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advent2023\advent_2023\"/>
    </mc:Choice>
  </mc:AlternateContent>
  <xr:revisionPtr revIDLastSave="0" documentId="13_ncr:1_{6524DD06-3667-4FB1-A2CB-8E5901DFAC60}" xr6:coauthVersionLast="47" xr6:coauthVersionMax="47" xr10:uidLastSave="{00000000-0000-0000-0000-000000000000}"/>
  <bookViews>
    <workbookView xWindow="-108" yWindow="-108" windowWidth="23256" windowHeight="13896" activeTab="6" xr2:uid="{4AE1822A-1D2D-43FC-B459-10296C7DB420}"/>
  </bookViews>
  <sheets>
    <sheet name="Explain" sheetId="10" r:id="rId1"/>
    <sheet name="dayTest" sheetId="3" r:id="rId2"/>
    <sheet name="day" sheetId="4" r:id="rId3"/>
    <sheet name="Work02" sheetId="5" state="hidden" r:id="rId4"/>
    <sheet name="Input" sheetId="6" r:id="rId5"/>
    <sheet name="Tables" sheetId="11" r:id="rId6"/>
    <sheet name="MAIN" sheetId="7" r:id="rId7"/>
  </sheets>
  <definedNames>
    <definedName name="_xlnm._FilterDatabase" localSheetId="6" hidden="1">MAIN!$BJ$11:$BQ$1020</definedName>
    <definedName name="_xlnm._FilterDatabase" localSheetId="3" hidden="1">Work02!$A$9:$Z$1010</definedName>
    <definedName name="CCC">MAIN!$AK$13</definedName>
    <definedName name="CHECK">#REF!</definedName>
    <definedName name="DIST">MAIN!$V$14</definedName>
    <definedName name="ExternalData_1" localSheetId="2" hidden="1">day!$A$1:$A$1001</definedName>
    <definedName name="ExternalData_1" localSheetId="1" hidden="1">dayTest!$A$1:$A$34</definedName>
    <definedName name="INPUT">MAIN!$C$13:$C$1020</definedName>
    <definedName name="INPUT_SELECTOR">Input!$B$1</definedName>
    <definedName name="INPUT_START">Input!$A$5</definedName>
    <definedName name="KKK">MAIN!$BR$13</definedName>
    <definedName name="LAST">MAIN!$E$6</definedName>
    <definedName name="REVTRANS2">Tables!$G$3:$H$15</definedName>
    <definedName name="REVTRANSF">Tables!$E$3:$F$15</definedName>
    <definedName name="START">MAIN!$G$13</definedName>
    <definedName name="START2">MAIN!$AO$13</definedName>
    <definedName name="TRANSF">Tables!$D$3:$E$15</definedName>
    <definedName name="TRANSF2">Tables!$F$3:$G$15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E2" i="4" l="1"/>
  <c r="B1" i="6"/>
  <c r="A10" i="5"/>
  <c r="X3" i="5"/>
  <c r="R1" i="5"/>
  <c r="A6" i="6" l="1"/>
  <c r="A26" i="6"/>
  <c r="A46" i="6"/>
  <c r="A66" i="6"/>
  <c r="A86" i="6"/>
  <c r="A106" i="6"/>
  <c r="C114" i="7" s="1"/>
  <c r="A126" i="6"/>
  <c r="C134" i="7" s="1"/>
  <c r="A146" i="6"/>
  <c r="C154" i="7" s="1"/>
  <c r="A166" i="6"/>
  <c r="C174" i="7" s="1"/>
  <c r="A186" i="6"/>
  <c r="C194" i="7" s="1"/>
  <c r="A206" i="6"/>
  <c r="C214" i="7" s="1"/>
  <c r="A226" i="6"/>
  <c r="C234" i="7" s="1"/>
  <c r="A246" i="6"/>
  <c r="C254" i="7" s="1"/>
  <c r="A266" i="6"/>
  <c r="C274" i="7" s="1"/>
  <c r="A286" i="6"/>
  <c r="C294" i="7" s="1"/>
  <c r="A306" i="6"/>
  <c r="C314" i="7" s="1"/>
  <c r="A326" i="6"/>
  <c r="C334" i="7" s="1"/>
  <c r="A346" i="6"/>
  <c r="C354" i="7" s="1"/>
  <c r="A366" i="6"/>
  <c r="C374" i="7" s="1"/>
  <c r="A386" i="6"/>
  <c r="C394" i="7" s="1"/>
  <c r="A406" i="6"/>
  <c r="A426" i="6"/>
  <c r="A446" i="6"/>
  <c r="C454" i="7" s="1"/>
  <c r="A466" i="6"/>
  <c r="A486" i="6"/>
  <c r="A506" i="6"/>
  <c r="C514" i="7" s="1"/>
  <c r="A526" i="6"/>
  <c r="C534" i="7" s="1"/>
  <c r="A546" i="6"/>
  <c r="C554" i="7" s="1"/>
  <c r="A566" i="6"/>
  <c r="C574" i="7" s="1"/>
  <c r="A586" i="6"/>
  <c r="C594" i="7" s="1"/>
  <c r="A606" i="6"/>
  <c r="C614" i="7" s="1"/>
  <c r="A626" i="6"/>
  <c r="C634" i="7" s="1"/>
  <c r="A646" i="6"/>
  <c r="C654" i="7" s="1"/>
  <c r="A666" i="6"/>
  <c r="C674" i="7" s="1"/>
  <c r="A686" i="6"/>
  <c r="C694" i="7" s="1"/>
  <c r="A706" i="6"/>
  <c r="C714" i="7" s="1"/>
  <c r="A726" i="6"/>
  <c r="C734" i="7" s="1"/>
  <c r="A746" i="6"/>
  <c r="C754" i="7" s="1"/>
  <c r="A766" i="6"/>
  <c r="C774" i="7" s="1"/>
  <c r="A786" i="6"/>
  <c r="C794" i="7" s="1"/>
  <c r="A806" i="6"/>
  <c r="A826" i="6"/>
  <c r="A846" i="6"/>
  <c r="A7" i="6"/>
  <c r="C15" i="7" s="1"/>
  <c r="A27" i="6"/>
  <c r="C35" i="7" s="1"/>
  <c r="A47" i="6"/>
  <c r="C55" i="7" s="1"/>
  <c r="A67" i="6"/>
  <c r="C75" i="7" s="1"/>
  <c r="A87" i="6"/>
  <c r="C95" i="7" s="1"/>
  <c r="A107" i="6"/>
  <c r="C115" i="7" s="1"/>
  <c r="A127" i="6"/>
  <c r="C135" i="7" s="1"/>
  <c r="A147" i="6"/>
  <c r="C155" i="7" s="1"/>
  <c r="A167" i="6"/>
  <c r="C175" i="7" s="1"/>
  <c r="A187" i="6"/>
  <c r="C195" i="7" s="1"/>
  <c r="A207" i="6"/>
  <c r="C215" i="7" s="1"/>
  <c r="A227" i="6"/>
  <c r="C235" i="7" s="1"/>
  <c r="A247" i="6"/>
  <c r="C255" i="7" s="1"/>
  <c r="A267" i="6"/>
  <c r="C275" i="7" s="1"/>
  <c r="A287" i="6"/>
  <c r="C295" i="7" s="1"/>
  <c r="A307" i="6"/>
  <c r="C315" i="7" s="1"/>
  <c r="A327" i="6"/>
  <c r="C335" i="7" s="1"/>
  <c r="A347" i="6"/>
  <c r="A367" i="6"/>
  <c r="A387" i="6"/>
  <c r="C395" i="7" s="1"/>
  <c r="A407" i="6"/>
  <c r="C415" i="7" s="1"/>
  <c r="A427" i="6"/>
  <c r="C435" i="7" s="1"/>
  <c r="A447" i="6"/>
  <c r="C455" i="7" s="1"/>
  <c r="A467" i="6"/>
  <c r="C475" i="7" s="1"/>
  <c r="A487" i="6"/>
  <c r="C495" i="7" s="1"/>
  <c r="A507" i="6"/>
  <c r="C515" i="7" s="1"/>
  <c r="A527" i="6"/>
  <c r="C535" i="7" s="1"/>
  <c r="A547" i="6"/>
  <c r="C555" i="7" s="1"/>
  <c r="A567" i="6"/>
  <c r="C575" i="7" s="1"/>
  <c r="A587" i="6"/>
  <c r="C595" i="7" s="1"/>
  <c r="A607" i="6"/>
  <c r="C615" i="7" s="1"/>
  <c r="A627" i="6"/>
  <c r="C635" i="7" s="1"/>
  <c r="A647" i="6"/>
  <c r="C655" i="7" s="1"/>
  <c r="A667" i="6"/>
  <c r="C675" i="7" s="1"/>
  <c r="A687" i="6"/>
  <c r="C695" i="7" s="1"/>
  <c r="A707" i="6"/>
  <c r="C715" i="7" s="1"/>
  <c r="A727" i="6"/>
  <c r="C735" i="7" s="1"/>
  <c r="A747" i="6"/>
  <c r="A767" i="6"/>
  <c r="A787" i="6"/>
  <c r="A807" i="6"/>
  <c r="C815" i="7" s="1"/>
  <c r="A827" i="6"/>
  <c r="A847" i="6"/>
  <c r="C855" i="7" s="1"/>
  <c r="A867" i="6"/>
  <c r="C875" i="7" s="1"/>
  <c r="A887" i="6"/>
  <c r="C895" i="7" s="1"/>
  <c r="A907" i="6"/>
  <c r="C915" i="7" s="1"/>
  <c r="A927" i="6"/>
  <c r="C935" i="7" s="1"/>
  <c r="A947" i="6"/>
  <c r="C955" i="7" s="1"/>
  <c r="A967" i="6"/>
  <c r="C975" i="7" s="1"/>
  <c r="A987" i="6"/>
  <c r="C995" i="7" s="1"/>
  <c r="A1007" i="6"/>
  <c r="C1015" i="7" s="1"/>
  <c r="A1027" i="6"/>
  <c r="A1047" i="6"/>
  <c r="A1067" i="6"/>
  <c r="A1087" i="6"/>
  <c r="A1107" i="6"/>
  <c r="A1127" i="6"/>
  <c r="A1147" i="6"/>
  <c r="A1167" i="6"/>
  <c r="A1187" i="6"/>
  <c r="A1207" i="6"/>
  <c r="A1227" i="6"/>
  <c r="A1247" i="6"/>
  <c r="A1267" i="6"/>
  <c r="A1287" i="6"/>
  <c r="A1307" i="6"/>
  <c r="A1327" i="6"/>
  <c r="A1347" i="6"/>
  <c r="A1367" i="6"/>
  <c r="A1387" i="6"/>
  <c r="A1407" i="6"/>
  <c r="A1427" i="6"/>
  <c r="A1447" i="6"/>
  <c r="A1467" i="6"/>
  <c r="A1487" i="6"/>
  <c r="A1507" i="6"/>
  <c r="A1527" i="6"/>
  <c r="A1547" i="6"/>
  <c r="A1567" i="6"/>
  <c r="A1587" i="6"/>
  <c r="A1607" i="6"/>
  <c r="A1627" i="6"/>
  <c r="A1647" i="6"/>
  <c r="A1667" i="6"/>
  <c r="A1687" i="6"/>
  <c r="A8" i="6"/>
  <c r="C16" i="7" s="1"/>
  <c r="A28" i="6"/>
  <c r="C36" i="7" s="1"/>
  <c r="A48" i="6"/>
  <c r="C56" i="7" s="1"/>
  <c r="A68" i="6"/>
  <c r="C76" i="7" s="1"/>
  <c r="A88" i="6"/>
  <c r="C96" i="7" s="1"/>
  <c r="A108" i="6"/>
  <c r="C116" i="7" s="1"/>
  <c r="A128" i="6"/>
  <c r="C136" i="7" s="1"/>
  <c r="A148" i="6"/>
  <c r="C156" i="7" s="1"/>
  <c r="A168" i="6"/>
  <c r="C176" i="7" s="1"/>
  <c r="A188" i="6"/>
  <c r="C196" i="7" s="1"/>
  <c r="A208" i="6"/>
  <c r="C216" i="7" s="1"/>
  <c r="A228" i="6"/>
  <c r="C236" i="7" s="1"/>
  <c r="A248" i="6"/>
  <c r="A268" i="6"/>
  <c r="A288" i="6"/>
  <c r="A308" i="6"/>
  <c r="C316" i="7" s="1"/>
  <c r="A328" i="6"/>
  <c r="C336" i="7" s="1"/>
  <c r="A348" i="6"/>
  <c r="C356" i="7" s="1"/>
  <c r="A368" i="6"/>
  <c r="C376" i="7" s="1"/>
  <c r="A388" i="6"/>
  <c r="C396" i="7" s="1"/>
  <c r="A408" i="6"/>
  <c r="C416" i="7" s="1"/>
  <c r="A428" i="6"/>
  <c r="C436" i="7" s="1"/>
  <c r="A448" i="6"/>
  <c r="C456" i="7" s="1"/>
  <c r="A468" i="6"/>
  <c r="C476" i="7" s="1"/>
  <c r="A488" i="6"/>
  <c r="C496" i="7" s="1"/>
  <c r="A508" i="6"/>
  <c r="C516" i="7" s="1"/>
  <c r="A528" i="6"/>
  <c r="C536" i="7" s="1"/>
  <c r="A548" i="6"/>
  <c r="C556" i="7" s="1"/>
  <c r="A568" i="6"/>
  <c r="C576" i="7" s="1"/>
  <c r="A588" i="6"/>
  <c r="C596" i="7" s="1"/>
  <c r="A608" i="6"/>
  <c r="C616" i="7" s="1"/>
  <c r="A628" i="6"/>
  <c r="C636" i="7" s="1"/>
  <c r="A648" i="6"/>
  <c r="A668" i="6"/>
  <c r="A688" i="6"/>
  <c r="C696" i="7" s="1"/>
  <c r="A708" i="6"/>
  <c r="C716" i="7" s="1"/>
  <c r="A728" i="6"/>
  <c r="C736" i="7" s="1"/>
  <c r="A748" i="6"/>
  <c r="C756" i="7" s="1"/>
  <c r="A768" i="6"/>
  <c r="C776" i="7" s="1"/>
  <c r="A9" i="6"/>
  <c r="C17" i="7" s="1"/>
  <c r="A29" i="6"/>
  <c r="C37" i="7" s="1"/>
  <c r="A49" i="6"/>
  <c r="C57" i="7" s="1"/>
  <c r="A69" i="6"/>
  <c r="C77" i="7" s="1"/>
  <c r="A89" i="6"/>
  <c r="C97" i="7" s="1"/>
  <c r="A109" i="6"/>
  <c r="C117" i="7" s="1"/>
  <c r="A129" i="6"/>
  <c r="C137" i="7" s="1"/>
  <c r="A149" i="6"/>
  <c r="C157" i="7" s="1"/>
  <c r="A169" i="6"/>
  <c r="C177" i="7" s="1"/>
  <c r="A189" i="6"/>
  <c r="C197" i="7" s="1"/>
  <c r="A209" i="6"/>
  <c r="C217" i="7" s="1"/>
  <c r="A229" i="6"/>
  <c r="C237" i="7" s="1"/>
  <c r="A249" i="6"/>
  <c r="C257" i="7" s="1"/>
  <c r="A269" i="6"/>
  <c r="A289" i="6"/>
  <c r="A309" i="6"/>
  <c r="C317" i="7" s="1"/>
  <c r="A329" i="6"/>
  <c r="C337" i="7" s="1"/>
  <c r="A349" i="6"/>
  <c r="C357" i="7" s="1"/>
  <c r="A369" i="6"/>
  <c r="C377" i="7" s="1"/>
  <c r="A389" i="6"/>
  <c r="C397" i="7" s="1"/>
  <c r="A409" i="6"/>
  <c r="C417" i="7" s="1"/>
  <c r="A429" i="6"/>
  <c r="C437" i="7" s="1"/>
  <c r="A449" i="6"/>
  <c r="C457" i="7" s="1"/>
  <c r="A469" i="6"/>
  <c r="C477" i="7" s="1"/>
  <c r="A489" i="6"/>
  <c r="C497" i="7" s="1"/>
  <c r="A509" i="6"/>
  <c r="C517" i="7" s="1"/>
  <c r="A529" i="6"/>
  <c r="C537" i="7" s="1"/>
  <c r="A549" i="6"/>
  <c r="C557" i="7" s="1"/>
  <c r="A569" i="6"/>
  <c r="C577" i="7" s="1"/>
  <c r="A589" i="6"/>
  <c r="C597" i="7" s="1"/>
  <c r="A609" i="6"/>
  <c r="C617" i="7" s="1"/>
  <c r="A629" i="6"/>
  <c r="C637" i="7" s="1"/>
  <c r="A649" i="6"/>
  <c r="C657" i="7" s="1"/>
  <c r="A669" i="6"/>
  <c r="A689" i="6"/>
  <c r="A709" i="6"/>
  <c r="A729" i="6"/>
  <c r="A749" i="6"/>
  <c r="C757" i="7" s="1"/>
  <c r="A769" i="6"/>
  <c r="C777" i="7" s="1"/>
  <c r="A789" i="6"/>
  <c r="C797" i="7" s="1"/>
  <c r="A809" i="6"/>
  <c r="A829" i="6"/>
  <c r="C837" i="7" s="1"/>
  <c r="A849" i="6"/>
  <c r="C857" i="7" s="1"/>
  <c r="A869" i="6"/>
  <c r="C877" i="7" s="1"/>
  <c r="A10" i="6"/>
  <c r="C18" i="7" s="1"/>
  <c r="A30" i="6"/>
  <c r="C38" i="7" s="1"/>
  <c r="A50" i="6"/>
  <c r="C58" i="7" s="1"/>
  <c r="A70" i="6"/>
  <c r="C78" i="7" s="1"/>
  <c r="A90" i="6"/>
  <c r="C98" i="7" s="1"/>
  <c r="A110" i="6"/>
  <c r="C118" i="7" s="1"/>
  <c r="A130" i="6"/>
  <c r="C138" i="7" s="1"/>
  <c r="A150" i="6"/>
  <c r="C158" i="7" s="1"/>
  <c r="A170" i="6"/>
  <c r="C178" i="7" s="1"/>
  <c r="A190" i="6"/>
  <c r="A210" i="6"/>
  <c r="A230" i="6"/>
  <c r="C238" i="7" s="1"/>
  <c r="A250" i="6"/>
  <c r="A270" i="6"/>
  <c r="C278" i="7" s="1"/>
  <c r="A290" i="6"/>
  <c r="C298" i="7" s="1"/>
  <c r="A310" i="6"/>
  <c r="C318" i="7" s="1"/>
  <c r="A330" i="6"/>
  <c r="A350" i="6"/>
  <c r="C358" i="7" s="1"/>
  <c r="A370" i="6"/>
  <c r="C378" i="7" s="1"/>
  <c r="A390" i="6"/>
  <c r="C398" i="7" s="1"/>
  <c r="A410" i="6"/>
  <c r="C418" i="7" s="1"/>
  <c r="A430" i="6"/>
  <c r="C438" i="7" s="1"/>
  <c r="A450" i="6"/>
  <c r="C458" i="7" s="1"/>
  <c r="A470" i="6"/>
  <c r="C478" i="7" s="1"/>
  <c r="A490" i="6"/>
  <c r="C498" i="7" s="1"/>
  <c r="A510" i="6"/>
  <c r="C518" i="7" s="1"/>
  <c r="A530" i="6"/>
  <c r="C538" i="7" s="1"/>
  <c r="A550" i="6"/>
  <c r="C558" i="7" s="1"/>
  <c r="A570" i="6"/>
  <c r="C578" i="7" s="1"/>
  <c r="A590" i="6"/>
  <c r="A610" i="6"/>
  <c r="A630" i="6"/>
  <c r="A650" i="6"/>
  <c r="C658" i="7" s="1"/>
  <c r="A670" i="6"/>
  <c r="C678" i="7" s="1"/>
  <c r="A690" i="6"/>
  <c r="C698" i="7" s="1"/>
  <c r="A710" i="6"/>
  <c r="C718" i="7" s="1"/>
  <c r="A730" i="6"/>
  <c r="C738" i="7" s="1"/>
  <c r="A750" i="6"/>
  <c r="C758" i="7" s="1"/>
  <c r="A770" i="6"/>
  <c r="C778" i="7" s="1"/>
  <c r="A790" i="6"/>
  <c r="C798" i="7" s="1"/>
  <c r="A810" i="6"/>
  <c r="C818" i="7" s="1"/>
  <c r="A830" i="6"/>
  <c r="C838" i="7" s="1"/>
  <c r="A850" i="6"/>
  <c r="C858" i="7" s="1"/>
  <c r="A870" i="6"/>
  <c r="C878" i="7" s="1"/>
  <c r="A890" i="6"/>
  <c r="C898" i="7" s="1"/>
  <c r="A910" i="6"/>
  <c r="C918" i="7" s="1"/>
  <c r="A930" i="6"/>
  <c r="C938" i="7" s="1"/>
  <c r="A950" i="6"/>
  <c r="C958" i="7" s="1"/>
  <c r="A970" i="6"/>
  <c r="C978" i="7" s="1"/>
  <c r="A990" i="6"/>
  <c r="A1010" i="6"/>
  <c r="A1030" i="6"/>
  <c r="A1050" i="6"/>
  <c r="A1070" i="6"/>
  <c r="A1090" i="6"/>
  <c r="A1110" i="6"/>
  <c r="A1130" i="6"/>
  <c r="A1150" i="6"/>
  <c r="A1170" i="6"/>
  <c r="A1190" i="6"/>
  <c r="A1210" i="6"/>
  <c r="A1230" i="6"/>
  <c r="A1250" i="6"/>
  <c r="A11" i="6"/>
  <c r="C19" i="7" s="1"/>
  <c r="A31" i="6"/>
  <c r="C39" i="7" s="1"/>
  <c r="A51" i="6"/>
  <c r="C59" i="7" s="1"/>
  <c r="A71" i="6"/>
  <c r="C79" i="7" s="1"/>
  <c r="A91" i="6"/>
  <c r="C99" i="7" s="1"/>
  <c r="A111" i="6"/>
  <c r="C119" i="7" s="1"/>
  <c r="A131" i="6"/>
  <c r="A151" i="6"/>
  <c r="A171" i="6"/>
  <c r="A191" i="6"/>
  <c r="A211" i="6"/>
  <c r="A231" i="6"/>
  <c r="C239" i="7" s="1"/>
  <c r="A251" i="6"/>
  <c r="C259" i="7" s="1"/>
  <c r="A271" i="6"/>
  <c r="C279" i="7" s="1"/>
  <c r="A291" i="6"/>
  <c r="C299" i="7" s="1"/>
  <c r="A311" i="6"/>
  <c r="C319" i="7" s="1"/>
  <c r="A331" i="6"/>
  <c r="C339" i="7" s="1"/>
  <c r="A351" i="6"/>
  <c r="C359" i="7" s="1"/>
  <c r="A371" i="6"/>
  <c r="C379" i="7" s="1"/>
  <c r="A391" i="6"/>
  <c r="C399" i="7" s="1"/>
  <c r="A411" i="6"/>
  <c r="C419" i="7" s="1"/>
  <c r="A431" i="6"/>
  <c r="C439" i="7" s="1"/>
  <c r="A451" i="6"/>
  <c r="C459" i="7" s="1"/>
  <c r="A471" i="6"/>
  <c r="C479" i="7" s="1"/>
  <c r="A491" i="6"/>
  <c r="C499" i="7" s="1"/>
  <c r="A511" i="6"/>
  <c r="C519" i="7" s="1"/>
  <c r="A531" i="6"/>
  <c r="A551" i="6"/>
  <c r="A571" i="6"/>
  <c r="A591" i="6"/>
  <c r="C599" i="7" s="1"/>
  <c r="A611" i="6"/>
  <c r="C619" i="7" s="1"/>
  <c r="A631" i="6"/>
  <c r="C639" i="7" s="1"/>
  <c r="A651" i="6"/>
  <c r="C659" i="7" s="1"/>
  <c r="A671" i="6"/>
  <c r="A691" i="6"/>
  <c r="C699" i="7" s="1"/>
  <c r="A711" i="6"/>
  <c r="C719" i="7" s="1"/>
  <c r="A731" i="6"/>
  <c r="C739" i="7" s="1"/>
  <c r="A751" i="6"/>
  <c r="C759" i="7" s="1"/>
  <c r="A771" i="6"/>
  <c r="C779" i="7" s="1"/>
  <c r="A791" i="6"/>
  <c r="C799" i="7" s="1"/>
  <c r="A811" i="6"/>
  <c r="C819" i="7" s="1"/>
  <c r="A831" i="6"/>
  <c r="C839" i="7" s="1"/>
  <c r="A851" i="6"/>
  <c r="C859" i="7" s="1"/>
  <c r="A871" i="6"/>
  <c r="C879" i="7" s="1"/>
  <c r="A891" i="6"/>
  <c r="C899" i="7" s="1"/>
  <c r="A911" i="6"/>
  <c r="C919" i="7" s="1"/>
  <c r="A931" i="6"/>
  <c r="A951" i="6"/>
  <c r="A971" i="6"/>
  <c r="A991" i="6"/>
  <c r="C999" i="7" s="1"/>
  <c r="A1011" i="6"/>
  <c r="C1019" i="7" s="1"/>
  <c r="A12" i="6"/>
  <c r="A32" i="6"/>
  <c r="A52" i="6"/>
  <c r="C60" i="7" s="1"/>
  <c r="A72" i="6"/>
  <c r="C80" i="7" s="1"/>
  <c r="A92" i="6"/>
  <c r="C100" i="7" s="1"/>
  <c r="A112" i="6"/>
  <c r="C120" i="7" s="1"/>
  <c r="A132" i="6"/>
  <c r="C140" i="7" s="1"/>
  <c r="A152" i="6"/>
  <c r="A172" i="6"/>
  <c r="C180" i="7" s="1"/>
  <c r="A192" i="6"/>
  <c r="C200" i="7" s="1"/>
  <c r="A212" i="6"/>
  <c r="C220" i="7" s="1"/>
  <c r="A232" i="6"/>
  <c r="C240" i="7" s="1"/>
  <c r="A252" i="6"/>
  <c r="C260" i="7" s="1"/>
  <c r="A272" i="6"/>
  <c r="C280" i="7" s="1"/>
  <c r="A292" i="6"/>
  <c r="C300" i="7" s="1"/>
  <c r="A312" i="6"/>
  <c r="A332" i="6"/>
  <c r="A352" i="6"/>
  <c r="C360" i="7" s="1"/>
  <c r="A372" i="6"/>
  <c r="C380" i="7" s="1"/>
  <c r="A392" i="6"/>
  <c r="C400" i="7" s="1"/>
  <c r="A412" i="6"/>
  <c r="C420" i="7" s="1"/>
  <c r="A432" i="6"/>
  <c r="C440" i="7" s="1"/>
  <c r="A452" i="6"/>
  <c r="A472" i="6"/>
  <c r="C480" i="7" s="1"/>
  <c r="A492" i="6"/>
  <c r="C500" i="7" s="1"/>
  <c r="A512" i="6"/>
  <c r="C520" i="7" s="1"/>
  <c r="A532" i="6"/>
  <c r="C540" i="7" s="1"/>
  <c r="A552" i="6"/>
  <c r="C560" i="7" s="1"/>
  <c r="A572" i="6"/>
  <c r="C580" i="7" s="1"/>
  <c r="A592" i="6"/>
  <c r="C600" i="7" s="1"/>
  <c r="A612" i="6"/>
  <c r="C620" i="7" s="1"/>
  <c r="A632" i="6"/>
  <c r="C640" i="7" s="1"/>
  <c r="A652" i="6"/>
  <c r="C660" i="7" s="1"/>
  <c r="A672" i="6"/>
  <c r="C680" i="7" s="1"/>
  <c r="A692" i="6"/>
  <c r="C700" i="7" s="1"/>
  <c r="A712" i="6"/>
  <c r="A732" i="6"/>
  <c r="A752" i="6"/>
  <c r="A772" i="6"/>
  <c r="A792" i="6"/>
  <c r="C800" i="7" s="1"/>
  <c r="A812" i="6"/>
  <c r="C820" i="7" s="1"/>
  <c r="A832" i="6"/>
  <c r="C840" i="7" s="1"/>
  <c r="A852" i="6"/>
  <c r="A872" i="6"/>
  <c r="C880" i="7" s="1"/>
  <c r="A13" i="6"/>
  <c r="C21" i="7" s="1"/>
  <c r="A33" i="6"/>
  <c r="C41" i="7" s="1"/>
  <c r="A53" i="6"/>
  <c r="C61" i="7" s="1"/>
  <c r="A73" i="6"/>
  <c r="C81" i="7" s="1"/>
  <c r="A93" i="6"/>
  <c r="C101" i="7" s="1"/>
  <c r="A113" i="6"/>
  <c r="C121" i="7" s="1"/>
  <c r="A133" i="6"/>
  <c r="C141" i="7" s="1"/>
  <c r="A153" i="6"/>
  <c r="C161" i="7" s="1"/>
  <c r="A173" i="6"/>
  <c r="C181" i="7" s="1"/>
  <c r="A193" i="6"/>
  <c r="C201" i="7" s="1"/>
  <c r="A213" i="6"/>
  <c r="C221" i="7" s="1"/>
  <c r="A233" i="6"/>
  <c r="A253" i="6"/>
  <c r="A273" i="6"/>
  <c r="C281" i="7" s="1"/>
  <c r="A293" i="6"/>
  <c r="C301" i="7" s="1"/>
  <c r="A313" i="6"/>
  <c r="C321" i="7" s="1"/>
  <c r="A333" i="6"/>
  <c r="C341" i="7" s="1"/>
  <c r="A353" i="6"/>
  <c r="C361" i="7" s="1"/>
  <c r="A373" i="6"/>
  <c r="C381" i="7" s="1"/>
  <c r="A393" i="6"/>
  <c r="A413" i="6"/>
  <c r="C421" i="7" s="1"/>
  <c r="A433" i="6"/>
  <c r="C441" i="7" s="1"/>
  <c r="A453" i="6"/>
  <c r="C461" i="7" s="1"/>
  <c r="A473" i="6"/>
  <c r="C481" i="7" s="1"/>
  <c r="A493" i="6"/>
  <c r="C501" i="7" s="1"/>
  <c r="A513" i="6"/>
  <c r="C521" i="7" s="1"/>
  <c r="A533" i="6"/>
  <c r="C541" i="7" s="1"/>
  <c r="A553" i="6"/>
  <c r="C561" i="7" s="1"/>
  <c r="A573" i="6"/>
  <c r="C581" i="7" s="1"/>
  <c r="A593" i="6"/>
  <c r="C601" i="7" s="1"/>
  <c r="A613" i="6"/>
  <c r="C621" i="7" s="1"/>
  <c r="A633" i="6"/>
  <c r="A653" i="6"/>
  <c r="A673" i="6"/>
  <c r="C681" i="7" s="1"/>
  <c r="A693" i="6"/>
  <c r="C701" i="7" s="1"/>
  <c r="A713" i="6"/>
  <c r="A733" i="6"/>
  <c r="C741" i="7" s="1"/>
  <c r="A753" i="6"/>
  <c r="A773" i="6"/>
  <c r="C781" i="7" s="1"/>
  <c r="A793" i="6"/>
  <c r="C801" i="7" s="1"/>
  <c r="A813" i="6"/>
  <c r="C821" i="7" s="1"/>
  <c r="A833" i="6"/>
  <c r="C841" i="7" s="1"/>
  <c r="A853" i="6"/>
  <c r="C861" i="7" s="1"/>
  <c r="A873" i="6"/>
  <c r="C881" i="7" s="1"/>
  <c r="A893" i="6"/>
  <c r="C901" i="7" s="1"/>
  <c r="A913" i="6"/>
  <c r="C921" i="7" s="1"/>
  <c r="A933" i="6"/>
  <c r="C941" i="7" s="1"/>
  <c r="A953" i="6"/>
  <c r="C961" i="7" s="1"/>
  <c r="A973" i="6"/>
  <c r="C981" i="7" s="1"/>
  <c r="A993" i="6"/>
  <c r="C1001" i="7" s="1"/>
  <c r="A1013" i="6"/>
  <c r="A1033" i="6"/>
  <c r="A1053" i="6"/>
  <c r="A1073" i="6"/>
  <c r="A1093" i="6"/>
  <c r="A1113" i="6"/>
  <c r="A1133" i="6"/>
  <c r="A1153" i="6"/>
  <c r="A1173" i="6"/>
  <c r="A1193" i="6"/>
  <c r="A1213" i="6"/>
  <c r="A1233" i="6"/>
  <c r="A1253" i="6"/>
  <c r="A1273" i="6"/>
  <c r="A1293" i="6"/>
  <c r="A1313" i="6"/>
  <c r="A1333" i="6"/>
  <c r="A1353" i="6"/>
  <c r="A1373" i="6"/>
  <c r="A1393" i="6"/>
  <c r="A1413" i="6"/>
  <c r="A1433" i="6"/>
  <c r="A1453" i="6"/>
  <c r="A1473" i="6"/>
  <c r="A1493" i="6"/>
  <c r="A1513" i="6"/>
  <c r="A1533" i="6"/>
  <c r="A1553" i="6"/>
  <c r="A1573" i="6"/>
  <c r="A1593" i="6"/>
  <c r="A1613" i="6"/>
  <c r="A1633" i="6"/>
  <c r="A1653" i="6"/>
  <c r="A1673" i="6"/>
  <c r="A1693" i="6"/>
  <c r="A14" i="6"/>
  <c r="C22" i="7" s="1"/>
  <c r="A34" i="6"/>
  <c r="C42" i="7" s="1"/>
  <c r="A54" i="6"/>
  <c r="C62" i="7" s="1"/>
  <c r="A74" i="6"/>
  <c r="C82" i="7" s="1"/>
  <c r="A94" i="6"/>
  <c r="C102" i="7" s="1"/>
  <c r="A114" i="6"/>
  <c r="C122" i="7" s="1"/>
  <c r="A134" i="6"/>
  <c r="A154" i="6"/>
  <c r="A174" i="6"/>
  <c r="C182" i="7" s="1"/>
  <c r="A194" i="6"/>
  <c r="C202" i="7" s="1"/>
  <c r="A214" i="6"/>
  <c r="C222" i="7" s="1"/>
  <c r="A234" i="6"/>
  <c r="C242" i="7" s="1"/>
  <c r="A254" i="6"/>
  <c r="C262" i="7" s="1"/>
  <c r="A274" i="6"/>
  <c r="C282" i="7" s="1"/>
  <c r="A294" i="6"/>
  <c r="C302" i="7" s="1"/>
  <c r="A15" i="6"/>
  <c r="C23" i="7" s="1"/>
  <c r="A35" i="6"/>
  <c r="C43" i="7" s="1"/>
  <c r="A55" i="6"/>
  <c r="C63" i="7" s="1"/>
  <c r="A75" i="6"/>
  <c r="C83" i="7" s="1"/>
  <c r="A95" i="6"/>
  <c r="C103" i="7" s="1"/>
  <c r="A115" i="6"/>
  <c r="C123" i="7" s="1"/>
  <c r="A135" i="6"/>
  <c r="C143" i="7" s="1"/>
  <c r="A155" i="6"/>
  <c r="C163" i="7" s="1"/>
  <c r="A175" i="6"/>
  <c r="C183" i="7" s="1"/>
  <c r="A195" i="6"/>
  <c r="C203" i="7" s="1"/>
  <c r="A215" i="6"/>
  <c r="C223" i="7" s="1"/>
  <c r="A235" i="6"/>
  <c r="A16" i="6"/>
  <c r="A36" i="6"/>
  <c r="A56" i="6"/>
  <c r="A76" i="6"/>
  <c r="A96" i="6"/>
  <c r="C104" i="7" s="1"/>
  <c r="A116" i="6"/>
  <c r="C124" i="7" s="1"/>
  <c r="A136" i="6"/>
  <c r="A156" i="6"/>
  <c r="C164" i="7" s="1"/>
  <c r="A176" i="6"/>
  <c r="C184" i="7" s="1"/>
  <c r="A196" i="6"/>
  <c r="C204" i="7" s="1"/>
  <c r="A216" i="6"/>
  <c r="C224" i="7" s="1"/>
  <c r="A236" i="6"/>
  <c r="C244" i="7" s="1"/>
  <c r="A256" i="6"/>
  <c r="C264" i="7" s="1"/>
  <c r="A276" i="6"/>
  <c r="C284" i="7" s="1"/>
  <c r="A296" i="6"/>
  <c r="C304" i="7" s="1"/>
  <c r="A17" i="6"/>
  <c r="C25" i="7" s="1"/>
  <c r="A37" i="6"/>
  <c r="C45" i="7" s="1"/>
  <c r="A57" i="6"/>
  <c r="C65" i="7" s="1"/>
  <c r="A77" i="6"/>
  <c r="C85" i="7" s="1"/>
  <c r="A97" i="6"/>
  <c r="A117" i="6"/>
  <c r="A137" i="6"/>
  <c r="C145" i="7" s="1"/>
  <c r="A157" i="6"/>
  <c r="A177" i="6"/>
  <c r="A197" i="6"/>
  <c r="C205" i="7" s="1"/>
  <c r="A217" i="6"/>
  <c r="C225" i="7" s="1"/>
  <c r="A237" i="6"/>
  <c r="C245" i="7" s="1"/>
  <c r="A257" i="6"/>
  <c r="C265" i="7" s="1"/>
  <c r="A277" i="6"/>
  <c r="C285" i="7" s="1"/>
  <c r="A297" i="6"/>
  <c r="C305" i="7" s="1"/>
  <c r="A317" i="6"/>
  <c r="C325" i="7" s="1"/>
  <c r="A337" i="6"/>
  <c r="C345" i="7" s="1"/>
  <c r="A357" i="6"/>
  <c r="C365" i="7" s="1"/>
  <c r="A377" i="6"/>
  <c r="C385" i="7" s="1"/>
  <c r="A397" i="6"/>
  <c r="C405" i="7" s="1"/>
  <c r="A417" i="6"/>
  <c r="C425" i="7" s="1"/>
  <c r="A437" i="6"/>
  <c r="C445" i="7" s="1"/>
  <c r="A457" i="6"/>
  <c r="C465" i="7" s="1"/>
  <c r="A477" i="6"/>
  <c r="C485" i="7" s="1"/>
  <c r="A497" i="6"/>
  <c r="A517" i="6"/>
  <c r="A537" i="6"/>
  <c r="C545" i="7" s="1"/>
  <c r="A557" i="6"/>
  <c r="A577" i="6"/>
  <c r="A597" i="6"/>
  <c r="C605" i="7" s="1"/>
  <c r="A617" i="6"/>
  <c r="C625" i="7" s="1"/>
  <c r="A637" i="6"/>
  <c r="C645" i="7" s="1"/>
  <c r="A657" i="6"/>
  <c r="C665" i="7" s="1"/>
  <c r="A677" i="6"/>
  <c r="C685" i="7" s="1"/>
  <c r="A697" i="6"/>
  <c r="C705" i="7" s="1"/>
  <c r="A717" i="6"/>
  <c r="C725" i="7" s="1"/>
  <c r="A737" i="6"/>
  <c r="C745" i="7" s="1"/>
  <c r="A757" i="6"/>
  <c r="C765" i="7" s="1"/>
  <c r="A777" i="6"/>
  <c r="C785" i="7" s="1"/>
  <c r="A797" i="6"/>
  <c r="C805" i="7" s="1"/>
  <c r="A817" i="6"/>
  <c r="C825" i="7" s="1"/>
  <c r="A837" i="6"/>
  <c r="C845" i="7" s="1"/>
  <c r="A857" i="6"/>
  <c r="C865" i="7" s="1"/>
  <c r="A877" i="6"/>
  <c r="C885" i="7" s="1"/>
  <c r="A897" i="6"/>
  <c r="A917" i="6"/>
  <c r="A937" i="6"/>
  <c r="A957" i="6"/>
  <c r="C965" i="7" s="1"/>
  <c r="A977" i="6"/>
  <c r="A997" i="6"/>
  <c r="C1005" i="7" s="1"/>
  <c r="A1017" i="6"/>
  <c r="A1037" i="6"/>
  <c r="A1057" i="6"/>
  <c r="A1077" i="6"/>
  <c r="A1097" i="6"/>
  <c r="A1117" i="6"/>
  <c r="A1137" i="6"/>
  <c r="A1157" i="6"/>
  <c r="A1177" i="6"/>
  <c r="A1197" i="6"/>
  <c r="A1217" i="6"/>
  <c r="A1237" i="6"/>
  <c r="A1257" i="6"/>
  <c r="A1277" i="6"/>
  <c r="A1297" i="6"/>
  <c r="A1317" i="6"/>
  <c r="A1337" i="6"/>
  <c r="A1357" i="6"/>
  <c r="A1377" i="6"/>
  <c r="A1397" i="6"/>
  <c r="A1417" i="6"/>
  <c r="A1437" i="6"/>
  <c r="A1457" i="6"/>
  <c r="A1477" i="6"/>
  <c r="A1497" i="6"/>
  <c r="A1517" i="6"/>
  <c r="A1537" i="6"/>
  <c r="A1557" i="6"/>
  <c r="A1577" i="6"/>
  <c r="A1597" i="6"/>
  <c r="A1617" i="6"/>
  <c r="A1637" i="6"/>
  <c r="A1657" i="6"/>
  <c r="A1677" i="6"/>
  <c r="A1697" i="6"/>
  <c r="A18" i="6"/>
  <c r="A38" i="6"/>
  <c r="A58" i="6"/>
  <c r="C66" i="7" s="1"/>
  <c r="A78" i="6"/>
  <c r="A98" i="6"/>
  <c r="C106" i="7" s="1"/>
  <c r="A118" i="6"/>
  <c r="C126" i="7" s="1"/>
  <c r="A138" i="6"/>
  <c r="C146" i="7" s="1"/>
  <c r="A158" i="6"/>
  <c r="C166" i="7" s="1"/>
  <c r="A178" i="6"/>
  <c r="C186" i="7" s="1"/>
  <c r="A198" i="6"/>
  <c r="C206" i="7" s="1"/>
  <c r="A218" i="6"/>
  <c r="C226" i="7" s="1"/>
  <c r="A238" i="6"/>
  <c r="C246" i="7" s="1"/>
  <c r="A258" i="6"/>
  <c r="C266" i="7" s="1"/>
  <c r="A278" i="6"/>
  <c r="C286" i="7" s="1"/>
  <c r="A298" i="6"/>
  <c r="C306" i="7" s="1"/>
  <c r="A318" i="6"/>
  <c r="C326" i="7" s="1"/>
  <c r="A338" i="6"/>
  <c r="C346" i="7" s="1"/>
  <c r="A358" i="6"/>
  <c r="C366" i="7" s="1"/>
  <c r="A378" i="6"/>
  <c r="C386" i="7" s="1"/>
  <c r="A398" i="6"/>
  <c r="A418" i="6"/>
  <c r="A438" i="6"/>
  <c r="A458" i="6"/>
  <c r="A478" i="6"/>
  <c r="C486" i="7" s="1"/>
  <c r="A498" i="6"/>
  <c r="C506" i="7" s="1"/>
  <c r="A518" i="6"/>
  <c r="C526" i="7" s="1"/>
  <c r="A538" i="6"/>
  <c r="C546" i="7" s="1"/>
  <c r="A558" i="6"/>
  <c r="C566" i="7" s="1"/>
  <c r="A578" i="6"/>
  <c r="C586" i="7" s="1"/>
  <c r="A598" i="6"/>
  <c r="C606" i="7" s="1"/>
  <c r="A618" i="6"/>
  <c r="C626" i="7" s="1"/>
  <c r="A638" i="6"/>
  <c r="C646" i="7" s="1"/>
  <c r="A658" i="6"/>
  <c r="C666" i="7" s="1"/>
  <c r="A678" i="6"/>
  <c r="C686" i="7" s="1"/>
  <c r="A698" i="6"/>
  <c r="C706" i="7" s="1"/>
  <c r="A718" i="6"/>
  <c r="C726" i="7" s="1"/>
  <c r="A738" i="6"/>
  <c r="C746" i="7" s="1"/>
  <c r="A758" i="6"/>
  <c r="C766" i="7" s="1"/>
  <c r="A778" i="6"/>
  <c r="C786" i="7" s="1"/>
  <c r="A798" i="6"/>
  <c r="A818" i="6"/>
  <c r="A838" i="6"/>
  <c r="A858" i="6"/>
  <c r="C866" i="7" s="1"/>
  <c r="A878" i="6"/>
  <c r="C886" i="7" s="1"/>
  <c r="A898" i="6"/>
  <c r="C906" i="7" s="1"/>
  <c r="A918" i="6"/>
  <c r="C926" i="7" s="1"/>
  <c r="A938" i="6"/>
  <c r="C946" i="7" s="1"/>
  <c r="A958" i="6"/>
  <c r="C966" i="7" s="1"/>
  <c r="A978" i="6"/>
  <c r="C986" i="7" s="1"/>
  <c r="A998" i="6"/>
  <c r="C1006" i="7" s="1"/>
  <c r="A1018" i="6"/>
  <c r="A1038" i="6"/>
  <c r="A1058" i="6"/>
  <c r="A1078" i="6"/>
  <c r="A1098" i="6"/>
  <c r="A1118" i="6"/>
  <c r="A1138" i="6"/>
  <c r="A1158" i="6"/>
  <c r="A1178" i="6"/>
  <c r="A1198" i="6"/>
  <c r="A1218" i="6"/>
  <c r="A1238" i="6"/>
  <c r="A1258" i="6"/>
  <c r="A1278" i="6"/>
  <c r="A1298" i="6"/>
  <c r="A1318" i="6"/>
  <c r="A1338" i="6"/>
  <c r="A1358" i="6"/>
  <c r="A1378" i="6"/>
  <c r="A1398" i="6"/>
  <c r="A1418" i="6"/>
  <c r="A1438" i="6"/>
  <c r="A1458" i="6"/>
  <c r="A1478" i="6"/>
  <c r="A1498" i="6"/>
  <c r="A1518" i="6"/>
  <c r="A1538" i="6"/>
  <c r="A1558" i="6"/>
  <c r="A1578" i="6"/>
  <c r="A1598" i="6"/>
  <c r="A1618" i="6"/>
  <c r="A1638" i="6"/>
  <c r="A1658" i="6"/>
  <c r="A1678" i="6"/>
  <c r="A1698" i="6"/>
  <c r="A19" i="6"/>
  <c r="C27" i="7" s="1"/>
  <c r="A39" i="6"/>
  <c r="C47" i="7" s="1"/>
  <c r="A59" i="6"/>
  <c r="C67" i="7" s="1"/>
  <c r="A79" i="6"/>
  <c r="C87" i="7" s="1"/>
  <c r="A99" i="6"/>
  <c r="C107" i="7" s="1"/>
  <c r="A119" i="6"/>
  <c r="C127" i="7" s="1"/>
  <c r="A139" i="6"/>
  <c r="C147" i="7" s="1"/>
  <c r="A159" i="6"/>
  <c r="C167" i="7" s="1"/>
  <c r="A179" i="6"/>
  <c r="C187" i="7" s="1"/>
  <c r="A199" i="6"/>
  <c r="C207" i="7" s="1"/>
  <c r="A219" i="6"/>
  <c r="C227" i="7" s="1"/>
  <c r="A239" i="6"/>
  <c r="C247" i="7" s="1"/>
  <c r="A259" i="6"/>
  <c r="C267" i="7" s="1"/>
  <c r="A279" i="6"/>
  <c r="C287" i="7" s="1"/>
  <c r="A299" i="6"/>
  <c r="A319" i="6"/>
  <c r="A339" i="6"/>
  <c r="C347" i="7" s="1"/>
  <c r="A359" i="6"/>
  <c r="A379" i="6"/>
  <c r="A399" i="6"/>
  <c r="C407" i="7" s="1"/>
  <c r="A419" i="6"/>
  <c r="C427" i="7" s="1"/>
  <c r="A439" i="6"/>
  <c r="C447" i="7" s="1"/>
  <c r="A459" i="6"/>
  <c r="C467" i="7" s="1"/>
  <c r="A479" i="6"/>
  <c r="C487" i="7" s="1"/>
  <c r="A499" i="6"/>
  <c r="C507" i="7" s="1"/>
  <c r="A519" i="6"/>
  <c r="C527" i="7" s="1"/>
  <c r="A539" i="6"/>
  <c r="C547" i="7" s="1"/>
  <c r="A559" i="6"/>
  <c r="C567" i="7" s="1"/>
  <c r="A579" i="6"/>
  <c r="C587" i="7" s="1"/>
  <c r="A599" i="6"/>
  <c r="C607" i="7" s="1"/>
  <c r="A619" i="6"/>
  <c r="C627" i="7" s="1"/>
  <c r="A639" i="6"/>
  <c r="C647" i="7" s="1"/>
  <c r="A659" i="6"/>
  <c r="C667" i="7" s="1"/>
  <c r="A679" i="6"/>
  <c r="C687" i="7" s="1"/>
  <c r="A699" i="6"/>
  <c r="A719" i="6"/>
  <c r="A739" i="6"/>
  <c r="A759" i="6"/>
  <c r="A779" i="6"/>
  <c r="C787" i="7" s="1"/>
  <c r="A799" i="6"/>
  <c r="C807" i="7" s="1"/>
  <c r="A819" i="6"/>
  <c r="C827" i="7" s="1"/>
  <c r="A839" i="6"/>
  <c r="C847" i="7" s="1"/>
  <c r="A859" i="6"/>
  <c r="A879" i="6"/>
  <c r="C887" i="7" s="1"/>
  <c r="A899" i="6"/>
  <c r="C907" i="7" s="1"/>
  <c r="A919" i="6"/>
  <c r="C927" i="7" s="1"/>
  <c r="A939" i="6"/>
  <c r="C947" i="7" s="1"/>
  <c r="A959" i="6"/>
  <c r="C967" i="7" s="1"/>
  <c r="A979" i="6"/>
  <c r="C987" i="7" s="1"/>
  <c r="A999" i="6"/>
  <c r="C1007" i="7" s="1"/>
  <c r="A1019" i="6"/>
  <c r="A1039" i="6"/>
  <c r="A1059" i="6"/>
  <c r="A1079" i="6"/>
  <c r="A1099" i="6"/>
  <c r="A1119" i="6"/>
  <c r="A1139" i="6"/>
  <c r="A1159" i="6"/>
  <c r="A1179" i="6"/>
  <c r="A1199" i="6"/>
  <c r="A1219" i="6"/>
  <c r="A1239" i="6"/>
  <c r="A1259" i="6"/>
  <c r="A1279" i="6"/>
  <c r="A1299" i="6"/>
  <c r="A1319" i="6"/>
  <c r="A1339" i="6"/>
  <c r="A1359" i="6"/>
  <c r="A1379" i="6"/>
  <c r="A1399" i="6"/>
  <c r="A1419" i="6"/>
  <c r="A1439" i="6"/>
  <c r="A1459" i="6"/>
  <c r="A1479" i="6"/>
  <c r="A1499" i="6"/>
  <c r="A1519" i="6"/>
  <c r="A1539" i="6"/>
  <c r="A1559" i="6"/>
  <c r="A1579" i="6"/>
  <c r="A1599" i="6"/>
  <c r="A1619" i="6"/>
  <c r="A1639" i="6"/>
  <c r="A1659" i="6"/>
  <c r="A1679" i="6"/>
  <c r="A1699" i="6"/>
  <c r="A20" i="6"/>
  <c r="C28" i="7" s="1"/>
  <c r="A40" i="6"/>
  <c r="C48" i="7" s="1"/>
  <c r="A60" i="6"/>
  <c r="C68" i="7" s="1"/>
  <c r="A80" i="6"/>
  <c r="C88" i="7" s="1"/>
  <c r="A100" i="6"/>
  <c r="C108" i="7" s="1"/>
  <c r="A120" i="6"/>
  <c r="C128" i="7" s="1"/>
  <c r="A140" i="6"/>
  <c r="C148" i="7" s="1"/>
  <c r="A160" i="6"/>
  <c r="C168" i="7" s="1"/>
  <c r="A180" i="6"/>
  <c r="C188" i="7" s="1"/>
  <c r="A200" i="6"/>
  <c r="A220" i="6"/>
  <c r="A240" i="6"/>
  <c r="A260" i="6"/>
  <c r="A280" i="6"/>
  <c r="C288" i="7" s="1"/>
  <c r="A300" i="6"/>
  <c r="C308" i="7" s="1"/>
  <c r="A320" i="6"/>
  <c r="C328" i="7" s="1"/>
  <c r="A340" i="6"/>
  <c r="C348" i="7" s="1"/>
  <c r="A360" i="6"/>
  <c r="C368" i="7" s="1"/>
  <c r="A380" i="6"/>
  <c r="C388" i="7" s="1"/>
  <c r="A400" i="6"/>
  <c r="C408" i="7" s="1"/>
  <c r="A420" i="6"/>
  <c r="C428" i="7" s="1"/>
  <c r="A440" i="6"/>
  <c r="C448" i="7" s="1"/>
  <c r="A460" i="6"/>
  <c r="C468" i="7" s="1"/>
  <c r="A480" i="6"/>
  <c r="C488" i="7" s="1"/>
  <c r="A500" i="6"/>
  <c r="C508" i="7" s="1"/>
  <c r="A520" i="6"/>
  <c r="C528" i="7" s="1"/>
  <c r="A540" i="6"/>
  <c r="C548" i="7" s="1"/>
  <c r="A560" i="6"/>
  <c r="C568" i="7" s="1"/>
  <c r="A580" i="6"/>
  <c r="C588" i="7" s="1"/>
  <c r="A600" i="6"/>
  <c r="A620" i="6"/>
  <c r="A640" i="6"/>
  <c r="C648" i="7" s="1"/>
  <c r="A660" i="6"/>
  <c r="C668" i="7" s="1"/>
  <c r="A680" i="6"/>
  <c r="C688" i="7" s="1"/>
  <c r="A700" i="6"/>
  <c r="C708" i="7" s="1"/>
  <c r="A720" i="6"/>
  <c r="C728" i="7" s="1"/>
  <c r="A740" i="6"/>
  <c r="A760" i="6"/>
  <c r="C768" i="7" s="1"/>
  <c r="A780" i="6"/>
  <c r="C788" i="7" s="1"/>
  <c r="A800" i="6"/>
  <c r="C808" i="7" s="1"/>
  <c r="A820" i="6"/>
  <c r="C828" i="7" s="1"/>
  <c r="A840" i="6"/>
  <c r="C848" i="7" s="1"/>
  <c r="A860" i="6"/>
  <c r="C868" i="7" s="1"/>
  <c r="A880" i="6"/>
  <c r="C888" i="7" s="1"/>
  <c r="A900" i="6"/>
  <c r="C908" i="7" s="1"/>
  <c r="A920" i="6"/>
  <c r="C928" i="7" s="1"/>
  <c r="A940" i="6"/>
  <c r="C948" i="7" s="1"/>
  <c r="A960" i="6"/>
  <c r="C968" i="7" s="1"/>
  <c r="A980" i="6"/>
  <c r="C988" i="7" s="1"/>
  <c r="A1000" i="6"/>
  <c r="A1020" i="6"/>
  <c r="A1040" i="6"/>
  <c r="A1060" i="6"/>
  <c r="A1080" i="6"/>
  <c r="A1100" i="6"/>
  <c r="A1120" i="6"/>
  <c r="A1140" i="6"/>
  <c r="A1160" i="6"/>
  <c r="A1180" i="6"/>
  <c r="A1200" i="6"/>
  <c r="A1220" i="6"/>
  <c r="A1240" i="6"/>
  <c r="A1260" i="6"/>
  <c r="A1280" i="6"/>
  <c r="A1300" i="6"/>
  <c r="A1320" i="6"/>
  <c r="A1340" i="6"/>
  <c r="A1360" i="6"/>
  <c r="A1380" i="6"/>
  <c r="A1400" i="6"/>
  <c r="A1420" i="6"/>
  <c r="A1440" i="6"/>
  <c r="A1460" i="6"/>
  <c r="A1480" i="6"/>
  <c r="A1500" i="6"/>
  <c r="A1520" i="6"/>
  <c r="A1540" i="6"/>
  <c r="A1560" i="6"/>
  <c r="A1580" i="6"/>
  <c r="A1600" i="6"/>
  <c r="A1620" i="6"/>
  <c r="A1640" i="6"/>
  <c r="A1660" i="6"/>
  <c r="A1680" i="6"/>
  <c r="A1700" i="6"/>
  <c r="A21" i="6"/>
  <c r="C29" i="7" s="1"/>
  <c r="A41" i="6"/>
  <c r="C49" i="7" s="1"/>
  <c r="A61" i="6"/>
  <c r="C69" i="7" s="1"/>
  <c r="A81" i="6"/>
  <c r="C89" i="7" s="1"/>
  <c r="A101" i="6"/>
  <c r="A121" i="6"/>
  <c r="A141" i="6"/>
  <c r="A161" i="6"/>
  <c r="C169" i="7" s="1"/>
  <c r="A181" i="6"/>
  <c r="A201" i="6"/>
  <c r="C209" i="7" s="1"/>
  <c r="A221" i="6"/>
  <c r="C229" i="7" s="1"/>
  <c r="A241" i="6"/>
  <c r="C249" i="7" s="1"/>
  <c r="A261" i="6"/>
  <c r="C269" i="7" s="1"/>
  <c r="A281" i="6"/>
  <c r="C289" i="7" s="1"/>
  <c r="A301" i="6"/>
  <c r="C309" i="7" s="1"/>
  <c r="A321" i="6"/>
  <c r="C329" i="7" s="1"/>
  <c r="A341" i="6"/>
  <c r="C349" i="7" s="1"/>
  <c r="A361" i="6"/>
  <c r="C369" i="7" s="1"/>
  <c r="A381" i="6"/>
  <c r="C389" i="7" s="1"/>
  <c r="A401" i="6"/>
  <c r="C409" i="7" s="1"/>
  <c r="A421" i="6"/>
  <c r="C429" i="7" s="1"/>
  <c r="A441" i="6"/>
  <c r="C449" i="7" s="1"/>
  <c r="A461" i="6"/>
  <c r="C469" i="7" s="1"/>
  <c r="A481" i="6"/>
  <c r="C489" i="7" s="1"/>
  <c r="A501" i="6"/>
  <c r="A521" i="6"/>
  <c r="A541" i="6"/>
  <c r="C549" i="7" s="1"/>
  <c r="A561" i="6"/>
  <c r="A581" i="6"/>
  <c r="C589" i="7" s="1"/>
  <c r="A601" i="6"/>
  <c r="C609" i="7" s="1"/>
  <c r="A621" i="6"/>
  <c r="C629" i="7" s="1"/>
  <c r="A641" i="6"/>
  <c r="C649" i="7" s="1"/>
  <c r="A661" i="6"/>
  <c r="C669" i="7" s="1"/>
  <c r="A681" i="6"/>
  <c r="C689" i="7" s="1"/>
  <c r="A701" i="6"/>
  <c r="C709" i="7" s="1"/>
  <c r="A721" i="6"/>
  <c r="C729" i="7" s="1"/>
  <c r="A741" i="6"/>
  <c r="C749" i="7" s="1"/>
  <c r="A761" i="6"/>
  <c r="C769" i="7" s="1"/>
  <c r="A781" i="6"/>
  <c r="C789" i="7" s="1"/>
  <c r="A801" i="6"/>
  <c r="C809" i="7" s="1"/>
  <c r="A821" i="6"/>
  <c r="C829" i="7" s="1"/>
  <c r="A841" i="6"/>
  <c r="C849" i="7" s="1"/>
  <c r="A22" i="6"/>
  <c r="C30" i="7" s="1"/>
  <c r="A42" i="6"/>
  <c r="C50" i="7" s="1"/>
  <c r="A62" i="6"/>
  <c r="A82" i="6"/>
  <c r="A102" i="6"/>
  <c r="A122" i="6"/>
  <c r="A142" i="6"/>
  <c r="C150" i="7" s="1"/>
  <c r="A162" i="6"/>
  <c r="C170" i="7" s="1"/>
  <c r="A182" i="6"/>
  <c r="C190" i="7" s="1"/>
  <c r="A202" i="6"/>
  <c r="C210" i="7" s="1"/>
  <c r="A222" i="6"/>
  <c r="C230" i="7" s="1"/>
  <c r="A242" i="6"/>
  <c r="C250" i="7" s="1"/>
  <c r="A262" i="6"/>
  <c r="C270" i="7" s="1"/>
  <c r="A282" i="6"/>
  <c r="C290" i="7" s="1"/>
  <c r="A302" i="6"/>
  <c r="C310" i="7" s="1"/>
  <c r="A322" i="6"/>
  <c r="C330" i="7" s="1"/>
  <c r="A342" i="6"/>
  <c r="C350" i="7" s="1"/>
  <c r="A362" i="6"/>
  <c r="C370" i="7" s="1"/>
  <c r="A382" i="6"/>
  <c r="C390" i="7" s="1"/>
  <c r="A402" i="6"/>
  <c r="C410" i="7" s="1"/>
  <c r="A422" i="6"/>
  <c r="C430" i="7" s="1"/>
  <c r="A442" i="6"/>
  <c r="C450" i="7" s="1"/>
  <c r="A462" i="6"/>
  <c r="A482" i="6"/>
  <c r="A502" i="6"/>
  <c r="A522" i="6"/>
  <c r="C530" i="7" s="1"/>
  <c r="A542" i="6"/>
  <c r="A562" i="6"/>
  <c r="C570" i="7" s="1"/>
  <c r="A582" i="6"/>
  <c r="C590" i="7" s="1"/>
  <c r="A602" i="6"/>
  <c r="C610" i="7" s="1"/>
  <c r="A622" i="6"/>
  <c r="C630" i="7" s="1"/>
  <c r="A642" i="6"/>
  <c r="C650" i="7" s="1"/>
  <c r="A662" i="6"/>
  <c r="C670" i="7" s="1"/>
  <c r="A682" i="6"/>
  <c r="C690" i="7" s="1"/>
  <c r="A702" i="6"/>
  <c r="C710" i="7" s="1"/>
  <c r="A722" i="6"/>
  <c r="C730" i="7" s="1"/>
  <c r="A742" i="6"/>
  <c r="C750" i="7" s="1"/>
  <c r="A762" i="6"/>
  <c r="C770" i="7" s="1"/>
  <c r="A782" i="6"/>
  <c r="C790" i="7" s="1"/>
  <c r="A802" i="6"/>
  <c r="C810" i="7" s="1"/>
  <c r="A822" i="6"/>
  <c r="C830" i="7" s="1"/>
  <c r="A842" i="6"/>
  <c r="C850" i="7" s="1"/>
  <c r="A862" i="6"/>
  <c r="A882" i="6"/>
  <c r="A902" i="6"/>
  <c r="A922" i="6"/>
  <c r="A942" i="6"/>
  <c r="C950" i="7" s="1"/>
  <c r="A962" i="6"/>
  <c r="C970" i="7" s="1"/>
  <c r="A982" i="6"/>
  <c r="C990" i="7" s="1"/>
  <c r="A1002" i="6"/>
  <c r="C1010" i="7" s="1"/>
  <c r="A1022" i="6"/>
  <c r="A1042" i="6"/>
  <c r="A1062" i="6"/>
  <c r="A1082" i="6"/>
  <c r="A1102" i="6"/>
  <c r="A1122" i="6"/>
  <c r="A1142" i="6"/>
  <c r="A1162" i="6"/>
  <c r="A1182" i="6"/>
  <c r="A1202" i="6"/>
  <c r="A1222" i="6"/>
  <c r="A1242" i="6"/>
  <c r="A1262" i="6"/>
  <c r="A1282" i="6"/>
  <c r="A1302" i="6"/>
  <c r="A1322" i="6"/>
  <c r="A1342" i="6"/>
  <c r="A1362" i="6"/>
  <c r="A1382" i="6"/>
  <c r="A1402" i="6"/>
  <c r="A1422" i="6"/>
  <c r="A1442" i="6"/>
  <c r="A1462" i="6"/>
  <c r="A1482" i="6"/>
  <c r="A1502" i="6"/>
  <c r="A1522" i="6"/>
  <c r="A1542" i="6"/>
  <c r="A1562" i="6"/>
  <c r="A1582" i="6"/>
  <c r="A1602" i="6"/>
  <c r="A1622" i="6"/>
  <c r="A1642" i="6"/>
  <c r="A1662" i="6"/>
  <c r="A1682" i="6"/>
  <c r="A1702" i="6"/>
  <c r="A23" i="6"/>
  <c r="C31" i="7" s="1"/>
  <c r="A43" i="6"/>
  <c r="C51" i="7" s="1"/>
  <c r="A63" i="6"/>
  <c r="C71" i="7" s="1"/>
  <c r="A83" i="6"/>
  <c r="C91" i="7" s="1"/>
  <c r="A103" i="6"/>
  <c r="C111" i="7" s="1"/>
  <c r="A123" i="6"/>
  <c r="C131" i="7" s="1"/>
  <c r="A143" i="6"/>
  <c r="C151" i="7" s="1"/>
  <c r="A163" i="6"/>
  <c r="C171" i="7" s="1"/>
  <c r="A24" i="6"/>
  <c r="C32" i="7" s="1"/>
  <c r="A204" i="6"/>
  <c r="C212" i="7" s="1"/>
  <c r="A314" i="6"/>
  <c r="C322" i="7" s="1"/>
  <c r="A376" i="6"/>
  <c r="C384" i="7" s="1"/>
  <c r="A444" i="6"/>
  <c r="C452" i="7" s="1"/>
  <c r="A514" i="6"/>
  <c r="C522" i="7" s="1"/>
  <c r="A576" i="6"/>
  <c r="C584" i="7" s="1"/>
  <c r="A644" i="6"/>
  <c r="C652" i="7" s="1"/>
  <c r="A714" i="6"/>
  <c r="C722" i="7" s="1"/>
  <c r="A776" i="6"/>
  <c r="A835" i="6"/>
  <c r="A884" i="6"/>
  <c r="C892" i="7" s="1"/>
  <c r="A921" i="6"/>
  <c r="A955" i="6"/>
  <c r="C963" i="7" s="1"/>
  <c r="A992" i="6"/>
  <c r="C1000" i="7" s="1"/>
  <c r="A1028" i="6"/>
  <c r="A1063" i="6"/>
  <c r="A1094" i="6"/>
  <c r="A1128" i="6"/>
  <c r="A1163" i="6"/>
  <c r="A1194" i="6"/>
  <c r="A1228" i="6"/>
  <c r="A1263" i="6"/>
  <c r="A1291" i="6"/>
  <c r="A1324" i="6"/>
  <c r="A1352" i="6"/>
  <c r="A1385" i="6"/>
  <c r="A1414" i="6"/>
  <c r="A1446" i="6"/>
  <c r="A1475" i="6"/>
  <c r="A1508" i="6"/>
  <c r="A1536" i="6"/>
  <c r="A1569" i="6"/>
  <c r="A1601" i="6"/>
  <c r="A1630" i="6"/>
  <c r="A1663" i="6"/>
  <c r="A1691" i="6"/>
  <c r="A1717" i="6"/>
  <c r="A1737" i="6"/>
  <c r="A1757" i="6"/>
  <c r="A1777" i="6"/>
  <c r="A1797" i="6"/>
  <c r="A1817" i="6"/>
  <c r="A1837" i="6"/>
  <c r="A1857" i="6"/>
  <c r="A1877" i="6"/>
  <c r="A1897" i="6"/>
  <c r="A1917" i="6"/>
  <c r="A1937" i="6"/>
  <c r="A1957" i="6"/>
  <c r="A1977" i="6"/>
  <c r="A1997" i="6"/>
  <c r="A2017" i="6"/>
  <c r="A2037" i="6"/>
  <c r="A2057" i="6"/>
  <c r="A2077" i="6"/>
  <c r="A2097" i="6"/>
  <c r="A2117" i="6"/>
  <c r="A2137" i="6"/>
  <c r="A2157" i="6"/>
  <c r="A2177" i="6"/>
  <c r="A2197" i="6"/>
  <c r="A2217" i="6"/>
  <c r="A2237" i="6"/>
  <c r="A2257" i="6"/>
  <c r="A2277" i="6"/>
  <c r="A2297" i="6"/>
  <c r="A2317" i="6"/>
  <c r="A2337" i="6"/>
  <c r="A2357" i="6"/>
  <c r="A2377" i="6"/>
  <c r="A2397" i="6"/>
  <c r="A2417" i="6"/>
  <c r="A2437" i="6"/>
  <c r="A2457" i="6"/>
  <c r="A2477" i="6"/>
  <c r="A2497" i="6"/>
  <c r="A84" i="6"/>
  <c r="C92" i="7" s="1"/>
  <c r="A244" i="6"/>
  <c r="C252" i="7" s="1"/>
  <c r="A334" i="6"/>
  <c r="C342" i="7" s="1"/>
  <c r="A396" i="6"/>
  <c r="C404" i="7" s="1"/>
  <c r="A464" i="6"/>
  <c r="C472" i="7" s="1"/>
  <c r="A534" i="6"/>
  <c r="C542" i="7" s="1"/>
  <c r="A596" i="6"/>
  <c r="C604" i="7" s="1"/>
  <c r="A664" i="6"/>
  <c r="C672" i="7" s="1"/>
  <c r="A734" i="6"/>
  <c r="C742" i="7" s="1"/>
  <c r="A795" i="6"/>
  <c r="C803" i="7" s="1"/>
  <c r="A854" i="6"/>
  <c r="C862" i="7" s="1"/>
  <c r="A894" i="6"/>
  <c r="C902" i="7" s="1"/>
  <c r="A929" i="6"/>
  <c r="A966" i="6"/>
  <c r="A1004" i="6"/>
  <c r="C1012" i="7" s="1"/>
  <c r="A1036" i="6"/>
  <c r="A1071" i="6"/>
  <c r="A1105" i="6"/>
  <c r="A1136" i="6"/>
  <c r="A1171" i="6"/>
  <c r="A1205" i="6"/>
  <c r="A1236" i="6"/>
  <c r="A1270" i="6"/>
  <c r="A1303" i="6"/>
  <c r="A1331" i="6"/>
  <c r="A1364" i="6"/>
  <c r="A1392" i="6"/>
  <c r="A1425" i="6"/>
  <c r="A1454" i="6"/>
  <c r="A1486" i="6"/>
  <c r="A1515" i="6"/>
  <c r="A1548" i="6"/>
  <c r="A1576" i="6"/>
  <c r="A1609" i="6"/>
  <c r="A1641" i="6"/>
  <c r="A1670" i="6"/>
  <c r="A1703" i="6"/>
  <c r="A1723" i="6"/>
  <c r="A1743" i="6"/>
  <c r="A1763" i="6"/>
  <c r="A1783" i="6"/>
  <c r="A1803" i="6"/>
  <c r="A1823" i="6"/>
  <c r="A1843" i="6"/>
  <c r="A1863" i="6"/>
  <c r="A1883" i="6"/>
  <c r="A1903" i="6"/>
  <c r="A1923" i="6"/>
  <c r="A1943" i="6"/>
  <c r="A1963" i="6"/>
  <c r="A1983" i="6"/>
  <c r="A2003" i="6"/>
  <c r="A2023" i="6"/>
  <c r="A2043" i="6"/>
  <c r="A2063" i="6"/>
  <c r="A2083" i="6"/>
  <c r="A2103" i="6"/>
  <c r="A2123" i="6"/>
  <c r="A2143" i="6"/>
  <c r="A2163" i="6"/>
  <c r="A2183" i="6"/>
  <c r="A2203" i="6"/>
  <c r="A2223" i="6"/>
  <c r="A2243" i="6"/>
  <c r="A2263" i="6"/>
  <c r="A2283" i="6"/>
  <c r="A2303" i="6"/>
  <c r="A2323" i="6"/>
  <c r="A2343" i="6"/>
  <c r="A2363" i="6"/>
  <c r="A2383" i="6"/>
  <c r="A2403" i="6"/>
  <c r="A2423" i="6"/>
  <c r="A2443" i="6"/>
  <c r="A2463" i="6"/>
  <c r="A2483" i="6"/>
  <c r="A2503" i="6"/>
  <c r="A85" i="6"/>
  <c r="C93" i="7" s="1"/>
  <c r="A245" i="6"/>
  <c r="C253" i="7" s="1"/>
  <c r="A335" i="6"/>
  <c r="C343" i="7" s="1"/>
  <c r="A403" i="6"/>
  <c r="C411" i="7" s="1"/>
  <c r="A465" i="6"/>
  <c r="C473" i="7" s="1"/>
  <c r="A535" i="6"/>
  <c r="C543" i="7" s="1"/>
  <c r="A603" i="6"/>
  <c r="C611" i="7" s="1"/>
  <c r="A665" i="6"/>
  <c r="C673" i="7" s="1"/>
  <c r="A125" i="6"/>
  <c r="C133" i="7" s="1"/>
  <c r="A265" i="6"/>
  <c r="C273" i="7" s="1"/>
  <c r="A345" i="6"/>
  <c r="C353" i="7" s="1"/>
  <c r="A415" i="6"/>
  <c r="C423" i="7" s="1"/>
  <c r="A483" i="6"/>
  <c r="C491" i="7" s="1"/>
  <c r="A545" i="6"/>
  <c r="C553" i="7" s="1"/>
  <c r="A615" i="6"/>
  <c r="C623" i="7" s="1"/>
  <c r="A683" i="6"/>
  <c r="A745" i="6"/>
  <c r="A808" i="6"/>
  <c r="C816" i="7" s="1"/>
  <c r="A864" i="6"/>
  <c r="A904" i="6"/>
  <c r="A941" i="6"/>
  <c r="C949" i="7" s="1"/>
  <c r="A975" i="6"/>
  <c r="C983" i="7" s="1"/>
  <c r="A1012" i="6"/>
  <c r="C1020" i="7" s="1"/>
  <c r="A1046" i="6"/>
  <c r="A1081" i="6"/>
  <c r="A1112" i="6"/>
  <c r="A1146" i="6"/>
  <c r="A1181" i="6"/>
  <c r="A1212" i="6"/>
  <c r="A1246" i="6"/>
  <c r="A1276" i="6"/>
  <c r="A1309" i="6"/>
  <c r="A1341" i="6"/>
  <c r="A1370" i="6"/>
  <c r="A1403" i="6"/>
  <c r="A1431" i="6"/>
  <c r="A1464" i="6"/>
  <c r="A1492" i="6"/>
  <c r="A1525" i="6"/>
  <c r="A1554" i="6"/>
  <c r="A1586" i="6"/>
  <c r="A1615" i="6"/>
  <c r="A1648" i="6"/>
  <c r="A1676" i="6"/>
  <c r="A1708" i="6"/>
  <c r="A1728" i="6"/>
  <c r="A1748" i="6"/>
  <c r="A1768" i="6"/>
  <c r="A1788" i="6"/>
  <c r="A1808" i="6"/>
  <c r="A1828" i="6"/>
  <c r="A1848" i="6"/>
  <c r="A1868" i="6"/>
  <c r="A1888" i="6"/>
  <c r="A1908" i="6"/>
  <c r="A1928" i="6"/>
  <c r="A1948" i="6"/>
  <c r="A1968" i="6"/>
  <c r="A1988" i="6"/>
  <c r="A2008" i="6"/>
  <c r="A2028" i="6"/>
  <c r="A2048" i="6"/>
  <c r="A2068" i="6"/>
  <c r="A2088" i="6"/>
  <c r="A2108" i="6"/>
  <c r="A2128" i="6"/>
  <c r="A2148" i="6"/>
  <c r="A2168" i="6"/>
  <c r="A2188" i="6"/>
  <c r="A2208" i="6"/>
  <c r="A2228" i="6"/>
  <c r="A2248" i="6"/>
  <c r="A2268" i="6"/>
  <c r="A2288" i="6"/>
  <c r="A2308" i="6"/>
  <c r="A2328" i="6"/>
  <c r="A2348" i="6"/>
  <c r="A2368" i="6"/>
  <c r="A2388" i="6"/>
  <c r="A2408" i="6"/>
  <c r="A2428" i="6"/>
  <c r="A2448" i="6"/>
  <c r="A2468" i="6"/>
  <c r="A2488" i="6"/>
  <c r="A2251" i="6"/>
  <c r="A144" i="6"/>
  <c r="C152" i="7" s="1"/>
  <c r="A275" i="6"/>
  <c r="C283" i="7" s="1"/>
  <c r="A354" i="6"/>
  <c r="C362" i="7" s="1"/>
  <c r="A416" i="6"/>
  <c r="C424" i="7" s="1"/>
  <c r="A484" i="6"/>
  <c r="C492" i="7" s="1"/>
  <c r="A554" i="6"/>
  <c r="C562" i="7" s="1"/>
  <c r="A616" i="6"/>
  <c r="C624" i="7" s="1"/>
  <c r="A684" i="6"/>
  <c r="C692" i="7" s="1"/>
  <c r="A754" i="6"/>
  <c r="C762" i="7" s="1"/>
  <c r="A814" i="6"/>
  <c r="C822" i="7" s="1"/>
  <c r="A865" i="6"/>
  <c r="A905" i="6"/>
  <c r="A943" i="6"/>
  <c r="C951" i="7" s="1"/>
  <c r="A976" i="6"/>
  <c r="C984" i="7" s="1"/>
  <c r="A1014" i="6"/>
  <c r="A1048" i="6"/>
  <c r="A1083" i="6"/>
  <c r="A1114" i="6"/>
  <c r="A1148" i="6"/>
  <c r="A1183" i="6"/>
  <c r="A1214" i="6"/>
  <c r="A1248" i="6"/>
  <c r="A1281" i="6"/>
  <c r="A1310" i="6"/>
  <c r="A1343" i="6"/>
  <c r="A1371" i="6"/>
  <c r="A1404" i="6"/>
  <c r="A1432" i="6"/>
  <c r="A1465" i="6"/>
  <c r="A1494" i="6"/>
  <c r="A1526" i="6"/>
  <c r="A1555" i="6"/>
  <c r="A1588" i="6"/>
  <c r="A1616" i="6"/>
  <c r="A1649" i="6"/>
  <c r="A1681" i="6"/>
  <c r="A1709" i="6"/>
  <c r="A1729" i="6"/>
  <c r="A1749" i="6"/>
  <c r="A1769" i="6"/>
  <c r="A1789" i="6"/>
  <c r="A1809" i="6"/>
  <c r="A1829" i="6"/>
  <c r="A1849" i="6"/>
  <c r="A1869" i="6"/>
  <c r="A1889" i="6"/>
  <c r="A1909" i="6"/>
  <c r="A1929" i="6"/>
  <c r="A1949" i="6"/>
  <c r="A1969" i="6"/>
  <c r="A1989" i="6"/>
  <c r="A2009" i="6"/>
  <c r="A2029" i="6"/>
  <c r="A2049" i="6"/>
  <c r="A2069" i="6"/>
  <c r="A2089" i="6"/>
  <c r="A2109" i="6"/>
  <c r="A2129" i="6"/>
  <c r="A2149" i="6"/>
  <c r="A2169" i="6"/>
  <c r="A2189" i="6"/>
  <c r="A2209" i="6"/>
  <c r="A2229" i="6"/>
  <c r="A2249" i="6"/>
  <c r="A2269" i="6"/>
  <c r="A2289" i="6"/>
  <c r="A2309" i="6"/>
  <c r="A2329" i="6"/>
  <c r="A2349" i="6"/>
  <c r="A2369" i="6"/>
  <c r="A2389" i="6"/>
  <c r="A2409" i="6"/>
  <c r="A2429" i="6"/>
  <c r="A2449" i="6"/>
  <c r="A2469" i="6"/>
  <c r="A2489" i="6"/>
  <c r="A2271" i="6"/>
  <c r="A145" i="6"/>
  <c r="C153" i="7" s="1"/>
  <c r="A283" i="6"/>
  <c r="C291" i="7" s="1"/>
  <c r="A355" i="6"/>
  <c r="C363" i="7" s="1"/>
  <c r="A423" i="6"/>
  <c r="C431" i="7" s="1"/>
  <c r="A485" i="6"/>
  <c r="C493" i="7" s="1"/>
  <c r="A555" i="6"/>
  <c r="C563" i="7" s="1"/>
  <c r="A623" i="6"/>
  <c r="C631" i="7" s="1"/>
  <c r="A685" i="6"/>
  <c r="C693" i="7" s="1"/>
  <c r="A755" i="6"/>
  <c r="C763" i="7" s="1"/>
  <c r="A815" i="6"/>
  <c r="C823" i="7" s="1"/>
  <c r="A866" i="6"/>
  <c r="C874" i="7" s="1"/>
  <c r="A906" i="6"/>
  <c r="C914" i="7" s="1"/>
  <c r="A944" i="6"/>
  <c r="C952" i="7" s="1"/>
  <c r="A981" i="6"/>
  <c r="A1015" i="6"/>
  <c r="A1049" i="6"/>
  <c r="A1084" i="6"/>
  <c r="A1115" i="6"/>
  <c r="A1149" i="6"/>
  <c r="A1184" i="6"/>
  <c r="A1215" i="6"/>
  <c r="A1249" i="6"/>
  <c r="A1283" i="6"/>
  <c r="A1311" i="6"/>
  <c r="A1344" i="6"/>
  <c r="A1372" i="6"/>
  <c r="A1405" i="6"/>
  <c r="A1434" i="6"/>
  <c r="A1466" i="6"/>
  <c r="A1495" i="6"/>
  <c r="A1528" i="6"/>
  <c r="A1556" i="6"/>
  <c r="A1589" i="6"/>
  <c r="A1621" i="6"/>
  <c r="A1650" i="6"/>
  <c r="A1683" i="6"/>
  <c r="A1710" i="6"/>
  <c r="A1730" i="6"/>
  <c r="A1750" i="6"/>
  <c r="A1770" i="6"/>
  <c r="A1790" i="6"/>
  <c r="A1810" i="6"/>
  <c r="A1830" i="6"/>
  <c r="A1850" i="6"/>
  <c r="A1870" i="6"/>
  <c r="A1890" i="6"/>
  <c r="A1910" i="6"/>
  <c r="A1930" i="6"/>
  <c r="A1950" i="6"/>
  <c r="A1970" i="6"/>
  <c r="A1990" i="6"/>
  <c r="A2010" i="6"/>
  <c r="A2030" i="6"/>
  <c r="A2050" i="6"/>
  <c r="A2070" i="6"/>
  <c r="A2090" i="6"/>
  <c r="A2110" i="6"/>
  <c r="A2130" i="6"/>
  <c r="A2150" i="6"/>
  <c r="A2170" i="6"/>
  <c r="A2190" i="6"/>
  <c r="A2210" i="6"/>
  <c r="A2230" i="6"/>
  <c r="A2250" i="6"/>
  <c r="A2270" i="6"/>
  <c r="A2290" i="6"/>
  <c r="A2310" i="6"/>
  <c r="A2330" i="6"/>
  <c r="A2350" i="6"/>
  <c r="A2370" i="6"/>
  <c r="A2390" i="6"/>
  <c r="A2410" i="6"/>
  <c r="A2430" i="6"/>
  <c r="A2450" i="6"/>
  <c r="A2470" i="6"/>
  <c r="A2490" i="6"/>
  <c r="A1468" i="6"/>
  <c r="A1911" i="6"/>
  <c r="A2051" i="6"/>
  <c r="A2091" i="6"/>
  <c r="A2131" i="6"/>
  <c r="A2171" i="6"/>
  <c r="A2211" i="6"/>
  <c r="A2311" i="6"/>
  <c r="A2371" i="6"/>
  <c r="A2411" i="6"/>
  <c r="A2451" i="6"/>
  <c r="A2491" i="6"/>
  <c r="A164" i="6"/>
  <c r="C172" i="7" s="1"/>
  <c r="A284" i="6"/>
  <c r="C292" i="7" s="1"/>
  <c r="A356" i="6"/>
  <c r="C364" i="7" s="1"/>
  <c r="A424" i="6"/>
  <c r="C432" i="7" s="1"/>
  <c r="A494" i="6"/>
  <c r="C502" i="7" s="1"/>
  <c r="A556" i="6"/>
  <c r="A624" i="6"/>
  <c r="A694" i="6"/>
  <c r="C702" i="7" s="1"/>
  <c r="A756" i="6"/>
  <c r="A816" i="6"/>
  <c r="C824" i="7" s="1"/>
  <c r="A868" i="6"/>
  <c r="C876" i="7" s="1"/>
  <c r="A908" i="6"/>
  <c r="C916" i="7" s="1"/>
  <c r="A945" i="6"/>
  <c r="C953" i="7" s="1"/>
  <c r="A983" i="6"/>
  <c r="C991" i="7" s="1"/>
  <c r="A1016" i="6"/>
  <c r="A1051" i="6"/>
  <c r="A1085" i="6"/>
  <c r="A1116" i="6"/>
  <c r="A1151" i="6"/>
  <c r="A1185" i="6"/>
  <c r="A1216" i="6"/>
  <c r="A1251" i="6"/>
  <c r="A1284" i="6"/>
  <c r="A1312" i="6"/>
  <c r="A1345" i="6"/>
  <c r="A1374" i="6"/>
  <c r="A1406" i="6"/>
  <c r="A1435" i="6"/>
  <c r="A1496" i="6"/>
  <c r="A1529" i="6"/>
  <c r="A1561" i="6"/>
  <c r="A1590" i="6"/>
  <c r="A1623" i="6"/>
  <c r="A1651" i="6"/>
  <c r="A1684" i="6"/>
  <c r="A1711" i="6"/>
  <c r="A1731" i="6"/>
  <c r="A1751" i="6"/>
  <c r="A1771" i="6"/>
  <c r="A1791" i="6"/>
  <c r="A1811" i="6"/>
  <c r="A1831" i="6"/>
  <c r="A1851" i="6"/>
  <c r="A1871" i="6"/>
  <c r="A1891" i="6"/>
  <c r="A1931" i="6"/>
  <c r="A1951" i="6"/>
  <c r="A1971" i="6"/>
  <c r="A1991" i="6"/>
  <c r="A2011" i="6"/>
  <c r="A2031" i="6"/>
  <c r="A2071" i="6"/>
  <c r="A2111" i="6"/>
  <c r="A2151" i="6"/>
  <c r="A2191" i="6"/>
  <c r="A2231" i="6"/>
  <c r="A2291" i="6"/>
  <c r="A2331" i="6"/>
  <c r="A2351" i="6"/>
  <c r="A2391" i="6"/>
  <c r="A2431" i="6"/>
  <c r="A2471" i="6"/>
  <c r="A184" i="6"/>
  <c r="C192" i="7" s="1"/>
  <c r="A303" i="6"/>
  <c r="C311" i="7" s="1"/>
  <c r="A365" i="6"/>
  <c r="C373" i="7" s="1"/>
  <c r="A435" i="6"/>
  <c r="A503" i="6"/>
  <c r="A565" i="6"/>
  <c r="C573" i="7" s="1"/>
  <c r="A635" i="6"/>
  <c r="C643" i="7" s="1"/>
  <c r="A703" i="6"/>
  <c r="C711" i="7" s="1"/>
  <c r="A765" i="6"/>
  <c r="C773" i="7" s="1"/>
  <c r="A825" i="6"/>
  <c r="C833" i="7" s="1"/>
  <c r="A876" i="6"/>
  <c r="C884" i="7" s="1"/>
  <c r="A914" i="6"/>
  <c r="C922" i="7" s="1"/>
  <c r="A949" i="6"/>
  <c r="C957" i="7" s="1"/>
  <c r="A986" i="6"/>
  <c r="C994" i="7" s="1"/>
  <c r="A1024" i="6"/>
  <c r="A1055" i="6"/>
  <c r="A1089" i="6"/>
  <c r="A1124" i="6"/>
  <c r="A1155" i="6"/>
  <c r="A1189" i="6"/>
  <c r="A1224" i="6"/>
  <c r="A1255" i="6"/>
  <c r="A1288" i="6"/>
  <c r="A1316" i="6"/>
  <c r="A1349" i="6"/>
  <c r="A1381" i="6"/>
  <c r="A1410" i="6"/>
  <c r="A1443" i="6"/>
  <c r="A1471" i="6"/>
  <c r="A1504" i="6"/>
  <c r="A1532" i="6"/>
  <c r="A1565" i="6"/>
  <c r="A1594" i="6"/>
  <c r="A1626" i="6"/>
  <c r="A1655" i="6"/>
  <c r="A1688" i="6"/>
  <c r="A1714" i="6"/>
  <c r="A1734" i="6"/>
  <c r="A1754" i="6"/>
  <c r="A1774" i="6"/>
  <c r="A1794" i="6"/>
  <c r="A1814" i="6"/>
  <c r="A1834" i="6"/>
  <c r="A1854" i="6"/>
  <c r="A1874" i="6"/>
  <c r="A1894" i="6"/>
  <c r="A1914" i="6"/>
  <c r="A1934" i="6"/>
  <c r="A1954" i="6"/>
  <c r="A1974" i="6"/>
  <c r="A1994" i="6"/>
  <c r="A2014" i="6"/>
  <c r="A2034" i="6"/>
  <c r="A2054" i="6"/>
  <c r="A2074" i="6"/>
  <c r="A2094" i="6"/>
  <c r="A2114" i="6"/>
  <c r="A2134" i="6"/>
  <c r="A2154" i="6"/>
  <c r="A2174" i="6"/>
  <c r="A2194" i="6"/>
  <c r="A2214" i="6"/>
  <c r="A2234" i="6"/>
  <c r="A2254" i="6"/>
  <c r="A2274" i="6"/>
  <c r="A2294" i="6"/>
  <c r="A2314" i="6"/>
  <c r="A2334" i="6"/>
  <c r="A2354" i="6"/>
  <c r="A2374" i="6"/>
  <c r="A2394" i="6"/>
  <c r="A2414" i="6"/>
  <c r="A2434" i="6"/>
  <c r="A2454" i="6"/>
  <c r="A2474" i="6"/>
  <c r="A2494" i="6"/>
  <c r="A25" i="6"/>
  <c r="C33" i="7" s="1"/>
  <c r="A44" i="6"/>
  <c r="C52" i="7" s="1"/>
  <c r="A45" i="6"/>
  <c r="C53" i="7" s="1"/>
  <c r="A203" i="6"/>
  <c r="C211" i="7" s="1"/>
  <c r="A344" i="6"/>
  <c r="C352" i="7" s="1"/>
  <c r="A456" i="6"/>
  <c r="C464" i="7" s="1"/>
  <c r="A575" i="6"/>
  <c r="C583" i="7" s="1"/>
  <c r="A676" i="6"/>
  <c r="A785" i="6"/>
  <c r="A874" i="6"/>
  <c r="C882" i="7" s="1"/>
  <c r="A926" i="6"/>
  <c r="C934" i="7" s="1"/>
  <c r="A985" i="6"/>
  <c r="C993" i="7" s="1"/>
  <c r="A1035" i="6"/>
  <c r="A1091" i="6"/>
  <c r="A1141" i="6"/>
  <c r="A1192" i="6"/>
  <c r="A1243" i="6"/>
  <c r="A1292" i="6"/>
  <c r="A1335" i="6"/>
  <c r="A1388" i="6"/>
  <c r="A1430" i="6"/>
  <c r="A1483" i="6"/>
  <c r="A1530" i="6"/>
  <c r="A1574" i="6"/>
  <c r="A1625" i="6"/>
  <c r="A1669" i="6"/>
  <c r="A1715" i="6"/>
  <c r="A1744" i="6"/>
  <c r="A1776" i="6"/>
  <c r="A1805" i="6"/>
  <c r="A1838" i="6"/>
  <c r="A1866" i="6"/>
  <c r="A1899" i="6"/>
  <c r="A1927" i="6"/>
  <c r="A1960" i="6"/>
  <c r="A1992" i="6"/>
  <c r="A2021" i="6"/>
  <c r="A2053" i="6"/>
  <c r="A2082" i="6"/>
  <c r="A2115" i="6"/>
  <c r="A2144" i="6"/>
  <c r="A2176" i="6"/>
  <c r="A2205" i="6"/>
  <c r="A2238" i="6"/>
  <c r="A2266" i="6"/>
  <c r="A2299" i="6"/>
  <c r="A2327" i="6"/>
  <c r="A2360" i="6"/>
  <c r="A2392" i="6"/>
  <c r="A2421" i="6"/>
  <c r="A2453" i="6"/>
  <c r="A2482" i="6"/>
  <c r="A1336" i="6"/>
  <c r="A1716" i="6"/>
  <c r="A1839" i="6"/>
  <c r="A1900" i="6"/>
  <c r="A1961" i="6"/>
  <c r="A1993" i="6"/>
  <c r="A2055" i="6"/>
  <c r="A2116" i="6"/>
  <c r="A2178" i="6"/>
  <c r="A2239" i="6"/>
  <c r="A2300" i="6"/>
  <c r="A2332" i="6"/>
  <c r="A2393" i="6"/>
  <c r="A2455" i="6"/>
  <c r="A374" i="6"/>
  <c r="C382" i="7" s="1"/>
  <c r="A585" i="6"/>
  <c r="A704" i="6"/>
  <c r="A796" i="6"/>
  <c r="C804" i="7" s="1"/>
  <c r="A883" i="6"/>
  <c r="A934" i="6"/>
  <c r="C942" i="7" s="1"/>
  <c r="A994" i="6"/>
  <c r="C1002" i="7" s="1"/>
  <c r="A1044" i="6"/>
  <c r="A1145" i="6"/>
  <c r="A1201" i="6"/>
  <c r="A1252" i="6"/>
  <c r="A1348" i="6"/>
  <c r="A1444" i="6"/>
  <c r="A1488" i="6"/>
  <c r="A1535" i="6"/>
  <c r="A1583" i="6"/>
  <c r="A1719" i="6"/>
  <c r="A1747" i="6"/>
  <c r="A1780" i="6"/>
  <c r="A1841" i="6"/>
  <c r="A1902" i="6"/>
  <c r="A1935" i="6"/>
  <c r="A1996" i="6"/>
  <c r="A2058" i="6"/>
  <c r="A2086" i="6"/>
  <c r="A2147" i="6"/>
  <c r="A2212" i="6"/>
  <c r="A2241" i="6"/>
  <c r="A2302" i="6"/>
  <c r="A2335" i="6"/>
  <c r="A2396" i="6"/>
  <c r="A2458" i="6"/>
  <c r="A2486" i="6"/>
  <c r="A205" i="6"/>
  <c r="C213" i="7" s="1"/>
  <c r="A363" i="6"/>
  <c r="C371" i="7" s="1"/>
  <c r="A463" i="6"/>
  <c r="C471" i="7" s="1"/>
  <c r="A583" i="6"/>
  <c r="C591" i="7" s="1"/>
  <c r="A695" i="6"/>
  <c r="C703" i="7" s="1"/>
  <c r="A788" i="6"/>
  <c r="C796" i="7" s="1"/>
  <c r="A875" i="6"/>
  <c r="C883" i="7" s="1"/>
  <c r="A928" i="6"/>
  <c r="C936" i="7" s="1"/>
  <c r="A988" i="6"/>
  <c r="A1041" i="6"/>
  <c r="A1092" i="6"/>
  <c r="A1143" i="6"/>
  <c r="A1195" i="6"/>
  <c r="A1244" i="6"/>
  <c r="A1294" i="6"/>
  <c r="A1389" i="6"/>
  <c r="A1436" i="6"/>
  <c r="A1484" i="6"/>
  <c r="A1531" i="6"/>
  <c r="A1575" i="6"/>
  <c r="A1628" i="6"/>
  <c r="A1671" i="6"/>
  <c r="A1745" i="6"/>
  <c r="A1778" i="6"/>
  <c r="A1806" i="6"/>
  <c r="A1867" i="6"/>
  <c r="A1932" i="6"/>
  <c r="A2022" i="6"/>
  <c r="A2084" i="6"/>
  <c r="A2145" i="6"/>
  <c r="A2206" i="6"/>
  <c r="A2267" i="6"/>
  <c r="A2361" i="6"/>
  <c r="A2422" i="6"/>
  <c r="A2484" i="6"/>
  <c r="A475" i="6"/>
  <c r="C483" i="7" s="1"/>
  <c r="A1096" i="6"/>
  <c r="A1391" i="6"/>
  <c r="A1674" i="6"/>
  <c r="A1873" i="6"/>
  <c r="A2025" i="6"/>
  <c r="A2180" i="6"/>
  <c r="A2364" i="6"/>
  <c r="A223" i="6"/>
  <c r="C231" i="7" s="1"/>
  <c r="A364" i="6"/>
  <c r="C372" i="7" s="1"/>
  <c r="A474" i="6"/>
  <c r="C482" i="7" s="1"/>
  <c r="A584" i="6"/>
  <c r="C592" i="7" s="1"/>
  <c r="A696" i="6"/>
  <c r="C704" i="7" s="1"/>
  <c r="A794" i="6"/>
  <c r="A881" i="6"/>
  <c r="A932" i="6"/>
  <c r="A989" i="6"/>
  <c r="C997" i="7" s="1"/>
  <c r="A1043" i="6"/>
  <c r="A1095" i="6"/>
  <c r="A1144" i="6"/>
  <c r="A1196" i="6"/>
  <c r="A1245" i="6"/>
  <c r="A1295" i="6"/>
  <c r="A1346" i="6"/>
  <c r="A1390" i="6"/>
  <c r="A1441" i="6"/>
  <c r="A1485" i="6"/>
  <c r="A1534" i="6"/>
  <c r="A1581" i="6"/>
  <c r="A1629" i="6"/>
  <c r="A1672" i="6"/>
  <c r="A1718" i="6"/>
  <c r="A1746" i="6"/>
  <c r="A1779" i="6"/>
  <c r="A1807" i="6"/>
  <c r="A1840" i="6"/>
  <c r="A1872" i="6"/>
  <c r="A1901" i="6"/>
  <c r="A1933" i="6"/>
  <c r="A1962" i="6"/>
  <c r="A1995" i="6"/>
  <c r="A2024" i="6"/>
  <c r="A2056" i="6"/>
  <c r="A2085" i="6"/>
  <c r="A2118" i="6"/>
  <c r="A2146" i="6"/>
  <c r="A2179" i="6"/>
  <c r="A2207" i="6"/>
  <c r="A2240" i="6"/>
  <c r="A2272" i="6"/>
  <c r="A2301" i="6"/>
  <c r="A2333" i="6"/>
  <c r="A2362" i="6"/>
  <c r="A2395" i="6"/>
  <c r="A2424" i="6"/>
  <c r="A2456" i="6"/>
  <c r="A2485" i="6"/>
  <c r="A224" i="6"/>
  <c r="C232" i="7" s="1"/>
  <c r="A1296" i="6"/>
  <c r="A1631" i="6"/>
  <c r="A1812" i="6"/>
  <c r="A1964" i="6"/>
  <c r="A2119" i="6"/>
  <c r="A2273" i="6"/>
  <c r="A2425" i="6"/>
  <c r="A243" i="6"/>
  <c r="C251" i="7" s="1"/>
  <c r="A383" i="6"/>
  <c r="C391" i="7" s="1"/>
  <c r="A495" i="6"/>
  <c r="C503" i="7" s="1"/>
  <c r="A595" i="6"/>
  <c r="C603" i="7" s="1"/>
  <c r="A715" i="6"/>
  <c r="C723" i="7" s="1"/>
  <c r="A804" i="6"/>
  <c r="C812" i="7" s="1"/>
  <c r="A886" i="6"/>
  <c r="C894" i="7" s="1"/>
  <c r="A936" i="6"/>
  <c r="C944" i="7" s="1"/>
  <c r="A996" i="6"/>
  <c r="A1052" i="6"/>
  <c r="A1103" i="6"/>
  <c r="A1154" i="6"/>
  <c r="A1204" i="6"/>
  <c r="A1256" i="6"/>
  <c r="A1304" i="6"/>
  <c r="A1351" i="6"/>
  <c r="A1395" i="6"/>
  <c r="A1448" i="6"/>
  <c r="A1490" i="6"/>
  <c r="A1543" i="6"/>
  <c r="A1585" i="6"/>
  <c r="A1634" i="6"/>
  <c r="A1685" i="6"/>
  <c r="A1721" i="6"/>
  <c r="A1753" i="6"/>
  <c r="A1782" i="6"/>
  <c r="A1815" i="6"/>
  <c r="A1844" i="6"/>
  <c r="A1876" i="6"/>
  <c r="A1905" i="6"/>
  <c r="A1938" i="6"/>
  <c r="A1966" i="6"/>
  <c r="A1999" i="6"/>
  <c r="A2027" i="6"/>
  <c r="A2060" i="6"/>
  <c r="A2092" i="6"/>
  <c r="A2121" i="6"/>
  <c r="A2153" i="6"/>
  <c r="A2182" i="6"/>
  <c r="A2215" i="6"/>
  <c r="A2244" i="6"/>
  <c r="A2276" i="6"/>
  <c r="A2305" i="6"/>
  <c r="A2338" i="6"/>
  <c r="A2366" i="6"/>
  <c r="A2399" i="6"/>
  <c r="A2427" i="6"/>
  <c r="A2460" i="6"/>
  <c r="A2492" i="6"/>
  <c r="A255" i="6"/>
  <c r="A384" i="6"/>
  <c r="C392" i="7" s="1"/>
  <c r="A496" i="6"/>
  <c r="C504" i="7" s="1"/>
  <c r="A604" i="6"/>
  <c r="C612" i="7" s="1"/>
  <c r="A716" i="6"/>
  <c r="C724" i="7" s="1"/>
  <c r="A805" i="6"/>
  <c r="C813" i="7" s="1"/>
  <c r="A888" i="6"/>
  <c r="C896" i="7" s="1"/>
  <c r="A946" i="6"/>
  <c r="C954" i="7" s="1"/>
  <c r="A1001" i="6"/>
  <c r="C1009" i="7" s="1"/>
  <c r="A1054" i="6"/>
  <c r="A1104" i="6"/>
  <c r="A1156" i="6"/>
  <c r="A1206" i="6"/>
  <c r="A1261" i="6"/>
  <c r="A1305" i="6"/>
  <c r="A1354" i="6"/>
  <c r="A1396" i="6"/>
  <c r="A1449" i="6"/>
  <c r="A1491" i="6"/>
  <c r="A1544" i="6"/>
  <c r="A1591" i="6"/>
  <c r="A1635" i="6"/>
  <c r="A1686" i="6"/>
  <c r="A1722" i="6"/>
  <c r="A1755" i="6"/>
  <c r="A1784" i="6"/>
  <c r="A1816" i="6"/>
  <c r="A1845" i="6"/>
  <c r="A1878" i="6"/>
  <c r="A1906" i="6"/>
  <c r="A1939" i="6"/>
  <c r="A1967" i="6"/>
  <c r="A2000" i="6"/>
  <c r="A2032" i="6"/>
  <c r="A2061" i="6"/>
  <c r="A2093" i="6"/>
  <c r="A2122" i="6"/>
  <c r="A2155" i="6"/>
  <c r="A2184" i="6"/>
  <c r="A2216" i="6"/>
  <c r="A2278" i="6"/>
  <c r="A263" i="6"/>
  <c r="A385" i="6"/>
  <c r="C393" i="7" s="1"/>
  <c r="A504" i="6"/>
  <c r="C512" i="7" s="1"/>
  <c r="A605" i="6"/>
  <c r="C613" i="7" s="1"/>
  <c r="A723" i="6"/>
  <c r="C731" i="7" s="1"/>
  <c r="A823" i="6"/>
  <c r="C831" i="7" s="1"/>
  <c r="A889" i="6"/>
  <c r="C897" i="7" s="1"/>
  <c r="A948" i="6"/>
  <c r="C956" i="7" s="1"/>
  <c r="A1003" i="6"/>
  <c r="A1056" i="6"/>
  <c r="A1106" i="6"/>
  <c r="A1161" i="6"/>
  <c r="A1208" i="6"/>
  <c r="A1264" i="6"/>
  <c r="A1306" i="6"/>
  <c r="A1355" i="6"/>
  <c r="A1401" i="6"/>
  <c r="A1450" i="6"/>
  <c r="A1501" i="6"/>
  <c r="A1545" i="6"/>
  <c r="A1592" i="6"/>
  <c r="A1636" i="6"/>
  <c r="A1689" i="6"/>
  <c r="A1724" i="6"/>
  <c r="A1756" i="6"/>
  <c r="A1785" i="6"/>
  <c r="A1818" i="6"/>
  <c r="A1846" i="6"/>
  <c r="A1879" i="6"/>
  <c r="A1907" i="6"/>
  <c r="A1940" i="6"/>
  <c r="A1972" i="6"/>
  <c r="A2001" i="6"/>
  <c r="A2033" i="6"/>
  <c r="A2062" i="6"/>
  <c r="A2095" i="6"/>
  <c r="A2124" i="6"/>
  <c r="A2156" i="6"/>
  <c r="A2185" i="6"/>
  <c r="A2218" i="6"/>
  <c r="A2246" i="6"/>
  <c r="A2279" i="6"/>
  <c r="A2307" i="6"/>
  <c r="A2340" i="6"/>
  <c r="A2372" i="6"/>
  <c r="A2401" i="6"/>
  <c r="A2433" i="6"/>
  <c r="A2462" i="6"/>
  <c r="A2495" i="6"/>
  <c r="A264" i="6"/>
  <c r="C272" i="7" s="1"/>
  <c r="A394" i="6"/>
  <c r="C402" i="7" s="1"/>
  <c r="A505" i="6"/>
  <c r="C513" i="7" s="1"/>
  <c r="A614" i="6"/>
  <c r="C622" i="7" s="1"/>
  <c r="A724" i="6"/>
  <c r="C732" i="7" s="1"/>
  <c r="A824" i="6"/>
  <c r="C832" i="7" s="1"/>
  <c r="A892" i="6"/>
  <c r="C900" i="7" s="1"/>
  <c r="A952" i="6"/>
  <c r="C960" i="7" s="1"/>
  <c r="A1005" i="6"/>
  <c r="C1013" i="7" s="1"/>
  <c r="A1061" i="6"/>
  <c r="A1108" i="6"/>
  <c r="A1164" i="6"/>
  <c r="A1209" i="6"/>
  <c r="A1265" i="6"/>
  <c r="A1308" i="6"/>
  <c r="A1356" i="6"/>
  <c r="A1408" i="6"/>
  <c r="A1451" i="6"/>
  <c r="A1503" i="6"/>
  <c r="A1546" i="6"/>
  <c r="A1595" i="6"/>
  <c r="A1643" i="6"/>
  <c r="A1690" i="6"/>
  <c r="A1725" i="6"/>
  <c r="A1758" i="6"/>
  <c r="A1786" i="6"/>
  <c r="A1819" i="6"/>
  <c r="A1847" i="6"/>
  <c r="A1880" i="6"/>
  <c r="A1912" i="6"/>
  <c r="A1941" i="6"/>
  <c r="A1973" i="6"/>
  <c r="A2002" i="6"/>
  <c r="A2035" i="6"/>
  <c r="A2064" i="6"/>
  <c r="A2096" i="6"/>
  <c r="A1328" i="6"/>
  <c r="A1329" i="6"/>
  <c r="A1824" i="6"/>
  <c r="A2316" i="6"/>
  <c r="A1654" i="6"/>
  <c r="A2496" i="6"/>
  <c r="A1332" i="6"/>
  <c r="A1656" i="6"/>
  <c r="A1981" i="6"/>
  <c r="A2275" i="6"/>
  <c r="A2499" i="6"/>
  <c r="A2373" i="6"/>
  <c r="A972" i="6"/>
  <c r="C980" i="7" s="1"/>
  <c r="A1074" i="6"/>
  <c r="A1978" i="6"/>
  <c r="A903" i="6"/>
  <c r="C911" i="7" s="1"/>
  <c r="A1767" i="6"/>
  <c r="A2444" i="6"/>
  <c r="A1726" i="6"/>
  <c r="A2445" i="6"/>
  <c r="A1174" i="6"/>
  <c r="A1882" i="6"/>
  <c r="A2446" i="6"/>
  <c r="A1985" i="6"/>
  <c r="A104" i="6"/>
  <c r="C112" i="7" s="1"/>
  <c r="A404" i="6"/>
  <c r="C412" i="7" s="1"/>
  <c r="A564" i="6"/>
  <c r="C572" i="7" s="1"/>
  <c r="A763" i="6"/>
  <c r="C771" i="7" s="1"/>
  <c r="A896" i="6"/>
  <c r="C904" i="7" s="1"/>
  <c r="A974" i="6"/>
  <c r="C982" i="7" s="1"/>
  <c r="A1072" i="6"/>
  <c r="A1166" i="6"/>
  <c r="A1235" i="6"/>
  <c r="A1326" i="6"/>
  <c r="A1411" i="6"/>
  <c r="A1476" i="6"/>
  <c r="A1564" i="6"/>
  <c r="A1765" i="6"/>
  <c r="A1976" i="6"/>
  <c r="A2019" i="6"/>
  <c r="A2075" i="6"/>
  <c r="A2126" i="6"/>
  <c r="A2167" i="6"/>
  <c r="A2221" i="6"/>
  <c r="A2261" i="6"/>
  <c r="A2313" i="6"/>
  <c r="A2353" i="6"/>
  <c r="A2400" i="6"/>
  <c r="A2441" i="6"/>
  <c r="A574" i="6"/>
  <c r="C582" i="7" s="1"/>
  <c r="A2315" i="6"/>
  <c r="A995" i="6"/>
  <c r="C1003" i="7" s="1"/>
  <c r="A2173" i="6"/>
  <c r="A2036" i="6"/>
  <c r="A2225" i="6"/>
  <c r="A912" i="6"/>
  <c r="C920" i="7" s="1"/>
  <c r="A2226" i="6"/>
  <c r="A2098" i="6"/>
  <c r="A105" i="6"/>
  <c r="C113" i="7" s="1"/>
  <c r="A1566" i="6"/>
  <c r="A1571" i="6"/>
  <c r="A1922" i="6"/>
  <c r="A2501" i="6"/>
  <c r="A165" i="6"/>
  <c r="C173" i="7" s="1"/>
  <c r="A425" i="6"/>
  <c r="C433" i="7" s="1"/>
  <c r="A625" i="6"/>
  <c r="C633" i="7" s="1"/>
  <c r="A775" i="6"/>
  <c r="C783" i="7" s="1"/>
  <c r="A909" i="6"/>
  <c r="C917" i="7" s="1"/>
  <c r="A1006" i="6"/>
  <c r="C1014" i="7" s="1"/>
  <c r="A1076" i="6"/>
  <c r="A1172" i="6"/>
  <c r="A1266" i="6"/>
  <c r="A1330" i="6"/>
  <c r="A1416" i="6"/>
  <c r="A1825" i="6"/>
  <c r="A2175" i="6"/>
  <c r="A1773" i="6"/>
  <c r="A1506" i="6"/>
  <c r="A185" i="6"/>
  <c r="C193" i="7" s="1"/>
  <c r="A436" i="6"/>
  <c r="C444" i="7" s="1"/>
  <c r="A636" i="6"/>
  <c r="C644" i="7" s="1"/>
  <c r="A784" i="6"/>
  <c r="C792" i="7" s="1"/>
  <c r="A915" i="6"/>
  <c r="C923" i="7" s="1"/>
  <c r="A1009" i="6"/>
  <c r="C1017" i="7" s="1"/>
  <c r="A1088" i="6"/>
  <c r="A1175" i="6"/>
  <c r="A1269" i="6"/>
  <c r="A1334" i="6"/>
  <c r="A1423" i="6"/>
  <c r="A1509" i="6"/>
  <c r="A1572" i="6"/>
  <c r="A1661" i="6"/>
  <c r="A1732" i="6"/>
  <c r="A1775" i="6"/>
  <c r="A1827" i="6"/>
  <c r="A1884" i="6"/>
  <c r="A1926" i="6"/>
  <c r="A1982" i="6"/>
  <c r="A2039" i="6"/>
  <c r="A2081" i="6"/>
  <c r="A2136" i="6"/>
  <c r="A2186" i="6"/>
  <c r="A2227" i="6"/>
  <c r="A2280" i="6"/>
  <c r="A2320" i="6"/>
  <c r="A2365" i="6"/>
  <c r="A2407" i="6"/>
  <c r="A2447" i="6"/>
  <c r="A2459" i="6"/>
  <c r="A225" i="6"/>
  <c r="C233" i="7" s="1"/>
  <c r="A443" i="6"/>
  <c r="C451" i="7" s="1"/>
  <c r="A643" i="6"/>
  <c r="C651" i="7" s="1"/>
  <c r="A803" i="6"/>
  <c r="C811" i="7" s="1"/>
  <c r="A916" i="6"/>
  <c r="A1021" i="6"/>
  <c r="A1101" i="6"/>
  <c r="A1176" i="6"/>
  <c r="A1271" i="6"/>
  <c r="A1350" i="6"/>
  <c r="A1424" i="6"/>
  <c r="A1510" i="6"/>
  <c r="A1584" i="6"/>
  <c r="A1664" i="6"/>
  <c r="A1733" i="6"/>
  <c r="A1781" i="6"/>
  <c r="A1832" i="6"/>
  <c r="A1885" i="6"/>
  <c r="A1936" i="6"/>
  <c r="A1984" i="6"/>
  <c r="A2040" i="6"/>
  <c r="A2087" i="6"/>
  <c r="A2138" i="6"/>
  <c r="A2187" i="6"/>
  <c r="A2232" i="6"/>
  <c r="A2281" i="6"/>
  <c r="A2321" i="6"/>
  <c r="A2367" i="6"/>
  <c r="A2412" i="6"/>
  <c r="A2452" i="6"/>
  <c r="A2500" i="6"/>
  <c r="A1596" i="6"/>
  <c r="A285" i="6"/>
  <c r="C293" i="7" s="1"/>
  <c r="A445" i="6"/>
  <c r="C453" i="7" s="1"/>
  <c r="A645" i="6"/>
  <c r="C653" i="7" s="1"/>
  <c r="A828" i="6"/>
  <c r="C836" i="7" s="1"/>
  <c r="A923" i="6"/>
  <c r="C931" i="7" s="1"/>
  <c r="A1023" i="6"/>
  <c r="A1109" i="6"/>
  <c r="A1186" i="6"/>
  <c r="A1272" i="6"/>
  <c r="A1361" i="6"/>
  <c r="A1426" i="6"/>
  <c r="A1511" i="6"/>
  <c r="A1665" i="6"/>
  <c r="A1735" i="6"/>
  <c r="A1787" i="6"/>
  <c r="A1833" i="6"/>
  <c r="A2413" i="6"/>
  <c r="A295" i="6"/>
  <c r="C303" i="7" s="1"/>
  <c r="A454" i="6"/>
  <c r="C462" i="7" s="1"/>
  <c r="A654" i="6"/>
  <c r="C662" i="7" s="1"/>
  <c r="A834" i="6"/>
  <c r="C842" i="7" s="1"/>
  <c r="A924" i="6"/>
  <c r="C932" i="7" s="1"/>
  <c r="A1025" i="6"/>
  <c r="A1111" i="6"/>
  <c r="A1188" i="6"/>
  <c r="A1274" i="6"/>
  <c r="A1363" i="6"/>
  <c r="A1428" i="6"/>
  <c r="A1512" i="6"/>
  <c r="A1603" i="6"/>
  <c r="A1666" i="6"/>
  <c r="A1736" i="6"/>
  <c r="A1792" i="6"/>
  <c r="A1835" i="6"/>
  <c r="A1887" i="6"/>
  <c r="A1944" i="6"/>
  <c r="A1986" i="6"/>
  <c r="A2042" i="6"/>
  <c r="A2099" i="6"/>
  <c r="A2140" i="6"/>
  <c r="A2193" i="6"/>
  <c r="A2235" i="6"/>
  <c r="A2284" i="6"/>
  <c r="A2324" i="6"/>
  <c r="A2375" i="6"/>
  <c r="A2415" i="6"/>
  <c r="A2461" i="6"/>
  <c r="A2502" i="6"/>
  <c r="A304" i="6"/>
  <c r="C312" i="7" s="1"/>
  <c r="A455" i="6"/>
  <c r="C463" i="7" s="1"/>
  <c r="A655" i="6"/>
  <c r="C663" i="7" s="1"/>
  <c r="A836" i="6"/>
  <c r="C844" i="7" s="1"/>
  <c r="A925" i="6"/>
  <c r="A1026" i="6"/>
  <c r="A1121" i="6"/>
  <c r="A1191" i="6"/>
  <c r="A1275" i="6"/>
  <c r="A1365" i="6"/>
  <c r="A1429" i="6"/>
  <c r="A1514" i="6"/>
  <c r="A1604" i="6"/>
  <c r="A1668" i="6"/>
  <c r="A1738" i="6"/>
  <c r="A1793" i="6"/>
  <c r="A1836" i="6"/>
  <c r="A1892" i="6"/>
  <c r="A1945" i="6"/>
  <c r="A1987" i="6"/>
  <c r="A2044" i="6"/>
  <c r="A2100" i="6"/>
  <c r="A2141" i="6"/>
  <c r="A2195" i="6"/>
  <c r="A2236" i="6"/>
  <c r="A2285" i="6"/>
  <c r="A2325" i="6"/>
  <c r="A2376" i="6"/>
  <c r="A2416" i="6"/>
  <c r="A2464" i="6"/>
  <c r="A2504" i="6"/>
  <c r="A1739" i="6"/>
  <c r="A2196" i="6"/>
  <c r="A2378" i="6"/>
  <c r="A2465" i="6"/>
  <c r="A516" i="6"/>
  <c r="C524" i="7" s="1"/>
  <c r="A1952" i="6"/>
  <c r="A2467" i="6"/>
  <c r="A675" i="6"/>
  <c r="C683" i="7" s="1"/>
  <c r="A848" i="6"/>
  <c r="C856" i="7" s="1"/>
  <c r="A961" i="6"/>
  <c r="C969" i="7" s="1"/>
  <c r="A1034" i="6"/>
  <c r="A1129" i="6"/>
  <c r="A1223" i="6"/>
  <c r="A1375" i="6"/>
  <c r="A1524" i="6"/>
  <c r="A1610" i="6"/>
  <c r="A1742" i="6"/>
  <c r="A1799" i="6"/>
  <c r="A1898" i="6"/>
  <c r="A2006" i="6"/>
  <c r="A2052" i="6"/>
  <c r="A2105" i="6"/>
  <c r="A2252" i="6"/>
  <c r="A2293" i="6"/>
  <c r="A2426" i="6"/>
  <c r="A2472" i="6"/>
  <c r="A524" i="6"/>
  <c r="C532" i="7" s="1"/>
  <c r="A855" i="6"/>
  <c r="C863" i="7" s="1"/>
  <c r="A1045" i="6"/>
  <c r="A1225" i="6"/>
  <c r="A1461" i="6"/>
  <c r="A1611" i="6"/>
  <c r="A1752" i="6"/>
  <c r="A1904" i="6"/>
  <c r="A1955" i="6"/>
  <c r="A2059" i="6"/>
  <c r="A2106" i="6"/>
  <c r="A2253" i="6"/>
  <c r="A2295" i="6"/>
  <c r="A2382" i="6"/>
  <c r="A2432" i="6"/>
  <c r="A563" i="6"/>
  <c r="C571" i="7" s="1"/>
  <c r="A1069" i="6"/>
  <c r="A1409" i="6"/>
  <c r="A1707" i="6"/>
  <c r="A1919" i="6"/>
  <c r="A2220" i="6"/>
  <c r="A1864" i="6"/>
  <c r="A764" i="6"/>
  <c r="C772" i="7" s="1"/>
  <c r="A2076" i="6"/>
  <c r="A774" i="6"/>
  <c r="C782" i="7" s="1"/>
  <c r="A1568" i="6"/>
  <c r="A2404" i="6"/>
  <c r="A1980" i="6"/>
  <c r="A2265" i="6"/>
  <c r="A183" i="6"/>
  <c r="C191" i="7" s="1"/>
  <c r="A2233" i="6"/>
  <c r="A305" i="6"/>
  <c r="C313" i="7" s="1"/>
  <c r="A476" i="6"/>
  <c r="C484" i="7" s="1"/>
  <c r="A656" i="6"/>
  <c r="C664" i="7" s="1"/>
  <c r="A843" i="6"/>
  <c r="C851" i="7" s="1"/>
  <c r="A935" i="6"/>
  <c r="C943" i="7" s="1"/>
  <c r="A1029" i="6"/>
  <c r="A1123" i="6"/>
  <c r="A1203" i="6"/>
  <c r="A1285" i="6"/>
  <c r="A1366" i="6"/>
  <c r="A1445" i="6"/>
  <c r="A1516" i="6"/>
  <c r="A1605" i="6"/>
  <c r="A1675" i="6"/>
  <c r="A1795" i="6"/>
  <c r="A1842" i="6"/>
  <c r="A1893" i="6"/>
  <c r="A1946" i="6"/>
  <c r="A1998" i="6"/>
  <c r="A2045" i="6"/>
  <c r="A2101" i="6"/>
  <c r="A2142" i="6"/>
  <c r="A2242" i="6"/>
  <c r="A2286" i="6"/>
  <c r="A2326" i="6"/>
  <c r="A2418" i="6"/>
  <c r="A674" i="6"/>
  <c r="C682" i="7" s="1"/>
  <c r="A1853" i="6"/>
  <c r="A2247" i="6"/>
  <c r="A523" i="6"/>
  <c r="C531" i="7" s="1"/>
  <c r="A1456" i="6"/>
  <c r="A1855" i="6"/>
  <c r="A2159" i="6"/>
  <c r="A2381" i="6"/>
  <c r="A324" i="6"/>
  <c r="C332" i="7" s="1"/>
  <c r="A1376" i="6"/>
  <c r="A1800" i="6"/>
  <c r="A2201" i="6"/>
  <c r="A2473" i="6"/>
  <c r="A895" i="6"/>
  <c r="C903" i="7" s="1"/>
  <c r="A1644" i="6"/>
  <c r="A1975" i="6"/>
  <c r="A2260" i="6"/>
  <c r="A1821" i="6"/>
  <c r="A405" i="6"/>
  <c r="C413" i="7" s="1"/>
  <c r="A2172" i="6"/>
  <c r="A1254" i="6"/>
  <c r="A1720" i="6"/>
  <c r="A2224" i="6"/>
  <c r="A1505" i="6"/>
  <c r="A1421" i="6"/>
  <c r="A1727" i="6"/>
  <c r="A1925" i="6"/>
  <c r="A2181" i="6"/>
  <c r="A2498" i="6"/>
  <c r="A1886" i="6"/>
  <c r="A315" i="6"/>
  <c r="A515" i="6"/>
  <c r="C523" i="7" s="1"/>
  <c r="A663" i="6"/>
  <c r="C671" i="7" s="1"/>
  <c r="A844" i="6"/>
  <c r="C852" i="7" s="1"/>
  <c r="A954" i="6"/>
  <c r="A1031" i="6"/>
  <c r="A1125" i="6"/>
  <c r="A1211" i="6"/>
  <c r="A1286" i="6"/>
  <c r="A1368" i="6"/>
  <c r="A1452" i="6"/>
  <c r="A1521" i="6"/>
  <c r="A1606" i="6"/>
  <c r="A1692" i="6"/>
  <c r="A1740" i="6"/>
  <c r="A1796" i="6"/>
  <c r="A1852" i="6"/>
  <c r="A1895" i="6"/>
  <c r="A1947" i="6"/>
  <c r="A2004" i="6"/>
  <c r="A2046" i="6"/>
  <c r="A2102" i="6"/>
  <c r="A2152" i="6"/>
  <c r="A2198" i="6"/>
  <c r="A2245" i="6"/>
  <c r="A2287" i="6"/>
  <c r="A2336" i="6"/>
  <c r="A2379" i="6"/>
  <c r="A2419" i="6"/>
  <c r="A2466" i="6"/>
  <c r="A316" i="6"/>
  <c r="C324" i="7" s="1"/>
  <c r="A845" i="6"/>
  <c r="C853" i="7" s="1"/>
  <c r="A956" i="6"/>
  <c r="C964" i="7" s="1"/>
  <c r="A1032" i="6"/>
  <c r="A1126" i="6"/>
  <c r="A1221" i="6"/>
  <c r="A1289" i="6"/>
  <c r="A1369" i="6"/>
  <c r="A1455" i="6"/>
  <c r="A1523" i="6"/>
  <c r="A1608" i="6"/>
  <c r="A1694" i="6"/>
  <c r="A1741" i="6"/>
  <c r="A1798" i="6"/>
  <c r="A1896" i="6"/>
  <c r="A2005" i="6"/>
  <c r="A2047" i="6"/>
  <c r="A2104" i="6"/>
  <c r="A2158" i="6"/>
  <c r="A2199" i="6"/>
  <c r="A2292" i="6"/>
  <c r="A2339" i="6"/>
  <c r="A2380" i="6"/>
  <c r="A2420" i="6"/>
  <c r="A323" i="6"/>
  <c r="C331" i="7" s="1"/>
  <c r="A1290" i="6"/>
  <c r="A1695" i="6"/>
  <c r="A1953" i="6"/>
  <c r="A2200" i="6"/>
  <c r="A2341" i="6"/>
  <c r="A705" i="6"/>
  <c r="A963" i="6"/>
  <c r="A1131" i="6"/>
  <c r="A1301" i="6"/>
  <c r="A1541" i="6"/>
  <c r="A1696" i="6"/>
  <c r="A1856" i="6"/>
  <c r="A2007" i="6"/>
  <c r="A2160" i="6"/>
  <c r="A2342" i="6"/>
  <c r="A744" i="6"/>
  <c r="C752" i="7" s="1"/>
  <c r="A1234" i="6"/>
  <c r="A1563" i="6"/>
  <c r="A1862" i="6"/>
  <c r="A2073" i="6"/>
  <c r="A2166" i="6"/>
  <c r="A2352" i="6"/>
  <c r="A2480" i="6"/>
  <c r="A1712" i="6"/>
  <c r="A1481" i="6"/>
  <c r="A1646" i="6"/>
  <c r="A1766" i="6"/>
  <c r="A1921" i="6"/>
  <c r="A2127" i="6"/>
  <c r="A2355" i="6"/>
  <c r="A2487" i="6"/>
  <c r="A414" i="6"/>
  <c r="C422" i="7" s="1"/>
  <c r="A2132" i="6"/>
  <c r="A2133" i="6"/>
  <c r="A634" i="6"/>
  <c r="C642" i="7" s="1"/>
  <c r="A2406" i="6"/>
  <c r="A2322" i="6"/>
  <c r="A1241" i="6"/>
  <c r="A1415" i="6"/>
  <c r="A1652" i="6"/>
  <c r="A2026" i="6"/>
  <c r="A2356" i="6"/>
  <c r="A1570" i="6"/>
  <c r="A1268" i="6"/>
  <c r="A1826" i="6"/>
  <c r="A2080" i="6"/>
  <c r="A2359" i="6"/>
  <c r="A2192" i="6"/>
  <c r="A1168" i="6"/>
  <c r="A2222" i="6"/>
  <c r="A1075" i="6"/>
  <c r="A1979" i="6"/>
  <c r="A1881" i="6"/>
  <c r="A2358" i="6"/>
  <c r="A1008" i="6"/>
  <c r="C1016" i="7" s="1"/>
  <c r="A2135" i="6"/>
  <c r="A2041" i="6"/>
  <c r="A984" i="6"/>
  <c r="C992" i="7" s="1"/>
  <c r="A2402" i="6"/>
  <c r="A1169" i="6"/>
  <c r="A1489" i="6"/>
  <c r="A2078" i="6"/>
  <c r="A2493" i="6"/>
  <c r="A1772" i="6"/>
  <c r="A2405" i="6"/>
  <c r="A1086" i="6"/>
  <c r="A2038" i="6"/>
  <c r="A1942" i="6"/>
  <c r="A325" i="6"/>
  <c r="C333" i="7" s="1"/>
  <c r="A525" i="6"/>
  <c r="C533" i="7" s="1"/>
  <c r="A725" i="6"/>
  <c r="C733" i="7" s="1"/>
  <c r="A856" i="6"/>
  <c r="C864" i="7" s="1"/>
  <c r="A964" i="6"/>
  <c r="C972" i="7" s="1"/>
  <c r="A1064" i="6"/>
  <c r="A1132" i="6"/>
  <c r="A1226" i="6"/>
  <c r="A1314" i="6"/>
  <c r="A1383" i="6"/>
  <c r="A1463" i="6"/>
  <c r="A1549" i="6"/>
  <c r="A1612" i="6"/>
  <c r="A1701" i="6"/>
  <c r="A1759" i="6"/>
  <c r="A1801" i="6"/>
  <c r="A1858" i="6"/>
  <c r="A1913" i="6"/>
  <c r="A1956" i="6"/>
  <c r="A2012" i="6"/>
  <c r="A2065" i="6"/>
  <c r="A2107" i="6"/>
  <c r="A2161" i="6"/>
  <c r="A2202" i="6"/>
  <c r="A2255" i="6"/>
  <c r="A2296" i="6"/>
  <c r="A2344" i="6"/>
  <c r="A2384" i="6"/>
  <c r="A2435" i="6"/>
  <c r="A2475" i="6"/>
  <c r="A2013" i="6"/>
  <c r="A2162" i="6"/>
  <c r="A2204" i="6"/>
  <c r="A2256" i="6"/>
  <c r="A2298" i="6"/>
  <c r="A2345" i="6"/>
  <c r="A2436" i="6"/>
  <c r="A2476" i="6"/>
  <c r="A343" i="6"/>
  <c r="A736" i="6"/>
  <c r="C744" i="7" s="1"/>
  <c r="A863" i="6"/>
  <c r="C871" i="7" s="1"/>
  <c r="A968" i="6"/>
  <c r="C976" i="7" s="1"/>
  <c r="A1135" i="6"/>
  <c r="A1321" i="6"/>
  <c r="A1470" i="6"/>
  <c r="A1624" i="6"/>
  <c r="A1761" i="6"/>
  <c r="A1860" i="6"/>
  <c r="A1959" i="6"/>
  <c r="A2067" i="6"/>
  <c r="A2164" i="6"/>
  <c r="A2213" i="6"/>
  <c r="A2304" i="6"/>
  <c r="A2386" i="6"/>
  <c r="A2478" i="6"/>
  <c r="A64" i="6"/>
  <c r="C72" i="7" s="1"/>
  <c r="A885" i="6"/>
  <c r="C893" i="7" s="1"/>
  <c r="A1068" i="6"/>
  <c r="A1232" i="6"/>
  <c r="A1394" i="6"/>
  <c r="A1552" i="6"/>
  <c r="A1762" i="6"/>
  <c r="A1861" i="6"/>
  <c r="A1965" i="6"/>
  <c r="A2072" i="6"/>
  <c r="A2165" i="6"/>
  <c r="A2259" i="6"/>
  <c r="A2347" i="6"/>
  <c r="A2439" i="6"/>
  <c r="A65" i="6"/>
  <c r="C73" i="7" s="1"/>
  <c r="A1325" i="6"/>
  <c r="A1764" i="6"/>
  <c r="A2018" i="6"/>
  <c r="A2398" i="6"/>
  <c r="A1920" i="6"/>
  <c r="A2481" i="6"/>
  <c r="A901" i="6"/>
  <c r="C909" i="7" s="1"/>
  <c r="A1865" i="6"/>
  <c r="A594" i="6"/>
  <c r="C602" i="7" s="1"/>
  <c r="A1875" i="6"/>
  <c r="A1924" i="6"/>
  <c r="A2318" i="6"/>
  <c r="A434" i="6"/>
  <c r="C442" i="7" s="1"/>
  <c r="A2139" i="6"/>
  <c r="A336" i="6"/>
  <c r="C344" i="7" s="1"/>
  <c r="A536" i="6"/>
  <c r="C544" i="7" s="1"/>
  <c r="A735" i="6"/>
  <c r="C743" i="7" s="1"/>
  <c r="A861" i="6"/>
  <c r="C869" i="7" s="1"/>
  <c r="A965" i="6"/>
  <c r="C973" i="7" s="1"/>
  <c r="A1065" i="6"/>
  <c r="A1134" i="6"/>
  <c r="A1229" i="6"/>
  <c r="A1315" i="6"/>
  <c r="A1384" i="6"/>
  <c r="A1469" i="6"/>
  <c r="A1550" i="6"/>
  <c r="A1614" i="6"/>
  <c r="A1704" i="6"/>
  <c r="A1760" i="6"/>
  <c r="A1802" i="6"/>
  <c r="A1859" i="6"/>
  <c r="A1915" i="6"/>
  <c r="A1958" i="6"/>
  <c r="A2066" i="6"/>
  <c r="A2112" i="6"/>
  <c r="A2385" i="6"/>
  <c r="A543" i="6"/>
  <c r="C551" i="7" s="1"/>
  <c r="A1066" i="6"/>
  <c r="A1231" i="6"/>
  <c r="A1386" i="6"/>
  <c r="A1551" i="6"/>
  <c r="A1705" i="6"/>
  <c r="A1804" i="6"/>
  <c r="A1916" i="6"/>
  <c r="A2015" i="6"/>
  <c r="A2113" i="6"/>
  <c r="A2258" i="6"/>
  <c r="A2346" i="6"/>
  <c r="A2438" i="6"/>
  <c r="A375" i="6"/>
  <c r="C383" i="7" s="1"/>
  <c r="A544" i="6"/>
  <c r="C552" i="7" s="1"/>
  <c r="A743" i="6"/>
  <c r="C751" i="7" s="1"/>
  <c r="A969" i="6"/>
  <c r="C977" i="7" s="1"/>
  <c r="A1152" i="6"/>
  <c r="A1323" i="6"/>
  <c r="A1472" i="6"/>
  <c r="A1632" i="6"/>
  <c r="A1706" i="6"/>
  <c r="A1813" i="6"/>
  <c r="A1918" i="6"/>
  <c r="A2016" i="6"/>
  <c r="A2120" i="6"/>
  <c r="A2219" i="6"/>
  <c r="A2306" i="6"/>
  <c r="A2387" i="6"/>
  <c r="A2479" i="6"/>
  <c r="A395" i="6"/>
  <c r="C403" i="7" s="1"/>
  <c r="A1165" i="6"/>
  <c r="A1474" i="6"/>
  <c r="A1820" i="6"/>
  <c r="A2125" i="6"/>
  <c r="A2312" i="6"/>
  <c r="A2440" i="6"/>
  <c r="A1645" i="6"/>
  <c r="A1412" i="6"/>
  <c r="A1713" i="6"/>
  <c r="A1822" i="6"/>
  <c r="A2020" i="6"/>
  <c r="A2262" i="6"/>
  <c r="A2442" i="6"/>
  <c r="A124" i="6"/>
  <c r="C132" i="7" s="1"/>
  <c r="A2264" i="6"/>
  <c r="A2079" i="6"/>
  <c r="A783" i="6"/>
  <c r="C791" i="7" s="1"/>
  <c r="A2319" i="6"/>
  <c r="A2282" i="6"/>
  <c r="C867" i="7"/>
  <c r="C355" i="7"/>
  <c r="C755" i="7"/>
  <c r="C529" i="7"/>
  <c r="C628" i="7"/>
  <c r="C985" i="7"/>
  <c r="C933" i="7"/>
  <c r="C105" i="7"/>
  <c r="C913" i="7"/>
  <c r="C1018" i="7"/>
  <c r="C912" i="7"/>
  <c r="C707" i="7"/>
  <c r="C446" i="7"/>
  <c r="C494" i="7"/>
  <c r="C434" i="7"/>
  <c r="C910" i="7"/>
  <c r="C243" i="7"/>
  <c r="C802" i="7"/>
  <c r="C426" i="7"/>
  <c r="C905" i="7"/>
  <c r="C661" i="7"/>
  <c r="C784" i="7"/>
  <c r="C26" i="7"/>
  <c r="C490" i="7"/>
  <c r="C34" i="7"/>
  <c r="C793" i="7"/>
  <c r="C165" i="7"/>
  <c r="C945" i="7"/>
  <c r="C760" i="7"/>
  <c r="C569" i="7"/>
  <c r="C125" i="7"/>
  <c r="C780" i="7"/>
  <c r="C307" i="7"/>
  <c r="C228" i="7"/>
  <c r="C271" i="7"/>
  <c r="C351" i="7"/>
  <c r="C511" i="7"/>
  <c r="C691" i="7"/>
  <c r="C632" i="7"/>
  <c r="C712" i="7"/>
  <c r="C256" i="7"/>
  <c r="C276" i="7"/>
  <c r="C296" i="7"/>
  <c r="C277" i="7"/>
  <c r="C297" i="7"/>
  <c r="C139" i="7"/>
  <c r="C159" i="7"/>
  <c r="C179" i="7"/>
  <c r="C199" i="7"/>
  <c r="C219" i="7"/>
  <c r="C20" i="7"/>
  <c r="C40" i="7"/>
  <c r="C320" i="7"/>
  <c r="C340" i="7"/>
  <c r="C460" i="7"/>
  <c r="C24" i="7"/>
  <c r="C54" i="7"/>
  <c r="C241" i="7"/>
  <c r="C268" i="7"/>
  <c r="C510" i="7"/>
  <c r="C579" i="7"/>
  <c r="C713" i="7"/>
  <c r="C843" i="7"/>
  <c r="C162" i="7"/>
  <c r="C189" i="7"/>
  <c r="C375" i="7"/>
  <c r="C406" i="7"/>
  <c r="C656" i="7"/>
  <c r="C74" i="7"/>
  <c r="C539" i="7"/>
  <c r="C638" i="7"/>
  <c r="C737" i="7"/>
  <c r="C761" i="7"/>
  <c r="C873" i="7"/>
  <c r="C144" i="7"/>
  <c r="C564" i="7"/>
  <c r="C937" i="7"/>
  <c r="C979" i="7"/>
  <c r="C44" i="7"/>
  <c r="C109" i="7"/>
  <c r="C565" i="7"/>
  <c r="C854" i="7"/>
  <c r="C959" i="7"/>
  <c r="C110" i="7"/>
  <c r="C248" i="7"/>
  <c r="C593" i="7"/>
  <c r="C641" i="7"/>
  <c r="C740" i="7"/>
  <c r="C764" i="7"/>
  <c r="C834" i="7"/>
  <c r="C939" i="7"/>
  <c r="C46" i="7"/>
  <c r="C218" i="7"/>
  <c r="C387" i="7"/>
  <c r="C618" i="7"/>
  <c r="C717" i="7"/>
  <c r="C814" i="7"/>
  <c r="C835" i="7"/>
  <c r="C940" i="7"/>
  <c r="C1004" i="7"/>
  <c r="C327" i="7"/>
  <c r="C525" i="7"/>
  <c r="C747" i="7"/>
  <c r="C925" i="7"/>
  <c r="C261" i="7"/>
  <c r="C679" i="7"/>
  <c r="C996" i="7"/>
  <c r="C70" i="7"/>
  <c r="C414" i="7"/>
  <c r="C795" i="7"/>
  <c r="C826" i="7"/>
  <c r="C1008" i="7"/>
  <c r="C509" i="7"/>
  <c r="C550" i="7"/>
  <c r="C86" i="7"/>
  <c r="C130" i="7"/>
  <c r="C185" i="7"/>
  <c r="C474" i="7"/>
  <c r="C585" i="7"/>
  <c r="C767" i="7"/>
  <c r="C890" i="7"/>
  <c r="C676" i="7"/>
  <c r="C720" i="7"/>
  <c r="C924" i="7"/>
  <c r="C14" i="7"/>
  <c r="C198" i="7"/>
  <c r="C258" i="7"/>
  <c r="C677" i="7"/>
  <c r="C721" i="7"/>
  <c r="C806" i="7"/>
  <c r="C846" i="7"/>
  <c r="C962" i="7"/>
  <c r="C263" i="7"/>
  <c r="C323" i="7"/>
  <c r="C443" i="7"/>
  <c r="C84" i="7"/>
  <c r="C727" i="7"/>
  <c r="C889" i="7"/>
  <c r="C998" i="7"/>
  <c r="C142" i="7"/>
  <c r="C505" i="7"/>
  <c r="C598" i="7"/>
  <c r="C775" i="7"/>
  <c r="C891" i="7"/>
  <c r="C929" i="7"/>
  <c r="C149" i="7"/>
  <c r="C94" i="7"/>
  <c r="C208" i="7"/>
  <c r="C338" i="7"/>
  <c r="C401" i="7"/>
  <c r="C559" i="7"/>
  <c r="C860" i="7"/>
  <c r="C971" i="7"/>
  <c r="C1011" i="7"/>
  <c r="C466" i="7"/>
  <c r="C974" i="7"/>
  <c r="C697" i="7"/>
  <c r="C872" i="7"/>
  <c r="C753" i="7"/>
  <c r="C684" i="7"/>
  <c r="C90" i="7"/>
  <c r="C989" i="7"/>
  <c r="C870" i="7"/>
  <c r="C817" i="7"/>
  <c r="C748" i="7"/>
  <c r="C470" i="7"/>
  <c r="C64" i="7"/>
  <c r="C367" i="7"/>
  <c r="C930" i="7"/>
  <c r="C608" i="7"/>
  <c r="C129" i="7"/>
  <c r="A5" i="6"/>
  <c r="C13" i="7" s="1"/>
  <c r="N10" i="5"/>
  <c r="A11" i="5"/>
  <c r="H11" i="5" s="1"/>
  <c r="K10" i="5"/>
  <c r="M10" i="5"/>
  <c r="F10" i="5"/>
  <c r="E10" i="5"/>
  <c r="D10" i="5"/>
  <c r="L10" i="5"/>
  <c r="G10" i="5"/>
  <c r="H10" i="5"/>
  <c r="I10" i="5"/>
  <c r="B10" i="5"/>
  <c r="J10" i="5"/>
  <c r="C10" i="5"/>
  <c r="BT1013" i="7" l="1"/>
  <c r="BR1013" i="7"/>
  <c r="BT1017" i="7"/>
  <c r="BR1017" i="7"/>
  <c r="BT1020" i="7"/>
  <c r="BR1020" i="7"/>
  <c r="BT1014" i="7"/>
  <c r="BR1014" i="7"/>
  <c r="BT1015" i="7"/>
  <c r="BR1015" i="7"/>
  <c r="BT1019" i="7"/>
  <c r="BR1019" i="7"/>
  <c r="BT1018" i="7"/>
  <c r="BR1018" i="7"/>
  <c r="BT1016" i="7"/>
  <c r="BR1016" i="7"/>
  <c r="BS1013" i="7" a="1"/>
  <c r="BS1013" i="7" s="1"/>
  <c r="BS1014" i="7" a="1"/>
  <c r="BS1014" i="7" s="1"/>
  <c r="BS1018" i="7" a="1"/>
  <c r="BS1018" i="7" s="1"/>
  <c r="BS1017" i="7" a="1"/>
  <c r="BS1017" i="7" s="1"/>
  <c r="BS1016" i="7" a="1"/>
  <c r="BS1016" i="7" s="1"/>
  <c r="BS1019" i="7" a="1"/>
  <c r="BS1019" i="7" s="1"/>
  <c r="BS1015" i="7" a="1"/>
  <c r="BS1015" i="7" s="1"/>
  <c r="BS1020" i="7" a="1"/>
  <c r="BS1020" i="7" s="1"/>
  <c r="BQ1013" i="7"/>
  <c r="BM1013" i="7"/>
  <c r="BQ1017" i="7"/>
  <c r="BM1017" i="7"/>
  <c r="BQ1016" i="7"/>
  <c r="BM1016" i="7"/>
  <c r="BQ1020" i="7"/>
  <c r="BM1020" i="7"/>
  <c r="BQ1015" i="7"/>
  <c r="BM1015" i="7"/>
  <c r="BQ1019" i="7"/>
  <c r="BM1019" i="7"/>
  <c r="BQ1014" i="7"/>
  <c r="BM1014" i="7"/>
  <c r="BQ1018" i="7"/>
  <c r="BM1018" i="7"/>
  <c r="BK1013" i="7"/>
  <c r="BL1013" i="7"/>
  <c r="BO1013" i="7"/>
  <c r="BP1013" i="7"/>
  <c r="BJ1013" i="7"/>
  <c r="BN1013" i="7"/>
  <c r="BN1018" i="7"/>
  <c r="BJ1018" i="7"/>
  <c r="BK1018" i="7"/>
  <c r="BL1018" i="7"/>
  <c r="BO1018" i="7"/>
  <c r="BP1018" i="7"/>
  <c r="BL1020" i="7"/>
  <c r="BN1020" i="7"/>
  <c r="BO1020" i="7"/>
  <c r="BP1020" i="7"/>
  <c r="BJ1020" i="7"/>
  <c r="BK1020" i="7"/>
  <c r="BK1017" i="7"/>
  <c r="BL1017" i="7"/>
  <c r="BJ1017" i="7"/>
  <c r="BN1017" i="7"/>
  <c r="BO1017" i="7"/>
  <c r="BP1017" i="7"/>
  <c r="BK1019" i="7"/>
  <c r="BL1019" i="7"/>
  <c r="BN1019" i="7"/>
  <c r="BO1019" i="7"/>
  <c r="BP1019" i="7"/>
  <c r="BJ1019" i="7"/>
  <c r="BJ1014" i="7"/>
  <c r="BK1014" i="7"/>
  <c r="BL1014" i="7"/>
  <c r="BN1014" i="7"/>
  <c r="BO1014" i="7"/>
  <c r="BP1014" i="7"/>
  <c r="BO1015" i="7"/>
  <c r="BJ1015" i="7"/>
  <c r="BK1015" i="7"/>
  <c r="BL1015" i="7"/>
  <c r="BN1015" i="7"/>
  <c r="BP1015" i="7"/>
  <c r="BK1016" i="7"/>
  <c r="BL1016" i="7"/>
  <c r="BO1016" i="7"/>
  <c r="BP1016" i="7"/>
  <c r="BJ1016" i="7"/>
  <c r="BN1016" i="7"/>
  <c r="BD1013" i="7"/>
  <c r="BE1013" i="7"/>
  <c r="BF1013" i="7"/>
  <c r="BG1013" i="7"/>
  <c r="BH1013" i="7"/>
  <c r="BI1013" i="7"/>
  <c r="BC1013" i="7"/>
  <c r="AV1013" i="7"/>
  <c r="AW1013" i="7"/>
  <c r="AX1013" i="7"/>
  <c r="AY1013" i="7"/>
  <c r="AZ1013" i="7"/>
  <c r="BA1013" i="7"/>
  <c r="BB1013" i="7"/>
  <c r="AV1017" i="7"/>
  <c r="AW1017" i="7"/>
  <c r="AX1017" i="7"/>
  <c r="BE1017" i="7"/>
  <c r="BF1017" i="7"/>
  <c r="BG1017" i="7"/>
  <c r="AZ1017" i="7"/>
  <c r="BC1017" i="7"/>
  <c r="BH1017" i="7"/>
  <c r="BI1017" i="7"/>
  <c r="BD1017" i="7"/>
  <c r="AY1017" i="7"/>
  <c r="BA1017" i="7"/>
  <c r="BB1017" i="7"/>
  <c r="BH1016" i="7"/>
  <c r="BD1016" i="7"/>
  <c r="BE1016" i="7"/>
  <c r="BF1016" i="7"/>
  <c r="BG1016" i="7"/>
  <c r="BI1016" i="7"/>
  <c r="BC1016" i="7"/>
  <c r="BA1016" i="7"/>
  <c r="AZ1016" i="7"/>
  <c r="BB1016" i="7"/>
  <c r="AV1016" i="7"/>
  <c r="AW1016" i="7"/>
  <c r="AY1016" i="7"/>
  <c r="AX1016" i="7"/>
  <c r="AV1020" i="7"/>
  <c r="AW1020" i="7"/>
  <c r="AX1020" i="7"/>
  <c r="BA1020" i="7"/>
  <c r="BB1020" i="7"/>
  <c r="BC1020" i="7"/>
  <c r="BD1020" i="7"/>
  <c r="AY1020" i="7"/>
  <c r="BE1020" i="7"/>
  <c r="BF1020" i="7"/>
  <c r="BG1020" i="7"/>
  <c r="BH1020" i="7"/>
  <c r="AZ1020" i="7"/>
  <c r="BI1020" i="7"/>
  <c r="BF1019" i="7"/>
  <c r="BD1019" i="7"/>
  <c r="BE1019" i="7"/>
  <c r="BG1019" i="7"/>
  <c r="BH1019" i="7"/>
  <c r="BI1019" i="7"/>
  <c r="BA1019" i="7"/>
  <c r="BC1019" i="7"/>
  <c r="AZ1019" i="7"/>
  <c r="AW1019" i="7"/>
  <c r="AY1019" i="7"/>
  <c r="AV1019" i="7"/>
  <c r="AX1019" i="7"/>
  <c r="BB1019" i="7"/>
  <c r="AV1014" i="7"/>
  <c r="AW1014" i="7"/>
  <c r="AX1014" i="7"/>
  <c r="BI1014" i="7"/>
  <c r="BB1014" i="7"/>
  <c r="AY1014" i="7"/>
  <c r="BE1014" i="7"/>
  <c r="BF1014" i="7"/>
  <c r="AZ1014" i="7"/>
  <c r="BA1014" i="7"/>
  <c r="BC1014" i="7"/>
  <c r="BD1014" i="7"/>
  <c r="BG1014" i="7"/>
  <c r="BH1014" i="7"/>
  <c r="AZ1018" i="7"/>
  <c r="AW1018" i="7"/>
  <c r="AX1018" i="7"/>
  <c r="AY1018" i="7"/>
  <c r="BA1018" i="7"/>
  <c r="BB1018" i="7"/>
  <c r="BC1018" i="7"/>
  <c r="BD1018" i="7"/>
  <c r="BE1018" i="7"/>
  <c r="AV1018" i="7"/>
  <c r="BF1018" i="7"/>
  <c r="BG1018" i="7"/>
  <c r="BI1018" i="7"/>
  <c r="BH1018" i="7"/>
  <c r="BB1015" i="7"/>
  <c r="AW1015" i="7"/>
  <c r="AX1015" i="7"/>
  <c r="AY1015" i="7"/>
  <c r="AZ1015" i="7"/>
  <c r="BA1015" i="7"/>
  <c r="BC1015" i="7"/>
  <c r="BD1015" i="7"/>
  <c r="BE1015" i="7"/>
  <c r="AV1015" i="7"/>
  <c r="BF1015" i="7"/>
  <c r="BG1015" i="7"/>
  <c r="BH1015" i="7"/>
  <c r="BI1015" i="7"/>
  <c r="AS1018" i="7"/>
  <c r="AU1018" i="7"/>
  <c r="AS1013" i="7"/>
  <c r="AU1013" i="7"/>
  <c r="AS1014" i="7"/>
  <c r="AU1014" i="7"/>
  <c r="AS1015" i="7"/>
  <c r="AU1015" i="7"/>
  <c r="AS1016" i="7"/>
  <c r="AU1016" i="7"/>
  <c r="AS1020" i="7"/>
  <c r="AU1020" i="7"/>
  <c r="AS1017" i="7"/>
  <c r="AU1017" i="7"/>
  <c r="AS1019" i="7"/>
  <c r="AU1019" i="7"/>
  <c r="I1018" i="7" a="1"/>
  <c r="I1018" i="7" s="1"/>
  <c r="AQ1018" i="7" a="1"/>
  <c r="AQ1018" i="7" s="1"/>
  <c r="I1015" i="7" a="1"/>
  <c r="I1015" i="7" s="1"/>
  <c r="AQ1015" i="7" a="1"/>
  <c r="AQ1015" i="7" s="1"/>
  <c r="I1014" i="7" a="1"/>
  <c r="I1014" i="7" s="1"/>
  <c r="AQ1014" i="7" a="1"/>
  <c r="AQ1014" i="7" s="1"/>
  <c r="I1013" i="7" a="1"/>
  <c r="I1013" i="7" s="1"/>
  <c r="AQ1013" i="7" a="1"/>
  <c r="AQ1013" i="7" s="1"/>
  <c r="I1016" i="7" a="1"/>
  <c r="I1016" i="7" s="1"/>
  <c r="AQ1016" i="7" a="1"/>
  <c r="AQ1016" i="7" s="1"/>
  <c r="I1017" i="7" a="1"/>
  <c r="I1017" i="7" s="1"/>
  <c r="AQ1017" i="7" a="1"/>
  <c r="AQ1017" i="7" s="1"/>
  <c r="I1019" i="7" a="1"/>
  <c r="I1019" i="7" s="1"/>
  <c r="AQ1019" i="7" a="1"/>
  <c r="AQ1019" i="7" s="1"/>
  <c r="I1020" i="7" a="1"/>
  <c r="I1020" i="7" s="1"/>
  <c r="AQ1020" i="7" a="1"/>
  <c r="AQ1020" i="7" s="1"/>
  <c r="AN1013" i="7"/>
  <c r="AO1013" i="7"/>
  <c r="AN1014" i="7"/>
  <c r="AO1014" i="7"/>
  <c r="AN1015" i="7"/>
  <c r="AO1015" i="7"/>
  <c r="AN1016" i="7"/>
  <c r="AO1016" i="7"/>
  <c r="AN1018" i="7"/>
  <c r="AO1018" i="7"/>
  <c r="AN1020" i="7"/>
  <c r="AO1020" i="7"/>
  <c r="AN1017" i="7"/>
  <c r="AO1017" i="7"/>
  <c r="AN1019" i="7"/>
  <c r="AO1019" i="7"/>
  <c r="AL1013" i="7"/>
  <c r="G1013" i="7"/>
  <c r="AL1014" i="7"/>
  <c r="G1014" i="7"/>
  <c r="AL1018" i="7"/>
  <c r="G1018" i="7"/>
  <c r="AL1015" i="7"/>
  <c r="G1015" i="7"/>
  <c r="AL1016" i="7"/>
  <c r="G1016" i="7"/>
  <c r="AL1020" i="7"/>
  <c r="G1020" i="7"/>
  <c r="AL1017" i="7"/>
  <c r="G1017" i="7"/>
  <c r="AL1019" i="7"/>
  <c r="G1019" i="7"/>
  <c r="E868" i="7"/>
  <c r="F868" i="7" s="1"/>
  <c r="G868" i="7" s="1"/>
  <c r="D868" i="7"/>
  <c r="AM1017" i="7"/>
  <c r="AM1018" i="7"/>
  <c r="AM1015" i="7"/>
  <c r="AM1019" i="7"/>
  <c r="AM1014" i="7"/>
  <c r="AM1013" i="7"/>
  <c r="AM1016" i="7"/>
  <c r="AM1020" i="7"/>
  <c r="K1017" i="7"/>
  <c r="K1018" i="7"/>
  <c r="K1015" i="7"/>
  <c r="K1019" i="7"/>
  <c r="K1014" i="7"/>
  <c r="K1013" i="7"/>
  <c r="K1016" i="7"/>
  <c r="K1020" i="7"/>
  <c r="AK1017" i="7"/>
  <c r="AK1018" i="7"/>
  <c r="AK1015" i="7"/>
  <c r="AK1019" i="7"/>
  <c r="AK1014" i="7"/>
  <c r="AK1013" i="7"/>
  <c r="AK1016" i="7"/>
  <c r="AK1020" i="7"/>
  <c r="M1019" i="7"/>
  <c r="R1019" i="7"/>
  <c r="U1019" i="7"/>
  <c r="S1019" i="7"/>
  <c r="T1019" i="7"/>
  <c r="N1019" i="7"/>
  <c r="Q1019" i="7"/>
  <c r="O1019" i="7"/>
  <c r="P1019" i="7"/>
  <c r="V1019" i="7"/>
  <c r="W1019" i="7"/>
  <c r="X1019" i="7"/>
  <c r="Y1019" i="7"/>
  <c r="Z1019" i="7"/>
  <c r="AA1019" i="7"/>
  <c r="M1014" i="7"/>
  <c r="S1014" i="7"/>
  <c r="AA1014" i="7"/>
  <c r="Z1014" i="7"/>
  <c r="Y1014" i="7"/>
  <c r="N1014" i="7"/>
  <c r="O1014" i="7"/>
  <c r="P1014" i="7"/>
  <c r="Q1014" i="7"/>
  <c r="R1014" i="7"/>
  <c r="T1014" i="7"/>
  <c r="V1014" i="7"/>
  <c r="X1014" i="7"/>
  <c r="U1014" i="7"/>
  <c r="W1014" i="7"/>
  <c r="M1013" i="7"/>
  <c r="T1013" i="7"/>
  <c r="W1013" i="7"/>
  <c r="U1013" i="7"/>
  <c r="V1013" i="7"/>
  <c r="O1013" i="7"/>
  <c r="R1013" i="7"/>
  <c r="P1013" i="7"/>
  <c r="X1013" i="7"/>
  <c r="Y1013" i="7"/>
  <c r="AA1013" i="7"/>
  <c r="Q1013" i="7"/>
  <c r="S1013" i="7"/>
  <c r="Z1013" i="7"/>
  <c r="N1013" i="7"/>
  <c r="M1016" i="7"/>
  <c r="T1016" i="7"/>
  <c r="U1016" i="7"/>
  <c r="W1016" i="7"/>
  <c r="V1016" i="7"/>
  <c r="AA1016" i="7"/>
  <c r="Z1016" i="7"/>
  <c r="N1016" i="7"/>
  <c r="O1016" i="7"/>
  <c r="P1016" i="7"/>
  <c r="Q1016" i="7"/>
  <c r="R1016" i="7"/>
  <c r="S1016" i="7"/>
  <c r="X1016" i="7"/>
  <c r="Y1016" i="7"/>
  <c r="M1020" i="7"/>
  <c r="X1020" i="7"/>
  <c r="Y1020" i="7"/>
  <c r="AA1020" i="7"/>
  <c r="Z1020" i="7"/>
  <c r="S1020" i="7"/>
  <c r="T1020" i="7"/>
  <c r="W1020" i="7"/>
  <c r="U1020" i="7"/>
  <c r="V1020" i="7"/>
  <c r="N1020" i="7"/>
  <c r="Q1020" i="7"/>
  <c r="O1020" i="7"/>
  <c r="P1020" i="7"/>
  <c r="R1020" i="7"/>
  <c r="M1017" i="7"/>
  <c r="Z1017" i="7"/>
  <c r="AA1017" i="7"/>
  <c r="R1017" i="7"/>
  <c r="N1017" i="7"/>
  <c r="Q1017" i="7"/>
  <c r="O1017" i="7"/>
  <c r="P1017" i="7"/>
  <c r="S1017" i="7"/>
  <c r="T1017" i="7"/>
  <c r="U1017" i="7"/>
  <c r="V1017" i="7"/>
  <c r="W1017" i="7"/>
  <c r="X1017" i="7"/>
  <c r="Y1017" i="7"/>
  <c r="M1018" i="7"/>
  <c r="N1018" i="7"/>
  <c r="O1018" i="7"/>
  <c r="W1018" i="7"/>
  <c r="AA1018" i="7"/>
  <c r="X1018" i="7"/>
  <c r="Z1018" i="7"/>
  <c r="Y1018" i="7"/>
  <c r="V1018" i="7"/>
  <c r="S1018" i="7"/>
  <c r="P1018" i="7"/>
  <c r="Q1018" i="7"/>
  <c r="R1018" i="7"/>
  <c r="T1018" i="7"/>
  <c r="U1018" i="7"/>
  <c r="M1015" i="7"/>
  <c r="Y1015" i="7"/>
  <c r="N1015" i="7"/>
  <c r="O1015" i="7"/>
  <c r="P1015" i="7"/>
  <c r="Q1015" i="7"/>
  <c r="R1015" i="7"/>
  <c r="T1015" i="7"/>
  <c r="U1015" i="7"/>
  <c r="V1015" i="7"/>
  <c r="X1015" i="7"/>
  <c r="S1015" i="7"/>
  <c r="W1015" i="7"/>
  <c r="Z1015" i="7"/>
  <c r="AA1015" i="7"/>
  <c r="E866" i="7"/>
  <c r="AN866" i="7" s="1"/>
  <c r="AO866" i="7" s="1"/>
  <c r="E807" i="7"/>
  <c r="F807" i="7" s="1"/>
  <c r="G807" i="7" s="1"/>
  <c r="E770" i="7"/>
  <c r="F770" i="7" s="1"/>
  <c r="G770" i="7" s="1"/>
  <c r="E43" i="7"/>
  <c r="F43" i="7" s="1"/>
  <c r="G43" i="7" s="1"/>
  <c r="E289" i="7"/>
  <c r="F289" i="7" s="1"/>
  <c r="G289" i="7" s="1"/>
  <c r="E198" i="7"/>
  <c r="F198" i="7" s="1"/>
  <c r="G198" i="7" s="1"/>
  <c r="E975" i="7"/>
  <c r="F975" i="7" s="1"/>
  <c r="G975" i="7" s="1"/>
  <c r="E429" i="7"/>
  <c r="F429" i="7" s="1"/>
  <c r="G429" i="7" s="1"/>
  <c r="E382" i="7"/>
  <c r="F382" i="7" s="1"/>
  <c r="G382" i="7" s="1"/>
  <c r="E205" i="7"/>
  <c r="F205" i="7" s="1"/>
  <c r="G205" i="7" s="1"/>
  <c r="E422" i="7"/>
  <c r="F422" i="7" s="1"/>
  <c r="G422" i="7" s="1"/>
  <c r="E937" i="7"/>
  <c r="F937" i="7" s="1"/>
  <c r="G937" i="7" s="1"/>
  <c r="E514" i="7"/>
  <c r="F514" i="7" s="1"/>
  <c r="G514" i="7" s="1"/>
  <c r="E100" i="7"/>
  <c r="F100" i="7" s="1"/>
  <c r="G100" i="7" s="1"/>
  <c r="E396" i="7"/>
  <c r="F396" i="7" s="1"/>
  <c r="G396" i="7" s="1"/>
  <c r="E93" i="7"/>
  <c r="F93" i="7" s="1"/>
  <c r="G93" i="7" s="1"/>
  <c r="E92" i="7"/>
  <c r="F92" i="7" s="1"/>
  <c r="G92" i="7" s="1"/>
  <c r="E491" i="7"/>
  <c r="F491" i="7" s="1"/>
  <c r="G491" i="7" s="1"/>
  <c r="E242" i="7"/>
  <c r="E446" i="7"/>
  <c r="E507" i="7"/>
  <c r="AN507" i="7" s="1"/>
  <c r="AO507" i="7" s="1"/>
  <c r="E166" i="7"/>
  <c r="F166" i="7" s="1"/>
  <c r="G166" i="7" s="1"/>
  <c r="E870" i="7"/>
  <c r="F870" i="7" s="1"/>
  <c r="G870" i="7" s="1"/>
  <c r="E394" i="7"/>
  <c r="F394" i="7" s="1"/>
  <c r="G394" i="7" s="1"/>
  <c r="E343" i="7"/>
  <c r="F343" i="7" s="1"/>
  <c r="G343" i="7" s="1"/>
  <c r="E94" i="7"/>
  <c r="F94" i="7" s="1"/>
  <c r="G94" i="7" s="1"/>
  <c r="E850" i="7"/>
  <c r="F850" i="7" s="1"/>
  <c r="G850" i="7" s="1"/>
  <c r="E553" i="7"/>
  <c r="F553" i="7" s="1"/>
  <c r="G553" i="7" s="1"/>
  <c r="E323" i="7"/>
  <c r="F323" i="7" s="1"/>
  <c r="G323" i="7" s="1"/>
  <c r="E885" i="7"/>
  <c r="F885" i="7" s="1"/>
  <c r="G885" i="7" s="1"/>
  <c r="E630" i="7"/>
  <c r="F630" i="7" s="1"/>
  <c r="G630" i="7" s="1"/>
  <c r="E799" i="7"/>
  <c r="F799" i="7" s="1"/>
  <c r="G799" i="7" s="1"/>
  <c r="E425" i="7"/>
  <c r="F425" i="7" s="1"/>
  <c r="G425" i="7" s="1"/>
  <c r="E795" i="7"/>
  <c r="F795" i="7" s="1"/>
  <c r="G795" i="7" s="1"/>
  <c r="E935" i="7"/>
  <c r="F935" i="7" s="1"/>
  <c r="G935" i="7" s="1"/>
  <c r="E163" i="7"/>
  <c r="F163" i="7" s="1"/>
  <c r="G163" i="7" s="1"/>
  <c r="E796" i="7"/>
  <c r="F796" i="7" s="1"/>
  <c r="G796" i="7" s="1"/>
  <c r="E226" i="7"/>
  <c r="F226" i="7" s="1"/>
  <c r="G226" i="7" s="1"/>
  <c r="E765" i="7"/>
  <c r="E184" i="7"/>
  <c r="E897" i="7"/>
  <c r="AN897" i="7" s="1"/>
  <c r="AO897" i="7" s="1"/>
  <c r="E386" i="7"/>
  <c r="F386" i="7" s="1"/>
  <c r="G386" i="7" s="1"/>
  <c r="E896" i="7"/>
  <c r="F896" i="7" s="1"/>
  <c r="G896" i="7" s="1"/>
  <c r="E385" i="7"/>
  <c r="F385" i="7" s="1"/>
  <c r="G385" i="7" s="1"/>
  <c r="E916" i="7"/>
  <c r="F916" i="7" s="1"/>
  <c r="G916" i="7" s="1"/>
  <c r="E418" i="7"/>
  <c r="F418" i="7" s="1"/>
  <c r="G418" i="7" s="1"/>
  <c r="E957" i="7"/>
  <c r="F957" i="7" s="1"/>
  <c r="G957" i="7" s="1"/>
  <c r="E484" i="7"/>
  <c r="F484" i="7" s="1"/>
  <c r="G484" i="7" s="1"/>
  <c r="E634" i="7"/>
  <c r="F634" i="7" s="1"/>
  <c r="G634" i="7" s="1"/>
  <c r="E67" i="7"/>
  <c r="F67" i="7" s="1"/>
  <c r="G67" i="7" s="1"/>
  <c r="E1003" i="7"/>
  <c r="F1003" i="7" s="1"/>
  <c r="G1003" i="7" s="1"/>
  <c r="E579" i="7"/>
  <c r="F579" i="7" s="1"/>
  <c r="G579" i="7" s="1"/>
  <c r="E480" i="7"/>
  <c r="F480" i="7" s="1"/>
  <c r="G480" i="7" s="1"/>
  <c r="E80" i="7"/>
  <c r="F80" i="7" s="1"/>
  <c r="G80" i="7" s="1"/>
  <c r="E159" i="7"/>
  <c r="F159" i="7" s="1"/>
  <c r="G159" i="7" s="1"/>
  <c r="E277" i="7"/>
  <c r="F277" i="7" s="1"/>
  <c r="G277" i="7" s="1"/>
  <c r="E376" i="7"/>
  <c r="F376" i="7" s="1"/>
  <c r="G376" i="7" s="1"/>
  <c r="E473" i="7"/>
  <c r="F473" i="7" s="1"/>
  <c r="G473" i="7" s="1"/>
  <c r="E73" i="7"/>
  <c r="E472" i="7"/>
  <c r="E72" i="7"/>
  <c r="AN72" i="7" s="1"/>
  <c r="AO72" i="7" s="1"/>
  <c r="E471" i="7"/>
  <c r="F471" i="7" s="1"/>
  <c r="G471" i="7" s="1"/>
  <c r="E71" i="7"/>
  <c r="F71" i="7" s="1"/>
  <c r="G71" i="7" s="1"/>
  <c r="E669" i="7"/>
  <c r="F669" i="7" s="1"/>
  <c r="G669" i="7" s="1"/>
  <c r="E428" i="7"/>
  <c r="F428" i="7" s="1"/>
  <c r="G428" i="7" s="1"/>
  <c r="E828" i="7"/>
  <c r="F828" i="7" s="1"/>
  <c r="G828" i="7" s="1"/>
  <c r="E580" i="7"/>
  <c r="F580" i="7" s="1"/>
  <c r="G580" i="7" s="1"/>
  <c r="E837" i="7"/>
  <c r="F837" i="7" s="1"/>
  <c r="G837" i="7" s="1"/>
  <c r="E985" i="7"/>
  <c r="F985" i="7" s="1"/>
  <c r="G985" i="7" s="1"/>
  <c r="E628" i="7"/>
  <c r="F628" i="7" s="1"/>
  <c r="G628" i="7" s="1"/>
  <c r="E445" i="7"/>
  <c r="F445" i="7" s="1"/>
  <c r="G445" i="7" s="1"/>
  <c r="E965" i="7"/>
  <c r="F965" i="7" s="1"/>
  <c r="G965" i="7" s="1"/>
  <c r="E606" i="7"/>
  <c r="F606" i="7" s="1"/>
  <c r="G606" i="7" s="1"/>
  <c r="E374" i="7"/>
  <c r="F374" i="7" s="1"/>
  <c r="G374" i="7" s="1"/>
  <c r="E640" i="7"/>
  <c r="F640" i="7" s="1"/>
  <c r="G640" i="7" s="1"/>
  <c r="E150" i="7"/>
  <c r="F150" i="7" s="1"/>
  <c r="G150" i="7" s="1"/>
  <c r="E815" i="7"/>
  <c r="F815" i="7" s="1"/>
  <c r="G815" i="7" s="1"/>
  <c r="E229" i="7"/>
  <c r="F229" i="7" s="1"/>
  <c r="G229" i="7" s="1"/>
  <c r="E200" i="7"/>
  <c r="E61" i="7"/>
  <c r="F61" i="7" s="1"/>
  <c r="G61" i="7" s="1"/>
  <c r="E295" i="7"/>
  <c r="AN295" i="7" s="1"/>
  <c r="AO295" i="7" s="1"/>
  <c r="E891" i="7"/>
  <c r="F891" i="7" s="1"/>
  <c r="G891" i="7" s="1"/>
  <c r="E969" i="7"/>
  <c r="F969" i="7" s="1"/>
  <c r="G969" i="7" s="1"/>
  <c r="E918" i="7"/>
  <c r="F918" i="7" s="1"/>
  <c r="G918" i="7" s="1"/>
  <c r="E449" i="7"/>
  <c r="F449" i="7" s="1"/>
  <c r="G449" i="7" s="1"/>
  <c r="E978" i="7"/>
  <c r="F978" i="7" s="1"/>
  <c r="G978" i="7" s="1"/>
  <c r="E24" i="7"/>
  <c r="F24" i="7" s="1"/>
  <c r="G24" i="7" s="1"/>
  <c r="E297" i="7"/>
  <c r="F297" i="7" s="1"/>
  <c r="G297" i="7" s="1"/>
  <c r="E493" i="7"/>
  <c r="F493" i="7" s="1"/>
  <c r="G493" i="7" s="1"/>
  <c r="E492" i="7"/>
  <c r="F492" i="7" s="1"/>
  <c r="G492" i="7" s="1"/>
  <c r="E91" i="7"/>
  <c r="F91" i="7" s="1"/>
  <c r="G91" i="7" s="1"/>
  <c r="E990" i="7"/>
  <c r="F990" i="7" s="1"/>
  <c r="G990" i="7" s="1"/>
  <c r="E704" i="7"/>
  <c r="F704" i="7" s="1"/>
  <c r="G704" i="7" s="1"/>
  <c r="E718" i="7"/>
  <c r="F718" i="7" s="1"/>
  <c r="G718" i="7" s="1"/>
  <c r="E526" i="7"/>
  <c r="F526" i="7" s="1"/>
  <c r="G526" i="7" s="1"/>
  <c r="E970" i="7"/>
  <c r="F970" i="7" s="1"/>
  <c r="G970" i="7" s="1"/>
  <c r="E619" i="7"/>
  <c r="F619" i="7" s="1"/>
  <c r="G619" i="7" s="1"/>
  <c r="E267" i="7"/>
  <c r="F267" i="7" s="1"/>
  <c r="G267" i="7" s="1"/>
  <c r="E931" i="7"/>
  <c r="E684" i="7"/>
  <c r="E481" i="7"/>
  <c r="AN481" i="7" s="1"/>
  <c r="AO481" i="7" s="1"/>
  <c r="E288" i="7"/>
  <c r="F288" i="7" s="1"/>
  <c r="G288" i="7" s="1"/>
  <c r="E1011" i="7"/>
  <c r="F1011" i="7" s="1"/>
  <c r="G1011" i="7" s="1"/>
  <c r="E29" i="7"/>
  <c r="F29" i="7" s="1"/>
  <c r="G29" i="7" s="1"/>
  <c r="E816" i="7"/>
  <c r="F816" i="7" s="1"/>
  <c r="G816" i="7" s="1"/>
  <c r="E504" i="7"/>
  <c r="F504" i="7" s="1"/>
  <c r="G504" i="7" s="1"/>
  <c r="E263" i="7"/>
  <c r="F263" i="7" s="1"/>
  <c r="G263" i="7" s="1"/>
  <c r="E846" i="7"/>
  <c r="F846" i="7" s="1"/>
  <c r="G846" i="7" s="1"/>
  <c r="E586" i="7"/>
  <c r="F586" i="7" s="1"/>
  <c r="G586" i="7" s="1"/>
  <c r="E767" i="7"/>
  <c r="F767" i="7" s="1"/>
  <c r="G767" i="7" s="1"/>
  <c r="E369" i="7"/>
  <c r="F369" i="7" s="1"/>
  <c r="G369" i="7" s="1"/>
  <c r="E758" i="7"/>
  <c r="F758" i="7" s="1"/>
  <c r="G758" i="7" s="1"/>
  <c r="E908" i="7"/>
  <c r="F908" i="7" s="1"/>
  <c r="G908" i="7" s="1"/>
  <c r="E106" i="7"/>
  <c r="F106" i="7" s="1"/>
  <c r="G106" i="7" s="1"/>
  <c r="E773" i="7"/>
  <c r="F773" i="7" s="1"/>
  <c r="G773" i="7" s="1"/>
  <c r="E190" i="7"/>
  <c r="F190" i="7" s="1"/>
  <c r="G190" i="7" s="1"/>
  <c r="E741" i="7"/>
  <c r="F741" i="7" s="1"/>
  <c r="G741" i="7" s="1"/>
  <c r="E148" i="7"/>
  <c r="F148" i="7" s="1"/>
  <c r="G148" i="7" s="1"/>
  <c r="E876" i="7"/>
  <c r="E350" i="7"/>
  <c r="E875" i="7"/>
  <c r="F875" i="7" s="1"/>
  <c r="G875" i="7" s="1"/>
  <c r="E349" i="7"/>
  <c r="F349" i="7" s="1"/>
  <c r="G349" i="7" s="1"/>
  <c r="E895" i="7"/>
  <c r="F895" i="7" s="1"/>
  <c r="G895" i="7" s="1"/>
  <c r="E384" i="7"/>
  <c r="F384" i="7" s="1"/>
  <c r="G384" i="7" s="1"/>
  <c r="E936" i="7"/>
  <c r="F936" i="7" s="1"/>
  <c r="G936" i="7" s="1"/>
  <c r="E448" i="7"/>
  <c r="F448" i="7" s="1"/>
  <c r="G448" i="7" s="1"/>
  <c r="E610" i="7"/>
  <c r="F610" i="7" s="1"/>
  <c r="G610" i="7" s="1"/>
  <c r="E38" i="7"/>
  <c r="F38" i="7" s="1"/>
  <c r="G38" i="7" s="1"/>
  <c r="E983" i="7"/>
  <c r="F983" i="7" s="1"/>
  <c r="G983" i="7" s="1"/>
  <c r="E557" i="7"/>
  <c r="F557" i="7" s="1"/>
  <c r="G557" i="7" s="1"/>
  <c r="E460" i="7"/>
  <c r="F460" i="7" s="1"/>
  <c r="G460" i="7" s="1"/>
  <c r="E60" i="7"/>
  <c r="F60" i="7" s="1"/>
  <c r="G60" i="7" s="1"/>
  <c r="E139" i="7"/>
  <c r="F139" i="7" s="1"/>
  <c r="G139" i="7" s="1"/>
  <c r="E257" i="7"/>
  <c r="F257" i="7" s="1"/>
  <c r="G257" i="7" s="1"/>
  <c r="E356" i="7"/>
  <c r="F356" i="7" s="1"/>
  <c r="G356" i="7" s="1"/>
  <c r="E453" i="7"/>
  <c r="F453" i="7" s="1"/>
  <c r="G453" i="7" s="1"/>
  <c r="E53" i="7"/>
  <c r="F53" i="7" s="1"/>
  <c r="G53" i="7" s="1"/>
  <c r="E452" i="7"/>
  <c r="F452" i="7" s="1"/>
  <c r="G452" i="7" s="1"/>
  <c r="E52" i="7"/>
  <c r="E451" i="7"/>
  <c r="E51" i="7"/>
  <c r="AN51" i="7" s="1"/>
  <c r="AO51" i="7" s="1"/>
  <c r="E800" i="7"/>
  <c r="F800" i="7" s="1"/>
  <c r="G800" i="7" s="1"/>
  <c r="E570" i="7"/>
  <c r="F570" i="7" s="1"/>
  <c r="G570" i="7" s="1"/>
  <c r="E1017" i="7"/>
  <c r="E707" i="7"/>
  <c r="F707" i="7" s="1"/>
  <c r="G707" i="7" s="1"/>
  <c r="E921" i="7"/>
  <c r="F921" i="7" s="1"/>
  <c r="G921" i="7" s="1"/>
  <c r="E341" i="7"/>
  <c r="F341" i="7" s="1"/>
  <c r="G341" i="7" s="1"/>
  <c r="E650" i="7"/>
  <c r="F650" i="7" s="1"/>
  <c r="G650" i="7" s="1"/>
  <c r="E155" i="7"/>
  <c r="F155" i="7" s="1"/>
  <c r="G155" i="7" s="1"/>
  <c r="E848" i="7"/>
  <c r="F848" i="7" s="1"/>
  <c r="G848" i="7" s="1"/>
  <c r="E797" i="7"/>
  <c r="F797" i="7" s="1"/>
  <c r="G797" i="7" s="1"/>
  <c r="E381" i="7"/>
  <c r="F381" i="7" s="1"/>
  <c r="G381" i="7" s="1"/>
  <c r="E118" i="7"/>
  <c r="F118" i="7" s="1"/>
  <c r="G118" i="7" s="1"/>
  <c r="E1014" i="7"/>
  <c r="E556" i="7"/>
  <c r="F556" i="7" s="1"/>
  <c r="G556" i="7" s="1"/>
  <c r="E993" i="7"/>
  <c r="F993" i="7" s="1"/>
  <c r="G993" i="7" s="1"/>
  <c r="E266" i="7"/>
  <c r="F266" i="7" s="1"/>
  <c r="G266" i="7" s="1"/>
  <c r="E775" i="7"/>
  <c r="F775" i="7" s="1"/>
  <c r="G775" i="7" s="1"/>
  <c r="E444" i="7"/>
  <c r="E201" i="7"/>
  <c r="E806" i="7"/>
  <c r="F806" i="7" s="1"/>
  <c r="G806" i="7" s="1"/>
  <c r="E545" i="7"/>
  <c r="F545" i="7" s="1"/>
  <c r="G545" i="7" s="1"/>
  <c r="E728" i="7"/>
  <c r="F728" i="7" s="1"/>
  <c r="G728" i="7" s="1"/>
  <c r="E325" i="7"/>
  <c r="F325" i="7" s="1"/>
  <c r="G325" i="7" s="1"/>
  <c r="E725" i="7"/>
  <c r="F725" i="7" s="1"/>
  <c r="G725" i="7" s="1"/>
  <c r="E879" i="7"/>
  <c r="F879" i="7" s="1"/>
  <c r="G879" i="7" s="1"/>
  <c r="E63" i="7"/>
  <c r="F63" i="7" s="1"/>
  <c r="G63" i="7" s="1"/>
  <c r="E747" i="7"/>
  <c r="F747" i="7" s="1"/>
  <c r="G747" i="7" s="1"/>
  <c r="E158" i="7"/>
  <c r="F158" i="7" s="1"/>
  <c r="G158" i="7" s="1"/>
  <c r="E717" i="7"/>
  <c r="F717" i="7" s="1"/>
  <c r="G717" i="7" s="1"/>
  <c r="E114" i="7"/>
  <c r="F114" i="7" s="1"/>
  <c r="G114" i="7" s="1"/>
  <c r="E855" i="7"/>
  <c r="F855" i="7" s="1"/>
  <c r="G855" i="7" s="1"/>
  <c r="E321" i="7"/>
  <c r="F321" i="7" s="1"/>
  <c r="G321" i="7" s="1"/>
  <c r="E854" i="7"/>
  <c r="F854" i="7" s="1"/>
  <c r="G854" i="7" s="1"/>
  <c r="E318" i="7"/>
  <c r="F318" i="7" s="1"/>
  <c r="G318" i="7" s="1"/>
  <c r="E874" i="7"/>
  <c r="F874" i="7" s="1"/>
  <c r="G874" i="7" s="1"/>
  <c r="E348" i="7"/>
  <c r="F348" i="7" s="1"/>
  <c r="G348" i="7" s="1"/>
  <c r="E915" i="7"/>
  <c r="F915" i="7" s="1"/>
  <c r="G915" i="7" s="1"/>
  <c r="E415" i="7"/>
  <c r="E588" i="7"/>
  <c r="E963" i="7"/>
  <c r="F963" i="7" s="1"/>
  <c r="G963" i="7" s="1"/>
  <c r="E535" i="7"/>
  <c r="F535" i="7" s="1"/>
  <c r="G535" i="7" s="1"/>
  <c r="E440" i="7"/>
  <c r="F440" i="7" s="1"/>
  <c r="G440" i="7" s="1"/>
  <c r="E40" i="7"/>
  <c r="F40" i="7" s="1"/>
  <c r="G40" i="7" s="1"/>
  <c r="E119" i="7"/>
  <c r="F119" i="7" s="1"/>
  <c r="G119" i="7" s="1"/>
  <c r="E237" i="7"/>
  <c r="AN237" i="7" s="1"/>
  <c r="AO237" i="7" s="1"/>
  <c r="E336" i="7"/>
  <c r="F336" i="7" s="1"/>
  <c r="G336" i="7" s="1"/>
  <c r="E433" i="7"/>
  <c r="F433" i="7" s="1"/>
  <c r="G433" i="7" s="1"/>
  <c r="E33" i="7"/>
  <c r="F33" i="7" s="1"/>
  <c r="G33" i="7" s="1"/>
  <c r="E432" i="7"/>
  <c r="F432" i="7" s="1"/>
  <c r="G432" i="7" s="1"/>
  <c r="E32" i="7"/>
  <c r="F32" i="7" s="1"/>
  <c r="G32" i="7" s="1"/>
  <c r="E431" i="7"/>
  <c r="F431" i="7" s="1"/>
  <c r="G431" i="7" s="1"/>
  <c r="E31" i="7"/>
  <c r="F31" i="7" s="1"/>
  <c r="G31" i="7" s="1"/>
  <c r="E907" i="7"/>
  <c r="F907" i="7" s="1"/>
  <c r="G907" i="7" s="1"/>
  <c r="E670" i="7"/>
  <c r="F670" i="7" s="1"/>
  <c r="G670" i="7" s="1"/>
  <c r="E830" i="7"/>
  <c r="F830" i="7" s="1"/>
  <c r="G830" i="7" s="1"/>
  <c r="E301" i="7"/>
  <c r="F301" i="7" s="1"/>
  <c r="G301" i="7" s="1"/>
  <c r="E857" i="7"/>
  <c r="F857" i="7" s="1"/>
  <c r="G857" i="7" s="1"/>
  <c r="E206" i="7"/>
  <c r="E362" i="7"/>
  <c r="E998" i="7"/>
  <c r="F998" i="7" s="1"/>
  <c r="G998" i="7" s="1"/>
  <c r="E982" i="7"/>
  <c r="F982" i="7" s="1"/>
  <c r="G982" i="7" s="1"/>
  <c r="E994" i="7"/>
  <c r="F994" i="7" s="1"/>
  <c r="G994" i="7" s="1"/>
  <c r="E869" i="7"/>
  <c r="F869" i="7" s="1"/>
  <c r="G869" i="7" s="1"/>
  <c r="E987" i="7"/>
  <c r="F987" i="7" s="1"/>
  <c r="G987" i="7" s="1"/>
  <c r="E984" i="7"/>
  <c r="F984" i="7" s="1"/>
  <c r="G984" i="7" s="1"/>
  <c r="E387" i="7"/>
  <c r="F387" i="7" s="1"/>
  <c r="G387" i="7" s="1"/>
  <c r="E926" i="7"/>
  <c r="F926" i="7" s="1"/>
  <c r="G926" i="7" s="1"/>
  <c r="E819" i="7"/>
  <c r="F819" i="7" s="1"/>
  <c r="G819" i="7" s="1"/>
  <c r="E101" i="7"/>
  <c r="F101" i="7" s="1"/>
  <c r="G101" i="7" s="1"/>
  <c r="E558" i="7"/>
  <c r="F558" i="7" s="1"/>
  <c r="G558" i="7" s="1"/>
  <c r="E164" i="7"/>
  <c r="F164" i="7" s="1"/>
  <c r="G164" i="7" s="1"/>
  <c r="E204" i="7"/>
  <c r="F204" i="7" s="1"/>
  <c r="G204" i="7" s="1"/>
  <c r="E388" i="7"/>
  <c r="F388" i="7" s="1"/>
  <c r="G388" i="7" s="1"/>
  <c r="E769" i="7"/>
  <c r="F769" i="7" s="1"/>
  <c r="G769" i="7" s="1"/>
  <c r="E696" i="7"/>
  <c r="F696" i="7" s="1"/>
  <c r="G696" i="7" s="1"/>
  <c r="E1010" i="7"/>
  <c r="F1010" i="7" s="1"/>
  <c r="G1010" i="7" s="1"/>
  <c r="E270" i="7"/>
  <c r="F270" i="7" s="1"/>
  <c r="G270" i="7" s="1"/>
  <c r="E685" i="7"/>
  <c r="E847" i="7"/>
  <c r="F847" i="7" s="1"/>
  <c r="G847" i="7" s="1"/>
  <c r="E15" i="7"/>
  <c r="AN15" i="7" s="1"/>
  <c r="AO15" i="7" s="1"/>
  <c r="E723" i="7"/>
  <c r="F723" i="7" s="1"/>
  <c r="G723" i="7" s="1"/>
  <c r="E124" i="7"/>
  <c r="F124" i="7" s="1"/>
  <c r="G124" i="7" s="1"/>
  <c r="E693" i="7"/>
  <c r="F693" i="7" s="1"/>
  <c r="G693" i="7" s="1"/>
  <c r="E82" i="7"/>
  <c r="F82" i="7" s="1"/>
  <c r="G82" i="7" s="1"/>
  <c r="E834" i="7"/>
  <c r="AN834" i="7" s="1"/>
  <c r="AO834" i="7" s="1"/>
  <c r="E285" i="7"/>
  <c r="F285" i="7" s="1"/>
  <c r="G285" i="7" s="1"/>
  <c r="E833" i="7"/>
  <c r="F833" i="7" s="1"/>
  <c r="G833" i="7" s="1"/>
  <c r="E283" i="7"/>
  <c r="F283" i="7" s="1"/>
  <c r="G283" i="7" s="1"/>
  <c r="E853" i="7"/>
  <c r="F853" i="7" s="1"/>
  <c r="G853" i="7" s="1"/>
  <c r="E315" i="7"/>
  <c r="F315" i="7" s="1"/>
  <c r="G315" i="7" s="1"/>
  <c r="E894" i="7"/>
  <c r="F894" i="7" s="1"/>
  <c r="G894" i="7" s="1"/>
  <c r="E383" i="7"/>
  <c r="F383" i="7" s="1"/>
  <c r="G383" i="7" s="1"/>
  <c r="E566" i="7"/>
  <c r="F566" i="7" s="1"/>
  <c r="G566" i="7" s="1"/>
  <c r="E943" i="7"/>
  <c r="F943" i="7" s="1"/>
  <c r="G943" i="7" s="1"/>
  <c r="E510" i="7"/>
  <c r="F510" i="7" s="1"/>
  <c r="G510" i="7" s="1"/>
  <c r="E420" i="7"/>
  <c r="F420" i="7" s="1"/>
  <c r="G420" i="7" s="1"/>
  <c r="E20" i="7"/>
  <c r="F20" i="7" s="1"/>
  <c r="G20" i="7" s="1"/>
  <c r="E99" i="7"/>
  <c r="E217" i="7"/>
  <c r="E316" i="7"/>
  <c r="F316" i="7" s="1"/>
  <c r="G316" i="7" s="1"/>
  <c r="E413" i="7"/>
  <c r="F413" i="7" s="1"/>
  <c r="G413" i="7" s="1"/>
  <c r="E812" i="7"/>
  <c r="F812" i="7" s="1"/>
  <c r="G812" i="7" s="1"/>
  <c r="E412" i="7"/>
  <c r="F412" i="7" s="1"/>
  <c r="G412" i="7" s="1"/>
  <c r="E811" i="7"/>
  <c r="F811" i="7" s="1"/>
  <c r="G811" i="7" s="1"/>
  <c r="E411" i="7"/>
  <c r="F411" i="7" s="1"/>
  <c r="G411" i="7" s="1"/>
  <c r="E222" i="7"/>
  <c r="F222" i="7" s="1"/>
  <c r="G222" i="7" s="1"/>
  <c r="E121" i="7"/>
  <c r="F121" i="7" s="1"/>
  <c r="G121" i="7" s="1"/>
  <c r="E1006" i="7"/>
  <c r="F1006" i="7" s="1"/>
  <c r="G1006" i="7" s="1"/>
  <c r="E802" i="7"/>
  <c r="F802" i="7" s="1"/>
  <c r="G802" i="7" s="1"/>
  <c r="E912" i="7"/>
  <c r="F912" i="7" s="1"/>
  <c r="G912" i="7" s="1"/>
  <c r="E361" i="7"/>
  <c r="F361" i="7" s="1"/>
  <c r="G361" i="7" s="1"/>
  <c r="E781" i="7"/>
  <c r="F781" i="7" s="1"/>
  <c r="G781" i="7" s="1"/>
  <c r="E442" i="7"/>
  <c r="F442" i="7" s="1"/>
  <c r="G442" i="7" s="1"/>
  <c r="E928" i="7"/>
  <c r="F928" i="7" s="1"/>
  <c r="G928" i="7" s="1"/>
  <c r="E988" i="7"/>
  <c r="F988" i="7" s="1"/>
  <c r="G988" i="7" s="1"/>
  <c r="E513" i="7"/>
  <c r="F513" i="7" s="1"/>
  <c r="G513" i="7" s="1"/>
  <c r="E653" i="7"/>
  <c r="F653" i="7" s="1"/>
  <c r="G653" i="7" s="1"/>
  <c r="E655" i="7"/>
  <c r="E250" i="7"/>
  <c r="E405" i="7"/>
  <c r="F405" i="7" s="1"/>
  <c r="G405" i="7" s="1"/>
  <c r="E676" i="7"/>
  <c r="F676" i="7" s="1"/>
  <c r="G676" i="7" s="1"/>
  <c r="E218" i="7"/>
  <c r="F218" i="7" s="1"/>
  <c r="G218" i="7" s="1"/>
  <c r="E601" i="7"/>
  <c r="F601" i="7" s="1"/>
  <c r="G601" i="7" s="1"/>
  <c r="E62" i="7"/>
  <c r="F62" i="7" s="1"/>
  <c r="G62" i="7" s="1"/>
  <c r="E622" i="7"/>
  <c r="F622" i="7" s="1"/>
  <c r="G622" i="7" s="1"/>
  <c r="E932" i="7"/>
  <c r="F932" i="7" s="1"/>
  <c r="G932" i="7" s="1"/>
  <c r="E729" i="7"/>
  <c r="F729" i="7" s="1"/>
  <c r="G729" i="7" s="1"/>
  <c r="E138" i="7"/>
  <c r="F138" i="7" s="1"/>
  <c r="G138" i="7" s="1"/>
  <c r="E498" i="7"/>
  <c r="F498" i="7" s="1"/>
  <c r="G498" i="7" s="1"/>
  <c r="E278" i="7"/>
  <c r="F278" i="7" s="1"/>
  <c r="G278" i="7" s="1"/>
  <c r="E174" i="7"/>
  <c r="F174" i="7" s="1"/>
  <c r="G174" i="7" s="1"/>
  <c r="E872" i="7"/>
  <c r="F872" i="7" s="1"/>
  <c r="G872" i="7" s="1"/>
  <c r="E697" i="7"/>
  <c r="F697" i="7" s="1"/>
  <c r="G697" i="7" s="1"/>
  <c r="E102" i="7"/>
  <c r="F102" i="7" s="1"/>
  <c r="G102" i="7" s="1"/>
  <c r="E899" i="7"/>
  <c r="F899" i="7" s="1"/>
  <c r="G899" i="7" s="1"/>
  <c r="E149" i="7"/>
  <c r="F149" i="7" s="1"/>
  <c r="G149" i="7" s="1"/>
  <c r="E682" i="7"/>
  <c r="F682" i="7" s="1"/>
  <c r="G682" i="7" s="1"/>
  <c r="E326" i="7"/>
  <c r="E69" i="7"/>
  <c r="E721" i="7"/>
  <c r="F721" i="7" s="1"/>
  <c r="G721" i="7" s="1"/>
  <c r="E441" i="7"/>
  <c r="F441" i="7" s="1"/>
  <c r="G441" i="7" s="1"/>
  <c r="E658" i="7"/>
  <c r="F658" i="7" s="1"/>
  <c r="G658" i="7" s="1"/>
  <c r="E976" i="7"/>
  <c r="F976" i="7" s="1"/>
  <c r="G976" i="7" s="1"/>
  <c r="E227" i="7"/>
  <c r="F227" i="7" s="1"/>
  <c r="G227" i="7" s="1"/>
  <c r="E654" i="7"/>
  <c r="F654" i="7" s="1"/>
  <c r="G654" i="7" s="1"/>
  <c r="E818" i="7"/>
  <c r="F818" i="7" s="1"/>
  <c r="G818" i="7" s="1"/>
  <c r="E698" i="7"/>
  <c r="F698" i="7" s="1"/>
  <c r="G698" i="7" s="1"/>
  <c r="E88" i="7"/>
  <c r="F88" i="7" s="1"/>
  <c r="G88" i="7" s="1"/>
  <c r="E666" i="7"/>
  <c r="F666" i="7" s="1"/>
  <c r="G666" i="7" s="1"/>
  <c r="E46" i="7"/>
  <c r="F46" i="7" s="1"/>
  <c r="G46" i="7" s="1"/>
  <c r="E813" i="7"/>
  <c r="F813" i="7" s="1"/>
  <c r="G813" i="7" s="1"/>
  <c r="E248" i="7"/>
  <c r="F248" i="7" s="1"/>
  <c r="G248" i="7" s="1"/>
  <c r="E810" i="7"/>
  <c r="F810" i="7" s="1"/>
  <c r="G810" i="7" s="1"/>
  <c r="E247" i="7"/>
  <c r="F247" i="7" s="1"/>
  <c r="G247" i="7" s="1"/>
  <c r="E832" i="7"/>
  <c r="F832" i="7" s="1"/>
  <c r="G832" i="7" s="1"/>
  <c r="E282" i="7"/>
  <c r="F282" i="7" s="1"/>
  <c r="G282" i="7" s="1"/>
  <c r="E873" i="7"/>
  <c r="F873" i="7" s="1"/>
  <c r="G873" i="7" s="1"/>
  <c r="E347" i="7"/>
  <c r="E544" i="7"/>
  <c r="E923" i="7"/>
  <c r="F923" i="7" s="1"/>
  <c r="G923" i="7" s="1"/>
  <c r="E485" i="7"/>
  <c r="F485" i="7" s="1"/>
  <c r="G485" i="7" s="1"/>
  <c r="E400" i="7"/>
  <c r="F400" i="7" s="1"/>
  <c r="G400" i="7" s="1"/>
  <c r="E479" i="7"/>
  <c r="F479" i="7" s="1"/>
  <c r="G479" i="7" s="1"/>
  <c r="E79" i="7"/>
  <c r="F79" i="7" s="1"/>
  <c r="G79" i="7" s="1"/>
  <c r="E197" i="7"/>
  <c r="F197" i="7" s="1"/>
  <c r="G197" i="7" s="1"/>
  <c r="E296" i="7"/>
  <c r="F296" i="7" s="1"/>
  <c r="G296" i="7" s="1"/>
  <c r="E393" i="7"/>
  <c r="F393" i="7" s="1"/>
  <c r="G393" i="7" s="1"/>
  <c r="E792" i="7"/>
  <c r="F792" i="7" s="1"/>
  <c r="G792" i="7" s="1"/>
  <c r="E392" i="7"/>
  <c r="F392" i="7" s="1"/>
  <c r="G392" i="7" s="1"/>
  <c r="E791" i="7"/>
  <c r="F791" i="7" s="1"/>
  <c r="G791" i="7" s="1"/>
  <c r="E391" i="7"/>
  <c r="F391" i="7" s="1"/>
  <c r="G391" i="7" s="1"/>
  <c r="E306" i="7"/>
  <c r="F306" i="7" s="1"/>
  <c r="G306" i="7" s="1"/>
  <c r="E228" i="7"/>
  <c r="F228" i="7" s="1"/>
  <c r="G228" i="7" s="1"/>
  <c r="E125" i="7"/>
  <c r="F125" i="7" s="1"/>
  <c r="G125" i="7" s="1"/>
  <c r="E909" i="7"/>
  <c r="F909" i="7" s="1"/>
  <c r="G909" i="7" s="1"/>
  <c r="E1018" i="7"/>
  <c r="E474" i="7"/>
  <c r="F474" i="7" s="1"/>
  <c r="G474" i="7" s="1"/>
  <c r="E804" i="7"/>
  <c r="E759" i="7"/>
  <c r="E779" i="7"/>
  <c r="F779" i="7" s="1"/>
  <c r="G779" i="7" s="1"/>
  <c r="E470" i="7"/>
  <c r="F470" i="7" s="1"/>
  <c r="G470" i="7" s="1"/>
  <c r="E447" i="7"/>
  <c r="F447" i="7" s="1"/>
  <c r="G447" i="7" s="1"/>
  <c r="E154" i="7"/>
  <c r="F154" i="7" s="1"/>
  <c r="G154" i="7" s="1"/>
  <c r="E829" i="7"/>
  <c r="F829" i="7" s="1"/>
  <c r="G829" i="7" s="1"/>
  <c r="E656" i="7"/>
  <c r="F656" i="7" s="1"/>
  <c r="G656" i="7" s="1"/>
  <c r="E224" i="7"/>
  <c r="F224" i="7" s="1"/>
  <c r="G224" i="7" s="1"/>
  <c r="E365" i="7"/>
  <c r="F365" i="7" s="1"/>
  <c r="G365" i="7" s="1"/>
  <c r="E934" i="7"/>
  <c r="F934" i="7" s="1"/>
  <c r="G934" i="7" s="1"/>
  <c r="E860" i="7"/>
  <c r="F860" i="7" s="1"/>
  <c r="G860" i="7" s="1"/>
  <c r="E18" i="7"/>
  <c r="F18" i="7" s="1"/>
  <c r="G18" i="7" s="1"/>
  <c r="E949" i="7"/>
  <c r="F949" i="7" s="1"/>
  <c r="G949" i="7" s="1"/>
  <c r="E620" i="7"/>
  <c r="F620" i="7" s="1"/>
  <c r="G620" i="7" s="1"/>
  <c r="E782" i="7"/>
  <c r="F782" i="7" s="1"/>
  <c r="G782" i="7" s="1"/>
  <c r="E55" i="7"/>
  <c r="F55" i="7" s="1"/>
  <c r="G55" i="7" s="1"/>
  <c r="E642" i="7"/>
  <c r="F642" i="7" s="1"/>
  <c r="G642" i="7" s="1"/>
  <c r="E788" i="7"/>
  <c r="F788" i="7" s="1"/>
  <c r="G788" i="7" s="1"/>
  <c r="E215" i="7"/>
  <c r="F215" i="7" s="1"/>
  <c r="G215" i="7" s="1"/>
  <c r="E787" i="7"/>
  <c r="E214" i="7"/>
  <c r="E809" i="7"/>
  <c r="F809" i="7" s="1"/>
  <c r="G809" i="7" s="1"/>
  <c r="E246" i="7"/>
  <c r="F246" i="7" s="1"/>
  <c r="G246" i="7" s="1"/>
  <c r="E852" i="7"/>
  <c r="F852" i="7" s="1"/>
  <c r="G852" i="7" s="1"/>
  <c r="E310" i="7"/>
  <c r="F310" i="7" s="1"/>
  <c r="G310" i="7" s="1"/>
  <c r="E522" i="7"/>
  <c r="F522" i="7" s="1"/>
  <c r="G522" i="7" s="1"/>
  <c r="E903" i="7"/>
  <c r="F903" i="7" s="1"/>
  <c r="G903" i="7" s="1"/>
  <c r="E454" i="7"/>
  <c r="F454" i="7" s="1"/>
  <c r="G454" i="7" s="1"/>
  <c r="E380" i="7"/>
  <c r="F380" i="7" s="1"/>
  <c r="G380" i="7" s="1"/>
  <c r="E459" i="7"/>
  <c r="F459" i="7" s="1"/>
  <c r="G459" i="7" s="1"/>
  <c r="E59" i="7"/>
  <c r="F59" i="7" s="1"/>
  <c r="G59" i="7" s="1"/>
  <c r="E177" i="7"/>
  <c r="F177" i="7" s="1"/>
  <c r="G177" i="7" s="1"/>
  <c r="E276" i="7"/>
  <c r="F276" i="7" s="1"/>
  <c r="G276" i="7" s="1"/>
  <c r="E373" i="7"/>
  <c r="F373" i="7" s="1"/>
  <c r="G373" i="7" s="1"/>
  <c r="E772" i="7"/>
  <c r="F772" i="7" s="1"/>
  <c r="G772" i="7" s="1"/>
  <c r="E372" i="7"/>
  <c r="F372" i="7" s="1"/>
  <c r="G372" i="7" s="1"/>
  <c r="E771" i="7"/>
  <c r="F771" i="7" s="1"/>
  <c r="G771" i="7" s="1"/>
  <c r="E371" i="7"/>
  <c r="F371" i="7" s="1"/>
  <c r="G371" i="7" s="1"/>
  <c r="E408" i="7"/>
  <c r="F408" i="7" s="1"/>
  <c r="G408" i="7" s="1"/>
  <c r="E307" i="7"/>
  <c r="E303" i="7"/>
  <c r="E1007" i="7"/>
  <c r="F1007" i="7" s="1"/>
  <c r="G1007" i="7" s="1"/>
  <c r="E244" i="7"/>
  <c r="F244" i="7" s="1"/>
  <c r="G244" i="7" s="1"/>
  <c r="E103" i="7"/>
  <c r="F103" i="7" s="1"/>
  <c r="G103" i="7" s="1"/>
  <c r="E954" i="7"/>
  <c r="F954" i="7" s="1"/>
  <c r="G954" i="7" s="1"/>
  <c r="E402" i="7"/>
  <c r="F402" i="7" s="1"/>
  <c r="G402" i="7" s="1"/>
  <c r="E355" i="7"/>
  <c r="F355" i="7" s="1"/>
  <c r="G355" i="7" s="1"/>
  <c r="E647" i="7"/>
  <c r="F647" i="7" s="1"/>
  <c r="G647" i="7" s="1"/>
  <c r="E1009" i="7"/>
  <c r="F1009" i="7" s="1"/>
  <c r="G1009" i="7" s="1"/>
  <c r="E368" i="7"/>
  <c r="F368" i="7" s="1"/>
  <c r="G368" i="7" s="1"/>
  <c r="E701" i="7"/>
  <c r="F701" i="7" s="1"/>
  <c r="G701" i="7" s="1"/>
  <c r="E635" i="7"/>
  <c r="F635" i="7" s="1"/>
  <c r="G635" i="7" s="1"/>
  <c r="E567" i="7"/>
  <c r="F567" i="7" s="1"/>
  <c r="G567" i="7" s="1"/>
  <c r="E713" i="7"/>
  <c r="F713" i="7" s="1"/>
  <c r="G713" i="7" s="1"/>
  <c r="E817" i="7"/>
  <c r="F817" i="7" s="1"/>
  <c r="G817" i="7" s="1"/>
  <c r="E826" i="7"/>
  <c r="F826" i="7" s="1"/>
  <c r="G826" i="7" s="1"/>
  <c r="E789" i="7"/>
  <c r="F789" i="7" s="1"/>
  <c r="G789" i="7" s="1"/>
  <c r="E421" i="7"/>
  <c r="F421" i="7" s="1"/>
  <c r="G421" i="7" s="1"/>
  <c r="E179" i="7"/>
  <c r="F179" i="7" s="1"/>
  <c r="G179" i="7" s="1"/>
  <c r="E989" i="7"/>
  <c r="E753" i="7"/>
  <c r="E822" i="7"/>
  <c r="F822" i="7" s="1"/>
  <c r="G822" i="7" s="1"/>
  <c r="E367" i="7"/>
  <c r="F367" i="7" s="1"/>
  <c r="G367" i="7" s="1"/>
  <c r="E754" i="7"/>
  <c r="F754" i="7" s="1"/>
  <c r="G754" i="7" s="1"/>
  <c r="E41" i="7"/>
  <c r="F41" i="7" s="1"/>
  <c r="G41" i="7" s="1"/>
  <c r="E89" i="7"/>
  <c r="F89" i="7" s="1"/>
  <c r="G89" i="7" s="1"/>
  <c r="E264" i="7"/>
  <c r="F264" i="7" s="1"/>
  <c r="G264" i="7" s="1"/>
  <c r="E677" i="7"/>
  <c r="F677" i="7" s="1"/>
  <c r="G677" i="7" s="1"/>
  <c r="E378" i="7"/>
  <c r="F378" i="7" s="1"/>
  <c r="G378" i="7" s="1"/>
  <c r="E674" i="7"/>
  <c r="F674" i="7" s="1"/>
  <c r="G674" i="7" s="1"/>
  <c r="E464" i="7"/>
  <c r="F464" i="7" s="1"/>
  <c r="G464" i="7" s="1"/>
  <c r="E538" i="7"/>
  <c r="F538" i="7" s="1"/>
  <c r="G538" i="7" s="1"/>
  <c r="E991" i="7"/>
  <c r="F991" i="7" s="1"/>
  <c r="G991" i="7" s="1"/>
  <c r="E824" i="7"/>
  <c r="F824" i="7" s="1"/>
  <c r="G824" i="7" s="1"/>
  <c r="E974" i="7"/>
  <c r="F974" i="7" s="1"/>
  <c r="G974" i="7" s="1"/>
  <c r="E821" i="7"/>
  <c r="F821" i="7" s="1"/>
  <c r="G821" i="7" s="1"/>
  <c r="E25" i="7"/>
  <c r="F25" i="7" s="1"/>
  <c r="G25" i="7" s="1"/>
  <c r="E598" i="7"/>
  <c r="F598" i="7" s="1"/>
  <c r="G598" i="7" s="1"/>
  <c r="E202" i="7"/>
  <c r="F202" i="7" s="1"/>
  <c r="G202" i="7" s="1"/>
  <c r="E964" i="7"/>
  <c r="E633" i="7"/>
  <c r="E308" i="7"/>
  <c r="F308" i="7" s="1"/>
  <c r="G308" i="7" s="1"/>
  <c r="E585" i="7"/>
  <c r="F585" i="7" s="1"/>
  <c r="G585" i="7" s="1"/>
  <c r="E920" i="7"/>
  <c r="F920" i="7" s="1"/>
  <c r="G920" i="7" s="1"/>
  <c r="E127" i="7"/>
  <c r="F127" i="7" s="1"/>
  <c r="G127" i="7" s="1"/>
  <c r="E582" i="7"/>
  <c r="F582" i="7" s="1"/>
  <c r="G582" i="7" s="1"/>
  <c r="E749" i="7"/>
  <c r="F749" i="7" s="1"/>
  <c r="G749" i="7" s="1"/>
  <c r="E648" i="7"/>
  <c r="F648" i="7" s="1"/>
  <c r="G648" i="7" s="1"/>
  <c r="E22" i="7"/>
  <c r="F22" i="7" s="1"/>
  <c r="G22" i="7" s="1"/>
  <c r="E618" i="7"/>
  <c r="F618" i="7" s="1"/>
  <c r="G618" i="7" s="1"/>
  <c r="E764" i="7"/>
  <c r="F764" i="7" s="1"/>
  <c r="G764" i="7" s="1"/>
  <c r="E183" i="7"/>
  <c r="F183" i="7" s="1"/>
  <c r="G183" i="7" s="1"/>
  <c r="E763" i="7"/>
  <c r="F763" i="7" s="1"/>
  <c r="G763" i="7" s="1"/>
  <c r="E182" i="7"/>
  <c r="F182" i="7" s="1"/>
  <c r="G182" i="7" s="1"/>
  <c r="E786" i="7"/>
  <c r="F786" i="7" s="1"/>
  <c r="G786" i="7" s="1"/>
  <c r="E210" i="7"/>
  <c r="F210" i="7" s="1"/>
  <c r="G210" i="7" s="1"/>
  <c r="E831" i="7"/>
  <c r="F831" i="7" s="1"/>
  <c r="G831" i="7" s="1"/>
  <c r="E281" i="7"/>
  <c r="F281" i="7" s="1"/>
  <c r="G281" i="7" s="1"/>
  <c r="E499" i="7"/>
  <c r="F499" i="7" s="1"/>
  <c r="G499" i="7" s="1"/>
  <c r="E883" i="7"/>
  <c r="E424" i="7"/>
  <c r="E360" i="7"/>
  <c r="F360" i="7" s="1"/>
  <c r="G360" i="7" s="1"/>
  <c r="E439" i="7"/>
  <c r="F439" i="7" s="1"/>
  <c r="G439" i="7" s="1"/>
  <c r="E39" i="7"/>
  <c r="F39" i="7" s="1"/>
  <c r="G39" i="7" s="1"/>
  <c r="E157" i="7"/>
  <c r="F157" i="7" s="1"/>
  <c r="G157" i="7" s="1"/>
  <c r="E256" i="7"/>
  <c r="F256" i="7" s="1"/>
  <c r="G256" i="7" s="1"/>
  <c r="E353" i="7"/>
  <c r="F353" i="7" s="1"/>
  <c r="G353" i="7" s="1"/>
  <c r="E752" i="7"/>
  <c r="F752" i="7" s="1"/>
  <c r="G752" i="7" s="1"/>
  <c r="E352" i="7"/>
  <c r="F352" i="7" s="1"/>
  <c r="G352" i="7" s="1"/>
  <c r="E751" i="7"/>
  <c r="F751" i="7" s="1"/>
  <c r="G751" i="7" s="1"/>
  <c r="E351" i="7"/>
  <c r="F351" i="7" s="1"/>
  <c r="G351" i="7" s="1"/>
  <c r="E495" i="7"/>
  <c r="F495" i="7" s="1"/>
  <c r="G495" i="7" s="1"/>
  <c r="E409" i="7"/>
  <c r="F409" i="7" s="1"/>
  <c r="G409" i="7" s="1"/>
  <c r="E435" i="7"/>
  <c r="F435" i="7" s="1"/>
  <c r="G435" i="7" s="1"/>
  <c r="E165" i="7"/>
  <c r="F165" i="7" s="1"/>
  <c r="G165" i="7" s="1"/>
  <c r="E26" i="7"/>
  <c r="F26" i="7" s="1"/>
  <c r="G26" i="7" s="1"/>
  <c r="E298" i="7"/>
  <c r="F298" i="7" s="1"/>
  <c r="G298" i="7" s="1"/>
  <c r="E973" i="7"/>
  <c r="F973" i="7" s="1"/>
  <c r="G973" i="7" s="1"/>
  <c r="E529" i="7"/>
  <c r="F529" i="7" s="1"/>
  <c r="G529" i="7" s="1"/>
  <c r="E736" i="7"/>
  <c r="E992" i="7"/>
  <c r="E66" i="7"/>
  <c r="F66" i="7" s="1"/>
  <c r="G66" i="7" s="1"/>
  <c r="E783" i="7"/>
  <c r="F783" i="7" s="1"/>
  <c r="G783" i="7" s="1"/>
  <c r="E107" i="7"/>
  <c r="F107" i="7" s="1"/>
  <c r="G107" i="7" s="1"/>
  <c r="E366" i="7"/>
  <c r="F366" i="7" s="1"/>
  <c r="G366" i="7" s="1"/>
  <c r="E235" i="7"/>
  <c r="F235" i="7" s="1"/>
  <c r="G235" i="7" s="1"/>
  <c r="E462" i="7"/>
  <c r="F462" i="7" s="1"/>
  <c r="G462" i="7" s="1"/>
  <c r="E589" i="7"/>
  <c r="F589" i="7" s="1"/>
  <c r="G589" i="7" s="1"/>
  <c r="E798" i="7"/>
  <c r="F798" i="7" s="1"/>
  <c r="G798" i="7" s="1"/>
  <c r="E597" i="7"/>
  <c r="F597" i="7" s="1"/>
  <c r="G597" i="7" s="1"/>
  <c r="E469" i="7"/>
  <c r="F469" i="7" s="1"/>
  <c r="G469" i="7" s="1"/>
  <c r="E262" i="7"/>
  <c r="F262" i="7" s="1"/>
  <c r="G262" i="7" s="1"/>
  <c r="E917" i="7"/>
  <c r="F917" i="7" s="1"/>
  <c r="G917" i="7" s="1"/>
  <c r="E561" i="7"/>
  <c r="F561" i="7" s="1"/>
  <c r="G561" i="7" s="1"/>
  <c r="E971" i="7"/>
  <c r="F971" i="7" s="1"/>
  <c r="G971" i="7" s="1"/>
  <c r="E167" i="7"/>
  <c r="F167" i="7" s="1"/>
  <c r="G167" i="7" s="1"/>
  <c r="E1015" i="7"/>
  <c r="E637" i="7"/>
  <c r="F637" i="7" s="1"/>
  <c r="G637" i="7" s="1"/>
  <c r="E997" i="7"/>
  <c r="F997" i="7" s="1"/>
  <c r="G997" i="7" s="1"/>
  <c r="E625" i="7"/>
  <c r="E170" i="7"/>
  <c r="E534" i="7"/>
  <c r="F534" i="7" s="1"/>
  <c r="G534" i="7" s="1"/>
  <c r="E683" i="7"/>
  <c r="F683" i="7" s="1"/>
  <c r="G683" i="7" s="1"/>
  <c r="E878" i="7"/>
  <c r="F878" i="7" s="1"/>
  <c r="G878" i="7" s="1"/>
  <c r="E941" i="7"/>
  <c r="F941" i="7" s="1"/>
  <c r="G941" i="7" s="1"/>
  <c r="E778" i="7"/>
  <c r="F778" i="7" s="1"/>
  <c r="G778" i="7" s="1"/>
  <c r="E555" i="7"/>
  <c r="F555" i="7" s="1"/>
  <c r="G555" i="7" s="1"/>
  <c r="E141" i="7"/>
  <c r="F141" i="7" s="1"/>
  <c r="G141" i="7" s="1"/>
  <c r="E927" i="7"/>
  <c r="F927" i="7" s="1"/>
  <c r="G927" i="7" s="1"/>
  <c r="E595" i="7"/>
  <c r="F595" i="7" s="1"/>
  <c r="G595" i="7" s="1"/>
  <c r="E255" i="7"/>
  <c r="F255" i="7" s="1"/>
  <c r="G255" i="7" s="1"/>
  <c r="E554" i="7"/>
  <c r="F554" i="7" s="1"/>
  <c r="G554" i="7" s="1"/>
  <c r="E888" i="7"/>
  <c r="F888" i="7" s="1"/>
  <c r="G888" i="7" s="1"/>
  <c r="E83" i="7"/>
  <c r="F83" i="7" s="1"/>
  <c r="G83" i="7" s="1"/>
  <c r="E548" i="7"/>
  <c r="F548" i="7" s="1"/>
  <c r="G548" i="7" s="1"/>
  <c r="E709" i="7"/>
  <c r="F709" i="7" s="1"/>
  <c r="G709" i="7" s="1"/>
  <c r="E624" i="7"/>
  <c r="F624" i="7" s="1"/>
  <c r="G624" i="7" s="1"/>
  <c r="E594" i="7"/>
  <c r="F594" i="7" s="1"/>
  <c r="G594" i="7" s="1"/>
  <c r="E740" i="7"/>
  <c r="F740" i="7" s="1"/>
  <c r="G740" i="7" s="1"/>
  <c r="E147" i="7"/>
  <c r="E739" i="7"/>
  <c r="E145" i="7"/>
  <c r="F145" i="7" s="1"/>
  <c r="G145" i="7" s="1"/>
  <c r="E762" i="7"/>
  <c r="F762" i="7" s="1"/>
  <c r="G762" i="7" s="1"/>
  <c r="E181" i="7"/>
  <c r="F181" i="7" s="1"/>
  <c r="G181" i="7" s="1"/>
  <c r="E808" i="7"/>
  <c r="F808" i="7" s="1"/>
  <c r="G808" i="7" s="1"/>
  <c r="E245" i="7"/>
  <c r="F245" i="7" s="1"/>
  <c r="G245" i="7" s="1"/>
  <c r="E467" i="7"/>
  <c r="F467" i="7" s="1"/>
  <c r="G467" i="7" s="1"/>
  <c r="E863" i="7"/>
  <c r="F863" i="7" s="1"/>
  <c r="G863" i="7" s="1"/>
  <c r="E390" i="7"/>
  <c r="F390" i="7" s="1"/>
  <c r="G390" i="7" s="1"/>
  <c r="E340" i="7"/>
  <c r="F340" i="7" s="1"/>
  <c r="G340" i="7" s="1"/>
  <c r="E419" i="7"/>
  <c r="F419" i="7" s="1"/>
  <c r="G419" i="7" s="1"/>
  <c r="E19" i="7"/>
  <c r="F19" i="7" s="1"/>
  <c r="G19" i="7" s="1"/>
  <c r="E137" i="7"/>
  <c r="F137" i="7" s="1"/>
  <c r="G137" i="7" s="1"/>
  <c r="E236" i="7"/>
  <c r="F236" i="7" s="1"/>
  <c r="G236" i="7" s="1"/>
  <c r="E333" i="7"/>
  <c r="F333" i="7" s="1"/>
  <c r="G333" i="7" s="1"/>
  <c r="E732" i="7"/>
  <c r="F732" i="7" s="1"/>
  <c r="G732" i="7" s="1"/>
  <c r="E332" i="7"/>
  <c r="F332" i="7" s="1"/>
  <c r="G332" i="7" s="1"/>
  <c r="E731" i="7"/>
  <c r="F731" i="7" s="1"/>
  <c r="G731" i="7" s="1"/>
  <c r="E331" i="7"/>
  <c r="F331" i="7" s="1"/>
  <c r="G331" i="7" s="1"/>
  <c r="E573" i="7"/>
  <c r="E506" i="7"/>
  <c r="F506" i="7" s="1"/>
  <c r="G506" i="7" s="1"/>
  <c r="E569" i="7"/>
  <c r="F569" i="7" s="1"/>
  <c r="G569" i="7" s="1"/>
  <c r="E342" i="7"/>
  <c r="F342" i="7" s="1"/>
  <c r="G342" i="7" s="1"/>
  <c r="E230" i="7"/>
  <c r="F230" i="7" s="1"/>
  <c r="G230" i="7" s="1"/>
  <c r="E50" i="7"/>
  <c r="F50" i="7" s="1"/>
  <c r="G50" i="7" s="1"/>
  <c r="E461" i="7"/>
  <c r="F461" i="7" s="1"/>
  <c r="G461" i="7" s="1"/>
  <c r="E122" i="7"/>
  <c r="F122" i="7" s="1"/>
  <c r="G122" i="7" s="1"/>
  <c r="E629" i="7"/>
  <c r="F629" i="7" s="1"/>
  <c r="G629" i="7" s="1"/>
  <c r="E745" i="7"/>
  <c r="F745" i="7" s="1"/>
  <c r="G745" i="7" s="1"/>
  <c r="E746" i="7"/>
  <c r="F746" i="7" s="1"/>
  <c r="G746" i="7" s="1"/>
  <c r="E608" i="7"/>
  <c r="F608" i="7" s="1"/>
  <c r="G608" i="7" s="1"/>
  <c r="E750" i="7"/>
  <c r="F750" i="7" s="1"/>
  <c r="G750" i="7" s="1"/>
  <c r="E942" i="7"/>
  <c r="F942" i="7" s="1"/>
  <c r="G942" i="7" s="1"/>
  <c r="E902" i="7"/>
  <c r="F902" i="7" s="1"/>
  <c r="G902" i="7" s="1"/>
  <c r="E734" i="7"/>
  <c r="F734" i="7" s="1"/>
  <c r="G734" i="7" s="1"/>
  <c r="E505" i="7"/>
  <c r="F505" i="7" s="1"/>
  <c r="G505" i="7" s="1"/>
  <c r="E84" i="7"/>
  <c r="F84" i="7" s="1"/>
  <c r="G84" i="7" s="1"/>
  <c r="E886" i="7"/>
  <c r="F886" i="7" s="1"/>
  <c r="G886" i="7" s="1"/>
  <c r="E546" i="7"/>
  <c r="F546" i="7" s="1"/>
  <c r="G546" i="7" s="1"/>
  <c r="E195" i="7"/>
  <c r="E520" i="7"/>
  <c r="E859" i="7"/>
  <c r="F859" i="7" s="1"/>
  <c r="G859" i="7" s="1"/>
  <c r="E28" i="7"/>
  <c r="F28" i="7" s="1"/>
  <c r="G28" i="7" s="1"/>
  <c r="E508" i="7"/>
  <c r="F508" i="7" s="1"/>
  <c r="G508" i="7" s="1"/>
  <c r="E679" i="7"/>
  <c r="F679" i="7" s="1"/>
  <c r="G679" i="7" s="1"/>
  <c r="E599" i="7"/>
  <c r="F599" i="7" s="1"/>
  <c r="G599" i="7" s="1"/>
  <c r="E568" i="7"/>
  <c r="F568" i="7" s="1"/>
  <c r="G568" i="7" s="1"/>
  <c r="E716" i="7"/>
  <c r="F716" i="7" s="1"/>
  <c r="G716" i="7" s="1"/>
  <c r="E110" i="7"/>
  <c r="F110" i="7" s="1"/>
  <c r="G110" i="7" s="1"/>
  <c r="E715" i="7"/>
  <c r="F715" i="7" s="1"/>
  <c r="G715" i="7" s="1"/>
  <c r="E109" i="7"/>
  <c r="F109" i="7" s="1"/>
  <c r="G109" i="7" s="1"/>
  <c r="E738" i="7"/>
  <c r="F738" i="7" s="1"/>
  <c r="G738" i="7" s="1"/>
  <c r="E144" i="7"/>
  <c r="F144" i="7" s="1"/>
  <c r="G144" i="7" s="1"/>
  <c r="E785" i="7"/>
  <c r="F785" i="7" s="1"/>
  <c r="G785" i="7" s="1"/>
  <c r="E209" i="7"/>
  <c r="F209" i="7" s="1"/>
  <c r="G209" i="7" s="1"/>
  <c r="E438" i="7"/>
  <c r="F438" i="7" s="1"/>
  <c r="G438" i="7" s="1"/>
  <c r="E843" i="7"/>
  <c r="F843" i="7" s="1"/>
  <c r="G843" i="7" s="1"/>
  <c r="E363" i="7"/>
  <c r="F363" i="7" s="1"/>
  <c r="G363" i="7" s="1"/>
  <c r="E320" i="7"/>
  <c r="F320" i="7" s="1"/>
  <c r="G320" i="7" s="1"/>
  <c r="E399" i="7"/>
  <c r="E517" i="7"/>
  <c r="E117" i="7"/>
  <c r="F117" i="7" s="1"/>
  <c r="G117" i="7" s="1"/>
  <c r="E216" i="7"/>
  <c r="F216" i="7" s="1"/>
  <c r="G216" i="7" s="1"/>
  <c r="E313" i="7"/>
  <c r="F313" i="7" s="1"/>
  <c r="G313" i="7" s="1"/>
  <c r="E712" i="7"/>
  <c r="F712" i="7" s="1"/>
  <c r="G712" i="7" s="1"/>
  <c r="E312" i="7"/>
  <c r="F312" i="7" s="1"/>
  <c r="G312" i="7" s="1"/>
  <c r="E711" i="7"/>
  <c r="F711" i="7" s="1"/>
  <c r="G711" i="7" s="1"/>
  <c r="E311" i="7"/>
  <c r="F311" i="7" s="1"/>
  <c r="G311" i="7" s="1"/>
  <c r="E643" i="7"/>
  <c r="F643" i="7" s="1"/>
  <c r="G643" i="7" s="1"/>
  <c r="E576" i="7"/>
  <c r="F576" i="7" s="1"/>
  <c r="G576" i="7" s="1"/>
  <c r="E660" i="7"/>
  <c r="F660" i="7" s="1"/>
  <c r="G660" i="7" s="1"/>
  <c r="E482" i="7"/>
  <c r="F482" i="7" s="1"/>
  <c r="G482" i="7" s="1"/>
  <c r="E34" i="7"/>
  <c r="F34" i="7" s="1"/>
  <c r="G34" i="7" s="1"/>
  <c r="E403" i="7"/>
  <c r="F403" i="7" s="1"/>
  <c r="G403" i="7" s="1"/>
  <c r="E243" i="7"/>
  <c r="F243" i="7" s="1"/>
  <c r="G243" i="7" s="1"/>
  <c r="E584" i="7"/>
  <c r="F584" i="7" s="1"/>
  <c r="G584" i="7" s="1"/>
  <c r="E613" i="7"/>
  <c r="F613" i="7" s="1"/>
  <c r="G613" i="7" s="1"/>
  <c r="E334" i="7"/>
  <c r="F334" i="7" s="1"/>
  <c r="G334" i="7" s="1"/>
  <c r="E521" i="7"/>
  <c r="F521" i="7" s="1"/>
  <c r="G521" i="7" s="1"/>
  <c r="E527" i="7"/>
  <c r="E657" i="7"/>
  <c r="E756" i="7"/>
  <c r="F756" i="7" s="1"/>
  <c r="G756" i="7" s="1"/>
  <c r="E134" i="7"/>
  <c r="F134" i="7" s="1"/>
  <c r="G134" i="7" s="1"/>
  <c r="E827" i="7"/>
  <c r="F827" i="7" s="1"/>
  <c r="G827" i="7" s="1"/>
  <c r="E468" i="7"/>
  <c r="F468" i="7" s="1"/>
  <c r="G468" i="7" s="1"/>
  <c r="E644" i="7"/>
  <c r="F644" i="7" s="1"/>
  <c r="G644" i="7" s="1"/>
  <c r="E575" i="7"/>
  <c r="F575" i="7" s="1"/>
  <c r="G575" i="7" s="1"/>
  <c r="E1004" i="7"/>
  <c r="F1004" i="7" s="1"/>
  <c r="G1004" i="7" s="1"/>
  <c r="E543" i="7"/>
  <c r="F543" i="7" s="1"/>
  <c r="G543" i="7" s="1"/>
  <c r="E690" i="7"/>
  <c r="F690" i="7" s="1"/>
  <c r="G690" i="7" s="1"/>
  <c r="E81" i="7"/>
  <c r="F81" i="7" s="1"/>
  <c r="G81" i="7" s="1"/>
  <c r="E688" i="7"/>
  <c r="F688" i="7" s="1"/>
  <c r="G688" i="7" s="1"/>
  <c r="E78" i="7"/>
  <c r="F78" i="7" s="1"/>
  <c r="G78" i="7" s="1"/>
  <c r="E714" i="7"/>
  <c r="F714" i="7" s="1"/>
  <c r="G714" i="7" s="1"/>
  <c r="E108" i="7"/>
  <c r="F108" i="7" s="1"/>
  <c r="G108" i="7" s="1"/>
  <c r="E761" i="7"/>
  <c r="F761" i="7" s="1"/>
  <c r="G761" i="7" s="1"/>
  <c r="E175" i="7"/>
  <c r="F175" i="7" s="1"/>
  <c r="G175" i="7" s="1"/>
  <c r="E406" i="7"/>
  <c r="F406" i="7" s="1"/>
  <c r="G406" i="7" s="1"/>
  <c r="E823" i="7"/>
  <c r="F823" i="7" s="1"/>
  <c r="G823" i="7" s="1"/>
  <c r="E329" i="7"/>
  <c r="E300" i="7"/>
  <c r="E379" i="7"/>
  <c r="F379" i="7" s="1"/>
  <c r="G379" i="7" s="1"/>
  <c r="E497" i="7"/>
  <c r="F497" i="7" s="1"/>
  <c r="G497" i="7" s="1"/>
  <c r="E97" i="7"/>
  <c r="F97" i="7" s="1"/>
  <c r="G97" i="7" s="1"/>
  <c r="E196" i="7"/>
  <c r="F196" i="7" s="1"/>
  <c r="G196" i="7" s="1"/>
  <c r="E293" i="7"/>
  <c r="F293" i="7" s="1"/>
  <c r="G293" i="7" s="1"/>
  <c r="E692" i="7"/>
  <c r="F692" i="7" s="1"/>
  <c r="G692" i="7" s="1"/>
  <c r="E292" i="7"/>
  <c r="F292" i="7" s="1"/>
  <c r="G292" i="7" s="1"/>
  <c r="E691" i="7"/>
  <c r="F691" i="7" s="1"/>
  <c r="G691" i="7" s="1"/>
  <c r="E291" i="7"/>
  <c r="F291" i="7" s="1"/>
  <c r="G291" i="7" s="1"/>
  <c r="E705" i="7"/>
  <c r="F705" i="7" s="1"/>
  <c r="G705" i="7" s="1"/>
  <c r="E646" i="7"/>
  <c r="F646" i="7" s="1"/>
  <c r="G646" i="7" s="1"/>
  <c r="E760" i="7"/>
  <c r="F760" i="7" s="1"/>
  <c r="G760" i="7" s="1"/>
  <c r="E581" i="7"/>
  <c r="F581" i="7" s="1"/>
  <c r="G581" i="7" s="1"/>
  <c r="E194" i="7"/>
  <c r="F194" i="7" s="1"/>
  <c r="G194" i="7" s="1"/>
  <c r="E530" i="7"/>
  <c r="F530" i="7" s="1"/>
  <c r="G530" i="7" s="1"/>
  <c r="E733" i="7"/>
  <c r="F733" i="7" s="1"/>
  <c r="G733" i="7" s="1"/>
  <c r="E430" i="7"/>
  <c r="F430" i="7" s="1"/>
  <c r="G430" i="7" s="1"/>
  <c r="E708" i="7"/>
  <c r="F708" i="7" s="1"/>
  <c r="G708" i="7" s="1"/>
  <c r="E105" i="7"/>
  <c r="E483" i="7"/>
  <c r="F483" i="7" s="1"/>
  <c r="G483" i="7" s="1"/>
  <c r="E221" i="7"/>
  <c r="F221" i="7" s="1"/>
  <c r="G221" i="7" s="1"/>
  <c r="E427" i="7"/>
  <c r="F427" i="7" s="1"/>
  <c r="G427" i="7" s="1"/>
  <c r="E549" i="7"/>
  <c r="F549" i="7" s="1"/>
  <c r="G549" i="7" s="1"/>
  <c r="E665" i="7"/>
  <c r="F665" i="7" s="1"/>
  <c r="G665" i="7" s="1"/>
  <c r="E45" i="7"/>
  <c r="F45" i="7" s="1"/>
  <c r="G45" i="7" s="1"/>
  <c r="E664" i="7"/>
  <c r="F664" i="7" s="1"/>
  <c r="G664" i="7" s="1"/>
  <c r="E44" i="7"/>
  <c r="F44" i="7" s="1"/>
  <c r="G44" i="7" s="1"/>
  <c r="E687" i="7"/>
  <c r="F687" i="7" s="1"/>
  <c r="G687" i="7" s="1"/>
  <c r="E75" i="7"/>
  <c r="F75" i="7" s="1"/>
  <c r="G75" i="7" s="1"/>
  <c r="E737" i="7"/>
  <c r="F737" i="7" s="1"/>
  <c r="G737" i="7" s="1"/>
  <c r="E143" i="7"/>
  <c r="F143" i="7" s="1"/>
  <c r="G143" i="7" s="1"/>
  <c r="E375" i="7"/>
  <c r="F375" i="7" s="1"/>
  <c r="G375" i="7" s="1"/>
  <c r="E801" i="7"/>
  <c r="F801" i="7" s="1"/>
  <c r="G801" i="7" s="1"/>
  <c r="E302" i="7"/>
  <c r="F302" i="7" s="1"/>
  <c r="G302" i="7" s="1"/>
  <c r="E280" i="7"/>
  <c r="F280" i="7" s="1"/>
  <c r="G280" i="7" s="1"/>
  <c r="E359" i="7"/>
  <c r="F359" i="7" s="1"/>
  <c r="G359" i="7" s="1"/>
  <c r="E477" i="7"/>
  <c r="F477" i="7" s="1"/>
  <c r="G477" i="7" s="1"/>
  <c r="E77" i="7"/>
  <c r="F77" i="7" s="1"/>
  <c r="G77" i="7" s="1"/>
  <c r="E176" i="7"/>
  <c r="E273" i="7"/>
  <c r="E672" i="7"/>
  <c r="F672" i="7" s="1"/>
  <c r="G672" i="7" s="1"/>
  <c r="E272" i="7"/>
  <c r="F272" i="7" s="1"/>
  <c r="G272" i="7" s="1"/>
  <c r="E671" i="7"/>
  <c r="F671" i="7" s="1"/>
  <c r="G671" i="7" s="1"/>
  <c r="E271" i="7"/>
  <c r="F271" i="7" s="1"/>
  <c r="G271" i="7" s="1"/>
  <c r="E777" i="7"/>
  <c r="F777" i="7" s="1"/>
  <c r="G777" i="7" s="1"/>
  <c r="E706" i="7"/>
  <c r="F706" i="7" s="1"/>
  <c r="G706" i="7" s="1"/>
  <c r="E864" i="7"/>
  <c r="F864" i="7" s="1"/>
  <c r="G864" i="7" s="1"/>
  <c r="E699" i="7"/>
  <c r="F699" i="7" s="1"/>
  <c r="G699" i="7" s="1"/>
  <c r="E346" i="7"/>
  <c r="F346" i="7" s="1"/>
  <c r="G346" i="7" s="1"/>
  <c r="E659" i="7"/>
  <c r="F659" i="7" s="1"/>
  <c r="G659" i="7" s="1"/>
  <c r="E947" i="7"/>
  <c r="F947" i="7" s="1"/>
  <c r="G947" i="7" s="1"/>
  <c r="E577" i="7"/>
  <c r="F577" i="7" s="1"/>
  <c r="G577" i="7" s="1"/>
  <c r="E836" i="7"/>
  <c r="F836" i="7" s="1"/>
  <c r="G836" i="7" s="1"/>
  <c r="E304" i="7"/>
  <c r="F304" i="7" s="1"/>
  <c r="G304" i="7" s="1"/>
  <c r="E605" i="7"/>
  <c r="F605" i="7" s="1"/>
  <c r="G605" i="7" s="1"/>
  <c r="E344" i="7"/>
  <c r="F344" i="7" s="1"/>
  <c r="G344" i="7" s="1"/>
  <c r="E695" i="7"/>
  <c r="F695" i="7" s="1"/>
  <c r="G695" i="7" s="1"/>
  <c r="E825" i="7"/>
  <c r="F825" i="7" s="1"/>
  <c r="G825" i="7" s="1"/>
  <c r="E168" i="7"/>
  <c r="E525" i="7"/>
  <c r="F525" i="7" s="1"/>
  <c r="G525" i="7" s="1"/>
  <c r="E961" i="7"/>
  <c r="F961" i="7" s="1"/>
  <c r="G961" i="7" s="1"/>
  <c r="E345" i="7"/>
  <c r="F345" i="7" s="1"/>
  <c r="G345" i="7" s="1"/>
  <c r="E268" i="7"/>
  <c r="F268" i="7" s="1"/>
  <c r="G268" i="7" s="1"/>
  <c r="E260" i="7"/>
  <c r="F260" i="7" s="1"/>
  <c r="G260" i="7" s="1"/>
  <c r="E339" i="7"/>
  <c r="F339" i="7" s="1"/>
  <c r="G339" i="7" s="1"/>
  <c r="E457" i="7"/>
  <c r="F457" i="7" s="1"/>
  <c r="G457" i="7" s="1"/>
  <c r="E57" i="7"/>
  <c r="F57" i="7" s="1"/>
  <c r="G57" i="7" s="1"/>
  <c r="E156" i="7"/>
  <c r="F156" i="7" s="1"/>
  <c r="G156" i="7" s="1"/>
  <c r="E253" i="7"/>
  <c r="F253" i="7" s="1"/>
  <c r="G253" i="7" s="1"/>
  <c r="E652" i="7"/>
  <c r="F652" i="7" s="1"/>
  <c r="G652" i="7" s="1"/>
  <c r="E252" i="7"/>
  <c r="F252" i="7" s="1"/>
  <c r="G252" i="7" s="1"/>
  <c r="E651" i="7"/>
  <c r="F651" i="7" s="1"/>
  <c r="G651" i="7" s="1"/>
  <c r="E251" i="7"/>
  <c r="F251" i="7" s="1"/>
  <c r="G251" i="7" s="1"/>
  <c r="E838" i="7"/>
  <c r="F838" i="7" s="1"/>
  <c r="G838" i="7" s="1"/>
  <c r="E780" i="7"/>
  <c r="F780" i="7" s="1"/>
  <c r="G780" i="7" s="1"/>
  <c r="E945" i="7"/>
  <c r="F945" i="7" s="1"/>
  <c r="G945" i="7" s="1"/>
  <c r="E793" i="7"/>
  <c r="F793" i="7" s="1"/>
  <c r="G793" i="7" s="1"/>
  <c r="E490" i="7"/>
  <c r="F490" i="7" s="1"/>
  <c r="G490" i="7" s="1"/>
  <c r="E784" i="7"/>
  <c r="E851" i="7"/>
  <c r="E335" i="7"/>
  <c r="F335" i="7" s="1"/>
  <c r="G335" i="7" s="1"/>
  <c r="E702" i="7"/>
  <c r="F702" i="7" s="1"/>
  <c r="G702" i="7" s="1"/>
  <c r="E913" i="7"/>
  <c r="F913" i="7" s="1"/>
  <c r="G913" i="7" s="1"/>
  <c r="E475" i="7"/>
  <c r="F475" i="7" s="1"/>
  <c r="G475" i="7" s="1"/>
  <c r="E730" i="7"/>
  <c r="F730" i="7" s="1"/>
  <c r="G730" i="7" s="1"/>
  <c r="E501" i="7"/>
  <c r="F501" i="7" s="1"/>
  <c r="G501" i="7" s="1"/>
  <c r="E64" i="7"/>
  <c r="F64" i="7" s="1"/>
  <c r="G64" i="7" s="1"/>
  <c r="E65" i="7"/>
  <c r="F65" i="7" s="1"/>
  <c r="G65" i="7" s="1"/>
  <c r="E743" i="7"/>
  <c r="F743" i="7" s="1"/>
  <c r="G743" i="7" s="1"/>
  <c r="E559" i="7"/>
  <c r="F559" i="7" s="1"/>
  <c r="G559" i="7" s="1"/>
  <c r="E265" i="7"/>
  <c r="F265" i="7" s="1"/>
  <c r="G265" i="7" s="1"/>
  <c r="E889" i="7"/>
  <c r="F889" i="7" s="1"/>
  <c r="G889" i="7" s="1"/>
  <c r="E724" i="7"/>
  <c r="F724" i="7" s="1"/>
  <c r="G724" i="7" s="1"/>
  <c r="E309" i="7"/>
  <c r="F309" i="7" s="1"/>
  <c r="G309" i="7" s="1"/>
  <c r="E956" i="7"/>
  <c r="F956" i="7" s="1"/>
  <c r="G956" i="7" s="1"/>
  <c r="E328" i="7"/>
  <c r="F328" i="7" s="1"/>
  <c r="G328" i="7" s="1"/>
  <c r="E726" i="7"/>
  <c r="F726" i="7" s="1"/>
  <c r="G726" i="7" s="1"/>
  <c r="E324" i="7"/>
  <c r="F324" i="7" s="1"/>
  <c r="G324" i="7" s="1"/>
  <c r="E536" i="7"/>
  <c r="E967" i="7"/>
  <c r="E500" i="7"/>
  <c r="F500" i="7" s="1"/>
  <c r="G500" i="7" s="1"/>
  <c r="E940" i="7"/>
  <c r="F940" i="7" s="1"/>
  <c r="G940" i="7" s="1"/>
  <c r="E458" i="7"/>
  <c r="F458" i="7" s="1"/>
  <c r="G458" i="7" s="1"/>
  <c r="E617" i="7"/>
  <c r="F617" i="7" s="1"/>
  <c r="G617" i="7" s="1"/>
  <c r="E616" i="7"/>
  <c r="F616" i="7" s="1"/>
  <c r="G616" i="7" s="1"/>
  <c r="E639" i="7"/>
  <c r="F639" i="7" s="1"/>
  <c r="G639" i="7" s="1"/>
  <c r="E686" i="7"/>
  <c r="F686" i="7" s="1"/>
  <c r="G686" i="7" s="1"/>
  <c r="E74" i="7"/>
  <c r="F74" i="7" s="1"/>
  <c r="G74" i="7" s="1"/>
  <c r="E314" i="7"/>
  <c r="F314" i="7" s="1"/>
  <c r="G314" i="7" s="1"/>
  <c r="E757" i="7"/>
  <c r="F757" i="7" s="1"/>
  <c r="G757" i="7" s="1"/>
  <c r="E241" i="7"/>
  <c r="F241" i="7" s="1"/>
  <c r="G241" i="7" s="1"/>
  <c r="E240" i="7"/>
  <c r="F240" i="7" s="1"/>
  <c r="G240" i="7" s="1"/>
  <c r="E319" i="7"/>
  <c r="F319" i="7" s="1"/>
  <c r="G319" i="7" s="1"/>
  <c r="E437" i="7"/>
  <c r="F437" i="7" s="1"/>
  <c r="G437" i="7" s="1"/>
  <c r="E37" i="7"/>
  <c r="F37" i="7" s="1"/>
  <c r="G37" i="7" s="1"/>
  <c r="E233" i="7"/>
  <c r="F233" i="7" s="1"/>
  <c r="G233" i="7" s="1"/>
  <c r="E632" i="7"/>
  <c r="F632" i="7" s="1"/>
  <c r="G632" i="7" s="1"/>
  <c r="E232" i="7"/>
  <c r="F232" i="7" s="1"/>
  <c r="G232" i="7" s="1"/>
  <c r="E631" i="7"/>
  <c r="E231" i="7"/>
  <c r="E900" i="7"/>
  <c r="F900" i="7" s="1"/>
  <c r="G900" i="7" s="1"/>
  <c r="E839" i="7"/>
  <c r="F839" i="7" s="1"/>
  <c r="G839" i="7" s="1"/>
  <c r="E880" i="7"/>
  <c r="F880" i="7" s="1"/>
  <c r="G880" i="7" s="1"/>
  <c r="E600" i="7"/>
  <c r="F600" i="7" s="1"/>
  <c r="G600" i="7" s="1"/>
  <c r="E893" i="7"/>
  <c r="F893" i="7" s="1"/>
  <c r="G893" i="7" s="1"/>
  <c r="E35" i="7"/>
  <c r="F35" i="7" s="1"/>
  <c r="G35" i="7" s="1"/>
  <c r="E47" i="7"/>
  <c r="F47" i="7" s="1"/>
  <c r="G47" i="7" s="1"/>
  <c r="E803" i="7"/>
  <c r="F803" i="7" s="1"/>
  <c r="G803" i="7" s="1"/>
  <c r="E494" i="7"/>
  <c r="F494" i="7" s="1"/>
  <c r="G494" i="7" s="1"/>
  <c r="E1019" i="7"/>
  <c r="E604" i="7"/>
  <c r="F604" i="7" s="1"/>
  <c r="G604" i="7" s="1"/>
  <c r="E842" i="7"/>
  <c r="F842" i="7" s="1"/>
  <c r="G842" i="7" s="1"/>
  <c r="E955" i="7"/>
  <c r="F955" i="7" s="1"/>
  <c r="G955" i="7" s="1"/>
  <c r="E867" i="7"/>
  <c r="F867" i="7" s="1"/>
  <c r="G867" i="7" s="1"/>
  <c r="E849" i="7"/>
  <c r="F849" i="7" s="1"/>
  <c r="G849" i="7" s="1"/>
  <c r="E680" i="7"/>
  <c r="F680" i="7" s="1"/>
  <c r="G680" i="7" s="1"/>
  <c r="E258" i="7"/>
  <c r="F258" i="7" s="1"/>
  <c r="G258" i="7" s="1"/>
  <c r="E924" i="7"/>
  <c r="F924" i="7" s="1"/>
  <c r="G924" i="7" s="1"/>
  <c r="E1012" i="7"/>
  <c r="E275" i="7"/>
  <c r="E694" i="7"/>
  <c r="F694" i="7" s="1"/>
  <c r="G694" i="7" s="1"/>
  <c r="E1008" i="7"/>
  <c r="F1008" i="7" s="1"/>
  <c r="G1008" i="7" s="1"/>
  <c r="E269" i="7"/>
  <c r="F269" i="7" s="1"/>
  <c r="G269" i="7" s="1"/>
  <c r="E502" i="7"/>
  <c r="F502" i="7" s="1"/>
  <c r="G502" i="7" s="1"/>
  <c r="E946" i="7"/>
  <c r="F946" i="7" s="1"/>
  <c r="G946" i="7" s="1"/>
  <c r="E465" i="7"/>
  <c r="F465" i="7" s="1"/>
  <c r="G465" i="7" s="1"/>
  <c r="E919" i="7"/>
  <c r="F919" i="7" s="1"/>
  <c r="G919" i="7" s="1"/>
  <c r="E423" i="7"/>
  <c r="F423" i="7" s="1"/>
  <c r="G423" i="7" s="1"/>
  <c r="E593" i="7"/>
  <c r="F593" i="7" s="1"/>
  <c r="G593" i="7" s="1"/>
  <c r="E590" i="7"/>
  <c r="F590" i="7" s="1"/>
  <c r="G590" i="7" s="1"/>
  <c r="E615" i="7"/>
  <c r="F615" i="7" s="1"/>
  <c r="G615" i="7" s="1"/>
  <c r="E662" i="7"/>
  <c r="F662" i="7" s="1"/>
  <c r="G662" i="7" s="1"/>
  <c r="E42" i="7"/>
  <c r="F42" i="7" s="1"/>
  <c r="G42" i="7" s="1"/>
  <c r="E284" i="7"/>
  <c r="F284" i="7" s="1"/>
  <c r="G284" i="7" s="1"/>
  <c r="E735" i="7"/>
  <c r="F735" i="7" s="1"/>
  <c r="G735" i="7" s="1"/>
  <c r="E207" i="7"/>
  <c r="F207" i="7" s="1"/>
  <c r="G207" i="7" s="1"/>
  <c r="E220" i="7"/>
  <c r="F220" i="7" s="1"/>
  <c r="G220" i="7" s="1"/>
  <c r="E299" i="7"/>
  <c r="F299" i="7" s="1"/>
  <c r="G299" i="7" s="1"/>
  <c r="E417" i="7"/>
  <c r="E17" i="7"/>
  <c r="AN17" i="7" s="1"/>
  <c r="AO17" i="7" s="1"/>
  <c r="E116" i="7"/>
  <c r="F116" i="7" s="1"/>
  <c r="G116" i="7" s="1"/>
  <c r="E213" i="7"/>
  <c r="F213" i="7" s="1"/>
  <c r="G213" i="7" s="1"/>
  <c r="E612" i="7"/>
  <c r="F612" i="7" s="1"/>
  <c r="G612" i="7" s="1"/>
  <c r="E212" i="7"/>
  <c r="F212" i="7" s="1"/>
  <c r="G212" i="7" s="1"/>
  <c r="E611" i="7"/>
  <c r="F611" i="7" s="1"/>
  <c r="G611" i="7" s="1"/>
  <c r="E211" i="7"/>
  <c r="F211" i="7" s="1"/>
  <c r="G211" i="7" s="1"/>
  <c r="E952" i="7"/>
  <c r="F952" i="7" s="1"/>
  <c r="G952" i="7" s="1"/>
  <c r="E901" i="7"/>
  <c r="F901" i="7" s="1"/>
  <c r="G901" i="7" s="1"/>
  <c r="E968" i="7"/>
  <c r="F968" i="7" s="1"/>
  <c r="G968" i="7" s="1"/>
  <c r="E703" i="7"/>
  <c r="F703" i="7" s="1"/>
  <c r="G703" i="7" s="1"/>
  <c r="E986" i="7"/>
  <c r="F986" i="7" s="1"/>
  <c r="G986" i="7" s="1"/>
  <c r="E234" i="7"/>
  <c r="F234" i="7" s="1"/>
  <c r="G234" i="7" s="1"/>
  <c r="E910" i="7"/>
  <c r="F910" i="7" s="1"/>
  <c r="G910" i="7" s="1"/>
  <c r="E719" i="7"/>
  <c r="F719" i="7" s="1"/>
  <c r="G719" i="7" s="1"/>
  <c r="E944" i="7"/>
  <c r="F944" i="7" s="1"/>
  <c r="G944" i="7" s="1"/>
  <c r="E977" i="7"/>
  <c r="F977" i="7" s="1"/>
  <c r="G977" i="7" s="1"/>
  <c r="E627" i="7"/>
  <c r="F627" i="7" s="1"/>
  <c r="G627" i="7" s="1"/>
  <c r="E871" i="7"/>
  <c r="F871" i="7" s="1"/>
  <c r="G871" i="7" s="1"/>
  <c r="E755" i="7"/>
  <c r="E58" i="7"/>
  <c r="E641" i="7"/>
  <c r="F641" i="7" s="1"/>
  <c r="G641" i="7" s="1"/>
  <c r="E496" i="7"/>
  <c r="F496" i="7" s="1"/>
  <c r="G496" i="7" s="1"/>
  <c r="E592" i="7"/>
  <c r="F592" i="7" s="1"/>
  <c r="G592" i="7" s="1"/>
  <c r="E953" i="7"/>
  <c r="F953" i="7" s="1"/>
  <c r="G953" i="7" s="1"/>
  <c r="E407" i="7"/>
  <c r="F407" i="7" s="1"/>
  <c r="G407" i="7" s="1"/>
  <c r="E410" i="7"/>
  <c r="F410" i="7" s="1"/>
  <c r="G410" i="7" s="1"/>
  <c r="E1013" i="7"/>
  <c r="E841" i="7"/>
  <c r="F841" i="7" s="1"/>
  <c r="G841" i="7" s="1"/>
  <c r="E649" i="7"/>
  <c r="F649" i="7" s="1"/>
  <c r="G649" i="7" s="1"/>
  <c r="E742" i="7"/>
  <c r="F742" i="7" s="1"/>
  <c r="G742" i="7" s="1"/>
  <c r="E489" i="7"/>
  <c r="F489" i="7" s="1"/>
  <c r="G489" i="7" s="1"/>
  <c r="E766" i="7"/>
  <c r="F766" i="7" s="1"/>
  <c r="G766" i="7" s="1"/>
  <c r="E774" i="7"/>
  <c r="F774" i="7" s="1"/>
  <c r="G774" i="7" s="1"/>
  <c r="E135" i="7"/>
  <c r="F135" i="7" s="1"/>
  <c r="G135" i="7" s="1"/>
  <c r="E845" i="7"/>
  <c r="F845" i="7" s="1"/>
  <c r="G845" i="7" s="1"/>
  <c r="E185" i="7"/>
  <c r="F185" i="7" s="1"/>
  <c r="G185" i="7" s="1"/>
  <c r="E621" i="7"/>
  <c r="F621" i="7" s="1"/>
  <c r="G621" i="7" s="1"/>
  <c r="E948" i="7"/>
  <c r="F948" i="7" s="1"/>
  <c r="G948" i="7" s="1"/>
  <c r="E169" i="7"/>
  <c r="E404" i="7"/>
  <c r="E904" i="7"/>
  <c r="F904" i="7" s="1"/>
  <c r="G904" i="7" s="1"/>
  <c r="E398" i="7"/>
  <c r="F398" i="7" s="1"/>
  <c r="G398" i="7" s="1"/>
  <c r="E877" i="7"/>
  <c r="F877" i="7" s="1"/>
  <c r="G877" i="7" s="1"/>
  <c r="E354" i="7"/>
  <c r="F354" i="7" s="1"/>
  <c r="G354" i="7" s="1"/>
  <c r="E1002" i="7"/>
  <c r="F1002" i="7" s="1"/>
  <c r="G1002" i="7" s="1"/>
  <c r="E542" i="7"/>
  <c r="F542" i="7" s="1"/>
  <c r="G542" i="7" s="1"/>
  <c r="E1001" i="7"/>
  <c r="F1001" i="7" s="1"/>
  <c r="G1001" i="7" s="1"/>
  <c r="E541" i="7"/>
  <c r="F541" i="7" s="1"/>
  <c r="G541" i="7" s="1"/>
  <c r="E564" i="7"/>
  <c r="F564" i="7" s="1"/>
  <c r="G564" i="7" s="1"/>
  <c r="E614" i="7"/>
  <c r="F614" i="7" s="1"/>
  <c r="G614" i="7" s="1"/>
  <c r="E744" i="7"/>
  <c r="F744" i="7" s="1"/>
  <c r="G744" i="7" s="1"/>
  <c r="E223" i="7"/>
  <c r="F223" i="7" s="1"/>
  <c r="G223" i="7" s="1"/>
  <c r="E689" i="7"/>
  <c r="F689" i="7" s="1"/>
  <c r="G689" i="7" s="1"/>
  <c r="E146" i="7"/>
  <c r="F146" i="7" s="1"/>
  <c r="G146" i="7" s="1"/>
  <c r="E180" i="7"/>
  <c r="F180" i="7" s="1"/>
  <c r="G180" i="7" s="1"/>
  <c r="E259" i="7"/>
  <c r="F259" i="7" s="1"/>
  <c r="G259" i="7" s="1"/>
  <c r="E377" i="7"/>
  <c r="F377" i="7" s="1"/>
  <c r="G377" i="7" s="1"/>
  <c r="E476" i="7"/>
  <c r="F476" i="7" s="1"/>
  <c r="G476" i="7" s="1"/>
  <c r="E76" i="7"/>
  <c r="E173" i="7"/>
  <c r="E572" i="7"/>
  <c r="F572" i="7" s="1"/>
  <c r="G572" i="7" s="1"/>
  <c r="E172" i="7"/>
  <c r="F172" i="7" s="1"/>
  <c r="G172" i="7" s="1"/>
  <c r="E571" i="7"/>
  <c r="F571" i="7" s="1"/>
  <c r="G571" i="7" s="1"/>
  <c r="E171" i="7"/>
  <c r="F171" i="7" s="1"/>
  <c r="G171" i="7" s="1"/>
  <c r="E1016" i="7"/>
  <c r="E892" i="7"/>
  <c r="F892" i="7" s="1"/>
  <c r="G892" i="7" s="1"/>
  <c r="E533" i="7"/>
  <c r="F533" i="7" s="1"/>
  <c r="G533" i="7" s="1"/>
  <c r="E560" i="7"/>
  <c r="F560" i="7" s="1"/>
  <c r="G560" i="7" s="1"/>
  <c r="E844" i="7"/>
  <c r="F844" i="7" s="1"/>
  <c r="G844" i="7" s="1"/>
  <c r="E933" i="7"/>
  <c r="F933" i="7" s="1"/>
  <c r="G933" i="7" s="1"/>
  <c r="E188" i="7"/>
  <c r="F188" i="7" s="1"/>
  <c r="G188" i="7" s="1"/>
  <c r="E414" i="7"/>
  <c r="F414" i="7" s="1"/>
  <c r="G414" i="7" s="1"/>
  <c r="E574" i="7"/>
  <c r="F574" i="7" s="1"/>
  <c r="G574" i="7" s="1"/>
  <c r="E663" i="7"/>
  <c r="F663" i="7" s="1"/>
  <c r="G663" i="7" s="1"/>
  <c r="E203" i="7"/>
  <c r="F203" i="7" s="1"/>
  <c r="G203" i="7" s="1"/>
  <c r="E142" i="7"/>
  <c r="F142" i="7" s="1"/>
  <c r="G142" i="7" s="1"/>
  <c r="E225" i="7"/>
  <c r="F225" i="7" s="1"/>
  <c r="G225" i="7" s="1"/>
  <c r="E898" i="7"/>
  <c r="F898" i="7" s="1"/>
  <c r="G898" i="7" s="1"/>
  <c r="E397" i="7"/>
  <c r="E192" i="7"/>
  <c r="E161" i="7"/>
  <c r="F161" i="7" s="1"/>
  <c r="G161" i="7" s="1"/>
  <c r="E401" i="7"/>
  <c r="F401" i="7" s="1"/>
  <c r="G401" i="7" s="1"/>
  <c r="E951" i="7"/>
  <c r="F951" i="7" s="1"/>
  <c r="G951" i="7" s="1"/>
  <c r="E609" i="7"/>
  <c r="F609" i="7" s="1"/>
  <c r="G609" i="7" s="1"/>
  <c r="E290" i="7"/>
  <c r="F290" i="7" s="1"/>
  <c r="G290" i="7" s="1"/>
  <c r="E562" i="7"/>
  <c r="F562" i="7" s="1"/>
  <c r="G562" i="7" s="1"/>
  <c r="E338" i="7"/>
  <c r="F338" i="7" s="1"/>
  <c r="G338" i="7" s="1"/>
  <c r="E1005" i="7"/>
  <c r="F1005" i="7" s="1"/>
  <c r="G1005" i="7" s="1"/>
  <c r="E23" i="7"/>
  <c r="F23" i="7" s="1"/>
  <c r="G23" i="7" s="1"/>
  <c r="E727" i="7"/>
  <c r="F727" i="7" s="1"/>
  <c r="G727" i="7" s="1"/>
  <c r="E547" i="7"/>
  <c r="F547" i="7" s="1"/>
  <c r="G547" i="7" s="1"/>
  <c r="E68" i="7"/>
  <c r="F68" i="7" s="1"/>
  <c r="G68" i="7" s="1"/>
  <c r="E805" i="7"/>
  <c r="F805" i="7" s="1"/>
  <c r="G805" i="7" s="1"/>
  <c r="E922" i="7"/>
  <c r="F922" i="7" s="1"/>
  <c r="G922" i="7" s="1"/>
  <c r="E130" i="7"/>
  <c r="F130" i="7" s="1"/>
  <c r="G130" i="7" s="1"/>
  <c r="E583" i="7"/>
  <c r="F583" i="7" s="1"/>
  <c r="G583" i="7" s="1"/>
  <c r="E914" i="7"/>
  <c r="F914" i="7" s="1"/>
  <c r="G914" i="7" s="1"/>
  <c r="E126" i="7"/>
  <c r="F126" i="7" s="1"/>
  <c r="G126" i="7" s="1"/>
  <c r="E358" i="7"/>
  <c r="E882" i="7"/>
  <c r="E364" i="7"/>
  <c r="F364" i="7" s="1"/>
  <c r="G364" i="7" s="1"/>
  <c r="E856" i="7"/>
  <c r="F856" i="7" s="1"/>
  <c r="G856" i="7" s="1"/>
  <c r="E322" i="7"/>
  <c r="F322" i="7" s="1"/>
  <c r="G322" i="7" s="1"/>
  <c r="E981" i="7"/>
  <c r="F981" i="7" s="1"/>
  <c r="G981" i="7" s="1"/>
  <c r="E518" i="7"/>
  <c r="F518" i="7" s="1"/>
  <c r="G518" i="7" s="1"/>
  <c r="E980" i="7"/>
  <c r="F980" i="7" s="1"/>
  <c r="G980" i="7" s="1"/>
  <c r="E516" i="7"/>
  <c r="F516" i="7" s="1"/>
  <c r="G516" i="7" s="1"/>
  <c r="E1000" i="7"/>
  <c r="F1000" i="7" s="1"/>
  <c r="G1000" i="7" s="1"/>
  <c r="E540" i="7"/>
  <c r="F540" i="7" s="1"/>
  <c r="G540" i="7" s="1"/>
  <c r="E587" i="7"/>
  <c r="F587" i="7" s="1"/>
  <c r="G587" i="7" s="1"/>
  <c r="E722" i="7"/>
  <c r="F722" i="7" s="1"/>
  <c r="G722" i="7" s="1"/>
  <c r="E189" i="7"/>
  <c r="F189" i="7" s="1"/>
  <c r="G189" i="7" s="1"/>
  <c r="E667" i="7"/>
  <c r="F667" i="7" s="1"/>
  <c r="G667" i="7" s="1"/>
  <c r="E115" i="7"/>
  <c r="F115" i="7" s="1"/>
  <c r="G115" i="7" s="1"/>
  <c r="E239" i="7"/>
  <c r="F239" i="7" s="1"/>
  <c r="G239" i="7" s="1"/>
  <c r="E357" i="7"/>
  <c r="F357" i="7" s="1"/>
  <c r="G357" i="7" s="1"/>
  <c r="E456" i="7"/>
  <c r="F456" i="7" s="1"/>
  <c r="G456" i="7" s="1"/>
  <c r="E56" i="7"/>
  <c r="F56" i="7" s="1"/>
  <c r="G56" i="7" s="1"/>
  <c r="E153" i="7"/>
  <c r="E552" i="7"/>
  <c r="E152" i="7"/>
  <c r="F152" i="7" s="1"/>
  <c r="G152" i="7" s="1"/>
  <c r="E551" i="7"/>
  <c r="F551" i="7" s="1"/>
  <c r="G551" i="7" s="1"/>
  <c r="E151" i="7"/>
  <c r="F151" i="7" s="1"/>
  <c r="G151" i="7" s="1"/>
  <c r="E972" i="7"/>
  <c r="F972" i="7" s="1"/>
  <c r="G972" i="7" s="1"/>
  <c r="E661" i="7"/>
  <c r="F661" i="7" s="1"/>
  <c r="G661" i="7" s="1"/>
  <c r="E668" i="7"/>
  <c r="F668" i="7" s="1"/>
  <c r="G668" i="7" s="1"/>
  <c r="E48" i="7"/>
  <c r="F48" i="7" s="1"/>
  <c r="G48" i="7" s="1"/>
  <c r="E911" i="7"/>
  <c r="F911" i="7" s="1"/>
  <c r="G911" i="7" s="1"/>
  <c r="E626" i="7"/>
  <c r="F626" i="7" s="1"/>
  <c r="G626" i="7" s="1"/>
  <c r="E104" i="7"/>
  <c r="F104" i="7" s="1"/>
  <c r="G104" i="7" s="1"/>
  <c r="E528" i="7"/>
  <c r="F528" i="7" s="1"/>
  <c r="G528" i="7" s="1"/>
  <c r="E395" i="7"/>
  <c r="F395" i="7" s="1"/>
  <c r="G395" i="7" s="1"/>
  <c r="E673" i="7"/>
  <c r="F673" i="7" s="1"/>
  <c r="G673" i="7" s="1"/>
  <c r="E21" i="7"/>
  <c r="F21" i="7" s="1"/>
  <c r="G21" i="7" s="1"/>
  <c r="E519" i="7"/>
  <c r="F519" i="7" s="1"/>
  <c r="G519" i="7" s="1"/>
  <c r="E330" i="7"/>
  <c r="F330" i="7" s="1"/>
  <c r="G330" i="7" s="1"/>
  <c r="E287" i="7"/>
  <c r="F287" i="7" s="1"/>
  <c r="G287" i="7" s="1"/>
  <c r="E90" i="7"/>
  <c r="F90" i="7" s="1"/>
  <c r="G90" i="7" s="1"/>
  <c r="E925" i="7"/>
  <c r="E638" i="7"/>
  <c r="E279" i="7"/>
  <c r="F279" i="7" s="1"/>
  <c r="G279" i="7" s="1"/>
  <c r="E193" i="7"/>
  <c r="F193" i="7" s="1"/>
  <c r="G193" i="7" s="1"/>
  <c r="E191" i="7"/>
  <c r="F191" i="7" s="1"/>
  <c r="G191" i="7" s="1"/>
  <c r="E537" i="7"/>
  <c r="F537" i="7" s="1"/>
  <c r="G537" i="7" s="1"/>
  <c r="E607" i="7"/>
  <c r="F607" i="7" s="1"/>
  <c r="G607" i="7" s="1"/>
  <c r="E596" i="7"/>
  <c r="F596" i="7" s="1"/>
  <c r="G596" i="7" s="1"/>
  <c r="E136" i="7"/>
  <c r="F136" i="7" s="1"/>
  <c r="G136" i="7" s="1"/>
  <c r="E129" i="7"/>
  <c r="F129" i="7" s="1"/>
  <c r="G129" i="7" s="1"/>
  <c r="E675" i="7"/>
  <c r="F675" i="7" s="1"/>
  <c r="G675" i="7" s="1"/>
  <c r="E370" i="7"/>
  <c r="F370" i="7" s="1"/>
  <c r="G370" i="7" s="1"/>
  <c r="E95" i="7"/>
  <c r="F95" i="7" s="1"/>
  <c r="G95" i="7" s="1"/>
  <c r="E524" i="7"/>
  <c r="F524" i="7" s="1"/>
  <c r="G524" i="7" s="1"/>
  <c r="E274" i="7"/>
  <c r="F274" i="7" s="1"/>
  <c r="G274" i="7" s="1"/>
  <c r="E966" i="7"/>
  <c r="F966" i="7" s="1"/>
  <c r="G966" i="7" s="1"/>
  <c r="E681" i="7"/>
  <c r="F681" i="7" s="1"/>
  <c r="G681" i="7" s="1"/>
  <c r="E503" i="7"/>
  <c r="F503" i="7" s="1"/>
  <c r="G503" i="7" s="1"/>
  <c r="E995" i="7"/>
  <c r="F995" i="7" s="1"/>
  <c r="G995" i="7" s="1"/>
  <c r="E14" i="7"/>
  <c r="AN14" i="7" s="1"/>
  <c r="AO14" i="7" s="1"/>
  <c r="E768" i="7"/>
  <c r="E890" i="7"/>
  <c r="E86" i="7"/>
  <c r="F86" i="7" s="1"/>
  <c r="G86" i="7" s="1"/>
  <c r="E550" i="7"/>
  <c r="F550" i="7" s="1"/>
  <c r="G550" i="7" s="1"/>
  <c r="E887" i="7"/>
  <c r="F887" i="7" s="1"/>
  <c r="G887" i="7" s="1"/>
  <c r="E70" i="7"/>
  <c r="F70" i="7" s="1"/>
  <c r="G70" i="7" s="1"/>
  <c r="E305" i="7"/>
  <c r="F305" i="7" s="1"/>
  <c r="G305" i="7" s="1"/>
  <c r="E861" i="7"/>
  <c r="F861" i="7" s="1"/>
  <c r="G861" i="7" s="1"/>
  <c r="E327" i="7"/>
  <c r="F327" i="7" s="1"/>
  <c r="G327" i="7" s="1"/>
  <c r="E835" i="7"/>
  <c r="F835" i="7" s="1"/>
  <c r="G835" i="7" s="1"/>
  <c r="E286" i="7"/>
  <c r="F286" i="7" s="1"/>
  <c r="G286" i="7" s="1"/>
  <c r="E960" i="7"/>
  <c r="F960" i="7" s="1"/>
  <c r="G960" i="7" s="1"/>
  <c r="E488" i="7"/>
  <c r="F488" i="7" s="1"/>
  <c r="G488" i="7" s="1"/>
  <c r="E959" i="7"/>
  <c r="F959" i="7" s="1"/>
  <c r="G959" i="7" s="1"/>
  <c r="E487" i="7"/>
  <c r="F487" i="7" s="1"/>
  <c r="G487" i="7" s="1"/>
  <c r="E979" i="7"/>
  <c r="F979" i="7" s="1"/>
  <c r="G979" i="7" s="1"/>
  <c r="E515" i="7"/>
  <c r="F515" i="7" s="1"/>
  <c r="G515" i="7" s="1"/>
  <c r="E1020" i="7"/>
  <c r="E563" i="7"/>
  <c r="F563" i="7" s="1"/>
  <c r="G563" i="7" s="1"/>
  <c r="E700" i="7"/>
  <c r="F700" i="7" s="1"/>
  <c r="G700" i="7" s="1"/>
  <c r="E162" i="7"/>
  <c r="E645" i="7"/>
  <c r="E85" i="7"/>
  <c r="F85" i="7" s="1"/>
  <c r="G85" i="7" s="1"/>
  <c r="E140" i="7"/>
  <c r="F140" i="7" s="1"/>
  <c r="G140" i="7" s="1"/>
  <c r="E219" i="7"/>
  <c r="F219" i="7" s="1"/>
  <c r="G219" i="7" s="1"/>
  <c r="E337" i="7"/>
  <c r="F337" i="7" s="1"/>
  <c r="G337" i="7" s="1"/>
  <c r="E436" i="7"/>
  <c r="F436" i="7" s="1"/>
  <c r="G436" i="7" s="1"/>
  <c r="E36" i="7"/>
  <c r="F36" i="7" s="1"/>
  <c r="G36" i="7" s="1"/>
  <c r="E133" i="7"/>
  <c r="F133" i="7" s="1"/>
  <c r="G133" i="7" s="1"/>
  <c r="E532" i="7"/>
  <c r="F532" i="7" s="1"/>
  <c r="G532" i="7" s="1"/>
  <c r="E132" i="7"/>
  <c r="F132" i="7" s="1"/>
  <c r="G132" i="7" s="1"/>
  <c r="E531" i="7"/>
  <c r="F531" i="7" s="1"/>
  <c r="G531" i="7" s="1"/>
  <c r="E131" i="7"/>
  <c r="F131" i="7" s="1"/>
  <c r="G131" i="7" s="1"/>
  <c r="E790" i="7"/>
  <c r="F790" i="7" s="1"/>
  <c r="G790" i="7" s="1"/>
  <c r="E794" i="7"/>
  <c r="F794" i="7" s="1"/>
  <c r="G794" i="7" s="1"/>
  <c r="E238" i="7"/>
  <c r="F238" i="7" s="1"/>
  <c r="G238" i="7" s="1"/>
  <c r="E950" i="7"/>
  <c r="F950" i="7" s="1"/>
  <c r="G950" i="7" s="1"/>
  <c r="E434" i="7"/>
  <c r="F434" i="7" s="1"/>
  <c r="G434" i="7" s="1"/>
  <c r="E98" i="7"/>
  <c r="F98" i="7" s="1"/>
  <c r="G98" i="7" s="1"/>
  <c r="E463" i="7"/>
  <c r="F463" i="7" s="1"/>
  <c r="G463" i="7" s="1"/>
  <c r="E523" i="7"/>
  <c r="E776" i="7"/>
  <c r="E820" i="7"/>
  <c r="F820" i="7" s="1"/>
  <c r="G820" i="7" s="1"/>
  <c r="E389" i="7"/>
  <c r="F389" i="7" s="1"/>
  <c r="G389" i="7" s="1"/>
  <c r="E603" i="7"/>
  <c r="F603" i="7" s="1"/>
  <c r="G603" i="7" s="1"/>
  <c r="E710" i="7"/>
  <c r="F710" i="7" s="1"/>
  <c r="G710" i="7" s="1"/>
  <c r="E930" i="7"/>
  <c r="F930" i="7" s="1"/>
  <c r="G930" i="7" s="1"/>
  <c r="E884" i="7"/>
  <c r="F884" i="7" s="1"/>
  <c r="G884" i="7" s="1"/>
  <c r="E565" i="7"/>
  <c r="F565" i="7" s="1"/>
  <c r="G565" i="7" s="1"/>
  <c r="E178" i="7"/>
  <c r="F178" i="7" s="1"/>
  <c r="G178" i="7" s="1"/>
  <c r="E96" i="7"/>
  <c r="F96" i="7" s="1"/>
  <c r="G96" i="7" s="1"/>
  <c r="E591" i="7"/>
  <c r="F591" i="7" s="1"/>
  <c r="G591" i="7" s="1"/>
  <c r="E186" i="7"/>
  <c r="F186" i="7" s="1"/>
  <c r="G186" i="7" s="1"/>
  <c r="E87" i="7"/>
  <c r="F87" i="7" s="1"/>
  <c r="G87" i="7" s="1"/>
  <c r="E748" i="7"/>
  <c r="F748" i="7" s="1"/>
  <c r="G748" i="7" s="1"/>
  <c r="E478" i="7"/>
  <c r="F478" i="7" s="1"/>
  <c r="G478" i="7" s="1"/>
  <c r="E187" i="7"/>
  <c r="F187" i="7" s="1"/>
  <c r="G187" i="7" s="1"/>
  <c r="E466" i="7"/>
  <c r="F466" i="7" s="1"/>
  <c r="G466" i="7" s="1"/>
  <c r="E208" i="7"/>
  <c r="F208" i="7" s="1"/>
  <c r="G208" i="7" s="1"/>
  <c r="E929" i="7"/>
  <c r="F929" i="7" s="1"/>
  <c r="G929" i="7" s="1"/>
  <c r="E636" i="7"/>
  <c r="F636" i="7" s="1"/>
  <c r="G636" i="7" s="1"/>
  <c r="E443" i="7"/>
  <c r="E962" i="7"/>
  <c r="F962" i="7" s="1"/>
  <c r="G962" i="7" s="1"/>
  <c r="E720" i="7"/>
  <c r="F720" i="7" s="1"/>
  <c r="G720" i="7" s="1"/>
  <c r="E862" i="7"/>
  <c r="F862" i="7" s="1"/>
  <c r="G862" i="7" s="1"/>
  <c r="E30" i="7"/>
  <c r="F30" i="7" s="1"/>
  <c r="G30" i="7" s="1"/>
  <c r="E509" i="7"/>
  <c r="F509" i="7" s="1"/>
  <c r="G509" i="7" s="1"/>
  <c r="E858" i="7"/>
  <c r="F858" i="7" s="1"/>
  <c r="G858" i="7" s="1"/>
  <c r="E27" i="7"/>
  <c r="F27" i="7" s="1"/>
  <c r="G27" i="7" s="1"/>
  <c r="E996" i="7"/>
  <c r="F996" i="7" s="1"/>
  <c r="G996" i="7" s="1"/>
  <c r="E261" i="7"/>
  <c r="F261" i="7" s="1"/>
  <c r="G261" i="7" s="1"/>
  <c r="E840" i="7"/>
  <c r="F840" i="7" s="1"/>
  <c r="G840" i="7" s="1"/>
  <c r="E294" i="7"/>
  <c r="F294" i="7" s="1"/>
  <c r="G294" i="7" s="1"/>
  <c r="E814" i="7"/>
  <c r="F814" i="7" s="1"/>
  <c r="G814" i="7" s="1"/>
  <c r="E249" i="7"/>
  <c r="F249" i="7" s="1"/>
  <c r="G249" i="7" s="1"/>
  <c r="E939" i="7"/>
  <c r="F939" i="7" s="1"/>
  <c r="G939" i="7" s="1"/>
  <c r="E455" i="7"/>
  <c r="F455" i="7" s="1"/>
  <c r="G455" i="7" s="1"/>
  <c r="E938" i="7"/>
  <c r="F938" i="7" s="1"/>
  <c r="G938" i="7" s="1"/>
  <c r="E450" i="7"/>
  <c r="F450" i="7" s="1"/>
  <c r="G450" i="7" s="1"/>
  <c r="E958" i="7"/>
  <c r="F958" i="7" s="1"/>
  <c r="G958" i="7" s="1"/>
  <c r="E486" i="7"/>
  <c r="F486" i="7" s="1"/>
  <c r="G486" i="7" s="1"/>
  <c r="E999" i="7"/>
  <c r="E539" i="7"/>
  <c r="F539" i="7" s="1"/>
  <c r="G539" i="7" s="1"/>
  <c r="E678" i="7"/>
  <c r="F678" i="7" s="1"/>
  <c r="G678" i="7" s="1"/>
  <c r="E128" i="7"/>
  <c r="F128" i="7" s="1"/>
  <c r="G128" i="7" s="1"/>
  <c r="E623" i="7"/>
  <c r="F623" i="7" s="1"/>
  <c r="G623" i="7" s="1"/>
  <c r="E54" i="7"/>
  <c r="F54" i="7" s="1"/>
  <c r="G54" i="7" s="1"/>
  <c r="E120" i="7"/>
  <c r="F120" i="7" s="1"/>
  <c r="G120" i="7" s="1"/>
  <c r="E199" i="7"/>
  <c r="F199" i="7" s="1"/>
  <c r="G199" i="7" s="1"/>
  <c r="E317" i="7"/>
  <c r="F317" i="7" s="1"/>
  <c r="G317" i="7" s="1"/>
  <c r="E416" i="7"/>
  <c r="F416" i="7" s="1"/>
  <c r="G416" i="7" s="1"/>
  <c r="E16" i="7"/>
  <c r="AN16" i="7" s="1"/>
  <c r="AO16" i="7" s="1"/>
  <c r="E113" i="7"/>
  <c r="F113" i="7" s="1"/>
  <c r="G113" i="7" s="1"/>
  <c r="E512" i="7"/>
  <c r="F512" i="7" s="1"/>
  <c r="G512" i="7" s="1"/>
  <c r="E112" i="7"/>
  <c r="F112" i="7" s="1"/>
  <c r="G112" i="7" s="1"/>
  <c r="E511" i="7"/>
  <c r="F511" i="7" s="1"/>
  <c r="G511" i="7" s="1"/>
  <c r="E111" i="7"/>
  <c r="F111" i="7" s="1"/>
  <c r="G111" i="7" s="1"/>
  <c r="E905" i="7"/>
  <c r="F905" i="7" s="1"/>
  <c r="G905" i="7" s="1"/>
  <c r="E906" i="7"/>
  <c r="F906" i="7" s="1"/>
  <c r="G906" i="7" s="1"/>
  <c r="E426" i="7"/>
  <c r="F426" i="7" s="1"/>
  <c r="G426" i="7" s="1"/>
  <c r="E49" i="7"/>
  <c r="E578" i="7"/>
  <c r="E254" i="7"/>
  <c r="F254" i="7" s="1"/>
  <c r="G254" i="7" s="1"/>
  <c r="E602" i="7"/>
  <c r="F602" i="7" s="1"/>
  <c r="G602" i="7" s="1"/>
  <c r="E123" i="7"/>
  <c r="F123" i="7" s="1"/>
  <c r="G123" i="7" s="1"/>
  <c r="E865" i="7"/>
  <c r="F865" i="7" s="1"/>
  <c r="G865" i="7" s="1"/>
  <c r="E881" i="7"/>
  <c r="F881" i="7" s="1"/>
  <c r="G881" i="7" s="1"/>
  <c r="E13" i="7"/>
  <c r="AN13" i="7" s="1"/>
  <c r="AO13" i="7" s="1"/>
  <c r="F1017" i="7"/>
  <c r="F1018" i="7"/>
  <c r="F1015" i="7"/>
  <c r="F1019" i="7"/>
  <c r="F1014" i="7"/>
  <c r="F1013" i="7"/>
  <c r="F1016" i="7"/>
  <c r="F1020" i="7"/>
  <c r="AJ1017" i="7"/>
  <c r="AJ1018" i="7"/>
  <c r="AJ1015" i="7"/>
  <c r="AJ1020" i="7"/>
  <c r="AJ1019" i="7"/>
  <c r="AJ1014" i="7"/>
  <c r="AJ1013" i="7"/>
  <c r="AJ1016" i="7"/>
  <c r="AH1017" i="7"/>
  <c r="AI1017" i="7"/>
  <c r="AH1018" i="7"/>
  <c r="AI1018" i="7"/>
  <c r="AH1015" i="7"/>
  <c r="AI1015" i="7"/>
  <c r="AH1019" i="7"/>
  <c r="AI1019" i="7"/>
  <c r="AH1014" i="7"/>
  <c r="AI1014" i="7"/>
  <c r="AH1013" i="7"/>
  <c r="AI1013" i="7"/>
  <c r="AH1016" i="7"/>
  <c r="AI1016" i="7"/>
  <c r="AH1020" i="7"/>
  <c r="AI1020" i="7"/>
  <c r="AG1017" i="7"/>
  <c r="AG1018" i="7"/>
  <c r="AG1015" i="7"/>
  <c r="AG1019" i="7"/>
  <c r="AG1013" i="7"/>
  <c r="AG1014" i="7"/>
  <c r="AG1016" i="7"/>
  <c r="AG1020" i="7"/>
  <c r="AF1017" i="7"/>
  <c r="AF1018" i="7"/>
  <c r="AF1015" i="7"/>
  <c r="AF1019" i="7"/>
  <c r="AF1014" i="7"/>
  <c r="AF1013" i="7"/>
  <c r="AF1016" i="7"/>
  <c r="AF1020" i="7"/>
  <c r="AE1017" i="7"/>
  <c r="AE1018" i="7"/>
  <c r="AE1015" i="7"/>
  <c r="AE1019" i="7"/>
  <c r="AE1014" i="7"/>
  <c r="AE1013" i="7"/>
  <c r="AE1016" i="7"/>
  <c r="AE1020" i="7"/>
  <c r="AD1017" i="7"/>
  <c r="AD1018" i="7"/>
  <c r="AD1015" i="7"/>
  <c r="AD1019" i="7"/>
  <c r="AD1014" i="7"/>
  <c r="AD1013" i="7"/>
  <c r="AD1016" i="7"/>
  <c r="AD1020" i="7"/>
  <c r="AB1017" i="7"/>
  <c r="AC1017" i="7"/>
  <c r="AB1018" i="7"/>
  <c r="AC1018" i="7"/>
  <c r="AB1015" i="7"/>
  <c r="AC1015" i="7"/>
  <c r="AB1019" i="7"/>
  <c r="AC1019" i="7"/>
  <c r="AB1013" i="7"/>
  <c r="AC1013" i="7"/>
  <c r="AB1016" i="7"/>
  <c r="AC1016" i="7"/>
  <c r="AB1014" i="7"/>
  <c r="AC1014" i="7"/>
  <c r="AB1020" i="7"/>
  <c r="AC1020" i="7"/>
  <c r="D893" i="7"/>
  <c r="D803" i="7"/>
  <c r="D494" i="7"/>
  <c r="D1019" i="7"/>
  <c r="D604" i="7"/>
  <c r="D842" i="7"/>
  <c r="D955" i="7"/>
  <c r="D867" i="7"/>
  <c r="D780" i="7"/>
  <c r="D986" i="7"/>
  <c r="D910" i="7"/>
  <c r="D719" i="7"/>
  <c r="D944" i="7"/>
  <c r="D977" i="7"/>
  <c r="D627" i="7"/>
  <c r="D871" i="7"/>
  <c r="D755" i="7"/>
  <c r="D335" i="7"/>
  <c r="D496" i="7"/>
  <c r="D407" i="7"/>
  <c r="D410" i="7"/>
  <c r="D1013" i="7"/>
  <c r="D841" i="7"/>
  <c r="D649" i="7"/>
  <c r="D742" i="7"/>
  <c r="D533" i="7"/>
  <c r="D560" i="7"/>
  <c r="D844" i="7"/>
  <c r="D933" i="7"/>
  <c r="D922" i="7"/>
  <c r="D583" i="7"/>
  <c r="D980" i="7"/>
  <c r="D587" i="7"/>
  <c r="D661" i="7"/>
  <c r="D668" i="7"/>
  <c r="D911" i="7"/>
  <c r="D626" i="7"/>
  <c r="D528" i="7"/>
  <c r="D395" i="7"/>
  <c r="D835" i="7"/>
  <c r="D286" i="7"/>
  <c r="D488" i="7"/>
  <c r="D1020" i="7"/>
  <c r="D790" i="7"/>
  <c r="D794" i="7"/>
  <c r="D950" i="7"/>
  <c r="D434" i="7"/>
  <c r="D463" i="7"/>
  <c r="D523" i="7"/>
  <c r="D776" i="7"/>
  <c r="D784" i="7"/>
  <c r="D539" i="7"/>
  <c r="D416" i="7"/>
  <c r="D512" i="7"/>
  <c r="D905" i="7"/>
  <c r="D906" i="7"/>
  <c r="D426" i="7"/>
  <c r="D578" i="7"/>
  <c r="D602" i="7"/>
  <c r="D865" i="7"/>
  <c r="D881" i="7"/>
  <c r="D597" i="7"/>
  <c r="D926" i="7"/>
  <c r="D937" i="7"/>
  <c r="D449" i="7"/>
  <c r="D514" i="7"/>
  <c r="D990" i="7"/>
  <c r="D993" i="7"/>
  <c r="D561" i="7"/>
  <c r="D704" i="7"/>
  <c r="D446" i="7"/>
  <c r="D718" i="7"/>
  <c r="D507" i="7"/>
  <c r="D526" i="7"/>
  <c r="D970" i="7"/>
  <c r="D343" i="7"/>
  <c r="D323" i="7"/>
  <c r="D630" i="7"/>
  <c r="D425" i="7"/>
  <c r="D795" i="7"/>
  <c r="D935" i="7"/>
  <c r="D796" i="7"/>
  <c r="D385" i="7"/>
  <c r="D418" i="7"/>
  <c r="D957" i="7"/>
  <c r="D484" i="7"/>
  <c r="D579" i="7"/>
  <c r="D277" i="7"/>
  <c r="D376" i="7"/>
  <c r="D472" i="7"/>
  <c r="D471" i="7"/>
  <c r="D669" i="7"/>
  <c r="D428" i="7"/>
  <c r="D828" i="7"/>
  <c r="D580" i="7"/>
  <c r="D837" i="7"/>
  <c r="D985" i="7"/>
  <c r="D628" i="7"/>
  <c r="D481" i="7"/>
  <c r="D504" i="7"/>
  <c r="D263" i="7"/>
  <c r="D846" i="7"/>
  <c r="D369" i="7"/>
  <c r="D758" i="7"/>
  <c r="D908" i="7"/>
  <c r="D876" i="7"/>
  <c r="D350" i="7"/>
  <c r="D875" i="7"/>
  <c r="D895" i="7"/>
  <c r="D384" i="7"/>
  <c r="D936" i="7"/>
  <c r="D610" i="7"/>
  <c r="D983" i="7"/>
  <c r="D557" i="7"/>
  <c r="D460" i="7"/>
  <c r="D356" i="7"/>
  <c r="D452" i="7"/>
  <c r="D451" i="7"/>
  <c r="D800" i="7"/>
  <c r="D570" i="7"/>
  <c r="D1017" i="7"/>
  <c r="D707" i="7"/>
  <c r="D921" i="7"/>
  <c r="D341" i="7"/>
  <c r="D650" i="7"/>
  <c r="D907" i="7"/>
  <c r="D670" i="7"/>
  <c r="D830" i="7"/>
  <c r="D301" i="7"/>
  <c r="D857" i="7"/>
  <c r="D362" i="7"/>
  <c r="D913" i="7"/>
  <c r="D1006" i="7"/>
  <c r="D802" i="7"/>
  <c r="D912" i="7"/>
  <c r="D361" i="7"/>
  <c r="D781" i="7"/>
  <c r="D730" i="7"/>
  <c r="D909" i="7"/>
  <c r="D475" i="7"/>
  <c r="D303" i="7"/>
  <c r="D1007" i="7"/>
  <c r="D954" i="7"/>
  <c r="D402" i="7"/>
  <c r="D355" i="7"/>
  <c r="D298" i="7"/>
  <c r="D973" i="7"/>
  <c r="D529" i="7"/>
  <c r="D736" i="7"/>
  <c r="D851" i="7"/>
  <c r="D461" i="7"/>
  <c r="D629" i="7"/>
  <c r="D745" i="7"/>
  <c r="D403" i="7"/>
  <c r="D584" i="7"/>
  <c r="D613" i="7"/>
  <c r="D334" i="7"/>
  <c r="D521" i="7"/>
  <c r="D527" i="7"/>
  <c r="D657" i="7"/>
  <c r="D756" i="7"/>
  <c r="D702" i="7"/>
  <c r="D530" i="7"/>
  <c r="D733" i="7"/>
  <c r="D430" i="7"/>
  <c r="D708" i="7"/>
  <c r="D483" i="7"/>
  <c r="D991" i="7"/>
  <c r="D659" i="7"/>
  <c r="D947" i="7"/>
  <c r="D577" i="7"/>
  <c r="D836" i="7"/>
  <c r="D304" i="7"/>
  <c r="D605" i="7"/>
  <c r="D344" i="7"/>
  <c r="D1018" i="7"/>
  <c r="D522" i="7"/>
  <c r="D648" i="7"/>
  <c r="D360" i="7"/>
  <c r="D751" i="7"/>
  <c r="D548" i="7"/>
  <c r="D997" i="7"/>
  <c r="D778" i="7"/>
  <c r="D709" i="7"/>
  <c r="D788" i="7"/>
  <c r="D821" i="7"/>
  <c r="D308" i="7"/>
  <c r="D499" i="7"/>
  <c r="D470" i="7"/>
  <c r="D554" i="7"/>
  <c r="D754" i="7"/>
  <c r="D264" i="7"/>
  <c r="D585" i="7"/>
  <c r="D782" i="7"/>
  <c r="D372" i="7"/>
  <c r="D353" i="7"/>
  <c r="D809" i="7"/>
  <c r="D371" i="7"/>
  <c r="D598" i="7"/>
  <c r="D378" i="7"/>
  <c r="D852" i="7"/>
  <c r="D459" i="7"/>
  <c r="D974" i="7"/>
  <c r="D831" i="7"/>
  <c r="D306" i="7"/>
  <c r="D888" i="7"/>
  <c r="D746" i="7"/>
  <c r="D558" i="7"/>
  <c r="D879" i="7"/>
  <c r="D747" i="7"/>
  <c r="D717" i="7"/>
  <c r="D318" i="7"/>
  <c r="D874" i="7"/>
  <c r="D348" i="7"/>
  <c r="D588" i="7"/>
  <c r="D432" i="7"/>
  <c r="D431" i="7"/>
  <c r="D949" i="7"/>
  <c r="D752" i="7"/>
  <c r="D444" i="7"/>
  <c r="D725" i="7"/>
  <c r="D804" i="7"/>
  <c r="D934" i="7"/>
  <c r="D769" i="7"/>
  <c r="D696" i="7"/>
  <c r="D693" i="7"/>
  <c r="D834" i="7"/>
  <c r="D285" i="7"/>
  <c r="D853" i="7"/>
  <c r="D894" i="7"/>
  <c r="D943" i="7"/>
  <c r="D510" i="7"/>
  <c r="D420" i="7"/>
  <c r="D411" i="7"/>
  <c r="D637" i="7"/>
  <c r="D674" i="7"/>
  <c r="D366" i="7"/>
  <c r="D878" i="7"/>
  <c r="D869" i="7"/>
  <c r="D326" i="7"/>
  <c r="D441" i="7"/>
  <c r="D658" i="7"/>
  <c r="D976" i="7"/>
  <c r="D654" i="7"/>
  <c r="D818" i="7"/>
  <c r="D698" i="7"/>
  <c r="D813" i="7"/>
  <c r="D810" i="7"/>
  <c r="D282" i="7"/>
  <c r="D873" i="7"/>
  <c r="D485" i="7"/>
  <c r="D296" i="7"/>
  <c r="D393" i="7"/>
  <c r="D508" i="7"/>
  <c r="D738" i="7"/>
  <c r="D1004" i="7"/>
  <c r="D497" i="7"/>
  <c r="D825" i="7"/>
  <c r="D389" i="7"/>
  <c r="D442" i="7"/>
  <c r="D797" i="7"/>
  <c r="D606" i="7"/>
  <c r="D549" i="7"/>
  <c r="D280" i="7"/>
  <c r="D643" i="7"/>
  <c r="D770" i="7"/>
  <c r="D381" i="7"/>
  <c r="D994" i="7"/>
  <c r="D574" i="7"/>
  <c r="D988" i="7"/>
  <c r="D489" i="7"/>
  <c r="D640" i="7"/>
  <c r="D710" i="7"/>
  <c r="D345" i="7"/>
  <c r="D652" i="7"/>
  <c r="D705" i="7"/>
  <c r="D785" i="7"/>
  <c r="D711" i="7"/>
  <c r="D329" i="7"/>
  <c r="D573" i="7"/>
  <c r="D817" i="7"/>
  <c r="D617" i="7"/>
  <c r="D1012" i="7"/>
  <c r="D946" i="7"/>
  <c r="D931" i="7"/>
  <c r="D462" i="7"/>
  <c r="D984" i="7"/>
  <c r="D925" i="7"/>
  <c r="D565" i="7"/>
  <c r="D766" i="7"/>
  <c r="D713" i="7"/>
  <c r="D279" i="7"/>
  <c r="D706" i="7"/>
  <c r="D624" i="7"/>
  <c r="D732" i="7"/>
  <c r="D289" i="7"/>
  <c r="D692" i="7"/>
  <c r="D757" i="7"/>
  <c r="D924" i="7"/>
  <c r="D694" i="7"/>
  <c r="D590" i="7"/>
  <c r="D989" i="7"/>
  <c r="D774" i="7"/>
  <c r="D845" i="7"/>
  <c r="D951" i="7"/>
  <c r="D404" i="7"/>
  <c r="D877" i="7"/>
  <c r="D1002" i="7"/>
  <c r="D1001" i="7"/>
  <c r="D614" i="7"/>
  <c r="D377" i="7"/>
  <c r="D571" i="7"/>
  <c r="D952" i="7"/>
  <c r="D342" i="7"/>
  <c r="D333" i="7"/>
  <c r="D942" i="7"/>
  <c r="D599" i="7"/>
  <c r="D313" i="7"/>
  <c r="D992" i="7"/>
  <c r="D328" i="7"/>
  <c r="D319" i="7"/>
  <c r="D278" i="7"/>
  <c r="D914" i="7"/>
  <c r="D358" i="7"/>
  <c r="D882" i="7"/>
  <c r="D364" i="7"/>
  <c r="D322" i="7"/>
  <c r="D518" i="7"/>
  <c r="D516" i="7"/>
  <c r="D1000" i="7"/>
  <c r="D357" i="7"/>
  <c r="D552" i="7"/>
  <c r="D482" i="7"/>
  <c r="D438" i="7"/>
  <c r="D714" i="7"/>
  <c r="D691" i="7"/>
  <c r="D536" i="7"/>
  <c r="D639" i="7"/>
  <c r="D870" i="7"/>
  <c r="D338" i="7"/>
  <c r="D365" i="7"/>
  <c r="D524" i="7"/>
  <c r="D890" i="7"/>
  <c r="D550" i="7"/>
  <c r="D861" i="7"/>
  <c r="D960" i="7"/>
  <c r="D436" i="7"/>
  <c r="D531" i="7"/>
  <c r="D901" i="7"/>
  <c r="D760" i="7"/>
  <c r="D581" i="7"/>
  <c r="D731" i="7"/>
  <c r="D734" i="7"/>
  <c r="D445" i="7"/>
  <c r="D292" i="7"/>
  <c r="D324" i="7"/>
  <c r="D940" i="7"/>
  <c r="D701" i="7"/>
  <c r="D538" i="7"/>
  <c r="D619" i="7"/>
  <c r="D862" i="7"/>
  <c r="D509" i="7"/>
  <c r="D858" i="7"/>
  <c r="D814" i="7"/>
  <c r="D939" i="7"/>
  <c r="D938" i="7"/>
  <c r="D486" i="7"/>
  <c r="D999" i="7"/>
  <c r="D953" i="7"/>
  <c r="D864" i="7"/>
  <c r="D699" i="7"/>
  <c r="D762" i="7"/>
  <c r="D537" i="7"/>
  <c r="D902" i="7"/>
  <c r="D265" i="7"/>
  <c r="D437" i="7"/>
  <c r="D534" i="7"/>
  <c r="D684" i="7"/>
  <c r="D405" i="7"/>
  <c r="D891" i="7"/>
  <c r="D382" i="7"/>
  <c r="D826" i="7"/>
  <c r="D969" i="7"/>
  <c r="D819" i="7"/>
  <c r="D262" i="7"/>
  <c r="D789" i="7"/>
  <c r="D918" i="7"/>
  <c r="D422" i="7"/>
  <c r="D917" i="7"/>
  <c r="D421" i="7"/>
  <c r="D656" i="7"/>
  <c r="D297" i="7"/>
  <c r="D396" i="7"/>
  <c r="D493" i="7"/>
  <c r="D492" i="7"/>
  <c r="D491" i="7"/>
  <c r="D793" i="7"/>
  <c r="D490" i="7"/>
  <c r="D340" i="7"/>
  <c r="D886" i="7"/>
  <c r="D859" i="7"/>
  <c r="D998" i="7"/>
  <c r="D406" i="7"/>
  <c r="D608" i="7"/>
  <c r="D750" i="7"/>
  <c r="D850" i="7"/>
  <c r="D553" i="7"/>
  <c r="D765" i="7"/>
  <c r="D897" i="7"/>
  <c r="D386" i="7"/>
  <c r="D896" i="7"/>
  <c r="D916" i="7"/>
  <c r="D634" i="7"/>
  <c r="D880" i="7"/>
  <c r="D600" i="7"/>
  <c r="D332" i="7"/>
  <c r="D379" i="7"/>
  <c r="D291" i="7"/>
  <c r="D820" i="7"/>
  <c r="D822" i="7"/>
  <c r="D288" i="7"/>
  <c r="D816" i="7"/>
  <c r="D586" i="7"/>
  <c r="D773" i="7"/>
  <c r="D349" i="7"/>
  <c r="D448" i="7"/>
  <c r="D453" i="7"/>
  <c r="D968" i="7"/>
  <c r="D651" i="7"/>
  <c r="D541" i="7"/>
  <c r="D799" i="7"/>
  <c r="D480" i="7"/>
  <c r="D563" i="7"/>
  <c r="D635" i="7"/>
  <c r="D1011" i="7"/>
  <c r="D556" i="7"/>
  <c r="D959" i="7"/>
  <c r="D261" i="7"/>
  <c r="D815" i="7"/>
  <c r="D768" i="7"/>
  <c r="D592" i="7"/>
  <c r="D653" i="7"/>
  <c r="D455" i="7"/>
  <c r="D562" i="7"/>
  <c r="D394" i="7"/>
  <c r="D720" i="7"/>
  <c r="D885" i="7"/>
  <c r="D667" i="7"/>
  <c r="D354" i="7"/>
  <c r="D542" i="7"/>
  <c r="D374" i="7"/>
  <c r="D317" i="7"/>
  <c r="D996" i="7"/>
  <c r="D887" i="7"/>
  <c r="D305" i="7"/>
  <c r="D290" i="7"/>
  <c r="D551" i="7"/>
  <c r="D678" i="7"/>
  <c r="D327" i="7"/>
  <c r="D838" i="7"/>
  <c r="D511" i="7"/>
  <c r="D744" i="7"/>
  <c r="D722" i="7"/>
  <c r="D948" i="7"/>
  <c r="D872" i="7"/>
  <c r="D607" i="7"/>
  <c r="D532" i="7"/>
  <c r="D274" i="7"/>
  <c r="D646" i="7"/>
  <c r="D727" i="7"/>
  <c r="D547" i="7"/>
  <c r="D612" i="7"/>
  <c r="D753" i="7"/>
  <c r="D662" i="7"/>
  <c r="D269" i="7"/>
  <c r="D487" i="7"/>
  <c r="D829" i="7"/>
  <c r="D307" i="7"/>
  <c r="D972" i="7"/>
  <c r="D966" i="7"/>
  <c r="D447" i="7"/>
  <c r="D503" i="7"/>
  <c r="D299" i="7"/>
  <c r="D660" i="7"/>
  <c r="D572" i="7"/>
  <c r="D1005" i="7"/>
  <c r="D655" i="7"/>
  <c r="D397" i="7"/>
  <c r="D284" i="7"/>
  <c r="D417" i="7"/>
  <c r="D615" i="7"/>
  <c r="D515" i="7"/>
  <c r="D287" i="7"/>
  <c r="D609" i="7"/>
  <c r="D295" i="7"/>
  <c r="D337" i="7"/>
  <c r="D601" i="7"/>
  <c r="D856" i="7"/>
  <c r="D464" i="7"/>
  <c r="D798" i="7"/>
  <c r="D275" i="7"/>
  <c r="D884" i="7"/>
  <c r="D593" i="7"/>
  <c r="D928" i="7"/>
  <c r="D401" i="7"/>
  <c r="D967" i="7"/>
  <c r="D987" i="7"/>
  <c r="D294" i="7"/>
  <c r="D409" i="7"/>
  <c r="D664" i="7"/>
  <c r="D623" i="7"/>
  <c r="D576" i="7"/>
  <c r="D645" i="7"/>
  <c r="D569" i="7"/>
  <c r="D958" i="7"/>
  <c r="D703" i="7"/>
  <c r="D636" i="7"/>
  <c r="D904" i="7"/>
  <c r="D540" i="7"/>
  <c r="D962" i="7"/>
  <c r="D892" i="7"/>
  <c r="D677" i="7"/>
  <c r="D435" i="7"/>
  <c r="D611" i="7"/>
  <c r="D423" i="7"/>
  <c r="D346" i="7"/>
  <c r="D546" i="7"/>
  <c r="D849" i="7"/>
  <c r="D368" i="7"/>
  <c r="D930" i="7"/>
  <c r="D929" i="7"/>
  <c r="D995" i="7"/>
  <c r="D700" i="7"/>
  <c r="D681" i="7"/>
  <c r="D473" i="7"/>
  <c r="D456" i="7"/>
  <c r="D398" i="7"/>
  <c r="D945" i="7"/>
  <c r="D347" i="7"/>
  <c r="D663" i="7"/>
  <c r="D276" i="7"/>
  <c r="D564" i="7"/>
  <c r="D621" i="7"/>
  <c r="D567" i="7"/>
  <c r="D644" i="7"/>
  <c r="D506" i="7"/>
  <c r="D469" i="7"/>
  <c r="D443" i="7"/>
  <c r="D383" i="7"/>
  <c r="D399" i="7"/>
  <c r="D716" i="7"/>
  <c r="D408" i="7"/>
  <c r="D478" i="7"/>
  <c r="D391" i="7"/>
  <c r="D427" i="7"/>
  <c r="D632" i="7"/>
  <c r="D787" i="7"/>
  <c r="D283" i="7"/>
  <c r="D375" i="7"/>
  <c r="D777" i="7"/>
  <c r="D801" i="7"/>
  <c r="D965" i="7"/>
  <c r="D424" i="7"/>
  <c r="D300" i="7"/>
  <c r="D665" i="7"/>
  <c r="D400" i="7"/>
  <c r="D686" i="7"/>
  <c r="D833" i="7"/>
  <c r="D559" i="7"/>
  <c r="D823" i="7"/>
  <c r="D474" i="7"/>
  <c r="D387" i="7"/>
  <c r="D495" i="7"/>
  <c r="D712" i="7"/>
  <c r="D961" i="7"/>
  <c r="D721" i="7"/>
  <c r="D498" i="7"/>
  <c r="D525" i="7"/>
  <c r="D330" i="7"/>
  <c r="D975" i="7"/>
  <c r="D860" i="7"/>
  <c r="D370" i="7"/>
  <c r="D513" i="7"/>
  <c r="D848" i="7"/>
  <c r="D932" i="7"/>
  <c r="D735" i="7"/>
  <c r="D683" i="7"/>
  <c r="D808" i="7"/>
  <c r="D1008" i="7"/>
  <c r="D429" i="7"/>
  <c r="D775" i="7"/>
  <c r="D672" i="7"/>
  <c r="D380" i="7"/>
  <c r="D390" i="7"/>
  <c r="D314" i="7"/>
  <c r="D759" i="7"/>
  <c r="D903" i="7"/>
  <c r="D898" i="7"/>
  <c r="D1010" i="7"/>
  <c r="D440" i="7"/>
  <c r="D792" i="7"/>
  <c r="D697" i="7"/>
  <c r="D568" i="7"/>
  <c r="D320" i="7"/>
  <c r="D688" i="7"/>
  <c r="D413" i="7"/>
  <c r="D779" i="7"/>
  <c r="D310" i="7"/>
  <c r="D622" i="7"/>
  <c r="D272" i="7"/>
  <c r="D728" i="7"/>
  <c r="D575" i="7"/>
  <c r="D311" i="7"/>
  <c r="D616" i="7"/>
  <c r="D761" i="7"/>
  <c r="D458" i="7"/>
  <c r="D467" i="7"/>
  <c r="D331" i="7"/>
  <c r="D271" i="7"/>
  <c r="D336" i="7"/>
  <c r="D302" i="7"/>
  <c r="D268" i="7"/>
  <c r="D325" i="7"/>
  <c r="D594" i="7"/>
  <c r="D680" i="7"/>
  <c r="D502" i="7"/>
  <c r="D465" i="7"/>
  <c r="D919" i="7"/>
  <c r="D625" i="7"/>
  <c r="D618" i="7"/>
  <c r="D963" i="7"/>
  <c r="D620" i="7"/>
  <c r="D679" i="7"/>
  <c r="D723" i="7"/>
  <c r="D642" i="7"/>
  <c r="D726" i="7"/>
  <c r="D863" i="7"/>
  <c r="D520" i="7"/>
  <c r="D786" i="7"/>
  <c r="D363" i="7"/>
  <c r="D519" i="7"/>
  <c r="D739" i="7"/>
  <c r="D589" i="7"/>
  <c r="D638" i="7"/>
  <c r="D591" i="7"/>
  <c r="D811" i="7"/>
  <c r="D352" i="7"/>
  <c r="D359" i="7"/>
  <c r="D543" i="7"/>
  <c r="D633" i="7"/>
  <c r="D596" i="7"/>
  <c r="D689" i="7"/>
  <c r="D476" i="7"/>
  <c r="D899" i="7"/>
  <c r="D582" i="7"/>
  <c r="D293" i="7"/>
  <c r="D312" i="7"/>
  <c r="D439" i="7"/>
  <c r="D631" i="7"/>
  <c r="D555" i="7"/>
  <c r="D373" i="7"/>
  <c r="D316" i="7"/>
  <c r="D641" i="7"/>
  <c r="D843" i="7"/>
  <c r="D419" i="7"/>
  <c r="D715" i="7"/>
  <c r="D889" i="7"/>
  <c r="D805" i="7"/>
  <c r="D981" i="7"/>
  <c r="D900" i="7"/>
  <c r="D351" i="7"/>
  <c r="D771" i="7"/>
  <c r="D673" i="7"/>
  <c r="D671" i="7"/>
  <c r="D687" i="7"/>
  <c r="D971" i="7"/>
  <c r="D740" i="7"/>
  <c r="D535" i="7"/>
  <c r="D414" i="7"/>
  <c r="D647" i="7"/>
  <c r="D743" i="7"/>
  <c r="D339" i="7"/>
  <c r="D501" i="7"/>
  <c r="D941" i="7"/>
  <c r="D979" i="7"/>
  <c r="D729" i="7"/>
  <c r="D682" i="7"/>
  <c r="D685" i="7"/>
  <c r="D545" i="7"/>
  <c r="D724" i="7"/>
  <c r="D772" i="7"/>
  <c r="D1009" i="7"/>
  <c r="D367" i="7"/>
  <c r="D466" i="7"/>
  <c r="D840" i="7"/>
  <c r="D450" i="7"/>
  <c r="D1014" i="7"/>
  <c r="D315" i="7"/>
  <c r="D267" i="7"/>
  <c r="D791" i="7"/>
  <c r="D982" i="7"/>
  <c r="D392" i="7"/>
  <c r="D505" i="7"/>
  <c r="D847" i="7"/>
  <c r="D454" i="7"/>
  <c r="D807" i="7"/>
  <c r="D827" i="7"/>
  <c r="D1015" i="7"/>
  <c r="D595" i="7"/>
  <c r="D964" i="7"/>
  <c r="D500" i="7"/>
  <c r="D412" i="7"/>
  <c r="D415" i="7"/>
  <c r="D866" i="7"/>
  <c r="D676" i="7"/>
  <c r="D978" i="7"/>
  <c r="D854" i="7"/>
  <c r="D1016" i="7"/>
  <c r="D764" i="7"/>
  <c r="D763" i="7"/>
  <c r="D749" i="7"/>
  <c r="D806" i="7"/>
  <c r="D321" i="7"/>
  <c r="D477" i="7"/>
  <c r="D270" i="7"/>
  <c r="D603" i="7"/>
  <c r="D566" i="7"/>
  <c r="D266" i="7"/>
  <c r="D832" i="7"/>
  <c r="D883" i="7"/>
  <c r="D273" i="7"/>
  <c r="D675" i="7"/>
  <c r="D927" i="7"/>
  <c r="D433" i="7"/>
  <c r="D812" i="7"/>
  <c r="D1003" i="7"/>
  <c r="D839" i="7"/>
  <c r="D479" i="7"/>
  <c r="D517" i="7"/>
  <c r="D544" i="7"/>
  <c r="D468" i="7"/>
  <c r="D690" i="7"/>
  <c r="D824" i="7"/>
  <c r="D281" i="7"/>
  <c r="D855" i="7"/>
  <c r="D915" i="7"/>
  <c r="D783" i="7"/>
  <c r="D920" i="7"/>
  <c r="D748" i="7"/>
  <c r="D923" i="7"/>
  <c r="D309" i="7"/>
  <c r="D737" i="7"/>
  <c r="D388" i="7"/>
  <c r="D666" i="7"/>
  <c r="D695" i="7"/>
  <c r="D457" i="7"/>
  <c r="D956" i="7"/>
  <c r="D767" i="7"/>
  <c r="D741" i="7"/>
  <c r="D235" i="7"/>
  <c r="D255" i="7"/>
  <c r="D213" i="7"/>
  <c r="D236" i="7"/>
  <c r="D224" i="7"/>
  <c r="D244" i="7"/>
  <c r="D228" i="7"/>
  <c r="D229" i="7"/>
  <c r="D240" i="7"/>
  <c r="D230" i="7"/>
  <c r="D220" i="7"/>
  <c r="D256" i="7"/>
  <c r="D253" i="7"/>
  <c r="D242" i="7"/>
  <c r="D223" i="7"/>
  <c r="D252" i="7"/>
  <c r="D222" i="7"/>
  <c r="D239" i="7"/>
  <c r="D221" i="7"/>
  <c r="D241" i="7"/>
  <c r="D245" i="7"/>
  <c r="D243" i="7"/>
  <c r="D216" i="7"/>
  <c r="D260" i="7"/>
  <c r="D215" i="7"/>
  <c r="D259" i="7"/>
  <c r="D219" i="7"/>
  <c r="D254" i="7"/>
  <c r="D257" i="7"/>
  <c r="D246" i="7"/>
  <c r="D214" i="7"/>
  <c r="D225" i="7"/>
  <c r="D226" i="7"/>
  <c r="D238" i="7"/>
  <c r="D251" i="7"/>
  <c r="D217" i="7"/>
  <c r="D237" i="7"/>
  <c r="D258" i="7"/>
  <c r="D227" i="7"/>
  <c r="D231" i="7"/>
  <c r="D247" i="7"/>
  <c r="D232" i="7"/>
  <c r="D249" i="7"/>
  <c r="D248" i="7"/>
  <c r="D233" i="7"/>
  <c r="D250" i="7"/>
  <c r="D234" i="7"/>
  <c r="D218" i="7"/>
  <c r="C160" i="7"/>
  <c r="D89" i="7"/>
  <c r="D92" i="7"/>
  <c r="D110" i="7"/>
  <c r="D122" i="7"/>
  <c r="D57" i="7"/>
  <c r="D180" i="7"/>
  <c r="D212" i="7"/>
  <c r="D120" i="7"/>
  <c r="D64" i="7"/>
  <c r="D173" i="7"/>
  <c r="D140" i="7"/>
  <c r="D202" i="7"/>
  <c r="D119" i="7"/>
  <c r="D31" i="7"/>
  <c r="D126" i="7"/>
  <c r="D38" i="7"/>
  <c r="D131" i="7"/>
  <c r="D35" i="7"/>
  <c r="D50" i="7"/>
  <c r="D162" i="7"/>
  <c r="D201" i="7"/>
  <c r="D137" i="7"/>
  <c r="D73" i="7"/>
  <c r="D152" i="7"/>
  <c r="D88" i="7"/>
  <c r="D24" i="7"/>
  <c r="D207" i="7"/>
  <c r="D143" i="7"/>
  <c r="D79" i="7"/>
  <c r="D150" i="7"/>
  <c r="D86" i="7"/>
  <c r="D22" i="7"/>
  <c r="D189" i="7"/>
  <c r="D125" i="7"/>
  <c r="D61" i="7"/>
  <c r="D188" i="7"/>
  <c r="D124" i="7"/>
  <c r="D60" i="7"/>
  <c r="D163" i="7"/>
  <c r="D99" i="7"/>
  <c r="D177" i="7"/>
  <c r="D103" i="7"/>
  <c r="D115" i="7"/>
  <c r="D130" i="7"/>
  <c r="D105" i="7"/>
  <c r="D136" i="7"/>
  <c r="D168" i="7"/>
  <c r="D36" i="7"/>
  <c r="D48" i="7"/>
  <c r="D157" i="7"/>
  <c r="D108" i="7"/>
  <c r="D178" i="7"/>
  <c r="D111" i="7"/>
  <c r="D118" i="7"/>
  <c r="D211" i="7"/>
  <c r="D123" i="7"/>
  <c r="D82" i="7"/>
  <c r="D194" i="7"/>
  <c r="D186" i="7"/>
  <c r="D98" i="7"/>
  <c r="D193" i="7"/>
  <c r="D129" i="7"/>
  <c r="D65" i="7"/>
  <c r="D208" i="7"/>
  <c r="D144" i="7"/>
  <c r="D80" i="7"/>
  <c r="D199" i="7"/>
  <c r="D135" i="7"/>
  <c r="D71" i="7"/>
  <c r="D206" i="7"/>
  <c r="D142" i="7"/>
  <c r="D78" i="7"/>
  <c r="D181" i="7"/>
  <c r="D117" i="7"/>
  <c r="D53" i="7"/>
  <c r="D116" i="7"/>
  <c r="D52" i="7"/>
  <c r="D155" i="7"/>
  <c r="D91" i="7"/>
  <c r="D27" i="7"/>
  <c r="D121" i="7"/>
  <c r="D198" i="7"/>
  <c r="D184" i="7"/>
  <c r="D84" i="7"/>
  <c r="D200" i="7"/>
  <c r="D161" i="7"/>
  <c r="D109" i="7"/>
  <c r="D76" i="7"/>
  <c r="D165" i="7"/>
  <c r="D106" i="7"/>
  <c r="D183" i="7"/>
  <c r="D95" i="7"/>
  <c r="D190" i="7"/>
  <c r="D102" i="7"/>
  <c r="D195" i="7"/>
  <c r="D83" i="7"/>
  <c r="D74" i="7"/>
  <c r="D66" i="7"/>
  <c r="D58" i="7"/>
  <c r="D170" i="7"/>
  <c r="D141" i="7"/>
  <c r="D154" i="7"/>
  <c r="D100" i="7"/>
  <c r="D169" i="7"/>
  <c r="D153" i="7"/>
  <c r="D113" i="7"/>
  <c r="D192" i="7"/>
  <c r="D93" i="7"/>
  <c r="D44" i="7"/>
  <c r="D149" i="7"/>
  <c r="D90" i="7"/>
  <c r="D175" i="7"/>
  <c r="D63" i="7"/>
  <c r="D182" i="7"/>
  <c r="D70" i="7"/>
  <c r="D187" i="7"/>
  <c r="D75" i="7"/>
  <c r="D104" i="7"/>
  <c r="D40" i="7"/>
  <c r="D185" i="7"/>
  <c r="D56" i="7"/>
  <c r="D41" i="7"/>
  <c r="D72" i="7"/>
  <c r="D97" i="7"/>
  <c r="D176" i="7"/>
  <c r="D77" i="7"/>
  <c r="D204" i="7"/>
  <c r="D28" i="7"/>
  <c r="D101" i="7"/>
  <c r="D42" i="7"/>
  <c r="D167" i="7"/>
  <c r="D55" i="7"/>
  <c r="D174" i="7"/>
  <c r="D62" i="7"/>
  <c r="D179" i="7"/>
  <c r="D67" i="7"/>
  <c r="D146" i="7"/>
  <c r="D138" i="7"/>
  <c r="D49" i="7"/>
  <c r="D128" i="7"/>
  <c r="D45" i="7"/>
  <c r="D172" i="7"/>
  <c r="D25" i="7"/>
  <c r="D85" i="7"/>
  <c r="D34" i="7"/>
  <c r="D159" i="7"/>
  <c r="D47" i="7"/>
  <c r="D166" i="7"/>
  <c r="D54" i="7"/>
  <c r="D147" i="7"/>
  <c r="D59" i="7"/>
  <c r="D191" i="7"/>
  <c r="D203" i="7"/>
  <c r="D148" i="7"/>
  <c r="D164" i="7"/>
  <c r="D33" i="7"/>
  <c r="D112" i="7"/>
  <c r="D205" i="7"/>
  <c r="D29" i="7"/>
  <c r="D156" i="7"/>
  <c r="D37" i="7"/>
  <c r="D210" i="7"/>
  <c r="D26" i="7"/>
  <c r="D127" i="7"/>
  <c r="D39" i="7"/>
  <c r="D134" i="7"/>
  <c r="D46" i="7"/>
  <c r="D139" i="7"/>
  <c r="D51" i="7"/>
  <c r="D114" i="7"/>
  <c r="D209" i="7"/>
  <c r="D145" i="7"/>
  <c r="D81" i="7"/>
  <c r="D96" i="7"/>
  <c r="D32" i="7"/>
  <c r="D151" i="7"/>
  <c r="D87" i="7"/>
  <c r="D23" i="7"/>
  <c r="D158" i="7"/>
  <c r="D94" i="7"/>
  <c r="D30" i="7"/>
  <c r="D197" i="7"/>
  <c r="D133" i="7"/>
  <c r="D69" i="7"/>
  <c r="D196" i="7"/>
  <c r="D132" i="7"/>
  <c r="D68" i="7"/>
  <c r="D171" i="7"/>
  <c r="D107" i="7"/>
  <c r="D43" i="7"/>
  <c r="D17" i="7"/>
  <c r="D16" i="7"/>
  <c r="D15" i="7"/>
  <c r="D14" i="7"/>
  <c r="D19" i="7"/>
  <c r="D18" i="7"/>
  <c r="D20" i="7"/>
  <c r="D21" i="7"/>
  <c r="L11" i="5"/>
  <c r="B11" i="5"/>
  <c r="C11" i="5"/>
  <c r="K11" i="5"/>
  <c r="M11" i="5"/>
  <c r="E11" i="5"/>
  <c r="J11" i="5"/>
  <c r="D11" i="5"/>
  <c r="I11" i="5"/>
  <c r="G11" i="5"/>
  <c r="A12" i="5"/>
  <c r="N11" i="5"/>
  <c r="F11" i="5"/>
  <c r="F834" i="7" l="1"/>
  <c r="G834" i="7" s="1"/>
  <c r="F237" i="7"/>
  <c r="G237" i="7" s="1"/>
  <c r="AN278" i="7"/>
  <c r="AO278" i="7" s="1"/>
  <c r="AN47" i="7"/>
  <c r="AO47" i="7" s="1"/>
  <c r="AN429" i="7"/>
  <c r="AO429" i="7" s="1"/>
  <c r="AN650" i="7"/>
  <c r="AO650" i="7" s="1"/>
  <c r="AN593" i="7"/>
  <c r="AO593" i="7" s="1"/>
  <c r="AN835" i="7"/>
  <c r="AO835" i="7" s="1"/>
  <c r="AN575" i="7"/>
  <c r="AO575" i="7" s="1"/>
  <c r="AN296" i="7"/>
  <c r="AO296" i="7" s="1"/>
  <c r="AN646" i="7"/>
  <c r="AO646" i="7" s="1"/>
  <c r="AN59" i="7"/>
  <c r="AO59" i="7" s="1"/>
  <c r="AN448" i="7"/>
  <c r="AO448" i="7" s="1"/>
  <c r="AN806" i="7"/>
  <c r="AO806" i="7" s="1"/>
  <c r="AN841" i="7"/>
  <c r="AO841" i="7" s="1"/>
  <c r="AN369" i="7"/>
  <c r="AO369" i="7" s="1"/>
  <c r="AN274" i="7"/>
  <c r="AO274" i="7" s="1"/>
  <c r="AN1001" i="7"/>
  <c r="AO1001" i="7" s="1"/>
  <c r="AN57" i="7"/>
  <c r="AO57" i="7" s="1"/>
  <c r="AN941" i="7"/>
  <c r="AO941" i="7" s="1"/>
  <c r="AN194" i="7"/>
  <c r="AO194" i="7" s="1"/>
  <c r="AN351" i="7"/>
  <c r="AO351" i="7" s="1"/>
  <c r="AN419" i="7"/>
  <c r="AO419" i="7" s="1"/>
  <c r="AN402" i="7"/>
  <c r="AO402" i="7" s="1"/>
  <c r="AN717" i="7"/>
  <c r="AO717" i="7" s="1"/>
  <c r="AN137" i="7"/>
  <c r="AO137" i="7" s="1"/>
  <c r="AN480" i="7"/>
  <c r="AO480" i="7" s="1"/>
  <c r="AN661" i="7"/>
  <c r="AO661" i="7" s="1"/>
  <c r="AN996" i="7"/>
  <c r="AO996" i="7" s="1"/>
  <c r="AN436" i="7"/>
  <c r="AO436" i="7" s="1"/>
  <c r="AN558" i="7"/>
  <c r="AO558" i="7" s="1"/>
  <c r="AN435" i="7"/>
  <c r="AO435" i="7" s="1"/>
  <c r="AN110" i="7"/>
  <c r="AO110" i="7" s="1"/>
  <c r="AN158" i="7"/>
  <c r="AO158" i="7" s="1"/>
  <c r="AN703" i="7"/>
  <c r="AO703" i="7" s="1"/>
  <c r="AN518" i="7"/>
  <c r="AO518" i="7" s="1"/>
  <c r="AN946" i="7"/>
  <c r="AO946" i="7" s="1"/>
  <c r="AN864" i="7"/>
  <c r="AO864" i="7" s="1"/>
  <c r="AN611" i="7"/>
  <c r="AO611" i="7" s="1"/>
  <c r="AN255" i="7"/>
  <c r="AO255" i="7" s="1"/>
  <c r="AN756" i="7"/>
  <c r="AO756" i="7" s="1"/>
  <c r="AN120" i="7"/>
  <c r="AO120" i="7" s="1"/>
  <c r="AN211" i="7"/>
  <c r="AO211" i="7" s="1"/>
  <c r="AN461" i="7"/>
  <c r="AO461" i="7" s="1"/>
  <c r="AN861" i="7"/>
  <c r="AO861" i="7" s="1"/>
  <c r="AN711" i="7"/>
  <c r="AO711" i="7" s="1"/>
  <c r="AN600" i="7"/>
  <c r="AO600" i="7" s="1"/>
  <c r="AN687" i="7"/>
  <c r="AO687" i="7" s="1"/>
  <c r="AN587" i="7"/>
  <c r="AO587" i="7" s="1"/>
  <c r="AN464" i="7"/>
  <c r="AO464" i="7" s="1"/>
  <c r="AN781" i="7"/>
  <c r="AO781" i="7" s="1"/>
  <c r="AN953" i="7"/>
  <c r="AO953" i="7" s="1"/>
  <c r="AN850" i="7"/>
  <c r="AO850" i="7" s="1"/>
  <c r="AN937" i="7"/>
  <c r="AO937" i="7" s="1"/>
  <c r="AN437" i="7"/>
  <c r="AO437" i="7" s="1"/>
  <c r="AN626" i="7"/>
  <c r="AO626" i="7" s="1"/>
  <c r="AN745" i="7"/>
  <c r="AO745" i="7" s="1"/>
  <c r="AN82" i="7"/>
  <c r="AO82" i="7" s="1"/>
  <c r="AN468" i="7"/>
  <c r="AO468" i="7" s="1"/>
  <c r="AN315" i="7"/>
  <c r="AO315" i="7" s="1"/>
  <c r="AN713" i="7"/>
  <c r="AO713" i="7" s="1"/>
  <c r="AN659" i="7"/>
  <c r="AO659" i="7" s="1"/>
  <c r="AN837" i="7"/>
  <c r="AO837" i="7" s="1"/>
  <c r="AN312" i="7"/>
  <c r="AO312" i="7" s="1"/>
  <c r="AN302" i="7"/>
  <c r="AO302" i="7" s="1"/>
  <c r="AN497" i="7"/>
  <c r="AO497" i="7" s="1"/>
  <c r="AN809" i="7"/>
  <c r="AO809" i="7" s="1"/>
  <c r="AN172" i="7"/>
  <c r="AO172" i="7" s="1"/>
  <c r="AN124" i="7"/>
  <c r="AO124" i="7" s="1"/>
  <c r="AN875" i="7"/>
  <c r="AO875" i="7" s="1"/>
  <c r="AN457" i="7"/>
  <c r="AO457" i="7" s="1"/>
  <c r="AN635" i="7"/>
  <c r="AO635" i="7" s="1"/>
  <c r="AN1007" i="7"/>
  <c r="AO1007" i="7" s="1"/>
  <c r="AN79" i="7"/>
  <c r="AO79" i="7" s="1"/>
  <c r="AN382" i="7"/>
  <c r="AO382" i="7" s="1"/>
  <c r="AN40" i="7"/>
  <c r="AO40" i="7" s="1"/>
  <c r="AN140" i="7"/>
  <c r="AO140" i="7" s="1"/>
  <c r="AN360" i="7"/>
  <c r="AO360" i="7" s="1"/>
  <c r="AN839" i="7"/>
  <c r="AO839" i="7" s="1"/>
  <c r="AN34" i="7"/>
  <c r="AO34" i="7" s="1"/>
  <c r="AN66" i="7"/>
  <c r="AO66" i="7" s="1"/>
  <c r="AN589" i="7"/>
  <c r="AO589" i="7" s="1"/>
  <c r="AN63" i="7"/>
  <c r="AO63" i="7" s="1"/>
  <c r="AN31" i="7"/>
  <c r="AO31" i="7" s="1"/>
  <c r="AN998" i="7"/>
  <c r="AO998" i="7" s="1"/>
  <c r="AN364" i="7"/>
  <c r="AO364" i="7" s="1"/>
  <c r="AN367" i="7"/>
  <c r="AO367" i="7" s="1"/>
  <c r="AN612" i="7"/>
  <c r="AO612" i="7" s="1"/>
  <c r="AN455" i="7"/>
  <c r="AO455" i="7" s="1"/>
  <c r="AN496" i="7"/>
  <c r="AO496" i="7" s="1"/>
  <c r="F72" i="7"/>
  <c r="G72" i="7" s="1"/>
  <c r="AN896" i="7"/>
  <c r="AO896" i="7" s="1"/>
  <c r="AN991" i="7"/>
  <c r="AO991" i="7" s="1"/>
  <c r="AN511" i="7"/>
  <c r="AO511" i="7" s="1"/>
  <c r="AN881" i="7"/>
  <c r="AO881" i="7" s="1"/>
  <c r="AN335" i="7"/>
  <c r="AO335" i="7" s="1"/>
  <c r="AN634" i="7"/>
  <c r="AO634" i="7" s="1"/>
  <c r="AN610" i="7"/>
  <c r="AO610" i="7" s="1"/>
  <c r="AN548" i="7"/>
  <c r="AO548" i="7" s="1"/>
  <c r="AN103" i="7"/>
  <c r="AO103" i="7" s="1"/>
  <c r="AN400" i="7"/>
  <c r="AO400" i="7" s="1"/>
  <c r="F51" i="7"/>
  <c r="G51" i="7" s="1"/>
  <c r="AN500" i="7"/>
  <c r="AO500" i="7" s="1"/>
  <c r="AN639" i="7"/>
  <c r="AO639" i="7" s="1"/>
  <c r="AN252" i="7"/>
  <c r="AO252" i="7" s="1"/>
  <c r="AN730" i="7"/>
  <c r="AO730" i="7" s="1"/>
  <c r="AN178" i="7"/>
  <c r="AO178" i="7" s="1"/>
  <c r="AN865" i="7"/>
  <c r="AO865" i="7" s="1"/>
  <c r="AN1002" i="7"/>
  <c r="AO1002" i="7" s="1"/>
  <c r="AN389" i="7"/>
  <c r="AO389" i="7" s="1"/>
  <c r="AN602" i="7"/>
  <c r="AO602" i="7" s="1"/>
  <c r="F507" i="7"/>
  <c r="G507" i="7" s="1"/>
  <c r="AN349" i="7"/>
  <c r="AO349" i="7" s="1"/>
  <c r="AN812" i="7"/>
  <c r="AO812" i="7" s="1"/>
  <c r="AN718" i="7"/>
  <c r="AO718" i="7" s="1"/>
  <c r="AN978" i="7"/>
  <c r="AO978" i="7" s="1"/>
  <c r="AN489" i="7"/>
  <c r="AO489" i="7" s="1"/>
  <c r="AN608" i="7"/>
  <c r="AO608" i="7" s="1"/>
  <c r="AN445" i="7"/>
  <c r="AO445" i="7" s="1"/>
  <c r="AN969" i="7"/>
  <c r="AO969" i="7" s="1"/>
  <c r="AN720" i="7"/>
  <c r="AO720" i="7" s="1"/>
  <c r="F866" i="7"/>
  <c r="G866" i="7" s="1"/>
  <c r="F481" i="7"/>
  <c r="G481" i="7" s="1"/>
  <c r="AN800" i="7"/>
  <c r="AO800" i="7" s="1"/>
  <c r="F295" i="7"/>
  <c r="G295" i="7" s="1"/>
  <c r="AN725" i="7"/>
  <c r="AO725" i="7" s="1"/>
  <c r="AN641" i="7"/>
  <c r="AO641" i="7" s="1"/>
  <c r="AN136" i="7"/>
  <c r="AO136" i="7" s="1"/>
  <c r="AN802" i="7"/>
  <c r="AO802" i="7" s="1"/>
  <c r="AN352" i="7"/>
  <c r="AO352" i="7" s="1"/>
  <c r="AN944" i="7"/>
  <c r="AO944" i="7" s="1"/>
  <c r="AN65" i="7"/>
  <c r="AO65" i="7" s="1"/>
  <c r="AN123" i="7"/>
  <c r="AO123" i="7" s="1"/>
  <c r="AN379" i="7"/>
  <c r="AO379" i="7" s="1"/>
  <c r="AN441" i="7"/>
  <c r="AO441" i="7" s="1"/>
  <c r="AN218" i="7"/>
  <c r="AO218" i="7" s="1"/>
  <c r="AN599" i="7"/>
  <c r="AO599" i="7" s="1"/>
  <c r="AN990" i="7"/>
  <c r="AO990" i="7" s="1"/>
  <c r="AN667" i="7"/>
  <c r="AO667" i="7" s="1"/>
  <c r="AN893" i="7"/>
  <c r="AO893" i="7" s="1"/>
  <c r="AN465" i="7"/>
  <c r="AO465" i="7" s="1"/>
  <c r="AN728" i="7"/>
  <c r="AO728" i="7" s="1"/>
  <c r="AN221" i="7"/>
  <c r="AO221" i="7" s="1"/>
  <c r="AN955" i="7"/>
  <c r="AO955" i="7" s="1"/>
  <c r="AN501" i="7"/>
  <c r="AO501" i="7" s="1"/>
  <c r="AN877" i="7"/>
  <c r="AO877" i="7" s="1"/>
  <c r="AN361" i="7"/>
  <c r="AO361" i="7" s="1"/>
  <c r="AN880" i="7"/>
  <c r="AO880" i="7" s="1"/>
  <c r="AN652" i="7"/>
  <c r="AO652" i="7" s="1"/>
  <c r="AN107" i="7"/>
  <c r="AO107" i="7" s="1"/>
  <c r="AN568" i="7"/>
  <c r="AO568" i="7" s="1"/>
  <c r="F897" i="7"/>
  <c r="G897" i="7" s="1"/>
  <c r="AN413" i="7"/>
  <c r="AO413" i="7" s="1"/>
  <c r="AN549" i="7"/>
  <c r="AO549" i="7" s="1"/>
  <c r="AN664" i="7"/>
  <c r="AO664" i="7" s="1"/>
  <c r="AN213" i="7"/>
  <c r="AO213" i="7" s="1"/>
  <c r="AN1003" i="7"/>
  <c r="AO1003" i="7" s="1"/>
  <c r="AN398" i="7"/>
  <c r="AO398" i="7" s="1"/>
  <c r="AN811" i="7"/>
  <c r="AO811" i="7" s="1"/>
  <c r="AN163" i="7"/>
  <c r="AO163" i="7" s="1"/>
  <c r="AN660" i="7"/>
  <c r="AO660" i="7" s="1"/>
  <c r="AN167" i="7"/>
  <c r="AO167" i="7" s="1"/>
  <c r="AN359" i="7"/>
  <c r="AO359" i="7" s="1"/>
  <c r="AN459" i="7"/>
  <c r="AO459" i="7" s="1"/>
  <c r="AN223" i="7"/>
  <c r="AO223" i="7" s="1"/>
  <c r="AN847" i="7"/>
  <c r="AO847" i="7" s="1"/>
  <c r="AN623" i="7"/>
  <c r="AO623" i="7" s="1"/>
  <c r="AN867" i="7"/>
  <c r="AO867" i="7" s="1"/>
  <c r="AN950" i="7"/>
  <c r="AO950" i="7" s="1"/>
  <c r="AN143" i="7"/>
  <c r="AO143" i="7" s="1"/>
  <c r="AN856" i="7"/>
  <c r="AO856" i="7" s="1"/>
  <c r="AN340" i="7"/>
  <c r="AO340" i="7" s="1"/>
  <c r="AN935" i="7"/>
  <c r="AO935" i="7" s="1"/>
  <c r="AN644" i="7"/>
  <c r="AO644" i="7" s="1"/>
  <c r="AN826" i="7"/>
  <c r="AO826" i="7" s="1"/>
  <c r="AN439" i="7"/>
  <c r="AO439" i="7" s="1"/>
  <c r="AN440" i="7"/>
  <c r="AO440" i="7" s="1"/>
  <c r="AN409" i="7"/>
  <c r="AO409" i="7" s="1"/>
  <c r="AN171" i="7"/>
  <c r="AO171" i="7" s="1"/>
  <c r="AN556" i="7"/>
  <c r="AO556" i="7" s="1"/>
  <c r="AN952" i="7"/>
  <c r="AO952" i="7" s="1"/>
  <c r="AN341" i="7"/>
  <c r="AO341" i="7" s="1"/>
  <c r="AN979" i="7"/>
  <c r="AO979" i="7" s="1"/>
  <c r="AN577" i="7"/>
  <c r="AO577" i="7" s="1"/>
  <c r="AN560" i="7"/>
  <c r="AO560" i="7" s="1"/>
  <c r="AN502" i="7"/>
  <c r="AO502" i="7" s="1"/>
  <c r="AN390" i="7"/>
  <c r="AO390" i="7" s="1"/>
  <c r="AN688" i="7"/>
  <c r="AO688" i="7" s="1"/>
  <c r="AN433" i="7"/>
  <c r="AO433" i="7" s="1"/>
  <c r="AN525" i="7"/>
  <c r="AO525" i="7" s="1"/>
  <c r="AN282" i="7"/>
  <c r="AO282" i="7" s="1"/>
  <c r="AN808" i="7"/>
  <c r="AO808" i="7" s="1"/>
  <c r="AN758" i="7"/>
  <c r="AO758" i="7" s="1"/>
  <c r="AN454" i="7"/>
  <c r="AO454" i="7" s="1"/>
  <c r="AN694" i="7"/>
  <c r="AO694" i="7" s="1"/>
  <c r="AN803" i="7"/>
  <c r="AO803" i="7" s="1"/>
  <c r="AN545" i="7"/>
  <c r="AO545" i="7" s="1"/>
  <c r="AN286" i="7"/>
  <c r="AO286" i="7" s="1"/>
  <c r="AN345" i="7"/>
  <c r="AO345" i="7" s="1"/>
  <c r="AN131" i="7"/>
  <c r="AO131" i="7" s="1"/>
  <c r="AN691" i="7"/>
  <c r="AO691" i="7" s="1"/>
  <c r="AN538" i="7"/>
  <c r="AO538" i="7" s="1"/>
  <c r="AN957" i="7"/>
  <c r="AO957" i="7" s="1"/>
  <c r="AN24" i="7"/>
  <c r="AO24" i="7" s="1"/>
  <c r="AN130" i="7"/>
  <c r="AO130" i="7" s="1"/>
  <c r="AN1009" i="7"/>
  <c r="AO1009" i="7" s="1"/>
  <c r="AN928" i="7"/>
  <c r="AO928" i="7" s="1"/>
  <c r="AN542" i="7"/>
  <c r="AO542" i="7" s="1"/>
  <c r="AN196" i="7"/>
  <c r="AO196" i="7" s="1"/>
  <c r="AN285" i="7"/>
  <c r="AO285" i="7" s="1"/>
  <c r="AN737" i="7"/>
  <c r="AO737" i="7" s="1"/>
  <c r="AN636" i="7"/>
  <c r="AO636" i="7" s="1"/>
  <c r="AN564" i="7"/>
  <c r="AO564" i="7" s="1"/>
  <c r="AN554" i="7"/>
  <c r="AO554" i="7" s="1"/>
  <c r="AN283" i="7"/>
  <c r="AO283" i="7" s="1"/>
  <c r="AN547" i="7"/>
  <c r="AO547" i="7" s="1"/>
  <c r="AN117" i="7"/>
  <c r="AO117" i="7" s="1"/>
  <c r="AN595" i="7"/>
  <c r="AO595" i="7" s="1"/>
  <c r="AN940" i="7"/>
  <c r="AO940" i="7" s="1"/>
  <c r="AN75" i="7"/>
  <c r="AO75" i="7" s="1"/>
  <c r="AN671" i="7"/>
  <c r="AO671" i="7" s="1"/>
  <c r="AN412" i="7"/>
  <c r="AO412" i="7" s="1"/>
  <c r="AN453" i="7"/>
  <c r="AO453" i="7" s="1"/>
  <c r="AN410" i="7"/>
  <c r="AO410" i="7" s="1"/>
  <c r="AN799" i="7"/>
  <c r="AO799" i="7" s="1"/>
  <c r="AN912" i="7"/>
  <c r="AO912" i="7" s="1"/>
  <c r="AN256" i="7"/>
  <c r="AO256" i="7" s="1"/>
  <c r="AN932" i="7"/>
  <c r="AO932" i="7" s="1"/>
  <c r="AN965" i="7"/>
  <c r="AO965" i="7" s="1"/>
  <c r="AN216" i="7"/>
  <c r="AO216" i="7" s="1"/>
  <c r="AN855" i="7"/>
  <c r="AO855" i="7" s="1"/>
  <c r="AN904" i="7"/>
  <c r="AO904" i="7" s="1"/>
  <c r="AN505" i="7"/>
  <c r="AO505" i="7" s="1"/>
  <c r="AN247" i="7"/>
  <c r="AO247" i="7" s="1"/>
  <c r="AN743" i="7"/>
  <c r="AO743" i="7" s="1"/>
  <c r="AN727" i="7"/>
  <c r="AO727" i="7" s="1"/>
  <c r="AN205" i="7"/>
  <c r="AO205" i="7" s="1"/>
  <c r="AN81" i="7"/>
  <c r="AO81" i="7" s="1"/>
  <c r="AN215" i="7"/>
  <c r="AO215" i="7" s="1"/>
  <c r="AN757" i="7"/>
  <c r="AO757" i="7" s="1"/>
  <c r="AN840" i="7"/>
  <c r="AO840" i="7" s="1"/>
  <c r="AN190" i="7"/>
  <c r="AO190" i="7" s="1"/>
  <c r="AN368" i="7"/>
  <c r="AO368" i="7" s="1"/>
  <c r="AN567" i="7"/>
  <c r="AO567" i="7" s="1"/>
  <c r="AN597" i="7"/>
  <c r="AO597" i="7" s="1"/>
  <c r="AN483" i="7"/>
  <c r="AO483" i="7" s="1"/>
  <c r="AN129" i="7"/>
  <c r="AO129" i="7" s="1"/>
  <c r="AN816" i="7"/>
  <c r="AO816" i="7" s="1"/>
  <c r="AN27" i="7"/>
  <c r="AO27" i="7" s="1"/>
  <c r="AN716" i="7"/>
  <c r="AO716" i="7" s="1"/>
  <c r="AN813" i="7"/>
  <c r="AO813" i="7" s="1"/>
  <c r="AN916" i="7"/>
  <c r="AO916" i="7" s="1"/>
  <c r="AN181" i="7"/>
  <c r="AO181" i="7" s="1"/>
  <c r="AN183" i="7"/>
  <c r="AO183" i="7" s="1"/>
  <c r="AN838" i="7"/>
  <c r="AO838" i="7" s="1"/>
  <c r="AN94" i="7"/>
  <c r="AO94" i="7" s="1"/>
  <c r="AN241" i="7"/>
  <c r="AO241" i="7" s="1"/>
  <c r="AN565" i="7"/>
  <c r="AO565" i="7" s="1"/>
  <c r="AN581" i="7"/>
  <c r="AO581" i="7" s="1"/>
  <c r="AN601" i="7"/>
  <c r="AO601" i="7" s="1"/>
  <c r="AN127" i="7"/>
  <c r="AO127" i="7" s="1"/>
  <c r="AN485" i="7"/>
  <c r="AO485" i="7" s="1"/>
  <c r="AN363" i="7"/>
  <c r="AO363" i="7" s="1"/>
  <c r="AN114" i="7"/>
  <c r="AO114" i="7" s="1"/>
  <c r="AN470" i="7"/>
  <c r="AO470" i="7" s="1"/>
  <c r="AN71" i="7"/>
  <c r="AO71" i="7" s="1"/>
  <c r="AN871" i="7"/>
  <c r="AO871" i="7" s="1"/>
  <c r="AN313" i="7"/>
  <c r="AO313" i="7" s="1"/>
  <c r="AN647" i="7"/>
  <c r="AO647" i="7" s="1"/>
  <c r="AN858" i="7"/>
  <c r="AO858" i="7" s="1"/>
  <c r="AN322" i="7"/>
  <c r="AO322" i="7" s="1"/>
  <c r="AN458" i="7"/>
  <c r="AO458" i="7" s="1"/>
  <c r="AN640" i="7"/>
  <c r="AO640" i="7" s="1"/>
  <c r="AN423" i="7"/>
  <c r="AO423" i="7" s="1"/>
  <c r="AN920" i="7"/>
  <c r="AO920" i="7" s="1"/>
  <c r="AN353" i="7"/>
  <c r="AO353" i="7" s="1"/>
  <c r="AN337" i="7"/>
  <c r="AO337" i="7" s="1"/>
  <c r="AN44" i="7"/>
  <c r="AO44" i="7" s="1"/>
  <c r="AN532" i="7"/>
  <c r="AO532" i="7" s="1"/>
  <c r="AN219" i="7"/>
  <c r="AO219" i="7" s="1"/>
  <c r="AN182" i="7"/>
  <c r="AO182" i="7" s="1"/>
  <c r="AN942" i="7"/>
  <c r="AO942" i="7" s="1"/>
  <c r="AN188" i="7"/>
  <c r="AO188" i="7" s="1"/>
  <c r="AN590" i="7"/>
  <c r="AO590" i="7" s="1"/>
  <c r="AN814" i="7"/>
  <c r="AO814" i="7" s="1"/>
  <c r="AN64" i="7"/>
  <c r="AO64" i="7" s="1"/>
  <c r="AN39" i="7"/>
  <c r="AO39" i="7" s="1"/>
  <c r="AN528" i="7"/>
  <c r="AO528" i="7" s="1"/>
  <c r="AN798" i="7"/>
  <c r="AO798" i="7" s="1"/>
  <c r="AN797" i="7"/>
  <c r="AO797" i="7" s="1"/>
  <c r="AN961" i="7"/>
  <c r="AO961" i="7" s="1"/>
  <c r="AN55" i="7"/>
  <c r="AO55" i="7" s="1"/>
  <c r="AN248" i="7"/>
  <c r="AO248" i="7" s="1"/>
  <c r="AN1008" i="7"/>
  <c r="AO1008" i="7" s="1"/>
  <c r="AN860" i="7"/>
  <c r="AO860" i="7" s="1"/>
  <c r="AN109" i="7"/>
  <c r="AO109" i="7" s="1"/>
  <c r="AN449" i="7"/>
  <c r="AO449" i="7" s="1"/>
  <c r="AN984" i="7"/>
  <c r="AO984" i="7" s="1"/>
  <c r="AN268" i="7"/>
  <c r="AO268" i="7" s="1"/>
  <c r="AN384" i="7"/>
  <c r="AO384" i="7" s="1"/>
  <c r="AN374" i="7"/>
  <c r="AO374" i="7" s="1"/>
  <c r="AN186" i="7"/>
  <c r="AO186" i="7" s="1"/>
  <c r="AN373" i="7"/>
  <c r="AO373" i="7" s="1"/>
  <c r="AN632" i="7"/>
  <c r="AO632" i="7" s="1"/>
  <c r="AN778" i="7"/>
  <c r="AO778" i="7" s="1"/>
  <c r="AN305" i="7"/>
  <c r="AO305" i="7" s="1"/>
  <c r="AN836" i="7"/>
  <c r="AO836" i="7" s="1"/>
  <c r="AN901" i="7"/>
  <c r="AO901" i="7" s="1"/>
  <c r="AN906" i="7"/>
  <c r="AO906" i="7" s="1"/>
  <c r="AN658" i="7"/>
  <c r="AO658" i="7" s="1"/>
  <c r="AN770" i="7"/>
  <c r="AO770" i="7" s="1"/>
  <c r="AN723" i="7"/>
  <c r="AO723" i="7" s="1"/>
  <c r="AN570" i="7"/>
  <c r="AO570" i="7" s="1"/>
  <c r="AN68" i="7"/>
  <c r="AO68" i="7" s="1"/>
  <c r="AN749" i="7"/>
  <c r="AO749" i="7" s="1"/>
  <c r="AN224" i="7"/>
  <c r="AO224" i="7" s="1"/>
  <c r="AN693" i="7"/>
  <c r="AO693" i="7" s="1"/>
  <c r="AN679" i="7"/>
  <c r="AO679" i="7" s="1"/>
  <c r="AN338" i="7"/>
  <c r="AO338" i="7" s="1"/>
  <c r="AN930" i="7"/>
  <c r="AO930" i="7" s="1"/>
  <c r="AN704" i="7"/>
  <c r="AO704" i="7" s="1"/>
  <c r="AN879" i="7"/>
  <c r="AO879" i="7" s="1"/>
  <c r="AN619" i="7"/>
  <c r="AO619" i="7" s="1"/>
  <c r="AN807" i="7"/>
  <c r="AO807" i="7" s="1"/>
  <c r="AN828" i="7"/>
  <c r="AO828" i="7" s="1"/>
  <c r="AN222" i="7"/>
  <c r="AO222" i="7" s="1"/>
  <c r="AN970" i="7"/>
  <c r="AO970" i="7" s="1"/>
  <c r="AN586" i="7"/>
  <c r="AO586" i="7" s="1"/>
  <c r="AN849" i="7"/>
  <c r="AO849" i="7" s="1"/>
  <c r="AN447" i="7"/>
  <c r="AO447" i="7" s="1"/>
  <c r="AN543" i="7"/>
  <c r="AO543" i="7" s="1"/>
  <c r="AN414" i="7"/>
  <c r="AO414" i="7" s="1"/>
  <c r="AN199" i="7"/>
  <c r="AO199" i="7" s="1"/>
  <c r="AN35" i="7"/>
  <c r="AO35" i="7" s="1"/>
  <c r="AN629" i="7"/>
  <c r="AO629" i="7" s="1"/>
  <c r="AN900" i="7"/>
  <c r="AO900" i="7" s="1"/>
  <c r="AN141" i="7"/>
  <c r="AO141" i="7" s="1"/>
  <c r="AN707" i="7"/>
  <c r="AO707" i="7" s="1"/>
  <c r="AN794" i="7"/>
  <c r="AO794" i="7" s="1"/>
  <c r="AN933" i="7"/>
  <c r="AO933" i="7" s="1"/>
  <c r="AN456" i="7"/>
  <c r="AO456" i="7" s="1"/>
  <c r="AN562" i="7"/>
  <c r="AO562" i="7" s="1"/>
  <c r="AN411" i="7"/>
  <c r="AO411" i="7" s="1"/>
  <c r="AN683" i="7"/>
  <c r="AO683" i="7" s="1"/>
  <c r="AN892" i="7"/>
  <c r="AO892" i="7" s="1"/>
  <c r="AN212" i="7"/>
  <c r="AO212" i="7" s="1"/>
  <c r="AN1000" i="7"/>
  <c r="AO1000" i="7" s="1"/>
  <c r="AN982" i="7"/>
  <c r="AO982" i="7" s="1"/>
  <c r="AN734" i="7"/>
  <c r="AO734" i="7" s="1"/>
  <c r="AN269" i="7"/>
  <c r="AO269" i="7" s="1"/>
  <c r="AN88" i="7"/>
  <c r="AO88" i="7" s="1"/>
  <c r="AN951" i="7"/>
  <c r="AO951" i="7" s="1"/>
  <c r="AN741" i="7"/>
  <c r="AO741" i="7" s="1"/>
  <c r="AN145" i="7"/>
  <c r="AO145" i="7" s="1"/>
  <c r="AN488" i="7"/>
  <c r="AO488" i="7" s="1"/>
  <c r="AN656" i="7"/>
  <c r="AO656" i="7" s="1"/>
  <c r="AN580" i="7"/>
  <c r="AO580" i="7" s="1"/>
  <c r="AN208" i="7"/>
  <c r="AO208" i="7" s="1"/>
  <c r="AN119" i="7"/>
  <c r="AO119" i="7" s="1"/>
  <c r="AN336" i="7"/>
  <c r="AO336" i="7" s="1"/>
  <c r="AN401" i="7"/>
  <c r="AO401" i="7" s="1"/>
  <c r="AN187" i="7"/>
  <c r="AO187" i="7" s="1"/>
  <c r="AN792" i="7"/>
  <c r="AO792" i="7" s="1"/>
  <c r="AN702" i="7"/>
  <c r="AO702" i="7" s="1"/>
  <c r="AN471" i="7"/>
  <c r="AO471" i="7" s="1"/>
  <c r="AN772" i="7"/>
  <c r="AO772" i="7" s="1"/>
  <c r="AN193" i="7"/>
  <c r="AO193" i="7" s="1"/>
  <c r="AN721" i="7"/>
  <c r="AO721" i="7" s="1"/>
  <c r="AN750" i="7"/>
  <c r="AO750" i="7" s="1"/>
  <c r="AN28" i="7"/>
  <c r="AO28" i="7" s="1"/>
  <c r="AN747" i="7"/>
  <c r="AO747" i="7" s="1"/>
  <c r="AN29" i="7"/>
  <c r="AO29" i="7" s="1"/>
  <c r="AN134" i="7"/>
  <c r="AO134" i="7" s="1"/>
  <c r="AN493" i="7"/>
  <c r="AO493" i="7" s="1"/>
  <c r="AN870" i="7"/>
  <c r="AO870" i="7" s="1"/>
  <c r="AN279" i="7"/>
  <c r="AO279" i="7" s="1"/>
  <c r="AN572" i="7"/>
  <c r="AO572" i="7" s="1"/>
  <c r="AN475" i="7"/>
  <c r="AO475" i="7" s="1"/>
  <c r="AN919" i="7"/>
  <c r="AO919" i="7" s="1"/>
  <c r="AN614" i="7"/>
  <c r="AO614" i="7" s="1"/>
  <c r="AN323" i="7"/>
  <c r="AO323" i="7" s="1"/>
  <c r="AN675" i="7"/>
  <c r="AO675" i="7" s="1"/>
  <c r="AN842" i="7"/>
  <c r="AO842" i="7" s="1"/>
  <c r="AN26" i="7"/>
  <c r="AO26" i="7" s="1"/>
  <c r="AN245" i="7"/>
  <c r="AO245" i="7" s="1"/>
  <c r="AN116" i="7"/>
  <c r="AO116" i="7" s="1"/>
  <c r="AN48" i="7"/>
  <c r="AO48" i="7" s="1"/>
  <c r="AN235" i="7"/>
  <c r="AO235" i="7" s="1"/>
  <c r="AN161" i="7"/>
  <c r="AO161" i="7" s="1"/>
  <c r="AN829" i="7"/>
  <c r="AO829" i="7" s="1"/>
  <c r="AN987" i="7"/>
  <c r="AO987" i="7" s="1"/>
  <c r="AN869" i="7"/>
  <c r="AO869" i="7" s="1"/>
  <c r="AN622" i="7"/>
  <c r="AO622" i="7" s="1"/>
  <c r="AN833" i="7"/>
  <c r="AO833" i="7" s="1"/>
  <c r="AN616" i="7"/>
  <c r="AO616" i="7" s="1"/>
  <c r="AN810" i="7"/>
  <c r="AO810" i="7" s="1"/>
  <c r="AN678" i="7"/>
  <c r="AO678" i="7" s="1"/>
  <c r="AN38" i="7"/>
  <c r="AO38" i="7" s="1"/>
  <c r="AN122" i="7"/>
  <c r="AO122" i="7" s="1"/>
  <c r="AN819" i="7"/>
  <c r="AO819" i="7" s="1"/>
  <c r="AN555" i="7"/>
  <c r="AO555" i="7" s="1"/>
  <c r="AN61" i="7"/>
  <c r="AO61" i="7" s="1"/>
  <c r="AN506" i="7"/>
  <c r="AO506" i="7" s="1"/>
  <c r="AN486" i="7"/>
  <c r="AO486" i="7" s="1"/>
  <c r="F578" i="7"/>
  <c r="G578" i="7" s="1"/>
  <c r="AN578" i="7"/>
  <c r="AO578" i="7" s="1"/>
  <c r="F999" i="7"/>
  <c r="G999" i="7" s="1"/>
  <c r="AN999" i="7"/>
  <c r="AO999" i="7" s="1"/>
  <c r="F443" i="7"/>
  <c r="G443" i="7" s="1"/>
  <c r="AN443" i="7"/>
  <c r="AO443" i="7" s="1"/>
  <c r="F890" i="7"/>
  <c r="G890" i="7" s="1"/>
  <c r="AN890" i="7"/>
  <c r="AO890" i="7" s="1"/>
  <c r="F638" i="7"/>
  <c r="G638" i="7" s="1"/>
  <c r="AN638" i="7"/>
  <c r="AO638" i="7" s="1"/>
  <c r="F552" i="7"/>
  <c r="G552" i="7" s="1"/>
  <c r="AN552" i="7"/>
  <c r="AO552" i="7" s="1"/>
  <c r="F882" i="7"/>
  <c r="G882" i="7" s="1"/>
  <c r="AN882" i="7"/>
  <c r="AO882" i="7" s="1"/>
  <c r="F192" i="7"/>
  <c r="G192" i="7" s="1"/>
  <c r="AN192" i="7"/>
  <c r="AO192" i="7" s="1"/>
  <c r="F173" i="7"/>
  <c r="G173" i="7" s="1"/>
  <c r="AN173" i="7"/>
  <c r="AO173" i="7" s="1"/>
  <c r="F404" i="7"/>
  <c r="G404" i="7" s="1"/>
  <c r="AN404" i="7"/>
  <c r="AO404" i="7" s="1"/>
  <c r="F58" i="7"/>
  <c r="G58" i="7" s="1"/>
  <c r="AN58" i="7"/>
  <c r="AO58" i="7" s="1"/>
  <c r="F275" i="7"/>
  <c r="G275" i="7" s="1"/>
  <c r="AN275" i="7"/>
  <c r="AO275" i="7" s="1"/>
  <c r="F231" i="7"/>
  <c r="G231" i="7" s="1"/>
  <c r="AN231" i="7"/>
  <c r="AO231" i="7" s="1"/>
  <c r="F967" i="7"/>
  <c r="G967" i="7" s="1"/>
  <c r="AN967" i="7"/>
  <c r="AO967" i="7" s="1"/>
  <c r="F851" i="7"/>
  <c r="G851" i="7" s="1"/>
  <c r="AN851" i="7"/>
  <c r="AO851" i="7" s="1"/>
  <c r="F273" i="7"/>
  <c r="G273" i="7" s="1"/>
  <c r="AN273" i="7"/>
  <c r="AO273" i="7" s="1"/>
  <c r="F300" i="7"/>
  <c r="G300" i="7" s="1"/>
  <c r="AN300" i="7"/>
  <c r="AO300" i="7" s="1"/>
  <c r="F657" i="7"/>
  <c r="G657" i="7" s="1"/>
  <c r="AN657" i="7"/>
  <c r="AO657" i="7" s="1"/>
  <c r="F517" i="7"/>
  <c r="G517" i="7" s="1"/>
  <c r="AN517" i="7"/>
  <c r="AO517" i="7" s="1"/>
  <c r="F520" i="7"/>
  <c r="G520" i="7" s="1"/>
  <c r="AN520" i="7"/>
  <c r="AO520" i="7" s="1"/>
  <c r="F739" i="7"/>
  <c r="G739" i="7" s="1"/>
  <c r="AN739" i="7"/>
  <c r="AO739" i="7" s="1"/>
  <c r="F170" i="7"/>
  <c r="G170" i="7" s="1"/>
  <c r="AN170" i="7"/>
  <c r="AO170" i="7" s="1"/>
  <c r="F992" i="7"/>
  <c r="G992" i="7" s="1"/>
  <c r="AN992" i="7"/>
  <c r="AO992" i="7" s="1"/>
  <c r="F424" i="7"/>
  <c r="G424" i="7" s="1"/>
  <c r="AN424" i="7"/>
  <c r="AO424" i="7" s="1"/>
  <c r="F633" i="7"/>
  <c r="G633" i="7" s="1"/>
  <c r="AN633" i="7"/>
  <c r="AO633" i="7" s="1"/>
  <c r="F753" i="7"/>
  <c r="G753" i="7" s="1"/>
  <c r="AN753" i="7"/>
  <c r="AO753" i="7" s="1"/>
  <c r="F303" i="7"/>
  <c r="G303" i="7" s="1"/>
  <c r="AN303" i="7"/>
  <c r="AO303" i="7" s="1"/>
  <c r="F214" i="7"/>
  <c r="G214" i="7" s="1"/>
  <c r="AN214" i="7"/>
  <c r="AO214" i="7" s="1"/>
  <c r="F759" i="7"/>
  <c r="G759" i="7" s="1"/>
  <c r="AN759" i="7"/>
  <c r="AO759" i="7" s="1"/>
  <c r="F544" i="7"/>
  <c r="G544" i="7" s="1"/>
  <c r="AN544" i="7"/>
  <c r="AO544" i="7" s="1"/>
  <c r="F69" i="7"/>
  <c r="G69" i="7" s="1"/>
  <c r="AN69" i="7"/>
  <c r="AO69" i="7" s="1"/>
  <c r="F250" i="7"/>
  <c r="G250" i="7" s="1"/>
  <c r="AN250" i="7"/>
  <c r="AO250" i="7" s="1"/>
  <c r="F217" i="7"/>
  <c r="G217" i="7" s="1"/>
  <c r="AN217" i="7"/>
  <c r="AO217" i="7" s="1"/>
  <c r="F362" i="7"/>
  <c r="G362" i="7" s="1"/>
  <c r="AN362" i="7"/>
  <c r="AO362" i="7" s="1"/>
  <c r="F588" i="7"/>
  <c r="G588" i="7" s="1"/>
  <c r="AN588" i="7"/>
  <c r="AO588" i="7" s="1"/>
  <c r="F201" i="7"/>
  <c r="G201" i="7" s="1"/>
  <c r="AN201" i="7"/>
  <c r="AO201" i="7" s="1"/>
  <c r="F451" i="7"/>
  <c r="G451" i="7" s="1"/>
  <c r="AN451" i="7"/>
  <c r="AO451" i="7" s="1"/>
  <c r="F350" i="7"/>
  <c r="G350" i="7" s="1"/>
  <c r="AN350" i="7"/>
  <c r="AO350" i="7" s="1"/>
  <c r="F684" i="7"/>
  <c r="G684" i="7" s="1"/>
  <c r="AN684" i="7"/>
  <c r="AO684" i="7" s="1"/>
  <c r="F472" i="7"/>
  <c r="G472" i="7" s="1"/>
  <c r="AN472" i="7"/>
  <c r="AO472" i="7" s="1"/>
  <c r="F184" i="7"/>
  <c r="G184" i="7" s="1"/>
  <c r="AN184" i="7"/>
  <c r="AO184" i="7" s="1"/>
  <c r="F446" i="7"/>
  <c r="G446" i="7" s="1"/>
  <c r="AN446" i="7"/>
  <c r="AO446" i="7" s="1"/>
  <c r="F776" i="7"/>
  <c r="G776" i="7" s="1"/>
  <c r="AN776" i="7"/>
  <c r="AO776" i="7" s="1"/>
  <c r="F523" i="7"/>
  <c r="G523" i="7" s="1"/>
  <c r="AN523" i="7"/>
  <c r="AO523" i="7" s="1"/>
  <c r="F162" i="7"/>
  <c r="G162" i="7" s="1"/>
  <c r="AN162" i="7"/>
  <c r="AO162" i="7" s="1"/>
  <c r="F925" i="7"/>
  <c r="G925" i="7" s="1"/>
  <c r="AN925" i="7"/>
  <c r="AO925" i="7" s="1"/>
  <c r="F153" i="7"/>
  <c r="G153" i="7" s="1"/>
  <c r="AN153" i="7"/>
  <c r="AO153" i="7" s="1"/>
  <c r="F358" i="7"/>
  <c r="G358" i="7" s="1"/>
  <c r="AN358" i="7"/>
  <c r="AO358" i="7" s="1"/>
  <c r="F76" i="7"/>
  <c r="G76" i="7" s="1"/>
  <c r="AN76" i="7"/>
  <c r="AO76" i="7" s="1"/>
  <c r="F169" i="7"/>
  <c r="G169" i="7" s="1"/>
  <c r="AN169" i="7"/>
  <c r="AO169" i="7" s="1"/>
  <c r="F755" i="7"/>
  <c r="G755" i="7" s="1"/>
  <c r="AN755" i="7"/>
  <c r="AO755" i="7" s="1"/>
  <c r="F417" i="7"/>
  <c r="G417" i="7" s="1"/>
  <c r="AN417" i="7"/>
  <c r="AO417" i="7" s="1"/>
  <c r="F1012" i="7"/>
  <c r="G1012" i="7" s="1"/>
  <c r="AN1012" i="7"/>
  <c r="AO1012" i="7" s="1"/>
  <c r="F631" i="7"/>
  <c r="G631" i="7" s="1"/>
  <c r="AN631" i="7"/>
  <c r="AO631" i="7" s="1"/>
  <c r="F536" i="7"/>
  <c r="G536" i="7" s="1"/>
  <c r="AN536" i="7"/>
  <c r="AO536" i="7" s="1"/>
  <c r="F784" i="7"/>
  <c r="G784" i="7" s="1"/>
  <c r="AN784" i="7"/>
  <c r="AO784" i="7" s="1"/>
  <c r="F168" i="7"/>
  <c r="G168" i="7" s="1"/>
  <c r="AN168" i="7"/>
  <c r="AO168" i="7" s="1"/>
  <c r="F176" i="7"/>
  <c r="G176" i="7" s="1"/>
  <c r="AN176" i="7"/>
  <c r="AO176" i="7" s="1"/>
  <c r="F105" i="7"/>
  <c r="G105" i="7" s="1"/>
  <c r="AN105" i="7"/>
  <c r="AO105" i="7" s="1"/>
  <c r="F329" i="7"/>
  <c r="G329" i="7" s="1"/>
  <c r="AN329" i="7"/>
  <c r="AO329" i="7" s="1"/>
  <c r="F527" i="7"/>
  <c r="G527" i="7" s="1"/>
  <c r="AN527" i="7"/>
  <c r="AO527" i="7" s="1"/>
  <c r="F399" i="7"/>
  <c r="G399" i="7" s="1"/>
  <c r="AN399" i="7"/>
  <c r="AO399" i="7" s="1"/>
  <c r="F195" i="7"/>
  <c r="G195" i="7" s="1"/>
  <c r="AN195" i="7"/>
  <c r="AO195" i="7" s="1"/>
  <c r="F573" i="7"/>
  <c r="G573" i="7" s="1"/>
  <c r="AN573" i="7"/>
  <c r="AO573" i="7" s="1"/>
  <c r="F147" i="7"/>
  <c r="G147" i="7" s="1"/>
  <c r="AN147" i="7"/>
  <c r="AO147" i="7" s="1"/>
  <c r="F625" i="7"/>
  <c r="G625" i="7" s="1"/>
  <c r="AN625" i="7"/>
  <c r="AO625" i="7" s="1"/>
  <c r="F883" i="7"/>
  <c r="G883" i="7" s="1"/>
  <c r="AN883" i="7"/>
  <c r="AO883" i="7" s="1"/>
  <c r="F964" i="7"/>
  <c r="G964" i="7" s="1"/>
  <c r="AN964" i="7"/>
  <c r="AO964" i="7" s="1"/>
  <c r="F989" i="7"/>
  <c r="G989" i="7" s="1"/>
  <c r="AN989" i="7"/>
  <c r="AO989" i="7" s="1"/>
  <c r="F307" i="7"/>
  <c r="G307" i="7" s="1"/>
  <c r="AN307" i="7"/>
  <c r="AO307" i="7" s="1"/>
  <c r="F787" i="7"/>
  <c r="G787" i="7" s="1"/>
  <c r="AN787" i="7"/>
  <c r="AO787" i="7" s="1"/>
  <c r="F804" i="7"/>
  <c r="G804" i="7" s="1"/>
  <c r="AN804" i="7"/>
  <c r="AO804" i="7" s="1"/>
  <c r="F347" i="7"/>
  <c r="G347" i="7" s="1"/>
  <c r="AN347" i="7"/>
  <c r="AO347" i="7" s="1"/>
  <c r="F326" i="7"/>
  <c r="G326" i="7" s="1"/>
  <c r="AN326" i="7"/>
  <c r="AO326" i="7" s="1"/>
  <c r="F655" i="7"/>
  <c r="G655" i="7" s="1"/>
  <c r="AN655" i="7"/>
  <c r="AO655" i="7" s="1"/>
  <c r="F99" i="7"/>
  <c r="G99" i="7" s="1"/>
  <c r="AN99" i="7"/>
  <c r="AO99" i="7" s="1"/>
  <c r="F685" i="7"/>
  <c r="G685" i="7" s="1"/>
  <c r="AN685" i="7"/>
  <c r="AO685" i="7" s="1"/>
  <c r="AN206" i="7"/>
  <c r="AO206" i="7" s="1"/>
  <c r="F206" i="7"/>
  <c r="G206" i="7" s="1"/>
  <c r="F415" i="7"/>
  <c r="G415" i="7" s="1"/>
  <c r="AN415" i="7"/>
  <c r="AO415" i="7" s="1"/>
  <c r="F444" i="7"/>
  <c r="G444" i="7" s="1"/>
  <c r="AN444" i="7"/>
  <c r="AO444" i="7" s="1"/>
  <c r="F52" i="7"/>
  <c r="G52" i="7" s="1"/>
  <c r="AN52" i="7"/>
  <c r="AO52" i="7" s="1"/>
  <c r="F876" i="7"/>
  <c r="G876" i="7" s="1"/>
  <c r="AN876" i="7"/>
  <c r="AO876" i="7" s="1"/>
  <c r="F931" i="7"/>
  <c r="G931" i="7" s="1"/>
  <c r="AN931" i="7"/>
  <c r="AO931" i="7" s="1"/>
  <c r="F200" i="7"/>
  <c r="G200" i="7" s="1"/>
  <c r="AN200" i="7"/>
  <c r="AO200" i="7" s="1"/>
  <c r="F73" i="7"/>
  <c r="G73" i="7" s="1"/>
  <c r="AN73" i="7"/>
  <c r="AO73" i="7" s="1"/>
  <c r="F765" i="7"/>
  <c r="G765" i="7" s="1"/>
  <c r="AN765" i="7"/>
  <c r="AO765" i="7" s="1"/>
  <c r="F242" i="7"/>
  <c r="G242" i="7" s="1"/>
  <c r="AN242" i="7"/>
  <c r="AO242" i="7" s="1"/>
  <c r="F645" i="7"/>
  <c r="G645" i="7" s="1"/>
  <c r="AN645" i="7"/>
  <c r="AO645" i="7" s="1"/>
  <c r="F49" i="7"/>
  <c r="G49" i="7" s="1"/>
  <c r="AN49" i="7"/>
  <c r="AO49" i="7" s="1"/>
  <c r="F768" i="7"/>
  <c r="G768" i="7" s="1"/>
  <c r="AN768" i="7"/>
  <c r="AO768" i="7" s="1"/>
  <c r="F397" i="7"/>
  <c r="G397" i="7" s="1"/>
  <c r="AN397" i="7"/>
  <c r="AO397" i="7" s="1"/>
  <c r="F736" i="7"/>
  <c r="G736" i="7" s="1"/>
  <c r="AN736" i="7"/>
  <c r="AO736" i="7" s="1"/>
  <c r="AN529" i="7"/>
  <c r="AO529" i="7" s="1"/>
  <c r="AN825" i="7"/>
  <c r="AO825" i="7" s="1"/>
  <c r="AN220" i="7"/>
  <c r="AO220" i="7" s="1"/>
  <c r="AN344" i="7"/>
  <c r="AO344" i="7" s="1"/>
  <c r="AN77" i="7"/>
  <c r="AO77" i="7" s="1"/>
  <c r="AN478" i="7"/>
  <c r="AO478" i="7" s="1"/>
  <c r="AN135" i="7"/>
  <c r="AO135" i="7" s="1"/>
  <c r="AN769" i="7"/>
  <c r="AO769" i="7" s="1"/>
  <c r="AN25" i="7"/>
  <c r="AO25" i="7" s="1"/>
  <c r="AN771" i="7"/>
  <c r="AO771" i="7" s="1"/>
  <c r="AN144" i="7"/>
  <c r="AO144" i="7" s="1"/>
  <c r="AN719" i="7"/>
  <c r="AO719" i="7" s="1"/>
  <c r="AN973" i="7"/>
  <c r="AO973" i="7" s="1"/>
  <c r="AN574" i="7"/>
  <c r="AO574" i="7" s="1"/>
  <c r="AN512" i="7"/>
  <c r="AO512" i="7" s="1"/>
  <c r="AN276" i="7"/>
  <c r="AO276" i="7" s="1"/>
  <c r="AN494" i="7"/>
  <c r="AO494" i="7" s="1"/>
  <c r="AN510" i="7"/>
  <c r="AO510" i="7" s="1"/>
  <c r="AN974" i="7"/>
  <c r="AO974" i="7" s="1"/>
  <c r="AN692" i="7"/>
  <c r="AO692" i="7" s="1"/>
  <c r="AN550" i="7"/>
  <c r="AO550" i="7" s="1"/>
  <c r="AN378" i="7"/>
  <c r="AO378" i="7" s="1"/>
  <c r="AN972" i="7"/>
  <c r="AO972" i="7" s="1"/>
  <c r="AN669" i="7"/>
  <c r="AO669" i="7" s="1"/>
  <c r="AN609" i="7"/>
  <c r="AO609" i="7" s="1"/>
  <c r="AN911" i="7"/>
  <c r="AO911" i="7" s="1"/>
  <c r="AN189" i="7"/>
  <c r="AO189" i="7" s="1"/>
  <c r="AN648" i="7"/>
  <c r="AO648" i="7" s="1"/>
  <c r="AN752" i="7"/>
  <c r="AO752" i="7" s="1"/>
  <c r="AN726" i="7"/>
  <c r="AO726" i="7" s="1"/>
  <c r="AN533" i="7"/>
  <c r="AO533" i="7" s="1"/>
  <c r="AN284" i="7"/>
  <c r="AO284" i="7" s="1"/>
  <c r="AN872" i="7"/>
  <c r="AO872" i="7" s="1"/>
  <c r="AN484" i="7"/>
  <c r="AO484" i="7" s="1"/>
  <c r="AN579" i="7"/>
  <c r="AO579" i="7" s="1"/>
  <c r="AN891" i="7"/>
  <c r="AO891" i="7" s="1"/>
  <c r="AN780" i="7"/>
  <c r="AO780" i="7" s="1"/>
  <c r="AN624" i="7"/>
  <c r="AO624" i="7" s="1"/>
  <c r="AN706" i="7"/>
  <c r="AO706" i="7" s="1"/>
  <c r="AN139" i="7"/>
  <c r="AO139" i="7" s="1"/>
  <c r="AN846" i="7"/>
  <c r="AO846" i="7" s="1"/>
  <c r="AN197" i="7"/>
  <c r="AO197" i="7" s="1"/>
  <c r="AN845" i="7"/>
  <c r="AO845" i="7" s="1"/>
  <c r="AN764" i="7"/>
  <c r="AO764" i="7" s="1"/>
  <c r="AN868" i="7"/>
  <c r="AO868" i="7" s="1"/>
  <c r="AN508" i="7"/>
  <c r="AO508" i="7" s="1"/>
  <c r="AN844" i="7"/>
  <c r="AO844" i="7" s="1"/>
  <c r="AN262" i="7"/>
  <c r="AO262" i="7" s="1"/>
  <c r="AN263" i="7"/>
  <c r="AO263" i="7" s="1"/>
  <c r="AN21" i="7"/>
  <c r="AO21" i="7" s="1"/>
  <c r="AN582" i="7"/>
  <c r="AO582" i="7" s="1"/>
  <c r="AN118" i="7"/>
  <c r="AO118" i="7" s="1"/>
  <c r="AN155" i="7"/>
  <c r="AO155" i="7" s="1"/>
  <c r="AN830" i="7"/>
  <c r="AO830" i="7" s="1"/>
  <c r="AN514" i="7"/>
  <c r="AO514" i="7" s="1"/>
  <c r="AN288" i="7"/>
  <c r="AO288" i="7" s="1"/>
  <c r="AN198" i="7"/>
  <c r="AO198" i="7" s="1"/>
  <c r="AN428" i="7"/>
  <c r="AO428" i="7" s="1"/>
  <c r="AN42" i="7"/>
  <c r="AO42" i="7" s="1"/>
  <c r="AN541" i="7"/>
  <c r="AO541" i="7" s="1"/>
  <c r="AN963" i="7"/>
  <c r="AO963" i="7" s="1"/>
  <c r="AN705" i="7"/>
  <c r="AO705" i="7" s="1"/>
  <c r="AN766" i="7"/>
  <c r="AO766" i="7" s="1"/>
  <c r="AN722" i="7"/>
  <c r="AO722" i="7" s="1"/>
  <c r="AN233" i="7"/>
  <c r="AO233" i="7" s="1"/>
  <c r="AN86" i="7"/>
  <c r="AO86" i="7" s="1"/>
  <c r="AN265" i="7"/>
  <c r="AO265" i="7" s="1"/>
  <c r="AN862" i="7"/>
  <c r="AO862" i="7" s="1"/>
  <c r="AN258" i="7"/>
  <c r="AO258" i="7" s="1"/>
  <c r="AN408" i="7"/>
  <c r="AO408" i="7" s="1"/>
  <c r="AN473" i="7"/>
  <c r="AO473" i="7" s="1"/>
  <c r="AN334" i="7"/>
  <c r="AO334" i="7" s="1"/>
  <c r="AN90" i="7"/>
  <c r="AO90" i="7" s="1"/>
  <c r="AN226" i="7"/>
  <c r="AO226" i="7" s="1"/>
  <c r="AN111" i="7"/>
  <c r="AO111" i="7" s="1"/>
  <c r="AN102" i="7"/>
  <c r="AO102" i="7" s="1"/>
  <c r="AN773" i="7"/>
  <c r="AO773" i="7" s="1"/>
  <c r="AN905" i="7"/>
  <c r="AO905" i="7" s="1"/>
  <c r="AN228" i="7"/>
  <c r="AO228" i="7" s="1"/>
  <c r="AN321" i="7"/>
  <c r="AO321" i="7" s="1"/>
  <c r="AN680" i="7"/>
  <c r="AO680" i="7" s="1"/>
  <c r="AN831" i="7"/>
  <c r="AO831" i="7" s="1"/>
  <c r="AN1010" i="7"/>
  <c r="AO1010" i="7" s="1"/>
  <c r="AN956" i="7"/>
  <c r="AO956" i="7" s="1"/>
  <c r="AN763" i="7"/>
  <c r="AO763" i="7" s="1"/>
  <c r="AN492" i="7"/>
  <c r="AO492" i="7" s="1"/>
  <c r="AN36" i="7"/>
  <c r="AO36" i="7" s="1"/>
  <c r="AN474" i="7"/>
  <c r="AO474" i="7" s="1"/>
  <c r="AN381" i="7"/>
  <c r="AO381" i="7" s="1"/>
  <c r="AN298" i="7"/>
  <c r="AO298" i="7" s="1"/>
  <c r="AN230" i="7"/>
  <c r="AO230" i="7" s="1"/>
  <c r="AN729" i="7"/>
  <c r="AO729" i="7" s="1"/>
  <c r="AN191" i="7"/>
  <c r="AO191" i="7" s="1"/>
  <c r="AN209" i="7"/>
  <c r="AO209" i="7" s="1"/>
  <c r="AN889" i="7"/>
  <c r="AO889" i="7" s="1"/>
  <c r="AN96" i="7"/>
  <c r="AO96" i="7" s="1"/>
  <c r="AN585" i="7"/>
  <c r="AO585" i="7" s="1"/>
  <c r="AN976" i="7"/>
  <c r="AO976" i="7" s="1"/>
  <c r="AN281" i="7"/>
  <c r="AO281" i="7" s="1"/>
  <c r="AN733" i="7"/>
  <c r="AO733" i="7" s="1"/>
  <c r="AN314" i="7"/>
  <c r="AO314" i="7" s="1"/>
  <c r="AN695" i="7"/>
  <c r="AO695" i="7" s="1"/>
  <c r="AN261" i="7"/>
  <c r="AO261" i="7" s="1"/>
  <c r="AN460" i="7"/>
  <c r="AO460" i="7" s="1"/>
  <c r="AN60" i="7"/>
  <c r="AO60" i="7" s="1"/>
  <c r="AN927" i="7"/>
  <c r="AO927" i="7" s="1"/>
  <c r="AN159" i="7"/>
  <c r="AO159" i="7" s="1"/>
  <c r="AN926" i="7"/>
  <c r="AO926" i="7" s="1"/>
  <c r="AN1004" i="7"/>
  <c r="AO1004" i="7" s="1"/>
  <c r="AN627" i="7"/>
  <c r="AO627" i="7" s="1"/>
  <c r="AN403" i="7"/>
  <c r="AO403" i="7" s="1"/>
  <c r="AN291" i="7"/>
  <c r="AO291" i="7" s="1"/>
  <c r="AN735" i="7"/>
  <c r="AO735" i="7" s="1"/>
  <c r="AN863" i="7"/>
  <c r="AO863" i="7" s="1"/>
  <c r="AN405" i="7"/>
  <c r="AO405" i="7" s="1"/>
  <c r="AN923" i="7"/>
  <c r="AO923" i="7" s="1"/>
  <c r="AN271" i="7"/>
  <c r="AO271" i="7" s="1"/>
  <c r="AN553" i="7"/>
  <c r="AO553" i="7" s="1"/>
  <c r="AN698" i="7"/>
  <c r="AO698" i="7" s="1"/>
  <c r="AN534" i="7"/>
  <c r="AO534" i="7" s="1"/>
  <c r="AN297" i="7"/>
  <c r="AO297" i="7" s="1"/>
  <c r="AN327" i="7"/>
  <c r="AO327" i="7" s="1"/>
  <c r="AN1005" i="7"/>
  <c r="AO1005" i="7" s="1"/>
  <c r="AN939" i="7"/>
  <c r="AO939" i="7" s="1"/>
  <c r="AN74" i="7"/>
  <c r="AO74" i="7" s="1"/>
  <c r="AN968" i="7"/>
  <c r="AO968" i="7" s="1"/>
  <c r="AN822" i="7"/>
  <c r="AO822" i="7" s="1"/>
  <c r="AN316" i="7"/>
  <c r="AO316" i="7" s="1"/>
  <c r="AN922" i="7"/>
  <c r="AO922" i="7" s="1"/>
  <c r="AN482" i="7"/>
  <c r="AO482" i="7" s="1"/>
  <c r="AN762" i="7"/>
  <c r="AO762" i="7" s="1"/>
  <c r="AN509" i="7"/>
  <c r="AO509" i="7" s="1"/>
  <c r="AN938" i="7"/>
  <c r="AO938" i="7" s="1"/>
  <c r="AN371" i="7"/>
  <c r="AO371" i="7" s="1"/>
  <c r="AN621" i="7"/>
  <c r="AO621" i="7" s="1"/>
  <c r="AN463" i="7"/>
  <c r="AO463" i="7" s="1"/>
  <c r="AN732" i="7"/>
  <c r="AO732" i="7" s="1"/>
  <c r="AN331" i="7"/>
  <c r="AO331" i="7" s="1"/>
  <c r="AN824" i="7"/>
  <c r="AO824" i="7" s="1"/>
  <c r="AN319" i="7"/>
  <c r="AO319" i="7" s="1"/>
  <c r="AN700" i="7"/>
  <c r="AO700" i="7" s="1"/>
  <c r="AN947" i="7"/>
  <c r="AO947" i="7" s="1"/>
  <c r="AN606" i="7"/>
  <c r="AO606" i="7" s="1"/>
  <c r="AN280" i="7"/>
  <c r="AO280" i="7" s="1"/>
  <c r="AN476" i="7"/>
  <c r="AO476" i="7" s="1"/>
  <c r="AN308" i="7"/>
  <c r="AO308" i="7" s="1"/>
  <c r="AN503" i="7"/>
  <c r="AO503" i="7" s="1"/>
  <c r="AN292" i="7"/>
  <c r="AO292" i="7" s="1"/>
  <c r="AN569" i="7"/>
  <c r="AO569" i="7" s="1"/>
  <c r="AN559" i="7"/>
  <c r="AO559" i="7" s="1"/>
  <c r="AN744" i="7"/>
  <c r="AO744" i="7" s="1"/>
  <c r="AN915" i="7"/>
  <c r="AO915" i="7" s="1"/>
  <c r="AN857" i="7"/>
  <c r="AO857" i="7" s="1"/>
  <c r="AN37" i="7"/>
  <c r="AO37" i="7" s="1"/>
  <c r="AN498" i="7"/>
  <c r="AO498" i="7" s="1"/>
  <c r="AN751" i="7"/>
  <c r="AO751" i="7" s="1"/>
  <c r="AN714" i="7"/>
  <c r="AO714" i="7" s="1"/>
  <c r="AN591" i="7"/>
  <c r="AO591" i="7" s="1"/>
  <c r="AN442" i="7"/>
  <c r="AO442" i="7" s="1"/>
  <c r="AN310" i="7"/>
  <c r="AO310" i="7" s="1"/>
  <c r="AN783" i="7"/>
  <c r="AO783" i="7" s="1"/>
  <c r="AN531" i="7"/>
  <c r="AO531" i="7" s="1"/>
  <c r="AN70" i="7"/>
  <c r="AO70" i="7" s="1"/>
  <c r="AN740" i="7"/>
  <c r="AO740" i="7" s="1"/>
  <c r="AN54" i="7"/>
  <c r="AO54" i="7" s="1"/>
  <c r="AN80" i="7"/>
  <c r="AO80" i="7" s="1"/>
  <c r="AN674" i="7"/>
  <c r="AO674" i="7" s="1"/>
  <c r="AN699" i="7"/>
  <c r="AO699" i="7" s="1"/>
  <c r="AN754" i="7"/>
  <c r="AO754" i="7" s="1"/>
  <c r="AN112" i="7"/>
  <c r="AO112" i="7" s="1"/>
  <c r="AN983" i="7"/>
  <c r="AO983" i="7" s="1"/>
  <c r="AN85" i="7"/>
  <c r="AO85" i="7" s="1"/>
  <c r="AN666" i="7"/>
  <c r="AO666" i="7" s="1"/>
  <c r="AN899" i="7"/>
  <c r="AO899" i="7" s="1"/>
  <c r="AN642" i="7"/>
  <c r="AO642" i="7" s="1"/>
  <c r="AN180" i="7"/>
  <c r="AO180" i="7" s="1"/>
  <c r="AN894" i="7"/>
  <c r="AO894" i="7" s="1"/>
  <c r="AN396" i="7"/>
  <c r="AO396" i="7" s="1"/>
  <c r="AN264" i="7"/>
  <c r="AO264" i="7" s="1"/>
  <c r="AN151" i="7"/>
  <c r="AO151" i="7" s="1"/>
  <c r="AN620" i="7"/>
  <c r="AO620" i="7" s="1"/>
  <c r="AN430" i="7"/>
  <c r="AO430" i="7" s="1"/>
  <c r="AN980" i="7"/>
  <c r="AO980" i="7" s="1"/>
  <c r="AN924" i="7"/>
  <c r="AO924" i="7" s="1"/>
  <c r="AN317" i="7"/>
  <c r="AO317" i="7" s="1"/>
  <c r="AN1006" i="7"/>
  <c r="AO1006" i="7" s="1"/>
  <c r="AN929" i="7"/>
  <c r="AO929" i="7" s="1"/>
  <c r="AN832" i="7"/>
  <c r="AO832" i="7" s="1"/>
  <c r="AN653" i="7"/>
  <c r="AO653" i="7" s="1"/>
  <c r="AN873" i="7"/>
  <c r="AO873" i="7" s="1"/>
  <c r="AN232" i="7"/>
  <c r="AO232" i="7" s="1"/>
  <c r="AN774" i="7"/>
  <c r="AO774" i="7" s="1"/>
  <c r="AN853" i="7"/>
  <c r="AO853" i="7" s="1"/>
  <c r="AN452" i="7"/>
  <c r="AO452" i="7" s="1"/>
  <c r="AN309" i="7"/>
  <c r="AO309" i="7" s="1"/>
  <c r="AN504" i="7"/>
  <c r="AO504" i="7" s="1"/>
  <c r="AN689" i="7"/>
  <c r="AO689" i="7" s="1"/>
  <c r="AN495" i="7"/>
  <c r="AO495" i="7" s="1"/>
  <c r="AN537" i="7"/>
  <c r="AO537" i="7" s="1"/>
  <c r="AN383" i="7"/>
  <c r="AO383" i="7" s="1"/>
  <c r="AN615" i="7"/>
  <c r="AO615" i="7" s="1"/>
  <c r="AN530" i="7"/>
  <c r="AO530" i="7" s="1"/>
  <c r="AN477" i="7"/>
  <c r="AO477" i="7" s="1"/>
  <c r="AN546" i="7"/>
  <c r="AO546" i="7" s="1"/>
  <c r="AN742" i="7"/>
  <c r="AO742" i="7" s="1"/>
  <c r="AN385" i="7"/>
  <c r="AO385" i="7" s="1"/>
  <c r="AN479" i="7"/>
  <c r="AO479" i="7" s="1"/>
  <c r="AN977" i="7"/>
  <c r="AO977" i="7" s="1"/>
  <c r="AN43" i="7"/>
  <c r="AO43" i="7" s="1"/>
  <c r="AN820" i="7"/>
  <c r="AO820" i="7" s="1"/>
  <c r="AN272" i="7"/>
  <c r="AO272" i="7" s="1"/>
  <c r="AN887" i="7"/>
  <c r="AO887" i="7" s="1"/>
  <c r="AN859" i="7"/>
  <c r="AO859" i="7" s="1"/>
  <c r="AN779" i="7"/>
  <c r="AO779" i="7" s="1"/>
  <c r="AN149" i="7"/>
  <c r="AO149" i="7" s="1"/>
  <c r="AN115" i="7"/>
  <c r="AO115" i="7" s="1"/>
  <c r="AN23" i="7"/>
  <c r="AO23" i="7" s="1"/>
  <c r="AN121" i="7"/>
  <c r="AO121" i="7" s="1"/>
  <c r="AN628" i="7"/>
  <c r="AO628" i="7" s="1"/>
  <c r="AN540" i="7"/>
  <c r="AO540" i="7" s="1"/>
  <c r="AN981" i="7"/>
  <c r="AO981" i="7" s="1"/>
  <c r="AN89" i="7"/>
  <c r="AO89" i="7" s="1"/>
  <c r="AN994" i="7"/>
  <c r="AO994" i="7" s="1"/>
  <c r="AN203" i="7"/>
  <c r="AO203" i="7" s="1"/>
  <c r="AN921" i="7"/>
  <c r="AO921" i="7" s="1"/>
  <c r="AN78" i="7"/>
  <c r="AO78" i="7" s="1"/>
  <c r="AN663" i="7"/>
  <c r="AO663" i="7" s="1"/>
  <c r="AN150" i="7"/>
  <c r="AO150" i="7" s="1"/>
  <c r="AN710" i="7"/>
  <c r="AO710" i="7" s="1"/>
  <c r="AN50" i="7"/>
  <c r="AO50" i="7" s="1"/>
  <c r="AN918" i="7"/>
  <c r="AO918" i="7" s="1"/>
  <c r="AN551" i="7"/>
  <c r="AO551" i="7" s="1"/>
  <c r="AN311" i="7"/>
  <c r="AO311" i="7" s="1"/>
  <c r="AN649" i="7"/>
  <c r="AO649" i="7" s="1"/>
  <c r="AN179" i="7"/>
  <c r="AO179" i="7" s="1"/>
  <c r="AN962" i="7"/>
  <c r="AO962" i="7" s="1"/>
  <c r="AN418" i="7"/>
  <c r="AO418" i="7" s="1"/>
  <c r="AN377" i="7"/>
  <c r="AO377" i="7" s="1"/>
  <c r="AN491" i="7"/>
  <c r="AO491" i="7" s="1"/>
  <c r="AN202" i="7"/>
  <c r="AO202" i="7" s="1"/>
  <c r="AN93" i="7"/>
  <c r="AO93" i="7" s="1"/>
  <c r="AN499" i="7"/>
  <c r="AO499" i="7" s="1"/>
  <c r="AN356" i="7"/>
  <c r="AO356" i="7" s="1"/>
  <c r="AN267" i="7"/>
  <c r="AO267" i="7" s="1"/>
  <c r="AN724" i="7"/>
  <c r="AO724" i="7" s="1"/>
  <c r="AN406" i="7"/>
  <c r="AO406" i="7" s="1"/>
  <c r="AN142" i="7"/>
  <c r="AO142" i="7" s="1"/>
  <c r="AN125" i="7"/>
  <c r="AO125" i="7" s="1"/>
  <c r="AN786" i="7"/>
  <c r="AO786" i="7" s="1"/>
  <c r="AN332" i="7"/>
  <c r="AO332" i="7" s="1"/>
  <c r="AN908" i="7"/>
  <c r="AO908" i="7" s="1"/>
  <c r="AN113" i="7"/>
  <c r="AO113" i="7" s="1"/>
  <c r="AN949" i="7"/>
  <c r="AO949" i="7" s="1"/>
  <c r="AN357" i="7"/>
  <c r="AO357" i="7" s="1"/>
  <c r="AN240" i="7"/>
  <c r="AO240" i="7" s="1"/>
  <c r="AN662" i="7"/>
  <c r="AO662" i="7" s="1"/>
  <c r="AN177" i="7"/>
  <c r="AO177" i="7" s="1"/>
  <c r="AN618" i="7"/>
  <c r="AO618" i="7" s="1"/>
  <c r="AN791" i="7"/>
  <c r="AO791" i="7" s="1"/>
  <c r="AN524" i="7"/>
  <c r="AO524" i="7" s="1"/>
  <c r="AN339" i="7"/>
  <c r="AO339" i="7" s="1"/>
  <c r="AN682" i="7"/>
  <c r="AO682" i="7" s="1"/>
  <c r="AN108" i="7"/>
  <c r="AO108" i="7" s="1"/>
  <c r="AN431" i="7"/>
  <c r="AO431" i="7" s="1"/>
  <c r="AN62" i="7"/>
  <c r="AO62" i="7" s="1"/>
  <c r="AN355" i="7"/>
  <c r="AO355" i="7" s="1"/>
  <c r="AN318" i="7"/>
  <c r="AO318" i="7" s="1"/>
  <c r="AN393" i="7"/>
  <c r="AO393" i="7" s="1"/>
  <c r="AN596" i="7"/>
  <c r="AO596" i="7" s="1"/>
  <c r="AN959" i="7"/>
  <c r="AO959" i="7" s="1"/>
  <c r="AN516" i="7"/>
  <c r="AO516" i="7" s="1"/>
  <c r="AN738" i="7"/>
  <c r="AO738" i="7" s="1"/>
  <c r="AN884" i="7"/>
  <c r="AO884" i="7" s="1"/>
  <c r="AN33" i="7"/>
  <c r="AO33" i="7" s="1"/>
  <c r="AN827" i="7"/>
  <c r="AO827" i="7" s="1"/>
  <c r="AN966" i="7"/>
  <c r="AO966" i="7" s="1"/>
  <c r="AN467" i="7"/>
  <c r="AO467" i="7" s="1"/>
  <c r="AN971" i="7"/>
  <c r="AO971" i="7" s="1"/>
  <c r="AN801" i="7"/>
  <c r="AO801" i="7" s="1"/>
  <c r="AN204" i="7"/>
  <c r="AO204" i="7" s="1"/>
  <c r="AN253" i="7"/>
  <c r="AO253" i="7" s="1"/>
  <c r="AN782" i="7"/>
  <c r="AO782" i="7" s="1"/>
  <c r="AN654" i="7"/>
  <c r="AO654" i="7" s="1"/>
  <c r="AN909" i="7"/>
  <c r="AO909" i="7" s="1"/>
  <c r="AN30" i="7"/>
  <c r="AO30" i="7" s="1"/>
  <c r="AN133" i="7"/>
  <c r="AO133" i="7" s="1"/>
  <c r="AN709" i="7"/>
  <c r="AO709" i="7" s="1"/>
  <c r="AN986" i="7"/>
  <c r="AO986" i="7" s="1"/>
  <c r="AN731" i="7"/>
  <c r="AO731" i="7" s="1"/>
  <c r="AN294" i="7"/>
  <c r="AO294" i="7" s="1"/>
  <c r="AN583" i="7"/>
  <c r="AO583" i="7" s="1"/>
  <c r="AN227" i="7"/>
  <c r="AO227" i="7" s="1"/>
  <c r="AN366" i="7"/>
  <c r="AO366" i="7" s="1"/>
  <c r="AN576" i="7"/>
  <c r="AO576" i="7" s="1"/>
  <c r="AN342" i="7"/>
  <c r="AO342" i="7" s="1"/>
  <c r="AN257" i="7"/>
  <c r="AO257" i="7" s="1"/>
  <c r="AN643" i="7"/>
  <c r="AO643" i="7" s="1"/>
  <c r="AN100" i="7"/>
  <c r="AO100" i="7" s="1"/>
  <c r="AN997" i="7"/>
  <c r="AO997" i="7" s="1"/>
  <c r="AN270" i="7"/>
  <c r="AO270" i="7" s="1"/>
  <c r="AN515" i="7"/>
  <c r="AO515" i="7" s="1"/>
  <c r="AN748" i="7"/>
  <c r="AO748" i="7" s="1"/>
  <c r="AN328" i="7"/>
  <c r="AO328" i="7" s="1"/>
  <c r="AN594" i="7"/>
  <c r="AO594" i="7" s="1"/>
  <c r="AN993" i="7"/>
  <c r="AO993" i="7" s="1"/>
  <c r="AN613" i="7"/>
  <c r="AO613" i="7" s="1"/>
  <c r="AN372" i="7"/>
  <c r="AO372" i="7" s="1"/>
  <c r="AN490" i="7"/>
  <c r="AO490" i="7" s="1"/>
  <c r="AN106" i="7"/>
  <c r="AO106" i="7" s="1"/>
  <c r="AN910" i="7"/>
  <c r="AO910" i="7" s="1"/>
  <c r="AN958" i="7"/>
  <c r="AO958" i="7" s="1"/>
  <c r="AN422" i="7"/>
  <c r="AO422" i="7" s="1"/>
  <c r="AN885" i="7"/>
  <c r="AO885" i="7" s="1"/>
  <c r="AN557" i="7"/>
  <c r="AO557" i="7" s="1"/>
  <c r="AN815" i="7"/>
  <c r="AO815" i="7" s="1"/>
  <c r="AN805" i="7"/>
  <c r="AO805" i="7" s="1"/>
  <c r="AN767" i="7"/>
  <c r="AO767" i="7" s="1"/>
  <c r="AN229" i="7"/>
  <c r="AO229" i="7" s="1"/>
  <c r="AN960" i="7"/>
  <c r="AO960" i="7" s="1"/>
  <c r="AN320" i="7"/>
  <c r="AO320" i="7" s="1"/>
  <c r="AN513" i="7"/>
  <c r="AO513" i="7" s="1"/>
  <c r="AN354" i="7"/>
  <c r="AO354" i="7" s="1"/>
  <c r="AN152" i="7"/>
  <c r="AO152" i="7" s="1"/>
  <c r="AN775" i="7"/>
  <c r="AO775" i="7" s="1"/>
  <c r="AN985" i="7"/>
  <c r="AO985" i="7" s="1"/>
  <c r="AN917" i="7"/>
  <c r="AO917" i="7" s="1"/>
  <c r="AN903" i="7"/>
  <c r="AO903" i="7" s="1"/>
  <c r="AN380" i="7"/>
  <c r="AO380" i="7" s="1"/>
  <c r="AN681" i="7"/>
  <c r="AO681" i="7" s="1"/>
  <c r="AN708" i="7"/>
  <c r="AO708" i="7" s="1"/>
  <c r="AN665" i="7"/>
  <c r="AO665" i="7" s="1"/>
  <c r="AN126" i="7"/>
  <c r="AO126" i="7" s="1"/>
  <c r="AN526" i="7"/>
  <c r="AO526" i="7" s="1"/>
  <c r="AN421" i="7"/>
  <c r="AO421" i="7" s="1"/>
  <c r="AN668" i="7"/>
  <c r="AO668" i="7" s="1"/>
  <c r="AN156" i="7"/>
  <c r="AO156" i="7" s="1"/>
  <c r="AN696" i="7"/>
  <c r="AO696" i="7" s="1"/>
  <c r="AN954" i="7"/>
  <c r="AO954" i="7" s="1"/>
  <c r="AN539" i="7"/>
  <c r="AO539" i="7" s="1"/>
  <c r="AN370" i="7"/>
  <c r="AO370" i="7" s="1"/>
  <c r="AN522" i="7"/>
  <c r="AO522" i="7" s="1"/>
  <c r="AN1011" i="7"/>
  <c r="AO1011" i="7" s="1"/>
  <c r="AN975" i="7"/>
  <c r="AO975" i="7" s="1"/>
  <c r="AN277" i="7"/>
  <c r="AO277" i="7" s="1"/>
  <c r="AN637" i="7"/>
  <c r="AO637" i="7" s="1"/>
  <c r="AN91" i="7"/>
  <c r="AO91" i="7" s="1"/>
  <c r="AN343" i="7"/>
  <c r="AO343" i="7" s="1"/>
  <c r="AN760" i="7"/>
  <c r="AO760" i="7" s="1"/>
  <c r="AN432" i="7"/>
  <c r="AO432" i="7" s="1"/>
  <c r="AN438" i="7"/>
  <c r="AO438" i="7" s="1"/>
  <c r="AN330" i="7"/>
  <c r="AO330" i="7" s="1"/>
  <c r="AN761" i="7"/>
  <c r="AO761" i="7" s="1"/>
  <c r="AN348" i="7"/>
  <c r="AO348" i="7" s="1"/>
  <c r="AN138" i="7"/>
  <c r="AO138" i="7" s="1"/>
  <c r="AN84" i="7"/>
  <c r="AO84" i="7" s="1"/>
  <c r="AN157" i="7"/>
  <c r="AO157" i="7" s="1"/>
  <c r="AN259" i="7"/>
  <c r="AO259" i="7" s="1"/>
  <c r="AN386" i="7"/>
  <c r="AO386" i="7" s="1"/>
  <c r="AN304" i="7"/>
  <c r="AO304" i="7" s="1"/>
  <c r="AN146" i="7"/>
  <c r="AO146" i="7" s="1"/>
  <c r="AN87" i="7"/>
  <c r="AO87" i="7" s="1"/>
  <c r="AN154" i="7"/>
  <c r="AO154" i="7" s="1"/>
  <c r="AN818" i="7"/>
  <c r="AO818" i="7" s="1"/>
  <c r="AN427" i="7"/>
  <c r="AO427" i="7" s="1"/>
  <c r="AN301" i="7"/>
  <c r="AO301" i="7" s="1"/>
  <c r="AN20" i="7"/>
  <c r="AO20" i="7" s="1"/>
  <c r="AN519" i="7"/>
  <c r="AO519" i="7" s="1"/>
  <c r="AN670" i="7"/>
  <c r="AO670" i="7" s="1"/>
  <c r="AN148" i="7"/>
  <c r="AO148" i="7" s="1"/>
  <c r="AN225" i="7"/>
  <c r="AO225" i="7" s="1"/>
  <c r="AN376" i="7"/>
  <c r="AO376" i="7" s="1"/>
  <c r="AN98" i="7"/>
  <c r="AO98" i="7" s="1"/>
  <c r="AN796" i="7"/>
  <c r="AO796" i="7" s="1"/>
  <c r="AN83" i="7"/>
  <c r="AO83" i="7" s="1"/>
  <c r="AN790" i="7"/>
  <c r="AO790" i="7" s="1"/>
  <c r="AN391" i="7"/>
  <c r="AO391" i="7" s="1"/>
  <c r="AN185" i="7"/>
  <c r="AO185" i="7" s="1"/>
  <c r="AN243" i="7"/>
  <c r="AO243" i="7" s="1"/>
  <c r="AN914" i="7"/>
  <c r="AO914" i="7" s="1"/>
  <c r="AN988" i="7"/>
  <c r="AO988" i="7" s="1"/>
  <c r="AN598" i="7"/>
  <c r="AO598" i="7" s="1"/>
  <c r="AN607" i="7"/>
  <c r="AO607" i="7" s="1"/>
  <c r="AN948" i="7"/>
  <c r="AO948" i="7" s="1"/>
  <c r="AN712" i="7"/>
  <c r="AO712" i="7" s="1"/>
  <c r="AN701" i="7"/>
  <c r="AO701" i="7" s="1"/>
  <c r="AN913" i="7"/>
  <c r="AO913" i="7" s="1"/>
  <c r="AN617" i="7"/>
  <c r="AO617" i="7" s="1"/>
  <c r="AN852" i="7"/>
  <c r="AO852" i="7" s="1"/>
  <c r="AN535" i="7"/>
  <c r="AO535" i="7" s="1"/>
  <c r="AN603" i="7"/>
  <c r="AO603" i="7" s="1"/>
  <c r="AN434" i="7"/>
  <c r="AO434" i="7" s="1"/>
  <c r="AN249" i="7"/>
  <c r="AO249" i="7" s="1"/>
  <c r="AN104" i="7"/>
  <c r="AO104" i="7" s="1"/>
  <c r="AN584" i="7"/>
  <c r="AO584" i="7" s="1"/>
  <c r="AN45" i="7"/>
  <c r="AO45" i="7" s="1"/>
  <c r="AN53" i="7"/>
  <c r="AO53" i="7" s="1"/>
  <c r="AN97" i="7"/>
  <c r="AO97" i="7" s="1"/>
  <c r="AN630" i="7"/>
  <c r="AO630" i="7" s="1"/>
  <c r="AN571" i="7"/>
  <c r="AO571" i="7" s="1"/>
  <c r="AN210" i="7"/>
  <c r="AO210" i="7" s="1"/>
  <c r="AN174" i="7"/>
  <c r="AO174" i="7" s="1"/>
  <c r="AN563" i="7"/>
  <c r="AO563" i="7" s="1"/>
  <c r="AN888" i="7"/>
  <c r="AO888" i="7" s="1"/>
  <c r="AN843" i="7"/>
  <c r="AO843" i="7" s="1"/>
  <c r="AN945" i="7"/>
  <c r="AO945" i="7" s="1"/>
  <c r="AN387" i="7"/>
  <c r="AO387" i="7" s="1"/>
  <c r="AN165" i="7"/>
  <c r="AO165" i="7" s="1"/>
  <c r="AN260" i="7"/>
  <c r="AO260" i="7" s="1"/>
  <c r="AN293" i="7"/>
  <c r="AO293" i="7" s="1"/>
  <c r="AN592" i="7"/>
  <c r="AO592" i="7" s="1"/>
  <c r="AN22" i="7"/>
  <c r="AO22" i="7" s="1"/>
  <c r="AN746" i="7"/>
  <c r="AO746" i="7" s="1"/>
  <c r="AN425" i="7"/>
  <c r="AO425" i="7" s="1"/>
  <c r="AN673" i="7"/>
  <c r="AO673" i="7" s="1"/>
  <c r="AN672" i="7"/>
  <c r="AO672" i="7" s="1"/>
  <c r="AN289" i="7"/>
  <c r="AO289" i="7" s="1"/>
  <c r="AN874" i="7"/>
  <c r="AO874" i="7" s="1"/>
  <c r="AN902" i="7"/>
  <c r="AO902" i="7" s="1"/>
  <c r="AN92" i="7"/>
  <c r="AO92" i="7" s="1"/>
  <c r="AN101" i="7"/>
  <c r="AO101" i="7" s="1"/>
  <c r="AN823" i="7"/>
  <c r="AO823" i="7" s="1"/>
  <c r="AN266" i="7"/>
  <c r="AO266" i="7" s="1"/>
  <c r="AN604" i="7"/>
  <c r="AO604" i="7" s="1"/>
  <c r="AN466" i="7"/>
  <c r="AO466" i="7" s="1"/>
  <c r="AN365" i="7"/>
  <c r="AO365" i="7" s="1"/>
  <c r="AN995" i="7"/>
  <c r="AO995" i="7" s="1"/>
  <c r="AN287" i="7"/>
  <c r="AO287" i="7" s="1"/>
  <c r="AN175" i="7"/>
  <c r="AO175" i="7" s="1"/>
  <c r="AN426" i="7"/>
  <c r="AO426" i="7" s="1"/>
  <c r="AN943" i="7"/>
  <c r="AO943" i="7" s="1"/>
  <c r="AN788" i="7"/>
  <c r="AO788" i="7" s="1"/>
  <c r="AN521" i="7"/>
  <c r="AO521" i="7" s="1"/>
  <c r="AN487" i="7"/>
  <c r="AO487" i="7" s="1"/>
  <c r="AN251" i="7"/>
  <c r="AO251" i="7" s="1"/>
  <c r="AN907" i="7"/>
  <c r="AO907" i="7" s="1"/>
  <c r="AN793" i="7"/>
  <c r="AO793" i="7" s="1"/>
  <c r="AN324" i="7"/>
  <c r="AO324" i="7" s="1"/>
  <c r="AN395" i="7"/>
  <c r="AO395" i="7" s="1"/>
  <c r="AN306" i="7"/>
  <c r="AO306" i="7" s="1"/>
  <c r="AN207" i="7"/>
  <c r="AO207" i="7" s="1"/>
  <c r="AN697" i="7"/>
  <c r="AO697" i="7" s="1"/>
  <c r="AN18" i="7"/>
  <c r="AO18" i="7" s="1"/>
  <c r="AN388" i="7"/>
  <c r="AO388" i="7" s="1"/>
  <c r="AN886" i="7"/>
  <c r="AO886" i="7" s="1"/>
  <c r="AN239" i="7"/>
  <c r="AO239" i="7" s="1"/>
  <c r="AN450" i="7"/>
  <c r="AO450" i="7" s="1"/>
  <c r="AN132" i="7"/>
  <c r="AO132" i="7" s="1"/>
  <c r="AN392" i="7"/>
  <c r="AO392" i="7" s="1"/>
  <c r="AN795" i="7"/>
  <c r="AO795" i="7" s="1"/>
  <c r="AN420" i="7"/>
  <c r="AO420" i="7" s="1"/>
  <c r="AN46" i="7"/>
  <c r="AO46" i="7" s="1"/>
  <c r="AN164" i="7"/>
  <c r="AO164" i="7" s="1"/>
  <c r="AN346" i="7"/>
  <c r="AO346" i="7" s="1"/>
  <c r="AN469" i="7"/>
  <c r="AO469" i="7" s="1"/>
  <c r="AN128" i="7"/>
  <c r="AO128" i="7" s="1"/>
  <c r="AN462" i="7"/>
  <c r="AO462" i="7" s="1"/>
  <c r="AN95" i="7"/>
  <c r="AO95" i="7" s="1"/>
  <c r="AN676" i="7"/>
  <c r="AO676" i="7" s="1"/>
  <c r="AN56" i="7"/>
  <c r="AO56" i="7" s="1"/>
  <c r="AN166" i="7"/>
  <c r="AO166" i="7" s="1"/>
  <c r="AN561" i="7"/>
  <c r="AO561" i="7" s="1"/>
  <c r="AN333" i="7"/>
  <c r="AO333" i="7" s="1"/>
  <c r="AN934" i="7"/>
  <c r="AO934" i="7" s="1"/>
  <c r="AN238" i="7"/>
  <c r="AO238" i="7" s="1"/>
  <c r="AN898" i="7"/>
  <c r="AO898" i="7" s="1"/>
  <c r="AN605" i="7"/>
  <c r="AO605" i="7" s="1"/>
  <c r="AN244" i="7"/>
  <c r="AO244" i="7" s="1"/>
  <c r="AN690" i="7"/>
  <c r="AO690" i="7" s="1"/>
  <c r="AN375" i="7"/>
  <c r="AO375" i="7" s="1"/>
  <c r="AN19" i="7"/>
  <c r="AO19" i="7" s="1"/>
  <c r="AN677" i="7"/>
  <c r="AO677" i="7" s="1"/>
  <c r="AN895" i="7"/>
  <c r="AO895" i="7" s="1"/>
  <c r="AN246" i="7"/>
  <c r="AO246" i="7" s="1"/>
  <c r="AN290" i="7"/>
  <c r="AO290" i="7" s="1"/>
  <c r="AN848" i="7"/>
  <c r="AO848" i="7" s="1"/>
  <c r="AN715" i="7"/>
  <c r="AO715" i="7" s="1"/>
  <c r="AN67" i="7"/>
  <c r="AO67" i="7" s="1"/>
  <c r="AN821" i="7"/>
  <c r="AO821" i="7" s="1"/>
  <c r="AN416" i="7"/>
  <c r="AO416" i="7" s="1"/>
  <c r="AN789" i="7"/>
  <c r="AO789" i="7" s="1"/>
  <c r="AN686" i="7"/>
  <c r="AO686" i="7" s="1"/>
  <c r="AN651" i="7"/>
  <c r="AO651" i="7" s="1"/>
  <c r="AN234" i="7"/>
  <c r="AO234" i="7" s="1"/>
  <c r="AN817" i="7"/>
  <c r="AO817" i="7" s="1"/>
  <c r="AN878" i="7"/>
  <c r="AO878" i="7" s="1"/>
  <c r="AN777" i="7"/>
  <c r="AO777" i="7" s="1"/>
  <c r="AN785" i="7"/>
  <c r="AO785" i="7" s="1"/>
  <c r="AN407" i="7"/>
  <c r="AO407" i="7" s="1"/>
  <c r="AN254" i="7"/>
  <c r="AO254" i="7" s="1"/>
  <c r="AN325" i="7"/>
  <c r="AO325" i="7" s="1"/>
  <c r="AN936" i="7"/>
  <c r="AO936" i="7" s="1"/>
  <c r="AN299" i="7"/>
  <c r="AO299" i="7" s="1"/>
  <c r="AN854" i="7"/>
  <c r="AO854" i="7" s="1"/>
  <c r="AN566" i="7"/>
  <c r="AO566" i="7" s="1"/>
  <c r="AN41" i="7"/>
  <c r="AO41" i="7" s="1"/>
  <c r="AN32" i="7"/>
  <c r="AO32" i="7" s="1"/>
  <c r="AN236" i="7"/>
  <c r="AO236" i="7" s="1"/>
  <c r="AN394" i="7"/>
  <c r="AO394" i="7" s="1"/>
  <c r="E160" i="7"/>
  <c r="F160" i="7" s="1"/>
  <c r="G160" i="7" s="1"/>
  <c r="D160" i="7"/>
  <c r="D13" i="7"/>
  <c r="A13" i="5"/>
  <c r="N12" i="5"/>
  <c r="I12" i="5"/>
  <c r="G12" i="5"/>
  <c r="E12" i="5"/>
  <c r="B12" i="5"/>
  <c r="L12" i="5"/>
  <c r="D12" i="5"/>
  <c r="H12" i="5"/>
  <c r="K12" i="5"/>
  <c r="C12" i="5"/>
  <c r="J12" i="5"/>
  <c r="M12" i="5"/>
  <c r="F12" i="5"/>
  <c r="AN160" i="7" l="1"/>
  <c r="AO160" i="7" s="1"/>
  <c r="E6" i="7"/>
  <c r="D12" i="7"/>
  <c r="A14" i="5"/>
  <c r="N13" i="5"/>
  <c r="K13" i="5"/>
  <c r="H13" i="5"/>
  <c r="I13" i="5"/>
  <c r="D13" i="5"/>
  <c r="J13" i="5"/>
  <c r="B13" i="5"/>
  <c r="E13" i="5"/>
  <c r="M13" i="5"/>
  <c r="C13" i="5"/>
  <c r="G13" i="5"/>
  <c r="L13" i="5"/>
  <c r="F13" i="5"/>
  <c r="AP13" i="7" l="1" a="1"/>
  <c r="AQ810" i="7" s="1" a="1"/>
  <c r="AT13" i="7" a="1"/>
  <c r="AT13" i="7" s="1"/>
  <c r="L13" i="7" a="1"/>
  <c r="L13" i="7" s="1"/>
  <c r="A15" i="5"/>
  <c r="N14" i="5"/>
  <c r="G14" i="5"/>
  <c r="B14" i="5"/>
  <c r="D14" i="5"/>
  <c r="J14" i="5"/>
  <c r="L14" i="5"/>
  <c r="H14" i="5"/>
  <c r="E14" i="5"/>
  <c r="M14" i="5"/>
  <c r="F14" i="5"/>
  <c r="C14" i="5"/>
  <c r="I14" i="5"/>
  <c r="K14" i="5"/>
  <c r="AQ160" i="7" l="1" a="1"/>
  <c r="AQ160" i="7" s="1"/>
  <c r="AU160" i="7" s="1"/>
  <c r="AQ312" i="7" a="1"/>
  <c r="AS312" i="7" s="1"/>
  <c r="AQ50" i="7" a="1"/>
  <c r="AS50" i="7" s="1"/>
  <c r="AQ119" i="7" a="1"/>
  <c r="AQ119" i="7" s="1"/>
  <c r="AU119" i="7" s="1"/>
  <c r="AQ72" i="7" a="1"/>
  <c r="AS72" i="7" s="1"/>
  <c r="AQ223" i="7" a="1"/>
  <c r="AQ223" i="7" s="1"/>
  <c r="AU223" i="7" s="1"/>
  <c r="AQ791" i="7" a="1"/>
  <c r="AQ791" i="7" s="1"/>
  <c r="AU791" i="7" s="1"/>
  <c r="AQ738" i="7" a="1"/>
  <c r="AS738" i="7" s="1"/>
  <c r="AQ225" i="7" a="1"/>
  <c r="AQ225" i="7" s="1"/>
  <c r="AU225" i="7" s="1"/>
  <c r="AQ965" i="7" a="1"/>
  <c r="AQ965" i="7" s="1"/>
  <c r="AU965" i="7" s="1"/>
  <c r="AQ244" i="7" a="1"/>
  <c r="AQ244" i="7" s="1"/>
  <c r="AU244" i="7" s="1"/>
  <c r="AQ290" i="7" a="1"/>
  <c r="AQ290" i="7" s="1"/>
  <c r="AU290" i="7" s="1"/>
  <c r="AQ883" i="7" a="1"/>
  <c r="AQ883" i="7" s="1"/>
  <c r="AU883" i="7" s="1"/>
  <c r="AQ85" i="7" a="1"/>
  <c r="AQ85" i="7" s="1"/>
  <c r="AU85" i="7" s="1"/>
  <c r="AQ359" i="7" a="1"/>
  <c r="AS359" i="7" s="1"/>
  <c r="AQ812" i="7" a="1"/>
  <c r="AQ812" i="7" s="1"/>
  <c r="AU812" i="7" s="1"/>
  <c r="AQ795" i="7" a="1"/>
  <c r="AQ795" i="7" s="1"/>
  <c r="AU795" i="7" s="1"/>
  <c r="AQ545" i="7" a="1"/>
  <c r="AS545" i="7" s="1"/>
  <c r="AQ768" i="7" a="1"/>
  <c r="AQ768" i="7" s="1"/>
  <c r="AU768" i="7" s="1"/>
  <c r="AQ131" i="7" a="1"/>
  <c r="AQ131" i="7" s="1"/>
  <c r="AU131" i="7" s="1"/>
  <c r="AQ924" i="7" a="1"/>
  <c r="AQ924" i="7" s="1"/>
  <c r="AU924" i="7" s="1"/>
  <c r="AQ901" i="7" a="1"/>
  <c r="AS901" i="7" s="1"/>
  <c r="AQ356" i="7" a="1"/>
  <c r="AQ356" i="7" s="1"/>
  <c r="AU356" i="7" s="1"/>
  <c r="AQ891" i="7" a="1"/>
  <c r="AS891" i="7" s="1"/>
  <c r="AQ288" i="7" a="1"/>
  <c r="AQ193" i="7" a="1"/>
  <c r="AQ193" i="7" s="1"/>
  <c r="AU193" i="7" s="1"/>
  <c r="AQ286" i="7" a="1"/>
  <c r="AS286" i="7" s="1"/>
  <c r="AQ497" i="7" a="1"/>
  <c r="AQ497" i="7" s="1"/>
  <c r="AU497" i="7" s="1"/>
  <c r="AQ369" i="7" a="1"/>
  <c r="AQ991" i="7" a="1"/>
  <c r="AS991" i="7" s="1"/>
  <c r="AQ408" i="7" a="1"/>
  <c r="AQ408" i="7" s="1"/>
  <c r="AU408" i="7" s="1"/>
  <c r="AQ436" i="7" a="1"/>
  <c r="AS436" i="7" s="1"/>
  <c r="AQ73" i="7" a="1"/>
  <c r="AQ73" i="7" s="1"/>
  <c r="AU73" i="7" s="1"/>
  <c r="AQ900" i="7" a="1"/>
  <c r="AS900" i="7" s="1"/>
  <c r="AQ977" i="7" a="1"/>
  <c r="AQ977" i="7" s="1"/>
  <c r="AU977" i="7" s="1"/>
  <c r="AQ215" i="7" a="1"/>
  <c r="AS215" i="7" s="1"/>
  <c r="AQ235" i="7" a="1"/>
  <c r="AQ235" i="7" s="1"/>
  <c r="AU235" i="7" s="1"/>
  <c r="AQ727" i="7" a="1"/>
  <c r="AS727" i="7" s="1"/>
  <c r="AQ181" i="7" a="1"/>
  <c r="AS181" i="7" s="1"/>
  <c r="AQ462" i="7" a="1"/>
  <c r="AQ462" i="7" s="1"/>
  <c r="AU462" i="7" s="1"/>
  <c r="AQ499" i="7" a="1"/>
  <c r="AQ499" i="7" s="1"/>
  <c r="AU499" i="7" s="1"/>
  <c r="AQ816" i="7" a="1"/>
  <c r="AQ816" i="7" s="1"/>
  <c r="AU816" i="7" s="1"/>
  <c r="AQ669" i="7" a="1"/>
  <c r="AQ1008" i="7" a="1"/>
  <c r="AQ1008" i="7" s="1"/>
  <c r="AU1008" i="7" s="1"/>
  <c r="AQ454" i="7" a="1"/>
  <c r="AQ454" i="7" s="1"/>
  <c r="AU454" i="7" s="1"/>
  <c r="AQ569" i="7" a="1"/>
  <c r="AQ569" i="7" s="1"/>
  <c r="AU569" i="7" s="1"/>
  <c r="AQ724" i="7" a="1"/>
  <c r="AQ724" i="7" s="1"/>
  <c r="AU724" i="7" s="1"/>
  <c r="AQ183" i="7" a="1"/>
  <c r="AQ183" i="7" s="1"/>
  <c r="AU183" i="7" s="1"/>
  <c r="AQ473" i="7" a="1"/>
  <c r="AQ559" i="7" a="1"/>
  <c r="AQ907" i="7" a="1"/>
  <c r="AQ907" i="7" s="1"/>
  <c r="AU907" i="7" s="1"/>
  <c r="AQ835" i="7" a="1"/>
  <c r="AQ835" i="7" s="1"/>
  <c r="AU835" i="7" s="1"/>
  <c r="AQ1009" i="7" a="1"/>
  <c r="AQ1009" i="7" s="1"/>
  <c r="AU1009" i="7" s="1"/>
  <c r="AQ536" i="7" a="1"/>
  <c r="AQ536" i="7" s="1"/>
  <c r="AU536" i="7" s="1"/>
  <c r="AQ185" i="7" a="1"/>
  <c r="AQ185" i="7" s="1"/>
  <c r="AU185" i="7" s="1"/>
  <c r="AQ942" i="7" a="1"/>
  <c r="AS942" i="7" s="1"/>
  <c r="AQ97" i="7" a="1"/>
  <c r="AS97" i="7" s="1"/>
  <c r="AQ31" i="7" a="1"/>
  <c r="AQ31" i="7" s="1"/>
  <c r="AU31" i="7" s="1"/>
  <c r="AQ970" i="7" a="1"/>
  <c r="AQ970" i="7" s="1"/>
  <c r="AU970" i="7" s="1"/>
  <c r="AQ277" i="7" a="1"/>
  <c r="AQ277" i="7" s="1"/>
  <c r="AU277" i="7" s="1"/>
  <c r="AQ646" i="7" a="1"/>
  <c r="AS646" i="7" s="1"/>
  <c r="AQ318" i="7" a="1"/>
  <c r="AQ318" i="7" s="1"/>
  <c r="AU318" i="7" s="1"/>
  <c r="AQ311" i="7" a="1"/>
  <c r="AQ144" i="7" a="1"/>
  <c r="AQ301" i="7" a="1"/>
  <c r="AS301" i="7" s="1"/>
  <c r="AQ27" i="7" a="1"/>
  <c r="AQ51" i="7" a="1"/>
  <c r="AQ245" i="7" a="1"/>
  <c r="AQ105" i="7" a="1"/>
  <c r="AQ105" i="7" s="1"/>
  <c r="AU105" i="7" s="1"/>
  <c r="AQ76" i="7" a="1"/>
  <c r="AQ428" i="7" a="1"/>
  <c r="AQ428" i="7" s="1"/>
  <c r="AU428" i="7" s="1"/>
  <c r="AQ809" i="7" a="1"/>
  <c r="AQ809" i="7" s="1"/>
  <c r="AU809" i="7" s="1"/>
  <c r="AQ256" i="7" a="1"/>
  <c r="AS256" i="7" s="1"/>
  <c r="AQ360" i="7" a="1"/>
  <c r="AQ360" i="7" s="1"/>
  <c r="AU360" i="7" s="1"/>
  <c r="AQ557" i="7" a="1"/>
  <c r="AS557" i="7" s="1"/>
  <c r="AQ278" i="7" a="1"/>
  <c r="AQ278" i="7" s="1"/>
  <c r="AU278" i="7" s="1"/>
  <c r="AQ939" i="7" a="1"/>
  <c r="AS939" i="7" s="1"/>
  <c r="AQ74" i="7" a="1"/>
  <c r="AQ74" i="7" s="1"/>
  <c r="AU74" i="7" s="1"/>
  <c r="AQ273" i="7" a="1"/>
  <c r="AS273" i="7" s="1"/>
  <c r="AQ1002" i="7" a="1"/>
  <c r="AS1002" i="7" s="1"/>
  <c r="AQ713" i="7" a="1"/>
  <c r="AQ713" i="7" s="1"/>
  <c r="AU713" i="7" s="1"/>
  <c r="AQ491" i="7" a="1"/>
  <c r="AQ491" i="7" s="1"/>
  <c r="AU491" i="7" s="1"/>
  <c r="AQ533" i="7" a="1"/>
  <c r="AS533" i="7" s="1"/>
  <c r="AQ474" i="7" a="1"/>
  <c r="AQ166" i="7" a="1"/>
  <c r="AQ136" i="7" a="1"/>
  <c r="AS136" i="7" s="1"/>
  <c r="AQ780" i="7" a="1"/>
  <c r="AQ404" i="7" a="1"/>
  <c r="AQ404" i="7" s="1"/>
  <c r="AU404" i="7" s="1"/>
  <c r="AQ255" i="7" a="1"/>
  <c r="AQ728" i="7" a="1"/>
  <c r="AQ728" i="7" s="1"/>
  <c r="AU728" i="7" s="1"/>
  <c r="AQ275" i="7" a="1"/>
  <c r="AQ275" i="7" s="1"/>
  <c r="AU275" i="7" s="1"/>
  <c r="AQ123" i="7" a="1"/>
  <c r="AS123" i="7" s="1"/>
  <c r="AQ266" i="7" a="1"/>
  <c r="AS266" i="7" s="1"/>
  <c r="AQ409" i="7" a="1"/>
  <c r="AQ409" i="7" s="1"/>
  <c r="AU409" i="7" s="1"/>
  <c r="AQ786" i="7" a="1"/>
  <c r="AS786" i="7" s="1"/>
  <c r="AQ652" i="7" a="1"/>
  <c r="AQ652" i="7" s="1"/>
  <c r="AU652" i="7" s="1"/>
  <c r="AQ88" i="7" a="1"/>
  <c r="AQ88" i="7" s="1"/>
  <c r="AU88" i="7" s="1"/>
  <c r="AQ866" i="7" a="1"/>
  <c r="AS866" i="7" s="1"/>
  <c r="AQ502" i="7" a="1"/>
  <c r="AQ502" i="7" s="1"/>
  <c r="AU502" i="7" s="1"/>
  <c r="AQ853" i="7" a="1"/>
  <c r="AQ853" i="7" s="1"/>
  <c r="AU853" i="7" s="1"/>
  <c r="AQ547" i="7" a="1"/>
  <c r="AQ547" i="7" s="1"/>
  <c r="AU547" i="7" s="1"/>
  <c r="AQ906" i="7" a="1"/>
  <c r="AQ906" i="7" s="1"/>
  <c r="AU906" i="7" s="1"/>
  <c r="AQ719" i="7" a="1"/>
  <c r="AQ783" i="7" a="1"/>
  <c r="AQ783" i="7" s="1"/>
  <c r="AU783" i="7" s="1"/>
  <c r="AQ647" i="7" a="1"/>
  <c r="AQ102" i="7" a="1"/>
  <c r="AQ102" i="7" s="1"/>
  <c r="AU102" i="7" s="1"/>
  <c r="AQ660" i="7" a="1"/>
  <c r="AQ663" i="7" a="1"/>
  <c r="AQ241" i="7" a="1"/>
  <c r="AQ766" i="7" a="1"/>
  <c r="AQ766" i="7" s="1"/>
  <c r="AU766" i="7" s="1"/>
  <c r="AQ106" i="7" a="1"/>
  <c r="AS106" i="7" s="1"/>
  <c r="AQ855" i="7" a="1"/>
  <c r="AQ855" i="7" s="1"/>
  <c r="AU855" i="7" s="1"/>
  <c r="AQ101" i="7" a="1"/>
  <c r="AQ101" i="7" s="1"/>
  <c r="AU101" i="7" s="1"/>
  <c r="AQ551" i="7" a="1"/>
  <c r="AQ551" i="7" s="1"/>
  <c r="AU551" i="7" s="1"/>
  <c r="AQ525" i="7" a="1"/>
  <c r="AQ525" i="7" s="1"/>
  <c r="AU525" i="7" s="1"/>
  <c r="AQ426" i="7" a="1"/>
  <c r="AQ426" i="7" s="1"/>
  <c r="AU426" i="7" s="1"/>
  <c r="AQ66" i="7" a="1"/>
  <c r="AQ66" i="7" s="1"/>
  <c r="AU66" i="7" s="1"/>
  <c r="AQ422" i="7" a="1"/>
  <c r="AS422" i="7" s="1"/>
  <c r="AQ510" i="7" a="1"/>
  <c r="AQ510" i="7" s="1"/>
  <c r="AU510" i="7" s="1"/>
  <c r="AQ381" i="7" a="1"/>
  <c r="AS381" i="7" s="1"/>
  <c r="AQ584" i="7" a="1"/>
  <c r="AS584" i="7" s="1"/>
  <c r="AQ792" i="7" a="1"/>
  <c r="AQ792" i="7" s="1"/>
  <c r="AU792" i="7" s="1"/>
  <c r="AQ628" i="7" a="1"/>
  <c r="AQ741" i="7" a="1"/>
  <c r="AS741" i="7" s="1"/>
  <c r="AQ903" i="7" a="1"/>
  <c r="AQ310" i="7" a="1"/>
  <c r="AQ310" i="7" s="1"/>
  <c r="AU310" i="7" s="1"/>
  <c r="AQ920" i="7" a="1"/>
  <c r="AQ218" i="7" a="1"/>
  <c r="AQ177" i="7" a="1"/>
  <c r="AQ177" i="7" s="1"/>
  <c r="AU177" i="7" s="1"/>
  <c r="AQ355" i="7" a="1"/>
  <c r="AQ915" i="7" a="1"/>
  <c r="AQ915" i="7" s="1"/>
  <c r="AU915" i="7" s="1"/>
  <c r="AQ323" i="7" a="1"/>
  <c r="AS323" i="7" s="1"/>
  <c r="AQ176" i="7" a="1"/>
  <c r="AQ176" i="7" s="1"/>
  <c r="AU176" i="7" s="1"/>
  <c r="AQ333" i="7" a="1"/>
  <c r="AQ333" i="7" s="1"/>
  <c r="AU333" i="7" s="1"/>
  <c r="AQ396" i="7" a="1"/>
  <c r="AS396" i="7" s="1"/>
  <c r="AQ174" i="7" a="1"/>
  <c r="AS174" i="7" s="1"/>
  <c r="AQ865" i="7" a="1"/>
  <c r="AQ865" i="7" s="1"/>
  <c r="AU865" i="7" s="1"/>
  <c r="AQ109" i="7" a="1"/>
  <c r="AQ109" i="7" s="1"/>
  <c r="AU109" i="7" s="1"/>
  <c r="AQ308" i="7" a="1"/>
  <c r="AS308" i="7" s="1"/>
  <c r="AQ803" i="7" a="1"/>
  <c r="AS803" i="7" s="1"/>
  <c r="AQ421" i="7" a="1"/>
  <c r="AQ421" i="7" s="1"/>
  <c r="AU421" i="7" s="1"/>
  <c r="AQ762" i="7" a="1"/>
  <c r="AQ762" i="7" s="1"/>
  <c r="AU762" i="7" s="1"/>
  <c r="AQ470" i="7" a="1"/>
  <c r="AQ736" i="7" a="1"/>
  <c r="AQ702" i="7" a="1"/>
  <c r="AQ957" i="7" a="1"/>
  <c r="AQ957" i="7" s="1"/>
  <c r="AU957" i="7" s="1"/>
  <c r="AQ399" i="7" a="1"/>
  <c r="AQ549" i="7" a="1"/>
  <c r="AQ413" i="7" a="1"/>
  <c r="AQ413" i="7" s="1"/>
  <c r="AU413" i="7" s="1"/>
  <c r="AQ645" i="7" a="1"/>
  <c r="AQ645" i="7" s="1"/>
  <c r="AU645" i="7" s="1"/>
  <c r="AQ90" i="7" a="1"/>
  <c r="AQ90" i="7" s="1"/>
  <c r="AU90" i="7" s="1"/>
  <c r="AQ276" i="7" a="1"/>
  <c r="AQ276" i="7" s="1"/>
  <c r="AU276" i="7" s="1"/>
  <c r="AQ760" i="7" a="1"/>
  <c r="AQ760" i="7" s="1"/>
  <c r="AU760" i="7" s="1"/>
  <c r="AQ231" i="7" a="1"/>
  <c r="AQ231" i="7" s="1"/>
  <c r="AU231" i="7" s="1"/>
  <c r="AQ345" i="7" a="1"/>
  <c r="AQ345" i="7" s="1"/>
  <c r="AU345" i="7" s="1"/>
  <c r="AQ678" i="7" a="1"/>
  <c r="AS678" i="7" s="1"/>
  <c r="AQ710" i="7" a="1"/>
  <c r="AS710" i="7" s="1"/>
  <c r="AQ357" i="7" a="1"/>
  <c r="AQ357" i="7" s="1"/>
  <c r="AU357" i="7" s="1"/>
  <c r="AQ613" i="7" a="1"/>
  <c r="AQ613" i="7" s="1"/>
  <c r="AU613" i="7" s="1"/>
  <c r="AQ209" i="7" a="1"/>
  <c r="AQ209" i="7" s="1"/>
  <c r="AU209" i="7" s="1"/>
  <c r="AQ26" i="7" a="1"/>
  <c r="AQ26" i="7" s="1"/>
  <c r="AU26" i="7" s="1"/>
  <c r="AQ285" i="7" a="1"/>
  <c r="AQ285" i="7" s="1"/>
  <c r="AU285" i="7" s="1"/>
  <c r="AQ32" i="7" a="1"/>
  <c r="AQ501" i="7" a="1"/>
  <c r="AS501" i="7" s="1"/>
  <c r="AQ988" i="7" a="1"/>
  <c r="AS988" i="7" s="1"/>
  <c r="AQ24" i="7" a="1"/>
  <c r="AQ242" i="7" a="1"/>
  <c r="AQ227" i="7" a="1"/>
  <c r="AS227" i="7" s="1"/>
  <c r="AQ269" i="7" a="1"/>
  <c r="AS269" i="7" s="1"/>
  <c r="AQ282" i="7" a="1"/>
  <c r="AQ1006" i="7" a="1"/>
  <c r="AQ1006" i="7" s="1"/>
  <c r="AU1006" i="7" s="1"/>
  <c r="AQ279" i="7" a="1"/>
  <c r="AQ279" i="7" s="1"/>
  <c r="AU279" i="7" s="1"/>
  <c r="AQ86" i="7" a="1"/>
  <c r="AS86" i="7" s="1"/>
  <c r="AQ239" i="7" a="1"/>
  <c r="AQ239" i="7" s="1"/>
  <c r="AU239" i="7" s="1"/>
  <c r="AQ830" i="7" a="1"/>
  <c r="AQ830" i="7" s="1"/>
  <c r="AU830" i="7" s="1"/>
  <c r="AQ479" i="7" a="1"/>
  <c r="AQ479" i="7" s="1"/>
  <c r="AU479" i="7" s="1"/>
  <c r="AQ89" i="7" a="1"/>
  <c r="AS89" i="7" s="1"/>
  <c r="AQ154" i="7" a="1"/>
  <c r="AS154" i="7" s="1"/>
  <c r="AQ826" i="7" a="1"/>
  <c r="AQ826" i="7" s="1"/>
  <c r="AU826" i="7" s="1"/>
  <c r="AQ60" i="7" a="1"/>
  <c r="AQ60" i="7" s="1"/>
  <c r="AU60" i="7" s="1"/>
  <c r="AQ922" i="7" a="1"/>
  <c r="AQ922" i="7" s="1"/>
  <c r="AU922" i="7" s="1"/>
  <c r="AQ125" i="7" a="1"/>
  <c r="AQ125" i="7" s="1"/>
  <c r="AU125" i="7" s="1"/>
  <c r="AQ677" i="7" a="1"/>
  <c r="AQ108" i="7" a="1"/>
  <c r="AQ633" i="7" a="1"/>
  <c r="AQ475" i="7" a="1"/>
  <c r="AQ758" i="7" a="1"/>
  <c r="AQ758" i="7" s="1"/>
  <c r="AU758" i="7" s="1"/>
  <c r="AQ847" i="7" a="1"/>
  <c r="AQ503" i="7" a="1"/>
  <c r="AQ122" i="7" a="1"/>
  <c r="AQ122" i="7" s="1"/>
  <c r="AU122" i="7" s="1"/>
  <c r="AQ414" i="7" a="1"/>
  <c r="AQ414" i="7" s="1"/>
  <c r="AU414" i="7" s="1"/>
  <c r="AQ954" i="7" a="1"/>
  <c r="AQ954" i="7" s="1"/>
  <c r="AU954" i="7" s="1"/>
  <c r="AQ67" i="7" a="1"/>
  <c r="AS67" i="7" s="1"/>
  <c r="AQ337" i="7" a="1"/>
  <c r="AS337" i="7" s="1"/>
  <c r="AQ729" i="7" a="1"/>
  <c r="AS729" i="7" s="1"/>
  <c r="AQ398" i="7" a="1"/>
  <c r="AQ398" i="7" s="1"/>
  <c r="AU398" i="7" s="1"/>
  <c r="AQ43" i="7" a="1"/>
  <c r="AS43" i="7" s="1"/>
  <c r="AQ508" i="7" a="1"/>
  <c r="AQ508" i="7" s="1"/>
  <c r="AU508" i="7" s="1"/>
  <c r="AQ362" i="7" a="1"/>
  <c r="AQ362" i="7" s="1"/>
  <c r="AU362" i="7" s="1"/>
  <c r="AQ635" i="7" a="1"/>
  <c r="AS635" i="7" s="1"/>
  <c r="AQ512" i="7" a="1"/>
  <c r="AQ512" i="7" s="1"/>
  <c r="AU512" i="7" s="1"/>
  <c r="AQ477" i="7" a="1"/>
  <c r="AQ477" i="7" s="1"/>
  <c r="AU477" i="7" s="1"/>
  <c r="AQ457" i="7" a="1"/>
  <c r="AS457" i="7" s="1"/>
  <c r="AQ620" i="7" a="1"/>
  <c r="AS620" i="7" s="1"/>
  <c r="AQ632" i="7" a="1"/>
  <c r="AQ632" i="7" s="1"/>
  <c r="AU632" i="7" s="1"/>
  <c r="AQ716" i="7" a="1"/>
  <c r="AS716" i="7" s="1"/>
  <c r="AQ71" i="7" a="1"/>
  <c r="AQ594" i="7" a="1"/>
  <c r="AQ921" i="7" a="1"/>
  <c r="AQ921" i="7" s="1"/>
  <c r="AU921" i="7" s="1"/>
  <c r="AQ46" i="7" a="1"/>
  <c r="AQ532" i="7" a="1"/>
  <c r="AQ532" i="7" s="1"/>
  <c r="AU532" i="7" s="1"/>
  <c r="AQ329" i="7" a="1"/>
  <c r="AQ329" i="7" s="1"/>
  <c r="AU329" i="7" s="1"/>
  <c r="AQ62" i="7" a="1"/>
  <c r="AQ62" i="7" s="1"/>
  <c r="AU62" i="7" s="1"/>
  <c r="AQ222" i="7" a="1"/>
  <c r="AQ222" i="7" s="1"/>
  <c r="AU222" i="7" s="1"/>
  <c r="AQ972" i="7" a="1"/>
  <c r="AQ972" i="7" s="1"/>
  <c r="AU972" i="7" s="1"/>
  <c r="AQ75" i="7" a="1"/>
  <c r="AQ75" i="7" s="1"/>
  <c r="AU75" i="7" s="1"/>
  <c r="AQ550" i="7" a="1"/>
  <c r="AS550" i="7" s="1"/>
  <c r="AQ637" i="7" a="1"/>
  <c r="AS637" i="7" s="1"/>
  <c r="AQ468" i="7" a="1"/>
  <c r="AS468" i="7" s="1"/>
  <c r="AQ560" i="7" a="1"/>
  <c r="AQ560" i="7" s="1"/>
  <c r="AU560" i="7" s="1"/>
  <c r="AQ790" i="7" a="1"/>
  <c r="AQ790" i="7" s="1"/>
  <c r="AU790" i="7" s="1"/>
  <c r="AQ336" i="7" a="1"/>
  <c r="AQ336" i="7" s="1"/>
  <c r="AU336" i="7" s="1"/>
  <c r="AQ994" i="7" a="1"/>
  <c r="AQ190" i="7" a="1"/>
  <c r="AQ49" i="7" a="1"/>
  <c r="AQ165" i="7" a="1"/>
  <c r="AQ789" i="7" a="1"/>
  <c r="AQ789" i="7" s="1"/>
  <c r="AU789" i="7" s="1"/>
  <c r="AQ689" i="7" a="1"/>
  <c r="AQ689" i="7" s="1"/>
  <c r="AU689" i="7" s="1"/>
  <c r="AQ511" i="7" a="1"/>
  <c r="AQ124" i="7" a="1"/>
  <c r="AQ440" i="7" a="1"/>
  <c r="AS440" i="7" s="1"/>
  <c r="AQ268" i="7" a="1"/>
  <c r="AQ268" i="7" s="1"/>
  <c r="AU268" i="7" s="1"/>
  <c r="AQ435" i="7" a="1"/>
  <c r="AS435" i="7" s="1"/>
  <c r="AQ452" i="7" a="1"/>
  <c r="AS452" i="7" s="1"/>
  <c r="AQ188" i="7" a="1"/>
  <c r="AQ188" i="7" s="1"/>
  <c r="AU188" i="7" s="1"/>
  <c r="AQ264" i="7" a="1"/>
  <c r="AQ264" i="7" s="1"/>
  <c r="AU264" i="7" s="1"/>
  <c r="AQ615" i="7" a="1"/>
  <c r="AS615" i="7" s="1"/>
  <c r="AQ401" i="7" a="1"/>
  <c r="AS401" i="7" s="1"/>
  <c r="AQ934" i="7" a="1"/>
  <c r="AQ934" i="7" s="1"/>
  <c r="AU934" i="7" s="1"/>
  <c r="AQ180" i="7" a="1"/>
  <c r="AS180" i="7" s="1"/>
  <c r="AQ265" i="7" a="1"/>
  <c r="AS265" i="7" s="1"/>
  <c r="AQ624" i="7" a="1"/>
  <c r="AQ624" i="7" s="1"/>
  <c r="AU624" i="7" s="1"/>
  <c r="AQ48" i="7" a="1"/>
  <c r="AS48" i="7" s="1"/>
  <c r="AQ739" i="7" a="1"/>
  <c r="AQ752" i="7" a="1"/>
  <c r="AQ752" i="7" s="1"/>
  <c r="AU752" i="7" s="1"/>
  <c r="AQ807" i="7" a="1"/>
  <c r="AQ291" i="7" a="1"/>
  <c r="AQ224" i="7" a="1"/>
  <c r="AQ224" i="7" s="1"/>
  <c r="AU224" i="7" s="1"/>
  <c r="AQ111" i="7" a="1"/>
  <c r="AQ111" i="7" s="1"/>
  <c r="AU111" i="7" s="1"/>
  <c r="AQ340" i="7" a="1"/>
  <c r="AQ340" i="7" s="1"/>
  <c r="AU340" i="7" s="1"/>
  <c r="AQ703" i="7" a="1"/>
  <c r="AQ703" i="7" s="1"/>
  <c r="AU703" i="7" s="1"/>
  <c r="AQ587" i="7" a="1"/>
  <c r="AQ587" i="7" s="1"/>
  <c r="AU587" i="7" s="1"/>
  <c r="AQ681" i="7" a="1"/>
  <c r="AQ681" i="7" s="1"/>
  <c r="AU681" i="7" s="1"/>
  <c r="AQ914" i="7" a="1"/>
  <c r="AQ914" i="7" s="1"/>
  <c r="AU914" i="7" s="1"/>
  <c r="AQ20" i="7" a="1"/>
  <c r="AQ20" i="7" s="1"/>
  <c r="AU20" i="7" s="1"/>
  <c r="AQ872" i="7" a="1"/>
  <c r="AQ872" i="7" s="1"/>
  <c r="AU872" i="7" s="1"/>
  <c r="AQ237" i="7" a="1"/>
  <c r="AQ237" i="7" s="1"/>
  <c r="AU237" i="7" s="1"/>
  <c r="AQ841" i="7" a="1"/>
  <c r="AQ841" i="7" s="1"/>
  <c r="AU841" i="7" s="1"/>
  <c r="AQ143" i="7" a="1"/>
  <c r="AQ143" i="7" s="1"/>
  <c r="AU143" i="7" s="1"/>
  <c r="AQ57" i="7" a="1"/>
  <c r="AQ57" i="7" s="1"/>
  <c r="AU57" i="7" s="1"/>
  <c r="AQ448" i="7" a="1"/>
  <c r="AQ448" i="7" s="1"/>
  <c r="AU448" i="7" s="1"/>
  <c r="AQ589" i="7" a="1"/>
  <c r="AQ589" i="7" s="1"/>
  <c r="AU589" i="7" s="1"/>
  <c r="AQ515" i="7" a="1"/>
  <c r="AQ96" i="7" a="1"/>
  <c r="AQ96" i="7" s="1"/>
  <c r="AU96" i="7" s="1"/>
  <c r="AQ824" i="7" a="1"/>
  <c r="AQ824" i="7" s="1"/>
  <c r="AU824" i="7" s="1"/>
  <c r="AQ622" i="7" a="1"/>
  <c r="AQ197" i="7" a="1"/>
  <c r="AS197" i="7" s="1"/>
  <c r="AQ912" i="7" a="1"/>
  <c r="AQ387" i="7" a="1"/>
  <c r="AQ387" i="7" s="1"/>
  <c r="AU387" i="7" s="1"/>
  <c r="AQ679" i="7" a="1"/>
  <c r="AQ800" i="7" a="1"/>
  <c r="AQ800" i="7" s="1"/>
  <c r="AU800" i="7" s="1"/>
  <c r="AQ103" i="7" a="1"/>
  <c r="AQ103" i="7" s="1"/>
  <c r="AU103" i="7" s="1"/>
  <c r="AQ388" i="7" a="1"/>
  <c r="AQ388" i="7" s="1"/>
  <c r="AU388" i="7" s="1"/>
  <c r="AQ110" i="7" a="1"/>
  <c r="AS110" i="7" s="1"/>
  <c r="AQ892" i="7" a="1"/>
  <c r="AQ892" i="7" s="1"/>
  <c r="AU892" i="7" s="1"/>
  <c r="AQ896" i="7" a="1"/>
  <c r="AQ896" i="7" s="1"/>
  <c r="AU896" i="7" s="1"/>
  <c r="AQ571" i="7" a="1"/>
  <c r="AS571" i="7" s="1"/>
  <c r="AQ334" i="7" a="1"/>
  <c r="AQ334" i="7" s="1"/>
  <c r="AU334" i="7" s="1"/>
  <c r="AQ949" i="7" a="1"/>
  <c r="AQ949" i="7" s="1"/>
  <c r="AU949" i="7" s="1"/>
  <c r="AQ467" i="7" a="1"/>
  <c r="AS467" i="7" s="1"/>
  <c r="AQ505" i="7" a="1"/>
  <c r="AS505" i="7" s="1"/>
  <c r="AQ202" i="7" a="1"/>
  <c r="AS202" i="7" s="1"/>
  <c r="AQ412" i="7" a="1"/>
  <c r="AQ412" i="7" s="1"/>
  <c r="AU412" i="7" s="1"/>
  <c r="AQ597" i="7" a="1"/>
  <c r="AQ597" i="7" s="1"/>
  <c r="AU597" i="7" s="1"/>
  <c r="AQ607" i="7" a="1"/>
  <c r="AQ607" i="7" s="1"/>
  <c r="AU607" i="7" s="1"/>
  <c r="AQ950" i="7" a="1"/>
  <c r="AQ319" i="7" a="1"/>
  <c r="AQ247" i="7" a="1"/>
  <c r="AQ199" i="7" a="1"/>
  <c r="AQ199" i="7" s="1"/>
  <c r="AU199" i="7" s="1"/>
  <c r="AQ167" i="7" a="1"/>
  <c r="AQ196" i="7" a="1"/>
  <c r="AQ196" i="7" s="1"/>
  <c r="AU196" i="7" s="1"/>
  <c r="AQ324" i="7" a="1"/>
  <c r="AQ324" i="7" s="1"/>
  <c r="AU324" i="7" s="1"/>
  <c r="AQ919" i="7" a="1"/>
  <c r="AQ919" i="7" s="1"/>
  <c r="AU919" i="7" s="1"/>
  <c r="AQ684" i="7" a="1"/>
  <c r="AS684" i="7" s="1"/>
  <c r="AQ787" i="7" a="1"/>
  <c r="AQ787" i="7" s="1"/>
  <c r="AU787" i="7" s="1"/>
  <c r="AQ608" i="7" a="1"/>
  <c r="AQ608" i="7" s="1"/>
  <c r="AU608" i="7" s="1"/>
  <c r="AQ555" i="7" a="1"/>
  <c r="AS555" i="7" s="1"/>
  <c r="AQ28" i="7" a="1"/>
  <c r="AQ28" i="7" s="1"/>
  <c r="AU28" i="7" s="1"/>
  <c r="AQ1011" i="7" a="1"/>
  <c r="AS1011" i="7" s="1"/>
  <c r="AQ721" i="7" a="1"/>
  <c r="AQ721" i="7" s="1"/>
  <c r="AU721" i="7" s="1"/>
  <c r="AQ722" i="7" a="1"/>
  <c r="AQ722" i="7" s="1"/>
  <c r="AU722" i="7" s="1"/>
  <c r="AQ946" i="7" a="1"/>
  <c r="AS946" i="7" s="1"/>
  <c r="AQ860" i="7" a="1"/>
  <c r="AQ956" i="7" a="1"/>
  <c r="AQ1004" i="7" a="1"/>
  <c r="AQ1004" i="7" s="1"/>
  <c r="AU1004" i="7" s="1"/>
  <c r="AQ989" i="7" a="1"/>
  <c r="AQ989" i="7" s="1"/>
  <c r="AU989" i="7" s="1"/>
  <c r="AQ492" i="7" a="1"/>
  <c r="AQ492" i="7" s="1"/>
  <c r="AU492" i="7" s="1"/>
  <c r="AQ530" i="7" a="1"/>
  <c r="AQ530" i="7" s="1"/>
  <c r="AU530" i="7" s="1"/>
  <c r="AQ443" i="7" a="1"/>
  <c r="AQ443" i="7" s="1"/>
  <c r="AU443" i="7" s="1"/>
  <c r="AQ935" i="7" a="1"/>
  <c r="AS935" i="7" s="1"/>
  <c r="AQ746" i="7" a="1"/>
  <c r="AS746" i="7" s="1"/>
  <c r="AQ433" i="7" a="1"/>
  <c r="AS433" i="7" s="1"/>
  <c r="AQ260" i="7" a="1"/>
  <c r="AQ260" i="7" s="1"/>
  <c r="AU260" i="7" s="1"/>
  <c r="AQ641" i="7" a="1"/>
  <c r="AQ641" i="7" s="1"/>
  <c r="AU641" i="7" s="1"/>
  <c r="AQ565" i="7" a="1"/>
  <c r="AQ565" i="7" s="1"/>
  <c r="AU565" i="7" s="1"/>
  <c r="AQ568" i="7" a="1"/>
  <c r="AS568" i="7" s="1"/>
  <c r="AQ519" i="7" a="1"/>
  <c r="AQ519" i="7" s="1"/>
  <c r="AU519" i="7" s="1"/>
  <c r="AQ447" i="7" a="1"/>
  <c r="AQ447" i="7" s="1"/>
  <c r="AU447" i="7" s="1"/>
  <c r="AQ725" i="7" a="1"/>
  <c r="AQ725" i="7" s="1"/>
  <c r="AU725" i="7" s="1"/>
  <c r="AQ283" i="7" a="1"/>
  <c r="AS283" i="7" s="1"/>
  <c r="AQ753" i="7" a="1"/>
  <c r="AS753" i="7" s="1"/>
  <c r="AQ967" i="7" a="1"/>
  <c r="AQ967" i="7" s="1"/>
  <c r="AU967" i="7" s="1"/>
  <c r="AQ230" i="7" a="1"/>
  <c r="AQ39" i="7" a="1"/>
  <c r="AQ39" i="7" s="1"/>
  <c r="AU39" i="7" s="1"/>
  <c r="AQ858" i="7" a="1"/>
  <c r="AQ858" i="7" s="1"/>
  <c r="AU858" i="7" s="1"/>
  <c r="AQ478" i="7" a="1"/>
  <c r="AQ478" i="7" s="1"/>
  <c r="AU478" i="7" s="1"/>
  <c r="AQ829" i="7" a="1"/>
  <c r="AQ599" i="7" a="1"/>
  <c r="AQ599" i="7" s="1"/>
  <c r="AU599" i="7" s="1"/>
  <c r="AQ731" i="7" a="1"/>
  <c r="AQ731" i="7" s="1"/>
  <c r="AU731" i="7" s="1"/>
  <c r="AQ863" i="7" a="1"/>
  <c r="AQ863" i="7" s="1"/>
  <c r="AU863" i="7" s="1"/>
  <c r="AQ820" i="7" a="1"/>
  <c r="AQ820" i="7" s="1"/>
  <c r="AU820" i="7" s="1"/>
  <c r="AQ797" i="7" a="1"/>
  <c r="AQ797" i="7" s="1"/>
  <c r="AU797" i="7" s="1"/>
  <c r="AQ472" i="7" a="1"/>
  <c r="AQ472" i="7" s="1"/>
  <c r="AU472" i="7" s="1"/>
  <c r="AQ506" i="7" a="1"/>
  <c r="AQ506" i="7" s="1"/>
  <c r="AU506" i="7" s="1"/>
  <c r="AQ23" i="7" a="1"/>
  <c r="AS23" i="7" s="1"/>
  <c r="AQ822" i="7" a="1"/>
  <c r="AQ822" i="7" s="1"/>
  <c r="AU822" i="7" s="1"/>
  <c r="AQ210" i="7" a="1"/>
  <c r="AQ210" i="7" s="1"/>
  <c r="AU210" i="7" s="1"/>
  <c r="AQ772" i="7" a="1"/>
  <c r="AQ772" i="7" s="1"/>
  <c r="AU772" i="7" s="1"/>
  <c r="AQ818" i="7" a="1"/>
  <c r="AQ818" i="7" s="1"/>
  <c r="AU818" i="7" s="1"/>
  <c r="AQ302" i="7" a="1"/>
  <c r="AQ302" i="7" s="1"/>
  <c r="AU302" i="7" s="1"/>
  <c r="AQ248" i="7" a="1"/>
  <c r="AQ248" i="7" s="1"/>
  <c r="AU248" i="7" s="1"/>
  <c r="AQ30" i="7" a="1"/>
  <c r="AS30" i="7" s="1"/>
  <c r="AQ182" i="7" a="1"/>
  <c r="AS182" i="7" s="1"/>
  <c r="AQ771" i="7" a="1"/>
  <c r="AS771" i="7" s="1"/>
  <c r="AQ53" i="7" a="1"/>
  <c r="AQ53" i="7" s="1"/>
  <c r="AU53" i="7" s="1"/>
  <c r="AQ744" i="7" a="1"/>
  <c r="AS744" i="7" s="1"/>
  <c r="AQ554" i="7" a="1"/>
  <c r="AQ252" i="7" a="1"/>
  <c r="AQ252" i="7" s="1"/>
  <c r="AU252" i="7" s="1"/>
  <c r="AQ107" i="7" a="1"/>
  <c r="AQ107" i="7" s="1"/>
  <c r="AU107" i="7" s="1"/>
  <c r="AQ837" i="7" a="1"/>
  <c r="AQ837" i="7" s="1"/>
  <c r="AU837" i="7" s="1"/>
  <c r="AQ849" i="7" a="1"/>
  <c r="AQ849" i="7" s="1"/>
  <c r="AU849" i="7" s="1"/>
  <c r="AQ372" i="7" a="1"/>
  <c r="AQ372" i="7" s="1"/>
  <c r="AU372" i="7" s="1"/>
  <c r="AQ534" i="7" a="1"/>
  <c r="AQ534" i="7" s="1"/>
  <c r="AU534" i="7" s="1"/>
  <c r="AQ64" i="7" a="1"/>
  <c r="AQ64" i="7" s="1"/>
  <c r="AU64" i="7" s="1"/>
  <c r="AQ133" i="7" a="1"/>
  <c r="AQ133" i="7" s="1"/>
  <c r="AU133" i="7" s="1"/>
  <c r="AQ132" i="7" a="1"/>
  <c r="AS132" i="7" s="1"/>
  <c r="AQ881" i="7" a="1"/>
  <c r="AS881" i="7" s="1"/>
  <c r="AQ887" i="7" a="1"/>
  <c r="AS887" i="7" s="1"/>
  <c r="AQ352" i="7" a="1"/>
  <c r="AS352" i="7" s="1"/>
  <c r="AQ638" i="7" a="1"/>
  <c r="AQ638" i="7" s="1"/>
  <c r="AU638" i="7" s="1"/>
  <c r="AQ163" i="7" a="1"/>
  <c r="AS163" i="7" s="1"/>
  <c r="AQ576" i="7" a="1"/>
  <c r="AS576" i="7" s="1"/>
  <c r="AQ304" i="7" a="1"/>
  <c r="AQ304" i="7" s="1"/>
  <c r="AU304" i="7" s="1"/>
  <c r="AQ627" i="7" a="1"/>
  <c r="AQ806" i="7" a="1"/>
  <c r="AQ806" i="7" s="1"/>
  <c r="AU806" i="7" s="1"/>
  <c r="AQ996" i="7" a="1"/>
  <c r="AQ996" i="7" s="1"/>
  <c r="AU996" i="7" s="1"/>
  <c r="AQ794" i="7" a="1"/>
  <c r="AQ794" i="7" s="1"/>
  <c r="AU794" i="7" s="1"/>
  <c r="AQ327" i="7" a="1"/>
  <c r="AQ327" i="7" s="1"/>
  <c r="AU327" i="7" s="1"/>
  <c r="AQ485" i="7" a="1"/>
  <c r="AQ485" i="7" s="1"/>
  <c r="AU485" i="7" s="1"/>
  <c r="AQ673" i="7" a="1"/>
  <c r="AQ673" i="7" s="1"/>
  <c r="AU673" i="7" s="1"/>
  <c r="AQ765" i="7" a="1"/>
  <c r="AS765" i="7" s="1"/>
  <c r="AQ494" i="7" a="1"/>
  <c r="AQ494" i="7" s="1"/>
  <c r="AU494" i="7" s="1"/>
  <c r="AQ916" i="7" a="1"/>
  <c r="AQ916" i="7" s="1"/>
  <c r="AU916" i="7" s="1"/>
  <c r="AQ87" i="7" a="1"/>
  <c r="AQ87" i="7" s="1"/>
  <c r="AU87" i="7" s="1"/>
  <c r="AQ902" i="7" a="1"/>
  <c r="AQ902" i="7" s="1"/>
  <c r="AU902" i="7" s="1"/>
  <c r="AQ558" i="7" a="1"/>
  <c r="AQ558" i="7" s="1"/>
  <c r="AU558" i="7" s="1"/>
  <c r="AQ384" i="7" a="1"/>
  <c r="AQ384" i="7" s="1"/>
  <c r="AU384" i="7" s="1"/>
  <c r="AQ575" i="7" a="1"/>
  <c r="AS575" i="7" s="1"/>
  <c r="AQ868" i="7" a="1"/>
  <c r="AS868" i="7" s="1"/>
  <c r="AQ984" i="7" a="1"/>
  <c r="AQ984" i="7" s="1"/>
  <c r="AU984" i="7" s="1"/>
  <c r="AQ514" i="7" a="1"/>
  <c r="AQ514" i="7" s="1"/>
  <c r="AU514" i="7" s="1"/>
  <c r="AQ317" i="7" a="1"/>
  <c r="AQ317" i="7" s="1"/>
  <c r="AU317" i="7" s="1"/>
  <c r="AQ415" i="7" a="1"/>
  <c r="AQ415" i="7" s="1"/>
  <c r="AU415" i="7" s="1"/>
  <c r="AQ216" i="7" a="1"/>
  <c r="AQ1012" i="7" a="1"/>
  <c r="AS1012" i="7" s="1"/>
  <c r="AQ459" i="7" a="1"/>
  <c r="AS459" i="7" s="1"/>
  <c r="AQ306" i="7" a="1"/>
  <c r="AQ306" i="7" s="1"/>
  <c r="AU306" i="7" s="1"/>
  <c r="AQ833" i="7" a="1"/>
  <c r="AQ833" i="7" s="1"/>
  <c r="AU833" i="7" s="1"/>
  <c r="AQ368" i="7" a="1"/>
  <c r="AQ368" i="7" s="1"/>
  <c r="AU368" i="7" s="1"/>
  <c r="AQ353" i="7" a="1"/>
  <c r="AQ353" i="7" s="1"/>
  <c r="AU353" i="7" s="1"/>
  <c r="AQ542" i="7" a="1"/>
  <c r="AQ542" i="7" s="1"/>
  <c r="AU542" i="7" s="1"/>
  <c r="AQ298" i="7" a="1"/>
  <c r="AS298" i="7" s="1"/>
  <c r="AQ446" i="7" a="1"/>
  <c r="AS446" i="7" s="1"/>
  <c r="AQ933" i="7" a="1"/>
  <c r="AQ933" i="7" s="1"/>
  <c r="AU933" i="7" s="1"/>
  <c r="AQ172" i="7" a="1"/>
  <c r="AQ172" i="7" s="1"/>
  <c r="AU172" i="7" s="1"/>
  <c r="AQ380" i="7" a="1"/>
  <c r="AQ380" i="7" s="1"/>
  <c r="AU380" i="7" s="1"/>
  <c r="AQ294" i="7" a="1"/>
  <c r="AS294" i="7" s="1"/>
  <c r="AQ344" i="7" a="1"/>
  <c r="AQ344" i="7" s="1"/>
  <c r="AU344" i="7" s="1"/>
  <c r="AQ464" i="7" a="1"/>
  <c r="AQ464" i="7" s="1"/>
  <c r="AU464" i="7" s="1"/>
  <c r="AQ546" i="7" a="1"/>
  <c r="AQ546" i="7" s="1"/>
  <c r="AU546" i="7" s="1"/>
  <c r="AQ747" i="7" a="1"/>
  <c r="AQ747" i="7" s="1"/>
  <c r="AU747" i="7" s="1"/>
  <c r="AQ884" i="7" a="1"/>
  <c r="AQ884" i="7" s="1"/>
  <c r="AU884" i="7" s="1"/>
  <c r="AQ113" i="7" a="1"/>
  <c r="AQ113" i="7" s="1"/>
  <c r="AU113" i="7" s="1"/>
  <c r="AQ228" i="7" a="1"/>
  <c r="AQ121" i="7" a="1"/>
  <c r="AQ121" i="7" s="1"/>
  <c r="AU121" i="7" s="1"/>
  <c r="AQ120" i="7" a="1"/>
  <c r="AQ120" i="7" s="1"/>
  <c r="AU120" i="7" s="1"/>
  <c r="AQ379" i="7" a="1"/>
  <c r="AQ379" i="7" s="1"/>
  <c r="AU379" i="7" s="1"/>
  <c r="AQ621" i="7" a="1"/>
  <c r="AQ621" i="7" s="1"/>
  <c r="AU621" i="7" s="1"/>
  <c r="AQ348" i="7" a="1"/>
  <c r="AQ348" i="7" s="1"/>
  <c r="AU348" i="7" s="1"/>
  <c r="AQ439" i="7" a="1"/>
  <c r="AQ439" i="7" s="1"/>
  <c r="AU439" i="7" s="1"/>
  <c r="AQ573" i="7" a="1"/>
  <c r="AQ573" i="7" s="1"/>
  <c r="AU573" i="7" s="1"/>
  <c r="AQ65" i="7" a="1"/>
  <c r="AQ65" i="7" s="1"/>
  <c r="AU65" i="7" s="1"/>
  <c r="AQ434" i="7" a="1"/>
  <c r="AQ434" i="7" s="1"/>
  <c r="AU434" i="7" s="1"/>
  <c r="AQ349" i="7" a="1"/>
  <c r="AQ349" i="7" s="1"/>
  <c r="AU349" i="7" s="1"/>
  <c r="AQ963" i="7" a="1"/>
  <c r="AQ963" i="7" s="1"/>
  <c r="AU963" i="7" s="1"/>
  <c r="AQ705" i="7" a="1"/>
  <c r="AS705" i="7" s="1"/>
  <c r="AQ316" i="7" a="1"/>
  <c r="AS316" i="7" s="1"/>
  <c r="AQ418" i="7" a="1"/>
  <c r="AQ418" i="7" s="1"/>
  <c r="AU418" i="7" s="1"/>
  <c r="AQ782" i="7" a="1"/>
  <c r="AS782" i="7" s="1"/>
  <c r="AQ711" i="7" a="1"/>
  <c r="AS711" i="7" s="1"/>
  <c r="AQ698" i="7" a="1"/>
  <c r="AS698" i="7" s="1"/>
  <c r="AQ238" i="7" a="1"/>
  <c r="AQ238" i="7" s="1"/>
  <c r="AU238" i="7" s="1"/>
  <c r="AQ487" i="7" a="1"/>
  <c r="AS487" i="7" s="1"/>
  <c r="AQ675" i="7" a="1"/>
  <c r="AQ236" i="7" a="1"/>
  <c r="AQ236" i="7" s="1"/>
  <c r="AU236" i="7" s="1"/>
  <c r="AQ895" i="7" a="1"/>
  <c r="AQ895" i="7" s="1"/>
  <c r="AU895" i="7" s="1"/>
  <c r="AQ173" i="7" a="1"/>
  <c r="AS173" i="7" s="1"/>
  <c r="AQ980" i="7" a="1"/>
  <c r="AQ980" i="7" s="1"/>
  <c r="AU980" i="7" s="1"/>
  <c r="AQ978" i="7" a="1"/>
  <c r="AQ217" i="7" a="1"/>
  <c r="AQ217" i="7" s="1"/>
  <c r="AU217" i="7" s="1"/>
  <c r="AQ15" i="7" a="1"/>
  <c r="AQ15" i="7" s="1"/>
  <c r="AU15" i="7" s="1"/>
  <c r="AQ129" i="7" a="1"/>
  <c r="AS129" i="7" s="1"/>
  <c r="AQ580" i="7" a="1"/>
  <c r="AQ580" i="7" s="1"/>
  <c r="AU580" i="7" s="1"/>
  <c r="AQ925" i="7" a="1"/>
  <c r="AQ925" i="7" s="1"/>
  <c r="AU925" i="7" s="1"/>
  <c r="AQ460" i="7" a="1"/>
  <c r="AS460" i="7" s="1"/>
  <c r="AQ601" i="7" a="1"/>
  <c r="AQ601" i="7" s="1"/>
  <c r="AU601" i="7" s="1"/>
  <c r="AQ556" i="7" a="1"/>
  <c r="AQ556" i="7" s="1"/>
  <c r="AU556" i="7" s="1"/>
  <c r="AQ999" i="7" a="1"/>
  <c r="AQ999" i="7" s="1"/>
  <c r="AU999" i="7" s="1"/>
  <c r="AQ770" i="7" a="1"/>
  <c r="AQ770" i="7" s="1"/>
  <c r="AU770" i="7" s="1"/>
  <c r="AQ885" i="7" a="1"/>
  <c r="AS885" i="7" s="1"/>
  <c r="AQ34" i="7" a="1"/>
  <c r="AS34" i="7" s="1"/>
  <c r="AQ18" i="7" a="1"/>
  <c r="AQ18" i="7" s="1"/>
  <c r="AU18" i="7" s="1"/>
  <c r="AQ431" i="7" a="1"/>
  <c r="AQ431" i="7" s="1"/>
  <c r="AU431" i="7" s="1"/>
  <c r="AQ161" i="7" a="1"/>
  <c r="AQ626" i="7" a="1"/>
  <c r="AS626" i="7" s="1"/>
  <c r="AQ961" i="7" a="1"/>
  <c r="AQ961" i="7" s="1"/>
  <c r="AU961" i="7" s="1"/>
  <c r="AQ386" i="7" a="1"/>
  <c r="AQ386" i="7" s="1"/>
  <c r="AU386" i="7" s="1"/>
  <c r="AQ78" i="7" a="1"/>
  <c r="AQ78" i="7" s="1"/>
  <c r="AU78" i="7" s="1"/>
  <c r="AQ579" i="7" a="1"/>
  <c r="AQ579" i="7" s="1"/>
  <c r="AU579" i="7" s="1"/>
  <c r="AQ951" i="7" a="1"/>
  <c r="AQ951" i="7" s="1"/>
  <c r="AU951" i="7" s="1"/>
  <c r="AQ350" i="7" a="1"/>
  <c r="AS350" i="7" s="1"/>
  <c r="AQ134" i="7" a="1"/>
  <c r="AQ134" i="7" s="1"/>
  <c r="AU134" i="7" s="1"/>
  <c r="AQ707" i="7" a="1"/>
  <c r="AQ707" i="7" s="1"/>
  <c r="AU707" i="7" s="1"/>
  <c r="AQ540" i="7" a="1"/>
  <c r="AS540" i="7" s="1"/>
  <c r="AQ952" i="7" a="1"/>
  <c r="AQ952" i="7" s="1"/>
  <c r="AU952" i="7" s="1"/>
  <c r="AQ1005" i="7" a="1"/>
  <c r="AQ1005" i="7" s="1"/>
  <c r="AU1005" i="7" s="1"/>
  <c r="AQ374" i="7" a="1"/>
  <c r="AQ374" i="7" s="1"/>
  <c r="AU374" i="7" s="1"/>
  <c r="AQ82" i="7" a="1"/>
  <c r="AQ82" i="7" s="1"/>
  <c r="AU82" i="7" s="1"/>
  <c r="AQ983" i="7" a="1"/>
  <c r="AS983" i="7" s="1"/>
  <c r="AQ974" i="7" a="1"/>
  <c r="AQ974" i="7" s="1"/>
  <c r="AU974" i="7" s="1"/>
  <c r="AQ778" i="7" a="1"/>
  <c r="AQ778" i="7" s="1"/>
  <c r="AU778" i="7" s="1"/>
  <c r="AQ118" i="7" a="1"/>
  <c r="AQ118" i="7" s="1"/>
  <c r="AU118" i="7" s="1"/>
  <c r="AQ14" i="7" a="1"/>
  <c r="AQ917" i="7" a="1"/>
  <c r="AQ917" i="7" s="1"/>
  <c r="AU917" i="7" s="1"/>
  <c r="AQ781" i="7" a="1"/>
  <c r="AQ781" i="7" s="1"/>
  <c r="AU781" i="7" s="1"/>
  <c r="AQ293" i="7" a="1"/>
  <c r="AQ293" i="7" s="1"/>
  <c r="AU293" i="7" s="1"/>
  <c r="AQ480" i="7" a="1"/>
  <c r="AQ480" i="7" s="1"/>
  <c r="AU480" i="7" s="1"/>
  <c r="AQ953" i="7" a="1"/>
  <c r="AQ953" i="7" s="1"/>
  <c r="AU953" i="7" s="1"/>
  <c r="AQ871" i="7" a="1"/>
  <c r="AS871" i="7" s="1"/>
  <c r="AQ662" i="7" a="1"/>
  <c r="AQ662" i="7" s="1"/>
  <c r="AU662" i="7" s="1"/>
  <c r="AQ690" i="7" a="1"/>
  <c r="AQ690" i="7" s="1"/>
  <c r="AU690" i="7" s="1"/>
  <c r="AQ1001" i="7" a="1"/>
  <c r="AS1001" i="7" s="1"/>
  <c r="AQ535" i="7" a="1"/>
  <c r="AQ535" i="7" s="1"/>
  <c r="AU535" i="7" s="1"/>
  <c r="AQ671" i="7" a="1"/>
  <c r="AQ671" i="7" s="1"/>
  <c r="AU671" i="7" s="1"/>
  <c r="AQ117" i="7" a="1"/>
  <c r="AS117" i="7" s="1"/>
  <c r="AQ25" i="7" a="1"/>
  <c r="AQ25" i="7" s="1"/>
  <c r="AU25" i="7" s="1"/>
  <c r="AQ168" i="7" a="1"/>
  <c r="AQ168" i="7" s="1"/>
  <c r="AU168" i="7" s="1"/>
  <c r="AQ943" i="7" a="1"/>
  <c r="AQ943" i="7" s="1"/>
  <c r="AU943" i="7" s="1"/>
  <c r="AQ517" i="7" a="1"/>
  <c r="AS517" i="7" s="1"/>
  <c r="AQ112" i="7" a="1"/>
  <c r="AQ112" i="7" s="1"/>
  <c r="AU112" i="7" s="1"/>
  <c r="AQ45" i="7" a="1"/>
  <c r="AQ45" i="7" s="1"/>
  <c r="AU45" i="7" s="1"/>
  <c r="AQ320" i="7" a="1"/>
  <c r="AQ320" i="7" s="1"/>
  <c r="AU320" i="7" s="1"/>
  <c r="AQ799" i="7" a="1"/>
  <c r="AQ799" i="7" s="1"/>
  <c r="AU799" i="7" s="1"/>
  <c r="AQ979" i="7" a="1"/>
  <c r="AQ979" i="7" s="1"/>
  <c r="AU979" i="7" s="1"/>
  <c r="AQ504" i="7" a="1"/>
  <c r="AQ504" i="7" s="1"/>
  <c r="AU504" i="7" s="1"/>
  <c r="AQ836" i="7" a="1"/>
  <c r="AQ836" i="7" s="1"/>
  <c r="AU836" i="7" s="1"/>
  <c r="AQ877" i="7" a="1"/>
  <c r="AQ877" i="7" s="1"/>
  <c r="AU877" i="7" s="1"/>
  <c r="AQ58" i="7" a="1"/>
  <c r="AS58" i="7" s="1"/>
  <c r="AQ287" i="7" a="1"/>
  <c r="AQ287" i="7" s="1"/>
  <c r="AU287" i="7" s="1"/>
  <c r="AQ370" i="7" a="1"/>
  <c r="AQ370" i="7" s="1"/>
  <c r="AU370" i="7" s="1"/>
  <c r="AQ674" i="7" a="1"/>
  <c r="AQ674" i="7" s="1"/>
  <c r="AU674" i="7" s="1"/>
  <c r="AQ187" i="7" a="1"/>
  <c r="AQ187" i="7" s="1"/>
  <c r="AU187" i="7" s="1"/>
  <c r="AQ668" i="7" a="1"/>
  <c r="AQ668" i="7" s="1"/>
  <c r="AU668" i="7" s="1"/>
  <c r="AQ79" i="7" a="1"/>
  <c r="AQ79" i="7" s="1"/>
  <c r="AU79" i="7" s="1"/>
  <c r="AQ292" i="7" a="1"/>
  <c r="AQ292" i="7" s="1"/>
  <c r="AU292" i="7" s="1"/>
  <c r="AQ815" i="7" a="1"/>
  <c r="AQ815" i="7" s="1"/>
  <c r="AU815" i="7" s="1"/>
  <c r="AQ898" i="7" a="1"/>
  <c r="AQ898" i="7" s="1"/>
  <c r="AU898" i="7" s="1"/>
  <c r="AQ867" i="7" a="1"/>
  <c r="AQ867" i="7" s="1"/>
  <c r="AU867" i="7" s="1"/>
  <c r="AQ888" i="7" a="1"/>
  <c r="AQ888" i="7" s="1"/>
  <c r="AU888" i="7" s="1"/>
  <c r="AQ827" i="7" a="1"/>
  <c r="AQ827" i="7" s="1"/>
  <c r="AU827" i="7" s="1"/>
  <c r="AQ960" i="7" a="1"/>
  <c r="AQ960" i="7" s="1"/>
  <c r="AU960" i="7" s="1"/>
  <c r="AQ899" i="7" a="1"/>
  <c r="AS899" i="7" s="1"/>
  <c r="AQ862" i="7" a="1"/>
  <c r="AQ897" i="7" a="1"/>
  <c r="AQ873" i="7" a="1"/>
  <c r="AQ730" i="7" a="1"/>
  <c r="AQ730" i="7" s="1"/>
  <c r="AU730" i="7" s="1"/>
  <c r="AQ745" i="7" a="1"/>
  <c r="AS745" i="7" s="1"/>
  <c r="AQ834" i="7" a="1"/>
  <c r="AQ834" i="7" s="1"/>
  <c r="AU834" i="7" s="1"/>
  <c r="AQ367" i="7" a="1"/>
  <c r="AS367" i="7" s="1"/>
  <c r="AQ617" i="7" a="1"/>
  <c r="AQ617" i="7" s="1"/>
  <c r="AU617" i="7" s="1"/>
  <c r="AQ35" i="7" a="1"/>
  <c r="AS35" i="7" s="1"/>
  <c r="AQ489" i="7" a="1"/>
  <c r="AQ489" i="7" s="1"/>
  <c r="AU489" i="7" s="1"/>
  <c r="AQ732" i="7" a="1"/>
  <c r="AQ732" i="7" s="1"/>
  <c r="AU732" i="7" s="1"/>
  <c r="AQ819" i="7" a="1"/>
  <c r="AS819" i="7" s="1"/>
  <c r="AQ998" i="7" a="1"/>
  <c r="AS998" i="7" s="1"/>
  <c r="AQ149" i="7" a="1"/>
  <c r="AQ149" i="7" s="1"/>
  <c r="AU149" i="7" s="1"/>
  <c r="AQ723" i="7" a="1"/>
  <c r="AS723" i="7" s="1"/>
  <c r="AQ36" i="7" a="1"/>
  <c r="AQ36" i="7" s="1"/>
  <c r="AU36" i="7" s="1"/>
  <c r="AQ500" i="7" a="1"/>
  <c r="AQ500" i="7" s="1"/>
  <c r="AU500" i="7" s="1"/>
  <c r="AQ322" i="7" a="1"/>
  <c r="AQ322" i="7" s="1"/>
  <c r="AU322" i="7" s="1"/>
  <c r="AQ904" i="7" a="1"/>
  <c r="AQ904" i="7" s="1"/>
  <c r="AU904" i="7" s="1"/>
  <c r="AQ861" i="7" a="1"/>
  <c r="AQ861" i="7" s="1"/>
  <c r="AU861" i="7" s="1"/>
  <c r="AQ338" i="7" a="1"/>
  <c r="AQ338" i="7" s="1"/>
  <c r="AU338" i="7" s="1"/>
  <c r="AQ430" i="7" a="1"/>
  <c r="AQ430" i="7" s="1"/>
  <c r="AU430" i="7" s="1"/>
  <c r="AQ976" i="7" a="1"/>
  <c r="AQ976" i="7" s="1"/>
  <c r="AU976" i="7" s="1"/>
  <c r="AQ923" i="7" a="1"/>
  <c r="AQ923" i="7" s="1"/>
  <c r="AU923" i="7" s="1"/>
  <c r="AQ54" i="7" a="1"/>
  <c r="AS54" i="7" s="1"/>
  <c r="AQ191" i="7" a="1"/>
  <c r="AQ191" i="7" s="1"/>
  <c r="AU191" i="7" s="1"/>
  <c r="AQ411" i="7" a="1"/>
  <c r="AQ411" i="7" s="1"/>
  <c r="AU411" i="7" s="1"/>
  <c r="AQ769" i="7" a="1"/>
  <c r="AS769" i="7" s="1"/>
  <c r="AQ696" i="7" a="1"/>
  <c r="AQ696" i="7" s="1"/>
  <c r="AU696" i="7" s="1"/>
  <c r="AQ419" i="7" a="1"/>
  <c r="AQ419" i="7" s="1"/>
  <c r="AU419" i="7" s="1"/>
  <c r="AQ496" i="7" a="1"/>
  <c r="AS496" i="7" s="1"/>
  <c r="AQ518" i="7" a="1"/>
  <c r="AS518" i="7" s="1"/>
  <c r="AQ305" i="7" a="1"/>
  <c r="AS305" i="7" s="1"/>
  <c r="AQ481" i="7" a="1"/>
  <c r="AQ481" i="7" s="1"/>
  <c r="AU481" i="7" s="1"/>
  <c r="AQ612" i="7" a="1"/>
  <c r="AQ612" i="7" s="1"/>
  <c r="AU612" i="7" s="1"/>
  <c r="AQ944" i="7" a="1"/>
  <c r="AQ944" i="7" s="1"/>
  <c r="AU944" i="7" s="1"/>
  <c r="AQ947" i="7" a="1"/>
  <c r="AS947" i="7" s="1"/>
  <c r="AQ361" i="7" a="1"/>
  <c r="AQ361" i="7" s="1"/>
  <c r="AU361" i="7" s="1"/>
  <c r="AQ825" i="7" a="1"/>
  <c r="AQ825" i="7" s="1"/>
  <c r="AU825" i="7" s="1"/>
  <c r="AQ642" i="7" a="1"/>
  <c r="AQ642" i="7" s="1"/>
  <c r="AU642" i="7" s="1"/>
  <c r="AQ83" i="7" a="1"/>
  <c r="AQ21" i="7" a="1"/>
  <c r="AS21" i="7" s="1"/>
  <c r="AQ232" i="7" a="1"/>
  <c r="AS232" i="7" s="1"/>
  <c r="AQ364" i="7" a="1"/>
  <c r="AQ784" i="7" a="1"/>
  <c r="AQ271" i="7" a="1"/>
  <c r="AQ271" i="7" s="1"/>
  <c r="AU271" i="7" s="1"/>
  <c r="AQ969" i="7" a="1"/>
  <c r="AQ969" i="7" s="1"/>
  <c r="AU969" i="7" s="1"/>
  <c r="AQ808" i="7" a="1"/>
  <c r="AQ808" i="7" s="1"/>
  <c r="AU808" i="7" s="1"/>
  <c r="AQ17" i="7" a="1"/>
  <c r="AS17" i="7" s="1"/>
  <c r="AQ59" i="7" a="1"/>
  <c r="AQ59" i="7" s="1"/>
  <c r="AU59" i="7" s="1"/>
  <c r="AQ194" i="7" a="1"/>
  <c r="AQ194" i="7" s="1"/>
  <c r="AU194" i="7" s="1"/>
  <c r="AQ200" i="7" a="1"/>
  <c r="AQ200" i="7" s="1"/>
  <c r="AU200" i="7" s="1"/>
  <c r="AQ692" i="7" a="1"/>
  <c r="AS692" i="7" s="1"/>
  <c r="AQ734" i="7" a="1"/>
  <c r="AS734" i="7" s="1"/>
  <c r="AQ845" i="7" a="1"/>
  <c r="AS845" i="7" s="1"/>
  <c r="AQ693" i="7" a="1"/>
  <c r="AS693" i="7" s="1"/>
  <c r="AQ709" i="7" a="1"/>
  <c r="AQ709" i="7" s="1"/>
  <c r="AU709" i="7" s="1"/>
  <c r="AQ843" i="7" a="1"/>
  <c r="AQ843" i="7" s="1"/>
  <c r="AU843" i="7" s="1"/>
  <c r="AQ840" i="7" a="1"/>
  <c r="AS840" i="7" s="1"/>
  <c r="AQ94" i="7" a="1"/>
  <c r="AQ94" i="7" s="1"/>
  <c r="AU94" i="7" s="1"/>
  <c r="AQ169" i="7" a="1"/>
  <c r="AQ169" i="7" s="1"/>
  <c r="AU169" i="7" s="1"/>
  <c r="AQ19" i="7" a="1"/>
  <c r="AQ19" i="7" s="1"/>
  <c r="AU19" i="7" s="1"/>
  <c r="AQ403" i="7" a="1"/>
  <c r="AS403" i="7" s="1"/>
  <c r="AQ186" i="7" a="1"/>
  <c r="AQ186" i="7" s="1"/>
  <c r="AU186" i="7" s="1"/>
  <c r="AQ966" i="7" a="1"/>
  <c r="AQ966" i="7" s="1"/>
  <c r="AU966" i="7" s="1"/>
  <c r="AQ552" i="7" a="1"/>
  <c r="AQ155" i="7" a="1"/>
  <c r="AQ155" i="7" s="1"/>
  <c r="AU155" i="7" s="1"/>
  <c r="AQ395" i="7" a="1"/>
  <c r="AS395" i="7" s="1"/>
  <c r="AQ874" i="7" a="1"/>
  <c r="AQ874" i="7" s="1"/>
  <c r="AU874" i="7" s="1"/>
  <c r="AQ303" i="7" a="1"/>
  <c r="AQ303" i="7" s="1"/>
  <c r="AU303" i="7" s="1"/>
  <c r="AQ929" i="7" a="1"/>
  <c r="AQ929" i="7" s="1"/>
  <c r="AU929" i="7" s="1"/>
  <c r="AQ307" i="7" a="1"/>
  <c r="AS307" i="7" s="1"/>
  <c r="AQ688" i="7" a="1"/>
  <c r="AS688" i="7" s="1"/>
  <c r="AQ164" i="7" a="1"/>
  <c r="AQ164" i="7" s="1"/>
  <c r="AU164" i="7" s="1"/>
  <c r="AQ657" i="7" a="1"/>
  <c r="AQ657" i="7" s="1"/>
  <c r="AU657" i="7" s="1"/>
  <c r="AQ750" i="7" a="1"/>
  <c r="AQ750" i="7" s="1"/>
  <c r="AU750" i="7" s="1"/>
  <c r="AQ91" i="7" a="1"/>
  <c r="AQ91" i="7" s="1"/>
  <c r="AU91" i="7" s="1"/>
  <c r="AQ314" i="7" a="1"/>
  <c r="AQ314" i="7" s="1"/>
  <c r="AU314" i="7" s="1"/>
  <c r="AQ98" i="7" a="1"/>
  <c r="AQ98" i="7" s="1"/>
  <c r="AU98" i="7" s="1"/>
  <c r="AQ992" i="7" a="1"/>
  <c r="AS992" i="7" s="1"/>
  <c r="AQ653" i="7" a="1"/>
  <c r="AS653" i="7" s="1"/>
  <c r="AQ234" i="7" a="1"/>
  <c r="AQ234" i="7" s="1"/>
  <c r="AU234" i="7" s="1"/>
  <c r="AQ99" i="7" a="1"/>
  <c r="AQ402" i="7" a="1"/>
  <c r="AQ402" i="7" s="1"/>
  <c r="AU402" i="7" s="1"/>
  <c r="AQ911" i="7" a="1"/>
  <c r="AQ911" i="7" s="1"/>
  <c r="AU911" i="7" s="1"/>
  <c r="AQ358" i="7" a="1"/>
  <c r="AQ358" i="7" s="1"/>
  <c r="AU358" i="7" s="1"/>
  <c r="AQ726" i="7" a="1"/>
  <c r="AQ726" i="7" s="1"/>
  <c r="AU726" i="7" s="1"/>
  <c r="AQ406" i="7" a="1"/>
  <c r="AQ406" i="7" s="1"/>
  <c r="AU406" i="7" s="1"/>
  <c r="AQ649" i="7" a="1"/>
  <c r="AQ649" i="7" s="1"/>
  <c r="AU649" i="7" s="1"/>
  <c r="AQ385" i="7" a="1"/>
  <c r="AS385" i="7" s="1"/>
  <c r="AQ211" i="7" a="1"/>
  <c r="AS211" i="7" s="1"/>
  <c r="AQ259" i="7" a="1"/>
  <c r="AS259" i="7" s="1"/>
  <c r="AQ343" i="7" a="1"/>
  <c r="AQ343" i="7" s="1"/>
  <c r="AU343" i="7" s="1"/>
  <c r="AQ648" i="7" a="1"/>
  <c r="AQ648" i="7" s="1"/>
  <c r="AU648" i="7" s="1"/>
  <c r="AQ695" i="7" a="1"/>
  <c r="AS695" i="7" s="1"/>
  <c r="AQ561" i="7" a="1"/>
  <c r="AQ561" i="7" s="1"/>
  <c r="AU561" i="7" s="1"/>
  <c r="AQ346" i="7" a="1"/>
  <c r="AS346" i="7" s="1"/>
  <c r="AQ630" i="7" a="1"/>
  <c r="AS630" i="7" s="1"/>
  <c r="AQ229" i="7" a="1"/>
  <c r="AQ229" i="7" s="1"/>
  <c r="AU229" i="7" s="1"/>
  <c r="AQ450" i="7" a="1"/>
  <c r="AQ450" i="7" s="1"/>
  <c r="AU450" i="7" s="1"/>
  <c r="AQ879" i="7" a="1"/>
  <c r="AS879" i="7" s="1"/>
  <c r="AQ84" i="7" a="1"/>
  <c r="AQ405" i="7" a="1"/>
  <c r="AS405" i="7" s="1"/>
  <c r="AQ16" i="7" a="1"/>
  <c r="AQ16" i="7" s="1"/>
  <c r="AU16" i="7" s="1"/>
  <c r="AQ92" i="7" a="1"/>
  <c r="AS92" i="7" s="1"/>
  <c r="AQ623" i="7" a="1"/>
  <c r="AQ623" i="7" s="1"/>
  <c r="AU623" i="7" s="1"/>
  <c r="AQ905" i="7" a="1"/>
  <c r="AQ905" i="7" s="1"/>
  <c r="AU905" i="7" s="1"/>
  <c r="AQ880" i="7" a="1"/>
  <c r="AQ880" i="7" s="1"/>
  <c r="AU880" i="7" s="1"/>
  <c r="AQ548" i="7" a="1"/>
  <c r="AQ548" i="7" s="1"/>
  <c r="AU548" i="7" s="1"/>
  <c r="AQ590" i="7" a="1"/>
  <c r="AS590" i="7" s="1"/>
  <c r="AQ890" i="7" a="1"/>
  <c r="AQ890" i="7" s="1"/>
  <c r="AU890" i="7" s="1"/>
  <c r="AQ737" i="7" a="1"/>
  <c r="AS737" i="7" s="1"/>
  <c r="AQ458" i="7" a="1"/>
  <c r="AS458" i="7" s="1"/>
  <c r="AQ262" i="7" a="1"/>
  <c r="AQ262" i="7" s="1"/>
  <c r="AU262" i="7" s="1"/>
  <c r="AQ926" i="7" a="1"/>
  <c r="AQ926" i="7" s="1"/>
  <c r="AU926" i="7" s="1"/>
  <c r="AQ471" i="7" a="1"/>
  <c r="AS471" i="7" s="1"/>
  <c r="AQ156" i="7" a="1"/>
  <c r="AQ156" i="7" s="1"/>
  <c r="AU156" i="7" s="1"/>
  <c r="AQ488" i="7" a="1"/>
  <c r="AQ488" i="7" s="1"/>
  <c r="AU488" i="7" s="1"/>
  <c r="AQ114" i="7" a="1"/>
  <c r="AS114" i="7" s="1"/>
  <c r="AQ859" i="7" a="1"/>
  <c r="AS859" i="7" s="1"/>
  <c r="AQ854" i="7" a="1"/>
  <c r="AS854" i="7" s="1"/>
  <c r="AQ29" i="7" a="1"/>
  <c r="AQ29" i="7" s="1"/>
  <c r="AU29" i="7" s="1"/>
  <c r="AQ392" i="7" a="1"/>
  <c r="AQ392" i="7" s="1"/>
  <c r="AU392" i="7" s="1"/>
  <c r="AQ644" i="7" a="1"/>
  <c r="AQ644" i="7" s="1"/>
  <c r="AU644" i="7" s="1"/>
  <c r="AQ940" i="7" a="1"/>
  <c r="AQ940" i="7" s="1"/>
  <c r="AU940" i="7" s="1"/>
  <c r="AQ63" i="7" a="1"/>
  <c r="AQ63" i="7" s="1"/>
  <c r="AU63" i="7" s="1"/>
  <c r="AQ509" i="7" a="1"/>
  <c r="AQ509" i="7" s="1"/>
  <c r="AU509" i="7" s="1"/>
  <c r="AQ598" i="7" a="1"/>
  <c r="AQ598" i="7" s="1"/>
  <c r="AU598" i="7" s="1"/>
  <c r="AQ697" i="7" a="1"/>
  <c r="AQ697" i="7" s="1"/>
  <c r="AU697" i="7" s="1"/>
  <c r="AQ658" i="7" a="1"/>
  <c r="AQ658" i="7" s="1"/>
  <c r="AU658" i="7" s="1"/>
  <c r="AQ661" i="7" a="1"/>
  <c r="AQ661" i="7" s="1"/>
  <c r="AU661" i="7" s="1"/>
  <c r="AQ330" i="7" a="1"/>
  <c r="AQ330" i="7" s="1"/>
  <c r="AU330" i="7" s="1"/>
  <c r="AQ44" i="7" a="1"/>
  <c r="AQ44" i="7" s="1"/>
  <c r="AU44" i="7" s="1"/>
  <c r="AQ206" i="7" a="1"/>
  <c r="AQ206" i="7" s="1"/>
  <c r="AU206" i="7" s="1"/>
  <c r="AQ715" i="7" a="1"/>
  <c r="AQ715" i="7" s="1"/>
  <c r="AU715" i="7" s="1"/>
  <c r="AQ592" i="7" a="1"/>
  <c r="AQ592" i="7" s="1"/>
  <c r="AU592" i="7" s="1"/>
  <c r="AQ258" i="7" a="1"/>
  <c r="AQ258" i="7" s="1"/>
  <c r="AU258" i="7" s="1"/>
  <c r="AQ609" i="7" a="1"/>
  <c r="AQ609" i="7" s="1"/>
  <c r="AU609" i="7" s="1"/>
  <c r="AQ971" i="7" a="1"/>
  <c r="AS971" i="7" s="1"/>
  <c r="AQ672" i="7" a="1"/>
  <c r="AQ672" i="7" s="1"/>
  <c r="AU672" i="7" s="1"/>
  <c r="AQ610" i="7" a="1"/>
  <c r="AQ610" i="7" s="1"/>
  <c r="AU610" i="7" s="1"/>
  <c r="AQ437" i="7" a="1"/>
  <c r="AQ437" i="7" s="1"/>
  <c r="AU437" i="7" s="1"/>
  <c r="AQ513" i="7" a="1"/>
  <c r="AS513" i="7" s="1"/>
  <c r="AQ987" i="7" a="1"/>
  <c r="AQ987" i="7" s="1"/>
  <c r="AU987" i="7" s="1"/>
  <c r="AQ553" i="7" a="1"/>
  <c r="AQ553" i="7" s="1"/>
  <c r="AU553" i="7" s="1"/>
  <c r="AQ852" i="7" a="1"/>
  <c r="AS852" i="7" s="1"/>
  <c r="AQ444" i="7" a="1"/>
  <c r="AS444" i="7" s="1"/>
  <c r="AQ538" i="7" a="1"/>
  <c r="AQ538" i="7" s="1"/>
  <c r="AU538" i="7" s="1"/>
  <c r="AQ740" i="7" a="1"/>
  <c r="AQ740" i="7" s="1"/>
  <c r="AU740" i="7" s="1"/>
  <c r="AQ93" i="7" a="1"/>
  <c r="AQ93" i="7" s="1"/>
  <c r="AU93" i="7" s="1"/>
  <c r="AQ128" i="7" a="1"/>
  <c r="AQ128" i="7" s="1"/>
  <c r="AU128" i="7" s="1"/>
  <c r="AQ80" i="7" a="1"/>
  <c r="AS80" i="7" s="1"/>
  <c r="AQ720" i="7" a="1"/>
  <c r="AS720" i="7" s="1"/>
  <c r="AQ643" i="7" a="1"/>
  <c r="AS643" i="7" s="1"/>
  <c r="AQ145" i="7" a="1"/>
  <c r="AQ145" i="7" s="1"/>
  <c r="AU145" i="7" s="1"/>
  <c r="AQ139" i="7" a="1"/>
  <c r="AS139" i="7" s="1"/>
  <c r="AQ714" i="7" a="1"/>
  <c r="AS714" i="7" s="1"/>
  <c r="AQ331" i="7" a="1"/>
  <c r="AQ331" i="7" s="1"/>
  <c r="AU331" i="7" s="1"/>
  <c r="AQ676" i="7" a="1"/>
  <c r="AQ676" i="7" s="1"/>
  <c r="AU676" i="7" s="1"/>
  <c r="AQ523" i="7" a="1"/>
  <c r="AQ523" i="7" s="1"/>
  <c r="AU523" i="7" s="1"/>
  <c r="AQ126" i="7" a="1"/>
  <c r="AQ126" i="7" s="1"/>
  <c r="AU126" i="7" s="1"/>
  <c r="AQ484" i="7" a="1"/>
  <c r="AQ226" i="7" a="1"/>
  <c r="AQ226" i="7" s="1"/>
  <c r="AU226" i="7" s="1"/>
  <c r="AQ640" i="7" a="1"/>
  <c r="AS640" i="7" s="1"/>
  <c r="AQ699" i="7" a="1"/>
  <c r="AS699" i="7" s="1"/>
  <c r="AQ686" i="7" a="1"/>
  <c r="AQ686" i="7" s="1"/>
  <c r="AU686" i="7" s="1"/>
  <c r="AQ47" i="7" a="1"/>
  <c r="AQ47" i="7" s="1"/>
  <c r="AU47" i="7" s="1"/>
  <c r="AQ250" i="7" a="1"/>
  <c r="AS250" i="7" s="1"/>
  <c r="AQ522" i="7" a="1"/>
  <c r="AQ522" i="7" s="1"/>
  <c r="AU522" i="7" s="1"/>
  <c r="AQ694" i="7" a="1"/>
  <c r="AS694" i="7" s="1"/>
  <c r="AQ995" i="7" a="1"/>
  <c r="AQ995" i="7" s="1"/>
  <c r="AU995" i="7" s="1"/>
  <c r="AQ982" i="7" a="1"/>
  <c r="AQ982" i="7" s="1"/>
  <c r="AU982" i="7" s="1"/>
  <c r="AQ680" i="7" a="1"/>
  <c r="AQ680" i="7" s="1"/>
  <c r="AU680" i="7" s="1"/>
  <c r="AQ876" i="7" a="1"/>
  <c r="AQ876" i="7" s="1"/>
  <c r="AU876" i="7" s="1"/>
  <c r="AQ42" i="7" a="1"/>
  <c r="AS42" i="7" s="1"/>
  <c r="AQ300" i="7" a="1"/>
  <c r="AS300" i="7" s="1"/>
  <c r="AQ773" i="7" a="1"/>
  <c r="AQ773" i="7" s="1"/>
  <c r="AU773" i="7" s="1"/>
  <c r="AQ212" i="7" a="1"/>
  <c r="AS212" i="7" s="1"/>
  <c r="AQ208" i="7" a="1"/>
  <c r="AS208" i="7" s="1"/>
  <c r="AQ562" i="7" a="1"/>
  <c r="AS562" i="7" s="1"/>
  <c r="AQ639" i="7" a="1"/>
  <c r="AQ639" i="7" s="1"/>
  <c r="AU639" i="7" s="1"/>
  <c r="AQ240" i="7" a="1"/>
  <c r="AQ240" i="7" s="1"/>
  <c r="AU240" i="7" s="1"/>
  <c r="AQ869" i="7" a="1"/>
  <c r="AQ869" i="7" s="1"/>
  <c r="AU869" i="7" s="1"/>
  <c r="AQ339" i="7" a="1"/>
  <c r="AQ152" i="7" a="1"/>
  <c r="AQ152" i="7" s="1"/>
  <c r="AU152" i="7" s="1"/>
  <c r="AQ596" i="7" a="1"/>
  <c r="AQ596" i="7" s="1"/>
  <c r="AU596" i="7" s="1"/>
  <c r="AQ171" i="7" a="1"/>
  <c r="AQ875" i="7" a="1"/>
  <c r="AQ875" i="7" s="1"/>
  <c r="AU875" i="7" s="1"/>
  <c r="AQ785" i="7" a="1"/>
  <c r="AQ785" i="7" s="1"/>
  <c r="AU785" i="7" s="1"/>
  <c r="AQ670" i="7" a="1"/>
  <c r="AQ670" i="7" s="1"/>
  <c r="AU670" i="7" s="1"/>
  <c r="AQ170" i="7" a="1"/>
  <c r="AQ170" i="7" s="1"/>
  <c r="AU170" i="7" s="1"/>
  <c r="AQ932" i="7" a="1"/>
  <c r="AQ932" i="7" s="1"/>
  <c r="AU932" i="7" s="1"/>
  <c r="AQ158" i="7" a="1"/>
  <c r="AQ158" i="7" s="1"/>
  <c r="AU158" i="7" s="1"/>
  <c r="AQ148" i="7" a="1"/>
  <c r="AS148" i="7" s="1"/>
  <c r="AQ365" i="7" a="1"/>
  <c r="AS365" i="7" s="1"/>
  <c r="AQ179" i="7" a="1"/>
  <c r="AQ179" i="7" s="1"/>
  <c r="AU179" i="7" s="1"/>
  <c r="AQ708" i="7" a="1"/>
  <c r="AS708" i="7" s="1"/>
  <c r="AQ363" i="7" a="1"/>
  <c r="AS363" i="7" s="1"/>
  <c r="AQ410" i="7" a="1"/>
  <c r="AS410" i="7" s="1"/>
  <c r="AQ326" i="7" a="1"/>
  <c r="AQ326" i="7" s="1"/>
  <c r="AU326" i="7" s="1"/>
  <c r="AQ328" i="7" a="1"/>
  <c r="AS328" i="7" s="1"/>
  <c r="AQ634" i="7" a="1"/>
  <c r="AQ634" i="7" s="1"/>
  <c r="AU634" i="7" s="1"/>
  <c r="AQ220" i="7" a="1"/>
  <c r="AQ220" i="7" s="1"/>
  <c r="AU220" i="7" s="1"/>
  <c r="AQ981" i="7" a="1"/>
  <c r="AQ981" i="7" s="1"/>
  <c r="AU981" i="7" s="1"/>
  <c r="AQ281" i="7" a="1"/>
  <c r="AQ281" i="7" s="1"/>
  <c r="AU281" i="7" s="1"/>
  <c r="AQ366" i="7" a="1"/>
  <c r="AS366" i="7" s="1"/>
  <c r="AQ272" i="7" a="1"/>
  <c r="AQ272" i="7" s="1"/>
  <c r="AU272" i="7" s="1"/>
  <c r="AQ391" i="7" a="1"/>
  <c r="AQ498" i="7" a="1"/>
  <c r="AS498" i="7" s="1"/>
  <c r="AQ55" i="7" a="1"/>
  <c r="AS55" i="7" s="1"/>
  <c r="AQ425" i="7" a="1"/>
  <c r="AQ425" i="7" s="1"/>
  <c r="AU425" i="7" s="1"/>
  <c r="AQ850" i="7" a="1"/>
  <c r="AQ850" i="7" s="1"/>
  <c r="AU850" i="7" s="1"/>
  <c r="AQ659" i="7" a="1"/>
  <c r="AQ659" i="7" s="1"/>
  <c r="AU659" i="7" s="1"/>
  <c r="AQ137" i="7" a="1"/>
  <c r="AQ137" i="7" s="1"/>
  <c r="AU137" i="7" s="1"/>
  <c r="AQ796" i="7" a="1"/>
  <c r="AS796" i="7" s="1"/>
  <c r="AQ651" i="7" a="1"/>
  <c r="AQ651" i="7" s="1"/>
  <c r="AU651" i="7" s="1"/>
  <c r="AQ263" i="7" a="1"/>
  <c r="AQ263" i="7" s="1"/>
  <c r="AU263" i="7" s="1"/>
  <c r="AQ748" i="7" a="1"/>
  <c r="AQ748" i="7" s="1"/>
  <c r="AU748" i="7" s="1"/>
  <c r="AQ767" i="7" a="1"/>
  <c r="AQ767" i="7" s="1"/>
  <c r="AU767" i="7" s="1"/>
  <c r="AQ814" i="7" a="1"/>
  <c r="AS814" i="7" s="1"/>
  <c r="AQ482" i="7" a="1"/>
  <c r="AQ775" i="7" a="1"/>
  <c r="AQ775" i="7" s="1"/>
  <c r="AU775" i="7" s="1"/>
  <c r="AQ802" i="7" a="1"/>
  <c r="AQ802" i="7" s="1"/>
  <c r="AU802" i="7" s="1"/>
  <c r="AQ930" i="7" a="1"/>
  <c r="AQ930" i="7" s="1"/>
  <c r="AU930" i="7" s="1"/>
  <c r="AQ233" i="7" a="1"/>
  <c r="AQ233" i="7" s="1"/>
  <c r="AU233" i="7" s="1"/>
  <c r="AQ417" i="7" a="1"/>
  <c r="AQ417" i="7" s="1"/>
  <c r="AU417" i="7" s="1"/>
  <c r="AQ104" i="7" a="1"/>
  <c r="AQ104" i="7" s="1"/>
  <c r="AU104" i="7" s="1"/>
  <c r="AQ798" i="7" a="1"/>
  <c r="AQ798" i="7" s="1"/>
  <c r="AU798" i="7" s="1"/>
  <c r="AQ578" i="7" a="1"/>
  <c r="AQ578" i="7" s="1"/>
  <c r="AU578" i="7" s="1"/>
  <c r="AQ685" i="7" a="1"/>
  <c r="AS685" i="7" s="1"/>
  <c r="AQ706" i="7" a="1"/>
  <c r="AQ706" i="7" s="1"/>
  <c r="AU706" i="7" s="1"/>
  <c r="AQ751" i="7" a="1"/>
  <c r="AS751" i="7" s="1"/>
  <c r="AQ528" i="7" a="1"/>
  <c r="AQ528" i="7" s="1"/>
  <c r="AU528" i="7" s="1"/>
  <c r="AQ823" i="7" a="1"/>
  <c r="AQ823" i="7" s="1"/>
  <c r="AU823" i="7" s="1"/>
  <c r="AQ299" i="7" a="1"/>
  <c r="AS299" i="7" s="1"/>
  <c r="AQ526" i="7" a="1"/>
  <c r="AS526" i="7" s="1"/>
  <c r="AQ251" i="7" a="1"/>
  <c r="AQ251" i="7" s="1"/>
  <c r="AU251" i="7" s="1"/>
  <c r="AQ948" i="7" a="1"/>
  <c r="AQ948" i="7" s="1"/>
  <c r="AU948" i="7" s="1"/>
  <c r="AQ390" i="7" a="1"/>
  <c r="AQ390" i="7" s="1"/>
  <c r="AU390" i="7" s="1"/>
  <c r="AQ955" i="7" a="1"/>
  <c r="AQ955" i="7" s="1"/>
  <c r="AU955" i="7" s="1"/>
  <c r="AQ261" i="7" a="1"/>
  <c r="AQ261" i="7" s="1"/>
  <c r="AU261" i="7" s="1"/>
  <c r="AQ68" i="7" a="1"/>
  <c r="AQ68" i="7" s="1"/>
  <c r="AU68" i="7" s="1"/>
  <c r="AQ313" i="7" a="1"/>
  <c r="AQ313" i="7" s="1"/>
  <c r="AU313" i="7" s="1"/>
  <c r="AQ189" i="7" a="1"/>
  <c r="AQ189" i="7" s="1"/>
  <c r="AU189" i="7" s="1"/>
  <c r="AQ655" i="7" a="1"/>
  <c r="AQ655" i="7" s="1"/>
  <c r="AU655" i="7" s="1"/>
  <c r="AQ938" i="7" a="1"/>
  <c r="AS938" i="7" s="1"/>
  <c r="AQ801" i="7" a="1"/>
  <c r="AS801" i="7" s="1"/>
  <c r="AQ936" i="7" a="1"/>
  <c r="AQ936" i="7" s="1"/>
  <c r="AU936" i="7" s="1"/>
  <c r="AQ682" i="7" a="1"/>
  <c r="AQ682" i="7" s="1"/>
  <c r="AU682" i="7" s="1"/>
  <c r="AQ761" i="7" a="1"/>
  <c r="AS761" i="7" s="1"/>
  <c r="AQ61" i="7" a="1"/>
  <c r="AQ61" i="7" s="1"/>
  <c r="AU61" i="7" s="1"/>
  <c r="AQ138" i="7" a="1"/>
  <c r="AQ138" i="7" s="1"/>
  <c r="AU138" i="7" s="1"/>
  <c r="AQ371" i="7" a="1"/>
  <c r="AS371" i="7" s="1"/>
  <c r="AQ588" i="7" a="1"/>
  <c r="AQ588" i="7" s="1"/>
  <c r="AU588" i="7" s="1"/>
  <c r="AQ831" i="7" a="1"/>
  <c r="AQ831" i="7" s="1"/>
  <c r="AU831" i="7" s="1"/>
  <c r="AQ162" i="7" a="1"/>
  <c r="AS162" i="7" s="1"/>
  <c r="AQ733" i="7" a="1"/>
  <c r="AS733" i="7" s="1"/>
  <c r="AQ246" i="7" a="1"/>
  <c r="AQ246" i="7" s="1"/>
  <c r="AU246" i="7" s="1"/>
  <c r="AQ805" i="7" a="1"/>
  <c r="AQ805" i="7" s="1"/>
  <c r="AU805" i="7" s="1"/>
  <c r="AQ593" i="7" a="1"/>
  <c r="AQ593" i="7" s="1"/>
  <c r="AU593" i="7" s="1"/>
  <c r="AQ204" i="7" a="1"/>
  <c r="AS204" i="7" s="1"/>
  <c r="AQ147" i="7" a="1"/>
  <c r="AQ147" i="7" s="1"/>
  <c r="AU147" i="7" s="1"/>
  <c r="AQ839" i="7" a="1"/>
  <c r="AQ839" i="7" s="1"/>
  <c r="AU839" i="7" s="1"/>
  <c r="AQ52" i="7" a="1"/>
  <c r="AQ52" i="7" s="1"/>
  <c r="AU52" i="7" s="1"/>
  <c r="AQ665" i="7" a="1"/>
  <c r="AQ665" i="7" s="1"/>
  <c r="AU665" i="7" s="1"/>
  <c r="AQ373" i="7" a="1"/>
  <c r="AS373" i="7" s="1"/>
  <c r="AQ257" i="7" a="1"/>
  <c r="AS257" i="7" s="1"/>
  <c r="AQ581" i="7" a="1"/>
  <c r="AQ581" i="7" s="1"/>
  <c r="AU581" i="7" s="1"/>
  <c r="AQ325" i="7" a="1"/>
  <c r="AS325" i="7" s="1"/>
  <c r="AQ811" i="7" a="1"/>
  <c r="AS811" i="7" s="1"/>
  <c r="AQ804" i="7" a="1"/>
  <c r="AQ804" i="7" s="1"/>
  <c r="AU804" i="7" s="1"/>
  <c r="AQ574" i="7" a="1"/>
  <c r="AQ574" i="7" s="1"/>
  <c r="AU574" i="7" s="1"/>
  <c r="AQ81" i="7" a="1"/>
  <c r="AS81" i="7" s="1"/>
  <c r="AQ157" i="7" a="1"/>
  <c r="AS157" i="7" s="1"/>
  <c r="AQ937" i="7" a="1"/>
  <c r="AS937" i="7" s="1"/>
  <c r="AQ631" i="7" a="1"/>
  <c r="AQ631" i="7" s="1"/>
  <c r="AU631" i="7" s="1"/>
  <c r="AQ267" i="7" a="1"/>
  <c r="AS267" i="7" s="1"/>
  <c r="AQ572" i="7" a="1"/>
  <c r="AS572" i="7" s="1"/>
  <c r="AQ537" i="7" a="1"/>
  <c r="AQ537" i="7" s="1"/>
  <c r="AU537" i="7" s="1"/>
  <c r="AQ602" i="7" a="1"/>
  <c r="AS602" i="7" s="1"/>
  <c r="AQ650" i="7" a="1"/>
  <c r="AQ656" i="7" a="1"/>
  <c r="AS656" i="7" s="1"/>
  <c r="AQ253" i="7" a="1"/>
  <c r="AQ253" i="7" s="1"/>
  <c r="AU253" i="7" s="1"/>
  <c r="AQ857" i="7" a="1"/>
  <c r="AQ857" i="7" s="1"/>
  <c r="AU857" i="7" s="1"/>
  <c r="AQ520" i="7" a="1"/>
  <c r="AQ520" i="7" s="1"/>
  <c r="AU520" i="7" s="1"/>
  <c r="AQ683" i="7" a="1"/>
  <c r="AQ683" i="7" s="1"/>
  <c r="AU683" i="7" s="1"/>
  <c r="AQ616" i="7" a="1"/>
  <c r="AQ616" i="7" s="1"/>
  <c r="AU616" i="7" s="1"/>
  <c r="AQ382" i="7" a="1"/>
  <c r="AQ382" i="7" s="1"/>
  <c r="AU382" i="7" s="1"/>
  <c r="AQ605" i="7" a="1"/>
  <c r="AQ605" i="7" s="1"/>
  <c r="AU605" i="7" s="1"/>
  <c r="AQ754" i="7" a="1"/>
  <c r="AQ754" i="7" s="1"/>
  <c r="AU754" i="7" s="1"/>
  <c r="AQ69" i="7" a="1"/>
  <c r="AQ69" i="7" s="1"/>
  <c r="AU69" i="7" s="1"/>
  <c r="AQ928" i="7" a="1"/>
  <c r="AS928" i="7" s="1"/>
  <c r="AQ763" i="7" a="1"/>
  <c r="AQ763" i="7" s="1"/>
  <c r="AU763" i="7" s="1"/>
  <c r="AQ249" i="7" a="1"/>
  <c r="AQ249" i="7" s="1"/>
  <c r="AU249" i="7" s="1"/>
  <c r="AQ375" i="7" a="1"/>
  <c r="AS375" i="7" s="1"/>
  <c r="AQ539" i="7" a="1"/>
  <c r="AQ539" i="7" s="1"/>
  <c r="AU539" i="7" s="1"/>
  <c r="AQ606" i="7" a="1"/>
  <c r="AQ606" i="7" s="1"/>
  <c r="AU606" i="7" s="1"/>
  <c r="AQ918" i="7" a="1"/>
  <c r="AQ918" i="7" s="1"/>
  <c r="AU918" i="7" s="1"/>
  <c r="AQ973" i="7" a="1"/>
  <c r="AQ973" i="7" s="1"/>
  <c r="AU973" i="7" s="1"/>
  <c r="AQ691" i="7" a="1"/>
  <c r="AQ691" i="7" s="1"/>
  <c r="AU691" i="7" s="1"/>
  <c r="AQ756" i="7" a="1"/>
  <c r="AQ756" i="7" s="1"/>
  <c r="AU756" i="7" s="1"/>
  <c r="AQ997" i="7" a="1"/>
  <c r="AS997" i="7" s="1"/>
  <c r="AQ625" i="7" a="1"/>
  <c r="AS625" i="7" s="1"/>
  <c r="AQ945" i="7" a="1"/>
  <c r="AQ221" i="7" a="1"/>
  <c r="AQ221" i="7" s="1"/>
  <c r="AU221" i="7" s="1"/>
  <c r="AQ844" i="7" a="1"/>
  <c r="AS844" i="7" s="1"/>
  <c r="AQ203" i="7" a="1"/>
  <c r="AS203" i="7" s="1"/>
  <c r="AQ619" i="7" a="1"/>
  <c r="AQ619" i="7" s="1"/>
  <c r="AU619" i="7" s="1"/>
  <c r="AQ774" i="7" a="1"/>
  <c r="AQ774" i="7" s="1"/>
  <c r="AU774" i="7" s="1"/>
  <c r="AQ742" i="7" a="1"/>
  <c r="AQ742" i="7" s="1"/>
  <c r="AU742" i="7" s="1"/>
  <c r="AQ377" i="7" a="1"/>
  <c r="AQ377" i="7" s="1"/>
  <c r="AU377" i="7" s="1"/>
  <c r="AQ848" i="7" a="1"/>
  <c r="AS848" i="7" s="1"/>
  <c r="AQ614" i="7" a="1"/>
  <c r="AS614" i="7" s="1"/>
  <c r="AQ141" i="7" a="1"/>
  <c r="AQ141" i="7" s="1"/>
  <c r="AU141" i="7" s="1"/>
  <c r="AQ636" i="7" a="1"/>
  <c r="AQ636" i="7" s="1"/>
  <c r="AU636" i="7" s="1"/>
  <c r="AQ777" i="7" a="1"/>
  <c r="AQ777" i="7" s="1"/>
  <c r="AU777" i="7" s="1"/>
  <c r="AQ389" i="7" a="1"/>
  <c r="AS389" i="7" s="1"/>
  <c r="AQ700" i="7" a="1"/>
  <c r="AQ700" i="7" s="1"/>
  <c r="AU700" i="7" s="1"/>
  <c r="AQ583" i="7" a="1"/>
  <c r="AS583" i="7" s="1"/>
  <c r="AQ524" i="7" a="1"/>
  <c r="AS524" i="7" s="1"/>
  <c r="AQ908" i="7" a="1"/>
  <c r="AQ908" i="7" s="1"/>
  <c r="AU908" i="7" s="1"/>
  <c r="AQ755" i="7" a="1"/>
  <c r="AQ56" i="7" a="1"/>
  <c r="AQ56" i="7" s="1"/>
  <c r="AU56" i="7" s="1"/>
  <c r="AQ712" i="7" a="1"/>
  <c r="AQ712" i="7" s="1"/>
  <c r="AU712" i="7" s="1"/>
  <c r="AQ664" i="7" a="1"/>
  <c r="AQ664" i="7" s="1"/>
  <c r="AU664" i="7" s="1"/>
  <c r="AQ776" i="7" a="1"/>
  <c r="AQ776" i="7" s="1"/>
  <c r="AU776" i="7" s="1"/>
  <c r="AQ466" i="7" a="1"/>
  <c r="AQ466" i="7" s="1"/>
  <c r="AU466" i="7" s="1"/>
  <c r="AQ749" i="7" a="1"/>
  <c r="AS749" i="7" s="1"/>
  <c r="AQ295" i="7" a="1"/>
  <c r="AS295" i="7" s="1"/>
  <c r="AQ280" i="7" a="1"/>
  <c r="AQ280" i="7" s="1"/>
  <c r="AU280" i="7" s="1"/>
  <c r="AQ150" i="7" a="1"/>
  <c r="AQ150" i="7" s="1"/>
  <c r="AU150" i="7" s="1"/>
  <c r="AQ342" i="7" a="1"/>
  <c r="AQ342" i="7" s="1"/>
  <c r="AU342" i="7" s="1"/>
  <c r="AQ788" i="7" a="1"/>
  <c r="AQ788" i="7" s="1"/>
  <c r="AU788" i="7" s="1"/>
  <c r="AQ604" i="7" a="1"/>
  <c r="AS604" i="7" s="1"/>
  <c r="AQ743" i="7" a="1"/>
  <c r="AQ743" i="7" s="1"/>
  <c r="AU743" i="7" s="1"/>
  <c r="AQ654" i="7" a="1"/>
  <c r="AS654" i="7" s="1"/>
  <c r="AQ701" i="7" a="1"/>
  <c r="AQ701" i="7" s="1"/>
  <c r="AU701" i="7" s="1"/>
  <c r="AQ354" i="7" a="1"/>
  <c r="AS354" i="7" s="1"/>
  <c r="AQ33" i="7" a="1"/>
  <c r="AQ33" i="7" s="1"/>
  <c r="AU33" i="7" s="1"/>
  <c r="AQ985" i="7" a="1"/>
  <c r="AS985" i="7" s="1"/>
  <c r="AQ666" i="7" a="1"/>
  <c r="AQ507" i="7" a="1"/>
  <c r="AS507" i="7" s="1"/>
  <c r="AQ735" i="7" a="1"/>
  <c r="AQ735" i="7" s="1"/>
  <c r="AU735" i="7" s="1"/>
  <c r="AQ315" i="7" a="1"/>
  <c r="AS315" i="7" s="1"/>
  <c r="AQ718" i="7" a="1"/>
  <c r="AQ718" i="7" s="1"/>
  <c r="AU718" i="7" s="1"/>
  <c r="AQ451" i="7" a="1"/>
  <c r="AQ864" i="7" a="1"/>
  <c r="AQ864" i="7" s="1"/>
  <c r="AU864" i="7" s="1"/>
  <c r="AQ41" i="7" a="1"/>
  <c r="AQ41" i="7" s="1"/>
  <c r="AU41" i="7" s="1"/>
  <c r="AQ70" i="7" a="1"/>
  <c r="AQ70" i="7" s="1"/>
  <c r="AU70" i="7" s="1"/>
  <c r="AQ964" i="7" a="1"/>
  <c r="AQ964" i="7" s="1"/>
  <c r="AU964" i="7" s="1"/>
  <c r="AQ886" i="7" a="1"/>
  <c r="AS886" i="7" s="1"/>
  <c r="AQ909" i="7" a="1"/>
  <c r="AS909" i="7" s="1"/>
  <c r="AQ595" i="7" a="1"/>
  <c r="AQ595" i="7" s="1"/>
  <c r="AU595" i="7" s="1"/>
  <c r="AQ207" i="7" a="1"/>
  <c r="AQ207" i="7" s="1"/>
  <c r="AU207" i="7" s="1"/>
  <c r="AQ913" i="7" a="1"/>
  <c r="AQ913" i="7" s="1"/>
  <c r="AU913" i="7" s="1"/>
  <c r="AQ321" i="7" a="1"/>
  <c r="AQ321" i="7" s="1"/>
  <c r="AU321" i="7" s="1"/>
  <c r="AQ717" i="7" a="1"/>
  <c r="AQ717" i="7" s="1"/>
  <c r="AU717" i="7" s="1"/>
  <c r="AQ516" i="7" a="1"/>
  <c r="AQ516" i="7" s="1"/>
  <c r="AU516" i="7" s="1"/>
  <c r="AQ476" i="7" a="1"/>
  <c r="AS476" i="7" s="1"/>
  <c r="AQ828" i="7" a="1"/>
  <c r="AQ828" i="7" s="1"/>
  <c r="AU828" i="7" s="1"/>
  <c r="AQ397" i="7" a="1"/>
  <c r="AQ397" i="7" s="1"/>
  <c r="AU397" i="7" s="1"/>
  <c r="AQ341" i="7" a="1"/>
  <c r="AQ341" i="7" s="1"/>
  <c r="AU341" i="7" s="1"/>
  <c r="AQ142" i="7" a="1"/>
  <c r="AQ142" i="7" s="1"/>
  <c r="AU142" i="7" s="1"/>
  <c r="AQ483" i="7" a="1"/>
  <c r="AQ483" i="7" s="1"/>
  <c r="AU483" i="7" s="1"/>
  <c r="AQ611" i="7" a="1"/>
  <c r="AQ611" i="7" s="1"/>
  <c r="AU611" i="7" s="1"/>
  <c r="AQ582" i="7" a="1"/>
  <c r="AQ582" i="7" s="1"/>
  <c r="AU582" i="7" s="1"/>
  <c r="AQ332" i="7" a="1"/>
  <c r="AQ332" i="7" s="1"/>
  <c r="AU332" i="7" s="1"/>
  <c r="AQ378" i="7" a="1"/>
  <c r="AQ378" i="7" s="1"/>
  <c r="AU378" i="7" s="1"/>
  <c r="AQ274" i="7" a="1"/>
  <c r="AQ274" i="7" s="1"/>
  <c r="AU274" i="7" s="1"/>
  <c r="AQ687" i="7" a="1"/>
  <c r="AQ687" i="7" s="1"/>
  <c r="AU687" i="7" s="1"/>
  <c r="AQ135" i="7" a="1"/>
  <c r="AQ135" i="7" s="1"/>
  <c r="AU135" i="7" s="1"/>
  <c r="AQ486" i="7" a="1"/>
  <c r="AS486" i="7" s="1"/>
  <c r="AQ889" i="7" a="1"/>
  <c r="AQ889" i="7" s="1"/>
  <c r="AU889" i="7" s="1"/>
  <c r="AQ469" i="7" a="1"/>
  <c r="AS469" i="7" s="1"/>
  <c r="AQ407" i="7" a="1"/>
  <c r="AQ407" i="7" s="1"/>
  <c r="AU407" i="7" s="1"/>
  <c r="AQ151" i="7" a="1"/>
  <c r="AQ151" i="7" s="1"/>
  <c r="AU151" i="7" s="1"/>
  <c r="AQ779" i="7" a="1"/>
  <c r="AQ779" i="7" s="1"/>
  <c r="AU779" i="7" s="1"/>
  <c r="AQ667" i="7" a="1"/>
  <c r="AQ667" i="7" s="1"/>
  <c r="AU667" i="7" s="1"/>
  <c r="AQ851" i="7" a="1"/>
  <c r="AS851" i="7" s="1"/>
  <c r="AQ219" i="7" a="1"/>
  <c r="AQ219" i="7" s="1"/>
  <c r="AU219" i="7" s="1"/>
  <c r="AQ309" i="7" a="1"/>
  <c r="AQ309" i="7" s="1"/>
  <c r="AU309" i="7" s="1"/>
  <c r="AQ882" i="7" a="1"/>
  <c r="AQ882" i="7" s="1"/>
  <c r="AU882" i="7" s="1"/>
  <c r="AQ986" i="7" a="1"/>
  <c r="AQ986" i="7" s="1"/>
  <c r="AU986" i="7" s="1"/>
  <c r="AQ159" i="7" a="1"/>
  <c r="AQ159" i="7" s="1"/>
  <c r="AU159" i="7" s="1"/>
  <c r="AQ570" i="7" a="1"/>
  <c r="AQ570" i="7" s="1"/>
  <c r="AU570" i="7" s="1"/>
  <c r="AQ603" i="7" a="1"/>
  <c r="AS603" i="7" s="1"/>
  <c r="AQ813" i="7" a="1"/>
  <c r="AQ813" i="7" s="1"/>
  <c r="AU813" i="7" s="1"/>
  <c r="AQ910" i="7" a="1"/>
  <c r="AQ910" i="7" s="1"/>
  <c r="AU910" i="7" s="1"/>
  <c r="AQ495" i="7" a="1"/>
  <c r="AQ495" i="7" s="1"/>
  <c r="AU495" i="7" s="1"/>
  <c r="AQ416" i="7" a="1"/>
  <c r="AQ416" i="7" s="1"/>
  <c r="AU416" i="7" s="1"/>
  <c r="AQ40" i="7" a="1"/>
  <c r="AS40" i="7" s="1"/>
  <c r="AQ759" i="7" a="1"/>
  <c r="AQ759" i="7" s="1"/>
  <c r="AU759" i="7" s="1"/>
  <c r="AQ140" i="7" a="1"/>
  <c r="AQ140" i="7" s="1"/>
  <c r="AU140" i="7" s="1"/>
  <c r="AQ493" i="7" a="1"/>
  <c r="AQ493" i="7" s="1"/>
  <c r="AU493" i="7" s="1"/>
  <c r="AQ455" i="7" a="1"/>
  <c r="AQ455" i="7" s="1"/>
  <c r="AU455" i="7" s="1"/>
  <c r="AQ423" i="7" a="1"/>
  <c r="AQ423" i="7" s="1"/>
  <c r="AU423" i="7" s="1"/>
  <c r="AQ284" i="7" a="1"/>
  <c r="AS284" i="7" s="1"/>
  <c r="AQ297" i="7" a="1"/>
  <c r="AQ297" i="7" s="1"/>
  <c r="AU297" i="7" s="1"/>
  <c r="AQ1000" i="7" a="1"/>
  <c r="AQ1000" i="7" s="1"/>
  <c r="AU1000" i="7" s="1"/>
  <c r="AQ531" i="7" a="1"/>
  <c r="AS531" i="7" s="1"/>
  <c r="AQ424" i="7" a="1"/>
  <c r="AQ424" i="7" s="1"/>
  <c r="AU424" i="7" s="1"/>
  <c r="AQ566" i="7" a="1"/>
  <c r="AQ566" i="7" s="1"/>
  <c r="AU566" i="7" s="1"/>
  <c r="AQ585" i="7" a="1"/>
  <c r="AQ585" i="7" s="1"/>
  <c r="AU585" i="7" s="1"/>
  <c r="AQ959" i="7" a="1"/>
  <c r="AQ959" i="7" s="1"/>
  <c r="AU959" i="7" s="1"/>
  <c r="AQ1003" i="7" a="1"/>
  <c r="AQ1003" i="7" s="1"/>
  <c r="AU1003" i="7" s="1"/>
  <c r="AQ1007" i="7" a="1"/>
  <c r="AQ1007" i="7" s="1"/>
  <c r="AU1007" i="7" s="1"/>
  <c r="AQ856" i="7" a="1"/>
  <c r="AS856" i="7" s="1"/>
  <c r="AQ22" i="7" a="1"/>
  <c r="AQ22" i="7" s="1"/>
  <c r="AU22" i="7" s="1"/>
  <c r="AQ289" i="7" a="1"/>
  <c r="AQ289" i="7" s="1"/>
  <c r="AU289" i="7" s="1"/>
  <c r="AQ38" i="7" a="1"/>
  <c r="AQ38" i="7" s="1"/>
  <c r="AU38" i="7" s="1"/>
  <c r="AQ201" i="7" a="1"/>
  <c r="AQ201" i="7" s="1"/>
  <c r="AU201" i="7" s="1"/>
  <c r="AQ420" i="7" a="1"/>
  <c r="AS420" i="7" s="1"/>
  <c r="AQ347" i="7" a="1"/>
  <c r="AQ347" i="7" s="1"/>
  <c r="AU347" i="7" s="1"/>
  <c r="AQ400" i="7" a="1"/>
  <c r="AQ400" i="7" s="1"/>
  <c r="AU400" i="7" s="1"/>
  <c r="AQ393" i="7" a="1"/>
  <c r="AQ393" i="7" s="1"/>
  <c r="AU393" i="7" s="1"/>
  <c r="AQ990" i="7" a="1"/>
  <c r="AQ990" i="7" s="1"/>
  <c r="AU990" i="7" s="1"/>
  <c r="AQ521" i="7" a="1"/>
  <c r="AQ521" i="7" s="1"/>
  <c r="AU521" i="7" s="1"/>
  <c r="AQ429" i="7" a="1"/>
  <c r="AQ429" i="7" s="1"/>
  <c r="AU429" i="7" s="1"/>
  <c r="AQ37" i="7" a="1"/>
  <c r="AQ37" i="7" s="1"/>
  <c r="AU37" i="7" s="1"/>
  <c r="AQ383" i="7" a="1"/>
  <c r="AQ383" i="7" s="1"/>
  <c r="AU383" i="7" s="1"/>
  <c r="AQ618" i="7" a="1"/>
  <c r="AQ618" i="7" s="1"/>
  <c r="AU618" i="7" s="1"/>
  <c r="AQ870" i="7" a="1"/>
  <c r="AQ870" i="7" s="1"/>
  <c r="AU870" i="7" s="1"/>
  <c r="AQ577" i="7" a="1"/>
  <c r="AQ577" i="7" s="1"/>
  <c r="AU577" i="7" s="1"/>
  <c r="AQ442" i="7" a="1"/>
  <c r="AQ442" i="7" s="1"/>
  <c r="AU442" i="7" s="1"/>
  <c r="AQ146" i="7" a="1"/>
  <c r="AQ146" i="7" s="1"/>
  <c r="AU146" i="7" s="1"/>
  <c r="AQ527" i="7" a="1"/>
  <c r="AQ527" i="7" s="1"/>
  <c r="AU527" i="7" s="1"/>
  <c r="AQ563" i="7" a="1"/>
  <c r="AS563" i="7" s="1"/>
  <c r="AQ77" i="7" a="1"/>
  <c r="AQ77" i="7" s="1"/>
  <c r="AU77" i="7" s="1"/>
  <c r="AQ817" i="7" a="1"/>
  <c r="AQ817" i="7" s="1"/>
  <c r="AU817" i="7" s="1"/>
  <c r="AQ116" i="7" a="1"/>
  <c r="AQ116" i="7" s="1"/>
  <c r="AU116" i="7" s="1"/>
  <c r="AQ541" i="7" a="1"/>
  <c r="AQ541" i="7" s="1"/>
  <c r="AU541" i="7" s="1"/>
  <c r="AQ270" i="7" a="1"/>
  <c r="AS270" i="7" s="1"/>
  <c r="AQ100" i="7" a="1"/>
  <c r="AQ100" i="7" s="1"/>
  <c r="AU100" i="7" s="1"/>
  <c r="AQ529" i="7" a="1"/>
  <c r="AQ529" i="7" s="1"/>
  <c r="AU529" i="7" s="1"/>
  <c r="AQ975" i="7" a="1"/>
  <c r="AQ975" i="7" s="1"/>
  <c r="AU975" i="7" s="1"/>
  <c r="AQ175" i="7" a="1"/>
  <c r="AQ175" i="7" s="1"/>
  <c r="AU175" i="7" s="1"/>
  <c r="AQ213" i="7" a="1"/>
  <c r="AQ213" i="7" s="1"/>
  <c r="AU213" i="7" s="1"/>
  <c r="AQ600" i="7" a="1"/>
  <c r="AQ600" i="7" s="1"/>
  <c r="AU600" i="7" s="1"/>
  <c r="AQ351" i="7" a="1"/>
  <c r="AQ351" i="7" s="1"/>
  <c r="AU351" i="7" s="1"/>
  <c r="AQ463" i="7" a="1"/>
  <c r="AS463" i="7" s="1"/>
  <c r="AQ968" i="7" a="1"/>
  <c r="AQ968" i="7" s="1"/>
  <c r="AU968" i="7" s="1"/>
  <c r="AQ543" i="7" a="1"/>
  <c r="AQ543" i="7" s="1"/>
  <c r="AU543" i="7" s="1"/>
  <c r="AQ962" i="7" a="1"/>
  <c r="AQ962" i="7" s="1"/>
  <c r="AU962" i="7" s="1"/>
  <c r="AQ178" i="7" a="1"/>
  <c r="AQ178" i="7" s="1"/>
  <c r="AU178" i="7" s="1"/>
  <c r="AQ441" i="7" a="1"/>
  <c r="AQ441" i="7" s="1"/>
  <c r="AU441" i="7" s="1"/>
  <c r="AQ115" i="7" a="1"/>
  <c r="AQ115" i="7" s="1"/>
  <c r="AU115" i="7" s="1"/>
  <c r="AQ205" i="7" a="1"/>
  <c r="AS205" i="7" s="1"/>
  <c r="AQ95" i="7" a="1"/>
  <c r="AQ95" i="7" s="1"/>
  <c r="AU95" i="7" s="1"/>
  <c r="AQ254" i="7" a="1"/>
  <c r="AQ254" i="7" s="1"/>
  <c r="AU254" i="7" s="1"/>
  <c r="AQ544" i="7" a="1"/>
  <c r="AQ544" i="7" s="1"/>
  <c r="AU544" i="7" s="1"/>
  <c r="AQ586" i="7" a="1"/>
  <c r="AQ586" i="7" s="1"/>
  <c r="AU586" i="7" s="1"/>
  <c r="AQ1010" i="7" a="1"/>
  <c r="AQ1010" i="7" s="1"/>
  <c r="AU1010" i="7" s="1"/>
  <c r="AQ793" i="7" a="1"/>
  <c r="AQ793" i="7" s="1"/>
  <c r="AU793" i="7" s="1"/>
  <c r="AQ893" i="7" a="1"/>
  <c r="AQ893" i="7" s="1"/>
  <c r="AU893" i="7" s="1"/>
  <c r="AQ438" i="7" a="1"/>
  <c r="AQ438" i="7" s="1"/>
  <c r="AU438" i="7" s="1"/>
  <c r="AQ198" i="7" a="1"/>
  <c r="AQ198" i="7" s="1"/>
  <c r="AU198" i="7" s="1"/>
  <c r="AQ465" i="7" a="1"/>
  <c r="AQ465" i="7" s="1"/>
  <c r="AU465" i="7" s="1"/>
  <c r="AQ445" i="7" a="1"/>
  <c r="AQ445" i="7" s="1"/>
  <c r="AU445" i="7" s="1"/>
  <c r="AQ490" i="7" a="1"/>
  <c r="AQ490" i="7" s="1"/>
  <c r="AU490" i="7" s="1"/>
  <c r="AQ567" i="7" a="1"/>
  <c r="AS567" i="7" s="1"/>
  <c r="AQ456" i="7" a="1"/>
  <c r="AQ456" i="7" s="1"/>
  <c r="AU456" i="7" s="1"/>
  <c r="AQ195" i="7" a="1"/>
  <c r="AQ195" i="7" s="1"/>
  <c r="AU195" i="7" s="1"/>
  <c r="AQ184" i="7" a="1"/>
  <c r="AQ184" i="7" s="1"/>
  <c r="AU184" i="7" s="1"/>
  <c r="AQ704" i="7" a="1"/>
  <c r="AQ704" i="7" s="1"/>
  <c r="AU704" i="7" s="1"/>
  <c r="AQ243" i="7" a="1"/>
  <c r="AQ243" i="7" s="1"/>
  <c r="AU243" i="7" s="1"/>
  <c r="AQ757" i="7" a="1"/>
  <c r="AQ757" i="7" s="1"/>
  <c r="AU757" i="7" s="1"/>
  <c r="AQ958" i="7" a="1"/>
  <c r="AS958" i="7" s="1"/>
  <c r="AQ453" i="7" a="1"/>
  <c r="AQ453" i="7" s="1"/>
  <c r="AU453" i="7" s="1"/>
  <c r="AQ842" i="7" a="1"/>
  <c r="AQ842" i="7" s="1"/>
  <c r="AU842" i="7" s="1"/>
  <c r="AQ993" i="7" a="1"/>
  <c r="AQ993" i="7" s="1"/>
  <c r="AU993" i="7" s="1"/>
  <c r="AQ296" i="7" a="1"/>
  <c r="AQ296" i="7" s="1"/>
  <c r="AU296" i="7" s="1"/>
  <c r="AQ127" i="7" a="1"/>
  <c r="AS127" i="7" s="1"/>
  <c r="AQ449" i="7" a="1"/>
  <c r="AQ449" i="7" s="1"/>
  <c r="AU449" i="7" s="1"/>
  <c r="AQ461" i="7" a="1"/>
  <c r="AQ461" i="7" s="1"/>
  <c r="AU461" i="7" s="1"/>
  <c r="AQ153" i="7" a="1"/>
  <c r="AQ153" i="7" s="1"/>
  <c r="AU153" i="7" s="1"/>
  <c r="AQ427" i="7" a="1"/>
  <c r="AQ427" i="7" s="1"/>
  <c r="AU427" i="7" s="1"/>
  <c r="AQ838" i="7" a="1"/>
  <c r="AQ838" i="7" s="1"/>
  <c r="AU838" i="7" s="1"/>
  <c r="AQ591" i="7" a="1"/>
  <c r="AQ591" i="7" s="1"/>
  <c r="AU591" i="7" s="1"/>
  <c r="AQ832" i="7" a="1"/>
  <c r="AQ832" i="7" s="1"/>
  <c r="AU832" i="7" s="1"/>
  <c r="AQ432" i="7" a="1"/>
  <c r="AS432" i="7" s="1"/>
  <c r="AQ192" i="7" a="1"/>
  <c r="AQ192" i="7" s="1"/>
  <c r="AU192" i="7" s="1"/>
  <c r="AQ764" i="7" a="1"/>
  <c r="AQ764" i="7" s="1"/>
  <c r="AU764" i="7" s="1"/>
  <c r="AQ214" i="7" a="1"/>
  <c r="AQ214" i="7" s="1"/>
  <c r="AU214" i="7" s="1"/>
  <c r="AQ130" i="7" a="1"/>
  <c r="AS130" i="7" s="1"/>
  <c r="AQ564" i="7" a="1"/>
  <c r="AS564" i="7" s="1"/>
  <c r="AQ927" i="7" a="1"/>
  <c r="AQ927" i="7" s="1"/>
  <c r="AU927" i="7" s="1"/>
  <c r="AQ941" i="7" a="1"/>
  <c r="AQ941" i="7" s="1"/>
  <c r="AU941" i="7" s="1"/>
  <c r="AQ376" i="7" a="1"/>
  <c r="AQ376" i="7" s="1"/>
  <c r="AU376" i="7" s="1"/>
  <c r="AQ821" i="7" a="1"/>
  <c r="AQ821" i="7" s="1"/>
  <c r="AU821" i="7" s="1"/>
  <c r="AQ335" i="7" a="1"/>
  <c r="AQ335" i="7" s="1"/>
  <c r="AU335" i="7" s="1"/>
  <c r="AQ394" i="7" a="1"/>
  <c r="AQ394" i="7" s="1"/>
  <c r="AU394" i="7" s="1"/>
  <c r="AP13" i="7"/>
  <c r="AQ13" i="7" s="1" a="1"/>
  <c r="AQ13" i="7" s="1"/>
  <c r="AU13" i="7" s="1"/>
  <c r="AQ931" i="7" a="1"/>
  <c r="AQ931" i="7" s="1"/>
  <c r="AU931" i="7" s="1"/>
  <c r="AQ878" i="7" a="1"/>
  <c r="AQ878" i="7" s="1"/>
  <c r="AU878" i="7" s="1"/>
  <c r="AQ846" i="7" a="1"/>
  <c r="AQ846" i="7" s="1"/>
  <c r="AU846" i="7" s="1"/>
  <c r="AQ894" i="7" a="1"/>
  <c r="AQ894" i="7" s="1"/>
  <c r="AU894" i="7" s="1"/>
  <c r="AQ629" i="7" a="1"/>
  <c r="AQ629" i="7" s="1"/>
  <c r="AU629" i="7" s="1"/>
  <c r="AQ810" i="7"/>
  <c r="AU810" i="7" s="1"/>
  <c r="AS810" i="7"/>
  <c r="AS924" i="7"/>
  <c r="AS160" i="7"/>
  <c r="AS816" i="7"/>
  <c r="AS336" i="7"/>
  <c r="A16" i="5"/>
  <c r="N15" i="5"/>
  <c r="I15" i="5"/>
  <c r="J15" i="5"/>
  <c r="B15" i="5"/>
  <c r="L15" i="5"/>
  <c r="D15" i="5"/>
  <c r="G15" i="5"/>
  <c r="K15" i="5"/>
  <c r="E15" i="5"/>
  <c r="H15" i="5"/>
  <c r="C15" i="5"/>
  <c r="M15" i="5"/>
  <c r="F15" i="5"/>
  <c r="AS317" i="7" l="1"/>
  <c r="AS18" i="7"/>
  <c r="AS412" i="7"/>
  <c r="AQ50" i="7"/>
  <c r="AU50" i="7" s="1"/>
  <c r="BD50" i="7" s="1"/>
  <c r="AQ182" i="7"/>
  <c r="AU182" i="7" s="1"/>
  <c r="BH182" i="7" s="1"/>
  <c r="AQ901" i="7"/>
  <c r="AU901" i="7" s="1"/>
  <c r="AX901" i="7" s="1"/>
  <c r="AQ646" i="7"/>
  <c r="AU646" i="7" s="1"/>
  <c r="BF646" i="7" s="1"/>
  <c r="AQ487" i="7"/>
  <c r="AU487" i="7" s="1"/>
  <c r="AY487" i="7" s="1"/>
  <c r="AQ741" i="7"/>
  <c r="AU741" i="7" s="1"/>
  <c r="AV741" i="7" s="1"/>
  <c r="AS119" i="7"/>
  <c r="AQ48" i="7"/>
  <c r="AU48" i="7" s="1"/>
  <c r="BI48" i="7" s="1"/>
  <c r="AS593" i="7"/>
  <c r="AQ202" i="7"/>
  <c r="AU202" i="7" s="1"/>
  <c r="AX202" i="7" s="1"/>
  <c r="AS762" i="7"/>
  <c r="AS491" i="7"/>
  <c r="AQ312" i="7"/>
  <c r="AU312" i="7" s="1"/>
  <c r="BA312" i="7" s="1"/>
  <c r="AQ30" i="7"/>
  <c r="AU30" i="7" s="1"/>
  <c r="BG30" i="7" s="1"/>
  <c r="AS477" i="7"/>
  <c r="AQ567" i="7"/>
  <c r="AU567" i="7" s="1"/>
  <c r="BB567" i="7" s="1"/>
  <c r="AS569" i="7"/>
  <c r="AS783" i="7"/>
  <c r="AS1008" i="7"/>
  <c r="AS404" i="7"/>
  <c r="AS547" i="7"/>
  <c r="AQ410" i="7"/>
  <c r="AU410" i="7" s="1"/>
  <c r="AX410" i="7" s="1"/>
  <c r="AS722" i="7"/>
  <c r="AQ840" i="7"/>
  <c r="AU840" i="7" s="1"/>
  <c r="AV840" i="7" s="1"/>
  <c r="AS26" i="7"/>
  <c r="AQ505" i="7"/>
  <c r="AU505" i="7" s="1"/>
  <c r="BF505" i="7" s="1"/>
  <c r="AQ114" i="7"/>
  <c r="AU114" i="7" s="1"/>
  <c r="BG114" i="7" s="1"/>
  <c r="AS922" i="7"/>
  <c r="AS713" i="7"/>
  <c r="AS790" i="7"/>
  <c r="AS248" i="7"/>
  <c r="AQ753" i="7"/>
  <c r="AU753" i="7" s="1"/>
  <c r="AW753" i="7" s="1"/>
  <c r="AS390" i="7"/>
  <c r="AS676" i="7"/>
  <c r="AS98" i="7"/>
  <c r="AQ584" i="7"/>
  <c r="AU584" i="7" s="1"/>
  <c r="AX584" i="7" s="1"/>
  <c r="AQ265" i="7"/>
  <c r="AU265" i="7" s="1"/>
  <c r="BF265" i="7" s="1"/>
  <c r="AS229" i="7"/>
  <c r="AS778" i="7"/>
  <c r="AS499" i="7"/>
  <c r="AS512" i="7"/>
  <c r="AS960" i="7"/>
  <c r="AQ988" i="7"/>
  <c r="AU988" i="7" s="1"/>
  <c r="BA988" i="7" s="1"/>
  <c r="AQ1012" i="7"/>
  <c r="AU1012" i="7" s="1"/>
  <c r="AW1012" i="7" s="1"/>
  <c r="AQ854" i="7"/>
  <c r="AU854" i="7" s="1"/>
  <c r="AZ854" i="7" s="1"/>
  <c r="AS504" i="7"/>
  <c r="AQ891" i="7"/>
  <c r="AU891" i="7" s="1"/>
  <c r="BH891" i="7" s="1"/>
  <c r="AQ626" i="7"/>
  <c r="AU626" i="7" s="1"/>
  <c r="BD626" i="7" s="1"/>
  <c r="AQ72" i="7"/>
  <c r="AU72" i="7" s="1"/>
  <c r="BC72" i="7" s="1"/>
  <c r="AQ620" i="7"/>
  <c r="AU620" i="7" s="1"/>
  <c r="BC620" i="7" s="1"/>
  <c r="AQ301" i="7"/>
  <c r="AU301" i="7" s="1"/>
  <c r="BG301" i="7" s="1"/>
  <c r="AS415" i="7"/>
  <c r="BE600" i="7"/>
  <c r="BG600" i="7"/>
  <c r="BB600" i="7"/>
  <c r="BF600" i="7"/>
  <c r="BH600" i="7"/>
  <c r="BI600" i="7"/>
  <c r="AV600" i="7"/>
  <c r="AW600" i="7"/>
  <c r="AZ600" i="7"/>
  <c r="BC600" i="7"/>
  <c r="AX600" i="7"/>
  <c r="AY600" i="7"/>
  <c r="BA600" i="7"/>
  <c r="BD600" i="7"/>
  <c r="BE322" i="7"/>
  <c r="BF322" i="7"/>
  <c r="BH322" i="7"/>
  <c r="AW322" i="7"/>
  <c r="AY322" i="7"/>
  <c r="BB322" i="7"/>
  <c r="AV322" i="7"/>
  <c r="AX322" i="7"/>
  <c r="AZ322" i="7"/>
  <c r="BA322" i="7"/>
  <c r="BG322" i="7"/>
  <c r="BD322" i="7"/>
  <c r="BC322" i="7"/>
  <c r="BI322" i="7"/>
  <c r="BC853" i="7"/>
  <c r="BA853" i="7"/>
  <c r="BB853" i="7"/>
  <c r="BD853" i="7"/>
  <c r="BE853" i="7"/>
  <c r="BF853" i="7"/>
  <c r="BG853" i="7"/>
  <c r="AW853" i="7"/>
  <c r="AX853" i="7"/>
  <c r="AY853" i="7"/>
  <c r="AZ853" i="7"/>
  <c r="BH853" i="7"/>
  <c r="BI853" i="7"/>
  <c r="AV853" i="7"/>
  <c r="BI465" i="7"/>
  <c r="BE465" i="7"/>
  <c r="BD465" i="7"/>
  <c r="BF465" i="7"/>
  <c r="BH465" i="7"/>
  <c r="BG465" i="7"/>
  <c r="AV465" i="7"/>
  <c r="AW465" i="7"/>
  <c r="AX465" i="7"/>
  <c r="BC465" i="7"/>
  <c r="AY465" i="7"/>
  <c r="AZ465" i="7"/>
  <c r="BA465" i="7"/>
  <c r="BB465" i="7"/>
  <c r="AZ258" i="7"/>
  <c r="BB258" i="7"/>
  <c r="BD258" i="7"/>
  <c r="BE258" i="7"/>
  <c r="AW258" i="7"/>
  <c r="AX258" i="7"/>
  <c r="AY258" i="7"/>
  <c r="BG258" i="7"/>
  <c r="BA258" i="7"/>
  <c r="BC258" i="7"/>
  <c r="BF258" i="7"/>
  <c r="BI258" i="7"/>
  <c r="AV258" i="7"/>
  <c r="BH258" i="7"/>
  <c r="BE143" i="7"/>
  <c r="AV143" i="7"/>
  <c r="BC143" i="7"/>
  <c r="BH143" i="7"/>
  <c r="BI143" i="7"/>
  <c r="AW143" i="7"/>
  <c r="AX143" i="7"/>
  <c r="BF143" i="7"/>
  <c r="AY143" i="7"/>
  <c r="AZ143" i="7"/>
  <c r="BD143" i="7"/>
  <c r="BG143" i="7"/>
  <c r="BA143" i="7"/>
  <c r="BB143" i="7"/>
  <c r="BF175" i="7"/>
  <c r="BA175" i="7"/>
  <c r="AZ175" i="7"/>
  <c r="BC175" i="7"/>
  <c r="BE175" i="7"/>
  <c r="BG175" i="7"/>
  <c r="BH175" i="7"/>
  <c r="BI175" i="7"/>
  <c r="AV175" i="7"/>
  <c r="AW175" i="7"/>
  <c r="AY175" i="7"/>
  <c r="BB175" i="7"/>
  <c r="BD175" i="7"/>
  <c r="AX175" i="7"/>
  <c r="BA750" i="7"/>
  <c r="BB750" i="7"/>
  <c r="BC750" i="7"/>
  <c r="BD750" i="7"/>
  <c r="AV750" i="7"/>
  <c r="BI750" i="7"/>
  <c r="AX750" i="7"/>
  <c r="AW750" i="7"/>
  <c r="AY750" i="7"/>
  <c r="BG750" i="7"/>
  <c r="AZ750" i="7"/>
  <c r="BE750" i="7"/>
  <c r="BF750" i="7"/>
  <c r="BH750" i="7"/>
  <c r="AX28" i="7"/>
  <c r="BB28" i="7"/>
  <c r="BG28" i="7"/>
  <c r="AV28" i="7"/>
  <c r="AW28" i="7"/>
  <c r="AY28" i="7"/>
  <c r="BI28" i="7"/>
  <c r="BF28" i="7"/>
  <c r="BC28" i="7"/>
  <c r="BD28" i="7"/>
  <c r="BE28" i="7"/>
  <c r="BH28" i="7"/>
  <c r="AZ28" i="7"/>
  <c r="BA28" i="7"/>
  <c r="BH913" i="7"/>
  <c r="AY913" i="7"/>
  <c r="AZ913" i="7"/>
  <c r="BA913" i="7"/>
  <c r="AX913" i="7"/>
  <c r="AW913" i="7"/>
  <c r="AV913" i="7"/>
  <c r="BG913" i="7"/>
  <c r="BB913" i="7"/>
  <c r="BF913" i="7"/>
  <c r="BC913" i="7"/>
  <c r="BD913" i="7"/>
  <c r="BE913" i="7"/>
  <c r="BI913" i="7"/>
  <c r="BH374" i="7"/>
  <c r="BI374" i="7"/>
  <c r="AV374" i="7"/>
  <c r="AW374" i="7"/>
  <c r="BC374" i="7"/>
  <c r="BE374" i="7"/>
  <c r="BG374" i="7"/>
  <c r="AZ374" i="7"/>
  <c r="BA374" i="7"/>
  <c r="BB374" i="7"/>
  <c r="BF374" i="7"/>
  <c r="AX374" i="7"/>
  <c r="AY374" i="7"/>
  <c r="BD374" i="7"/>
  <c r="BC878" i="7"/>
  <c r="BE878" i="7"/>
  <c r="BF878" i="7"/>
  <c r="AV878" i="7"/>
  <c r="AW878" i="7"/>
  <c r="BG878" i="7"/>
  <c r="BH878" i="7"/>
  <c r="BI878" i="7"/>
  <c r="BB878" i="7"/>
  <c r="AX878" i="7"/>
  <c r="AY878" i="7"/>
  <c r="AZ878" i="7"/>
  <c r="BA878" i="7"/>
  <c r="BD878" i="7"/>
  <c r="AY876" i="7"/>
  <c r="AZ876" i="7"/>
  <c r="BC876" i="7"/>
  <c r="BE876" i="7"/>
  <c r="BD876" i="7"/>
  <c r="BI876" i="7"/>
  <c r="BB876" i="7"/>
  <c r="AV876" i="7"/>
  <c r="AW876" i="7"/>
  <c r="BF876" i="7"/>
  <c r="BA876" i="7"/>
  <c r="BH876" i="7"/>
  <c r="BG876" i="7"/>
  <c r="AX876" i="7"/>
  <c r="AZ601" i="7"/>
  <c r="BA601" i="7"/>
  <c r="BC601" i="7"/>
  <c r="BD601" i="7"/>
  <c r="AX601" i="7"/>
  <c r="BB601" i="7"/>
  <c r="BE601" i="7"/>
  <c r="BF601" i="7"/>
  <c r="BI601" i="7"/>
  <c r="AV601" i="7"/>
  <c r="AW601" i="7"/>
  <c r="AY601" i="7"/>
  <c r="BG601" i="7"/>
  <c r="BH601" i="7"/>
  <c r="BD680" i="7"/>
  <c r="BF680" i="7"/>
  <c r="BG680" i="7"/>
  <c r="BH680" i="7"/>
  <c r="AW680" i="7"/>
  <c r="AX680" i="7"/>
  <c r="AY680" i="7"/>
  <c r="AZ680" i="7"/>
  <c r="BA680" i="7"/>
  <c r="BB680" i="7"/>
  <c r="BC680" i="7"/>
  <c r="BE680" i="7"/>
  <c r="BI680" i="7"/>
  <c r="AV680" i="7"/>
  <c r="AV892" i="7"/>
  <c r="AZ892" i="7"/>
  <c r="BA892" i="7"/>
  <c r="AX892" i="7"/>
  <c r="AW892" i="7"/>
  <c r="AY892" i="7"/>
  <c r="BH892" i="7"/>
  <c r="BB892" i="7"/>
  <c r="BC892" i="7"/>
  <c r="BI892" i="7"/>
  <c r="BD892" i="7"/>
  <c r="BE892" i="7"/>
  <c r="BF892" i="7"/>
  <c r="BG892" i="7"/>
  <c r="AX925" i="7"/>
  <c r="BB925" i="7"/>
  <c r="BA925" i="7"/>
  <c r="BC925" i="7"/>
  <c r="AY925" i="7"/>
  <c r="BD925" i="7"/>
  <c r="BE925" i="7"/>
  <c r="BF925" i="7"/>
  <c r="BG925" i="7"/>
  <c r="BH925" i="7"/>
  <c r="BI925" i="7"/>
  <c r="AZ925" i="7"/>
  <c r="AV925" i="7"/>
  <c r="AW925" i="7"/>
  <c r="BB551" i="7"/>
  <c r="BF551" i="7"/>
  <c r="AW551" i="7"/>
  <c r="BC551" i="7"/>
  <c r="BE551" i="7"/>
  <c r="BI551" i="7"/>
  <c r="BH551" i="7"/>
  <c r="AX551" i="7"/>
  <c r="AY551" i="7"/>
  <c r="BA551" i="7"/>
  <c r="AZ551" i="7"/>
  <c r="AV551" i="7"/>
  <c r="BG551" i="7"/>
  <c r="BD551" i="7"/>
  <c r="BA394" i="7"/>
  <c r="BD394" i="7"/>
  <c r="BG394" i="7"/>
  <c r="AY394" i="7"/>
  <c r="AZ394" i="7"/>
  <c r="BC394" i="7"/>
  <c r="BE394" i="7"/>
  <c r="BB394" i="7"/>
  <c r="BF394" i="7"/>
  <c r="BH394" i="7"/>
  <c r="BI394" i="7"/>
  <c r="AV394" i="7"/>
  <c r="AW394" i="7"/>
  <c r="AX394" i="7"/>
  <c r="BC890" i="7"/>
  <c r="BD890" i="7"/>
  <c r="BH890" i="7"/>
  <c r="BI890" i="7"/>
  <c r="AV890" i="7"/>
  <c r="AX890" i="7"/>
  <c r="BA890" i="7"/>
  <c r="BB890" i="7"/>
  <c r="AW890" i="7"/>
  <c r="BE890" i="7"/>
  <c r="AY890" i="7"/>
  <c r="BF890" i="7"/>
  <c r="BG890" i="7"/>
  <c r="AZ890" i="7"/>
  <c r="AZ681" i="7"/>
  <c r="AW681" i="7"/>
  <c r="AX681" i="7"/>
  <c r="AY681" i="7"/>
  <c r="BA681" i="7"/>
  <c r="BB681" i="7"/>
  <c r="BC681" i="7"/>
  <c r="BD681" i="7"/>
  <c r="BH681" i="7"/>
  <c r="BE681" i="7"/>
  <c r="BF681" i="7"/>
  <c r="BG681" i="7"/>
  <c r="BI681" i="7"/>
  <c r="AV681" i="7"/>
  <c r="BG116" i="7"/>
  <c r="BE116" i="7"/>
  <c r="BH116" i="7"/>
  <c r="AY116" i="7"/>
  <c r="BB116" i="7"/>
  <c r="BD116" i="7"/>
  <c r="AW116" i="7"/>
  <c r="AX116" i="7"/>
  <c r="AZ116" i="7"/>
  <c r="AV116" i="7"/>
  <c r="BF116" i="7"/>
  <c r="BA116" i="7"/>
  <c r="BC116" i="7"/>
  <c r="BI116" i="7"/>
  <c r="AX38" i="7"/>
  <c r="AY38" i="7"/>
  <c r="BC38" i="7"/>
  <c r="BH38" i="7"/>
  <c r="BI38" i="7"/>
  <c r="AW38" i="7"/>
  <c r="AV38" i="7"/>
  <c r="BD38" i="7"/>
  <c r="BE38" i="7"/>
  <c r="AZ38" i="7"/>
  <c r="BA38" i="7"/>
  <c r="BG38" i="7"/>
  <c r="BB38" i="7"/>
  <c r="BF38" i="7"/>
  <c r="BH416" i="7"/>
  <c r="AX416" i="7"/>
  <c r="BB416" i="7"/>
  <c r="BC416" i="7"/>
  <c r="BD416" i="7"/>
  <c r="BE416" i="7"/>
  <c r="BF416" i="7"/>
  <c r="BG416" i="7"/>
  <c r="BI416" i="7"/>
  <c r="AW416" i="7"/>
  <c r="AY416" i="7"/>
  <c r="AV416" i="7"/>
  <c r="AZ416" i="7"/>
  <c r="BA416" i="7"/>
  <c r="AV687" i="7"/>
  <c r="BG687" i="7"/>
  <c r="BF687" i="7"/>
  <c r="BH687" i="7"/>
  <c r="BI687" i="7"/>
  <c r="AW687" i="7"/>
  <c r="AX687" i="7"/>
  <c r="AY687" i="7"/>
  <c r="AZ687" i="7"/>
  <c r="BA687" i="7"/>
  <c r="BB687" i="7"/>
  <c r="BC687" i="7"/>
  <c r="BD687" i="7"/>
  <c r="BE687" i="7"/>
  <c r="BH964" i="7"/>
  <c r="BI964" i="7"/>
  <c r="AW964" i="7"/>
  <c r="BC964" i="7"/>
  <c r="AV964" i="7"/>
  <c r="BB964" i="7"/>
  <c r="AX964" i="7"/>
  <c r="AY964" i="7"/>
  <c r="BG964" i="7"/>
  <c r="AZ964" i="7"/>
  <c r="BA964" i="7"/>
  <c r="BD964" i="7"/>
  <c r="BE964" i="7"/>
  <c r="BF964" i="7"/>
  <c r="BB280" i="7"/>
  <c r="BE280" i="7"/>
  <c r="BG280" i="7"/>
  <c r="BI280" i="7"/>
  <c r="AW280" i="7"/>
  <c r="AX280" i="7"/>
  <c r="AZ280" i="7"/>
  <c r="BA280" i="7"/>
  <c r="AV280" i="7"/>
  <c r="BD280" i="7"/>
  <c r="BH280" i="7"/>
  <c r="BC280" i="7"/>
  <c r="BF280" i="7"/>
  <c r="AY280" i="7"/>
  <c r="BF742" i="7"/>
  <c r="BD742" i="7"/>
  <c r="BE742" i="7"/>
  <c r="BG742" i="7"/>
  <c r="BH742" i="7"/>
  <c r="AY742" i="7"/>
  <c r="AV742" i="7"/>
  <c r="BI742" i="7"/>
  <c r="AZ742" i="7"/>
  <c r="AW742" i="7"/>
  <c r="AX742" i="7"/>
  <c r="BA742" i="7"/>
  <c r="BB742" i="7"/>
  <c r="BC742" i="7"/>
  <c r="BH754" i="7"/>
  <c r="AV754" i="7"/>
  <c r="AW754" i="7"/>
  <c r="AY754" i="7"/>
  <c r="AZ754" i="7"/>
  <c r="BA754" i="7"/>
  <c r="BC754" i="7"/>
  <c r="BD754" i="7"/>
  <c r="AX754" i="7"/>
  <c r="BB754" i="7"/>
  <c r="BI754" i="7"/>
  <c r="BG754" i="7"/>
  <c r="BF754" i="7"/>
  <c r="BE754" i="7"/>
  <c r="BD670" i="7"/>
  <c r="BF670" i="7"/>
  <c r="BG670" i="7"/>
  <c r="BH670" i="7"/>
  <c r="BC670" i="7"/>
  <c r="BE670" i="7"/>
  <c r="BI670" i="7"/>
  <c r="AV670" i="7"/>
  <c r="AX670" i="7"/>
  <c r="AW670" i="7"/>
  <c r="AY670" i="7"/>
  <c r="AZ670" i="7"/>
  <c r="BA670" i="7"/>
  <c r="BB670" i="7"/>
  <c r="AZ93" i="7"/>
  <c r="BF93" i="7"/>
  <c r="BH93" i="7"/>
  <c r="BI93" i="7"/>
  <c r="AV93" i="7"/>
  <c r="AY93" i="7"/>
  <c r="BG93" i="7"/>
  <c r="AW93" i="7"/>
  <c r="AX93" i="7"/>
  <c r="BE93" i="7"/>
  <c r="BC93" i="7"/>
  <c r="BB93" i="7"/>
  <c r="BD93" i="7"/>
  <c r="BA93" i="7"/>
  <c r="AW658" i="7"/>
  <c r="AY658" i="7"/>
  <c r="BC658" i="7"/>
  <c r="BD658" i="7"/>
  <c r="BE658" i="7"/>
  <c r="BF658" i="7"/>
  <c r="BG658" i="7"/>
  <c r="BH658" i="7"/>
  <c r="BB658" i="7"/>
  <c r="BI658" i="7"/>
  <c r="AZ658" i="7"/>
  <c r="BA658" i="7"/>
  <c r="AV658" i="7"/>
  <c r="AX658" i="7"/>
  <c r="BB303" i="7"/>
  <c r="BF303" i="7"/>
  <c r="BA303" i="7"/>
  <c r="BC303" i="7"/>
  <c r="AX303" i="7"/>
  <c r="AZ303" i="7"/>
  <c r="BE303" i="7"/>
  <c r="BH303" i="7"/>
  <c r="BI303" i="7"/>
  <c r="BD303" i="7"/>
  <c r="BG303" i="7"/>
  <c r="AV303" i="7"/>
  <c r="AW303" i="7"/>
  <c r="AY303" i="7"/>
  <c r="BH59" i="7"/>
  <c r="BI59" i="7"/>
  <c r="AV59" i="7"/>
  <c r="AW59" i="7"/>
  <c r="AY59" i="7"/>
  <c r="BB59" i="7"/>
  <c r="BC59" i="7"/>
  <c r="BD59" i="7"/>
  <c r="BE59" i="7"/>
  <c r="BF59" i="7"/>
  <c r="BG59" i="7"/>
  <c r="BA59" i="7"/>
  <c r="AX59" i="7"/>
  <c r="AZ59" i="7"/>
  <c r="AW419" i="7"/>
  <c r="AV419" i="7"/>
  <c r="AZ419" i="7"/>
  <c r="AX419" i="7"/>
  <c r="AY419" i="7"/>
  <c r="BD419" i="7"/>
  <c r="BE419" i="7"/>
  <c r="BF419" i="7"/>
  <c r="BI419" i="7"/>
  <c r="BG419" i="7"/>
  <c r="BB419" i="7"/>
  <c r="BH419" i="7"/>
  <c r="BA419" i="7"/>
  <c r="BC419" i="7"/>
  <c r="AV489" i="7"/>
  <c r="AW489" i="7"/>
  <c r="AZ489" i="7"/>
  <c r="BA489" i="7"/>
  <c r="BB489" i="7"/>
  <c r="BC489" i="7"/>
  <c r="AX489" i="7"/>
  <c r="BD489" i="7"/>
  <c r="BE489" i="7"/>
  <c r="AY489" i="7"/>
  <c r="BF489" i="7"/>
  <c r="BG489" i="7"/>
  <c r="BH489" i="7"/>
  <c r="BI489" i="7"/>
  <c r="BF187" i="7"/>
  <c r="BB187" i="7"/>
  <c r="AZ187" i="7"/>
  <c r="BD187" i="7"/>
  <c r="BA187" i="7"/>
  <c r="BC187" i="7"/>
  <c r="AV187" i="7"/>
  <c r="BE187" i="7"/>
  <c r="BG187" i="7"/>
  <c r="BH187" i="7"/>
  <c r="BI187" i="7"/>
  <c r="AW187" i="7"/>
  <c r="AX187" i="7"/>
  <c r="AY187" i="7"/>
  <c r="AW134" i="7"/>
  <c r="AX134" i="7"/>
  <c r="BI134" i="7"/>
  <c r="BB134" i="7"/>
  <c r="BC134" i="7"/>
  <c r="BE134" i="7"/>
  <c r="BF134" i="7"/>
  <c r="BH134" i="7"/>
  <c r="AV134" i="7"/>
  <c r="AY134" i="7"/>
  <c r="BD134" i="7"/>
  <c r="BG134" i="7"/>
  <c r="AZ134" i="7"/>
  <c r="BA134" i="7"/>
  <c r="BD65" i="7"/>
  <c r="BI65" i="7"/>
  <c r="AZ65" i="7"/>
  <c r="AY65" i="7"/>
  <c r="BA65" i="7"/>
  <c r="BB65" i="7"/>
  <c r="BC65" i="7"/>
  <c r="BE65" i="7"/>
  <c r="BH65" i="7"/>
  <c r="BF65" i="7"/>
  <c r="BG65" i="7"/>
  <c r="AV65" i="7"/>
  <c r="AW65" i="7"/>
  <c r="AX65" i="7"/>
  <c r="AZ494" i="7"/>
  <c r="BA494" i="7"/>
  <c r="AY494" i="7"/>
  <c r="BG494" i="7"/>
  <c r="BH494" i="7"/>
  <c r="AV494" i="7"/>
  <c r="AW494" i="7"/>
  <c r="AX494" i="7"/>
  <c r="BB494" i="7"/>
  <c r="BD494" i="7"/>
  <c r="BI494" i="7"/>
  <c r="BC494" i="7"/>
  <c r="BF494" i="7"/>
  <c r="BE494" i="7"/>
  <c r="AY372" i="7"/>
  <c r="BG372" i="7"/>
  <c r="BI372" i="7"/>
  <c r="AW372" i="7"/>
  <c r="AZ372" i="7"/>
  <c r="BB372" i="7"/>
  <c r="BC372" i="7"/>
  <c r="BD372" i="7"/>
  <c r="BH372" i="7"/>
  <c r="AV372" i="7"/>
  <c r="AX372" i="7"/>
  <c r="BA372" i="7"/>
  <c r="BE372" i="7"/>
  <c r="BF372" i="7"/>
  <c r="AW797" i="7"/>
  <c r="AZ797" i="7"/>
  <c r="BB797" i="7"/>
  <c r="BC797" i="7"/>
  <c r="BD797" i="7"/>
  <c r="BE797" i="7"/>
  <c r="BG797" i="7"/>
  <c r="BF797" i="7"/>
  <c r="BI797" i="7"/>
  <c r="BH797" i="7"/>
  <c r="AV797" i="7"/>
  <c r="AX797" i="7"/>
  <c r="AY797" i="7"/>
  <c r="BA797" i="7"/>
  <c r="BF324" i="7"/>
  <c r="AW324" i="7"/>
  <c r="AX324" i="7"/>
  <c r="BG324" i="7"/>
  <c r="BI324" i="7"/>
  <c r="AV324" i="7"/>
  <c r="AY324" i="7"/>
  <c r="AZ324" i="7"/>
  <c r="BA324" i="7"/>
  <c r="BB324" i="7"/>
  <c r="BD324" i="7"/>
  <c r="BH324" i="7"/>
  <c r="BC324" i="7"/>
  <c r="BE324" i="7"/>
  <c r="AV103" i="7"/>
  <c r="BA103" i="7"/>
  <c r="AW103" i="7"/>
  <c r="AY103" i="7"/>
  <c r="AX103" i="7"/>
  <c r="BB103" i="7"/>
  <c r="BE103" i="7"/>
  <c r="BF103" i="7"/>
  <c r="BI103" i="7"/>
  <c r="AZ103" i="7"/>
  <c r="BG103" i="7"/>
  <c r="BH103" i="7"/>
  <c r="BD103" i="7"/>
  <c r="BC103" i="7"/>
  <c r="BE587" i="7"/>
  <c r="BF587" i="7"/>
  <c r="BG587" i="7"/>
  <c r="BI587" i="7"/>
  <c r="AV587" i="7"/>
  <c r="AW587" i="7"/>
  <c r="AY587" i="7"/>
  <c r="BB587" i="7"/>
  <c r="BC587" i="7"/>
  <c r="BD587" i="7"/>
  <c r="BH587" i="7"/>
  <c r="AZ587" i="7"/>
  <c r="AX587" i="7"/>
  <c r="BA587" i="7"/>
  <c r="BC268" i="7"/>
  <c r="BE268" i="7"/>
  <c r="BG268" i="7"/>
  <c r="BH268" i="7"/>
  <c r="AV268" i="7"/>
  <c r="AX268" i="7"/>
  <c r="AY268" i="7"/>
  <c r="AW268" i="7"/>
  <c r="AZ268" i="7"/>
  <c r="BA268" i="7"/>
  <c r="BB268" i="7"/>
  <c r="BF268" i="7"/>
  <c r="BI268" i="7"/>
  <c r="BD268" i="7"/>
  <c r="BH329" i="7"/>
  <c r="BC329" i="7"/>
  <c r="AX329" i="7"/>
  <c r="AZ329" i="7"/>
  <c r="BB329" i="7"/>
  <c r="BI329" i="7"/>
  <c r="BF329" i="7"/>
  <c r="AV329" i="7"/>
  <c r="AW329" i="7"/>
  <c r="AY329" i="7"/>
  <c r="BA329" i="7"/>
  <c r="BD329" i="7"/>
  <c r="BE329" i="7"/>
  <c r="BG329" i="7"/>
  <c r="BA954" i="7"/>
  <c r="BB954" i="7"/>
  <c r="BC954" i="7"/>
  <c r="BD954" i="7"/>
  <c r="BE954" i="7"/>
  <c r="BF954" i="7"/>
  <c r="BG954" i="7"/>
  <c r="BH954" i="7"/>
  <c r="BI954" i="7"/>
  <c r="AW954" i="7"/>
  <c r="AX954" i="7"/>
  <c r="AY954" i="7"/>
  <c r="AZ954" i="7"/>
  <c r="AV954" i="7"/>
  <c r="AX279" i="7"/>
  <c r="AV279" i="7"/>
  <c r="BH279" i="7"/>
  <c r="AW279" i="7"/>
  <c r="BA279" i="7"/>
  <c r="BC279" i="7"/>
  <c r="AY279" i="7"/>
  <c r="AZ279" i="7"/>
  <c r="BD279" i="7"/>
  <c r="BE279" i="7"/>
  <c r="BF279" i="7"/>
  <c r="BG279" i="7"/>
  <c r="BI279" i="7"/>
  <c r="BB279" i="7"/>
  <c r="AW276" i="7"/>
  <c r="AX276" i="7"/>
  <c r="AY276" i="7"/>
  <c r="BA276" i="7"/>
  <c r="BG276" i="7"/>
  <c r="BB276" i="7"/>
  <c r="BC276" i="7"/>
  <c r="BI276" i="7"/>
  <c r="BE276" i="7"/>
  <c r="BF276" i="7"/>
  <c r="BH276" i="7"/>
  <c r="AZ276" i="7"/>
  <c r="BD276" i="7"/>
  <c r="AV276" i="7"/>
  <c r="AV855" i="7"/>
  <c r="AY855" i="7"/>
  <c r="AX855" i="7"/>
  <c r="BC855" i="7"/>
  <c r="BD855" i="7"/>
  <c r="BE855" i="7"/>
  <c r="BF855" i="7"/>
  <c r="BG855" i="7"/>
  <c r="BH855" i="7"/>
  <c r="BA855" i="7"/>
  <c r="BI855" i="7"/>
  <c r="AZ855" i="7"/>
  <c r="BB855" i="7"/>
  <c r="AW855" i="7"/>
  <c r="AW809" i="7"/>
  <c r="AX809" i="7"/>
  <c r="BC809" i="7"/>
  <c r="BD809" i="7"/>
  <c r="BE809" i="7"/>
  <c r="BF809" i="7"/>
  <c r="BH809" i="7"/>
  <c r="BI809" i="7"/>
  <c r="BA809" i="7"/>
  <c r="AY809" i="7"/>
  <c r="AZ809" i="7"/>
  <c r="AV809" i="7"/>
  <c r="BG809" i="7"/>
  <c r="BB809" i="7"/>
  <c r="AV835" i="7"/>
  <c r="BB835" i="7"/>
  <c r="BC835" i="7"/>
  <c r="BD835" i="7"/>
  <c r="BE835" i="7"/>
  <c r="BF835" i="7"/>
  <c r="BG835" i="7"/>
  <c r="AZ835" i="7"/>
  <c r="BH835" i="7"/>
  <c r="AW835" i="7"/>
  <c r="AX835" i="7"/>
  <c r="BI835" i="7"/>
  <c r="AY835" i="7"/>
  <c r="BA835" i="7"/>
  <c r="AZ290" i="7"/>
  <c r="BI290" i="7"/>
  <c r="BA290" i="7"/>
  <c r="BB290" i="7"/>
  <c r="BC290" i="7"/>
  <c r="BG290" i="7"/>
  <c r="AV290" i="7"/>
  <c r="AW290" i="7"/>
  <c r="AX290" i="7"/>
  <c r="AY290" i="7"/>
  <c r="BH290" i="7"/>
  <c r="BE290" i="7"/>
  <c r="BD290" i="7"/>
  <c r="BF290" i="7"/>
  <c r="BI667" i="7"/>
  <c r="AW667" i="7"/>
  <c r="AY667" i="7"/>
  <c r="BF667" i="7"/>
  <c r="BH667" i="7"/>
  <c r="AV667" i="7"/>
  <c r="AX667" i="7"/>
  <c r="AZ667" i="7"/>
  <c r="BA667" i="7"/>
  <c r="BE667" i="7"/>
  <c r="BG667" i="7"/>
  <c r="BB667" i="7"/>
  <c r="BC667" i="7"/>
  <c r="BD667" i="7"/>
  <c r="BD843" i="7"/>
  <c r="BE843" i="7"/>
  <c r="BF843" i="7"/>
  <c r="BG843" i="7"/>
  <c r="AV843" i="7"/>
  <c r="AZ843" i="7"/>
  <c r="AW843" i="7"/>
  <c r="AX843" i="7"/>
  <c r="AY843" i="7"/>
  <c r="BI843" i="7"/>
  <c r="BH843" i="7"/>
  <c r="BC843" i="7"/>
  <c r="BB843" i="7"/>
  <c r="BA843" i="7"/>
  <c r="AV277" i="7"/>
  <c r="BF277" i="7"/>
  <c r="AZ277" i="7"/>
  <c r="BB277" i="7"/>
  <c r="BD277" i="7"/>
  <c r="BG277" i="7"/>
  <c r="BE277" i="7"/>
  <c r="BA277" i="7"/>
  <c r="BC277" i="7"/>
  <c r="AX277" i="7"/>
  <c r="BI277" i="7"/>
  <c r="AY277" i="7"/>
  <c r="AW277" i="7"/>
  <c r="BH277" i="7"/>
  <c r="BE263" i="7"/>
  <c r="AX263" i="7"/>
  <c r="AZ263" i="7"/>
  <c r="BA263" i="7"/>
  <c r="BG263" i="7"/>
  <c r="BH263" i="7"/>
  <c r="BI263" i="7"/>
  <c r="AW263" i="7"/>
  <c r="AY263" i="7"/>
  <c r="BC263" i="7"/>
  <c r="BD263" i="7"/>
  <c r="BB263" i="7"/>
  <c r="BF263" i="7"/>
  <c r="AV263" i="7"/>
  <c r="BC613" i="7"/>
  <c r="BA613" i="7"/>
  <c r="BB613" i="7"/>
  <c r="BD613" i="7"/>
  <c r="BE613" i="7"/>
  <c r="BF613" i="7"/>
  <c r="AV613" i="7"/>
  <c r="BH613" i="7"/>
  <c r="AY613" i="7"/>
  <c r="BI613" i="7"/>
  <c r="AW613" i="7"/>
  <c r="AX613" i="7"/>
  <c r="BG613" i="7"/>
  <c r="AZ613" i="7"/>
  <c r="BI990" i="7"/>
  <c r="BE990" i="7"/>
  <c r="BF990" i="7"/>
  <c r="BG990" i="7"/>
  <c r="BH990" i="7"/>
  <c r="AV990" i="7"/>
  <c r="AW990" i="7"/>
  <c r="AX990" i="7"/>
  <c r="AY990" i="7"/>
  <c r="AZ990" i="7"/>
  <c r="BB990" i="7"/>
  <c r="BD990" i="7"/>
  <c r="BC990" i="7"/>
  <c r="BA990" i="7"/>
  <c r="BD82" i="7"/>
  <c r="BE82" i="7"/>
  <c r="BH82" i="7"/>
  <c r="BI82" i="7"/>
  <c r="BF82" i="7"/>
  <c r="BB82" i="7"/>
  <c r="AW82" i="7"/>
  <c r="BG82" i="7"/>
  <c r="AY82" i="7"/>
  <c r="AV82" i="7"/>
  <c r="AX82" i="7"/>
  <c r="AZ82" i="7"/>
  <c r="BA82" i="7"/>
  <c r="BC82" i="7"/>
  <c r="AX31" i="7"/>
  <c r="AY31" i="7"/>
  <c r="AZ31" i="7"/>
  <c r="BD31" i="7"/>
  <c r="BE31" i="7"/>
  <c r="BF31" i="7"/>
  <c r="BI31" i="7"/>
  <c r="AW31" i="7"/>
  <c r="BA31" i="7"/>
  <c r="BB31" i="7"/>
  <c r="BC31" i="7"/>
  <c r="BG31" i="7"/>
  <c r="BH31" i="7"/>
  <c r="AV31" i="7"/>
  <c r="BH393" i="7"/>
  <c r="AW393" i="7"/>
  <c r="AY393" i="7"/>
  <c r="BA393" i="7"/>
  <c r="AX393" i="7"/>
  <c r="AV393" i="7"/>
  <c r="AZ393" i="7"/>
  <c r="BB393" i="7"/>
  <c r="BC393" i="7"/>
  <c r="BE393" i="7"/>
  <c r="BG393" i="7"/>
  <c r="BI393" i="7"/>
  <c r="BD393" i="7"/>
  <c r="BF393" i="7"/>
  <c r="BI168" i="7"/>
  <c r="BD168" i="7"/>
  <c r="AV168" i="7"/>
  <c r="AZ168" i="7"/>
  <c r="BB168" i="7"/>
  <c r="AW168" i="7"/>
  <c r="AX168" i="7"/>
  <c r="AY168" i="7"/>
  <c r="BA168" i="7"/>
  <c r="BC168" i="7"/>
  <c r="BE168" i="7"/>
  <c r="BF168" i="7"/>
  <c r="BG168" i="7"/>
  <c r="BH168" i="7"/>
  <c r="AY249" i="7"/>
  <c r="BC249" i="7"/>
  <c r="AX249" i="7"/>
  <c r="BB249" i="7"/>
  <c r="AV249" i="7"/>
  <c r="AW249" i="7"/>
  <c r="BF249" i="7"/>
  <c r="BG249" i="7"/>
  <c r="BH249" i="7"/>
  <c r="BI249" i="7"/>
  <c r="AZ249" i="7"/>
  <c r="BD249" i="7"/>
  <c r="BE249" i="7"/>
  <c r="BA249" i="7"/>
  <c r="BB1005" i="7"/>
  <c r="BC1005" i="7"/>
  <c r="BD1005" i="7"/>
  <c r="BE1005" i="7"/>
  <c r="AX1005" i="7"/>
  <c r="BF1005" i="7"/>
  <c r="BG1005" i="7"/>
  <c r="BH1005" i="7"/>
  <c r="AY1005" i="7"/>
  <c r="BI1005" i="7"/>
  <c r="AZ1005" i="7"/>
  <c r="BA1005" i="7"/>
  <c r="AV1005" i="7"/>
  <c r="AW1005" i="7"/>
  <c r="AW426" i="7"/>
  <c r="AY426" i="7"/>
  <c r="BI426" i="7"/>
  <c r="BH426" i="7"/>
  <c r="AZ426" i="7"/>
  <c r="BA426" i="7"/>
  <c r="BB426" i="7"/>
  <c r="BE426" i="7"/>
  <c r="BF426" i="7"/>
  <c r="BG426" i="7"/>
  <c r="BC426" i="7"/>
  <c r="BD426" i="7"/>
  <c r="AV426" i="7"/>
  <c r="AX426" i="7"/>
  <c r="BG793" i="7"/>
  <c r="BI793" i="7"/>
  <c r="AY793" i="7"/>
  <c r="AZ793" i="7"/>
  <c r="BA793" i="7"/>
  <c r="AV793" i="7"/>
  <c r="BB793" i="7"/>
  <c r="BC793" i="7"/>
  <c r="BD793" i="7"/>
  <c r="BE793" i="7"/>
  <c r="BF793" i="7"/>
  <c r="AX793" i="7"/>
  <c r="BH793" i="7"/>
  <c r="AW793" i="7"/>
  <c r="AY158" i="7"/>
  <c r="AZ158" i="7"/>
  <c r="BA158" i="7"/>
  <c r="BC158" i="7"/>
  <c r="BG158" i="7"/>
  <c r="BF158" i="7"/>
  <c r="AW158" i="7"/>
  <c r="BE158" i="7"/>
  <c r="BH158" i="7"/>
  <c r="BI158" i="7"/>
  <c r="AV158" i="7"/>
  <c r="AX158" i="7"/>
  <c r="BB158" i="7"/>
  <c r="BD158" i="7"/>
  <c r="AW565" i="7"/>
  <c r="AV565" i="7"/>
  <c r="AX565" i="7"/>
  <c r="AZ565" i="7"/>
  <c r="BA565" i="7"/>
  <c r="AY565" i="7"/>
  <c r="BB565" i="7"/>
  <c r="BF565" i="7"/>
  <c r="BG565" i="7"/>
  <c r="BH565" i="7"/>
  <c r="BI565" i="7"/>
  <c r="BC565" i="7"/>
  <c r="BD565" i="7"/>
  <c r="BE565" i="7"/>
  <c r="BE933" i="7"/>
  <c r="BF933" i="7"/>
  <c r="BH933" i="7"/>
  <c r="BI933" i="7"/>
  <c r="BG933" i="7"/>
  <c r="AV933" i="7"/>
  <c r="AW933" i="7"/>
  <c r="AX933" i="7"/>
  <c r="AY933" i="7"/>
  <c r="AZ933" i="7"/>
  <c r="BA933" i="7"/>
  <c r="BB933" i="7"/>
  <c r="BC933" i="7"/>
  <c r="BD933" i="7"/>
  <c r="AW409" i="7"/>
  <c r="AY409" i="7"/>
  <c r="BA409" i="7"/>
  <c r="BB409" i="7"/>
  <c r="BC409" i="7"/>
  <c r="BD409" i="7"/>
  <c r="BE409" i="7"/>
  <c r="BF409" i="7"/>
  <c r="AX409" i="7"/>
  <c r="AV409" i="7"/>
  <c r="BG409" i="7"/>
  <c r="BH409" i="7"/>
  <c r="BI409" i="7"/>
  <c r="AZ409" i="7"/>
  <c r="BC135" i="7"/>
  <c r="BI135" i="7"/>
  <c r="AV135" i="7"/>
  <c r="AZ135" i="7"/>
  <c r="BB135" i="7"/>
  <c r="BE135" i="7"/>
  <c r="BA135" i="7"/>
  <c r="BD135" i="7"/>
  <c r="BF135" i="7"/>
  <c r="BG135" i="7"/>
  <c r="BH135" i="7"/>
  <c r="AW135" i="7"/>
  <c r="AX135" i="7"/>
  <c r="AY135" i="7"/>
  <c r="AX929" i="7"/>
  <c r="BF929" i="7"/>
  <c r="BC929" i="7"/>
  <c r="AV929" i="7"/>
  <c r="AW929" i="7"/>
  <c r="BI929" i="7"/>
  <c r="AZ929" i="7"/>
  <c r="BB929" i="7"/>
  <c r="BG929" i="7"/>
  <c r="BH929" i="7"/>
  <c r="BA929" i="7"/>
  <c r="AY929" i="7"/>
  <c r="BE929" i="7"/>
  <c r="BD929" i="7"/>
  <c r="AX919" i="7"/>
  <c r="AY919" i="7"/>
  <c r="AZ919" i="7"/>
  <c r="BA919" i="7"/>
  <c r="BC919" i="7"/>
  <c r="BE919" i="7"/>
  <c r="BF919" i="7"/>
  <c r="BG919" i="7"/>
  <c r="BH919" i="7"/>
  <c r="BI919" i="7"/>
  <c r="AV919" i="7"/>
  <c r="AW919" i="7"/>
  <c r="BB919" i="7"/>
  <c r="BD919" i="7"/>
  <c r="AX821" i="7"/>
  <c r="AZ821" i="7"/>
  <c r="BA821" i="7"/>
  <c r="BB821" i="7"/>
  <c r="BF821" i="7"/>
  <c r="BC821" i="7"/>
  <c r="BD821" i="7"/>
  <c r="BH821" i="7"/>
  <c r="BG821" i="7"/>
  <c r="AY821" i="7"/>
  <c r="BE821" i="7"/>
  <c r="AV821" i="7"/>
  <c r="AW821" i="7"/>
  <c r="BI821" i="7"/>
  <c r="BH289" i="7"/>
  <c r="BI289" i="7"/>
  <c r="AV289" i="7"/>
  <c r="BD289" i="7"/>
  <c r="BE289" i="7"/>
  <c r="BB289" i="7"/>
  <c r="BC289" i="7"/>
  <c r="AW289" i="7"/>
  <c r="AY289" i="7"/>
  <c r="BA289" i="7"/>
  <c r="BF289" i="7"/>
  <c r="BG289" i="7"/>
  <c r="AX289" i="7"/>
  <c r="AZ289" i="7"/>
  <c r="BB495" i="7"/>
  <c r="BD495" i="7"/>
  <c r="AY495" i="7"/>
  <c r="BH495" i="7"/>
  <c r="AZ495" i="7"/>
  <c r="BA495" i="7"/>
  <c r="BC495" i="7"/>
  <c r="BE495" i="7"/>
  <c r="BG495" i="7"/>
  <c r="BI495" i="7"/>
  <c r="AV495" i="7"/>
  <c r="AW495" i="7"/>
  <c r="AX495" i="7"/>
  <c r="BF495" i="7"/>
  <c r="BA274" i="7"/>
  <c r="BD274" i="7"/>
  <c r="BF274" i="7"/>
  <c r="BE274" i="7"/>
  <c r="BG274" i="7"/>
  <c r="BI274" i="7"/>
  <c r="BH274" i="7"/>
  <c r="AX274" i="7"/>
  <c r="AZ274" i="7"/>
  <c r="BB274" i="7"/>
  <c r="BC274" i="7"/>
  <c r="AV274" i="7"/>
  <c r="AW274" i="7"/>
  <c r="AY274" i="7"/>
  <c r="AV70" i="7"/>
  <c r="AX70" i="7"/>
  <c r="AY70" i="7"/>
  <c r="BA70" i="7"/>
  <c r="BD70" i="7"/>
  <c r="BG70" i="7"/>
  <c r="BH70" i="7"/>
  <c r="BI70" i="7"/>
  <c r="AZ70" i="7"/>
  <c r="AW70" i="7"/>
  <c r="BB70" i="7"/>
  <c r="BC70" i="7"/>
  <c r="BE70" i="7"/>
  <c r="BF70" i="7"/>
  <c r="BC774" i="7"/>
  <c r="AX774" i="7"/>
  <c r="AW774" i="7"/>
  <c r="BD774" i="7"/>
  <c r="AZ774" i="7"/>
  <c r="AY774" i="7"/>
  <c r="BA774" i="7"/>
  <c r="AV774" i="7"/>
  <c r="BB774" i="7"/>
  <c r="BE774" i="7"/>
  <c r="BH774" i="7"/>
  <c r="BI774" i="7"/>
  <c r="BF774" i="7"/>
  <c r="BG774" i="7"/>
  <c r="BF605" i="7"/>
  <c r="AW605" i="7"/>
  <c r="BD605" i="7"/>
  <c r="BH605" i="7"/>
  <c r="BI605" i="7"/>
  <c r="AV605" i="7"/>
  <c r="BE605" i="7"/>
  <c r="BG605" i="7"/>
  <c r="AX605" i="7"/>
  <c r="BB605" i="7"/>
  <c r="AY605" i="7"/>
  <c r="AZ605" i="7"/>
  <c r="BA605" i="7"/>
  <c r="BC605" i="7"/>
  <c r="BB682" i="7"/>
  <c r="BC682" i="7"/>
  <c r="BI682" i="7"/>
  <c r="BD682" i="7"/>
  <c r="BE682" i="7"/>
  <c r="BF682" i="7"/>
  <c r="BG682" i="7"/>
  <c r="BH682" i="7"/>
  <c r="BA682" i="7"/>
  <c r="AW682" i="7"/>
  <c r="AV682" i="7"/>
  <c r="AX682" i="7"/>
  <c r="AY682" i="7"/>
  <c r="AZ682" i="7"/>
  <c r="AW578" i="7"/>
  <c r="AX578" i="7"/>
  <c r="BB578" i="7"/>
  <c r="AY578" i="7"/>
  <c r="BF578" i="7"/>
  <c r="BG578" i="7"/>
  <c r="BH578" i="7"/>
  <c r="BI578" i="7"/>
  <c r="BE578" i="7"/>
  <c r="AZ578" i="7"/>
  <c r="BD578" i="7"/>
  <c r="AV578" i="7"/>
  <c r="BC578" i="7"/>
  <c r="BA578" i="7"/>
  <c r="BC785" i="7"/>
  <c r="BE785" i="7"/>
  <c r="BI785" i="7"/>
  <c r="BF785" i="7"/>
  <c r="BG785" i="7"/>
  <c r="BA785" i="7"/>
  <c r="BB785" i="7"/>
  <c r="BD785" i="7"/>
  <c r="BH785" i="7"/>
  <c r="AV785" i="7"/>
  <c r="AW785" i="7"/>
  <c r="AX785" i="7"/>
  <c r="AY785" i="7"/>
  <c r="AZ785" i="7"/>
  <c r="BH522" i="7"/>
  <c r="BI522" i="7"/>
  <c r="AW522" i="7"/>
  <c r="BG522" i="7"/>
  <c r="AV522" i="7"/>
  <c r="AX522" i="7"/>
  <c r="AY522" i="7"/>
  <c r="BD522" i="7"/>
  <c r="BE522" i="7"/>
  <c r="BF522" i="7"/>
  <c r="AZ522" i="7"/>
  <c r="BA522" i="7"/>
  <c r="BB522" i="7"/>
  <c r="BC522" i="7"/>
  <c r="AV740" i="7"/>
  <c r="AW740" i="7"/>
  <c r="AY740" i="7"/>
  <c r="AZ740" i="7"/>
  <c r="AX740" i="7"/>
  <c r="BA740" i="7"/>
  <c r="BH740" i="7"/>
  <c r="BB740" i="7"/>
  <c r="BC740" i="7"/>
  <c r="BD740" i="7"/>
  <c r="BI740" i="7"/>
  <c r="BF740" i="7"/>
  <c r="BG740" i="7"/>
  <c r="BE740" i="7"/>
  <c r="BA697" i="7"/>
  <c r="BC697" i="7"/>
  <c r="AX697" i="7"/>
  <c r="AY697" i="7"/>
  <c r="AZ697" i="7"/>
  <c r="BB697" i="7"/>
  <c r="BD697" i="7"/>
  <c r="BE697" i="7"/>
  <c r="BG697" i="7"/>
  <c r="BH697" i="7"/>
  <c r="BI697" i="7"/>
  <c r="BF697" i="7"/>
  <c r="AV697" i="7"/>
  <c r="AW697" i="7"/>
  <c r="BD548" i="7"/>
  <c r="BE548" i="7"/>
  <c r="BC548" i="7"/>
  <c r="BB548" i="7"/>
  <c r="BI548" i="7"/>
  <c r="BA548" i="7"/>
  <c r="AV548" i="7"/>
  <c r="AW548" i="7"/>
  <c r="BG548" i="7"/>
  <c r="AZ548" i="7"/>
  <c r="BF548" i="7"/>
  <c r="BH548" i="7"/>
  <c r="AX548" i="7"/>
  <c r="AY548" i="7"/>
  <c r="BB649" i="7"/>
  <c r="BD649" i="7"/>
  <c r="BE649" i="7"/>
  <c r="AV649" i="7"/>
  <c r="AY649" i="7"/>
  <c r="BC649" i="7"/>
  <c r="BF649" i="7"/>
  <c r="BG649" i="7"/>
  <c r="BH649" i="7"/>
  <c r="AW649" i="7"/>
  <c r="AX649" i="7"/>
  <c r="AZ649" i="7"/>
  <c r="BA649" i="7"/>
  <c r="BI649" i="7"/>
  <c r="BD874" i="7"/>
  <c r="BE874" i="7"/>
  <c r="AW874" i="7"/>
  <c r="BI874" i="7"/>
  <c r="BG874" i="7"/>
  <c r="BH874" i="7"/>
  <c r="AV874" i="7"/>
  <c r="AX874" i="7"/>
  <c r="AY874" i="7"/>
  <c r="AZ874" i="7"/>
  <c r="BF874" i="7"/>
  <c r="BA874" i="7"/>
  <c r="BB874" i="7"/>
  <c r="BC874" i="7"/>
  <c r="AZ696" i="7"/>
  <c r="BF696" i="7"/>
  <c r="BG696" i="7"/>
  <c r="BI696" i="7"/>
  <c r="BE696" i="7"/>
  <c r="BH696" i="7"/>
  <c r="BA696" i="7"/>
  <c r="AY696" i="7"/>
  <c r="AV696" i="7"/>
  <c r="BB696" i="7"/>
  <c r="AW696" i="7"/>
  <c r="AX696" i="7"/>
  <c r="BC696" i="7"/>
  <c r="BD696" i="7"/>
  <c r="AZ674" i="7"/>
  <c r="BG674" i="7"/>
  <c r="BF674" i="7"/>
  <c r="BH674" i="7"/>
  <c r="BE674" i="7"/>
  <c r="AW674" i="7"/>
  <c r="AX674" i="7"/>
  <c r="AY674" i="7"/>
  <c r="BA674" i="7"/>
  <c r="BB674" i="7"/>
  <c r="BC674" i="7"/>
  <c r="BI674" i="7"/>
  <c r="BD674" i="7"/>
  <c r="AV674" i="7"/>
  <c r="BD690" i="7"/>
  <c r="BF690" i="7"/>
  <c r="BG690" i="7"/>
  <c r="BH690" i="7"/>
  <c r="AX690" i="7"/>
  <c r="AY690" i="7"/>
  <c r="AZ690" i="7"/>
  <c r="BA690" i="7"/>
  <c r="BE690" i="7"/>
  <c r="BC690" i="7"/>
  <c r="BI690" i="7"/>
  <c r="AV690" i="7"/>
  <c r="AW690" i="7"/>
  <c r="BB690" i="7"/>
  <c r="BG15" i="7"/>
  <c r="AY15" i="7"/>
  <c r="BB15" i="7"/>
  <c r="BC15" i="7"/>
  <c r="BD15" i="7"/>
  <c r="BI15" i="7"/>
  <c r="AV15" i="7"/>
  <c r="AZ15" i="7"/>
  <c r="AW15" i="7"/>
  <c r="AX15" i="7"/>
  <c r="BE15" i="7"/>
  <c r="BA15" i="7"/>
  <c r="BF15" i="7"/>
  <c r="BH15" i="7"/>
  <c r="BB573" i="7"/>
  <c r="AX573" i="7"/>
  <c r="AW573" i="7"/>
  <c r="BA573" i="7"/>
  <c r="BC573" i="7"/>
  <c r="BE573" i="7"/>
  <c r="BH573" i="7"/>
  <c r="BI573" i="7"/>
  <c r="AV573" i="7"/>
  <c r="BD573" i="7"/>
  <c r="BF573" i="7"/>
  <c r="BG573" i="7"/>
  <c r="AY573" i="7"/>
  <c r="AZ573" i="7"/>
  <c r="BH542" i="7"/>
  <c r="AV542" i="7"/>
  <c r="AX542" i="7"/>
  <c r="BI542" i="7"/>
  <c r="AW542" i="7"/>
  <c r="AY542" i="7"/>
  <c r="AZ542" i="7"/>
  <c r="BA542" i="7"/>
  <c r="BB542" i="7"/>
  <c r="BC542" i="7"/>
  <c r="BD542" i="7"/>
  <c r="BE542" i="7"/>
  <c r="BF542" i="7"/>
  <c r="BG542" i="7"/>
  <c r="BD849" i="7"/>
  <c r="BE849" i="7"/>
  <c r="BF849" i="7"/>
  <c r="BG849" i="7"/>
  <c r="BI849" i="7"/>
  <c r="BH849" i="7"/>
  <c r="AW849" i="7"/>
  <c r="AX849" i="7"/>
  <c r="AY849" i="7"/>
  <c r="BC849" i="7"/>
  <c r="AV849" i="7"/>
  <c r="AZ849" i="7"/>
  <c r="BA849" i="7"/>
  <c r="BB849" i="7"/>
  <c r="BG820" i="7"/>
  <c r="BB820" i="7"/>
  <c r="BC820" i="7"/>
  <c r="AV820" i="7"/>
  <c r="AW820" i="7"/>
  <c r="AX820" i="7"/>
  <c r="AZ820" i="7"/>
  <c r="BA820" i="7"/>
  <c r="AY820" i="7"/>
  <c r="BD820" i="7"/>
  <c r="BE820" i="7"/>
  <c r="BF820" i="7"/>
  <c r="BH820" i="7"/>
  <c r="BI820" i="7"/>
  <c r="AW196" i="7"/>
  <c r="AX196" i="7"/>
  <c r="AZ196" i="7"/>
  <c r="BD196" i="7"/>
  <c r="BH196" i="7"/>
  <c r="BF196" i="7"/>
  <c r="BG196" i="7"/>
  <c r="BI196" i="7"/>
  <c r="AY196" i="7"/>
  <c r="BA196" i="7"/>
  <c r="BE196" i="7"/>
  <c r="BC196" i="7"/>
  <c r="AV196" i="7"/>
  <c r="BB196" i="7"/>
  <c r="AX800" i="7"/>
  <c r="BC800" i="7"/>
  <c r="BF800" i="7"/>
  <c r="BG800" i="7"/>
  <c r="BH800" i="7"/>
  <c r="BI800" i="7"/>
  <c r="BD800" i="7"/>
  <c r="BE800" i="7"/>
  <c r="BB800" i="7"/>
  <c r="AY800" i="7"/>
  <c r="AV800" i="7"/>
  <c r="AW800" i="7"/>
  <c r="AZ800" i="7"/>
  <c r="BA800" i="7"/>
  <c r="BI703" i="7"/>
  <c r="BD703" i="7"/>
  <c r="BE703" i="7"/>
  <c r="BF703" i="7"/>
  <c r="BG703" i="7"/>
  <c r="AV703" i="7"/>
  <c r="AW703" i="7"/>
  <c r="AX703" i="7"/>
  <c r="BA703" i="7"/>
  <c r="BB703" i="7"/>
  <c r="BH703" i="7"/>
  <c r="AY703" i="7"/>
  <c r="AZ703" i="7"/>
  <c r="BC703" i="7"/>
  <c r="BF532" i="7"/>
  <c r="BG532" i="7"/>
  <c r="BD532" i="7"/>
  <c r="BE532" i="7"/>
  <c r="BH532" i="7"/>
  <c r="BI532" i="7"/>
  <c r="AV532" i="7"/>
  <c r="AX532" i="7"/>
  <c r="AZ532" i="7"/>
  <c r="AY532" i="7"/>
  <c r="AW532" i="7"/>
  <c r="BA532" i="7"/>
  <c r="BB532" i="7"/>
  <c r="BC532" i="7"/>
  <c r="BH414" i="7"/>
  <c r="BC414" i="7"/>
  <c r="BE414" i="7"/>
  <c r="AW414" i="7"/>
  <c r="BG414" i="7"/>
  <c r="AX414" i="7"/>
  <c r="AV414" i="7"/>
  <c r="BF414" i="7"/>
  <c r="BI414" i="7"/>
  <c r="AY414" i="7"/>
  <c r="AZ414" i="7"/>
  <c r="BA414" i="7"/>
  <c r="BB414" i="7"/>
  <c r="BD414" i="7"/>
  <c r="BH1006" i="7"/>
  <c r="AW1006" i="7"/>
  <c r="AX1006" i="7"/>
  <c r="AY1006" i="7"/>
  <c r="AZ1006" i="7"/>
  <c r="BA1006" i="7"/>
  <c r="BB1006" i="7"/>
  <c r="BC1006" i="7"/>
  <c r="BD1006" i="7"/>
  <c r="AV1006" i="7"/>
  <c r="BI1006" i="7"/>
  <c r="BE1006" i="7"/>
  <c r="BF1006" i="7"/>
  <c r="BG1006" i="7"/>
  <c r="BG90" i="7"/>
  <c r="BC90" i="7"/>
  <c r="AX90" i="7"/>
  <c r="AY90" i="7"/>
  <c r="BA90" i="7"/>
  <c r="BB90" i="7"/>
  <c r="BH90" i="7"/>
  <c r="BI90" i="7"/>
  <c r="AZ90" i="7"/>
  <c r="AV90" i="7"/>
  <c r="AW90" i="7"/>
  <c r="BE90" i="7"/>
  <c r="BD90" i="7"/>
  <c r="BF90" i="7"/>
  <c r="AY915" i="7"/>
  <c r="AV915" i="7"/>
  <c r="AW915" i="7"/>
  <c r="AX915" i="7"/>
  <c r="AZ915" i="7"/>
  <c r="BA915" i="7"/>
  <c r="BG915" i="7"/>
  <c r="BH915" i="7"/>
  <c r="BI915" i="7"/>
  <c r="BC915" i="7"/>
  <c r="BD915" i="7"/>
  <c r="BE915" i="7"/>
  <c r="BF915" i="7"/>
  <c r="BB915" i="7"/>
  <c r="BE275" i="7"/>
  <c r="AV275" i="7"/>
  <c r="AZ275" i="7"/>
  <c r="BA275" i="7"/>
  <c r="BG275" i="7"/>
  <c r="AX275" i="7"/>
  <c r="BF275" i="7"/>
  <c r="BH275" i="7"/>
  <c r="BB275" i="7"/>
  <c r="BC275" i="7"/>
  <c r="BD275" i="7"/>
  <c r="BI275" i="7"/>
  <c r="AW275" i="7"/>
  <c r="AY275" i="7"/>
  <c r="BH428" i="7"/>
  <c r="AV428" i="7"/>
  <c r="AW428" i="7"/>
  <c r="AX428" i="7"/>
  <c r="AY428" i="7"/>
  <c r="AZ428" i="7"/>
  <c r="BA428" i="7"/>
  <c r="BB428" i="7"/>
  <c r="BC428" i="7"/>
  <c r="BE428" i="7"/>
  <c r="BG428" i="7"/>
  <c r="BI428" i="7"/>
  <c r="BD428" i="7"/>
  <c r="BF428" i="7"/>
  <c r="BI907" i="7"/>
  <c r="AY907" i="7"/>
  <c r="AW907" i="7"/>
  <c r="AZ907" i="7"/>
  <c r="AV907" i="7"/>
  <c r="AX907" i="7"/>
  <c r="BA907" i="7"/>
  <c r="BD907" i="7"/>
  <c r="BB907" i="7"/>
  <c r="BC907" i="7"/>
  <c r="BE907" i="7"/>
  <c r="BF907" i="7"/>
  <c r="BG907" i="7"/>
  <c r="BH907" i="7"/>
  <c r="BB408" i="7"/>
  <c r="BD408" i="7"/>
  <c r="BE408" i="7"/>
  <c r="BH408" i="7"/>
  <c r="AV408" i="7"/>
  <c r="AW408" i="7"/>
  <c r="AX408" i="7"/>
  <c r="AY408" i="7"/>
  <c r="AZ408" i="7"/>
  <c r="BG408" i="7"/>
  <c r="BI408" i="7"/>
  <c r="BA408" i="7"/>
  <c r="BC408" i="7"/>
  <c r="BF408" i="7"/>
  <c r="BH244" i="7"/>
  <c r="AV244" i="7"/>
  <c r="AX244" i="7"/>
  <c r="AZ244" i="7"/>
  <c r="BA244" i="7"/>
  <c r="BC244" i="7"/>
  <c r="BD244" i="7"/>
  <c r="BE244" i="7"/>
  <c r="AW244" i="7"/>
  <c r="BG244" i="7"/>
  <c r="AY244" i="7"/>
  <c r="BB244" i="7"/>
  <c r="BF244" i="7"/>
  <c r="BI244" i="7"/>
  <c r="BF445" i="7"/>
  <c r="BH445" i="7"/>
  <c r="BE445" i="7"/>
  <c r="AW445" i="7"/>
  <c r="AX445" i="7"/>
  <c r="AY445" i="7"/>
  <c r="AZ445" i="7"/>
  <c r="BA445" i="7"/>
  <c r="BB445" i="7"/>
  <c r="BC445" i="7"/>
  <c r="BI445" i="7"/>
  <c r="BD445" i="7"/>
  <c r="BG445" i="7"/>
  <c r="AV445" i="7"/>
  <c r="AX918" i="7"/>
  <c r="AY918" i="7"/>
  <c r="AZ918" i="7"/>
  <c r="BA918" i="7"/>
  <c r="BB918" i="7"/>
  <c r="BC918" i="7"/>
  <c r="BD918" i="7"/>
  <c r="BI918" i="7"/>
  <c r="BG918" i="7"/>
  <c r="AW918" i="7"/>
  <c r="AV918" i="7"/>
  <c r="BE918" i="7"/>
  <c r="BF918" i="7"/>
  <c r="BH918" i="7"/>
  <c r="BF331" i="7"/>
  <c r="AV331" i="7"/>
  <c r="AW331" i="7"/>
  <c r="AX331" i="7"/>
  <c r="AY331" i="7"/>
  <c r="AZ331" i="7"/>
  <c r="BG331" i="7"/>
  <c r="BI331" i="7"/>
  <c r="BH331" i="7"/>
  <c r="BA331" i="7"/>
  <c r="BB331" i="7"/>
  <c r="BC331" i="7"/>
  <c r="BD331" i="7"/>
  <c r="BE331" i="7"/>
  <c r="BH361" i="7"/>
  <c r="BG361" i="7"/>
  <c r="BI361" i="7"/>
  <c r="BC361" i="7"/>
  <c r="BE361" i="7"/>
  <c r="BF361" i="7"/>
  <c r="AW361" i="7"/>
  <c r="AV361" i="7"/>
  <c r="AX361" i="7"/>
  <c r="AY361" i="7"/>
  <c r="AZ361" i="7"/>
  <c r="BA361" i="7"/>
  <c r="BB361" i="7"/>
  <c r="BD361" i="7"/>
  <c r="BG984" i="7"/>
  <c r="AX984" i="7"/>
  <c r="AZ984" i="7"/>
  <c r="BA984" i="7"/>
  <c r="AW984" i="7"/>
  <c r="AY984" i="7"/>
  <c r="BE984" i="7"/>
  <c r="BF984" i="7"/>
  <c r="BI984" i="7"/>
  <c r="AV984" i="7"/>
  <c r="BC984" i="7"/>
  <c r="BD984" i="7"/>
  <c r="BB984" i="7"/>
  <c r="BH984" i="7"/>
  <c r="BH57" i="7"/>
  <c r="BD57" i="7"/>
  <c r="BF57" i="7"/>
  <c r="BG57" i="7"/>
  <c r="BI57" i="7"/>
  <c r="AY57" i="7"/>
  <c r="AV57" i="7"/>
  <c r="BB57" i="7"/>
  <c r="AZ57" i="7"/>
  <c r="BE57" i="7"/>
  <c r="AW57" i="7"/>
  <c r="AX57" i="7"/>
  <c r="BA57" i="7"/>
  <c r="BC57" i="7"/>
  <c r="BA462" i="7"/>
  <c r="BE462" i="7"/>
  <c r="BF462" i="7"/>
  <c r="BH462" i="7"/>
  <c r="AV462" i="7"/>
  <c r="AW462" i="7"/>
  <c r="AX462" i="7"/>
  <c r="AY462" i="7"/>
  <c r="AZ462" i="7"/>
  <c r="BB462" i="7"/>
  <c r="BC462" i="7"/>
  <c r="BD462" i="7"/>
  <c r="BG462" i="7"/>
  <c r="BI462" i="7"/>
  <c r="BB213" i="7"/>
  <c r="AY213" i="7"/>
  <c r="BH213" i="7"/>
  <c r="BI213" i="7"/>
  <c r="AZ213" i="7"/>
  <c r="BA213" i="7"/>
  <c r="BC213" i="7"/>
  <c r="AW213" i="7"/>
  <c r="AX213" i="7"/>
  <c r="BF213" i="7"/>
  <c r="BG213" i="7"/>
  <c r="AV213" i="7"/>
  <c r="BD213" i="7"/>
  <c r="BE213" i="7"/>
  <c r="AW606" i="7"/>
  <c r="AV606" i="7"/>
  <c r="BB606" i="7"/>
  <c r="BE606" i="7"/>
  <c r="BF606" i="7"/>
  <c r="BG606" i="7"/>
  <c r="BH606" i="7"/>
  <c r="BI606" i="7"/>
  <c r="BA606" i="7"/>
  <c r="AX606" i="7"/>
  <c r="AZ606" i="7"/>
  <c r="BC606" i="7"/>
  <c r="BD606" i="7"/>
  <c r="AY606" i="7"/>
  <c r="BE888" i="7"/>
  <c r="BF888" i="7"/>
  <c r="BG888" i="7"/>
  <c r="BH888" i="7"/>
  <c r="BI888" i="7"/>
  <c r="AV888" i="7"/>
  <c r="AW888" i="7"/>
  <c r="AX888" i="7"/>
  <c r="AY888" i="7"/>
  <c r="AZ888" i="7"/>
  <c r="BA888" i="7"/>
  <c r="BB888" i="7"/>
  <c r="BC888" i="7"/>
  <c r="BD888" i="7"/>
  <c r="BA818" i="7"/>
  <c r="BH818" i="7"/>
  <c r="BI818" i="7"/>
  <c r="BE818" i="7"/>
  <c r="BD818" i="7"/>
  <c r="BF818" i="7"/>
  <c r="BB818" i="7"/>
  <c r="BC818" i="7"/>
  <c r="AX818" i="7"/>
  <c r="AY818" i="7"/>
  <c r="AZ818" i="7"/>
  <c r="BG818" i="7"/>
  <c r="AV818" i="7"/>
  <c r="AW818" i="7"/>
  <c r="AV362" i="7"/>
  <c r="AX362" i="7"/>
  <c r="BG362" i="7"/>
  <c r="BA362" i="7"/>
  <c r="BF362" i="7"/>
  <c r="BH362" i="7"/>
  <c r="AZ362" i="7"/>
  <c r="BB362" i="7"/>
  <c r="BC362" i="7"/>
  <c r="BD362" i="7"/>
  <c r="BE362" i="7"/>
  <c r="BI362" i="7"/>
  <c r="AW362" i="7"/>
  <c r="AY362" i="7"/>
  <c r="BB768" i="7"/>
  <c r="BF768" i="7"/>
  <c r="BI768" i="7"/>
  <c r="AV768" i="7"/>
  <c r="BA768" i="7"/>
  <c r="BC768" i="7"/>
  <c r="BD768" i="7"/>
  <c r="BE768" i="7"/>
  <c r="BG768" i="7"/>
  <c r="BH768" i="7"/>
  <c r="AY768" i="7"/>
  <c r="AX768" i="7"/>
  <c r="AW768" i="7"/>
  <c r="AZ768" i="7"/>
  <c r="BE248" i="7"/>
  <c r="AZ248" i="7"/>
  <c r="AV248" i="7"/>
  <c r="BF248" i="7"/>
  <c r="BH248" i="7"/>
  <c r="AW248" i="7"/>
  <c r="AX248" i="7"/>
  <c r="AY248" i="7"/>
  <c r="BA248" i="7"/>
  <c r="BB248" i="7"/>
  <c r="BI248" i="7"/>
  <c r="BC248" i="7"/>
  <c r="BG248" i="7"/>
  <c r="BD248" i="7"/>
  <c r="BC423" i="7"/>
  <c r="BF423" i="7"/>
  <c r="BI423" i="7"/>
  <c r="BD423" i="7"/>
  <c r="AZ423" i="7"/>
  <c r="BB423" i="7"/>
  <c r="BH423" i="7"/>
  <c r="AV423" i="7"/>
  <c r="AX423" i="7"/>
  <c r="AW423" i="7"/>
  <c r="AY423" i="7"/>
  <c r="BA423" i="7"/>
  <c r="BE423" i="7"/>
  <c r="BG423" i="7"/>
  <c r="BC651" i="7"/>
  <c r="BD651" i="7"/>
  <c r="BE651" i="7"/>
  <c r="BA651" i="7"/>
  <c r="AY651" i="7"/>
  <c r="AZ651" i="7"/>
  <c r="AW651" i="7"/>
  <c r="AX651" i="7"/>
  <c r="BF651" i="7"/>
  <c r="BG651" i="7"/>
  <c r="BH651" i="7"/>
  <c r="BB651" i="7"/>
  <c r="BI651" i="7"/>
  <c r="AV651" i="7"/>
  <c r="BA943" i="7"/>
  <c r="BB943" i="7"/>
  <c r="AV943" i="7"/>
  <c r="AW943" i="7"/>
  <c r="AY943" i="7"/>
  <c r="AX943" i="7"/>
  <c r="BI943" i="7"/>
  <c r="AZ943" i="7"/>
  <c r="BH943" i="7"/>
  <c r="BC943" i="7"/>
  <c r="BD943" i="7"/>
  <c r="BE943" i="7"/>
  <c r="BG943" i="7"/>
  <c r="BF943" i="7"/>
  <c r="AV772" i="7"/>
  <c r="BC772" i="7"/>
  <c r="BD772" i="7"/>
  <c r="BF772" i="7"/>
  <c r="AW772" i="7"/>
  <c r="BB772" i="7"/>
  <c r="BE772" i="7"/>
  <c r="BG772" i="7"/>
  <c r="BH772" i="7"/>
  <c r="BI772" i="7"/>
  <c r="AX772" i="7"/>
  <c r="AZ772" i="7"/>
  <c r="BA772" i="7"/>
  <c r="AY772" i="7"/>
  <c r="BG334" i="7"/>
  <c r="BA334" i="7"/>
  <c r="BB334" i="7"/>
  <c r="BF334" i="7"/>
  <c r="BI334" i="7"/>
  <c r="AX334" i="7"/>
  <c r="AY334" i="7"/>
  <c r="AW334" i="7"/>
  <c r="BE334" i="7"/>
  <c r="BH334" i="7"/>
  <c r="AV334" i="7"/>
  <c r="AZ334" i="7"/>
  <c r="BC334" i="7"/>
  <c r="BD334" i="7"/>
  <c r="AY153" i="7"/>
  <c r="BA153" i="7"/>
  <c r="BH153" i="7"/>
  <c r="AV153" i="7"/>
  <c r="AX153" i="7"/>
  <c r="BD153" i="7"/>
  <c r="BI153" i="7"/>
  <c r="BB153" i="7"/>
  <c r="BC153" i="7"/>
  <c r="BF153" i="7"/>
  <c r="AW153" i="7"/>
  <c r="AZ153" i="7"/>
  <c r="BE153" i="7"/>
  <c r="BG153" i="7"/>
  <c r="BA831" i="7"/>
  <c r="BE831" i="7"/>
  <c r="BB831" i="7"/>
  <c r="BC831" i="7"/>
  <c r="BD831" i="7"/>
  <c r="BF831" i="7"/>
  <c r="BI831" i="7"/>
  <c r="BG831" i="7"/>
  <c r="BH831" i="7"/>
  <c r="AV831" i="7"/>
  <c r="AW831" i="7"/>
  <c r="AX831" i="7"/>
  <c r="AY831" i="7"/>
  <c r="AZ831" i="7"/>
  <c r="BD926" i="7"/>
  <c r="BG926" i="7"/>
  <c r="BF926" i="7"/>
  <c r="BE926" i="7"/>
  <c r="AV926" i="7"/>
  <c r="BC926" i="7"/>
  <c r="AW926" i="7"/>
  <c r="BH926" i="7"/>
  <c r="BI926" i="7"/>
  <c r="AX926" i="7"/>
  <c r="AY926" i="7"/>
  <c r="AZ926" i="7"/>
  <c r="BA926" i="7"/>
  <c r="BB926" i="7"/>
  <c r="AV556" i="7"/>
  <c r="BA556" i="7"/>
  <c r="BC556" i="7"/>
  <c r="BI556" i="7"/>
  <c r="AW556" i="7"/>
  <c r="BB556" i="7"/>
  <c r="BF556" i="7"/>
  <c r="BG556" i="7"/>
  <c r="BH556" i="7"/>
  <c r="AY556" i="7"/>
  <c r="AZ556" i="7"/>
  <c r="AX556" i="7"/>
  <c r="BD556" i="7"/>
  <c r="BE556" i="7"/>
  <c r="BD66" i="7"/>
  <c r="AZ66" i="7"/>
  <c r="BH66" i="7"/>
  <c r="AV66" i="7"/>
  <c r="AW66" i="7"/>
  <c r="BB66" i="7"/>
  <c r="AX66" i="7"/>
  <c r="AY66" i="7"/>
  <c r="BC66" i="7"/>
  <c r="BE66" i="7"/>
  <c r="BG66" i="7"/>
  <c r="BA66" i="7"/>
  <c r="BF66" i="7"/>
  <c r="BI66" i="7"/>
  <c r="AW400" i="7"/>
  <c r="BC400" i="7"/>
  <c r="AY400" i="7"/>
  <c r="BA400" i="7"/>
  <c r="AV400" i="7"/>
  <c r="AX400" i="7"/>
  <c r="BD400" i="7"/>
  <c r="AZ400" i="7"/>
  <c r="BB400" i="7"/>
  <c r="BF400" i="7"/>
  <c r="BE400" i="7"/>
  <c r="BG400" i="7"/>
  <c r="BH400" i="7"/>
  <c r="BI400" i="7"/>
  <c r="BE137" i="7"/>
  <c r="AZ137" i="7"/>
  <c r="BD137" i="7"/>
  <c r="BF137" i="7"/>
  <c r="BI137" i="7"/>
  <c r="AW137" i="7"/>
  <c r="AV137" i="7"/>
  <c r="BC137" i="7"/>
  <c r="BG137" i="7"/>
  <c r="BH137" i="7"/>
  <c r="AX137" i="7"/>
  <c r="BB137" i="7"/>
  <c r="AY137" i="7"/>
  <c r="BA137" i="7"/>
  <c r="BH262" i="7"/>
  <c r="BI262" i="7"/>
  <c r="AV262" i="7"/>
  <c r="BB262" i="7"/>
  <c r="BG262" i="7"/>
  <c r="BC262" i="7"/>
  <c r="BD262" i="7"/>
  <c r="BE262" i="7"/>
  <c r="BF262" i="7"/>
  <c r="BA262" i="7"/>
  <c r="AZ262" i="7"/>
  <c r="AW262" i="7"/>
  <c r="AX262" i="7"/>
  <c r="AY262" i="7"/>
  <c r="AZ149" i="7"/>
  <c r="BG149" i="7"/>
  <c r="AX149" i="7"/>
  <c r="BC149" i="7"/>
  <c r="AW149" i="7"/>
  <c r="AV149" i="7"/>
  <c r="BI149" i="7"/>
  <c r="BD149" i="7"/>
  <c r="BE149" i="7"/>
  <c r="AY149" i="7"/>
  <c r="BA149" i="7"/>
  <c r="BB149" i="7"/>
  <c r="BF149" i="7"/>
  <c r="BH149" i="7"/>
  <c r="BE822" i="7"/>
  <c r="AX822" i="7"/>
  <c r="AY822" i="7"/>
  <c r="AZ822" i="7"/>
  <c r="BA822" i="7"/>
  <c r="BB822" i="7"/>
  <c r="BC822" i="7"/>
  <c r="BD822" i="7"/>
  <c r="AW822" i="7"/>
  <c r="BF822" i="7"/>
  <c r="AV822" i="7"/>
  <c r="BG822" i="7"/>
  <c r="BH822" i="7"/>
  <c r="BI822" i="7"/>
  <c r="BD872" i="7"/>
  <c r="BE872" i="7"/>
  <c r="BF872" i="7"/>
  <c r="BG872" i="7"/>
  <c r="BH872" i="7"/>
  <c r="AV872" i="7"/>
  <c r="AW872" i="7"/>
  <c r="AX872" i="7"/>
  <c r="AY872" i="7"/>
  <c r="AZ872" i="7"/>
  <c r="BA872" i="7"/>
  <c r="BI872" i="7"/>
  <c r="BB872" i="7"/>
  <c r="BC872" i="7"/>
  <c r="AY812" i="7"/>
  <c r="AZ812" i="7"/>
  <c r="BA812" i="7"/>
  <c r="BB812" i="7"/>
  <c r="BC812" i="7"/>
  <c r="AV812" i="7"/>
  <c r="AW812" i="7"/>
  <c r="AX812" i="7"/>
  <c r="BE812" i="7"/>
  <c r="BD812" i="7"/>
  <c r="BF812" i="7"/>
  <c r="BG812" i="7"/>
  <c r="BH812" i="7"/>
  <c r="BI812" i="7"/>
  <c r="BA449" i="7"/>
  <c r="AY449" i="7"/>
  <c r="BF449" i="7"/>
  <c r="AV449" i="7"/>
  <c r="AX449" i="7"/>
  <c r="AW449" i="7"/>
  <c r="AZ449" i="7"/>
  <c r="BB449" i="7"/>
  <c r="BC449" i="7"/>
  <c r="BD449" i="7"/>
  <c r="BE449" i="7"/>
  <c r="BI449" i="7"/>
  <c r="BG449" i="7"/>
  <c r="BH449" i="7"/>
  <c r="AY788" i="7"/>
  <c r="AW788" i="7"/>
  <c r="BA788" i="7"/>
  <c r="BC788" i="7"/>
  <c r="BD788" i="7"/>
  <c r="BE788" i="7"/>
  <c r="BG788" i="7"/>
  <c r="AV788" i="7"/>
  <c r="AX788" i="7"/>
  <c r="AZ788" i="7"/>
  <c r="BB788" i="7"/>
  <c r="BI788" i="7"/>
  <c r="BF788" i="7"/>
  <c r="BH788" i="7"/>
  <c r="BA952" i="7"/>
  <c r="BD952" i="7"/>
  <c r="BE952" i="7"/>
  <c r="BF952" i="7"/>
  <c r="BG952" i="7"/>
  <c r="BH952" i="7"/>
  <c r="BI952" i="7"/>
  <c r="AV952" i="7"/>
  <c r="AW952" i="7"/>
  <c r="AX952" i="7"/>
  <c r="AY952" i="7"/>
  <c r="AZ952" i="7"/>
  <c r="BB952" i="7"/>
  <c r="BC952" i="7"/>
  <c r="BE133" i="7"/>
  <c r="BG133" i="7"/>
  <c r="AY133" i="7"/>
  <c r="AZ133" i="7"/>
  <c r="BF133" i="7"/>
  <c r="BI133" i="7"/>
  <c r="BD133" i="7"/>
  <c r="BA133" i="7"/>
  <c r="BB133" i="7"/>
  <c r="BC133" i="7"/>
  <c r="BH133" i="7"/>
  <c r="AW133" i="7"/>
  <c r="AV133" i="7"/>
  <c r="AX133" i="7"/>
  <c r="AY188" i="7"/>
  <c r="BB188" i="7"/>
  <c r="BE188" i="7"/>
  <c r="BF188" i="7"/>
  <c r="BG188" i="7"/>
  <c r="AZ188" i="7"/>
  <c r="BA188" i="7"/>
  <c r="BC188" i="7"/>
  <c r="BI188" i="7"/>
  <c r="AV188" i="7"/>
  <c r="BH188" i="7"/>
  <c r="AW188" i="7"/>
  <c r="AX188" i="7"/>
  <c r="BD188" i="7"/>
  <c r="AX185" i="7"/>
  <c r="BF185" i="7"/>
  <c r="BH185" i="7"/>
  <c r="BC185" i="7"/>
  <c r="BD185" i="7"/>
  <c r="BE185" i="7"/>
  <c r="BG185" i="7"/>
  <c r="BI185" i="7"/>
  <c r="AY185" i="7"/>
  <c r="AZ185" i="7"/>
  <c r="BB185" i="7"/>
  <c r="AV185" i="7"/>
  <c r="AW185" i="7"/>
  <c r="BA185" i="7"/>
  <c r="BH759" i="7"/>
  <c r="BF759" i="7"/>
  <c r="BG759" i="7"/>
  <c r="BI759" i="7"/>
  <c r="BA759" i="7"/>
  <c r="BB759" i="7"/>
  <c r="BC759" i="7"/>
  <c r="BD759" i="7"/>
  <c r="BE759" i="7"/>
  <c r="AX759" i="7"/>
  <c r="AY759" i="7"/>
  <c r="AZ759" i="7"/>
  <c r="AV759" i="7"/>
  <c r="AW759" i="7"/>
  <c r="AV138" i="7"/>
  <c r="AZ138" i="7"/>
  <c r="BE138" i="7"/>
  <c r="AX138" i="7"/>
  <c r="BC138" i="7"/>
  <c r="AY138" i="7"/>
  <c r="BB138" i="7"/>
  <c r="BG138" i="7"/>
  <c r="BD138" i="7"/>
  <c r="AW138" i="7"/>
  <c r="BA138" i="7"/>
  <c r="BI138" i="7"/>
  <c r="BF138" i="7"/>
  <c r="BH138" i="7"/>
  <c r="BG200" i="7"/>
  <c r="BI200" i="7"/>
  <c r="AW200" i="7"/>
  <c r="AY200" i="7"/>
  <c r="BA200" i="7"/>
  <c r="BB200" i="7"/>
  <c r="BF200" i="7"/>
  <c r="BD200" i="7"/>
  <c r="BH200" i="7"/>
  <c r="AV200" i="7"/>
  <c r="AX200" i="7"/>
  <c r="AZ200" i="7"/>
  <c r="BC200" i="7"/>
  <c r="BE200" i="7"/>
  <c r="AV87" i="7"/>
  <c r="BC87" i="7"/>
  <c r="AX87" i="7"/>
  <c r="AY87" i="7"/>
  <c r="BD87" i="7"/>
  <c r="AZ87" i="7"/>
  <c r="BA87" i="7"/>
  <c r="BE87" i="7"/>
  <c r="BF87" i="7"/>
  <c r="BG87" i="7"/>
  <c r="BH87" i="7"/>
  <c r="BI87" i="7"/>
  <c r="BB87" i="7"/>
  <c r="AW87" i="7"/>
  <c r="BA914" i="7"/>
  <c r="BC914" i="7"/>
  <c r="BB914" i="7"/>
  <c r="BE914" i="7"/>
  <c r="BD914" i="7"/>
  <c r="BF914" i="7"/>
  <c r="BG914" i="7"/>
  <c r="BH914" i="7"/>
  <c r="BI914" i="7"/>
  <c r="AV914" i="7"/>
  <c r="AW914" i="7"/>
  <c r="AX914" i="7"/>
  <c r="AY914" i="7"/>
  <c r="AZ914" i="7"/>
  <c r="AY536" i="7"/>
  <c r="BI536" i="7"/>
  <c r="BD536" i="7"/>
  <c r="BG536" i="7"/>
  <c r="BH536" i="7"/>
  <c r="BA536" i="7"/>
  <c r="BC536" i="7"/>
  <c r="AZ536" i="7"/>
  <c r="AW536" i="7"/>
  <c r="BE536" i="7"/>
  <c r="BF536" i="7"/>
  <c r="AV536" i="7"/>
  <c r="AX536" i="7"/>
  <c r="BB536" i="7"/>
  <c r="BG201" i="7"/>
  <c r="BI201" i="7"/>
  <c r="BB201" i="7"/>
  <c r="BC201" i="7"/>
  <c r="BD201" i="7"/>
  <c r="AV201" i="7"/>
  <c r="AW201" i="7"/>
  <c r="AX201" i="7"/>
  <c r="AY201" i="7"/>
  <c r="AZ201" i="7"/>
  <c r="BA201" i="7"/>
  <c r="BE201" i="7"/>
  <c r="BH201" i="7"/>
  <c r="BF201" i="7"/>
  <c r="BI69" i="7"/>
  <c r="AZ69" i="7"/>
  <c r="BA69" i="7"/>
  <c r="BE69" i="7"/>
  <c r="BF69" i="7"/>
  <c r="BG69" i="7"/>
  <c r="AV69" i="7"/>
  <c r="AW69" i="7"/>
  <c r="BH69" i="7"/>
  <c r="BB69" i="7"/>
  <c r="BC69" i="7"/>
  <c r="BD69" i="7"/>
  <c r="AY69" i="7"/>
  <c r="AX69" i="7"/>
  <c r="AV170" i="7"/>
  <c r="AZ170" i="7"/>
  <c r="BA170" i="7"/>
  <c r="BB170" i="7"/>
  <c r="BD170" i="7"/>
  <c r="BH170" i="7"/>
  <c r="AX170" i="7"/>
  <c r="AY170" i="7"/>
  <c r="BC170" i="7"/>
  <c r="BE170" i="7"/>
  <c r="BF170" i="7"/>
  <c r="BG170" i="7"/>
  <c r="BI170" i="7"/>
  <c r="AW170" i="7"/>
  <c r="BB194" i="7"/>
  <c r="BD194" i="7"/>
  <c r="BE194" i="7"/>
  <c r="BF194" i="7"/>
  <c r="BH194" i="7"/>
  <c r="AV194" i="7"/>
  <c r="BG194" i="7"/>
  <c r="AX194" i="7"/>
  <c r="BI194" i="7"/>
  <c r="AZ194" i="7"/>
  <c r="BA194" i="7"/>
  <c r="AY194" i="7"/>
  <c r="BC194" i="7"/>
  <c r="AW194" i="7"/>
  <c r="BC580" i="7"/>
  <c r="BD580" i="7"/>
  <c r="BE580" i="7"/>
  <c r="BG580" i="7"/>
  <c r="AW580" i="7"/>
  <c r="AX580" i="7"/>
  <c r="AY580" i="7"/>
  <c r="AZ580" i="7"/>
  <c r="BF580" i="7"/>
  <c r="BA580" i="7"/>
  <c r="BB580" i="7"/>
  <c r="BH580" i="7"/>
  <c r="BI580" i="7"/>
  <c r="AV580" i="7"/>
  <c r="BD260" i="7"/>
  <c r="BH260" i="7"/>
  <c r="AV260" i="7"/>
  <c r="AX260" i="7"/>
  <c r="AY260" i="7"/>
  <c r="AW260" i="7"/>
  <c r="AZ260" i="7"/>
  <c r="BA260" i="7"/>
  <c r="BF260" i="7"/>
  <c r="BB260" i="7"/>
  <c r="BC260" i="7"/>
  <c r="BE260" i="7"/>
  <c r="BG260" i="7"/>
  <c r="BI260" i="7"/>
  <c r="BE62" i="7"/>
  <c r="AV62" i="7"/>
  <c r="AW62" i="7"/>
  <c r="AY62" i="7"/>
  <c r="BD62" i="7"/>
  <c r="BG62" i="7"/>
  <c r="AZ62" i="7"/>
  <c r="BA62" i="7"/>
  <c r="BF62" i="7"/>
  <c r="BI62" i="7"/>
  <c r="BC62" i="7"/>
  <c r="BH62" i="7"/>
  <c r="AX62" i="7"/>
  <c r="BB62" i="7"/>
  <c r="AX883" i="7"/>
  <c r="AZ883" i="7"/>
  <c r="BA883" i="7"/>
  <c r="BB883" i="7"/>
  <c r="BF883" i="7"/>
  <c r="BG883" i="7"/>
  <c r="AV883" i="7"/>
  <c r="BE883" i="7"/>
  <c r="BH883" i="7"/>
  <c r="BI883" i="7"/>
  <c r="BC883" i="7"/>
  <c r="AW883" i="7"/>
  <c r="AY883" i="7"/>
  <c r="BD883" i="7"/>
  <c r="AV842" i="7"/>
  <c r="AW842" i="7"/>
  <c r="AX842" i="7"/>
  <c r="AY842" i="7"/>
  <c r="AZ842" i="7"/>
  <c r="BA842" i="7"/>
  <c r="BB842" i="7"/>
  <c r="BC842" i="7"/>
  <c r="BD842" i="7"/>
  <c r="BE842" i="7"/>
  <c r="BF842" i="7"/>
  <c r="BG842" i="7"/>
  <c r="BH842" i="7"/>
  <c r="BI842" i="7"/>
  <c r="BE18" i="7"/>
  <c r="BC18" i="7"/>
  <c r="AV18" i="7"/>
  <c r="AW18" i="7"/>
  <c r="AX18" i="7"/>
  <c r="BF18" i="7"/>
  <c r="BH18" i="7"/>
  <c r="AY18" i="7"/>
  <c r="BD18" i="7"/>
  <c r="BI18" i="7"/>
  <c r="AZ18" i="7"/>
  <c r="BA18" i="7"/>
  <c r="BB18" i="7"/>
  <c r="BG18" i="7"/>
  <c r="BD95" i="7"/>
  <c r="BA95" i="7"/>
  <c r="BH95" i="7"/>
  <c r="BI95" i="7"/>
  <c r="AV95" i="7"/>
  <c r="BE95" i="7"/>
  <c r="BF95" i="7"/>
  <c r="AW95" i="7"/>
  <c r="AX95" i="7"/>
  <c r="AY95" i="7"/>
  <c r="AZ95" i="7"/>
  <c r="BG95" i="7"/>
  <c r="BB95" i="7"/>
  <c r="BC95" i="7"/>
  <c r="BD22" i="7"/>
  <c r="BE22" i="7"/>
  <c r="BF22" i="7"/>
  <c r="AV22" i="7"/>
  <c r="AW22" i="7"/>
  <c r="BA22" i="7"/>
  <c r="AY22" i="7"/>
  <c r="BC22" i="7"/>
  <c r="BH22" i="7"/>
  <c r="BG22" i="7"/>
  <c r="BI22" i="7"/>
  <c r="BB22" i="7"/>
  <c r="AX22" i="7"/>
  <c r="AZ22" i="7"/>
  <c r="AW875" i="7"/>
  <c r="AX875" i="7"/>
  <c r="AY875" i="7"/>
  <c r="AV875" i="7"/>
  <c r="AZ875" i="7"/>
  <c r="BA875" i="7"/>
  <c r="BB875" i="7"/>
  <c r="BI875" i="7"/>
  <c r="BD875" i="7"/>
  <c r="BC875" i="7"/>
  <c r="BE875" i="7"/>
  <c r="BF875" i="7"/>
  <c r="BG875" i="7"/>
  <c r="BH875" i="7"/>
  <c r="BA880" i="7"/>
  <c r="AV880" i="7"/>
  <c r="AX880" i="7"/>
  <c r="AW880" i="7"/>
  <c r="BC880" i="7"/>
  <c r="BD880" i="7"/>
  <c r="BH880" i="7"/>
  <c r="BI880" i="7"/>
  <c r="BB880" i="7"/>
  <c r="BE880" i="7"/>
  <c r="BF880" i="7"/>
  <c r="BG880" i="7"/>
  <c r="AY880" i="7"/>
  <c r="AZ880" i="7"/>
  <c r="BB662" i="7"/>
  <c r="BE662" i="7"/>
  <c r="AV662" i="7"/>
  <c r="AX662" i="7"/>
  <c r="AY662" i="7"/>
  <c r="AZ662" i="7"/>
  <c r="BC662" i="7"/>
  <c r="BF662" i="7"/>
  <c r="BH662" i="7"/>
  <c r="BI662" i="7"/>
  <c r="AW662" i="7"/>
  <c r="BG662" i="7"/>
  <c r="BA662" i="7"/>
  <c r="BD662" i="7"/>
  <c r="AW673" i="7"/>
  <c r="AX673" i="7"/>
  <c r="AY673" i="7"/>
  <c r="AZ673" i="7"/>
  <c r="BA673" i="7"/>
  <c r="BC673" i="7"/>
  <c r="BG673" i="7"/>
  <c r="BB673" i="7"/>
  <c r="BD673" i="7"/>
  <c r="BH673" i="7"/>
  <c r="BI673" i="7"/>
  <c r="AV673" i="7"/>
  <c r="BE673" i="7"/>
  <c r="BF673" i="7"/>
  <c r="AV766" i="7"/>
  <c r="AX766" i="7"/>
  <c r="AY766" i="7"/>
  <c r="AZ766" i="7"/>
  <c r="BA766" i="7"/>
  <c r="BB766" i="7"/>
  <c r="BC766" i="7"/>
  <c r="BD766" i="7"/>
  <c r="BF766" i="7"/>
  <c r="BH766" i="7"/>
  <c r="BI766" i="7"/>
  <c r="BE766" i="7"/>
  <c r="AW766" i="7"/>
  <c r="BG766" i="7"/>
  <c r="BA941" i="7"/>
  <c r="BB941" i="7"/>
  <c r="BC941" i="7"/>
  <c r="BD941" i="7"/>
  <c r="BE941" i="7"/>
  <c r="BH941" i="7"/>
  <c r="BG941" i="7"/>
  <c r="BI941" i="7"/>
  <c r="AV941" i="7"/>
  <c r="AW941" i="7"/>
  <c r="AX941" i="7"/>
  <c r="BF941" i="7"/>
  <c r="AY941" i="7"/>
  <c r="AZ941" i="7"/>
  <c r="BF864" i="7"/>
  <c r="BG864" i="7"/>
  <c r="BH864" i="7"/>
  <c r="BI864" i="7"/>
  <c r="AY864" i="7"/>
  <c r="AZ864" i="7"/>
  <c r="BA864" i="7"/>
  <c r="BD864" i="7"/>
  <c r="BE864" i="7"/>
  <c r="AV864" i="7"/>
  <c r="AW864" i="7"/>
  <c r="AX864" i="7"/>
  <c r="BB864" i="7"/>
  <c r="BC864" i="7"/>
  <c r="BH726" i="7"/>
  <c r="AV726" i="7"/>
  <c r="AZ726" i="7"/>
  <c r="BI726" i="7"/>
  <c r="BB726" i="7"/>
  <c r="BC726" i="7"/>
  <c r="BD726" i="7"/>
  <c r="BE726" i="7"/>
  <c r="BF726" i="7"/>
  <c r="BG726" i="7"/>
  <c r="AW726" i="7"/>
  <c r="AX726" i="7"/>
  <c r="AY726" i="7"/>
  <c r="BA726" i="7"/>
  <c r="BH969" i="7"/>
  <c r="AX969" i="7"/>
  <c r="AY969" i="7"/>
  <c r="AZ969" i="7"/>
  <c r="BA969" i="7"/>
  <c r="BB969" i="7"/>
  <c r="BD969" i="7"/>
  <c r="BE969" i="7"/>
  <c r="BI969" i="7"/>
  <c r="BF969" i="7"/>
  <c r="BG969" i="7"/>
  <c r="AV969" i="7"/>
  <c r="BC969" i="7"/>
  <c r="AW969" i="7"/>
  <c r="BF411" i="7"/>
  <c r="AW411" i="7"/>
  <c r="AX411" i="7"/>
  <c r="AY411" i="7"/>
  <c r="AZ411" i="7"/>
  <c r="AV411" i="7"/>
  <c r="BA411" i="7"/>
  <c r="BB411" i="7"/>
  <c r="BC411" i="7"/>
  <c r="BD411" i="7"/>
  <c r="BE411" i="7"/>
  <c r="BG411" i="7"/>
  <c r="BI411" i="7"/>
  <c r="BH411" i="7"/>
  <c r="BF287" i="7"/>
  <c r="AV287" i="7"/>
  <c r="AW287" i="7"/>
  <c r="AY287" i="7"/>
  <c r="BA287" i="7"/>
  <c r="BB287" i="7"/>
  <c r="AX287" i="7"/>
  <c r="AZ287" i="7"/>
  <c r="BD287" i="7"/>
  <c r="BG287" i="7"/>
  <c r="BI287" i="7"/>
  <c r="BC287" i="7"/>
  <c r="BH287" i="7"/>
  <c r="BE287" i="7"/>
  <c r="AZ579" i="7"/>
  <c r="BB579" i="7"/>
  <c r="BC579" i="7"/>
  <c r="BF579" i="7"/>
  <c r="AW579" i="7"/>
  <c r="AX579" i="7"/>
  <c r="BD579" i="7"/>
  <c r="BE579" i="7"/>
  <c r="BG579" i="7"/>
  <c r="AY579" i="7"/>
  <c r="BA579" i="7"/>
  <c r="BH579" i="7"/>
  <c r="BI579" i="7"/>
  <c r="AV579" i="7"/>
  <c r="BE348" i="7"/>
  <c r="BB348" i="7"/>
  <c r="AY348" i="7"/>
  <c r="BH348" i="7"/>
  <c r="BD348" i="7"/>
  <c r="AV348" i="7"/>
  <c r="AW348" i="7"/>
  <c r="AZ348" i="7"/>
  <c r="AX348" i="7"/>
  <c r="BA348" i="7"/>
  <c r="BC348" i="7"/>
  <c r="BI348" i="7"/>
  <c r="BF348" i="7"/>
  <c r="BG348" i="7"/>
  <c r="BB368" i="7"/>
  <c r="BF368" i="7"/>
  <c r="BG368" i="7"/>
  <c r="BH368" i="7"/>
  <c r="AV368" i="7"/>
  <c r="BI368" i="7"/>
  <c r="AY368" i="7"/>
  <c r="BE368" i="7"/>
  <c r="BA368" i="7"/>
  <c r="BC368" i="7"/>
  <c r="BD368" i="7"/>
  <c r="AW368" i="7"/>
  <c r="AX368" i="7"/>
  <c r="AZ368" i="7"/>
  <c r="BI485" i="7"/>
  <c r="BA485" i="7"/>
  <c r="BD485" i="7"/>
  <c r="BE485" i="7"/>
  <c r="BH485" i="7"/>
  <c r="AY485" i="7"/>
  <c r="AZ485" i="7"/>
  <c r="BB485" i="7"/>
  <c r="AW485" i="7"/>
  <c r="BG485" i="7"/>
  <c r="BC485" i="7"/>
  <c r="AV485" i="7"/>
  <c r="AX485" i="7"/>
  <c r="BF485" i="7"/>
  <c r="AZ107" i="7"/>
  <c r="BF107" i="7"/>
  <c r="BG107" i="7"/>
  <c r="BI107" i="7"/>
  <c r="BH107" i="7"/>
  <c r="BC107" i="7"/>
  <c r="BD107" i="7"/>
  <c r="AV107" i="7"/>
  <c r="BB107" i="7"/>
  <c r="AW107" i="7"/>
  <c r="AX107" i="7"/>
  <c r="AY107" i="7"/>
  <c r="BA107" i="7"/>
  <c r="BE107" i="7"/>
  <c r="AX731" i="7"/>
  <c r="BG731" i="7"/>
  <c r="BH731" i="7"/>
  <c r="BI731" i="7"/>
  <c r="AZ731" i="7"/>
  <c r="BD731" i="7"/>
  <c r="AY731" i="7"/>
  <c r="BA731" i="7"/>
  <c r="BB731" i="7"/>
  <c r="BC731" i="7"/>
  <c r="AV731" i="7"/>
  <c r="AW731" i="7"/>
  <c r="BE731" i="7"/>
  <c r="BF731" i="7"/>
  <c r="AW443" i="7"/>
  <c r="AY443" i="7"/>
  <c r="BA443" i="7"/>
  <c r="BI443" i="7"/>
  <c r="AV443" i="7"/>
  <c r="AX443" i="7"/>
  <c r="BC443" i="7"/>
  <c r="BD443" i="7"/>
  <c r="BE443" i="7"/>
  <c r="AZ443" i="7"/>
  <c r="BF443" i="7"/>
  <c r="BG443" i="7"/>
  <c r="BH443" i="7"/>
  <c r="BB443" i="7"/>
  <c r="BH199" i="7"/>
  <c r="BF199" i="7"/>
  <c r="AZ199" i="7"/>
  <c r="BA199" i="7"/>
  <c r="BG199" i="7"/>
  <c r="BI199" i="7"/>
  <c r="BC199" i="7"/>
  <c r="BD199" i="7"/>
  <c r="BE199" i="7"/>
  <c r="AX199" i="7"/>
  <c r="BB199" i="7"/>
  <c r="AY199" i="7"/>
  <c r="AV199" i="7"/>
  <c r="AW199" i="7"/>
  <c r="BC387" i="7"/>
  <c r="BE387" i="7"/>
  <c r="BH387" i="7"/>
  <c r="AV387" i="7"/>
  <c r="AW387" i="7"/>
  <c r="AX387" i="7"/>
  <c r="AY387" i="7"/>
  <c r="BD387" i="7"/>
  <c r="AZ387" i="7"/>
  <c r="BB387" i="7"/>
  <c r="BF387" i="7"/>
  <c r="BA387" i="7"/>
  <c r="BI387" i="7"/>
  <c r="BG387" i="7"/>
  <c r="BG111" i="7"/>
  <c r="AX111" i="7"/>
  <c r="BD111" i="7"/>
  <c r="BH111" i="7"/>
  <c r="AZ111" i="7"/>
  <c r="BF111" i="7"/>
  <c r="BA111" i="7"/>
  <c r="BC111" i="7"/>
  <c r="BB111" i="7"/>
  <c r="BE111" i="7"/>
  <c r="BI111" i="7"/>
  <c r="AV111" i="7"/>
  <c r="AY111" i="7"/>
  <c r="AW111" i="7"/>
  <c r="AZ921" i="7"/>
  <c r="BA921" i="7"/>
  <c r="BB921" i="7"/>
  <c r="BC921" i="7"/>
  <c r="BD921" i="7"/>
  <c r="BG921" i="7"/>
  <c r="BH921" i="7"/>
  <c r="BI921" i="7"/>
  <c r="AV921" i="7"/>
  <c r="AW921" i="7"/>
  <c r="AX921" i="7"/>
  <c r="AY921" i="7"/>
  <c r="BF921" i="7"/>
  <c r="BE921" i="7"/>
  <c r="BA413" i="7"/>
  <c r="BD413" i="7"/>
  <c r="BF413" i="7"/>
  <c r="BG413" i="7"/>
  <c r="BI413" i="7"/>
  <c r="BE413" i="7"/>
  <c r="BH413" i="7"/>
  <c r="AV413" i="7"/>
  <c r="AX413" i="7"/>
  <c r="AW413" i="7"/>
  <c r="BC413" i="7"/>
  <c r="AY413" i="7"/>
  <c r="AZ413" i="7"/>
  <c r="BB413" i="7"/>
  <c r="AX177" i="7"/>
  <c r="AZ177" i="7"/>
  <c r="BB177" i="7"/>
  <c r="BE177" i="7"/>
  <c r="BG177" i="7"/>
  <c r="BH177" i="7"/>
  <c r="BI177" i="7"/>
  <c r="BA177" i="7"/>
  <c r="AW177" i="7"/>
  <c r="AV177" i="7"/>
  <c r="AY177" i="7"/>
  <c r="BC177" i="7"/>
  <c r="BD177" i="7"/>
  <c r="BF177" i="7"/>
  <c r="BH105" i="7"/>
  <c r="BD105" i="7"/>
  <c r="AV105" i="7"/>
  <c r="AX105" i="7"/>
  <c r="AW105" i="7"/>
  <c r="AY105" i="7"/>
  <c r="BA105" i="7"/>
  <c r="AZ105" i="7"/>
  <c r="BC105" i="7"/>
  <c r="BF105" i="7"/>
  <c r="BB105" i="7"/>
  <c r="BE105" i="7"/>
  <c r="BG105" i="7"/>
  <c r="BI105" i="7"/>
  <c r="AX225" i="7"/>
  <c r="AY225" i="7"/>
  <c r="BF225" i="7"/>
  <c r="BB225" i="7"/>
  <c r="AV225" i="7"/>
  <c r="AW225" i="7"/>
  <c r="BE225" i="7"/>
  <c r="BG225" i="7"/>
  <c r="BH225" i="7"/>
  <c r="BI225" i="7"/>
  <c r="AZ225" i="7"/>
  <c r="BC225" i="7"/>
  <c r="BA225" i="7"/>
  <c r="BD225" i="7"/>
  <c r="AW182" i="7"/>
  <c r="BC182" i="7"/>
  <c r="BG98" i="7"/>
  <c r="BH98" i="7"/>
  <c r="BE98" i="7"/>
  <c r="BI98" i="7"/>
  <c r="AV98" i="7"/>
  <c r="AX98" i="7"/>
  <c r="AY98" i="7"/>
  <c r="AZ98" i="7"/>
  <c r="BB98" i="7"/>
  <c r="BD98" i="7"/>
  <c r="AW98" i="7"/>
  <c r="BA98" i="7"/>
  <c r="BC98" i="7"/>
  <c r="BF98" i="7"/>
  <c r="AV927" i="7"/>
  <c r="AW927" i="7"/>
  <c r="AX927" i="7"/>
  <c r="AY927" i="7"/>
  <c r="AZ927" i="7"/>
  <c r="BA927" i="7"/>
  <c r="BC927" i="7"/>
  <c r="BD927" i="7"/>
  <c r="BE927" i="7"/>
  <c r="BF927" i="7"/>
  <c r="BG927" i="7"/>
  <c r="BH927" i="7"/>
  <c r="BI927" i="7"/>
  <c r="BB927" i="7"/>
  <c r="BC757" i="7"/>
  <c r="BD757" i="7"/>
  <c r="BE757" i="7"/>
  <c r="BF757" i="7"/>
  <c r="BG757" i="7"/>
  <c r="BH757" i="7"/>
  <c r="BI757" i="7"/>
  <c r="AV757" i="7"/>
  <c r="AW757" i="7"/>
  <c r="AX757" i="7"/>
  <c r="AY757" i="7"/>
  <c r="BA757" i="7"/>
  <c r="BB757" i="7"/>
  <c r="AZ757" i="7"/>
  <c r="BE115" i="7"/>
  <c r="BH115" i="7"/>
  <c r="BI115" i="7"/>
  <c r="BA115" i="7"/>
  <c r="BF115" i="7"/>
  <c r="BG115" i="7"/>
  <c r="BD115" i="7"/>
  <c r="BC115" i="7"/>
  <c r="AW115" i="7"/>
  <c r="AX115" i="7"/>
  <c r="BB115" i="7"/>
  <c r="AV115" i="7"/>
  <c r="AY115" i="7"/>
  <c r="AZ115" i="7"/>
  <c r="BC527" i="7"/>
  <c r="BD527" i="7"/>
  <c r="BE527" i="7"/>
  <c r="BF527" i="7"/>
  <c r="BG527" i="7"/>
  <c r="BH527" i="7"/>
  <c r="BI527" i="7"/>
  <c r="AX527" i="7"/>
  <c r="AY527" i="7"/>
  <c r="BA527" i="7"/>
  <c r="AV527" i="7"/>
  <c r="BB527" i="7"/>
  <c r="AW527" i="7"/>
  <c r="AZ527" i="7"/>
  <c r="BH1007" i="7"/>
  <c r="BI1007" i="7"/>
  <c r="BB1007" i="7"/>
  <c r="BC1007" i="7"/>
  <c r="AV1007" i="7"/>
  <c r="BA1007" i="7"/>
  <c r="AW1007" i="7"/>
  <c r="AX1007" i="7"/>
  <c r="AY1007" i="7"/>
  <c r="AZ1007" i="7"/>
  <c r="BE1007" i="7"/>
  <c r="BF1007" i="7"/>
  <c r="BG1007" i="7"/>
  <c r="BD1007" i="7"/>
  <c r="AY582" i="7"/>
  <c r="AV582" i="7"/>
  <c r="AW582" i="7"/>
  <c r="AX582" i="7"/>
  <c r="AZ582" i="7"/>
  <c r="BA582" i="7"/>
  <c r="BB582" i="7"/>
  <c r="BC582" i="7"/>
  <c r="BD582" i="7"/>
  <c r="BG582" i="7"/>
  <c r="BE582" i="7"/>
  <c r="BH582" i="7"/>
  <c r="BI582" i="7"/>
  <c r="BF582" i="7"/>
  <c r="BD776" i="7"/>
  <c r="BG776" i="7"/>
  <c r="BH776" i="7"/>
  <c r="BI776" i="7"/>
  <c r="AW776" i="7"/>
  <c r="AX776" i="7"/>
  <c r="AY776" i="7"/>
  <c r="AZ776" i="7"/>
  <c r="BC776" i="7"/>
  <c r="BA776" i="7"/>
  <c r="BB776" i="7"/>
  <c r="AV776" i="7"/>
  <c r="BE776" i="7"/>
  <c r="BF776" i="7"/>
  <c r="BB683" i="7"/>
  <c r="BD683" i="7"/>
  <c r="BH683" i="7"/>
  <c r="BE683" i="7"/>
  <c r="BF683" i="7"/>
  <c r="BI683" i="7"/>
  <c r="AV683" i="7"/>
  <c r="AW683" i="7"/>
  <c r="AX683" i="7"/>
  <c r="AY683" i="7"/>
  <c r="AZ683" i="7"/>
  <c r="BA683" i="7"/>
  <c r="BG683" i="7"/>
  <c r="BC683" i="7"/>
  <c r="BB417" i="7"/>
  <c r="AW417" i="7"/>
  <c r="AY417" i="7"/>
  <c r="BD417" i="7"/>
  <c r="AX417" i="7"/>
  <c r="BI417" i="7"/>
  <c r="BG417" i="7"/>
  <c r="BH417" i="7"/>
  <c r="AZ417" i="7"/>
  <c r="BF417" i="7"/>
  <c r="BE417" i="7"/>
  <c r="BA417" i="7"/>
  <c r="BC417" i="7"/>
  <c r="AV417" i="7"/>
  <c r="BF596" i="7"/>
  <c r="AX596" i="7"/>
  <c r="AV596" i="7"/>
  <c r="BB596" i="7"/>
  <c r="BD596" i="7"/>
  <c r="BE596" i="7"/>
  <c r="BG596" i="7"/>
  <c r="BH596" i="7"/>
  <c r="BI596" i="7"/>
  <c r="AY596" i="7"/>
  <c r="BC596" i="7"/>
  <c r="AW596" i="7"/>
  <c r="AZ596" i="7"/>
  <c r="BA596" i="7"/>
  <c r="BA686" i="7"/>
  <c r="BE686" i="7"/>
  <c r="BH686" i="7"/>
  <c r="BI686" i="7"/>
  <c r="AV686" i="7"/>
  <c r="AW686" i="7"/>
  <c r="BF686" i="7"/>
  <c r="BG686" i="7"/>
  <c r="AX686" i="7"/>
  <c r="AY686" i="7"/>
  <c r="AZ686" i="7"/>
  <c r="BB686" i="7"/>
  <c r="BC686" i="7"/>
  <c r="BD686" i="7"/>
  <c r="AW63" i="7"/>
  <c r="AX63" i="7"/>
  <c r="BF63" i="7"/>
  <c r="AZ63" i="7"/>
  <c r="BA63" i="7"/>
  <c r="BB63" i="7"/>
  <c r="BC63" i="7"/>
  <c r="AV63" i="7"/>
  <c r="AY63" i="7"/>
  <c r="BI63" i="7"/>
  <c r="BD63" i="7"/>
  <c r="BE63" i="7"/>
  <c r="BG63" i="7"/>
  <c r="BH63" i="7"/>
  <c r="BB623" i="7"/>
  <c r="BD623" i="7"/>
  <c r="BE623" i="7"/>
  <c r="BF623" i="7"/>
  <c r="BH623" i="7"/>
  <c r="BI623" i="7"/>
  <c r="BG623" i="7"/>
  <c r="BC623" i="7"/>
  <c r="AX623" i="7"/>
  <c r="AY623" i="7"/>
  <c r="AZ623" i="7"/>
  <c r="BA623" i="7"/>
  <c r="AW623" i="7"/>
  <c r="AV623" i="7"/>
  <c r="BF358" i="7"/>
  <c r="BG358" i="7"/>
  <c r="BI358" i="7"/>
  <c r="AZ358" i="7"/>
  <c r="BC358" i="7"/>
  <c r="BD358" i="7"/>
  <c r="BH358" i="7"/>
  <c r="AX358" i="7"/>
  <c r="AW358" i="7"/>
  <c r="BB358" i="7"/>
  <c r="AV358" i="7"/>
  <c r="AY358" i="7"/>
  <c r="BA358" i="7"/>
  <c r="BE358" i="7"/>
  <c r="BI271" i="7"/>
  <c r="AV271" i="7"/>
  <c r="AX271" i="7"/>
  <c r="AZ271" i="7"/>
  <c r="BA271" i="7"/>
  <c r="BD271" i="7"/>
  <c r="BE271" i="7"/>
  <c r="BF271" i="7"/>
  <c r="BC271" i="7"/>
  <c r="BG271" i="7"/>
  <c r="AW271" i="7"/>
  <c r="AY271" i="7"/>
  <c r="BH271" i="7"/>
  <c r="BB271" i="7"/>
  <c r="BE191" i="7"/>
  <c r="AY191" i="7"/>
  <c r="BC191" i="7"/>
  <c r="AZ191" i="7"/>
  <c r="BA191" i="7"/>
  <c r="BB191" i="7"/>
  <c r="BF191" i="7"/>
  <c r="BG191" i="7"/>
  <c r="AX191" i="7"/>
  <c r="BH191" i="7"/>
  <c r="BI191" i="7"/>
  <c r="AV191" i="7"/>
  <c r="AW191" i="7"/>
  <c r="BD191" i="7"/>
  <c r="BC834" i="7"/>
  <c r="BD834" i="7"/>
  <c r="BE834" i="7"/>
  <c r="BF834" i="7"/>
  <c r="BG834" i="7"/>
  <c r="BH834" i="7"/>
  <c r="BI834" i="7"/>
  <c r="AV834" i="7"/>
  <c r="AZ834" i="7"/>
  <c r="AW834" i="7"/>
  <c r="AX834" i="7"/>
  <c r="AY834" i="7"/>
  <c r="BA834" i="7"/>
  <c r="BB834" i="7"/>
  <c r="BG953" i="7"/>
  <c r="AW953" i="7"/>
  <c r="AX953" i="7"/>
  <c r="AZ953" i="7"/>
  <c r="AY953" i="7"/>
  <c r="BA953" i="7"/>
  <c r="BI953" i="7"/>
  <c r="BB953" i="7"/>
  <c r="BC953" i="7"/>
  <c r="BD953" i="7"/>
  <c r="BE953" i="7"/>
  <c r="BF953" i="7"/>
  <c r="BH953" i="7"/>
  <c r="AV953" i="7"/>
  <c r="BA78" i="7"/>
  <c r="BF78" i="7"/>
  <c r="AW78" i="7"/>
  <c r="AX78" i="7"/>
  <c r="AY78" i="7"/>
  <c r="BC78" i="7"/>
  <c r="BD78" i="7"/>
  <c r="BE78" i="7"/>
  <c r="BB78" i="7"/>
  <c r="BI78" i="7"/>
  <c r="AV78" i="7"/>
  <c r="AZ78" i="7"/>
  <c r="BG78" i="7"/>
  <c r="BH78" i="7"/>
  <c r="BE980" i="7"/>
  <c r="BF980" i="7"/>
  <c r="BG980" i="7"/>
  <c r="BH980" i="7"/>
  <c r="BA980" i="7"/>
  <c r="BI980" i="7"/>
  <c r="AZ980" i="7"/>
  <c r="BB980" i="7"/>
  <c r="BC980" i="7"/>
  <c r="BD980" i="7"/>
  <c r="AX980" i="7"/>
  <c r="AY980" i="7"/>
  <c r="AV980" i="7"/>
  <c r="AW980" i="7"/>
  <c r="BF621" i="7"/>
  <c r="BG621" i="7"/>
  <c r="BH621" i="7"/>
  <c r="AX621" i="7"/>
  <c r="AY621" i="7"/>
  <c r="AZ621" i="7"/>
  <c r="BA621" i="7"/>
  <c r="BB621" i="7"/>
  <c r="BI621" i="7"/>
  <c r="AV621" i="7"/>
  <c r="BD621" i="7"/>
  <c r="BE621" i="7"/>
  <c r="AW621" i="7"/>
  <c r="BC621" i="7"/>
  <c r="AZ833" i="7"/>
  <c r="BB833" i="7"/>
  <c r="BG833" i="7"/>
  <c r="BH833" i="7"/>
  <c r="BI833" i="7"/>
  <c r="BE833" i="7"/>
  <c r="BF833" i="7"/>
  <c r="BA833" i="7"/>
  <c r="BC833" i="7"/>
  <c r="BD833" i="7"/>
  <c r="AY833" i="7"/>
  <c r="AW833" i="7"/>
  <c r="AV833" i="7"/>
  <c r="AX833" i="7"/>
  <c r="BB327" i="7"/>
  <c r="BE327" i="7"/>
  <c r="BG327" i="7"/>
  <c r="BI327" i="7"/>
  <c r="AV327" i="7"/>
  <c r="AW327" i="7"/>
  <c r="AX327" i="7"/>
  <c r="AY327" i="7"/>
  <c r="BC327" i="7"/>
  <c r="BF327" i="7"/>
  <c r="BH327" i="7"/>
  <c r="AZ327" i="7"/>
  <c r="BA327" i="7"/>
  <c r="BD327" i="7"/>
  <c r="AV252" i="7"/>
  <c r="BG252" i="7"/>
  <c r="BH252" i="7"/>
  <c r="BI252" i="7"/>
  <c r="BE252" i="7"/>
  <c r="BF252" i="7"/>
  <c r="BB252" i="7"/>
  <c r="BC252" i="7"/>
  <c r="BD252" i="7"/>
  <c r="AX252" i="7"/>
  <c r="AZ252" i="7"/>
  <c r="AW252" i="7"/>
  <c r="AY252" i="7"/>
  <c r="BA252" i="7"/>
  <c r="BE599" i="7"/>
  <c r="BA599" i="7"/>
  <c r="AW599" i="7"/>
  <c r="AX599" i="7"/>
  <c r="AY599" i="7"/>
  <c r="AV599" i="7"/>
  <c r="AZ599" i="7"/>
  <c r="BI599" i="7"/>
  <c r="BF599" i="7"/>
  <c r="BB599" i="7"/>
  <c r="BH599" i="7"/>
  <c r="BC599" i="7"/>
  <c r="BD599" i="7"/>
  <c r="BG599" i="7"/>
  <c r="BF530" i="7"/>
  <c r="AV530" i="7"/>
  <c r="AW530" i="7"/>
  <c r="AY530" i="7"/>
  <c r="AX530" i="7"/>
  <c r="AZ530" i="7"/>
  <c r="BA530" i="7"/>
  <c r="BC530" i="7"/>
  <c r="BG530" i="7"/>
  <c r="BD530" i="7"/>
  <c r="BB530" i="7"/>
  <c r="BE530" i="7"/>
  <c r="BH530" i="7"/>
  <c r="BI530" i="7"/>
  <c r="AV224" i="7"/>
  <c r="AY224" i="7"/>
  <c r="BA224" i="7"/>
  <c r="BC224" i="7"/>
  <c r="BH224" i="7"/>
  <c r="BB224" i="7"/>
  <c r="BE224" i="7"/>
  <c r="BI224" i="7"/>
  <c r="AW224" i="7"/>
  <c r="AZ224" i="7"/>
  <c r="BD224" i="7"/>
  <c r="AX224" i="7"/>
  <c r="BG224" i="7"/>
  <c r="BF224" i="7"/>
  <c r="BA689" i="7"/>
  <c r="BD689" i="7"/>
  <c r="BE689" i="7"/>
  <c r="AV689" i="7"/>
  <c r="AW689" i="7"/>
  <c r="AY689" i="7"/>
  <c r="BC689" i="7"/>
  <c r="BF689" i="7"/>
  <c r="BG689" i="7"/>
  <c r="BH689" i="7"/>
  <c r="BB689" i="7"/>
  <c r="AX689" i="7"/>
  <c r="AZ689" i="7"/>
  <c r="BI689" i="7"/>
  <c r="BH183" i="7"/>
  <c r="BI183" i="7"/>
  <c r="AV183" i="7"/>
  <c r="AW183" i="7"/>
  <c r="AX183" i="7"/>
  <c r="AY183" i="7"/>
  <c r="AZ183" i="7"/>
  <c r="BA183" i="7"/>
  <c r="BB183" i="7"/>
  <c r="BF183" i="7"/>
  <c r="BE183" i="7"/>
  <c r="BG183" i="7"/>
  <c r="BC183" i="7"/>
  <c r="BD183" i="7"/>
  <c r="BG497" i="7"/>
  <c r="BH497" i="7"/>
  <c r="AZ497" i="7"/>
  <c r="BB497" i="7"/>
  <c r="BC497" i="7"/>
  <c r="BE497" i="7"/>
  <c r="BF497" i="7"/>
  <c r="AX497" i="7"/>
  <c r="AY497" i="7"/>
  <c r="BI497" i="7"/>
  <c r="BA497" i="7"/>
  <c r="BD497" i="7"/>
  <c r="AV497" i="7"/>
  <c r="AW497" i="7"/>
  <c r="BF429" i="7"/>
  <c r="BG429" i="7"/>
  <c r="BH429" i="7"/>
  <c r="BI429" i="7"/>
  <c r="AV429" i="7"/>
  <c r="AY429" i="7"/>
  <c r="AZ429" i="7"/>
  <c r="BB429" i="7"/>
  <c r="AW429" i="7"/>
  <c r="AX429" i="7"/>
  <c r="BA429" i="7"/>
  <c r="BC429" i="7"/>
  <c r="BD429" i="7"/>
  <c r="BE429" i="7"/>
  <c r="BG488" i="7"/>
  <c r="AY488" i="7"/>
  <c r="AZ488" i="7"/>
  <c r="BA488" i="7"/>
  <c r="BB488" i="7"/>
  <c r="BC488" i="7"/>
  <c r="BF488" i="7"/>
  <c r="BH488" i="7"/>
  <c r="AW488" i="7"/>
  <c r="AV488" i="7"/>
  <c r="AX488" i="7"/>
  <c r="BI488" i="7"/>
  <c r="BD488" i="7"/>
  <c r="BE488" i="7"/>
  <c r="AW638" i="7"/>
  <c r="BA638" i="7"/>
  <c r="AV638" i="7"/>
  <c r="AX638" i="7"/>
  <c r="AY638" i="7"/>
  <c r="BI638" i="7"/>
  <c r="AZ638" i="7"/>
  <c r="BB638" i="7"/>
  <c r="BC638" i="7"/>
  <c r="BD638" i="7"/>
  <c r="BE638" i="7"/>
  <c r="BH638" i="7"/>
  <c r="BF638" i="7"/>
  <c r="BG638" i="7"/>
  <c r="AW838" i="7"/>
  <c r="BE838" i="7"/>
  <c r="BF838" i="7"/>
  <c r="BH838" i="7"/>
  <c r="BI838" i="7"/>
  <c r="BG838" i="7"/>
  <c r="AV838" i="7"/>
  <c r="AX838" i="7"/>
  <c r="AY838" i="7"/>
  <c r="AZ838" i="7"/>
  <c r="BA838" i="7"/>
  <c r="BB838" i="7"/>
  <c r="BC838" i="7"/>
  <c r="BD838" i="7"/>
  <c r="AX500" i="7"/>
  <c r="BA500" i="7"/>
  <c r="BC500" i="7"/>
  <c r="AZ500" i="7"/>
  <c r="BD500" i="7"/>
  <c r="BE500" i="7"/>
  <c r="BF500" i="7"/>
  <c r="BG500" i="7"/>
  <c r="BH500" i="7"/>
  <c r="AV500" i="7"/>
  <c r="AW500" i="7"/>
  <c r="AY500" i="7"/>
  <c r="BB500" i="7"/>
  <c r="BI500" i="7"/>
  <c r="AW783" i="7"/>
  <c r="BD783" i="7"/>
  <c r="BE783" i="7"/>
  <c r="BF783" i="7"/>
  <c r="BG783" i="7"/>
  <c r="BB783" i="7"/>
  <c r="BH783" i="7"/>
  <c r="BI783" i="7"/>
  <c r="BC783" i="7"/>
  <c r="AV783" i="7"/>
  <c r="AY783" i="7"/>
  <c r="AZ783" i="7"/>
  <c r="BA783" i="7"/>
  <c r="AX783" i="7"/>
  <c r="BE321" i="7"/>
  <c r="AV321" i="7"/>
  <c r="BD321" i="7"/>
  <c r="BF321" i="7"/>
  <c r="BG321" i="7"/>
  <c r="BH321" i="7"/>
  <c r="BI321" i="7"/>
  <c r="AW321" i="7"/>
  <c r="AY321" i="7"/>
  <c r="BA321" i="7"/>
  <c r="BB321" i="7"/>
  <c r="AX321" i="7"/>
  <c r="AZ321" i="7"/>
  <c r="BC321" i="7"/>
  <c r="AW867" i="7"/>
  <c r="BC867" i="7"/>
  <c r="BG867" i="7"/>
  <c r="BE867" i="7"/>
  <c r="BF867" i="7"/>
  <c r="BH867" i="7"/>
  <c r="BI867" i="7"/>
  <c r="AV867" i="7"/>
  <c r="AX867" i="7"/>
  <c r="AY867" i="7"/>
  <c r="BB867" i="7"/>
  <c r="AZ867" i="7"/>
  <c r="BA867" i="7"/>
  <c r="BD867" i="7"/>
  <c r="BB74" i="7"/>
  <c r="BD74" i="7"/>
  <c r="BE74" i="7"/>
  <c r="AY74" i="7"/>
  <c r="BH74" i="7"/>
  <c r="AV74" i="7"/>
  <c r="AW74" i="7"/>
  <c r="AZ74" i="7"/>
  <c r="BA74" i="7"/>
  <c r="BC74" i="7"/>
  <c r="BI74" i="7"/>
  <c r="BG74" i="7"/>
  <c r="BF74" i="7"/>
  <c r="AX74" i="7"/>
  <c r="BB636" i="7"/>
  <c r="AW636" i="7"/>
  <c r="AV636" i="7"/>
  <c r="AZ636" i="7"/>
  <c r="BD636" i="7"/>
  <c r="BF636" i="7"/>
  <c r="BG636" i="7"/>
  <c r="BE636" i="7"/>
  <c r="BH636" i="7"/>
  <c r="BI636" i="7"/>
  <c r="AX636" i="7"/>
  <c r="BA636" i="7"/>
  <c r="BC636" i="7"/>
  <c r="AY636" i="7"/>
  <c r="BD237" i="7"/>
  <c r="BI237" i="7"/>
  <c r="BF237" i="7"/>
  <c r="BA237" i="7"/>
  <c r="BG237" i="7"/>
  <c r="AW237" i="7"/>
  <c r="AX237" i="7"/>
  <c r="AY237" i="7"/>
  <c r="AZ237" i="7"/>
  <c r="BB237" i="7"/>
  <c r="BC237" i="7"/>
  <c r="BE237" i="7"/>
  <c r="BH237" i="7"/>
  <c r="AV237" i="7"/>
  <c r="BD461" i="7"/>
  <c r="BH461" i="7"/>
  <c r="BI461" i="7"/>
  <c r="AV461" i="7"/>
  <c r="BE461" i="7"/>
  <c r="AY461" i="7"/>
  <c r="AX461" i="7"/>
  <c r="BA461" i="7"/>
  <c r="AW461" i="7"/>
  <c r="AZ461" i="7"/>
  <c r="BB461" i="7"/>
  <c r="BC461" i="7"/>
  <c r="BF461" i="7"/>
  <c r="BG461" i="7"/>
  <c r="AW558" i="7"/>
  <c r="AX558" i="7"/>
  <c r="BG558" i="7"/>
  <c r="BH558" i="7"/>
  <c r="BF558" i="7"/>
  <c r="BA558" i="7"/>
  <c r="BB558" i="7"/>
  <c r="BC558" i="7"/>
  <c r="BD558" i="7"/>
  <c r="BE558" i="7"/>
  <c r="AZ558" i="7"/>
  <c r="BI558" i="7"/>
  <c r="AY558" i="7"/>
  <c r="AV558" i="7"/>
  <c r="BH398" i="7"/>
  <c r="BG398" i="7"/>
  <c r="BI398" i="7"/>
  <c r="AY398" i="7"/>
  <c r="AZ398" i="7"/>
  <c r="BA398" i="7"/>
  <c r="BB398" i="7"/>
  <c r="BC398" i="7"/>
  <c r="BD398" i="7"/>
  <c r="AV398" i="7"/>
  <c r="AW398" i="7"/>
  <c r="AX398" i="7"/>
  <c r="BE398" i="7"/>
  <c r="BF398" i="7"/>
  <c r="AV140" i="7"/>
  <c r="BD140" i="7"/>
  <c r="BE140" i="7"/>
  <c r="BF140" i="7"/>
  <c r="BG140" i="7"/>
  <c r="AY140" i="7"/>
  <c r="AX140" i="7"/>
  <c r="AZ140" i="7"/>
  <c r="BC140" i="7"/>
  <c r="AW140" i="7"/>
  <c r="BB140" i="7"/>
  <c r="BA140" i="7"/>
  <c r="BI140" i="7"/>
  <c r="BH140" i="7"/>
  <c r="BH972" i="7"/>
  <c r="AZ972" i="7"/>
  <c r="BA972" i="7"/>
  <c r="BB972" i="7"/>
  <c r="BC972" i="7"/>
  <c r="BD972" i="7"/>
  <c r="BE972" i="7"/>
  <c r="BF972" i="7"/>
  <c r="BG972" i="7"/>
  <c r="AV972" i="7"/>
  <c r="AW972" i="7"/>
  <c r="AX972" i="7"/>
  <c r="AY972" i="7"/>
  <c r="BI972" i="7"/>
  <c r="BB816" i="7"/>
  <c r="BC816" i="7"/>
  <c r="BD816" i="7"/>
  <c r="BE816" i="7"/>
  <c r="BH816" i="7"/>
  <c r="BG816" i="7"/>
  <c r="BF816" i="7"/>
  <c r="BI816" i="7"/>
  <c r="AV816" i="7"/>
  <c r="AW816" i="7"/>
  <c r="AX816" i="7"/>
  <c r="AY816" i="7"/>
  <c r="AZ816" i="7"/>
  <c r="BA816" i="7"/>
  <c r="BA932" i="7"/>
  <c r="AV932" i="7"/>
  <c r="AW932" i="7"/>
  <c r="BD932" i="7"/>
  <c r="BE932" i="7"/>
  <c r="BF932" i="7"/>
  <c r="BG932" i="7"/>
  <c r="BH932" i="7"/>
  <c r="BI932" i="7"/>
  <c r="AX932" i="7"/>
  <c r="AY932" i="7"/>
  <c r="BC932" i="7"/>
  <c r="AZ932" i="7"/>
  <c r="BB932" i="7"/>
  <c r="BB349" i="7"/>
  <c r="BE349" i="7"/>
  <c r="AX349" i="7"/>
  <c r="AZ349" i="7"/>
  <c r="BC349" i="7"/>
  <c r="BA349" i="7"/>
  <c r="BD349" i="7"/>
  <c r="BF349" i="7"/>
  <c r="BH349" i="7"/>
  <c r="BG349" i="7"/>
  <c r="BI349" i="7"/>
  <c r="AV349" i="7"/>
  <c r="AW349" i="7"/>
  <c r="AY349" i="7"/>
  <c r="AV360" i="7"/>
  <c r="BE360" i="7"/>
  <c r="BG360" i="7"/>
  <c r="BH360" i="7"/>
  <c r="AX360" i="7"/>
  <c r="AY360" i="7"/>
  <c r="AZ360" i="7"/>
  <c r="BA360" i="7"/>
  <c r="BB360" i="7"/>
  <c r="BC360" i="7"/>
  <c r="BF360" i="7"/>
  <c r="BI360" i="7"/>
  <c r="AW360" i="7"/>
  <c r="BD360" i="7"/>
  <c r="AY541" i="7"/>
  <c r="BG541" i="7"/>
  <c r="BE541" i="7"/>
  <c r="AX541" i="7"/>
  <c r="AZ541" i="7"/>
  <c r="BA541" i="7"/>
  <c r="BD541" i="7"/>
  <c r="BH541" i="7"/>
  <c r="AV541" i="7"/>
  <c r="BI541" i="7"/>
  <c r="AW541" i="7"/>
  <c r="BB541" i="7"/>
  <c r="BC541" i="7"/>
  <c r="BF541" i="7"/>
  <c r="BA425" i="7"/>
  <c r="BI425" i="7"/>
  <c r="AZ425" i="7"/>
  <c r="BB425" i="7"/>
  <c r="BC425" i="7"/>
  <c r="BE425" i="7"/>
  <c r="BH425" i="7"/>
  <c r="AV425" i="7"/>
  <c r="BD425" i="7"/>
  <c r="AW425" i="7"/>
  <c r="AX425" i="7"/>
  <c r="AY425" i="7"/>
  <c r="BF425" i="7"/>
  <c r="BG425" i="7"/>
  <c r="BD434" i="7"/>
  <c r="BF434" i="7"/>
  <c r="BH434" i="7"/>
  <c r="BI434" i="7"/>
  <c r="BC434" i="7"/>
  <c r="AX434" i="7"/>
  <c r="AY434" i="7"/>
  <c r="BA434" i="7"/>
  <c r="BB434" i="7"/>
  <c r="AV434" i="7"/>
  <c r="BE434" i="7"/>
  <c r="AZ434" i="7"/>
  <c r="BG434" i="7"/>
  <c r="AW434" i="7"/>
  <c r="AZ101" i="7"/>
  <c r="AW101" i="7"/>
  <c r="BF101" i="7"/>
  <c r="AX101" i="7"/>
  <c r="BG101" i="7"/>
  <c r="AY101" i="7"/>
  <c r="AV101" i="7"/>
  <c r="BD101" i="7"/>
  <c r="BH101" i="7"/>
  <c r="BE101" i="7"/>
  <c r="BA101" i="7"/>
  <c r="BB101" i="7"/>
  <c r="BC101" i="7"/>
  <c r="BI101" i="7"/>
  <c r="AZ544" i="7"/>
  <c r="BA544" i="7"/>
  <c r="BC544" i="7"/>
  <c r="AV544" i="7"/>
  <c r="AW544" i="7"/>
  <c r="AX544" i="7"/>
  <c r="BB544" i="7"/>
  <c r="BD544" i="7"/>
  <c r="BI544" i="7"/>
  <c r="AY544" i="7"/>
  <c r="BE544" i="7"/>
  <c r="BF544" i="7"/>
  <c r="BG544" i="7"/>
  <c r="BH544" i="7"/>
  <c r="BB41" i="7"/>
  <c r="BC41" i="7"/>
  <c r="BD41" i="7"/>
  <c r="BE41" i="7"/>
  <c r="BH41" i="7"/>
  <c r="BI41" i="7"/>
  <c r="AW41" i="7"/>
  <c r="BA41" i="7"/>
  <c r="AV41" i="7"/>
  <c r="AY41" i="7"/>
  <c r="AZ41" i="7"/>
  <c r="BF41" i="7"/>
  <c r="BG41" i="7"/>
  <c r="AX41" i="7"/>
  <c r="AW598" i="7"/>
  <c r="AX598" i="7"/>
  <c r="BB598" i="7"/>
  <c r="AY598" i="7"/>
  <c r="AZ598" i="7"/>
  <c r="BA598" i="7"/>
  <c r="BE598" i="7"/>
  <c r="BF598" i="7"/>
  <c r="BC598" i="7"/>
  <c r="BD598" i="7"/>
  <c r="BG598" i="7"/>
  <c r="AV598" i="7"/>
  <c r="BH598" i="7"/>
  <c r="BI598" i="7"/>
  <c r="AZ863" i="7"/>
  <c r="BA863" i="7"/>
  <c r="AY863" i="7"/>
  <c r="AX863" i="7"/>
  <c r="BH863" i="7"/>
  <c r="BI863" i="7"/>
  <c r="BD863" i="7"/>
  <c r="BC863" i="7"/>
  <c r="BE863" i="7"/>
  <c r="BF863" i="7"/>
  <c r="BG863" i="7"/>
  <c r="AV863" i="7"/>
  <c r="AW863" i="7"/>
  <c r="BB863" i="7"/>
  <c r="BB813" i="7"/>
  <c r="AW813" i="7"/>
  <c r="AV813" i="7"/>
  <c r="AX813" i="7"/>
  <c r="AY813" i="7"/>
  <c r="AZ813" i="7"/>
  <c r="BA813" i="7"/>
  <c r="BC813" i="7"/>
  <c r="BD813" i="7"/>
  <c r="BE813" i="7"/>
  <c r="BF813" i="7"/>
  <c r="BG813" i="7"/>
  <c r="BH813" i="7"/>
  <c r="BI813" i="7"/>
  <c r="BC155" i="7"/>
  <c r="BG155" i="7"/>
  <c r="BH155" i="7"/>
  <c r="BI155" i="7"/>
  <c r="AY155" i="7"/>
  <c r="BB155" i="7"/>
  <c r="BD155" i="7"/>
  <c r="AV155" i="7"/>
  <c r="BA155" i="7"/>
  <c r="AW155" i="7"/>
  <c r="AX155" i="7"/>
  <c r="AZ155" i="7"/>
  <c r="BE155" i="7"/>
  <c r="BF155" i="7"/>
  <c r="BH611" i="7"/>
  <c r="BI611" i="7"/>
  <c r="AV611" i="7"/>
  <c r="AW611" i="7"/>
  <c r="BA611" i="7"/>
  <c r="AX611" i="7"/>
  <c r="AY611" i="7"/>
  <c r="AZ611" i="7"/>
  <c r="BB611" i="7"/>
  <c r="BC611" i="7"/>
  <c r="BD611" i="7"/>
  <c r="BE611" i="7"/>
  <c r="BF611" i="7"/>
  <c r="BG611" i="7"/>
  <c r="AX718" i="7"/>
  <c r="BF718" i="7"/>
  <c r="BI718" i="7"/>
  <c r="AZ718" i="7"/>
  <c r="BA718" i="7"/>
  <c r="BB718" i="7"/>
  <c r="BC718" i="7"/>
  <c r="BD718" i="7"/>
  <c r="BE718" i="7"/>
  <c r="BG718" i="7"/>
  <c r="AW718" i="7"/>
  <c r="BH718" i="7"/>
  <c r="AV718" i="7"/>
  <c r="AY718" i="7"/>
  <c r="BD664" i="7"/>
  <c r="BA664" i="7"/>
  <c r="BB664" i="7"/>
  <c r="AV664" i="7"/>
  <c r="BH664" i="7"/>
  <c r="BF664" i="7"/>
  <c r="BG664" i="7"/>
  <c r="BI664" i="7"/>
  <c r="AW664" i="7"/>
  <c r="AX664" i="7"/>
  <c r="AY664" i="7"/>
  <c r="AZ664" i="7"/>
  <c r="BC664" i="7"/>
  <c r="BE664" i="7"/>
  <c r="BH221" i="7"/>
  <c r="BI221" i="7"/>
  <c r="AZ221" i="7"/>
  <c r="BE221" i="7"/>
  <c r="AV221" i="7"/>
  <c r="AY221" i="7"/>
  <c r="BF221" i="7"/>
  <c r="BG221" i="7"/>
  <c r="AW221" i="7"/>
  <c r="AX221" i="7"/>
  <c r="BA221" i="7"/>
  <c r="BB221" i="7"/>
  <c r="BC221" i="7"/>
  <c r="BD221" i="7"/>
  <c r="AY520" i="7"/>
  <c r="BI520" i="7"/>
  <c r="BA520" i="7"/>
  <c r="BC520" i="7"/>
  <c r="AW520" i="7"/>
  <c r="BB520" i="7"/>
  <c r="AX520" i="7"/>
  <c r="AZ520" i="7"/>
  <c r="BD520" i="7"/>
  <c r="BE520" i="7"/>
  <c r="BF520" i="7"/>
  <c r="BG520" i="7"/>
  <c r="BH520" i="7"/>
  <c r="AV520" i="7"/>
  <c r="AV665" i="7"/>
  <c r="AW665" i="7"/>
  <c r="AX665" i="7"/>
  <c r="AZ665" i="7"/>
  <c r="BA665" i="7"/>
  <c r="AY665" i="7"/>
  <c r="BB665" i="7"/>
  <c r="BC665" i="7"/>
  <c r="BD665" i="7"/>
  <c r="BE665" i="7"/>
  <c r="BF665" i="7"/>
  <c r="BH665" i="7"/>
  <c r="BG665" i="7"/>
  <c r="BI665" i="7"/>
  <c r="BD655" i="7"/>
  <c r="BF655" i="7"/>
  <c r="BA655" i="7"/>
  <c r="AX655" i="7"/>
  <c r="AZ655" i="7"/>
  <c r="AY655" i="7"/>
  <c r="BB655" i="7"/>
  <c r="BC655" i="7"/>
  <c r="BE655" i="7"/>
  <c r="BG655" i="7"/>
  <c r="BI655" i="7"/>
  <c r="BH655" i="7"/>
  <c r="AW655" i="7"/>
  <c r="AV655" i="7"/>
  <c r="AX233" i="7"/>
  <c r="AY233" i="7"/>
  <c r="AZ233" i="7"/>
  <c r="BA233" i="7"/>
  <c r="BC233" i="7"/>
  <c r="BD233" i="7"/>
  <c r="BG233" i="7"/>
  <c r="BH233" i="7"/>
  <c r="BI233" i="7"/>
  <c r="BB233" i="7"/>
  <c r="BF233" i="7"/>
  <c r="AV233" i="7"/>
  <c r="AW233" i="7"/>
  <c r="BE233" i="7"/>
  <c r="BB281" i="7"/>
  <c r="BC281" i="7"/>
  <c r="BD281" i="7"/>
  <c r="BE281" i="7"/>
  <c r="BG281" i="7"/>
  <c r="BI281" i="7"/>
  <c r="AV281" i="7"/>
  <c r="AX281" i="7"/>
  <c r="AY281" i="7"/>
  <c r="AW281" i="7"/>
  <c r="AZ281" i="7"/>
  <c r="BA281" i="7"/>
  <c r="BF281" i="7"/>
  <c r="BH281" i="7"/>
  <c r="AX152" i="7"/>
  <c r="BC152" i="7"/>
  <c r="AW152" i="7"/>
  <c r="BB152" i="7"/>
  <c r="BG152" i="7"/>
  <c r="BI152" i="7"/>
  <c r="AY152" i="7"/>
  <c r="AZ152" i="7"/>
  <c r="BA152" i="7"/>
  <c r="BD152" i="7"/>
  <c r="BH152" i="7"/>
  <c r="BE152" i="7"/>
  <c r="BF152" i="7"/>
  <c r="AV152" i="7"/>
  <c r="BH553" i="7"/>
  <c r="BD553" i="7"/>
  <c r="AV553" i="7"/>
  <c r="AX553" i="7"/>
  <c r="BA553" i="7"/>
  <c r="BB553" i="7"/>
  <c r="BC553" i="7"/>
  <c r="BE553" i="7"/>
  <c r="BF553" i="7"/>
  <c r="AW553" i="7"/>
  <c r="BI553" i="7"/>
  <c r="AY553" i="7"/>
  <c r="AZ553" i="7"/>
  <c r="BG553" i="7"/>
  <c r="BA940" i="7"/>
  <c r="AZ940" i="7"/>
  <c r="AW940" i="7"/>
  <c r="AV940" i="7"/>
  <c r="AX940" i="7"/>
  <c r="AY940" i="7"/>
  <c r="BD940" i="7"/>
  <c r="BG940" i="7"/>
  <c r="BH940" i="7"/>
  <c r="BB940" i="7"/>
  <c r="BI940" i="7"/>
  <c r="BC940" i="7"/>
  <c r="BE940" i="7"/>
  <c r="BF940" i="7"/>
  <c r="BB911" i="7"/>
  <c r="BC911" i="7"/>
  <c r="BD911" i="7"/>
  <c r="BG911" i="7"/>
  <c r="BF911" i="7"/>
  <c r="BH911" i="7"/>
  <c r="BE911" i="7"/>
  <c r="BI911" i="7"/>
  <c r="AX911" i="7"/>
  <c r="AY911" i="7"/>
  <c r="AV911" i="7"/>
  <c r="AW911" i="7"/>
  <c r="AZ911" i="7"/>
  <c r="BA911" i="7"/>
  <c r="AX966" i="7"/>
  <c r="AY966" i="7"/>
  <c r="AZ966" i="7"/>
  <c r="BA966" i="7"/>
  <c r="BB966" i="7"/>
  <c r="BC966" i="7"/>
  <c r="BD966" i="7"/>
  <c r="BF966" i="7"/>
  <c r="AV966" i="7"/>
  <c r="BE966" i="7"/>
  <c r="AW966" i="7"/>
  <c r="BI966" i="7"/>
  <c r="BG966" i="7"/>
  <c r="BH966" i="7"/>
  <c r="AZ877" i="7"/>
  <c r="BE877" i="7"/>
  <c r="BF877" i="7"/>
  <c r="AV877" i="7"/>
  <c r="AW877" i="7"/>
  <c r="AX877" i="7"/>
  <c r="AY877" i="7"/>
  <c r="BI877" i="7"/>
  <c r="BA877" i="7"/>
  <c r="BB877" i="7"/>
  <c r="BC877" i="7"/>
  <c r="BD877" i="7"/>
  <c r="BG877" i="7"/>
  <c r="BH877" i="7"/>
  <c r="AV480" i="7"/>
  <c r="AW480" i="7"/>
  <c r="AY480" i="7"/>
  <c r="BB480" i="7"/>
  <c r="BA480" i="7"/>
  <c r="BH480" i="7"/>
  <c r="BI480" i="7"/>
  <c r="AX480" i="7"/>
  <c r="AZ480" i="7"/>
  <c r="BC480" i="7"/>
  <c r="BD480" i="7"/>
  <c r="BE480" i="7"/>
  <c r="BF480" i="7"/>
  <c r="BG480" i="7"/>
  <c r="BB386" i="7"/>
  <c r="BD386" i="7"/>
  <c r="BE386" i="7"/>
  <c r="BF386" i="7"/>
  <c r="AW386" i="7"/>
  <c r="AY386" i="7"/>
  <c r="AX386" i="7"/>
  <c r="AZ386" i="7"/>
  <c r="BA386" i="7"/>
  <c r="BC386" i="7"/>
  <c r="BI386" i="7"/>
  <c r="BG386" i="7"/>
  <c r="BH386" i="7"/>
  <c r="AV386" i="7"/>
  <c r="BD379" i="7"/>
  <c r="BF379" i="7"/>
  <c r="AV379" i="7"/>
  <c r="AX379" i="7"/>
  <c r="AZ379" i="7"/>
  <c r="BG379" i="7"/>
  <c r="BH379" i="7"/>
  <c r="BI379" i="7"/>
  <c r="AY379" i="7"/>
  <c r="AW379" i="7"/>
  <c r="BB379" i="7"/>
  <c r="BC379" i="7"/>
  <c r="BE379" i="7"/>
  <c r="BA379" i="7"/>
  <c r="AV306" i="7"/>
  <c r="AW306" i="7"/>
  <c r="AX306" i="7"/>
  <c r="AY306" i="7"/>
  <c r="BH306" i="7"/>
  <c r="AZ306" i="7"/>
  <c r="BB306" i="7"/>
  <c r="BD306" i="7"/>
  <c r="BI306" i="7"/>
  <c r="BE306" i="7"/>
  <c r="BA306" i="7"/>
  <c r="BC306" i="7"/>
  <c r="BF306" i="7"/>
  <c r="BG306" i="7"/>
  <c r="BF794" i="7"/>
  <c r="BG794" i="7"/>
  <c r="BH794" i="7"/>
  <c r="BI794" i="7"/>
  <c r="AV794" i="7"/>
  <c r="AX794" i="7"/>
  <c r="BB794" i="7"/>
  <c r="BD794" i="7"/>
  <c r="BE794" i="7"/>
  <c r="AW794" i="7"/>
  <c r="AY794" i="7"/>
  <c r="AZ794" i="7"/>
  <c r="BA794" i="7"/>
  <c r="BC794" i="7"/>
  <c r="BI492" i="7"/>
  <c r="BC492" i="7"/>
  <c r="BF492" i="7"/>
  <c r="BG492" i="7"/>
  <c r="AV492" i="7"/>
  <c r="AW492" i="7"/>
  <c r="BA492" i="7"/>
  <c r="BB492" i="7"/>
  <c r="BD492" i="7"/>
  <c r="BE492" i="7"/>
  <c r="AX492" i="7"/>
  <c r="BH492" i="7"/>
  <c r="AY492" i="7"/>
  <c r="AZ492" i="7"/>
  <c r="AV789" i="7"/>
  <c r="AW789" i="7"/>
  <c r="BG789" i="7"/>
  <c r="BI789" i="7"/>
  <c r="AZ789" i="7"/>
  <c r="BA789" i="7"/>
  <c r="BB789" i="7"/>
  <c r="BC789" i="7"/>
  <c r="BD789" i="7"/>
  <c r="BE789" i="7"/>
  <c r="AX789" i="7"/>
  <c r="BH789" i="7"/>
  <c r="AY789" i="7"/>
  <c r="BF789" i="7"/>
  <c r="AZ758" i="7"/>
  <c r="BA758" i="7"/>
  <c r="BC758" i="7"/>
  <c r="BD758" i="7"/>
  <c r="BE758" i="7"/>
  <c r="BG758" i="7"/>
  <c r="BH758" i="7"/>
  <c r="AV758" i="7"/>
  <c r="AW758" i="7"/>
  <c r="AX758" i="7"/>
  <c r="AY758" i="7"/>
  <c r="BB758" i="7"/>
  <c r="BF758" i="7"/>
  <c r="BI758" i="7"/>
  <c r="AW724" i="7"/>
  <c r="AY724" i="7"/>
  <c r="AZ724" i="7"/>
  <c r="BA724" i="7"/>
  <c r="BD724" i="7"/>
  <c r="BE724" i="7"/>
  <c r="BF724" i="7"/>
  <c r="BG724" i="7"/>
  <c r="BH724" i="7"/>
  <c r="BI724" i="7"/>
  <c r="AV724" i="7"/>
  <c r="BC724" i="7"/>
  <c r="AX724" i="7"/>
  <c r="BB724" i="7"/>
  <c r="AX791" i="7"/>
  <c r="AY791" i="7"/>
  <c r="BA791" i="7"/>
  <c r="BB791" i="7"/>
  <c r="BC791" i="7"/>
  <c r="BE791" i="7"/>
  <c r="AW791" i="7"/>
  <c r="BD791" i="7"/>
  <c r="BF791" i="7"/>
  <c r="BG791" i="7"/>
  <c r="BH791" i="7"/>
  <c r="BI791" i="7"/>
  <c r="AV791" i="7"/>
  <c r="AZ791" i="7"/>
  <c r="BD700" i="7"/>
  <c r="AY700" i="7"/>
  <c r="AZ700" i="7"/>
  <c r="BA700" i="7"/>
  <c r="BB700" i="7"/>
  <c r="BC700" i="7"/>
  <c r="BH700" i="7"/>
  <c r="BE700" i="7"/>
  <c r="BG700" i="7"/>
  <c r="AV700" i="7"/>
  <c r="AW700" i="7"/>
  <c r="AX700" i="7"/>
  <c r="BF700" i="7"/>
  <c r="BI700" i="7"/>
  <c r="BH314" i="7"/>
  <c r="AW314" i="7"/>
  <c r="AY314" i="7"/>
  <c r="AZ314" i="7"/>
  <c r="AX314" i="7"/>
  <c r="BC314" i="7"/>
  <c r="BG314" i="7"/>
  <c r="BD314" i="7"/>
  <c r="BE314" i="7"/>
  <c r="AV314" i="7"/>
  <c r="BA314" i="7"/>
  <c r="BB314" i="7"/>
  <c r="BF314" i="7"/>
  <c r="BI314" i="7"/>
  <c r="BG560" i="7"/>
  <c r="AY560" i="7"/>
  <c r="BA560" i="7"/>
  <c r="BB560" i="7"/>
  <c r="BF560" i="7"/>
  <c r="BD560" i="7"/>
  <c r="AV560" i="7"/>
  <c r="AW560" i="7"/>
  <c r="AX560" i="7"/>
  <c r="BI560" i="7"/>
  <c r="BC560" i="7"/>
  <c r="AZ560" i="7"/>
  <c r="BE560" i="7"/>
  <c r="BH560" i="7"/>
  <c r="BF521" i="7"/>
  <c r="AV521" i="7"/>
  <c r="AX521" i="7"/>
  <c r="AY521" i="7"/>
  <c r="BB521" i="7"/>
  <c r="BI521" i="7"/>
  <c r="BE521" i="7"/>
  <c r="BH521" i="7"/>
  <c r="AW521" i="7"/>
  <c r="AZ521" i="7"/>
  <c r="BA521" i="7"/>
  <c r="BD521" i="7"/>
  <c r="BG521" i="7"/>
  <c r="BC521" i="7"/>
  <c r="AX156" i="7"/>
  <c r="BE156" i="7"/>
  <c r="BF156" i="7"/>
  <c r="BI156" i="7"/>
  <c r="BD156" i="7"/>
  <c r="AV156" i="7"/>
  <c r="AW156" i="7"/>
  <c r="AY156" i="7"/>
  <c r="BH156" i="7"/>
  <c r="AZ156" i="7"/>
  <c r="BA156" i="7"/>
  <c r="BC156" i="7"/>
  <c r="BG156" i="7"/>
  <c r="BB156" i="7"/>
  <c r="BB725" i="7"/>
  <c r="BC725" i="7"/>
  <c r="BE725" i="7"/>
  <c r="BF725" i="7"/>
  <c r="BG725" i="7"/>
  <c r="BI725" i="7"/>
  <c r="AY725" i="7"/>
  <c r="AZ725" i="7"/>
  <c r="BA725" i="7"/>
  <c r="AW725" i="7"/>
  <c r="AV725" i="7"/>
  <c r="BD725" i="7"/>
  <c r="BH725" i="7"/>
  <c r="AX725" i="7"/>
  <c r="BD151" i="7"/>
  <c r="BE151" i="7"/>
  <c r="BF151" i="7"/>
  <c r="BG151" i="7"/>
  <c r="BI151" i="7"/>
  <c r="AX151" i="7"/>
  <c r="AW151" i="7"/>
  <c r="AZ151" i="7"/>
  <c r="BA151" i="7"/>
  <c r="BB151" i="7"/>
  <c r="BC151" i="7"/>
  <c r="AY151" i="7"/>
  <c r="AV151" i="7"/>
  <c r="BH151" i="7"/>
  <c r="BF561" i="7"/>
  <c r="BI561" i="7"/>
  <c r="AW561" i="7"/>
  <c r="AX561" i="7"/>
  <c r="AY561" i="7"/>
  <c r="BA561" i="7"/>
  <c r="BB561" i="7"/>
  <c r="BC561" i="7"/>
  <c r="BG561" i="7"/>
  <c r="AZ561" i="7"/>
  <c r="AV561" i="7"/>
  <c r="BD561" i="7"/>
  <c r="BE561" i="7"/>
  <c r="BH561" i="7"/>
  <c r="BA447" i="7"/>
  <c r="AY447" i="7"/>
  <c r="BC447" i="7"/>
  <c r="AZ447" i="7"/>
  <c r="BD447" i="7"/>
  <c r="BG447" i="7"/>
  <c r="AV447" i="7"/>
  <c r="AW447" i="7"/>
  <c r="AX447" i="7"/>
  <c r="BB447" i="7"/>
  <c r="BE447" i="7"/>
  <c r="BF447" i="7"/>
  <c r="BH447" i="7"/>
  <c r="BI447" i="7"/>
  <c r="BE743" i="7"/>
  <c r="BF743" i="7"/>
  <c r="BG743" i="7"/>
  <c r="AW743" i="7"/>
  <c r="AX743" i="7"/>
  <c r="BH743" i="7"/>
  <c r="BI743" i="7"/>
  <c r="AV743" i="7"/>
  <c r="AY743" i="7"/>
  <c r="BB743" i="7"/>
  <c r="BA743" i="7"/>
  <c r="BC743" i="7"/>
  <c r="BD743" i="7"/>
  <c r="AZ743" i="7"/>
  <c r="BE384" i="7"/>
  <c r="BG384" i="7"/>
  <c r="BA384" i="7"/>
  <c r="BB384" i="7"/>
  <c r="BH384" i="7"/>
  <c r="BC384" i="7"/>
  <c r="BD384" i="7"/>
  <c r="AV384" i="7"/>
  <c r="AW384" i="7"/>
  <c r="AX384" i="7"/>
  <c r="AY384" i="7"/>
  <c r="AZ384" i="7"/>
  <c r="BF384" i="7"/>
  <c r="BI384" i="7"/>
  <c r="BC207" i="7"/>
  <c r="BD207" i="7"/>
  <c r="BE207" i="7"/>
  <c r="BG207" i="7"/>
  <c r="BF207" i="7"/>
  <c r="BI207" i="7"/>
  <c r="BH207" i="7"/>
  <c r="AV207" i="7"/>
  <c r="AW207" i="7"/>
  <c r="AX207" i="7"/>
  <c r="AY207" i="7"/>
  <c r="AZ207" i="7"/>
  <c r="BA207" i="7"/>
  <c r="BB207" i="7"/>
  <c r="AY481" i="7"/>
  <c r="BB481" i="7"/>
  <c r="BC481" i="7"/>
  <c r="BE481" i="7"/>
  <c r="BH481" i="7"/>
  <c r="BI481" i="7"/>
  <c r="BF481" i="7"/>
  <c r="BG481" i="7"/>
  <c r="AX481" i="7"/>
  <c r="AZ481" i="7"/>
  <c r="AV481" i="7"/>
  <c r="AW481" i="7"/>
  <c r="BA481" i="7"/>
  <c r="BD481" i="7"/>
  <c r="BH264" i="7"/>
  <c r="BD264" i="7"/>
  <c r="BF264" i="7"/>
  <c r="BI264" i="7"/>
  <c r="AX264" i="7"/>
  <c r="AV264" i="7"/>
  <c r="AW264" i="7"/>
  <c r="AY264" i="7"/>
  <c r="AZ264" i="7"/>
  <c r="BA264" i="7"/>
  <c r="BE264" i="7"/>
  <c r="BG264" i="7"/>
  <c r="BB264" i="7"/>
  <c r="BC264" i="7"/>
  <c r="AY931" i="7"/>
  <c r="AZ931" i="7"/>
  <c r="BA931" i="7"/>
  <c r="BB931" i="7"/>
  <c r="BC931" i="7"/>
  <c r="BI931" i="7"/>
  <c r="AV931" i="7"/>
  <c r="AX931" i="7"/>
  <c r="AW931" i="7"/>
  <c r="BD931" i="7"/>
  <c r="BE931" i="7"/>
  <c r="BF931" i="7"/>
  <c r="BG931" i="7"/>
  <c r="BH931" i="7"/>
  <c r="AX659" i="7"/>
  <c r="AZ659" i="7"/>
  <c r="BA659" i="7"/>
  <c r="BB659" i="7"/>
  <c r="BD659" i="7"/>
  <c r="BE659" i="7"/>
  <c r="AV659" i="7"/>
  <c r="AW659" i="7"/>
  <c r="BC659" i="7"/>
  <c r="BF659" i="7"/>
  <c r="BG659" i="7"/>
  <c r="BH659" i="7"/>
  <c r="BI659" i="7"/>
  <c r="AY659" i="7"/>
  <c r="BB345" i="7"/>
  <c r="BD345" i="7"/>
  <c r="BH345" i="7"/>
  <c r="AW345" i="7"/>
  <c r="AZ345" i="7"/>
  <c r="AV345" i="7"/>
  <c r="AX345" i="7"/>
  <c r="AY345" i="7"/>
  <c r="BI345" i="7"/>
  <c r="BE345" i="7"/>
  <c r="BF345" i="7"/>
  <c r="BC345" i="7"/>
  <c r="BG345" i="7"/>
  <c r="BA345" i="7"/>
  <c r="BB342" i="7"/>
  <c r="AZ342" i="7"/>
  <c r="BI342" i="7"/>
  <c r="AX342" i="7"/>
  <c r="AV342" i="7"/>
  <c r="AW342" i="7"/>
  <c r="BA342" i="7"/>
  <c r="BC342" i="7"/>
  <c r="BE342" i="7"/>
  <c r="AY342" i="7"/>
  <c r="BD342" i="7"/>
  <c r="BG342" i="7"/>
  <c r="BH342" i="7"/>
  <c r="BF342" i="7"/>
  <c r="AV671" i="7"/>
  <c r="BE671" i="7"/>
  <c r="BF671" i="7"/>
  <c r="BG671" i="7"/>
  <c r="BH671" i="7"/>
  <c r="BI671" i="7"/>
  <c r="BD671" i="7"/>
  <c r="AW671" i="7"/>
  <c r="AX671" i="7"/>
  <c r="AY671" i="7"/>
  <c r="AZ671" i="7"/>
  <c r="BB671" i="7"/>
  <c r="BC671" i="7"/>
  <c r="BA671" i="7"/>
  <c r="AX239" i="7"/>
  <c r="AY239" i="7"/>
  <c r="BB239" i="7"/>
  <c r="BA239" i="7"/>
  <c r="BD239" i="7"/>
  <c r="AZ239" i="7"/>
  <c r="BE239" i="7"/>
  <c r="AW239" i="7"/>
  <c r="BC239" i="7"/>
  <c r="BF239" i="7"/>
  <c r="BG239" i="7"/>
  <c r="BH239" i="7"/>
  <c r="BI239" i="7"/>
  <c r="AV239" i="7"/>
  <c r="AW119" i="7"/>
  <c r="AY119" i="7"/>
  <c r="BB119" i="7"/>
  <c r="AV119" i="7"/>
  <c r="BC119" i="7"/>
  <c r="BE119" i="7"/>
  <c r="BG119" i="7"/>
  <c r="AZ119" i="7"/>
  <c r="BF119" i="7"/>
  <c r="BI119" i="7"/>
  <c r="BH119" i="7"/>
  <c r="AX119" i="7"/>
  <c r="BA119" i="7"/>
  <c r="BD119" i="7"/>
  <c r="BG61" i="7"/>
  <c r="AZ61" i="7"/>
  <c r="BB61" i="7"/>
  <c r="BD61" i="7"/>
  <c r="AW61" i="7"/>
  <c r="AX61" i="7"/>
  <c r="AY61" i="7"/>
  <c r="BE61" i="7"/>
  <c r="BF61" i="7"/>
  <c r="BH61" i="7"/>
  <c r="AV61" i="7"/>
  <c r="BI61" i="7"/>
  <c r="BA61" i="7"/>
  <c r="BC61" i="7"/>
  <c r="BB535" i="7"/>
  <c r="BI535" i="7"/>
  <c r="BF535" i="7"/>
  <c r="BG535" i="7"/>
  <c r="BC535" i="7"/>
  <c r="AX535" i="7"/>
  <c r="AY535" i="7"/>
  <c r="AZ535" i="7"/>
  <c r="AV535" i="7"/>
  <c r="AW535" i="7"/>
  <c r="BA535" i="7"/>
  <c r="BD535" i="7"/>
  <c r="BE535" i="7"/>
  <c r="BH535" i="7"/>
  <c r="AV176" i="7"/>
  <c r="AW176" i="7"/>
  <c r="AX176" i="7"/>
  <c r="BA176" i="7"/>
  <c r="AZ176" i="7"/>
  <c r="BD176" i="7"/>
  <c r="AY176" i="7"/>
  <c r="BF176" i="7"/>
  <c r="BG176" i="7"/>
  <c r="BH176" i="7"/>
  <c r="BI176" i="7"/>
  <c r="BB176" i="7"/>
  <c r="BC176" i="7"/>
  <c r="BE176" i="7"/>
  <c r="BC335" i="7"/>
  <c r="BA335" i="7"/>
  <c r="AV335" i="7"/>
  <c r="AX335" i="7"/>
  <c r="AY335" i="7"/>
  <c r="BE335" i="7"/>
  <c r="BF335" i="7"/>
  <c r="BD335" i="7"/>
  <c r="AW335" i="7"/>
  <c r="AZ335" i="7"/>
  <c r="BB335" i="7"/>
  <c r="BG335" i="7"/>
  <c r="BH335" i="7"/>
  <c r="BI335" i="7"/>
  <c r="BC376" i="7"/>
  <c r="AX376" i="7"/>
  <c r="AW376" i="7"/>
  <c r="AY376" i="7"/>
  <c r="AV376" i="7"/>
  <c r="AZ376" i="7"/>
  <c r="BB376" i="7"/>
  <c r="BI376" i="7"/>
  <c r="BD376" i="7"/>
  <c r="BE376" i="7"/>
  <c r="BF376" i="7"/>
  <c r="BA376" i="7"/>
  <c r="BG376" i="7"/>
  <c r="BH376" i="7"/>
  <c r="BA581" i="7"/>
  <c r="BC581" i="7"/>
  <c r="BD581" i="7"/>
  <c r="BE581" i="7"/>
  <c r="BG581" i="7"/>
  <c r="BH581" i="7"/>
  <c r="AY581" i="7"/>
  <c r="BB581" i="7"/>
  <c r="AW581" i="7"/>
  <c r="BF581" i="7"/>
  <c r="AV581" i="7"/>
  <c r="AX581" i="7"/>
  <c r="AZ581" i="7"/>
  <c r="BI581" i="7"/>
  <c r="BA370" i="7"/>
  <c r="BC370" i="7"/>
  <c r="BD370" i="7"/>
  <c r="BI370" i="7"/>
  <c r="AW370" i="7"/>
  <c r="BE370" i="7"/>
  <c r="BG370" i="7"/>
  <c r="BH370" i="7"/>
  <c r="AV370" i="7"/>
  <c r="AX370" i="7"/>
  <c r="AY370" i="7"/>
  <c r="BF370" i="7"/>
  <c r="AZ370" i="7"/>
  <c r="BB370" i="7"/>
  <c r="BF340" i="7"/>
  <c r="BH340" i="7"/>
  <c r="BI340" i="7"/>
  <c r="BC340" i="7"/>
  <c r="BG340" i="7"/>
  <c r="AY340" i="7"/>
  <c r="AZ340" i="7"/>
  <c r="BE340" i="7"/>
  <c r="AV340" i="7"/>
  <c r="BA340" i="7"/>
  <c r="BB340" i="7"/>
  <c r="BD340" i="7"/>
  <c r="AW340" i="7"/>
  <c r="AX340" i="7"/>
  <c r="BI104" i="7"/>
  <c r="BA104" i="7"/>
  <c r="BB104" i="7"/>
  <c r="BG104" i="7"/>
  <c r="AV104" i="7"/>
  <c r="AY104" i="7"/>
  <c r="AW104" i="7"/>
  <c r="BE104" i="7"/>
  <c r="BF104" i="7"/>
  <c r="BC104" i="7"/>
  <c r="BD104" i="7"/>
  <c r="AX104" i="7"/>
  <c r="AZ104" i="7"/>
  <c r="BH104" i="7"/>
  <c r="BC959" i="7"/>
  <c r="AV959" i="7"/>
  <c r="AW959" i="7"/>
  <c r="AX959" i="7"/>
  <c r="BG959" i="7"/>
  <c r="BH959" i="7"/>
  <c r="BE959" i="7"/>
  <c r="BI959" i="7"/>
  <c r="AY959" i="7"/>
  <c r="AZ959" i="7"/>
  <c r="BA959" i="7"/>
  <c r="BD959" i="7"/>
  <c r="BB959" i="7"/>
  <c r="BF959" i="7"/>
  <c r="BI930" i="7"/>
  <c r="AV930" i="7"/>
  <c r="AY930" i="7"/>
  <c r="BC930" i="7"/>
  <c r="BD930" i="7"/>
  <c r="BE930" i="7"/>
  <c r="BF930" i="7"/>
  <c r="BG930" i="7"/>
  <c r="BH930" i="7"/>
  <c r="BA930" i="7"/>
  <c r="BB930" i="7"/>
  <c r="AX930" i="7"/>
  <c r="AZ930" i="7"/>
  <c r="AW930" i="7"/>
  <c r="AV981" i="7"/>
  <c r="AW981" i="7"/>
  <c r="AX981" i="7"/>
  <c r="AY981" i="7"/>
  <c r="BI981" i="7"/>
  <c r="AZ981" i="7"/>
  <c r="BA981" i="7"/>
  <c r="BB981" i="7"/>
  <c r="BC981" i="7"/>
  <c r="BD981" i="7"/>
  <c r="BE981" i="7"/>
  <c r="BH981" i="7"/>
  <c r="BF981" i="7"/>
  <c r="BG981" i="7"/>
  <c r="AV987" i="7"/>
  <c r="BD987" i="7"/>
  <c r="BE987" i="7"/>
  <c r="BF987" i="7"/>
  <c r="AY987" i="7"/>
  <c r="AW987" i="7"/>
  <c r="AX987" i="7"/>
  <c r="AZ987" i="7"/>
  <c r="BG987" i="7"/>
  <c r="BH987" i="7"/>
  <c r="BI987" i="7"/>
  <c r="BA987" i="7"/>
  <c r="BB987" i="7"/>
  <c r="BC987" i="7"/>
  <c r="BD644" i="7"/>
  <c r="BB644" i="7"/>
  <c r="AY644" i="7"/>
  <c r="AZ644" i="7"/>
  <c r="BA644" i="7"/>
  <c r="BF644" i="7"/>
  <c r="BI644" i="7"/>
  <c r="BE644" i="7"/>
  <c r="BC644" i="7"/>
  <c r="BG644" i="7"/>
  <c r="BH644" i="7"/>
  <c r="AV644" i="7"/>
  <c r="AW644" i="7"/>
  <c r="AX644" i="7"/>
  <c r="AW16" i="7"/>
  <c r="BB16" i="7"/>
  <c r="BC16" i="7"/>
  <c r="BE16" i="7"/>
  <c r="BD16" i="7"/>
  <c r="AX16" i="7"/>
  <c r="AY16" i="7"/>
  <c r="AZ16" i="7"/>
  <c r="BA16" i="7"/>
  <c r="BF16" i="7"/>
  <c r="BG16" i="7"/>
  <c r="AV16" i="7"/>
  <c r="BH16" i="7"/>
  <c r="BI16" i="7"/>
  <c r="AX402" i="7"/>
  <c r="AY402" i="7"/>
  <c r="BB402" i="7"/>
  <c r="AZ402" i="7"/>
  <c r="BA402" i="7"/>
  <c r="BC402" i="7"/>
  <c r="BD402" i="7"/>
  <c r="BE402" i="7"/>
  <c r="BH402" i="7"/>
  <c r="BI402" i="7"/>
  <c r="AW402" i="7"/>
  <c r="AV402" i="7"/>
  <c r="BF402" i="7"/>
  <c r="BG402" i="7"/>
  <c r="BA186" i="7"/>
  <c r="BH186" i="7"/>
  <c r="BI186" i="7"/>
  <c r="BB186" i="7"/>
  <c r="AZ186" i="7"/>
  <c r="BD186" i="7"/>
  <c r="AV186" i="7"/>
  <c r="AW186" i="7"/>
  <c r="AX186" i="7"/>
  <c r="AY186" i="7"/>
  <c r="BC186" i="7"/>
  <c r="BE186" i="7"/>
  <c r="BG186" i="7"/>
  <c r="BF186" i="7"/>
  <c r="AX923" i="7"/>
  <c r="AV923" i="7"/>
  <c r="AW923" i="7"/>
  <c r="AY923" i="7"/>
  <c r="BC923" i="7"/>
  <c r="BF923" i="7"/>
  <c r="AZ923" i="7"/>
  <c r="BD923" i="7"/>
  <c r="BA923" i="7"/>
  <c r="BE923" i="7"/>
  <c r="BB923" i="7"/>
  <c r="BH923" i="7"/>
  <c r="BG923" i="7"/>
  <c r="BI923" i="7"/>
  <c r="AV730" i="7"/>
  <c r="AW730" i="7"/>
  <c r="BG730" i="7"/>
  <c r="BA730" i="7"/>
  <c r="BB730" i="7"/>
  <c r="BC730" i="7"/>
  <c r="BD730" i="7"/>
  <c r="BE730" i="7"/>
  <c r="BF730" i="7"/>
  <c r="AY730" i="7"/>
  <c r="AZ730" i="7"/>
  <c r="BH730" i="7"/>
  <c r="BI730" i="7"/>
  <c r="AX730" i="7"/>
  <c r="AV836" i="7"/>
  <c r="BD836" i="7"/>
  <c r="BF836" i="7"/>
  <c r="BH836" i="7"/>
  <c r="BE836" i="7"/>
  <c r="BG836" i="7"/>
  <c r="BI836" i="7"/>
  <c r="BB836" i="7"/>
  <c r="BC836" i="7"/>
  <c r="AW836" i="7"/>
  <c r="AX836" i="7"/>
  <c r="AY836" i="7"/>
  <c r="AZ836" i="7"/>
  <c r="BA836" i="7"/>
  <c r="AW293" i="7"/>
  <c r="AX293" i="7"/>
  <c r="AY293" i="7"/>
  <c r="AZ293" i="7"/>
  <c r="BA293" i="7"/>
  <c r="BE293" i="7"/>
  <c r="BH293" i="7"/>
  <c r="AV293" i="7"/>
  <c r="BF293" i="7"/>
  <c r="BG293" i="7"/>
  <c r="BC293" i="7"/>
  <c r="BI293" i="7"/>
  <c r="BB293" i="7"/>
  <c r="BD293" i="7"/>
  <c r="BD961" i="7"/>
  <c r="BE961" i="7"/>
  <c r="BH961" i="7"/>
  <c r="BF961" i="7"/>
  <c r="BG961" i="7"/>
  <c r="BI961" i="7"/>
  <c r="AV961" i="7"/>
  <c r="AY961" i="7"/>
  <c r="BA961" i="7"/>
  <c r="BB961" i="7"/>
  <c r="AX961" i="7"/>
  <c r="AZ961" i="7"/>
  <c r="BC961" i="7"/>
  <c r="AW961" i="7"/>
  <c r="AZ895" i="7"/>
  <c r="BB895" i="7"/>
  <c r="AX895" i="7"/>
  <c r="AY895" i="7"/>
  <c r="AV895" i="7"/>
  <c r="AW895" i="7"/>
  <c r="BA895" i="7"/>
  <c r="BC895" i="7"/>
  <c r="BD895" i="7"/>
  <c r="BE895" i="7"/>
  <c r="BF895" i="7"/>
  <c r="BH895" i="7"/>
  <c r="BI895" i="7"/>
  <c r="BG895" i="7"/>
  <c r="AW120" i="7"/>
  <c r="BF120" i="7"/>
  <c r="AX120" i="7"/>
  <c r="AY120" i="7"/>
  <c r="AV120" i="7"/>
  <c r="BC120" i="7"/>
  <c r="BG120" i="7"/>
  <c r="BH120" i="7"/>
  <c r="BI120" i="7"/>
  <c r="BE120" i="7"/>
  <c r="AZ120" i="7"/>
  <c r="BA120" i="7"/>
  <c r="BB120" i="7"/>
  <c r="BD120" i="7"/>
  <c r="BA996" i="7"/>
  <c r="BG996" i="7"/>
  <c r="BC996" i="7"/>
  <c r="BH996" i="7"/>
  <c r="BI996" i="7"/>
  <c r="BD996" i="7"/>
  <c r="AZ996" i="7"/>
  <c r="BB996" i="7"/>
  <c r="AV996" i="7"/>
  <c r="AX996" i="7"/>
  <c r="AY996" i="7"/>
  <c r="BE996" i="7"/>
  <c r="AW996" i="7"/>
  <c r="BF996" i="7"/>
  <c r="BD478" i="7"/>
  <c r="BE478" i="7"/>
  <c r="BG478" i="7"/>
  <c r="AY478" i="7"/>
  <c r="BB478" i="7"/>
  <c r="BC478" i="7"/>
  <c r="BI478" i="7"/>
  <c r="BA478" i="7"/>
  <c r="BF478" i="7"/>
  <c r="BH478" i="7"/>
  <c r="AV478" i="7"/>
  <c r="AW478" i="7"/>
  <c r="AX478" i="7"/>
  <c r="AZ478" i="7"/>
  <c r="BH989" i="7"/>
  <c r="AV989" i="7"/>
  <c r="BF989" i="7"/>
  <c r="BG989" i="7"/>
  <c r="BI989" i="7"/>
  <c r="AW989" i="7"/>
  <c r="BE989" i="7"/>
  <c r="AX989" i="7"/>
  <c r="AY989" i="7"/>
  <c r="BB989" i="7"/>
  <c r="BC989" i="7"/>
  <c r="BD989" i="7"/>
  <c r="AZ989" i="7"/>
  <c r="BA989" i="7"/>
  <c r="AW957" i="7"/>
  <c r="AX957" i="7"/>
  <c r="AY957" i="7"/>
  <c r="AZ957" i="7"/>
  <c r="BA957" i="7"/>
  <c r="BB957" i="7"/>
  <c r="BC957" i="7"/>
  <c r="BD957" i="7"/>
  <c r="BE957" i="7"/>
  <c r="AV957" i="7"/>
  <c r="BF957" i="7"/>
  <c r="BG957" i="7"/>
  <c r="BH957" i="7"/>
  <c r="BI957" i="7"/>
  <c r="BG310" i="7"/>
  <c r="BH310" i="7"/>
  <c r="AW310" i="7"/>
  <c r="AZ310" i="7"/>
  <c r="AX310" i="7"/>
  <c r="BB310" i="7"/>
  <c r="AV310" i="7"/>
  <c r="BI310" i="7"/>
  <c r="AY310" i="7"/>
  <c r="BA310" i="7"/>
  <c r="BC310" i="7"/>
  <c r="BE310" i="7"/>
  <c r="BF310" i="7"/>
  <c r="BD310" i="7"/>
  <c r="AZ102" i="7"/>
  <c r="BD102" i="7"/>
  <c r="BE102" i="7"/>
  <c r="BF102" i="7"/>
  <c r="AV102" i="7"/>
  <c r="BI102" i="7"/>
  <c r="BB102" i="7"/>
  <c r="BC102" i="7"/>
  <c r="BG102" i="7"/>
  <c r="BH102" i="7"/>
  <c r="AW102" i="7"/>
  <c r="AY102" i="7"/>
  <c r="BA102" i="7"/>
  <c r="AX102" i="7"/>
  <c r="AW569" i="7"/>
  <c r="AX569" i="7"/>
  <c r="AY569" i="7"/>
  <c r="BA569" i="7"/>
  <c r="BD569" i="7"/>
  <c r="AV569" i="7"/>
  <c r="BI569" i="7"/>
  <c r="BC569" i="7"/>
  <c r="BG569" i="7"/>
  <c r="BE569" i="7"/>
  <c r="BF569" i="7"/>
  <c r="BH569" i="7"/>
  <c r="BB569" i="7"/>
  <c r="AZ569" i="7"/>
  <c r="BB193" i="7"/>
  <c r="BH193" i="7"/>
  <c r="AV193" i="7"/>
  <c r="AW193" i="7"/>
  <c r="AX193" i="7"/>
  <c r="AZ193" i="7"/>
  <c r="BF193" i="7"/>
  <c r="BA193" i="7"/>
  <c r="BI193" i="7"/>
  <c r="BE193" i="7"/>
  <c r="AY193" i="7"/>
  <c r="BC193" i="7"/>
  <c r="BD193" i="7"/>
  <c r="BG193" i="7"/>
  <c r="BB223" i="7"/>
  <c r="BF223" i="7"/>
  <c r="AW223" i="7"/>
  <c r="BE223" i="7"/>
  <c r="BG223" i="7"/>
  <c r="BI223" i="7"/>
  <c r="BH223" i="7"/>
  <c r="AV223" i="7"/>
  <c r="AX223" i="7"/>
  <c r="BA223" i="7"/>
  <c r="BD223" i="7"/>
  <c r="AY223" i="7"/>
  <c r="AZ223" i="7"/>
  <c r="BC223" i="7"/>
  <c r="BI591" i="7"/>
  <c r="BH591" i="7"/>
  <c r="AX591" i="7"/>
  <c r="BA591" i="7"/>
  <c r="BB591" i="7"/>
  <c r="BC591" i="7"/>
  <c r="BE591" i="7"/>
  <c r="BF591" i="7"/>
  <c r="BG591" i="7"/>
  <c r="BD591" i="7"/>
  <c r="AZ591" i="7"/>
  <c r="AV591" i="7"/>
  <c r="AW591" i="7"/>
  <c r="AY591" i="7"/>
  <c r="AZ246" i="7"/>
  <c r="BD246" i="7"/>
  <c r="BI246" i="7"/>
  <c r="AV246" i="7"/>
  <c r="AW246" i="7"/>
  <c r="BH246" i="7"/>
  <c r="BA246" i="7"/>
  <c r="BB246" i="7"/>
  <c r="BC246" i="7"/>
  <c r="BE246" i="7"/>
  <c r="BF246" i="7"/>
  <c r="BG246" i="7"/>
  <c r="AX246" i="7"/>
  <c r="AY246" i="7"/>
  <c r="BE721" i="7"/>
  <c r="BF721" i="7"/>
  <c r="AZ721" i="7"/>
  <c r="BD721" i="7"/>
  <c r="BG721" i="7"/>
  <c r="BH721" i="7"/>
  <c r="BI721" i="7"/>
  <c r="AV721" i="7"/>
  <c r="AW721" i="7"/>
  <c r="BA721" i="7"/>
  <c r="BB721" i="7"/>
  <c r="BC721" i="7"/>
  <c r="AX721" i="7"/>
  <c r="AY721" i="7"/>
  <c r="BA779" i="7"/>
  <c r="BG779" i="7"/>
  <c r="BI779" i="7"/>
  <c r="BE779" i="7"/>
  <c r="BF779" i="7"/>
  <c r="BH779" i="7"/>
  <c r="AX779" i="7"/>
  <c r="AY779" i="7"/>
  <c r="AZ779" i="7"/>
  <c r="BB779" i="7"/>
  <c r="BC779" i="7"/>
  <c r="BD779" i="7"/>
  <c r="AV779" i="7"/>
  <c r="AW779" i="7"/>
  <c r="BC464" i="7"/>
  <c r="AX464" i="7"/>
  <c r="AY464" i="7"/>
  <c r="BA464" i="7"/>
  <c r="BE464" i="7"/>
  <c r="AV464" i="7"/>
  <c r="AW464" i="7"/>
  <c r="AZ464" i="7"/>
  <c r="BF464" i="7"/>
  <c r="BI464" i="7"/>
  <c r="BG464" i="7"/>
  <c r="BB464" i="7"/>
  <c r="BD464" i="7"/>
  <c r="BH464" i="7"/>
  <c r="AV510" i="7"/>
  <c r="AW510" i="7"/>
  <c r="AY510" i="7"/>
  <c r="BB510" i="7"/>
  <c r="BC510" i="7"/>
  <c r="BF510" i="7"/>
  <c r="BG510" i="7"/>
  <c r="BH510" i="7"/>
  <c r="AX510" i="7"/>
  <c r="BE510" i="7"/>
  <c r="BI510" i="7"/>
  <c r="AZ510" i="7"/>
  <c r="BA510" i="7"/>
  <c r="BD510" i="7"/>
  <c r="BF160" i="7"/>
  <c r="AW160" i="7"/>
  <c r="AX160" i="7"/>
  <c r="BA160" i="7"/>
  <c r="BD160" i="7"/>
  <c r="BE160" i="7"/>
  <c r="BH160" i="7"/>
  <c r="AV160" i="7"/>
  <c r="AY160" i="7"/>
  <c r="AZ160" i="7"/>
  <c r="BB160" i="7"/>
  <c r="BC160" i="7"/>
  <c r="BG160" i="7"/>
  <c r="BI160" i="7"/>
  <c r="BC539" i="7"/>
  <c r="BD539" i="7"/>
  <c r="AX539" i="7"/>
  <c r="BI539" i="7"/>
  <c r="BG539" i="7"/>
  <c r="BB539" i="7"/>
  <c r="BF539" i="7"/>
  <c r="BE539" i="7"/>
  <c r="BH539" i="7"/>
  <c r="AV539" i="7"/>
  <c r="AW539" i="7"/>
  <c r="AY539" i="7"/>
  <c r="AZ539" i="7"/>
  <c r="BA539" i="7"/>
  <c r="BH36" i="7"/>
  <c r="BI36" i="7"/>
  <c r="BD36" i="7"/>
  <c r="AV36" i="7"/>
  <c r="BB36" i="7"/>
  <c r="BC36" i="7"/>
  <c r="AX36" i="7"/>
  <c r="AY36" i="7"/>
  <c r="AZ36" i="7"/>
  <c r="BF36" i="7"/>
  <c r="BG36" i="7"/>
  <c r="BA36" i="7"/>
  <c r="BE36" i="7"/>
  <c r="AW36" i="7"/>
  <c r="BC357" i="7"/>
  <c r="BE357" i="7"/>
  <c r="AY357" i="7"/>
  <c r="AZ357" i="7"/>
  <c r="BA357" i="7"/>
  <c r="BB357" i="7"/>
  <c r="BD357" i="7"/>
  <c r="BG357" i="7"/>
  <c r="AW357" i="7"/>
  <c r="BI357" i="7"/>
  <c r="AV357" i="7"/>
  <c r="AX357" i="7"/>
  <c r="BF357" i="7"/>
  <c r="BH357" i="7"/>
  <c r="BC438" i="7"/>
  <c r="BG438" i="7"/>
  <c r="BI438" i="7"/>
  <c r="BH438" i="7"/>
  <c r="AX438" i="7"/>
  <c r="AY438" i="7"/>
  <c r="AZ438" i="7"/>
  <c r="BA438" i="7"/>
  <c r="BB438" i="7"/>
  <c r="BD438" i="7"/>
  <c r="BE438" i="7"/>
  <c r="BF438" i="7"/>
  <c r="AV438" i="7"/>
  <c r="AW438" i="7"/>
  <c r="AV519" i="7"/>
  <c r="BA519" i="7"/>
  <c r="BD519" i="7"/>
  <c r="BE519" i="7"/>
  <c r="BI519" i="7"/>
  <c r="BF519" i="7"/>
  <c r="BH519" i="7"/>
  <c r="AZ519" i="7"/>
  <c r="BB519" i="7"/>
  <c r="BC519" i="7"/>
  <c r="BG519" i="7"/>
  <c r="AW519" i="7"/>
  <c r="AX519" i="7"/>
  <c r="AY519" i="7"/>
  <c r="BB1008" i="7"/>
  <c r="BF1008" i="7"/>
  <c r="BC1008" i="7"/>
  <c r="BD1008" i="7"/>
  <c r="BH1008" i="7"/>
  <c r="BE1008" i="7"/>
  <c r="AV1008" i="7"/>
  <c r="AW1008" i="7"/>
  <c r="BG1008" i="7"/>
  <c r="AZ1008" i="7"/>
  <c r="AX1008" i="7"/>
  <c r="BI1008" i="7"/>
  <c r="AY1008" i="7"/>
  <c r="BA1008" i="7"/>
  <c r="BH588" i="7"/>
  <c r="BF588" i="7"/>
  <c r="BB588" i="7"/>
  <c r="BC588" i="7"/>
  <c r="BE588" i="7"/>
  <c r="BG588" i="7"/>
  <c r="BI588" i="7"/>
  <c r="AZ588" i="7"/>
  <c r="AV588" i="7"/>
  <c r="AW588" i="7"/>
  <c r="AY588" i="7"/>
  <c r="BD588" i="7"/>
  <c r="AX588" i="7"/>
  <c r="BA588" i="7"/>
  <c r="BB25" i="7"/>
  <c r="BC25" i="7"/>
  <c r="BD25" i="7"/>
  <c r="BI25" i="7"/>
  <c r="BF25" i="7"/>
  <c r="BE25" i="7"/>
  <c r="BA25" i="7"/>
  <c r="BG25" i="7"/>
  <c r="AZ25" i="7"/>
  <c r="BH25" i="7"/>
  <c r="AV25" i="7"/>
  <c r="AW25" i="7"/>
  <c r="AX25" i="7"/>
  <c r="AY25" i="7"/>
  <c r="AY652" i="7"/>
  <c r="AZ652" i="7"/>
  <c r="BB652" i="7"/>
  <c r="BC652" i="7"/>
  <c r="BA652" i="7"/>
  <c r="BD652" i="7"/>
  <c r="BE652" i="7"/>
  <c r="BF652" i="7"/>
  <c r="BG652" i="7"/>
  <c r="AV652" i="7"/>
  <c r="AX652" i="7"/>
  <c r="BH652" i="7"/>
  <c r="BI652" i="7"/>
  <c r="AW652" i="7"/>
  <c r="BA889" i="7"/>
  <c r="AV889" i="7"/>
  <c r="AW889" i="7"/>
  <c r="AX889" i="7"/>
  <c r="BB889" i="7"/>
  <c r="AY889" i="7"/>
  <c r="BI889" i="7"/>
  <c r="AZ889" i="7"/>
  <c r="BC889" i="7"/>
  <c r="BF889" i="7"/>
  <c r="BG889" i="7"/>
  <c r="BH889" i="7"/>
  <c r="BD889" i="7"/>
  <c r="BE889" i="7"/>
  <c r="BG292" i="7"/>
  <c r="BH292" i="7"/>
  <c r="BD292" i="7"/>
  <c r="BF292" i="7"/>
  <c r="BI292" i="7"/>
  <c r="AV292" i="7"/>
  <c r="AX292" i="7"/>
  <c r="AY292" i="7"/>
  <c r="AZ292" i="7"/>
  <c r="BA292" i="7"/>
  <c r="AW292" i="7"/>
  <c r="BE292" i="7"/>
  <c r="BB292" i="7"/>
  <c r="BC292" i="7"/>
  <c r="AW787" i="7"/>
  <c r="AX787" i="7"/>
  <c r="AY787" i="7"/>
  <c r="BA787" i="7"/>
  <c r="BC787" i="7"/>
  <c r="BI787" i="7"/>
  <c r="AV787" i="7"/>
  <c r="AZ787" i="7"/>
  <c r="BB787" i="7"/>
  <c r="BH787" i="7"/>
  <c r="BD787" i="7"/>
  <c r="BE787" i="7"/>
  <c r="BF787" i="7"/>
  <c r="BG787" i="7"/>
  <c r="BA982" i="7"/>
  <c r="BB982" i="7"/>
  <c r="BC982" i="7"/>
  <c r="BD982" i="7"/>
  <c r="BH982" i="7"/>
  <c r="BI982" i="7"/>
  <c r="AV982" i="7"/>
  <c r="BF982" i="7"/>
  <c r="AW982" i="7"/>
  <c r="AX982" i="7"/>
  <c r="AY982" i="7"/>
  <c r="AZ982" i="7"/>
  <c r="BE982" i="7"/>
  <c r="BG982" i="7"/>
  <c r="AZ64" i="7"/>
  <c r="AX64" i="7"/>
  <c r="BB64" i="7"/>
  <c r="BF64" i="7"/>
  <c r="AY64" i="7"/>
  <c r="BE64" i="7"/>
  <c r="AV64" i="7"/>
  <c r="AW64" i="7"/>
  <c r="BC64" i="7"/>
  <c r="BG64" i="7"/>
  <c r="BD64" i="7"/>
  <c r="BA64" i="7"/>
  <c r="BH64" i="7"/>
  <c r="BI64" i="7"/>
  <c r="BA377" i="7"/>
  <c r="BC377" i="7"/>
  <c r="BE377" i="7"/>
  <c r="BG377" i="7"/>
  <c r="BH377" i="7"/>
  <c r="BI377" i="7"/>
  <c r="AV377" i="7"/>
  <c r="AX377" i="7"/>
  <c r="AW377" i="7"/>
  <c r="AY377" i="7"/>
  <c r="AZ377" i="7"/>
  <c r="BB377" i="7"/>
  <c r="BD377" i="7"/>
  <c r="BF377" i="7"/>
  <c r="BF668" i="7"/>
  <c r="BG668" i="7"/>
  <c r="BH668" i="7"/>
  <c r="BI668" i="7"/>
  <c r="AW668" i="7"/>
  <c r="AZ668" i="7"/>
  <c r="BA668" i="7"/>
  <c r="BB668" i="7"/>
  <c r="BC668" i="7"/>
  <c r="AV668" i="7"/>
  <c r="AX668" i="7"/>
  <c r="AY668" i="7"/>
  <c r="BE668" i="7"/>
  <c r="BD668" i="7"/>
  <c r="BH760" i="7"/>
  <c r="BI760" i="7"/>
  <c r="BB760" i="7"/>
  <c r="BC760" i="7"/>
  <c r="BD760" i="7"/>
  <c r="BG760" i="7"/>
  <c r="AV760" i="7"/>
  <c r="AW760" i="7"/>
  <c r="AY760" i="7"/>
  <c r="AZ760" i="7"/>
  <c r="AX760" i="7"/>
  <c r="BA760" i="7"/>
  <c r="BE760" i="7"/>
  <c r="BF760" i="7"/>
  <c r="BG619" i="7"/>
  <c r="BI619" i="7"/>
  <c r="AW619" i="7"/>
  <c r="AX619" i="7"/>
  <c r="AZ619" i="7"/>
  <c r="BA619" i="7"/>
  <c r="BB619" i="7"/>
  <c r="BD619" i="7"/>
  <c r="BE619" i="7"/>
  <c r="BH619" i="7"/>
  <c r="AY619" i="7"/>
  <c r="BC619" i="7"/>
  <c r="BF619" i="7"/>
  <c r="AV619" i="7"/>
  <c r="BH617" i="7"/>
  <c r="BI617" i="7"/>
  <c r="AX617" i="7"/>
  <c r="AY617" i="7"/>
  <c r="AZ617" i="7"/>
  <c r="BA617" i="7"/>
  <c r="BB617" i="7"/>
  <c r="BC617" i="7"/>
  <c r="AV617" i="7"/>
  <c r="BE617" i="7"/>
  <c r="BF617" i="7"/>
  <c r="BD617" i="7"/>
  <c r="BG617" i="7"/>
  <c r="AW617" i="7"/>
  <c r="BF122" i="7"/>
  <c r="AZ122" i="7"/>
  <c r="AX122" i="7"/>
  <c r="BE122" i="7"/>
  <c r="BG122" i="7"/>
  <c r="BI122" i="7"/>
  <c r="AV122" i="7"/>
  <c r="AY122" i="7"/>
  <c r="BD122" i="7"/>
  <c r="BB122" i="7"/>
  <c r="BC122" i="7"/>
  <c r="BH122" i="7"/>
  <c r="AW122" i="7"/>
  <c r="BA122" i="7"/>
  <c r="BE466" i="7"/>
  <c r="BG466" i="7"/>
  <c r="BI466" i="7"/>
  <c r="BA466" i="7"/>
  <c r="BB466" i="7"/>
  <c r="BC466" i="7"/>
  <c r="BF466" i="7"/>
  <c r="BH466" i="7"/>
  <c r="BD466" i="7"/>
  <c r="AX466" i="7"/>
  <c r="AV466" i="7"/>
  <c r="AW466" i="7"/>
  <c r="AY466" i="7"/>
  <c r="AZ466" i="7"/>
  <c r="AZ570" i="7"/>
  <c r="AW570" i="7"/>
  <c r="BA570" i="7"/>
  <c r="BI570" i="7"/>
  <c r="BC570" i="7"/>
  <c r="BD570" i="7"/>
  <c r="BE570" i="7"/>
  <c r="BG570" i="7"/>
  <c r="AX570" i="7"/>
  <c r="BH570" i="7"/>
  <c r="AY570" i="7"/>
  <c r="BB570" i="7"/>
  <c r="BF570" i="7"/>
  <c r="AV570" i="7"/>
  <c r="BI857" i="7"/>
  <c r="BE857" i="7"/>
  <c r="BF857" i="7"/>
  <c r="BG857" i="7"/>
  <c r="BH857" i="7"/>
  <c r="BB857" i="7"/>
  <c r="BC857" i="7"/>
  <c r="AZ857" i="7"/>
  <c r="BA857" i="7"/>
  <c r="AV857" i="7"/>
  <c r="AY857" i="7"/>
  <c r="AW857" i="7"/>
  <c r="AX857" i="7"/>
  <c r="BD857" i="7"/>
  <c r="AV184" i="7"/>
  <c r="BE184" i="7"/>
  <c r="BG184" i="7"/>
  <c r="BI184" i="7"/>
  <c r="BH184" i="7"/>
  <c r="AX184" i="7"/>
  <c r="AZ184" i="7"/>
  <c r="BB184" i="7"/>
  <c r="AW184" i="7"/>
  <c r="AY184" i="7"/>
  <c r="BA184" i="7"/>
  <c r="BC184" i="7"/>
  <c r="BD184" i="7"/>
  <c r="BF184" i="7"/>
  <c r="AY142" i="7"/>
  <c r="AV142" i="7"/>
  <c r="AW142" i="7"/>
  <c r="BA142" i="7"/>
  <c r="BD142" i="7"/>
  <c r="BF142" i="7"/>
  <c r="BG142" i="7"/>
  <c r="BH142" i="7"/>
  <c r="BI142" i="7"/>
  <c r="BC142" i="7"/>
  <c r="AX142" i="7"/>
  <c r="AZ142" i="7"/>
  <c r="BB142" i="7"/>
  <c r="BE142" i="7"/>
  <c r="AW839" i="7"/>
  <c r="AX839" i="7"/>
  <c r="AY839" i="7"/>
  <c r="AZ839" i="7"/>
  <c r="BC839" i="7"/>
  <c r="BA839" i="7"/>
  <c r="BB839" i="7"/>
  <c r="BD839" i="7"/>
  <c r="AV839" i="7"/>
  <c r="BF839" i="7"/>
  <c r="BH839" i="7"/>
  <c r="BE839" i="7"/>
  <c r="BG839" i="7"/>
  <c r="BI839" i="7"/>
  <c r="BI313" i="7"/>
  <c r="BC313" i="7"/>
  <c r="BB313" i="7"/>
  <c r="BA313" i="7"/>
  <c r="BD313" i="7"/>
  <c r="BF313" i="7"/>
  <c r="BG313" i="7"/>
  <c r="AX313" i="7"/>
  <c r="AY313" i="7"/>
  <c r="AZ313" i="7"/>
  <c r="BE313" i="7"/>
  <c r="BH313" i="7"/>
  <c r="AV313" i="7"/>
  <c r="AW313" i="7"/>
  <c r="AY802" i="7"/>
  <c r="AX802" i="7"/>
  <c r="AZ802" i="7"/>
  <c r="BA802" i="7"/>
  <c r="BB802" i="7"/>
  <c r="BC802" i="7"/>
  <c r="BD802" i="7"/>
  <c r="BI802" i="7"/>
  <c r="BF802" i="7"/>
  <c r="BH802" i="7"/>
  <c r="BG802" i="7"/>
  <c r="BE802" i="7"/>
  <c r="AV802" i="7"/>
  <c r="AW802" i="7"/>
  <c r="BI220" i="7"/>
  <c r="AV220" i="7"/>
  <c r="AW220" i="7"/>
  <c r="AX220" i="7"/>
  <c r="BD220" i="7"/>
  <c r="BE220" i="7"/>
  <c r="BG220" i="7"/>
  <c r="AY220" i="7"/>
  <c r="AZ220" i="7"/>
  <c r="BA220" i="7"/>
  <c r="BB220" i="7"/>
  <c r="BC220" i="7"/>
  <c r="BF220" i="7"/>
  <c r="BH220" i="7"/>
  <c r="AW869" i="7"/>
  <c r="AY869" i="7"/>
  <c r="AZ869" i="7"/>
  <c r="BA869" i="7"/>
  <c r="BB869" i="7"/>
  <c r="BC869" i="7"/>
  <c r="AV869" i="7"/>
  <c r="BD869" i="7"/>
  <c r="BE869" i="7"/>
  <c r="BI869" i="7"/>
  <c r="BG869" i="7"/>
  <c r="BH869" i="7"/>
  <c r="BF869" i="7"/>
  <c r="AX869" i="7"/>
  <c r="AV226" i="7"/>
  <c r="BB226" i="7"/>
  <c r="BH226" i="7"/>
  <c r="BI226" i="7"/>
  <c r="AZ226" i="7"/>
  <c r="BD226" i="7"/>
  <c r="AW226" i="7"/>
  <c r="BA226" i="7"/>
  <c r="BC226" i="7"/>
  <c r="BE226" i="7"/>
  <c r="AX226" i="7"/>
  <c r="BF226" i="7"/>
  <c r="BG226" i="7"/>
  <c r="AY226" i="7"/>
  <c r="AV392" i="7"/>
  <c r="BG392" i="7"/>
  <c r="BA392" i="7"/>
  <c r="BF392" i="7"/>
  <c r="BH392" i="7"/>
  <c r="BI392" i="7"/>
  <c r="BE392" i="7"/>
  <c r="AZ392" i="7"/>
  <c r="AW392" i="7"/>
  <c r="AX392" i="7"/>
  <c r="AY392" i="7"/>
  <c r="BB392" i="7"/>
  <c r="BC392" i="7"/>
  <c r="BD392" i="7"/>
  <c r="BI976" i="7"/>
  <c r="BC976" i="7"/>
  <c r="BA976" i="7"/>
  <c r="BB976" i="7"/>
  <c r="BD976" i="7"/>
  <c r="BE976" i="7"/>
  <c r="BF976" i="7"/>
  <c r="AW976" i="7"/>
  <c r="BG976" i="7"/>
  <c r="BH976" i="7"/>
  <c r="AV976" i="7"/>
  <c r="AX976" i="7"/>
  <c r="AY976" i="7"/>
  <c r="AZ976" i="7"/>
  <c r="BB504" i="7"/>
  <c r="BE504" i="7"/>
  <c r="BG504" i="7"/>
  <c r="BH504" i="7"/>
  <c r="BI504" i="7"/>
  <c r="BC504" i="7"/>
  <c r="BF504" i="7"/>
  <c r="AV504" i="7"/>
  <c r="AW504" i="7"/>
  <c r="AX504" i="7"/>
  <c r="AY504" i="7"/>
  <c r="BD504" i="7"/>
  <c r="BA504" i="7"/>
  <c r="AZ504" i="7"/>
  <c r="BB781" i="7"/>
  <c r="BE781" i="7"/>
  <c r="AV781" i="7"/>
  <c r="AW781" i="7"/>
  <c r="AX781" i="7"/>
  <c r="AZ781" i="7"/>
  <c r="BD781" i="7"/>
  <c r="BF781" i="7"/>
  <c r="BA781" i="7"/>
  <c r="BC781" i="7"/>
  <c r="BG781" i="7"/>
  <c r="BH781" i="7"/>
  <c r="BI781" i="7"/>
  <c r="AY781" i="7"/>
  <c r="BB236" i="7"/>
  <c r="BC236" i="7"/>
  <c r="BE236" i="7"/>
  <c r="BF236" i="7"/>
  <c r="BH236" i="7"/>
  <c r="BI236" i="7"/>
  <c r="AX236" i="7"/>
  <c r="AY236" i="7"/>
  <c r="BA236" i="7"/>
  <c r="BG236" i="7"/>
  <c r="AW236" i="7"/>
  <c r="AZ236" i="7"/>
  <c r="BD236" i="7"/>
  <c r="AV236" i="7"/>
  <c r="AZ121" i="7"/>
  <c r="BD121" i="7"/>
  <c r="BG121" i="7"/>
  <c r="BH121" i="7"/>
  <c r="BA121" i="7"/>
  <c r="AW121" i="7"/>
  <c r="BE121" i="7"/>
  <c r="AX121" i="7"/>
  <c r="AY121" i="7"/>
  <c r="BB121" i="7"/>
  <c r="BC121" i="7"/>
  <c r="BF121" i="7"/>
  <c r="BI121" i="7"/>
  <c r="AV121" i="7"/>
  <c r="BA806" i="7"/>
  <c r="BB806" i="7"/>
  <c r="BI806" i="7"/>
  <c r="AZ806" i="7"/>
  <c r="BC806" i="7"/>
  <c r="BD806" i="7"/>
  <c r="BE806" i="7"/>
  <c r="BF806" i="7"/>
  <c r="AW806" i="7"/>
  <c r="BG806" i="7"/>
  <c r="BH806" i="7"/>
  <c r="AV806" i="7"/>
  <c r="AY806" i="7"/>
  <c r="AX806" i="7"/>
  <c r="AZ53" i="7"/>
  <c r="BD53" i="7"/>
  <c r="BF53" i="7"/>
  <c r="BG53" i="7"/>
  <c r="BI53" i="7"/>
  <c r="AX53" i="7"/>
  <c r="BE53" i="7"/>
  <c r="BA53" i="7"/>
  <c r="BB53" i="7"/>
  <c r="BC53" i="7"/>
  <c r="AW53" i="7"/>
  <c r="BH53" i="7"/>
  <c r="AV53" i="7"/>
  <c r="AY53" i="7"/>
  <c r="AZ858" i="7"/>
  <c r="BA858" i="7"/>
  <c r="BB858" i="7"/>
  <c r="BC858" i="7"/>
  <c r="BD858" i="7"/>
  <c r="BE858" i="7"/>
  <c r="BF858" i="7"/>
  <c r="BG858" i="7"/>
  <c r="BH858" i="7"/>
  <c r="BI858" i="7"/>
  <c r="AV858" i="7"/>
  <c r="AY858" i="7"/>
  <c r="AW858" i="7"/>
  <c r="AX858" i="7"/>
  <c r="AV1004" i="7"/>
  <c r="BD1004" i="7"/>
  <c r="BG1004" i="7"/>
  <c r="BH1004" i="7"/>
  <c r="BI1004" i="7"/>
  <c r="BB1004" i="7"/>
  <c r="AX1004" i="7"/>
  <c r="AY1004" i="7"/>
  <c r="AZ1004" i="7"/>
  <c r="BA1004" i="7"/>
  <c r="BC1004" i="7"/>
  <c r="AW1004" i="7"/>
  <c r="BF1004" i="7"/>
  <c r="BE1004" i="7"/>
  <c r="BE607" i="7"/>
  <c r="BI607" i="7"/>
  <c r="BD607" i="7"/>
  <c r="BA607" i="7"/>
  <c r="AX607" i="7"/>
  <c r="AY607" i="7"/>
  <c r="AW607" i="7"/>
  <c r="AZ607" i="7"/>
  <c r="AV607" i="7"/>
  <c r="BC607" i="7"/>
  <c r="BF607" i="7"/>
  <c r="BH607" i="7"/>
  <c r="BG607" i="7"/>
  <c r="BB607" i="7"/>
  <c r="AW824" i="7"/>
  <c r="BC824" i="7"/>
  <c r="AZ824" i="7"/>
  <c r="AV824" i="7"/>
  <c r="AX824" i="7"/>
  <c r="AY824" i="7"/>
  <c r="BE824" i="7"/>
  <c r="BF824" i="7"/>
  <c r="BG824" i="7"/>
  <c r="BH824" i="7"/>
  <c r="BI824" i="7"/>
  <c r="BA824" i="7"/>
  <c r="BB824" i="7"/>
  <c r="BD824" i="7"/>
  <c r="AZ752" i="7"/>
  <c r="BI752" i="7"/>
  <c r="BF752" i="7"/>
  <c r="BC752" i="7"/>
  <c r="AY752" i="7"/>
  <c r="BA752" i="7"/>
  <c r="BB752" i="7"/>
  <c r="AV752" i="7"/>
  <c r="AW752" i="7"/>
  <c r="AX752" i="7"/>
  <c r="BG752" i="7"/>
  <c r="BH752" i="7"/>
  <c r="BD752" i="7"/>
  <c r="BE752" i="7"/>
  <c r="BE632" i="7"/>
  <c r="BG632" i="7"/>
  <c r="BB632" i="7"/>
  <c r="BC632" i="7"/>
  <c r="BF632" i="7"/>
  <c r="BH632" i="7"/>
  <c r="BI632" i="7"/>
  <c r="BD632" i="7"/>
  <c r="AW632" i="7"/>
  <c r="BA632" i="7"/>
  <c r="AV632" i="7"/>
  <c r="AX632" i="7"/>
  <c r="AY632" i="7"/>
  <c r="AZ632" i="7"/>
  <c r="BI454" i="7"/>
  <c r="AX454" i="7"/>
  <c r="AY454" i="7"/>
  <c r="AZ454" i="7"/>
  <c r="BA454" i="7"/>
  <c r="AV454" i="7"/>
  <c r="AW454" i="7"/>
  <c r="BB454" i="7"/>
  <c r="BD454" i="7"/>
  <c r="BE454" i="7"/>
  <c r="BF454" i="7"/>
  <c r="BG454" i="7"/>
  <c r="BH454" i="7"/>
  <c r="BC454" i="7"/>
  <c r="AZ748" i="7"/>
  <c r="BI748" i="7"/>
  <c r="AV748" i="7"/>
  <c r="AX748" i="7"/>
  <c r="AW748" i="7"/>
  <c r="BD748" i="7"/>
  <c r="BE748" i="7"/>
  <c r="BA748" i="7"/>
  <c r="BC748" i="7"/>
  <c r="BH748" i="7"/>
  <c r="BG748" i="7"/>
  <c r="AY748" i="7"/>
  <c r="BF748" i="7"/>
  <c r="BB748" i="7"/>
  <c r="BF112" i="7"/>
  <c r="BC112" i="7"/>
  <c r="AX112" i="7"/>
  <c r="BH112" i="7"/>
  <c r="AW112" i="7"/>
  <c r="BI112" i="7"/>
  <c r="AZ112" i="7"/>
  <c r="AV112" i="7"/>
  <c r="BA112" i="7"/>
  <c r="BB112" i="7"/>
  <c r="BD112" i="7"/>
  <c r="BE112" i="7"/>
  <c r="BG112" i="7"/>
  <c r="AY112" i="7"/>
  <c r="BC209" i="7"/>
  <c r="AX209" i="7"/>
  <c r="BF209" i="7"/>
  <c r="BB209" i="7"/>
  <c r="BD209" i="7"/>
  <c r="BH209" i="7"/>
  <c r="BI209" i="7"/>
  <c r="BE209" i="7"/>
  <c r="BG209" i="7"/>
  <c r="AV209" i="7"/>
  <c r="AW209" i="7"/>
  <c r="AY209" i="7"/>
  <c r="AZ209" i="7"/>
  <c r="BA209" i="7"/>
  <c r="BF773" i="7"/>
  <c r="BG773" i="7"/>
  <c r="BB773" i="7"/>
  <c r="BC773" i="7"/>
  <c r="BD773" i="7"/>
  <c r="BE773" i="7"/>
  <c r="AV773" i="7"/>
  <c r="AW773" i="7"/>
  <c r="BI773" i="7"/>
  <c r="BH773" i="7"/>
  <c r="AX773" i="7"/>
  <c r="AY773" i="7"/>
  <c r="AZ773" i="7"/>
  <c r="BA773" i="7"/>
  <c r="AX970" i="7"/>
  <c r="BF970" i="7"/>
  <c r="BG970" i="7"/>
  <c r="BH970" i="7"/>
  <c r="BC970" i="7"/>
  <c r="AV970" i="7"/>
  <c r="BB970" i="7"/>
  <c r="AY970" i="7"/>
  <c r="BA970" i="7"/>
  <c r="BE970" i="7"/>
  <c r="AW970" i="7"/>
  <c r="AZ970" i="7"/>
  <c r="BD970" i="7"/>
  <c r="BI970" i="7"/>
  <c r="BE777" i="7"/>
  <c r="BG777" i="7"/>
  <c r="AW777" i="7"/>
  <c r="AX777" i="7"/>
  <c r="AY777" i="7"/>
  <c r="BH777" i="7"/>
  <c r="BA777" i="7"/>
  <c r="BC777" i="7"/>
  <c r="BD777" i="7"/>
  <c r="BF777" i="7"/>
  <c r="BB777" i="7"/>
  <c r="AV777" i="7"/>
  <c r="AZ777" i="7"/>
  <c r="BI777" i="7"/>
  <c r="AV944" i="7"/>
  <c r="AX944" i="7"/>
  <c r="AZ944" i="7"/>
  <c r="BA944" i="7"/>
  <c r="BB944" i="7"/>
  <c r="BD944" i="7"/>
  <c r="BC944" i="7"/>
  <c r="BF944" i="7"/>
  <c r="BE944" i="7"/>
  <c r="BG944" i="7"/>
  <c r="BH944" i="7"/>
  <c r="BI944" i="7"/>
  <c r="AW944" i="7"/>
  <c r="AY944" i="7"/>
  <c r="BD508" i="7"/>
  <c r="BE508" i="7"/>
  <c r="BG508" i="7"/>
  <c r="BC508" i="7"/>
  <c r="BI508" i="7"/>
  <c r="BF508" i="7"/>
  <c r="BH508" i="7"/>
  <c r="AV508" i="7"/>
  <c r="BB508" i="7"/>
  <c r="AX508" i="7"/>
  <c r="AY508" i="7"/>
  <c r="AW508" i="7"/>
  <c r="AZ508" i="7"/>
  <c r="BA508" i="7"/>
  <c r="BI975" i="7"/>
  <c r="BD975" i="7"/>
  <c r="BE975" i="7"/>
  <c r="BC975" i="7"/>
  <c r="AV975" i="7"/>
  <c r="AW975" i="7"/>
  <c r="AX975" i="7"/>
  <c r="AY975" i="7"/>
  <c r="AZ975" i="7"/>
  <c r="BA975" i="7"/>
  <c r="BB975" i="7"/>
  <c r="BH975" i="7"/>
  <c r="BG975" i="7"/>
  <c r="BF975" i="7"/>
  <c r="BA612" i="7"/>
  <c r="AW612" i="7"/>
  <c r="BD612" i="7"/>
  <c r="AV612" i="7"/>
  <c r="AX612" i="7"/>
  <c r="AY612" i="7"/>
  <c r="AZ612" i="7"/>
  <c r="BB612" i="7"/>
  <c r="BC612" i="7"/>
  <c r="BG612" i="7"/>
  <c r="BE612" i="7"/>
  <c r="BF612" i="7"/>
  <c r="BH612" i="7"/>
  <c r="BI612" i="7"/>
  <c r="BI865" i="7"/>
  <c r="BE865" i="7"/>
  <c r="BA865" i="7"/>
  <c r="BB865" i="7"/>
  <c r="BC865" i="7"/>
  <c r="BD865" i="7"/>
  <c r="BF865" i="7"/>
  <c r="BG865" i="7"/>
  <c r="BH865" i="7"/>
  <c r="AZ865" i="7"/>
  <c r="AV865" i="7"/>
  <c r="AW865" i="7"/>
  <c r="AX865" i="7"/>
  <c r="AY865" i="7"/>
  <c r="BD893" i="7"/>
  <c r="BE893" i="7"/>
  <c r="BH893" i="7"/>
  <c r="BI893" i="7"/>
  <c r="BA893" i="7"/>
  <c r="AX893" i="7"/>
  <c r="AY893" i="7"/>
  <c r="AZ893" i="7"/>
  <c r="BC893" i="7"/>
  <c r="AV893" i="7"/>
  <c r="AW893" i="7"/>
  <c r="BG893" i="7"/>
  <c r="BB893" i="7"/>
  <c r="BF893" i="7"/>
  <c r="AZ380" i="7"/>
  <c r="BB380" i="7"/>
  <c r="BD380" i="7"/>
  <c r="BA380" i="7"/>
  <c r="AY380" i="7"/>
  <c r="BE380" i="7"/>
  <c r="BF380" i="7"/>
  <c r="BG380" i="7"/>
  <c r="BC380" i="7"/>
  <c r="AX380" i="7"/>
  <c r="BH380" i="7"/>
  <c r="BI380" i="7"/>
  <c r="AV380" i="7"/>
  <c r="AW380" i="7"/>
  <c r="AW278" i="7"/>
  <c r="AZ278" i="7"/>
  <c r="AX278" i="7"/>
  <c r="AV278" i="7"/>
  <c r="BH278" i="7"/>
  <c r="AY278" i="7"/>
  <c r="BB278" i="7"/>
  <c r="BC278" i="7"/>
  <c r="BD278" i="7"/>
  <c r="BE278" i="7"/>
  <c r="BF278" i="7"/>
  <c r="BG278" i="7"/>
  <c r="BI278" i="7"/>
  <c r="BA278" i="7"/>
  <c r="BE347" i="7"/>
  <c r="BF347" i="7"/>
  <c r="BH347" i="7"/>
  <c r="BI347" i="7"/>
  <c r="BG347" i="7"/>
  <c r="AV347" i="7"/>
  <c r="AW347" i="7"/>
  <c r="BC347" i="7"/>
  <c r="BD347" i="7"/>
  <c r="AX347" i="7"/>
  <c r="AY347" i="7"/>
  <c r="AZ347" i="7"/>
  <c r="BA347" i="7"/>
  <c r="BB347" i="7"/>
  <c r="BH44" i="7"/>
  <c r="AZ44" i="7"/>
  <c r="BA44" i="7"/>
  <c r="BE44" i="7"/>
  <c r="AV44" i="7"/>
  <c r="BB44" i="7"/>
  <c r="BC44" i="7"/>
  <c r="BD44" i="7"/>
  <c r="BF44" i="7"/>
  <c r="BG44" i="7"/>
  <c r="BI44" i="7"/>
  <c r="AW44" i="7"/>
  <c r="AX44" i="7"/>
  <c r="AY44" i="7"/>
  <c r="AY20" i="7"/>
  <c r="AZ20" i="7"/>
  <c r="AV20" i="7"/>
  <c r="AW20" i="7"/>
  <c r="AX20" i="7"/>
  <c r="BD20" i="7"/>
  <c r="BE20" i="7"/>
  <c r="BB20" i="7"/>
  <c r="BC20" i="7"/>
  <c r="BI20" i="7"/>
  <c r="BH20" i="7"/>
  <c r="BF20" i="7"/>
  <c r="BG20" i="7"/>
  <c r="BA20" i="7"/>
  <c r="BD330" i="7"/>
  <c r="BH330" i="7"/>
  <c r="AW330" i="7"/>
  <c r="AY330" i="7"/>
  <c r="AZ330" i="7"/>
  <c r="AV330" i="7"/>
  <c r="AX330" i="7"/>
  <c r="BA330" i="7"/>
  <c r="BC330" i="7"/>
  <c r="BB330" i="7"/>
  <c r="BE330" i="7"/>
  <c r="BG330" i="7"/>
  <c r="BF330" i="7"/>
  <c r="BI330" i="7"/>
  <c r="BE506" i="7"/>
  <c r="BH506" i="7"/>
  <c r="AY506" i="7"/>
  <c r="AZ506" i="7"/>
  <c r="AV506" i="7"/>
  <c r="BG506" i="7"/>
  <c r="BA506" i="7"/>
  <c r="BB506" i="7"/>
  <c r="BC506" i="7"/>
  <c r="BD506" i="7"/>
  <c r="BF506" i="7"/>
  <c r="BI506" i="7"/>
  <c r="AW506" i="7"/>
  <c r="AX506" i="7"/>
  <c r="BE150" i="7"/>
  <c r="AZ150" i="7"/>
  <c r="AY150" i="7"/>
  <c r="BG150" i="7"/>
  <c r="BF150" i="7"/>
  <c r="BI150" i="7"/>
  <c r="BH150" i="7"/>
  <c r="BA150" i="7"/>
  <c r="BC150" i="7"/>
  <c r="BD150" i="7"/>
  <c r="AV150" i="7"/>
  <c r="AW150" i="7"/>
  <c r="AX150" i="7"/>
  <c r="BB150" i="7"/>
  <c r="AY128" i="7"/>
  <c r="BG128" i="7"/>
  <c r="BA128" i="7"/>
  <c r="BB128" i="7"/>
  <c r="BE128" i="7"/>
  <c r="BC128" i="7"/>
  <c r="BH128" i="7"/>
  <c r="BD128" i="7"/>
  <c r="BF128" i="7"/>
  <c r="BI128" i="7"/>
  <c r="AV128" i="7"/>
  <c r="AW128" i="7"/>
  <c r="AX128" i="7"/>
  <c r="AZ128" i="7"/>
  <c r="AX534" i="7"/>
  <c r="BG534" i="7"/>
  <c r="BH534" i="7"/>
  <c r="AZ534" i="7"/>
  <c r="BA534" i="7"/>
  <c r="BC534" i="7"/>
  <c r="AW534" i="7"/>
  <c r="BE534" i="7"/>
  <c r="BF534" i="7"/>
  <c r="BI534" i="7"/>
  <c r="AV534" i="7"/>
  <c r="AY534" i="7"/>
  <c r="BB534" i="7"/>
  <c r="BD534" i="7"/>
  <c r="AZ993" i="7"/>
  <c r="AV993" i="7"/>
  <c r="BI993" i="7"/>
  <c r="AY993" i="7"/>
  <c r="AX993" i="7"/>
  <c r="BA993" i="7"/>
  <c r="BB993" i="7"/>
  <c r="AW993" i="7"/>
  <c r="BF993" i="7"/>
  <c r="BG993" i="7"/>
  <c r="BH993" i="7"/>
  <c r="BC993" i="7"/>
  <c r="BE993" i="7"/>
  <c r="BD993" i="7"/>
  <c r="BD762" i="7"/>
  <c r="BB762" i="7"/>
  <c r="BF762" i="7"/>
  <c r="BC762" i="7"/>
  <c r="BA762" i="7"/>
  <c r="BE762" i="7"/>
  <c r="BG762" i="7"/>
  <c r="BH762" i="7"/>
  <c r="BI762" i="7"/>
  <c r="AV762" i="7"/>
  <c r="AW762" i="7"/>
  <c r="AX762" i="7"/>
  <c r="AY762" i="7"/>
  <c r="AZ762" i="7"/>
  <c r="BE910" i="7"/>
  <c r="BI910" i="7"/>
  <c r="BB910" i="7"/>
  <c r="BC910" i="7"/>
  <c r="BD910" i="7"/>
  <c r="BF910" i="7"/>
  <c r="BA910" i="7"/>
  <c r="BG910" i="7"/>
  <c r="BH910" i="7"/>
  <c r="AX910" i="7"/>
  <c r="AZ910" i="7"/>
  <c r="AV910" i="7"/>
  <c r="AW910" i="7"/>
  <c r="AY910" i="7"/>
  <c r="AW538" i="7"/>
  <c r="AX538" i="7"/>
  <c r="AZ538" i="7"/>
  <c r="BA538" i="7"/>
  <c r="BD538" i="7"/>
  <c r="BB538" i="7"/>
  <c r="BC538" i="7"/>
  <c r="BF538" i="7"/>
  <c r="BI538" i="7"/>
  <c r="BH538" i="7"/>
  <c r="AV538" i="7"/>
  <c r="BE538" i="7"/>
  <c r="BG538" i="7"/>
  <c r="AY538" i="7"/>
  <c r="AY439" i="7"/>
  <c r="BB439" i="7"/>
  <c r="BD439" i="7"/>
  <c r="BE439" i="7"/>
  <c r="BF439" i="7"/>
  <c r="BG439" i="7"/>
  <c r="BH439" i="7"/>
  <c r="BI439" i="7"/>
  <c r="AZ439" i="7"/>
  <c r="AX439" i="7"/>
  <c r="BA439" i="7"/>
  <c r="AW439" i="7"/>
  <c r="AV439" i="7"/>
  <c r="BC439" i="7"/>
  <c r="BE965" i="7"/>
  <c r="BG965" i="7"/>
  <c r="BI965" i="7"/>
  <c r="AZ965" i="7"/>
  <c r="BB965" i="7"/>
  <c r="BA965" i="7"/>
  <c r="AY965" i="7"/>
  <c r="AV965" i="7"/>
  <c r="AW965" i="7"/>
  <c r="AX965" i="7"/>
  <c r="BH965" i="7"/>
  <c r="BC965" i="7"/>
  <c r="BD965" i="7"/>
  <c r="BF965" i="7"/>
  <c r="BE272" i="7"/>
  <c r="BA272" i="7"/>
  <c r="AV272" i="7"/>
  <c r="BF272" i="7"/>
  <c r="BH272" i="7"/>
  <c r="BI272" i="7"/>
  <c r="AW272" i="7"/>
  <c r="AX272" i="7"/>
  <c r="AY272" i="7"/>
  <c r="BG272" i="7"/>
  <c r="BB272" i="7"/>
  <c r="BD272" i="7"/>
  <c r="BC272" i="7"/>
  <c r="AZ272" i="7"/>
  <c r="BA1003" i="7"/>
  <c r="BC1003" i="7"/>
  <c r="AW1003" i="7"/>
  <c r="AV1003" i="7"/>
  <c r="BE1003" i="7"/>
  <c r="BF1003" i="7"/>
  <c r="BH1003" i="7"/>
  <c r="BI1003" i="7"/>
  <c r="BG1003" i="7"/>
  <c r="AZ1003" i="7"/>
  <c r="BB1003" i="7"/>
  <c r="BD1003" i="7"/>
  <c r="AX1003" i="7"/>
  <c r="AY1003" i="7"/>
  <c r="AZ442" i="7"/>
  <c r="BA442" i="7"/>
  <c r="BC442" i="7"/>
  <c r="BF442" i="7"/>
  <c r="AY442" i="7"/>
  <c r="BE442" i="7"/>
  <c r="AX442" i="7"/>
  <c r="AV442" i="7"/>
  <c r="AW442" i="7"/>
  <c r="BB442" i="7"/>
  <c r="BG442" i="7"/>
  <c r="BH442" i="7"/>
  <c r="BI442" i="7"/>
  <c r="BD442" i="7"/>
  <c r="AY52" i="7"/>
  <c r="BB52" i="7"/>
  <c r="AW52" i="7"/>
  <c r="BI52" i="7"/>
  <c r="AX52" i="7"/>
  <c r="AZ52" i="7"/>
  <c r="BC52" i="7"/>
  <c r="BE52" i="7"/>
  <c r="BF52" i="7"/>
  <c r="BA52" i="7"/>
  <c r="AV52" i="7"/>
  <c r="BD52" i="7"/>
  <c r="BG52" i="7"/>
  <c r="BH52" i="7"/>
  <c r="BE962" i="7"/>
  <c r="AX962" i="7"/>
  <c r="BF962" i="7"/>
  <c r="BG962" i="7"/>
  <c r="BH962" i="7"/>
  <c r="BI962" i="7"/>
  <c r="BB962" i="7"/>
  <c r="BC962" i="7"/>
  <c r="BD962" i="7"/>
  <c r="AY962" i="7"/>
  <c r="AW962" i="7"/>
  <c r="AZ962" i="7"/>
  <c r="BA962" i="7"/>
  <c r="AV962" i="7"/>
  <c r="BB735" i="7"/>
  <c r="BE735" i="7"/>
  <c r="BH735" i="7"/>
  <c r="AV735" i="7"/>
  <c r="BC735" i="7"/>
  <c r="BI735" i="7"/>
  <c r="BF735" i="7"/>
  <c r="BG735" i="7"/>
  <c r="AX735" i="7"/>
  <c r="AY735" i="7"/>
  <c r="BD735" i="7"/>
  <c r="AW735" i="7"/>
  <c r="AZ735" i="7"/>
  <c r="BA735" i="7"/>
  <c r="BA960" i="7"/>
  <c r="BB960" i="7"/>
  <c r="BC960" i="7"/>
  <c r="BD960" i="7"/>
  <c r="BE960" i="7"/>
  <c r="AV960" i="7"/>
  <c r="BF960" i="7"/>
  <c r="BG960" i="7"/>
  <c r="BH960" i="7"/>
  <c r="BI960" i="7"/>
  <c r="AW960" i="7"/>
  <c r="AZ960" i="7"/>
  <c r="AX960" i="7"/>
  <c r="AY960" i="7"/>
  <c r="BG870" i="7"/>
  <c r="AZ870" i="7"/>
  <c r="BA870" i="7"/>
  <c r="BB870" i="7"/>
  <c r="BC870" i="7"/>
  <c r="BH870" i="7"/>
  <c r="BI870" i="7"/>
  <c r="AV870" i="7"/>
  <c r="AW870" i="7"/>
  <c r="AX870" i="7"/>
  <c r="AY870" i="7"/>
  <c r="BD870" i="7"/>
  <c r="BE870" i="7"/>
  <c r="BF870" i="7"/>
  <c r="BG882" i="7"/>
  <c r="BH882" i="7"/>
  <c r="BI882" i="7"/>
  <c r="AW882" i="7"/>
  <c r="AY882" i="7"/>
  <c r="AX882" i="7"/>
  <c r="AV882" i="7"/>
  <c r="AZ882" i="7"/>
  <c r="BA882" i="7"/>
  <c r="BD882" i="7"/>
  <c r="BE882" i="7"/>
  <c r="BF882" i="7"/>
  <c r="BB882" i="7"/>
  <c r="BC882" i="7"/>
  <c r="AW341" i="7"/>
  <c r="AV341" i="7"/>
  <c r="BD341" i="7"/>
  <c r="BF341" i="7"/>
  <c r="BG341" i="7"/>
  <c r="BH341" i="7"/>
  <c r="BI341" i="7"/>
  <c r="AX341" i="7"/>
  <c r="BA341" i="7"/>
  <c r="BB341" i="7"/>
  <c r="AY341" i="7"/>
  <c r="AZ341" i="7"/>
  <c r="BC341" i="7"/>
  <c r="BE341" i="7"/>
  <c r="BE147" i="7"/>
  <c r="AW147" i="7"/>
  <c r="AY147" i="7"/>
  <c r="BC147" i="7"/>
  <c r="AV147" i="7"/>
  <c r="AX147" i="7"/>
  <c r="BB147" i="7"/>
  <c r="AZ147" i="7"/>
  <c r="BA147" i="7"/>
  <c r="BD147" i="7"/>
  <c r="BF147" i="7"/>
  <c r="BG147" i="7"/>
  <c r="BH147" i="7"/>
  <c r="BI147" i="7"/>
  <c r="BG68" i="7"/>
  <c r="BH68" i="7"/>
  <c r="BA68" i="7"/>
  <c r="BB68" i="7"/>
  <c r="BI68" i="7"/>
  <c r="AW68" i="7"/>
  <c r="BC68" i="7"/>
  <c r="AY68" i="7"/>
  <c r="AX68" i="7"/>
  <c r="AV68" i="7"/>
  <c r="AZ68" i="7"/>
  <c r="BD68" i="7"/>
  <c r="BE68" i="7"/>
  <c r="BF68" i="7"/>
  <c r="BG775" i="7"/>
  <c r="BI775" i="7"/>
  <c r="AV775" i="7"/>
  <c r="AW775" i="7"/>
  <c r="AX775" i="7"/>
  <c r="AY775" i="7"/>
  <c r="AZ775" i="7"/>
  <c r="BH775" i="7"/>
  <c r="BA775" i="7"/>
  <c r="BB775" i="7"/>
  <c r="BD775" i="7"/>
  <c r="BF775" i="7"/>
  <c r="BC775" i="7"/>
  <c r="BE775" i="7"/>
  <c r="BG634" i="7"/>
  <c r="BH634" i="7"/>
  <c r="BD634" i="7"/>
  <c r="BE634" i="7"/>
  <c r="BF634" i="7"/>
  <c r="BC634" i="7"/>
  <c r="BB634" i="7"/>
  <c r="BI634" i="7"/>
  <c r="AV634" i="7"/>
  <c r="AY634" i="7"/>
  <c r="AZ634" i="7"/>
  <c r="BA634" i="7"/>
  <c r="AW634" i="7"/>
  <c r="AX634" i="7"/>
  <c r="BD240" i="7"/>
  <c r="BH240" i="7"/>
  <c r="BC240" i="7"/>
  <c r="BG240" i="7"/>
  <c r="AV240" i="7"/>
  <c r="AW240" i="7"/>
  <c r="AY240" i="7"/>
  <c r="BF240" i="7"/>
  <c r="BI240" i="7"/>
  <c r="BE240" i="7"/>
  <c r="AX240" i="7"/>
  <c r="AZ240" i="7"/>
  <c r="BA240" i="7"/>
  <c r="BB240" i="7"/>
  <c r="BA437" i="7"/>
  <c r="BC437" i="7"/>
  <c r="BE437" i="7"/>
  <c r="AX437" i="7"/>
  <c r="AY437" i="7"/>
  <c r="BB437" i="7"/>
  <c r="BG437" i="7"/>
  <c r="AV437" i="7"/>
  <c r="AW437" i="7"/>
  <c r="BH437" i="7"/>
  <c r="BI437" i="7"/>
  <c r="AZ437" i="7"/>
  <c r="BD437" i="7"/>
  <c r="BF437" i="7"/>
  <c r="AZ29" i="7"/>
  <c r="AV29" i="7"/>
  <c r="BH29" i="7"/>
  <c r="BF29" i="7"/>
  <c r="BG29" i="7"/>
  <c r="BD29" i="7"/>
  <c r="AX29" i="7"/>
  <c r="BA29" i="7"/>
  <c r="BB29" i="7"/>
  <c r="BE29" i="7"/>
  <c r="AW29" i="7"/>
  <c r="AY29" i="7"/>
  <c r="BI29" i="7"/>
  <c r="BC29" i="7"/>
  <c r="BF234" i="7"/>
  <c r="BG234" i="7"/>
  <c r="AW234" i="7"/>
  <c r="BA234" i="7"/>
  <c r="BC234" i="7"/>
  <c r="BI234" i="7"/>
  <c r="AV234" i="7"/>
  <c r="AX234" i="7"/>
  <c r="AZ234" i="7"/>
  <c r="BH234" i="7"/>
  <c r="AY234" i="7"/>
  <c r="BB234" i="7"/>
  <c r="BD234" i="7"/>
  <c r="BE234" i="7"/>
  <c r="AX19" i="7"/>
  <c r="AY19" i="7"/>
  <c r="AZ19" i="7"/>
  <c r="BA19" i="7"/>
  <c r="BB19" i="7"/>
  <c r="BC19" i="7"/>
  <c r="BD19" i="7"/>
  <c r="BE19" i="7"/>
  <c r="BI19" i="7"/>
  <c r="AV19" i="7"/>
  <c r="AW19" i="7"/>
  <c r="BH19" i="7"/>
  <c r="BF19" i="7"/>
  <c r="BG19" i="7"/>
  <c r="AW430" i="7"/>
  <c r="AX430" i="7"/>
  <c r="BB430" i="7"/>
  <c r="BF430" i="7"/>
  <c r="BH430" i="7"/>
  <c r="BI430" i="7"/>
  <c r="BA430" i="7"/>
  <c r="BC430" i="7"/>
  <c r="AZ430" i="7"/>
  <c r="BD430" i="7"/>
  <c r="BE430" i="7"/>
  <c r="BG430" i="7"/>
  <c r="AV430" i="7"/>
  <c r="AY430" i="7"/>
  <c r="BC979" i="7"/>
  <c r="BE979" i="7"/>
  <c r="BA979" i="7"/>
  <c r="AY979" i="7"/>
  <c r="AZ979" i="7"/>
  <c r="BB979" i="7"/>
  <c r="BD979" i="7"/>
  <c r="BF979" i="7"/>
  <c r="BG979" i="7"/>
  <c r="AW979" i="7"/>
  <c r="AV979" i="7"/>
  <c r="AX979" i="7"/>
  <c r="BH979" i="7"/>
  <c r="BI979" i="7"/>
  <c r="BI917" i="7"/>
  <c r="BB917" i="7"/>
  <c r="AV917" i="7"/>
  <c r="AW917" i="7"/>
  <c r="BA917" i="7"/>
  <c r="AX917" i="7"/>
  <c r="AY917" i="7"/>
  <c r="AZ917" i="7"/>
  <c r="BC917" i="7"/>
  <c r="BD917" i="7"/>
  <c r="BE917" i="7"/>
  <c r="BG917" i="7"/>
  <c r="BF917" i="7"/>
  <c r="BH917" i="7"/>
  <c r="BA39" i="7"/>
  <c r="BB39" i="7"/>
  <c r="BC39" i="7"/>
  <c r="BD39" i="7"/>
  <c r="BE39" i="7"/>
  <c r="BI39" i="7"/>
  <c r="BF39" i="7"/>
  <c r="BG39" i="7"/>
  <c r="BH39" i="7"/>
  <c r="AZ39" i="7"/>
  <c r="AV39" i="7"/>
  <c r="AW39" i="7"/>
  <c r="AX39" i="7"/>
  <c r="AY39" i="7"/>
  <c r="BE597" i="7"/>
  <c r="BF597" i="7"/>
  <c r="BG597" i="7"/>
  <c r="BI597" i="7"/>
  <c r="AZ597" i="7"/>
  <c r="BA597" i="7"/>
  <c r="BC597" i="7"/>
  <c r="BD597" i="7"/>
  <c r="AY597" i="7"/>
  <c r="BB597" i="7"/>
  <c r="AW597" i="7"/>
  <c r="AV597" i="7"/>
  <c r="AX597" i="7"/>
  <c r="BH597" i="7"/>
  <c r="AV96" i="7"/>
  <c r="BI96" i="7"/>
  <c r="BE96" i="7"/>
  <c r="BF96" i="7"/>
  <c r="BG96" i="7"/>
  <c r="AW96" i="7"/>
  <c r="AY96" i="7"/>
  <c r="BH96" i="7"/>
  <c r="AX96" i="7"/>
  <c r="BD96" i="7"/>
  <c r="BB96" i="7"/>
  <c r="BC96" i="7"/>
  <c r="BA96" i="7"/>
  <c r="AZ96" i="7"/>
  <c r="BE26" i="7"/>
  <c r="BB26" i="7"/>
  <c r="BG26" i="7"/>
  <c r="BI26" i="7"/>
  <c r="BH26" i="7"/>
  <c r="BC26" i="7"/>
  <c r="BD26" i="7"/>
  <c r="BF26" i="7"/>
  <c r="AV26" i="7"/>
  <c r="AW26" i="7"/>
  <c r="AX26" i="7"/>
  <c r="AY26" i="7"/>
  <c r="BA26" i="7"/>
  <c r="AZ26" i="7"/>
  <c r="AX948" i="7"/>
  <c r="AY948" i="7"/>
  <c r="AZ948" i="7"/>
  <c r="BA948" i="7"/>
  <c r="BB948" i="7"/>
  <c r="BC948" i="7"/>
  <c r="BD948" i="7"/>
  <c r="BH948" i="7"/>
  <c r="BE948" i="7"/>
  <c r="BF948" i="7"/>
  <c r="BG948" i="7"/>
  <c r="AW948" i="7"/>
  <c r="AV948" i="7"/>
  <c r="BI948" i="7"/>
  <c r="BI974" i="7"/>
  <c r="AV974" i="7"/>
  <c r="AY974" i="7"/>
  <c r="AW974" i="7"/>
  <c r="AX974" i="7"/>
  <c r="BB974" i="7"/>
  <c r="BG974" i="7"/>
  <c r="BD974" i="7"/>
  <c r="BE974" i="7"/>
  <c r="BF974" i="7"/>
  <c r="BH974" i="7"/>
  <c r="AZ974" i="7"/>
  <c r="BC974" i="7"/>
  <c r="BA974" i="7"/>
  <c r="AV717" i="7"/>
  <c r="AX717" i="7"/>
  <c r="BF717" i="7"/>
  <c r="BG717" i="7"/>
  <c r="BH717" i="7"/>
  <c r="BI717" i="7"/>
  <c r="AZ717" i="7"/>
  <c r="BC717" i="7"/>
  <c r="BD717" i="7"/>
  <c r="AW717" i="7"/>
  <c r="AY717" i="7"/>
  <c r="BA717" i="7"/>
  <c r="BB717" i="7"/>
  <c r="BE717" i="7"/>
  <c r="BB91" i="7"/>
  <c r="BF91" i="7"/>
  <c r="BD91" i="7"/>
  <c r="BI91" i="7"/>
  <c r="AX91" i="7"/>
  <c r="AY91" i="7"/>
  <c r="BA91" i="7"/>
  <c r="AZ91" i="7"/>
  <c r="BC91" i="7"/>
  <c r="BE91" i="7"/>
  <c r="AV91" i="7"/>
  <c r="AW91" i="7"/>
  <c r="BG91" i="7"/>
  <c r="BH91" i="7"/>
  <c r="BE949" i="7"/>
  <c r="BH949" i="7"/>
  <c r="BI949" i="7"/>
  <c r="AV949" i="7"/>
  <c r="AW949" i="7"/>
  <c r="AY949" i="7"/>
  <c r="AZ949" i="7"/>
  <c r="BA949" i="7"/>
  <c r="BB949" i="7"/>
  <c r="BC949" i="7"/>
  <c r="BD949" i="7"/>
  <c r="BF949" i="7"/>
  <c r="BG949" i="7"/>
  <c r="AX949" i="7"/>
  <c r="AV198" i="7"/>
  <c r="BB198" i="7"/>
  <c r="BD198" i="7"/>
  <c r="BF198" i="7"/>
  <c r="BE198" i="7"/>
  <c r="BG198" i="7"/>
  <c r="BH198" i="7"/>
  <c r="BI198" i="7"/>
  <c r="AZ198" i="7"/>
  <c r="BA198" i="7"/>
  <c r="BC198" i="7"/>
  <c r="AW198" i="7"/>
  <c r="AX198" i="7"/>
  <c r="AY198" i="7"/>
  <c r="AW999" i="7"/>
  <c r="AZ999" i="7"/>
  <c r="BA999" i="7"/>
  <c r="BD999" i="7"/>
  <c r="BE999" i="7"/>
  <c r="BH999" i="7"/>
  <c r="BC999" i="7"/>
  <c r="BB999" i="7"/>
  <c r="BF999" i="7"/>
  <c r="AY999" i="7"/>
  <c r="AX999" i="7"/>
  <c r="AV999" i="7"/>
  <c r="BI999" i="7"/>
  <c r="BG999" i="7"/>
  <c r="AY846" i="7"/>
  <c r="BA846" i="7"/>
  <c r="BB846" i="7"/>
  <c r="BC846" i="7"/>
  <c r="BD846" i="7"/>
  <c r="BE846" i="7"/>
  <c r="BG846" i="7"/>
  <c r="BH846" i="7"/>
  <c r="BI846" i="7"/>
  <c r="BF846" i="7"/>
  <c r="AV846" i="7"/>
  <c r="AW846" i="7"/>
  <c r="AX846" i="7"/>
  <c r="AZ846" i="7"/>
  <c r="AW145" i="7"/>
  <c r="BC145" i="7"/>
  <c r="AY145" i="7"/>
  <c r="AZ145" i="7"/>
  <c r="BB145" i="7"/>
  <c r="BG145" i="7"/>
  <c r="BH145" i="7"/>
  <c r="AV145" i="7"/>
  <c r="AX145" i="7"/>
  <c r="BI145" i="7"/>
  <c r="BA145" i="7"/>
  <c r="BE145" i="7"/>
  <c r="BF145" i="7"/>
  <c r="BD145" i="7"/>
  <c r="AY88" i="7"/>
  <c r="AZ88" i="7"/>
  <c r="BD88" i="7"/>
  <c r="BE88" i="7"/>
  <c r="BF88" i="7"/>
  <c r="AX88" i="7"/>
  <c r="BG88" i="7"/>
  <c r="AV88" i="7"/>
  <c r="BB88" i="7"/>
  <c r="BC88" i="7"/>
  <c r="BA88" i="7"/>
  <c r="BH88" i="7"/>
  <c r="BI88" i="7"/>
  <c r="AW88" i="7"/>
  <c r="BC493" i="7"/>
  <c r="AW493" i="7"/>
  <c r="AZ493" i="7"/>
  <c r="AV493" i="7"/>
  <c r="AY493" i="7"/>
  <c r="BA493" i="7"/>
  <c r="BE493" i="7"/>
  <c r="BF493" i="7"/>
  <c r="BG493" i="7"/>
  <c r="BH493" i="7"/>
  <c r="BI493" i="7"/>
  <c r="AX493" i="7"/>
  <c r="BB493" i="7"/>
  <c r="BD493" i="7"/>
  <c r="AZ206" i="7"/>
  <c r="BF206" i="7"/>
  <c r="AV206" i="7"/>
  <c r="AW206" i="7"/>
  <c r="AX206" i="7"/>
  <c r="AY206" i="7"/>
  <c r="BB206" i="7"/>
  <c r="BE206" i="7"/>
  <c r="BG206" i="7"/>
  <c r="BH206" i="7"/>
  <c r="BD206" i="7"/>
  <c r="BA206" i="7"/>
  <c r="BC206" i="7"/>
  <c r="BI206" i="7"/>
  <c r="BA608" i="7"/>
  <c r="BB608" i="7"/>
  <c r="BC608" i="7"/>
  <c r="BD608" i="7"/>
  <c r="BE608" i="7"/>
  <c r="BF608" i="7"/>
  <c r="BG608" i="7"/>
  <c r="BH608" i="7"/>
  <c r="AY608" i="7"/>
  <c r="AW608" i="7"/>
  <c r="AX608" i="7"/>
  <c r="BI608" i="7"/>
  <c r="AV608" i="7"/>
  <c r="AZ608" i="7"/>
  <c r="BI595" i="7"/>
  <c r="AW595" i="7"/>
  <c r="BD595" i="7"/>
  <c r="BE595" i="7"/>
  <c r="BG595" i="7"/>
  <c r="BH595" i="7"/>
  <c r="BF595" i="7"/>
  <c r="AY595" i="7"/>
  <c r="AZ595" i="7"/>
  <c r="BA595" i="7"/>
  <c r="BB595" i="7"/>
  <c r="BC595" i="7"/>
  <c r="AV595" i="7"/>
  <c r="AX595" i="7"/>
  <c r="AV963" i="7"/>
  <c r="BF963" i="7"/>
  <c r="BB963" i="7"/>
  <c r="BC963" i="7"/>
  <c r="BD963" i="7"/>
  <c r="BE963" i="7"/>
  <c r="BH963" i="7"/>
  <c r="BI963" i="7"/>
  <c r="BA963" i="7"/>
  <c r="AW963" i="7"/>
  <c r="BG963" i="7"/>
  <c r="AX963" i="7"/>
  <c r="AZ963" i="7"/>
  <c r="AY963" i="7"/>
  <c r="AZ525" i="7"/>
  <c r="BA525" i="7"/>
  <c r="AY525" i="7"/>
  <c r="BB525" i="7"/>
  <c r="BC525" i="7"/>
  <c r="BD525" i="7"/>
  <c r="BE525" i="7"/>
  <c r="BH525" i="7"/>
  <c r="BF525" i="7"/>
  <c r="BG525" i="7"/>
  <c r="BI525" i="7"/>
  <c r="AV525" i="7"/>
  <c r="AW525" i="7"/>
  <c r="AX525" i="7"/>
  <c r="BI850" i="7"/>
  <c r="AV850" i="7"/>
  <c r="AW850" i="7"/>
  <c r="AX850" i="7"/>
  <c r="AY850" i="7"/>
  <c r="AZ850" i="7"/>
  <c r="BA850" i="7"/>
  <c r="BB850" i="7"/>
  <c r="BD850" i="7"/>
  <c r="BG850" i="7"/>
  <c r="BH850" i="7"/>
  <c r="BC850" i="7"/>
  <c r="BE850" i="7"/>
  <c r="BF850" i="7"/>
  <c r="BB333" i="7"/>
  <c r="AY333" i="7"/>
  <c r="BD333" i="7"/>
  <c r="BF333" i="7"/>
  <c r="BI333" i="7"/>
  <c r="BG333" i="7"/>
  <c r="BA333" i="7"/>
  <c r="BE333" i="7"/>
  <c r="AW333" i="7"/>
  <c r="AX333" i="7"/>
  <c r="AZ333" i="7"/>
  <c r="AV333" i="7"/>
  <c r="BH333" i="7"/>
  <c r="BC333" i="7"/>
  <c r="AY586" i="7"/>
  <c r="BF586" i="7"/>
  <c r="BG586" i="7"/>
  <c r="BI586" i="7"/>
  <c r="BH586" i="7"/>
  <c r="AV586" i="7"/>
  <c r="AW586" i="7"/>
  <c r="AX586" i="7"/>
  <c r="BB586" i="7"/>
  <c r="BD586" i="7"/>
  <c r="BE586" i="7"/>
  <c r="AZ586" i="7"/>
  <c r="BA586" i="7"/>
  <c r="BC586" i="7"/>
  <c r="AZ995" i="7"/>
  <c r="BG995" i="7"/>
  <c r="BH995" i="7"/>
  <c r="AV995" i="7"/>
  <c r="AX995" i="7"/>
  <c r="AY995" i="7"/>
  <c r="BI995" i="7"/>
  <c r="AW995" i="7"/>
  <c r="BB995" i="7"/>
  <c r="BA995" i="7"/>
  <c r="BC995" i="7"/>
  <c r="BD995" i="7"/>
  <c r="BE995" i="7"/>
  <c r="BF995" i="7"/>
  <c r="BA916" i="7"/>
  <c r="BF916" i="7"/>
  <c r="BG916" i="7"/>
  <c r="BH916" i="7"/>
  <c r="BI916" i="7"/>
  <c r="AW916" i="7"/>
  <c r="AX916" i="7"/>
  <c r="AY916" i="7"/>
  <c r="AZ916" i="7"/>
  <c r="AV916" i="7"/>
  <c r="BB916" i="7"/>
  <c r="BC916" i="7"/>
  <c r="BD916" i="7"/>
  <c r="BE916" i="7"/>
  <c r="BA254" i="7"/>
  <c r="BH254" i="7"/>
  <c r="AV254" i="7"/>
  <c r="AW254" i="7"/>
  <c r="AX254" i="7"/>
  <c r="AY254" i="7"/>
  <c r="AZ254" i="7"/>
  <c r="BB254" i="7"/>
  <c r="BF254" i="7"/>
  <c r="BG254" i="7"/>
  <c r="BI254" i="7"/>
  <c r="BE254" i="7"/>
  <c r="BC254" i="7"/>
  <c r="BD254" i="7"/>
  <c r="AZ382" i="7"/>
  <c r="BF382" i="7"/>
  <c r="BG382" i="7"/>
  <c r="BH382" i="7"/>
  <c r="BD382" i="7"/>
  <c r="BE382" i="7"/>
  <c r="BI382" i="7"/>
  <c r="AV382" i="7"/>
  <c r="AY382" i="7"/>
  <c r="BC382" i="7"/>
  <c r="BA382" i="7"/>
  <c r="BB382" i="7"/>
  <c r="AX382" i="7"/>
  <c r="AW382" i="7"/>
  <c r="AZ808" i="7"/>
  <c r="BI808" i="7"/>
  <c r="BB808" i="7"/>
  <c r="BC808" i="7"/>
  <c r="BH808" i="7"/>
  <c r="AV808" i="7"/>
  <c r="AW808" i="7"/>
  <c r="AX808" i="7"/>
  <c r="BA808" i="7"/>
  <c r="BG808" i="7"/>
  <c r="AY808" i="7"/>
  <c r="BF808" i="7"/>
  <c r="BE808" i="7"/>
  <c r="BD808" i="7"/>
  <c r="BG353" i="7"/>
  <c r="BB353" i="7"/>
  <c r="BD353" i="7"/>
  <c r="AV353" i="7"/>
  <c r="AW353" i="7"/>
  <c r="AY353" i="7"/>
  <c r="AZ353" i="7"/>
  <c r="BH353" i="7"/>
  <c r="BI353" i="7"/>
  <c r="AX353" i="7"/>
  <c r="BC353" i="7"/>
  <c r="BA353" i="7"/>
  <c r="BE353" i="7"/>
  <c r="BF353" i="7"/>
  <c r="BI905" i="7"/>
  <c r="AV905" i="7"/>
  <c r="BA905" i="7"/>
  <c r="BB905" i="7"/>
  <c r="BC905" i="7"/>
  <c r="BD905" i="7"/>
  <c r="BE905" i="7"/>
  <c r="BF905" i="7"/>
  <c r="BG905" i="7"/>
  <c r="AY905" i="7"/>
  <c r="BH905" i="7"/>
  <c r="AW905" i="7"/>
  <c r="AZ905" i="7"/>
  <c r="AX905" i="7"/>
  <c r="BB243" i="7"/>
  <c r="BF243" i="7"/>
  <c r="BD243" i="7"/>
  <c r="BG243" i="7"/>
  <c r="BA243" i="7"/>
  <c r="BC243" i="7"/>
  <c r="AZ243" i="7"/>
  <c r="BE243" i="7"/>
  <c r="BH243" i="7"/>
  <c r="AV243" i="7"/>
  <c r="AW243" i="7"/>
  <c r="AY243" i="7"/>
  <c r="BI243" i="7"/>
  <c r="AX243" i="7"/>
  <c r="AX512" i="7"/>
  <c r="BA512" i="7"/>
  <c r="BC512" i="7"/>
  <c r="AY512" i="7"/>
  <c r="BB512" i="7"/>
  <c r="BD512" i="7"/>
  <c r="BF512" i="7"/>
  <c r="BG512" i="7"/>
  <c r="AV512" i="7"/>
  <c r="AW512" i="7"/>
  <c r="AZ512" i="7"/>
  <c r="BE512" i="7"/>
  <c r="BH512" i="7"/>
  <c r="BI512" i="7"/>
  <c r="BB712" i="7"/>
  <c r="AW712" i="7"/>
  <c r="AV712" i="7"/>
  <c r="AX712" i="7"/>
  <c r="AY712" i="7"/>
  <c r="AZ712" i="7"/>
  <c r="BA712" i="7"/>
  <c r="BD712" i="7"/>
  <c r="BE712" i="7"/>
  <c r="BF712" i="7"/>
  <c r="BG712" i="7"/>
  <c r="BH712" i="7"/>
  <c r="BI712" i="7"/>
  <c r="BC712" i="7"/>
  <c r="AY986" i="7"/>
  <c r="BA986" i="7"/>
  <c r="BB986" i="7"/>
  <c r="BC986" i="7"/>
  <c r="BD986" i="7"/>
  <c r="BE986" i="7"/>
  <c r="BI986" i="7"/>
  <c r="BF986" i="7"/>
  <c r="BH986" i="7"/>
  <c r="BG986" i="7"/>
  <c r="AZ986" i="7"/>
  <c r="AV986" i="7"/>
  <c r="AW986" i="7"/>
  <c r="AX986" i="7"/>
  <c r="AZ412" i="7"/>
  <c r="BA412" i="7"/>
  <c r="BB412" i="7"/>
  <c r="BD412" i="7"/>
  <c r="BE412" i="7"/>
  <c r="BF412" i="7"/>
  <c r="BG412" i="7"/>
  <c r="BH412" i="7"/>
  <c r="BI412" i="7"/>
  <c r="AV412" i="7"/>
  <c r="AY412" i="7"/>
  <c r="BC412" i="7"/>
  <c r="AW412" i="7"/>
  <c r="AX412" i="7"/>
  <c r="AX195" i="7"/>
  <c r="BD195" i="7"/>
  <c r="AV195" i="7"/>
  <c r="AW195" i="7"/>
  <c r="AY195" i="7"/>
  <c r="BA195" i="7"/>
  <c r="BC195" i="7"/>
  <c r="BE195" i="7"/>
  <c r="BF195" i="7"/>
  <c r="BI195" i="7"/>
  <c r="BG195" i="7"/>
  <c r="BH195" i="7"/>
  <c r="AZ195" i="7"/>
  <c r="BB195" i="7"/>
  <c r="BE192" i="7"/>
  <c r="BF192" i="7"/>
  <c r="AV192" i="7"/>
  <c r="AX192" i="7"/>
  <c r="BA192" i="7"/>
  <c r="BC192" i="7"/>
  <c r="BD192" i="7"/>
  <c r="AZ192" i="7"/>
  <c r="AW192" i="7"/>
  <c r="AY192" i="7"/>
  <c r="BB192" i="7"/>
  <c r="BG192" i="7"/>
  <c r="BH192" i="7"/>
  <c r="BI192" i="7"/>
  <c r="BD618" i="7"/>
  <c r="BE618" i="7"/>
  <c r="BF618" i="7"/>
  <c r="BG618" i="7"/>
  <c r="BH618" i="7"/>
  <c r="BI618" i="7"/>
  <c r="AW618" i="7"/>
  <c r="AZ618" i="7"/>
  <c r="BA618" i="7"/>
  <c r="BB618" i="7"/>
  <c r="BC618" i="7"/>
  <c r="AY618" i="7"/>
  <c r="AV618" i="7"/>
  <c r="AX618" i="7"/>
  <c r="BI424" i="7"/>
  <c r="AW424" i="7"/>
  <c r="AX424" i="7"/>
  <c r="AZ424" i="7"/>
  <c r="BA424" i="7"/>
  <c r="BB424" i="7"/>
  <c r="BD424" i="7"/>
  <c r="BF424" i="7"/>
  <c r="BH424" i="7"/>
  <c r="BC424" i="7"/>
  <c r="BE424" i="7"/>
  <c r="BG424" i="7"/>
  <c r="AV424" i="7"/>
  <c r="AY424" i="7"/>
  <c r="BB309" i="7"/>
  <c r="BF309" i="7"/>
  <c r="BI309" i="7"/>
  <c r="AV309" i="7"/>
  <c r="AW309" i="7"/>
  <c r="AY309" i="7"/>
  <c r="BA309" i="7"/>
  <c r="BD309" i="7"/>
  <c r="BE309" i="7"/>
  <c r="BG309" i="7"/>
  <c r="BH309" i="7"/>
  <c r="AX309" i="7"/>
  <c r="AZ309" i="7"/>
  <c r="BC309" i="7"/>
  <c r="BD397" i="7"/>
  <c r="BA397" i="7"/>
  <c r="BC397" i="7"/>
  <c r="BE397" i="7"/>
  <c r="BI397" i="7"/>
  <c r="AW397" i="7"/>
  <c r="AZ397" i="7"/>
  <c r="AV397" i="7"/>
  <c r="AX397" i="7"/>
  <c r="AY397" i="7"/>
  <c r="BB397" i="7"/>
  <c r="BF397" i="7"/>
  <c r="BG397" i="7"/>
  <c r="BH397" i="7"/>
  <c r="AW908" i="7"/>
  <c r="BI908" i="7"/>
  <c r="AV908" i="7"/>
  <c r="AY908" i="7"/>
  <c r="AZ908" i="7"/>
  <c r="BA908" i="7"/>
  <c r="BD908" i="7"/>
  <c r="BG908" i="7"/>
  <c r="BH908" i="7"/>
  <c r="AX908" i="7"/>
  <c r="BE908" i="7"/>
  <c r="BB908" i="7"/>
  <c r="BC908" i="7"/>
  <c r="BF908" i="7"/>
  <c r="BE756" i="7"/>
  <c r="BG756" i="7"/>
  <c r="AW756" i="7"/>
  <c r="AY756" i="7"/>
  <c r="AX756" i="7"/>
  <c r="AZ756" i="7"/>
  <c r="BA756" i="7"/>
  <c r="BB756" i="7"/>
  <c r="BC756" i="7"/>
  <c r="BI756" i="7"/>
  <c r="AV756" i="7"/>
  <c r="BD756" i="7"/>
  <c r="BF756" i="7"/>
  <c r="BH756" i="7"/>
  <c r="BF261" i="7"/>
  <c r="BB261" i="7"/>
  <c r="BD261" i="7"/>
  <c r="AY261" i="7"/>
  <c r="BG261" i="7"/>
  <c r="BC261" i="7"/>
  <c r="BE261" i="7"/>
  <c r="BH261" i="7"/>
  <c r="BI261" i="7"/>
  <c r="AV261" i="7"/>
  <c r="AW261" i="7"/>
  <c r="AX261" i="7"/>
  <c r="AZ261" i="7"/>
  <c r="BA261" i="7"/>
  <c r="BC639" i="7"/>
  <c r="BF639" i="7"/>
  <c r="BG639" i="7"/>
  <c r="BH639" i="7"/>
  <c r="BI639" i="7"/>
  <c r="AX639" i="7"/>
  <c r="AZ639" i="7"/>
  <c r="BA639" i="7"/>
  <c r="BB639" i="7"/>
  <c r="BD639" i="7"/>
  <c r="BE639" i="7"/>
  <c r="AV639" i="7"/>
  <c r="AY639" i="7"/>
  <c r="AW639" i="7"/>
  <c r="AY126" i="7"/>
  <c r="BD126" i="7"/>
  <c r="BH126" i="7"/>
  <c r="BI126" i="7"/>
  <c r="BE126" i="7"/>
  <c r="AV126" i="7"/>
  <c r="AX126" i="7"/>
  <c r="AZ126" i="7"/>
  <c r="BA126" i="7"/>
  <c r="BB126" i="7"/>
  <c r="AW126" i="7"/>
  <c r="BF126" i="7"/>
  <c r="BG126" i="7"/>
  <c r="BC126" i="7"/>
  <c r="BB610" i="7"/>
  <c r="BE610" i="7"/>
  <c r="BI610" i="7"/>
  <c r="AV610" i="7"/>
  <c r="AW610" i="7"/>
  <c r="AX610" i="7"/>
  <c r="AY610" i="7"/>
  <c r="AZ610" i="7"/>
  <c r="BC610" i="7"/>
  <c r="BD610" i="7"/>
  <c r="BF610" i="7"/>
  <c r="BG610" i="7"/>
  <c r="BH610" i="7"/>
  <c r="BA610" i="7"/>
  <c r="AZ169" i="7"/>
  <c r="AV169" i="7"/>
  <c r="AX169" i="7"/>
  <c r="BB169" i="7"/>
  <c r="AY169" i="7"/>
  <c r="BA169" i="7"/>
  <c r="BC169" i="7"/>
  <c r="BD169" i="7"/>
  <c r="BE169" i="7"/>
  <c r="BF169" i="7"/>
  <c r="BG169" i="7"/>
  <c r="BH169" i="7"/>
  <c r="AW169" i="7"/>
  <c r="BI169" i="7"/>
  <c r="BE338" i="7"/>
  <c r="BA338" i="7"/>
  <c r="BI338" i="7"/>
  <c r="BD338" i="7"/>
  <c r="BH338" i="7"/>
  <c r="AX338" i="7"/>
  <c r="AY338" i="7"/>
  <c r="AZ338" i="7"/>
  <c r="BB338" i="7"/>
  <c r="BC338" i="7"/>
  <c r="BF338" i="7"/>
  <c r="AV338" i="7"/>
  <c r="AW338" i="7"/>
  <c r="BG338" i="7"/>
  <c r="AV799" i="7"/>
  <c r="AW799" i="7"/>
  <c r="AY799" i="7"/>
  <c r="BD799" i="7"/>
  <c r="BE799" i="7"/>
  <c r="BF799" i="7"/>
  <c r="BH799" i="7"/>
  <c r="AX799" i="7"/>
  <c r="BG799" i="7"/>
  <c r="BI799" i="7"/>
  <c r="AZ799" i="7"/>
  <c r="BA799" i="7"/>
  <c r="BB799" i="7"/>
  <c r="BC799" i="7"/>
  <c r="AW431" i="7"/>
  <c r="BB431" i="7"/>
  <c r="AY431" i="7"/>
  <c r="AX431" i="7"/>
  <c r="BD431" i="7"/>
  <c r="BF431" i="7"/>
  <c r="BH431" i="7"/>
  <c r="AZ431" i="7"/>
  <c r="BA431" i="7"/>
  <c r="BG431" i="7"/>
  <c r="BI431" i="7"/>
  <c r="AV431" i="7"/>
  <c r="BC431" i="7"/>
  <c r="BE431" i="7"/>
  <c r="AZ113" i="7"/>
  <c r="BI113" i="7"/>
  <c r="AW113" i="7"/>
  <c r="BA113" i="7"/>
  <c r="BF113" i="7"/>
  <c r="AY113" i="7"/>
  <c r="BD113" i="7"/>
  <c r="BE113" i="7"/>
  <c r="BH113" i="7"/>
  <c r="BB113" i="7"/>
  <c r="BC113" i="7"/>
  <c r="BG113" i="7"/>
  <c r="AV113" i="7"/>
  <c r="AX113" i="7"/>
  <c r="BH415" i="7"/>
  <c r="AV415" i="7"/>
  <c r="AW415" i="7"/>
  <c r="BG415" i="7"/>
  <c r="AX415" i="7"/>
  <c r="AZ415" i="7"/>
  <c r="BC415" i="7"/>
  <c r="BE415" i="7"/>
  <c r="BF415" i="7"/>
  <c r="AY415" i="7"/>
  <c r="BA415" i="7"/>
  <c r="BB415" i="7"/>
  <c r="BD415" i="7"/>
  <c r="BI415" i="7"/>
  <c r="AY304" i="7"/>
  <c r="AZ304" i="7"/>
  <c r="BA304" i="7"/>
  <c r="BC304" i="7"/>
  <c r="BI304" i="7"/>
  <c r="AV304" i="7"/>
  <c r="BH304" i="7"/>
  <c r="BD304" i="7"/>
  <c r="BE304" i="7"/>
  <c r="BF304" i="7"/>
  <c r="BB304" i="7"/>
  <c r="AX304" i="7"/>
  <c r="BG304" i="7"/>
  <c r="AW304" i="7"/>
  <c r="BE356" i="7"/>
  <c r="BC356" i="7"/>
  <c r="BG356" i="7"/>
  <c r="AZ356" i="7"/>
  <c r="BB356" i="7"/>
  <c r="AY356" i="7"/>
  <c r="BF356" i="7"/>
  <c r="AV356" i="7"/>
  <c r="BA356" i="7"/>
  <c r="BD356" i="7"/>
  <c r="BH356" i="7"/>
  <c r="AW356" i="7"/>
  <c r="AX356" i="7"/>
  <c r="BI356" i="7"/>
  <c r="BI297" i="7"/>
  <c r="AX297" i="7"/>
  <c r="AZ297" i="7"/>
  <c r="BA297" i="7"/>
  <c r="BG297" i="7"/>
  <c r="BD297" i="7"/>
  <c r="BE297" i="7"/>
  <c r="AV297" i="7"/>
  <c r="AW297" i="7"/>
  <c r="AY297" i="7"/>
  <c r="BF297" i="7"/>
  <c r="BH297" i="7"/>
  <c r="BB297" i="7"/>
  <c r="BC297" i="7"/>
  <c r="BC546" i="7"/>
  <c r="AV546" i="7"/>
  <c r="AY546" i="7"/>
  <c r="BG546" i="7"/>
  <c r="BE546" i="7"/>
  <c r="BH546" i="7"/>
  <c r="BI546" i="7"/>
  <c r="AW546" i="7"/>
  <c r="AX546" i="7"/>
  <c r="AZ546" i="7"/>
  <c r="BD546" i="7"/>
  <c r="BA546" i="7"/>
  <c r="BB546" i="7"/>
  <c r="BF546" i="7"/>
  <c r="AZ131" i="7"/>
  <c r="BG131" i="7"/>
  <c r="BF131" i="7"/>
  <c r="BH131" i="7"/>
  <c r="AX131" i="7"/>
  <c r="BI131" i="7"/>
  <c r="AY131" i="7"/>
  <c r="BA131" i="7"/>
  <c r="BB131" i="7"/>
  <c r="BC131" i="7"/>
  <c r="BD131" i="7"/>
  <c r="AW131" i="7"/>
  <c r="BE131" i="7"/>
  <c r="AV131" i="7"/>
  <c r="BI709" i="7"/>
  <c r="AV709" i="7"/>
  <c r="AW709" i="7"/>
  <c r="AX709" i="7"/>
  <c r="AY709" i="7"/>
  <c r="AZ709" i="7"/>
  <c r="BA709" i="7"/>
  <c r="BE709" i="7"/>
  <c r="BB709" i="7"/>
  <c r="BC709" i="7"/>
  <c r="BD709" i="7"/>
  <c r="BF709" i="7"/>
  <c r="BG709" i="7"/>
  <c r="BH709" i="7"/>
  <c r="BI826" i="7"/>
  <c r="BH826" i="7"/>
  <c r="AV826" i="7"/>
  <c r="AW826" i="7"/>
  <c r="AX826" i="7"/>
  <c r="AY826" i="7"/>
  <c r="AZ826" i="7"/>
  <c r="BA826" i="7"/>
  <c r="BD826" i="7"/>
  <c r="BC826" i="7"/>
  <c r="BF826" i="7"/>
  <c r="BG826" i="7"/>
  <c r="BE826" i="7"/>
  <c r="BB826" i="7"/>
  <c r="BF894" i="7"/>
  <c r="BI894" i="7"/>
  <c r="AV894" i="7"/>
  <c r="AW894" i="7"/>
  <c r="AX894" i="7"/>
  <c r="AY894" i="7"/>
  <c r="AZ894" i="7"/>
  <c r="BE894" i="7"/>
  <c r="BC894" i="7"/>
  <c r="BA894" i="7"/>
  <c r="BB894" i="7"/>
  <c r="BG894" i="7"/>
  <c r="BH894" i="7"/>
  <c r="BD894" i="7"/>
  <c r="BA179" i="7"/>
  <c r="BF179" i="7"/>
  <c r="BG179" i="7"/>
  <c r="BH179" i="7"/>
  <c r="BI179" i="7"/>
  <c r="AW179" i="7"/>
  <c r="AZ179" i="7"/>
  <c r="BC179" i="7"/>
  <c r="AX179" i="7"/>
  <c r="BB179" i="7"/>
  <c r="AY179" i="7"/>
  <c r="BD179" i="7"/>
  <c r="BE179" i="7"/>
  <c r="AV179" i="7"/>
  <c r="AY418" i="7"/>
  <c r="BG418" i="7"/>
  <c r="BI418" i="7"/>
  <c r="BC418" i="7"/>
  <c r="BE418" i="7"/>
  <c r="BF418" i="7"/>
  <c r="AX418" i="7"/>
  <c r="AZ418" i="7"/>
  <c r="BA418" i="7"/>
  <c r="BB418" i="7"/>
  <c r="BD418" i="7"/>
  <c r="BH418" i="7"/>
  <c r="AV418" i="7"/>
  <c r="AW418" i="7"/>
  <c r="AZ109" i="7"/>
  <c r="BF109" i="7"/>
  <c r="BG109" i="7"/>
  <c r="BI109" i="7"/>
  <c r="BH109" i="7"/>
  <c r="BC109" i="7"/>
  <c r="AV109" i="7"/>
  <c r="BE109" i="7"/>
  <c r="AY109" i="7"/>
  <c r="AW109" i="7"/>
  <c r="AX109" i="7"/>
  <c r="BA109" i="7"/>
  <c r="BB109" i="7"/>
  <c r="BD109" i="7"/>
  <c r="BE455" i="7"/>
  <c r="BG455" i="7"/>
  <c r="BI455" i="7"/>
  <c r="AX455" i="7"/>
  <c r="AY455" i="7"/>
  <c r="BA455" i="7"/>
  <c r="AZ455" i="7"/>
  <c r="BD455" i="7"/>
  <c r="AV455" i="7"/>
  <c r="AW455" i="7"/>
  <c r="BF455" i="7"/>
  <c r="BH455" i="7"/>
  <c r="BB455" i="7"/>
  <c r="BC455" i="7"/>
  <c r="AY657" i="7"/>
  <c r="AZ657" i="7"/>
  <c r="BA657" i="7"/>
  <c r="BB657" i="7"/>
  <c r="BC657" i="7"/>
  <c r="BD657" i="7"/>
  <c r="BE657" i="7"/>
  <c r="BG657" i="7"/>
  <c r="BF657" i="7"/>
  <c r="BH657" i="7"/>
  <c r="BI657" i="7"/>
  <c r="AV657" i="7"/>
  <c r="AX657" i="7"/>
  <c r="AW657" i="7"/>
  <c r="BH235" i="7"/>
  <c r="AY235" i="7"/>
  <c r="BI235" i="7"/>
  <c r="BG235" i="7"/>
  <c r="AX235" i="7"/>
  <c r="AW235" i="7"/>
  <c r="AZ235" i="7"/>
  <c r="BA235" i="7"/>
  <c r="AV235" i="7"/>
  <c r="BB235" i="7"/>
  <c r="BC235" i="7"/>
  <c r="BD235" i="7"/>
  <c r="BE235" i="7"/>
  <c r="BF235" i="7"/>
  <c r="AV141" i="7"/>
  <c r="BB141" i="7"/>
  <c r="BG141" i="7"/>
  <c r="BE141" i="7"/>
  <c r="BF141" i="7"/>
  <c r="BI141" i="7"/>
  <c r="AY141" i="7"/>
  <c r="AW141" i="7"/>
  <c r="AX141" i="7"/>
  <c r="AZ141" i="7"/>
  <c r="BA141" i="7"/>
  <c r="BC141" i="7"/>
  <c r="BD141" i="7"/>
  <c r="BH141" i="7"/>
  <c r="BB164" i="7"/>
  <c r="BF164" i="7"/>
  <c r="BD164" i="7"/>
  <c r="BC164" i="7"/>
  <c r="BH164" i="7"/>
  <c r="BI164" i="7"/>
  <c r="AV164" i="7"/>
  <c r="AW164" i="7"/>
  <c r="AX164" i="7"/>
  <c r="AY164" i="7"/>
  <c r="AZ164" i="7"/>
  <c r="BA164" i="7"/>
  <c r="BG164" i="7"/>
  <c r="BE164" i="7"/>
  <c r="AZ75" i="7"/>
  <c r="BB75" i="7"/>
  <c r="AY75" i="7"/>
  <c r="BE75" i="7"/>
  <c r="BF75" i="7"/>
  <c r="BH75" i="7"/>
  <c r="BI75" i="7"/>
  <c r="AX75" i="7"/>
  <c r="BA75" i="7"/>
  <c r="BC75" i="7"/>
  <c r="AW75" i="7"/>
  <c r="BD75" i="7"/>
  <c r="BG75" i="7"/>
  <c r="AV75" i="7"/>
  <c r="BD528" i="7"/>
  <c r="BE528" i="7"/>
  <c r="BG528" i="7"/>
  <c r="AX528" i="7"/>
  <c r="BA528" i="7"/>
  <c r="BB528" i="7"/>
  <c r="BC528" i="7"/>
  <c r="BH528" i="7"/>
  <c r="BI528" i="7"/>
  <c r="AV528" i="7"/>
  <c r="AZ528" i="7"/>
  <c r="BF528" i="7"/>
  <c r="AW528" i="7"/>
  <c r="AY528" i="7"/>
  <c r="BG172" i="7"/>
  <c r="BH172" i="7"/>
  <c r="BI172" i="7"/>
  <c r="AZ172" i="7"/>
  <c r="AV172" i="7"/>
  <c r="AW172" i="7"/>
  <c r="AY172" i="7"/>
  <c r="AX172" i="7"/>
  <c r="BA172" i="7"/>
  <c r="BD172" i="7"/>
  <c r="BE172" i="7"/>
  <c r="BB172" i="7"/>
  <c r="BC172" i="7"/>
  <c r="BF172" i="7"/>
  <c r="BB977" i="7"/>
  <c r="BC977" i="7"/>
  <c r="BE977" i="7"/>
  <c r="BD977" i="7"/>
  <c r="BI977" i="7"/>
  <c r="BF977" i="7"/>
  <c r="AV977" i="7"/>
  <c r="AW977" i="7"/>
  <c r="AX977" i="7"/>
  <c r="AY977" i="7"/>
  <c r="AZ977" i="7"/>
  <c r="BA977" i="7"/>
  <c r="BG977" i="7"/>
  <c r="BH977" i="7"/>
  <c r="BH79" i="7"/>
  <c r="BB79" i="7"/>
  <c r="BD79" i="7"/>
  <c r="BF79" i="7"/>
  <c r="BG79" i="7"/>
  <c r="BI79" i="7"/>
  <c r="BE79" i="7"/>
  <c r="AZ79" i="7"/>
  <c r="BA79" i="7"/>
  <c r="BC79" i="7"/>
  <c r="AV79" i="7"/>
  <c r="AX79" i="7"/>
  <c r="AY79" i="7"/>
  <c r="AW79" i="7"/>
  <c r="AY231" i="7"/>
  <c r="BA231" i="7"/>
  <c r="BF231" i="7"/>
  <c r="BG231" i="7"/>
  <c r="BH231" i="7"/>
  <c r="BI231" i="7"/>
  <c r="AW231" i="7"/>
  <c r="AZ231" i="7"/>
  <c r="BB231" i="7"/>
  <c r="BC231" i="7"/>
  <c r="BD231" i="7"/>
  <c r="BE231" i="7"/>
  <c r="AV231" i="7"/>
  <c r="AX231" i="7"/>
  <c r="AV499" i="7"/>
  <c r="BE499" i="7"/>
  <c r="AW499" i="7"/>
  <c r="BH499" i="7"/>
  <c r="BI499" i="7"/>
  <c r="AX499" i="7"/>
  <c r="AY499" i="7"/>
  <c r="AZ499" i="7"/>
  <c r="BA499" i="7"/>
  <c r="BB499" i="7"/>
  <c r="BC499" i="7"/>
  <c r="BG499" i="7"/>
  <c r="BD499" i="7"/>
  <c r="BF499" i="7"/>
  <c r="BE804" i="7"/>
  <c r="BC804" i="7"/>
  <c r="BF804" i="7"/>
  <c r="BG804" i="7"/>
  <c r="BH804" i="7"/>
  <c r="BI804" i="7"/>
  <c r="AZ804" i="7"/>
  <c r="BA804" i="7"/>
  <c r="BB804" i="7"/>
  <c r="BD804" i="7"/>
  <c r="AY804" i="7"/>
  <c r="AV804" i="7"/>
  <c r="AW804" i="7"/>
  <c r="AX804" i="7"/>
  <c r="BG732" i="7"/>
  <c r="BH732" i="7"/>
  <c r="BI732" i="7"/>
  <c r="AV732" i="7"/>
  <c r="AW732" i="7"/>
  <c r="AX732" i="7"/>
  <c r="AY732" i="7"/>
  <c r="AZ732" i="7"/>
  <c r="BF732" i="7"/>
  <c r="BD732" i="7"/>
  <c r="BE732" i="7"/>
  <c r="BA732" i="7"/>
  <c r="BB732" i="7"/>
  <c r="BC732" i="7"/>
  <c r="AY1009" i="7"/>
  <c r="AZ1009" i="7"/>
  <c r="BA1009" i="7"/>
  <c r="BB1009" i="7"/>
  <c r="BC1009" i="7"/>
  <c r="BD1009" i="7"/>
  <c r="BE1009" i="7"/>
  <c r="BI1009" i="7"/>
  <c r="BG1009" i="7"/>
  <c r="AV1009" i="7"/>
  <c r="BH1009" i="7"/>
  <c r="BF1009" i="7"/>
  <c r="AW1009" i="7"/>
  <c r="AX1009" i="7"/>
  <c r="BA453" i="7"/>
  <c r="BG453" i="7"/>
  <c r="BI453" i="7"/>
  <c r="BB453" i="7"/>
  <c r="AV453" i="7"/>
  <c r="AX453" i="7"/>
  <c r="AZ453" i="7"/>
  <c r="BC453" i="7"/>
  <c r="BD453" i="7"/>
  <c r="AY453" i="7"/>
  <c r="BE453" i="7"/>
  <c r="BF453" i="7"/>
  <c r="BH453" i="7"/>
  <c r="AW453" i="7"/>
  <c r="BC936" i="7"/>
  <c r="BD936" i="7"/>
  <c r="BF936" i="7"/>
  <c r="BH936" i="7"/>
  <c r="BG936" i="7"/>
  <c r="BI936" i="7"/>
  <c r="BE936" i="7"/>
  <c r="AV936" i="7"/>
  <c r="AW936" i="7"/>
  <c r="AX936" i="7"/>
  <c r="AY936" i="7"/>
  <c r="AZ936" i="7"/>
  <c r="BA936" i="7"/>
  <c r="BB936" i="7"/>
  <c r="BF217" i="7"/>
  <c r="BD217" i="7"/>
  <c r="BB217" i="7"/>
  <c r="BG217" i="7"/>
  <c r="AY217" i="7"/>
  <c r="AZ217" i="7"/>
  <c r="BA217" i="7"/>
  <c r="BE217" i="7"/>
  <c r="BH217" i="7"/>
  <c r="BI217" i="7"/>
  <c r="AV217" i="7"/>
  <c r="AW217" i="7"/>
  <c r="AX217" i="7"/>
  <c r="BC217" i="7"/>
  <c r="BC728" i="7"/>
  <c r="AZ728" i="7"/>
  <c r="BA728" i="7"/>
  <c r="BD728" i="7"/>
  <c r="BE728" i="7"/>
  <c r="BG728" i="7"/>
  <c r="BH728" i="7"/>
  <c r="BF728" i="7"/>
  <c r="BI728" i="7"/>
  <c r="AX728" i="7"/>
  <c r="AV728" i="7"/>
  <c r="AW728" i="7"/>
  <c r="AY728" i="7"/>
  <c r="BB728" i="7"/>
  <c r="BC332" i="7"/>
  <c r="BD332" i="7"/>
  <c r="BE332" i="7"/>
  <c r="BG332" i="7"/>
  <c r="AY332" i="7"/>
  <c r="BB332" i="7"/>
  <c r="BF332" i="7"/>
  <c r="BH332" i="7"/>
  <c r="BI332" i="7"/>
  <c r="AZ332" i="7"/>
  <c r="BA332" i="7"/>
  <c r="AW332" i="7"/>
  <c r="AV332" i="7"/>
  <c r="AX332" i="7"/>
  <c r="BA509" i="7"/>
  <c r="BB509" i="7"/>
  <c r="AX509" i="7"/>
  <c r="AW509" i="7"/>
  <c r="AV509" i="7"/>
  <c r="BD509" i="7"/>
  <c r="AZ509" i="7"/>
  <c r="BE509" i="7"/>
  <c r="BF509" i="7"/>
  <c r="AY509" i="7"/>
  <c r="BC509" i="7"/>
  <c r="BG509" i="7"/>
  <c r="BH509" i="7"/>
  <c r="BI509" i="7"/>
  <c r="BC441" i="7"/>
  <c r="BE441" i="7"/>
  <c r="BG441" i="7"/>
  <c r="BI441" i="7"/>
  <c r="AW441" i="7"/>
  <c r="AV441" i="7"/>
  <c r="AX441" i="7"/>
  <c r="AY441" i="7"/>
  <c r="AZ441" i="7"/>
  <c r="BA441" i="7"/>
  <c r="BF441" i="7"/>
  <c r="BB441" i="7"/>
  <c r="BD441" i="7"/>
  <c r="BH441" i="7"/>
  <c r="AV704" i="7"/>
  <c r="AY704" i="7"/>
  <c r="AW704" i="7"/>
  <c r="AZ704" i="7"/>
  <c r="BB704" i="7"/>
  <c r="BC704" i="7"/>
  <c r="BD704" i="7"/>
  <c r="BE704" i="7"/>
  <c r="BI704" i="7"/>
  <c r="BF704" i="7"/>
  <c r="BG704" i="7"/>
  <c r="BH704" i="7"/>
  <c r="BA704" i="7"/>
  <c r="AX704" i="7"/>
  <c r="BA483" i="7"/>
  <c r="BC483" i="7"/>
  <c r="AY483" i="7"/>
  <c r="BB483" i="7"/>
  <c r="BD483" i="7"/>
  <c r="BF483" i="7"/>
  <c r="BG483" i="7"/>
  <c r="AW483" i="7"/>
  <c r="AZ483" i="7"/>
  <c r="BE483" i="7"/>
  <c r="BH483" i="7"/>
  <c r="BI483" i="7"/>
  <c r="AV483" i="7"/>
  <c r="AX483" i="7"/>
  <c r="BF214" i="7"/>
  <c r="BG214" i="7"/>
  <c r="BI214" i="7"/>
  <c r="BH214" i="7"/>
  <c r="AZ214" i="7"/>
  <c r="BB214" i="7"/>
  <c r="BD214" i="7"/>
  <c r="AV214" i="7"/>
  <c r="AW214" i="7"/>
  <c r="AX214" i="7"/>
  <c r="AY214" i="7"/>
  <c r="BA214" i="7"/>
  <c r="BC214" i="7"/>
  <c r="BE214" i="7"/>
  <c r="BF56" i="7"/>
  <c r="BC56" i="7"/>
  <c r="AV56" i="7"/>
  <c r="AX56" i="7"/>
  <c r="AZ56" i="7"/>
  <c r="BB56" i="7"/>
  <c r="BI56" i="7"/>
  <c r="BG56" i="7"/>
  <c r="BE56" i="7"/>
  <c r="AY56" i="7"/>
  <c r="BH56" i="7"/>
  <c r="AW56" i="7"/>
  <c r="BA56" i="7"/>
  <c r="BD56" i="7"/>
  <c r="BH566" i="7"/>
  <c r="BI566" i="7"/>
  <c r="AW566" i="7"/>
  <c r="AX566" i="7"/>
  <c r="BB566" i="7"/>
  <c r="BF566" i="7"/>
  <c r="AV566" i="7"/>
  <c r="BA566" i="7"/>
  <c r="BC566" i="7"/>
  <c r="BD566" i="7"/>
  <c r="BE566" i="7"/>
  <c r="BG566" i="7"/>
  <c r="AY566" i="7"/>
  <c r="AZ566" i="7"/>
  <c r="BE968" i="7"/>
  <c r="BF968" i="7"/>
  <c r="BG968" i="7"/>
  <c r="BH968" i="7"/>
  <c r="AZ968" i="7"/>
  <c r="BI968" i="7"/>
  <c r="AV968" i="7"/>
  <c r="AX968" i="7"/>
  <c r="AY968" i="7"/>
  <c r="BA968" i="7"/>
  <c r="BB968" i="7"/>
  <c r="BC968" i="7"/>
  <c r="BD968" i="7"/>
  <c r="AW968" i="7"/>
  <c r="AX547" i="7"/>
  <c r="AV547" i="7"/>
  <c r="AZ547" i="7"/>
  <c r="BB547" i="7"/>
  <c r="BC547" i="7"/>
  <c r="BD547" i="7"/>
  <c r="BE547" i="7"/>
  <c r="BF547" i="7"/>
  <c r="BG547" i="7"/>
  <c r="BH547" i="7"/>
  <c r="BA547" i="7"/>
  <c r="AY547" i="7"/>
  <c r="BI547" i="7"/>
  <c r="AW547" i="7"/>
  <c r="AV219" i="7"/>
  <c r="BE219" i="7"/>
  <c r="BF219" i="7"/>
  <c r="BG219" i="7"/>
  <c r="BH219" i="7"/>
  <c r="BI219" i="7"/>
  <c r="BD219" i="7"/>
  <c r="BB219" i="7"/>
  <c r="AX219" i="7"/>
  <c r="AY219" i="7"/>
  <c r="AW219" i="7"/>
  <c r="AZ219" i="7"/>
  <c r="BC219" i="7"/>
  <c r="BA219" i="7"/>
  <c r="BC955" i="7"/>
  <c r="AY955" i="7"/>
  <c r="BD955" i="7"/>
  <c r="BE955" i="7"/>
  <c r="BF955" i="7"/>
  <c r="BG955" i="7"/>
  <c r="AW955" i="7"/>
  <c r="BH955" i="7"/>
  <c r="BI955" i="7"/>
  <c r="AV955" i="7"/>
  <c r="BA955" i="7"/>
  <c r="AZ955" i="7"/>
  <c r="BB955" i="7"/>
  <c r="AX955" i="7"/>
  <c r="BG672" i="7"/>
  <c r="BH672" i="7"/>
  <c r="BI672" i="7"/>
  <c r="AW672" i="7"/>
  <c r="BA672" i="7"/>
  <c r="BD672" i="7"/>
  <c r="BE672" i="7"/>
  <c r="BF672" i="7"/>
  <c r="AV672" i="7"/>
  <c r="AX672" i="7"/>
  <c r="AY672" i="7"/>
  <c r="AZ672" i="7"/>
  <c r="BB672" i="7"/>
  <c r="BC672" i="7"/>
  <c r="BD861" i="7"/>
  <c r="BE861" i="7"/>
  <c r="BF861" i="7"/>
  <c r="BB861" i="7"/>
  <c r="AV861" i="7"/>
  <c r="AX861" i="7"/>
  <c r="BA861" i="7"/>
  <c r="AW861" i="7"/>
  <c r="AY861" i="7"/>
  <c r="BI861" i="7"/>
  <c r="BG861" i="7"/>
  <c r="BH861" i="7"/>
  <c r="BC861" i="7"/>
  <c r="AZ861" i="7"/>
  <c r="AW320" i="7"/>
  <c r="BI320" i="7"/>
  <c r="BE320" i="7"/>
  <c r="AV320" i="7"/>
  <c r="AX320" i="7"/>
  <c r="AY320" i="7"/>
  <c r="BG320" i="7"/>
  <c r="AZ320" i="7"/>
  <c r="BA320" i="7"/>
  <c r="BB320" i="7"/>
  <c r="BC320" i="7"/>
  <c r="BF320" i="7"/>
  <c r="BH320" i="7"/>
  <c r="BD320" i="7"/>
  <c r="BB118" i="7"/>
  <c r="BD118" i="7"/>
  <c r="BH118" i="7"/>
  <c r="BC118" i="7"/>
  <c r="BG118" i="7"/>
  <c r="BI118" i="7"/>
  <c r="BE118" i="7"/>
  <c r="BF118" i="7"/>
  <c r="AV118" i="7"/>
  <c r="AZ118" i="7"/>
  <c r="AW118" i="7"/>
  <c r="AX118" i="7"/>
  <c r="BA118" i="7"/>
  <c r="AY118" i="7"/>
  <c r="BF238" i="7"/>
  <c r="BG238" i="7"/>
  <c r="BH238" i="7"/>
  <c r="BA238" i="7"/>
  <c r="AV238" i="7"/>
  <c r="AZ238" i="7"/>
  <c r="BI238" i="7"/>
  <c r="AW238" i="7"/>
  <c r="BB238" i="7"/>
  <c r="AX238" i="7"/>
  <c r="AY238" i="7"/>
  <c r="BC238" i="7"/>
  <c r="BD238" i="7"/>
  <c r="BE238" i="7"/>
  <c r="BG884" i="7"/>
  <c r="BH884" i="7"/>
  <c r="AX884" i="7"/>
  <c r="AY884" i="7"/>
  <c r="AZ884" i="7"/>
  <c r="BC884" i="7"/>
  <c r="BE884" i="7"/>
  <c r="BF884" i="7"/>
  <c r="AV884" i="7"/>
  <c r="AW884" i="7"/>
  <c r="BI884" i="7"/>
  <c r="BB884" i="7"/>
  <c r="BA884" i="7"/>
  <c r="BD884" i="7"/>
  <c r="BD967" i="7"/>
  <c r="BE967" i="7"/>
  <c r="BF967" i="7"/>
  <c r="BG967" i="7"/>
  <c r="BH967" i="7"/>
  <c r="AZ967" i="7"/>
  <c r="BC967" i="7"/>
  <c r="AY967" i="7"/>
  <c r="AW967" i="7"/>
  <c r="AV967" i="7"/>
  <c r="BI967" i="7"/>
  <c r="BB967" i="7"/>
  <c r="AX967" i="7"/>
  <c r="BA967" i="7"/>
  <c r="BG589" i="7"/>
  <c r="BI589" i="7"/>
  <c r="BC589" i="7"/>
  <c r="BD589" i="7"/>
  <c r="BE589" i="7"/>
  <c r="AZ589" i="7"/>
  <c r="BB589" i="7"/>
  <c r="AY589" i="7"/>
  <c r="BA589" i="7"/>
  <c r="AV589" i="7"/>
  <c r="BF589" i="7"/>
  <c r="BH589" i="7"/>
  <c r="AW589" i="7"/>
  <c r="AX589" i="7"/>
  <c r="BE624" i="7"/>
  <c r="BF624" i="7"/>
  <c r="BG624" i="7"/>
  <c r="BD624" i="7"/>
  <c r="BH624" i="7"/>
  <c r="AV624" i="7"/>
  <c r="AW624" i="7"/>
  <c r="AX624" i="7"/>
  <c r="AY624" i="7"/>
  <c r="AZ624" i="7"/>
  <c r="BI624" i="7"/>
  <c r="BA624" i="7"/>
  <c r="BB624" i="7"/>
  <c r="BC624" i="7"/>
  <c r="BE125" i="7"/>
  <c r="BD125" i="7"/>
  <c r="BB125" i="7"/>
  <c r="AW125" i="7"/>
  <c r="AX125" i="7"/>
  <c r="BC125" i="7"/>
  <c r="AZ125" i="7"/>
  <c r="BA125" i="7"/>
  <c r="AY125" i="7"/>
  <c r="BH125" i="7"/>
  <c r="BI125" i="7"/>
  <c r="BF125" i="7"/>
  <c r="BG125" i="7"/>
  <c r="AV125" i="7"/>
  <c r="AZ285" i="7"/>
  <c r="BA285" i="7"/>
  <c r="BC285" i="7"/>
  <c r="BE285" i="7"/>
  <c r="BF285" i="7"/>
  <c r="BD285" i="7"/>
  <c r="BI285" i="7"/>
  <c r="BG285" i="7"/>
  <c r="BH285" i="7"/>
  <c r="AY285" i="7"/>
  <c r="AW285" i="7"/>
  <c r="BB285" i="7"/>
  <c r="AV285" i="7"/>
  <c r="AX285" i="7"/>
  <c r="BD792" i="7"/>
  <c r="BF792" i="7"/>
  <c r="BE792" i="7"/>
  <c r="BG792" i="7"/>
  <c r="BH792" i="7"/>
  <c r="BI792" i="7"/>
  <c r="AY792" i="7"/>
  <c r="AV792" i="7"/>
  <c r="AX792" i="7"/>
  <c r="BA792" i="7"/>
  <c r="AZ792" i="7"/>
  <c r="BB792" i="7"/>
  <c r="BC792" i="7"/>
  <c r="AW792" i="7"/>
  <c r="BE906" i="7"/>
  <c r="AW906" i="7"/>
  <c r="AX906" i="7"/>
  <c r="AY906" i="7"/>
  <c r="AZ906" i="7"/>
  <c r="BA906" i="7"/>
  <c r="BB906" i="7"/>
  <c r="BC906" i="7"/>
  <c r="BD906" i="7"/>
  <c r="BG906" i="7"/>
  <c r="AV906" i="7"/>
  <c r="BI906" i="7"/>
  <c r="BH906" i="7"/>
  <c r="BF906" i="7"/>
  <c r="AV318" i="7"/>
  <c r="AW318" i="7"/>
  <c r="BD318" i="7"/>
  <c r="BG318" i="7"/>
  <c r="BH318" i="7"/>
  <c r="BI318" i="7"/>
  <c r="BB318" i="7"/>
  <c r="AX318" i="7"/>
  <c r="AY318" i="7"/>
  <c r="AZ318" i="7"/>
  <c r="BE318" i="7"/>
  <c r="BF318" i="7"/>
  <c r="BA318" i="7"/>
  <c r="BC318" i="7"/>
  <c r="AV50" i="7"/>
  <c r="BH50" i="7"/>
  <c r="BI50" i="7"/>
  <c r="BC50" i="7"/>
  <c r="AY810" i="7"/>
  <c r="AZ810" i="7"/>
  <c r="AX810" i="7"/>
  <c r="BA810" i="7"/>
  <c r="BB810" i="7"/>
  <c r="BC810" i="7"/>
  <c r="BD810" i="7"/>
  <c r="BE810" i="7"/>
  <c r="BF810" i="7"/>
  <c r="BG810" i="7"/>
  <c r="BH810" i="7"/>
  <c r="BI810" i="7"/>
  <c r="AV810" i="7"/>
  <c r="AW810" i="7"/>
  <c r="BE516" i="7"/>
  <c r="BG516" i="7"/>
  <c r="AV516" i="7"/>
  <c r="BA516" i="7"/>
  <c r="BD516" i="7"/>
  <c r="BB516" i="7"/>
  <c r="BC516" i="7"/>
  <c r="BF516" i="7"/>
  <c r="BH516" i="7"/>
  <c r="BI516" i="7"/>
  <c r="AW516" i="7"/>
  <c r="AY516" i="7"/>
  <c r="AZ516" i="7"/>
  <c r="AX516" i="7"/>
  <c r="BF609" i="7"/>
  <c r="BH609" i="7"/>
  <c r="BB609" i="7"/>
  <c r="BD609" i="7"/>
  <c r="BE609" i="7"/>
  <c r="AY609" i="7"/>
  <c r="BC609" i="7"/>
  <c r="BG609" i="7"/>
  <c r="BI609" i="7"/>
  <c r="AX609" i="7"/>
  <c r="AZ609" i="7"/>
  <c r="BA609" i="7"/>
  <c r="AW609" i="7"/>
  <c r="AV609" i="7"/>
  <c r="BD827" i="7"/>
  <c r="AY827" i="7"/>
  <c r="AZ827" i="7"/>
  <c r="BB827" i="7"/>
  <c r="BC827" i="7"/>
  <c r="BH827" i="7"/>
  <c r="BE827" i="7"/>
  <c r="BF827" i="7"/>
  <c r="BI827" i="7"/>
  <c r="BG827" i="7"/>
  <c r="BA827" i="7"/>
  <c r="AV827" i="7"/>
  <c r="AW827" i="7"/>
  <c r="AX827" i="7"/>
  <c r="AV302" i="7"/>
  <c r="AX302" i="7"/>
  <c r="AZ302" i="7"/>
  <c r="BA302" i="7"/>
  <c r="BH302" i="7"/>
  <c r="BI302" i="7"/>
  <c r="BB302" i="7"/>
  <c r="BC302" i="7"/>
  <c r="BD302" i="7"/>
  <c r="BF302" i="7"/>
  <c r="AW302" i="7"/>
  <c r="AY302" i="7"/>
  <c r="BE302" i="7"/>
  <c r="BG302" i="7"/>
  <c r="BF60" i="7"/>
  <c r="BG60" i="7"/>
  <c r="AW60" i="7"/>
  <c r="AY60" i="7"/>
  <c r="AX60" i="7"/>
  <c r="AZ60" i="7"/>
  <c r="BA60" i="7"/>
  <c r="BB60" i="7"/>
  <c r="BC60" i="7"/>
  <c r="BH60" i="7"/>
  <c r="BI60" i="7"/>
  <c r="AV60" i="7"/>
  <c r="BD60" i="7"/>
  <c r="BE60" i="7"/>
  <c r="BG629" i="7"/>
  <c r="BH629" i="7"/>
  <c r="BI629" i="7"/>
  <c r="BD629" i="7"/>
  <c r="BE629" i="7"/>
  <c r="AV629" i="7"/>
  <c r="AY629" i="7"/>
  <c r="BC629" i="7"/>
  <c r="BF629" i="7"/>
  <c r="AW629" i="7"/>
  <c r="AX629" i="7"/>
  <c r="AZ629" i="7"/>
  <c r="BA629" i="7"/>
  <c r="BB629" i="7"/>
  <c r="BC701" i="7"/>
  <c r="BD701" i="7"/>
  <c r="BE701" i="7"/>
  <c r="BF701" i="7"/>
  <c r="BG701" i="7"/>
  <c r="AY701" i="7"/>
  <c r="BB701" i="7"/>
  <c r="AV701" i="7"/>
  <c r="AW701" i="7"/>
  <c r="BH701" i="7"/>
  <c r="BI701" i="7"/>
  <c r="AX701" i="7"/>
  <c r="AZ701" i="7"/>
  <c r="BA701" i="7"/>
  <c r="AW251" i="7"/>
  <c r="AX251" i="7"/>
  <c r="AY251" i="7"/>
  <c r="AZ251" i="7"/>
  <c r="BA251" i="7"/>
  <c r="BB251" i="7"/>
  <c r="BE251" i="7"/>
  <c r="BF251" i="7"/>
  <c r="BG251" i="7"/>
  <c r="BI251" i="7"/>
  <c r="BC251" i="7"/>
  <c r="AV251" i="7"/>
  <c r="BH251" i="7"/>
  <c r="BD251" i="7"/>
  <c r="BE770" i="7"/>
  <c r="AY770" i="7"/>
  <c r="AZ770" i="7"/>
  <c r="BA770" i="7"/>
  <c r="BB770" i="7"/>
  <c r="BC770" i="7"/>
  <c r="BD770" i="7"/>
  <c r="BF770" i="7"/>
  <c r="BG770" i="7"/>
  <c r="BH770" i="7"/>
  <c r="AX770" i="7"/>
  <c r="BI770" i="7"/>
  <c r="AV770" i="7"/>
  <c r="AW770" i="7"/>
  <c r="BH934" i="7"/>
  <c r="BI934" i="7"/>
  <c r="AV934" i="7"/>
  <c r="BB934" i="7"/>
  <c r="AW934" i="7"/>
  <c r="AY934" i="7"/>
  <c r="AX934" i="7"/>
  <c r="AZ934" i="7"/>
  <c r="BA934" i="7"/>
  <c r="BC934" i="7"/>
  <c r="BD934" i="7"/>
  <c r="BE934" i="7"/>
  <c r="BF934" i="7"/>
  <c r="BG934" i="7"/>
  <c r="AZ502" i="7"/>
  <c r="BB502" i="7"/>
  <c r="BH502" i="7"/>
  <c r="BD502" i="7"/>
  <c r="BE502" i="7"/>
  <c r="BF502" i="7"/>
  <c r="BG502" i="7"/>
  <c r="BI502" i="7"/>
  <c r="AV502" i="7"/>
  <c r="AX502" i="7"/>
  <c r="AY502" i="7"/>
  <c r="BA502" i="7"/>
  <c r="BC502" i="7"/>
  <c r="AW502" i="7"/>
  <c r="AZ317" i="7"/>
  <c r="AX317" i="7"/>
  <c r="AY317" i="7"/>
  <c r="BB317" i="7"/>
  <c r="BD317" i="7"/>
  <c r="BI317" i="7"/>
  <c r="BF317" i="7"/>
  <c r="BH317" i="7"/>
  <c r="BA317" i="7"/>
  <c r="BC317" i="7"/>
  <c r="BE317" i="7"/>
  <c r="BG317" i="7"/>
  <c r="AW317" i="7"/>
  <c r="AV317" i="7"/>
  <c r="AV427" i="7"/>
  <c r="AY427" i="7"/>
  <c r="BB427" i="7"/>
  <c r="BD427" i="7"/>
  <c r="BG427" i="7"/>
  <c r="BH427" i="7"/>
  <c r="BI427" i="7"/>
  <c r="BE427" i="7"/>
  <c r="AW427" i="7"/>
  <c r="AX427" i="7"/>
  <c r="AZ427" i="7"/>
  <c r="BF427" i="7"/>
  <c r="BA427" i="7"/>
  <c r="BC427" i="7"/>
  <c r="AW631" i="7"/>
  <c r="AX631" i="7"/>
  <c r="AY631" i="7"/>
  <c r="AZ631" i="7"/>
  <c r="BB631" i="7"/>
  <c r="BC631" i="7"/>
  <c r="BD631" i="7"/>
  <c r="BE631" i="7"/>
  <c r="BH631" i="7"/>
  <c r="BI631" i="7"/>
  <c r="AV631" i="7"/>
  <c r="BF631" i="7"/>
  <c r="BG631" i="7"/>
  <c r="BA631" i="7"/>
  <c r="AV592" i="7"/>
  <c r="AW592" i="7"/>
  <c r="BA592" i="7"/>
  <c r="AY592" i="7"/>
  <c r="AX592" i="7"/>
  <c r="BB592" i="7"/>
  <c r="BI592" i="7"/>
  <c r="AZ592" i="7"/>
  <c r="BC592" i="7"/>
  <c r="BD592" i="7"/>
  <c r="BE592" i="7"/>
  <c r="BF592" i="7"/>
  <c r="BG592" i="7"/>
  <c r="BH592" i="7"/>
  <c r="AW344" i="7"/>
  <c r="AZ344" i="7"/>
  <c r="BH344" i="7"/>
  <c r="AY344" i="7"/>
  <c r="BA344" i="7"/>
  <c r="BC344" i="7"/>
  <c r="BD344" i="7"/>
  <c r="AV344" i="7"/>
  <c r="AX344" i="7"/>
  <c r="BB344" i="7"/>
  <c r="BE344" i="7"/>
  <c r="BF344" i="7"/>
  <c r="BG344" i="7"/>
  <c r="BI344" i="7"/>
  <c r="BE841" i="7"/>
  <c r="BA841" i="7"/>
  <c r="BB841" i="7"/>
  <c r="BC841" i="7"/>
  <c r="BD841" i="7"/>
  <c r="BF841" i="7"/>
  <c r="BG841" i="7"/>
  <c r="BH841" i="7"/>
  <c r="AX841" i="7"/>
  <c r="AY841" i="7"/>
  <c r="AZ841" i="7"/>
  <c r="BI841" i="7"/>
  <c r="AV841" i="7"/>
  <c r="AW841" i="7"/>
  <c r="BF722" i="7"/>
  <c r="AZ722" i="7"/>
  <c r="BD722" i="7"/>
  <c r="BE722" i="7"/>
  <c r="BG722" i="7"/>
  <c r="BH722" i="7"/>
  <c r="BI722" i="7"/>
  <c r="AW722" i="7"/>
  <c r="AX722" i="7"/>
  <c r="AY722" i="7"/>
  <c r="BA722" i="7"/>
  <c r="BB722" i="7"/>
  <c r="BC722" i="7"/>
  <c r="AV722" i="7"/>
  <c r="BB407" i="7"/>
  <c r="AZ407" i="7"/>
  <c r="BC407" i="7"/>
  <c r="BE407" i="7"/>
  <c r="AV407" i="7"/>
  <c r="AW407" i="7"/>
  <c r="AX407" i="7"/>
  <c r="AY407" i="7"/>
  <c r="BD407" i="7"/>
  <c r="BF407" i="7"/>
  <c r="BG407" i="7"/>
  <c r="BA407" i="7"/>
  <c r="BH407" i="7"/>
  <c r="BI407" i="7"/>
  <c r="BD715" i="7"/>
  <c r="BE715" i="7"/>
  <c r="BF715" i="7"/>
  <c r="BG715" i="7"/>
  <c r="BI715" i="7"/>
  <c r="AW715" i="7"/>
  <c r="AX715" i="7"/>
  <c r="AY715" i="7"/>
  <c r="AZ715" i="7"/>
  <c r="BA715" i="7"/>
  <c r="BH715" i="7"/>
  <c r="AV715" i="7"/>
  <c r="BB715" i="7"/>
  <c r="BC715" i="7"/>
  <c r="AW898" i="7"/>
  <c r="BA898" i="7"/>
  <c r="BD898" i="7"/>
  <c r="AZ898" i="7"/>
  <c r="BC898" i="7"/>
  <c r="BE898" i="7"/>
  <c r="BF898" i="7"/>
  <c r="BG898" i="7"/>
  <c r="BH898" i="7"/>
  <c r="BI898" i="7"/>
  <c r="AX898" i="7"/>
  <c r="AV898" i="7"/>
  <c r="AY898" i="7"/>
  <c r="BB898" i="7"/>
  <c r="AV210" i="7"/>
  <c r="AX210" i="7"/>
  <c r="BD210" i="7"/>
  <c r="AY210" i="7"/>
  <c r="AZ210" i="7"/>
  <c r="BH210" i="7"/>
  <c r="AW210" i="7"/>
  <c r="BA210" i="7"/>
  <c r="BB210" i="7"/>
  <c r="BC210" i="7"/>
  <c r="BE210" i="7"/>
  <c r="BF210" i="7"/>
  <c r="BG210" i="7"/>
  <c r="BI210" i="7"/>
  <c r="AZ795" i="7"/>
  <c r="BA795" i="7"/>
  <c r="BB795" i="7"/>
  <c r="BD795" i="7"/>
  <c r="BF795" i="7"/>
  <c r="BH795" i="7"/>
  <c r="AV795" i="7"/>
  <c r="AW795" i="7"/>
  <c r="AX795" i="7"/>
  <c r="AY795" i="7"/>
  <c r="BC795" i="7"/>
  <c r="BE795" i="7"/>
  <c r="BG795" i="7"/>
  <c r="BI795" i="7"/>
  <c r="AZ529" i="7"/>
  <c r="AW529" i="7"/>
  <c r="BB529" i="7"/>
  <c r="BG529" i="7"/>
  <c r="AY529" i="7"/>
  <c r="BA529" i="7"/>
  <c r="AV529" i="7"/>
  <c r="BC529" i="7"/>
  <c r="BD529" i="7"/>
  <c r="BE529" i="7"/>
  <c r="BF529" i="7"/>
  <c r="BH529" i="7"/>
  <c r="AX529" i="7"/>
  <c r="BI529" i="7"/>
  <c r="AZ823" i="7"/>
  <c r="BA823" i="7"/>
  <c r="BB823" i="7"/>
  <c r="BC823" i="7"/>
  <c r="BD823" i="7"/>
  <c r="BE823" i="7"/>
  <c r="BH823" i="7"/>
  <c r="BI823" i="7"/>
  <c r="AV823" i="7"/>
  <c r="AX823" i="7"/>
  <c r="AY823" i="7"/>
  <c r="AW823" i="7"/>
  <c r="BF823" i="7"/>
  <c r="BG823" i="7"/>
  <c r="BG648" i="7"/>
  <c r="BD648" i="7"/>
  <c r="BE648" i="7"/>
  <c r="BF648" i="7"/>
  <c r="BI648" i="7"/>
  <c r="BH648" i="7"/>
  <c r="AV648" i="7"/>
  <c r="AX648" i="7"/>
  <c r="AY648" i="7"/>
  <c r="AW648" i="7"/>
  <c r="AZ648" i="7"/>
  <c r="BA648" i="7"/>
  <c r="BB648" i="7"/>
  <c r="BC648" i="7"/>
  <c r="AW815" i="7"/>
  <c r="AX815" i="7"/>
  <c r="AY815" i="7"/>
  <c r="AZ815" i="7"/>
  <c r="BA815" i="7"/>
  <c r="BB815" i="7"/>
  <c r="BD815" i="7"/>
  <c r="BE815" i="7"/>
  <c r="BC815" i="7"/>
  <c r="BI815" i="7"/>
  <c r="BG815" i="7"/>
  <c r="BH815" i="7"/>
  <c r="BF815" i="7"/>
  <c r="AV815" i="7"/>
  <c r="BD896" i="7"/>
  <c r="BF896" i="7"/>
  <c r="AY896" i="7"/>
  <c r="AZ896" i="7"/>
  <c r="BE896" i="7"/>
  <c r="BG896" i="7"/>
  <c r="BH896" i="7"/>
  <c r="BI896" i="7"/>
  <c r="BB896" i="7"/>
  <c r="BC896" i="7"/>
  <c r="BA896" i="7"/>
  <c r="AW896" i="7"/>
  <c r="AV896" i="7"/>
  <c r="AX896" i="7"/>
  <c r="BB479" i="7"/>
  <c r="BC479" i="7"/>
  <c r="AW479" i="7"/>
  <c r="AZ479" i="7"/>
  <c r="BA479" i="7"/>
  <c r="BE479" i="7"/>
  <c r="BD479" i="7"/>
  <c r="BH479" i="7"/>
  <c r="AX479" i="7"/>
  <c r="AY479" i="7"/>
  <c r="BI479" i="7"/>
  <c r="BF479" i="7"/>
  <c r="BG479" i="7"/>
  <c r="AV479" i="7"/>
  <c r="BA336" i="7"/>
  <c r="AX336" i="7"/>
  <c r="BF336" i="7"/>
  <c r="AZ336" i="7"/>
  <c r="BB336" i="7"/>
  <c r="AV336" i="7"/>
  <c r="AW336" i="7"/>
  <c r="AY336" i="7"/>
  <c r="BC336" i="7"/>
  <c r="BI336" i="7"/>
  <c r="BD336" i="7"/>
  <c r="BE336" i="7"/>
  <c r="BG336" i="7"/>
  <c r="BH336" i="7"/>
  <c r="BC100" i="7"/>
  <c r="AZ100" i="7"/>
  <c r="BA100" i="7"/>
  <c r="BE100" i="7"/>
  <c r="AX100" i="7"/>
  <c r="BB100" i="7"/>
  <c r="BD100" i="7"/>
  <c r="BF100" i="7"/>
  <c r="BG100" i="7"/>
  <c r="BH100" i="7"/>
  <c r="BI100" i="7"/>
  <c r="AV100" i="7"/>
  <c r="AW100" i="7"/>
  <c r="AY100" i="7"/>
  <c r="BF763" i="7"/>
  <c r="BH763" i="7"/>
  <c r="AZ763" i="7"/>
  <c r="BA763" i="7"/>
  <c r="BC763" i="7"/>
  <c r="BD763" i="7"/>
  <c r="AW763" i="7"/>
  <c r="AX763" i="7"/>
  <c r="BE763" i="7"/>
  <c r="BG763" i="7"/>
  <c r="BI763" i="7"/>
  <c r="AV763" i="7"/>
  <c r="BB763" i="7"/>
  <c r="AY763" i="7"/>
  <c r="BB343" i="7"/>
  <c r="AX343" i="7"/>
  <c r="BA343" i="7"/>
  <c r="BC343" i="7"/>
  <c r="BE343" i="7"/>
  <c r="BI343" i="7"/>
  <c r="AY343" i="7"/>
  <c r="AZ343" i="7"/>
  <c r="BH343" i="7"/>
  <c r="AV343" i="7"/>
  <c r="BD343" i="7"/>
  <c r="BF343" i="7"/>
  <c r="BG343" i="7"/>
  <c r="AW343" i="7"/>
  <c r="BF902" i="7"/>
  <c r="BH902" i="7"/>
  <c r="AX902" i="7"/>
  <c r="AY902" i="7"/>
  <c r="BG902" i="7"/>
  <c r="AZ902" i="7"/>
  <c r="BB902" i="7"/>
  <c r="AW902" i="7"/>
  <c r="BA902" i="7"/>
  <c r="BI902" i="7"/>
  <c r="AV902" i="7"/>
  <c r="BC902" i="7"/>
  <c r="BD902" i="7"/>
  <c r="BE902" i="7"/>
  <c r="AY830" i="7"/>
  <c r="AV830" i="7"/>
  <c r="AW830" i="7"/>
  <c r="AX830" i="7"/>
  <c r="AZ830" i="7"/>
  <c r="BA830" i="7"/>
  <c r="BG830" i="7"/>
  <c r="BC830" i="7"/>
  <c r="BH830" i="7"/>
  <c r="BI830" i="7"/>
  <c r="BE830" i="7"/>
  <c r="BD830" i="7"/>
  <c r="BF830" i="7"/>
  <c r="BB830" i="7"/>
  <c r="BA1010" i="7"/>
  <c r="BC1010" i="7"/>
  <c r="BD1010" i="7"/>
  <c r="BE1010" i="7"/>
  <c r="BF1010" i="7"/>
  <c r="BG1010" i="7"/>
  <c r="BH1010" i="7"/>
  <c r="BI1010" i="7"/>
  <c r="AX1010" i="7"/>
  <c r="BB1010" i="7"/>
  <c r="AV1010" i="7"/>
  <c r="AY1010" i="7"/>
  <c r="AZ1010" i="7"/>
  <c r="AW1010" i="7"/>
  <c r="BD574" i="7"/>
  <c r="BG574" i="7"/>
  <c r="BH574" i="7"/>
  <c r="BC574" i="7"/>
  <c r="BI574" i="7"/>
  <c r="AZ574" i="7"/>
  <c r="AW574" i="7"/>
  <c r="AX574" i="7"/>
  <c r="BA574" i="7"/>
  <c r="AV574" i="7"/>
  <c r="BB574" i="7"/>
  <c r="BE574" i="7"/>
  <c r="BF574" i="7"/>
  <c r="AY574" i="7"/>
  <c r="BB641" i="7"/>
  <c r="BC641" i="7"/>
  <c r="BD641" i="7"/>
  <c r="BE641" i="7"/>
  <c r="BF641" i="7"/>
  <c r="BG641" i="7"/>
  <c r="BH641" i="7"/>
  <c r="AX641" i="7"/>
  <c r="BI641" i="7"/>
  <c r="AV641" i="7"/>
  <c r="AW641" i="7"/>
  <c r="BA641" i="7"/>
  <c r="AY641" i="7"/>
  <c r="AZ641" i="7"/>
  <c r="AV222" i="7"/>
  <c r="BG222" i="7"/>
  <c r="BE222" i="7"/>
  <c r="BF222" i="7"/>
  <c r="BA222" i="7"/>
  <c r="BC222" i="7"/>
  <c r="AW222" i="7"/>
  <c r="AX222" i="7"/>
  <c r="AZ222" i="7"/>
  <c r="AY222" i="7"/>
  <c r="BB222" i="7"/>
  <c r="BH222" i="7"/>
  <c r="BI222" i="7"/>
  <c r="BD222" i="7"/>
  <c r="AW85" i="7"/>
  <c r="AX85" i="7"/>
  <c r="BC85" i="7"/>
  <c r="BE85" i="7"/>
  <c r="BF85" i="7"/>
  <c r="BH85" i="7"/>
  <c r="BD85" i="7"/>
  <c r="BB85" i="7"/>
  <c r="AY85" i="7"/>
  <c r="BI85" i="7"/>
  <c r="AZ85" i="7"/>
  <c r="BA85" i="7"/>
  <c r="BG85" i="7"/>
  <c r="AV85" i="7"/>
  <c r="AX296" i="7"/>
  <c r="BH296" i="7"/>
  <c r="AV296" i="7"/>
  <c r="BC296" i="7"/>
  <c r="AZ296" i="7"/>
  <c r="BB296" i="7"/>
  <c r="BD296" i="7"/>
  <c r="BE296" i="7"/>
  <c r="AW296" i="7"/>
  <c r="AY296" i="7"/>
  <c r="BA296" i="7"/>
  <c r="BF296" i="7"/>
  <c r="BI296" i="7"/>
  <c r="BG296" i="7"/>
  <c r="BG706" i="7"/>
  <c r="BF706" i="7"/>
  <c r="BH706" i="7"/>
  <c r="BI706" i="7"/>
  <c r="AX706" i="7"/>
  <c r="AV706" i="7"/>
  <c r="AW706" i="7"/>
  <c r="AY706" i="7"/>
  <c r="AZ706" i="7"/>
  <c r="BA706" i="7"/>
  <c r="BB706" i="7"/>
  <c r="BD706" i="7"/>
  <c r="BC706" i="7"/>
  <c r="BE706" i="7"/>
  <c r="AZ661" i="7"/>
  <c r="BA661" i="7"/>
  <c r="BB661" i="7"/>
  <c r="BC661" i="7"/>
  <c r="BD661" i="7"/>
  <c r="BE661" i="7"/>
  <c r="BF661" i="7"/>
  <c r="BG661" i="7"/>
  <c r="BH661" i="7"/>
  <c r="AV661" i="7"/>
  <c r="AW661" i="7"/>
  <c r="AX661" i="7"/>
  <c r="AY661" i="7"/>
  <c r="BI661" i="7"/>
  <c r="BB707" i="7"/>
  <c r="AY707" i="7"/>
  <c r="BC707" i="7"/>
  <c r="BD707" i="7"/>
  <c r="AV707" i="7"/>
  <c r="AW707" i="7"/>
  <c r="AX707" i="7"/>
  <c r="AZ707" i="7"/>
  <c r="BA707" i="7"/>
  <c r="BI707" i="7"/>
  <c r="BE707" i="7"/>
  <c r="BF707" i="7"/>
  <c r="BG707" i="7"/>
  <c r="BH707" i="7"/>
  <c r="BH472" i="7"/>
  <c r="BI472" i="7"/>
  <c r="BG472" i="7"/>
  <c r="AV472" i="7"/>
  <c r="AW472" i="7"/>
  <c r="AX472" i="7"/>
  <c r="AY472" i="7"/>
  <c r="AZ472" i="7"/>
  <c r="BC472" i="7"/>
  <c r="BE472" i="7"/>
  <c r="BF472" i="7"/>
  <c r="BA472" i="7"/>
  <c r="BB472" i="7"/>
  <c r="BD472" i="7"/>
  <c r="BH388" i="7"/>
  <c r="AY388" i="7"/>
  <c r="BC388" i="7"/>
  <c r="BG388" i="7"/>
  <c r="BI388" i="7"/>
  <c r="AV388" i="7"/>
  <c r="AX388" i="7"/>
  <c r="BD388" i="7"/>
  <c r="AW388" i="7"/>
  <c r="AZ388" i="7"/>
  <c r="BE388" i="7"/>
  <c r="BF388" i="7"/>
  <c r="BA388" i="7"/>
  <c r="BB388" i="7"/>
  <c r="BB73" i="7"/>
  <c r="AY73" i="7"/>
  <c r="AV73" i="7"/>
  <c r="AW73" i="7"/>
  <c r="BC73" i="7"/>
  <c r="BE73" i="7"/>
  <c r="BH73" i="7"/>
  <c r="BF73" i="7"/>
  <c r="BG73" i="7"/>
  <c r="BI73" i="7"/>
  <c r="AZ73" i="7"/>
  <c r="BD73" i="7"/>
  <c r="AX73" i="7"/>
  <c r="BA73" i="7"/>
  <c r="BF404" i="7"/>
  <c r="AW404" i="7"/>
  <c r="BB404" i="7"/>
  <c r="BD404" i="7"/>
  <c r="BH404" i="7"/>
  <c r="BI404" i="7"/>
  <c r="AV404" i="7"/>
  <c r="AX404" i="7"/>
  <c r="AY404" i="7"/>
  <c r="AZ404" i="7"/>
  <c r="BC404" i="7"/>
  <c r="BE404" i="7"/>
  <c r="BG404" i="7"/>
  <c r="BA404" i="7"/>
  <c r="AV817" i="7"/>
  <c r="AW817" i="7"/>
  <c r="AX817" i="7"/>
  <c r="AY817" i="7"/>
  <c r="BA817" i="7"/>
  <c r="BB817" i="7"/>
  <c r="BC817" i="7"/>
  <c r="BD817" i="7"/>
  <c r="BE817" i="7"/>
  <c r="BF817" i="7"/>
  <c r="BG817" i="7"/>
  <c r="BH817" i="7"/>
  <c r="BI817" i="7"/>
  <c r="AZ817" i="7"/>
  <c r="BB77" i="7"/>
  <c r="BC77" i="7"/>
  <c r="BD77" i="7"/>
  <c r="BI77" i="7"/>
  <c r="AV77" i="7"/>
  <c r="BA77" i="7"/>
  <c r="BE77" i="7"/>
  <c r="BF77" i="7"/>
  <c r="BG77" i="7"/>
  <c r="BH77" i="7"/>
  <c r="AW77" i="7"/>
  <c r="AY77" i="7"/>
  <c r="AX77" i="7"/>
  <c r="AZ77" i="7"/>
  <c r="AZ378" i="7"/>
  <c r="BA378" i="7"/>
  <c r="BB378" i="7"/>
  <c r="BG378" i="7"/>
  <c r="AV378" i="7"/>
  <c r="AX378" i="7"/>
  <c r="AY378" i="7"/>
  <c r="BI378" i="7"/>
  <c r="AW378" i="7"/>
  <c r="BF378" i="7"/>
  <c r="BC378" i="7"/>
  <c r="BD378" i="7"/>
  <c r="BE378" i="7"/>
  <c r="BH378" i="7"/>
  <c r="BA798" i="7"/>
  <c r="AY798" i="7"/>
  <c r="AV798" i="7"/>
  <c r="AX798" i="7"/>
  <c r="BG798" i="7"/>
  <c r="AZ798" i="7"/>
  <c r="BB798" i="7"/>
  <c r="BC798" i="7"/>
  <c r="BD798" i="7"/>
  <c r="BE798" i="7"/>
  <c r="BF798" i="7"/>
  <c r="BH798" i="7"/>
  <c r="BI798" i="7"/>
  <c r="AW798" i="7"/>
  <c r="BG406" i="7"/>
  <c r="BF406" i="7"/>
  <c r="BC406" i="7"/>
  <c r="AW406" i="7"/>
  <c r="AY406" i="7"/>
  <c r="BI406" i="7"/>
  <c r="BH406" i="7"/>
  <c r="AX406" i="7"/>
  <c r="BD406" i="7"/>
  <c r="BE406" i="7"/>
  <c r="AV406" i="7"/>
  <c r="BB406" i="7"/>
  <c r="AZ406" i="7"/>
  <c r="BA406" i="7"/>
  <c r="AY951" i="7"/>
  <c r="BA951" i="7"/>
  <c r="BG951" i="7"/>
  <c r="BH951" i="7"/>
  <c r="BI951" i="7"/>
  <c r="AV951" i="7"/>
  <c r="BF951" i="7"/>
  <c r="BB951" i="7"/>
  <c r="AW951" i="7"/>
  <c r="AX951" i="7"/>
  <c r="AZ951" i="7"/>
  <c r="BC951" i="7"/>
  <c r="BD951" i="7"/>
  <c r="BE951" i="7"/>
  <c r="AW837" i="7"/>
  <c r="AX837" i="7"/>
  <c r="BA837" i="7"/>
  <c r="BI837" i="7"/>
  <c r="BC837" i="7"/>
  <c r="AY837" i="7"/>
  <c r="AZ837" i="7"/>
  <c r="BB837" i="7"/>
  <c r="AV837" i="7"/>
  <c r="BE837" i="7"/>
  <c r="BF837" i="7"/>
  <c r="BG837" i="7"/>
  <c r="BH837" i="7"/>
  <c r="BD837" i="7"/>
  <c r="BA645" i="7"/>
  <c r="BG645" i="7"/>
  <c r="BF645" i="7"/>
  <c r="BH645" i="7"/>
  <c r="BI645" i="7"/>
  <c r="AY645" i="7"/>
  <c r="BB645" i="7"/>
  <c r="BC645" i="7"/>
  <c r="BD645" i="7"/>
  <c r="BE645" i="7"/>
  <c r="AW645" i="7"/>
  <c r="AX645" i="7"/>
  <c r="AZ645" i="7"/>
  <c r="AV645" i="7"/>
  <c r="BD924" i="7"/>
  <c r="BF924" i="7"/>
  <c r="AZ924" i="7"/>
  <c r="BA924" i="7"/>
  <c r="BB924" i="7"/>
  <c r="BC924" i="7"/>
  <c r="BE924" i="7"/>
  <c r="BG924" i="7"/>
  <c r="BH924" i="7"/>
  <c r="BI924" i="7"/>
  <c r="AV924" i="7"/>
  <c r="AW924" i="7"/>
  <c r="AX924" i="7"/>
  <c r="AY924" i="7"/>
  <c r="AY616" i="7"/>
  <c r="AZ616" i="7"/>
  <c r="BB616" i="7"/>
  <c r="BC616" i="7"/>
  <c r="BH616" i="7"/>
  <c r="BD616" i="7"/>
  <c r="BF616" i="7"/>
  <c r="BG616" i="7"/>
  <c r="BI616" i="7"/>
  <c r="AV616" i="7"/>
  <c r="AW616" i="7"/>
  <c r="AX616" i="7"/>
  <c r="BA616" i="7"/>
  <c r="BE616" i="7"/>
  <c r="BG47" i="7"/>
  <c r="AZ47" i="7"/>
  <c r="BB47" i="7"/>
  <c r="BH47" i="7"/>
  <c r="BI47" i="7"/>
  <c r="BF47" i="7"/>
  <c r="AY47" i="7"/>
  <c r="BC47" i="7"/>
  <c r="BD47" i="7"/>
  <c r="BE47" i="7"/>
  <c r="AW47" i="7"/>
  <c r="BA47" i="7"/>
  <c r="AX47" i="7"/>
  <c r="AV47" i="7"/>
  <c r="BI146" i="7"/>
  <c r="AX146" i="7"/>
  <c r="BC146" i="7"/>
  <c r="BH146" i="7"/>
  <c r="BB146" i="7"/>
  <c r="BE146" i="7"/>
  <c r="BG146" i="7"/>
  <c r="BF146" i="7"/>
  <c r="AV146" i="7"/>
  <c r="BD146" i="7"/>
  <c r="AW146" i="7"/>
  <c r="AY146" i="7"/>
  <c r="AZ146" i="7"/>
  <c r="BA146" i="7"/>
  <c r="BI477" i="7"/>
  <c r="AV477" i="7"/>
  <c r="AW477" i="7"/>
  <c r="BB477" i="7"/>
  <c r="BC477" i="7"/>
  <c r="BE477" i="7"/>
  <c r="BF477" i="7"/>
  <c r="BG477" i="7"/>
  <c r="BH477" i="7"/>
  <c r="AZ477" i="7"/>
  <c r="BA477" i="7"/>
  <c r="BD477" i="7"/>
  <c r="AX477" i="7"/>
  <c r="AY477" i="7"/>
  <c r="BI178" i="7"/>
  <c r="AV178" i="7"/>
  <c r="BH178" i="7"/>
  <c r="AW178" i="7"/>
  <c r="AX178" i="7"/>
  <c r="AY178" i="7"/>
  <c r="AZ178" i="7"/>
  <c r="BA178" i="7"/>
  <c r="BC178" i="7"/>
  <c r="BG178" i="7"/>
  <c r="BB178" i="7"/>
  <c r="BD178" i="7"/>
  <c r="BE178" i="7"/>
  <c r="BF178" i="7"/>
  <c r="AW159" i="7"/>
  <c r="BC159" i="7"/>
  <c r="BD159" i="7"/>
  <c r="BF159" i="7"/>
  <c r="BG159" i="7"/>
  <c r="BA159" i="7"/>
  <c r="AY159" i="7"/>
  <c r="AV159" i="7"/>
  <c r="AX159" i="7"/>
  <c r="BB159" i="7"/>
  <c r="AZ159" i="7"/>
  <c r="BE159" i="7"/>
  <c r="BH159" i="7"/>
  <c r="BI159" i="7"/>
  <c r="AZ189" i="7"/>
  <c r="AX189" i="7"/>
  <c r="BB189" i="7"/>
  <c r="AV189" i="7"/>
  <c r="AY189" i="7"/>
  <c r="BE189" i="7"/>
  <c r="BA189" i="7"/>
  <c r="BC189" i="7"/>
  <c r="BD189" i="7"/>
  <c r="BF189" i="7"/>
  <c r="BG189" i="7"/>
  <c r="BH189" i="7"/>
  <c r="BI189" i="7"/>
  <c r="AW189" i="7"/>
  <c r="BF713" i="7"/>
  <c r="BH713" i="7"/>
  <c r="AZ713" i="7"/>
  <c r="AW713" i="7"/>
  <c r="AX713" i="7"/>
  <c r="AV713" i="7"/>
  <c r="AY713" i="7"/>
  <c r="BA713" i="7"/>
  <c r="BB713" i="7"/>
  <c r="BC713" i="7"/>
  <c r="BI713" i="7"/>
  <c r="BD713" i="7"/>
  <c r="BE713" i="7"/>
  <c r="BG713" i="7"/>
  <c r="BC577" i="7"/>
  <c r="BB577" i="7"/>
  <c r="BG577" i="7"/>
  <c r="AY577" i="7"/>
  <c r="AZ577" i="7"/>
  <c r="BA577" i="7"/>
  <c r="BE577" i="7"/>
  <c r="BF577" i="7"/>
  <c r="BI577" i="7"/>
  <c r="BD577" i="7"/>
  <c r="BH577" i="7"/>
  <c r="AV577" i="7"/>
  <c r="AW577" i="7"/>
  <c r="AX577" i="7"/>
  <c r="AW585" i="7"/>
  <c r="AV585" i="7"/>
  <c r="AY585" i="7"/>
  <c r="AZ585" i="7"/>
  <c r="BA585" i="7"/>
  <c r="BC585" i="7"/>
  <c r="BE585" i="7"/>
  <c r="BF585" i="7"/>
  <c r="BG585" i="7"/>
  <c r="BH585" i="7"/>
  <c r="BI585" i="7"/>
  <c r="BD585" i="7"/>
  <c r="AX585" i="7"/>
  <c r="BB585" i="7"/>
  <c r="BA253" i="7"/>
  <c r="BI253" i="7"/>
  <c r="BD253" i="7"/>
  <c r="AV253" i="7"/>
  <c r="BE253" i="7"/>
  <c r="BB253" i="7"/>
  <c r="BF253" i="7"/>
  <c r="BC253" i="7"/>
  <c r="AX253" i="7"/>
  <c r="AY253" i="7"/>
  <c r="AZ253" i="7"/>
  <c r="BH253" i="7"/>
  <c r="AW253" i="7"/>
  <c r="BG253" i="7"/>
  <c r="BB764" i="7"/>
  <c r="AZ764" i="7"/>
  <c r="BA764" i="7"/>
  <c r="BC764" i="7"/>
  <c r="BD764" i="7"/>
  <c r="AX764" i="7"/>
  <c r="BE764" i="7"/>
  <c r="BF764" i="7"/>
  <c r="BG764" i="7"/>
  <c r="BH764" i="7"/>
  <c r="BI764" i="7"/>
  <c r="AV764" i="7"/>
  <c r="AW764" i="7"/>
  <c r="AY764" i="7"/>
  <c r="BF543" i="7"/>
  <c r="BE543" i="7"/>
  <c r="BH543" i="7"/>
  <c r="BI543" i="7"/>
  <c r="BB543" i="7"/>
  <c r="BC543" i="7"/>
  <c r="AV543" i="7"/>
  <c r="AX543" i="7"/>
  <c r="AY543" i="7"/>
  <c r="AZ543" i="7"/>
  <c r="AW543" i="7"/>
  <c r="BA543" i="7"/>
  <c r="BD543" i="7"/>
  <c r="BG543" i="7"/>
  <c r="AV790" i="7"/>
  <c r="AW790" i="7"/>
  <c r="AY790" i="7"/>
  <c r="BB790" i="7"/>
  <c r="BC790" i="7"/>
  <c r="BD790" i="7"/>
  <c r="BE790" i="7"/>
  <c r="BF790" i="7"/>
  <c r="BI790" i="7"/>
  <c r="BA790" i="7"/>
  <c r="BG790" i="7"/>
  <c r="BH790" i="7"/>
  <c r="AX790" i="7"/>
  <c r="AZ790" i="7"/>
  <c r="BG456" i="7"/>
  <c r="BA456" i="7"/>
  <c r="BB456" i="7"/>
  <c r="BC456" i="7"/>
  <c r="BD456" i="7"/>
  <c r="BI456" i="7"/>
  <c r="AV456" i="7"/>
  <c r="AW456" i="7"/>
  <c r="AX456" i="7"/>
  <c r="AY456" i="7"/>
  <c r="BE456" i="7"/>
  <c r="BF456" i="7"/>
  <c r="BH456" i="7"/>
  <c r="AZ456" i="7"/>
  <c r="BI901" i="7"/>
  <c r="AZ491" i="7"/>
  <c r="BB491" i="7"/>
  <c r="BC491" i="7"/>
  <c r="AW491" i="7"/>
  <c r="BE491" i="7"/>
  <c r="BH491" i="7"/>
  <c r="AV491" i="7"/>
  <c r="AX491" i="7"/>
  <c r="AY491" i="7"/>
  <c r="BA491" i="7"/>
  <c r="BD491" i="7"/>
  <c r="BF491" i="7"/>
  <c r="BG491" i="7"/>
  <c r="BI491" i="7"/>
  <c r="BE383" i="7"/>
  <c r="AW383" i="7"/>
  <c r="AX383" i="7"/>
  <c r="AY383" i="7"/>
  <c r="BA383" i="7"/>
  <c r="AV383" i="7"/>
  <c r="AZ383" i="7"/>
  <c r="BB383" i="7"/>
  <c r="BC383" i="7"/>
  <c r="BG383" i="7"/>
  <c r="BH383" i="7"/>
  <c r="BI383" i="7"/>
  <c r="BD383" i="7"/>
  <c r="BF383" i="7"/>
  <c r="AY828" i="7"/>
  <c r="BA828" i="7"/>
  <c r="BG828" i="7"/>
  <c r="BB828" i="7"/>
  <c r="BC828" i="7"/>
  <c r="BD828" i="7"/>
  <c r="BE828" i="7"/>
  <c r="BF828" i="7"/>
  <c r="BH828" i="7"/>
  <c r="BI828" i="7"/>
  <c r="AW828" i="7"/>
  <c r="AX828" i="7"/>
  <c r="AZ828" i="7"/>
  <c r="AV828" i="7"/>
  <c r="BC691" i="7"/>
  <c r="BE691" i="7"/>
  <c r="AV691" i="7"/>
  <c r="AW691" i="7"/>
  <c r="AY691" i="7"/>
  <c r="AZ691" i="7"/>
  <c r="BA691" i="7"/>
  <c r="BB691" i="7"/>
  <c r="BD691" i="7"/>
  <c r="BI691" i="7"/>
  <c r="BF691" i="7"/>
  <c r="BG691" i="7"/>
  <c r="AX691" i="7"/>
  <c r="BH691" i="7"/>
  <c r="BF593" i="7"/>
  <c r="BI593" i="7"/>
  <c r="AV593" i="7"/>
  <c r="AW593" i="7"/>
  <c r="AX593" i="7"/>
  <c r="AY593" i="7"/>
  <c r="AZ593" i="7"/>
  <c r="BD593" i="7"/>
  <c r="BG593" i="7"/>
  <c r="BC593" i="7"/>
  <c r="BB593" i="7"/>
  <c r="BE593" i="7"/>
  <c r="BH593" i="7"/>
  <c r="BA593" i="7"/>
  <c r="AY326" i="7"/>
  <c r="BC326" i="7"/>
  <c r="BG326" i="7"/>
  <c r="BH326" i="7"/>
  <c r="AV326" i="7"/>
  <c r="AW326" i="7"/>
  <c r="AX326" i="7"/>
  <c r="BA326" i="7"/>
  <c r="AZ326" i="7"/>
  <c r="BB326" i="7"/>
  <c r="BD326" i="7"/>
  <c r="BE326" i="7"/>
  <c r="BI326" i="7"/>
  <c r="BF326" i="7"/>
  <c r="BA523" i="7"/>
  <c r="BB523" i="7"/>
  <c r="BD523" i="7"/>
  <c r="BE523" i="7"/>
  <c r="BH523" i="7"/>
  <c r="BI523" i="7"/>
  <c r="AV523" i="7"/>
  <c r="BG523" i="7"/>
  <c r="AX523" i="7"/>
  <c r="BC523" i="7"/>
  <c r="BF523" i="7"/>
  <c r="AW523" i="7"/>
  <c r="AZ523" i="7"/>
  <c r="AY523" i="7"/>
  <c r="BE450" i="7"/>
  <c r="BG450" i="7"/>
  <c r="BH450" i="7"/>
  <c r="AX450" i="7"/>
  <c r="AZ450" i="7"/>
  <c r="AV450" i="7"/>
  <c r="AW450" i="7"/>
  <c r="BC450" i="7"/>
  <c r="BD450" i="7"/>
  <c r="BF450" i="7"/>
  <c r="BI450" i="7"/>
  <c r="BB450" i="7"/>
  <c r="BA450" i="7"/>
  <c r="AY450" i="7"/>
  <c r="AZ94" i="7"/>
  <c r="AX94" i="7"/>
  <c r="BA94" i="7"/>
  <c r="BC94" i="7"/>
  <c r="BG94" i="7"/>
  <c r="AW94" i="7"/>
  <c r="AY94" i="7"/>
  <c r="BD94" i="7"/>
  <c r="BF94" i="7"/>
  <c r="BH94" i="7"/>
  <c r="AV94" i="7"/>
  <c r="BB94" i="7"/>
  <c r="BI94" i="7"/>
  <c r="BE94" i="7"/>
  <c r="AW642" i="7"/>
  <c r="AZ642" i="7"/>
  <c r="BB642" i="7"/>
  <c r="BC642" i="7"/>
  <c r="BA642" i="7"/>
  <c r="BD642" i="7"/>
  <c r="BE642" i="7"/>
  <c r="BF642" i="7"/>
  <c r="BG642" i="7"/>
  <c r="BH642" i="7"/>
  <c r="AV642" i="7"/>
  <c r="BI642" i="7"/>
  <c r="AX642" i="7"/>
  <c r="AY642" i="7"/>
  <c r="BC832" i="7"/>
  <c r="BD832" i="7"/>
  <c r="BF832" i="7"/>
  <c r="BE832" i="7"/>
  <c r="AV832" i="7"/>
  <c r="AZ832" i="7"/>
  <c r="BA832" i="7"/>
  <c r="BB832" i="7"/>
  <c r="BG832" i="7"/>
  <c r="AX832" i="7"/>
  <c r="AY832" i="7"/>
  <c r="BI832" i="7"/>
  <c r="BH832" i="7"/>
  <c r="AW832" i="7"/>
  <c r="BG490" i="7"/>
  <c r="BC490" i="7"/>
  <c r="BD490" i="7"/>
  <c r="BE490" i="7"/>
  <c r="AZ490" i="7"/>
  <c r="BA490" i="7"/>
  <c r="AX490" i="7"/>
  <c r="BB490" i="7"/>
  <c r="BF490" i="7"/>
  <c r="BH490" i="7"/>
  <c r="BI490" i="7"/>
  <c r="AV490" i="7"/>
  <c r="AW490" i="7"/>
  <c r="AY490" i="7"/>
  <c r="BA351" i="7"/>
  <c r="BC351" i="7"/>
  <c r="BD351" i="7"/>
  <c r="AX351" i="7"/>
  <c r="AY351" i="7"/>
  <c r="AZ351" i="7"/>
  <c r="BB351" i="7"/>
  <c r="BE351" i="7"/>
  <c r="BF351" i="7"/>
  <c r="BG351" i="7"/>
  <c r="BH351" i="7"/>
  <c r="BI351" i="7"/>
  <c r="AV351" i="7"/>
  <c r="AW351" i="7"/>
  <c r="BF37" i="7"/>
  <c r="BG37" i="7"/>
  <c r="AW37" i="7"/>
  <c r="BA37" i="7"/>
  <c r="BC37" i="7"/>
  <c r="AZ37" i="7"/>
  <c r="BB37" i="7"/>
  <c r="BD37" i="7"/>
  <c r="BH37" i="7"/>
  <c r="AX37" i="7"/>
  <c r="AV37" i="7"/>
  <c r="BI37" i="7"/>
  <c r="BE37" i="7"/>
  <c r="AY37" i="7"/>
  <c r="AW1000" i="7"/>
  <c r="AY1000" i="7"/>
  <c r="BE1000" i="7"/>
  <c r="BF1000" i="7"/>
  <c r="BG1000" i="7"/>
  <c r="BH1000" i="7"/>
  <c r="BI1000" i="7"/>
  <c r="AX1000" i="7"/>
  <c r="AZ1000" i="7"/>
  <c r="BA1000" i="7"/>
  <c r="BB1000" i="7"/>
  <c r="BC1000" i="7"/>
  <c r="BD1000" i="7"/>
  <c r="AV1000" i="7"/>
  <c r="BG33" i="7"/>
  <c r="BF33" i="7"/>
  <c r="BH33" i="7"/>
  <c r="BI33" i="7"/>
  <c r="AZ33" i="7"/>
  <c r="AV33" i="7"/>
  <c r="AW33" i="7"/>
  <c r="AX33" i="7"/>
  <c r="BC33" i="7"/>
  <c r="BD33" i="7"/>
  <c r="AY33" i="7"/>
  <c r="BE33" i="7"/>
  <c r="BA33" i="7"/>
  <c r="BB33" i="7"/>
  <c r="BA973" i="7"/>
  <c r="BB973" i="7"/>
  <c r="AV973" i="7"/>
  <c r="AW973" i="7"/>
  <c r="BG973" i="7"/>
  <c r="BH973" i="7"/>
  <c r="BI973" i="7"/>
  <c r="AX973" i="7"/>
  <c r="AY973" i="7"/>
  <c r="AZ973" i="7"/>
  <c r="BD973" i="7"/>
  <c r="BE973" i="7"/>
  <c r="BF973" i="7"/>
  <c r="BC973" i="7"/>
  <c r="BA537" i="7"/>
  <c r="AW537" i="7"/>
  <c r="AZ537" i="7"/>
  <c r="BB537" i="7"/>
  <c r="BC537" i="7"/>
  <c r="BG537" i="7"/>
  <c r="BH537" i="7"/>
  <c r="BI537" i="7"/>
  <c r="BE537" i="7"/>
  <c r="BF537" i="7"/>
  <c r="AX537" i="7"/>
  <c r="AY537" i="7"/>
  <c r="BD537" i="7"/>
  <c r="AV537" i="7"/>
  <c r="BC805" i="7"/>
  <c r="AV805" i="7"/>
  <c r="BG805" i="7"/>
  <c r="BH805" i="7"/>
  <c r="BI805" i="7"/>
  <c r="AW805" i="7"/>
  <c r="AZ805" i="7"/>
  <c r="BB805" i="7"/>
  <c r="BD805" i="7"/>
  <c r="BE805" i="7"/>
  <c r="BF805" i="7"/>
  <c r="AX805" i="7"/>
  <c r="AY805" i="7"/>
  <c r="BA805" i="7"/>
  <c r="AY390" i="7"/>
  <c r="BG390" i="7"/>
  <c r="AZ390" i="7"/>
  <c r="BB390" i="7"/>
  <c r="BD390" i="7"/>
  <c r="BE390" i="7"/>
  <c r="BF390" i="7"/>
  <c r="AV390" i="7"/>
  <c r="AW390" i="7"/>
  <c r="AX390" i="7"/>
  <c r="BC390" i="7"/>
  <c r="BH390" i="7"/>
  <c r="BI390" i="7"/>
  <c r="BA390" i="7"/>
  <c r="AW767" i="7"/>
  <c r="AX767" i="7"/>
  <c r="AY767" i="7"/>
  <c r="BA767" i="7"/>
  <c r="BB767" i="7"/>
  <c r="BF767" i="7"/>
  <c r="BG767" i="7"/>
  <c r="BH767" i="7"/>
  <c r="BI767" i="7"/>
  <c r="AV767" i="7"/>
  <c r="AZ767" i="7"/>
  <c r="BC767" i="7"/>
  <c r="BD767" i="7"/>
  <c r="BE767" i="7"/>
  <c r="BA676" i="7"/>
  <c r="BE676" i="7"/>
  <c r="BC676" i="7"/>
  <c r="AZ676" i="7"/>
  <c r="BB676" i="7"/>
  <c r="BD676" i="7"/>
  <c r="BF676" i="7"/>
  <c r="BG676" i="7"/>
  <c r="BI676" i="7"/>
  <c r="AV676" i="7"/>
  <c r="AW676" i="7"/>
  <c r="AX676" i="7"/>
  <c r="AY676" i="7"/>
  <c r="BH676" i="7"/>
  <c r="BA229" i="7"/>
  <c r="BG229" i="7"/>
  <c r="AZ229" i="7"/>
  <c r="BD229" i="7"/>
  <c r="AW229" i="7"/>
  <c r="AY229" i="7"/>
  <c r="BE229" i="7"/>
  <c r="AX229" i="7"/>
  <c r="BB229" i="7"/>
  <c r="BC229" i="7"/>
  <c r="BF229" i="7"/>
  <c r="BH229" i="7"/>
  <c r="BI229" i="7"/>
  <c r="AV229" i="7"/>
  <c r="AY825" i="7"/>
  <c r="AV825" i="7"/>
  <c r="AW825" i="7"/>
  <c r="AX825" i="7"/>
  <c r="BC825" i="7"/>
  <c r="BG825" i="7"/>
  <c r="BH825" i="7"/>
  <c r="BI825" i="7"/>
  <c r="BB825" i="7"/>
  <c r="BA825" i="7"/>
  <c r="AZ825" i="7"/>
  <c r="BF825" i="7"/>
  <c r="BE825" i="7"/>
  <c r="BD825" i="7"/>
  <c r="BB904" i="7"/>
  <c r="BC904" i="7"/>
  <c r="BD904" i="7"/>
  <c r="BE904" i="7"/>
  <c r="BH904" i="7"/>
  <c r="AY904" i="7"/>
  <c r="AZ904" i="7"/>
  <c r="BA904" i="7"/>
  <c r="BF904" i="7"/>
  <c r="BG904" i="7"/>
  <c r="BI904" i="7"/>
  <c r="AV904" i="7"/>
  <c r="AW904" i="7"/>
  <c r="AX904" i="7"/>
  <c r="BC45" i="7"/>
  <c r="BD45" i="7"/>
  <c r="BG45" i="7"/>
  <c r="AV45" i="7"/>
  <c r="BF45" i="7"/>
  <c r="AW45" i="7"/>
  <c r="AX45" i="7"/>
  <c r="AY45" i="7"/>
  <c r="BA45" i="7"/>
  <c r="BB45" i="7"/>
  <c r="BE45" i="7"/>
  <c r="BH45" i="7"/>
  <c r="BI45" i="7"/>
  <c r="AZ45" i="7"/>
  <c r="BH778" i="7"/>
  <c r="BG778" i="7"/>
  <c r="AV778" i="7"/>
  <c r="AW778" i="7"/>
  <c r="AX778" i="7"/>
  <c r="AY778" i="7"/>
  <c r="AZ778" i="7"/>
  <c r="BB778" i="7"/>
  <c r="BF778" i="7"/>
  <c r="BI778" i="7"/>
  <c r="BA778" i="7"/>
  <c r="BC778" i="7"/>
  <c r="BD778" i="7"/>
  <c r="BE778" i="7"/>
  <c r="BI747" i="7"/>
  <c r="BA747" i="7"/>
  <c r="AW747" i="7"/>
  <c r="AX747" i="7"/>
  <c r="AY747" i="7"/>
  <c r="BB747" i="7"/>
  <c r="AV747" i="7"/>
  <c r="BD747" i="7"/>
  <c r="BE747" i="7"/>
  <c r="AZ747" i="7"/>
  <c r="BC747" i="7"/>
  <c r="BF747" i="7"/>
  <c r="BG747" i="7"/>
  <c r="BH747" i="7"/>
  <c r="AX514" i="7"/>
  <c r="AZ514" i="7"/>
  <c r="BA514" i="7"/>
  <c r="BC514" i="7"/>
  <c r="BF514" i="7"/>
  <c r="AY514" i="7"/>
  <c r="BB514" i="7"/>
  <c r="BE514" i="7"/>
  <c r="BG514" i="7"/>
  <c r="AV514" i="7"/>
  <c r="AW514" i="7"/>
  <c r="BD514" i="7"/>
  <c r="BH514" i="7"/>
  <c r="BI514" i="7"/>
  <c r="AW448" i="7"/>
  <c r="AX448" i="7"/>
  <c r="AY448" i="7"/>
  <c r="AZ448" i="7"/>
  <c r="BA448" i="7"/>
  <c r="BD448" i="7"/>
  <c r="BE448" i="7"/>
  <c r="BF448" i="7"/>
  <c r="AV448" i="7"/>
  <c r="BI448" i="7"/>
  <c r="BH448" i="7"/>
  <c r="BB448" i="7"/>
  <c r="BC448" i="7"/>
  <c r="BG448" i="7"/>
  <c r="AW922" i="7"/>
  <c r="AX922" i="7"/>
  <c r="AY922" i="7"/>
  <c r="AZ922" i="7"/>
  <c r="BA922" i="7"/>
  <c r="BC922" i="7"/>
  <c r="BD922" i="7"/>
  <c r="BE922" i="7"/>
  <c r="BF922" i="7"/>
  <c r="BG922" i="7"/>
  <c r="BH922" i="7"/>
  <c r="AV922" i="7"/>
  <c r="BI922" i="7"/>
  <c r="BB922" i="7"/>
  <c r="BI421" i="7"/>
  <c r="BD421" i="7"/>
  <c r="BF421" i="7"/>
  <c r="BH421" i="7"/>
  <c r="BE421" i="7"/>
  <c r="BG421" i="7"/>
  <c r="AV421" i="7"/>
  <c r="AW421" i="7"/>
  <c r="AX421" i="7"/>
  <c r="AY421" i="7"/>
  <c r="AZ421" i="7"/>
  <c r="BA421" i="7"/>
  <c r="BB421" i="7"/>
  <c r="BC421" i="7"/>
  <c r="AV13" i="7"/>
  <c r="AW13" i="7"/>
  <c r="AX13" i="7"/>
  <c r="AY13" i="7"/>
  <c r="AZ13" i="7"/>
  <c r="BH13" i="7"/>
  <c r="BI13" i="7"/>
  <c r="BA13" i="7"/>
  <c r="BD13" i="7"/>
  <c r="BE13" i="7"/>
  <c r="BB13" i="7"/>
  <c r="BF13" i="7"/>
  <c r="BG13" i="7"/>
  <c r="BC13" i="7"/>
  <c r="AS536" i="7"/>
  <c r="AS915" i="7"/>
  <c r="AS835" i="7"/>
  <c r="AS223" i="7"/>
  <c r="AS756" i="7"/>
  <c r="AQ337" i="7"/>
  <c r="AU337" i="7" s="1"/>
  <c r="AS791" i="7"/>
  <c r="AQ738" i="7"/>
  <c r="AU738" i="7" s="1"/>
  <c r="AS980" i="7"/>
  <c r="AQ405" i="7"/>
  <c r="AU405" i="7" s="1"/>
  <c r="AS752" i="7"/>
  <c r="AS90" i="7"/>
  <c r="AS428" i="7"/>
  <c r="AS225" i="7"/>
  <c r="AS268" i="7"/>
  <c r="AQ67" i="7"/>
  <c r="AU67" i="7" s="1"/>
  <c r="AQ604" i="7"/>
  <c r="AU604" i="7" s="1"/>
  <c r="AS645" i="7"/>
  <c r="AQ436" i="7"/>
  <c r="AU436" i="7" s="1"/>
  <c r="AQ432" i="7"/>
  <c r="AU432" i="7" s="1"/>
  <c r="AQ942" i="7"/>
  <c r="AU942" i="7" s="1"/>
  <c r="AS244" i="7"/>
  <c r="AS279" i="7"/>
  <c r="AS907" i="7"/>
  <c r="AS965" i="7"/>
  <c r="AS85" i="7"/>
  <c r="AS196" i="7"/>
  <c r="AS800" i="7"/>
  <c r="AQ866" i="7"/>
  <c r="AU866" i="7" s="1"/>
  <c r="AS101" i="7"/>
  <c r="AS768" i="7"/>
  <c r="AS73" i="7"/>
  <c r="AS865" i="7"/>
  <c r="AS748" i="7"/>
  <c r="AS91" i="7"/>
  <c r="AS329" i="7"/>
  <c r="AS133" i="7"/>
  <c r="AS418" i="7"/>
  <c r="AS235" i="7"/>
  <c r="AS231" i="7"/>
  <c r="AQ545" i="7"/>
  <c r="AU545" i="7" s="1"/>
  <c r="AQ181" i="7"/>
  <c r="AU181" i="7" s="1"/>
  <c r="AQ635" i="7"/>
  <c r="AU635" i="7" s="1"/>
  <c r="AQ294" i="7"/>
  <c r="AU294" i="7" s="1"/>
  <c r="AS609" i="7"/>
  <c r="AQ256" i="7"/>
  <c r="AU256" i="7" s="1"/>
  <c r="AQ106" i="7"/>
  <c r="AU106" i="7" s="1"/>
  <c r="AQ711" i="7"/>
  <c r="AU711" i="7" s="1"/>
  <c r="AS812" i="7"/>
  <c r="AS1009" i="7"/>
  <c r="AQ786" i="7"/>
  <c r="AU786" i="7" s="1"/>
  <c r="AQ97" i="7"/>
  <c r="AU97" i="7" s="1"/>
  <c r="AS809" i="7"/>
  <c r="AQ359" i="7"/>
  <c r="AU359" i="7" s="1"/>
  <c r="AS883" i="7"/>
  <c r="AS275" i="7"/>
  <c r="AQ396" i="7"/>
  <c r="AU396" i="7" s="1"/>
  <c r="AS918" i="7"/>
  <c r="AS408" i="7"/>
  <c r="AS896" i="7"/>
  <c r="AS843" i="7"/>
  <c r="AQ765" i="7"/>
  <c r="AU765" i="7" s="1"/>
  <c r="AQ550" i="7"/>
  <c r="AU550" i="7" s="1"/>
  <c r="AS331" i="7"/>
  <c r="AS185" i="7"/>
  <c r="AS88" i="7"/>
  <c r="AS62" i="7"/>
  <c r="AS681" i="7"/>
  <c r="AS360" i="7"/>
  <c r="AS977" i="7"/>
  <c r="AQ266" i="7"/>
  <c r="AU266" i="7" s="1"/>
  <c r="AQ381" i="7"/>
  <c r="AU381" i="7" s="1"/>
  <c r="AS827" i="7"/>
  <c r="AQ572" i="7"/>
  <c r="AU572" i="7" s="1"/>
  <c r="AQ460" i="7"/>
  <c r="AU460" i="7" s="1"/>
  <c r="AS278" i="7"/>
  <c r="AQ123" i="7"/>
  <c r="AU123" i="7" s="1"/>
  <c r="AQ323" i="7"/>
  <c r="AU323" i="7" s="1"/>
  <c r="AS74" i="7"/>
  <c r="AQ557" i="7"/>
  <c r="AU557" i="7" s="1"/>
  <c r="AS984" i="7"/>
  <c r="AQ637" i="7"/>
  <c r="AU637" i="7" s="1"/>
  <c r="AS795" i="7"/>
  <c r="AQ440" i="7"/>
  <c r="AU440" i="7" s="1"/>
  <c r="AS60" i="7"/>
  <c r="AQ43" i="7"/>
  <c r="AU43" i="7" s="1"/>
  <c r="AQ885" i="7"/>
  <c r="AU885" i="7" s="1"/>
  <c r="AS277" i="7"/>
  <c r="AS31" i="7"/>
  <c r="AQ708" i="7"/>
  <c r="AU708" i="7" s="1"/>
  <c r="AS414" i="7"/>
  <c r="AS409" i="7"/>
  <c r="AQ630" i="7"/>
  <c r="AU630" i="7" s="1"/>
  <c r="AS560" i="7"/>
  <c r="AS502" i="7"/>
  <c r="AQ180" i="7"/>
  <c r="AU180" i="7" s="1"/>
  <c r="AS488" i="7"/>
  <c r="AS539" i="7"/>
  <c r="AS345" i="7"/>
  <c r="AQ900" i="7"/>
  <c r="AU900" i="7" s="1"/>
  <c r="AS251" i="7"/>
  <c r="AS787" i="7"/>
  <c r="AS916" i="7"/>
  <c r="AS551" i="7"/>
  <c r="AS398" i="7"/>
  <c r="AS57" i="7"/>
  <c r="AQ568" i="7"/>
  <c r="AU568" i="7" s="1"/>
  <c r="AQ467" i="7"/>
  <c r="AU467" i="7" s="1"/>
  <c r="AS532" i="7"/>
  <c r="AS361" i="7"/>
  <c r="AS290" i="7"/>
  <c r="AQ267" i="7"/>
  <c r="AU267" i="7" s="1"/>
  <c r="AS349" i="7"/>
  <c r="AS302" i="7"/>
  <c r="AS188" i="7"/>
  <c r="AQ215" i="7"/>
  <c r="AU215" i="7" s="1"/>
  <c r="AQ881" i="7"/>
  <c r="AU881" i="7" s="1"/>
  <c r="AS822" i="7"/>
  <c r="AS830" i="7"/>
  <c r="AQ452" i="7"/>
  <c r="AU452" i="7" s="1"/>
  <c r="AS314" i="7"/>
  <c r="AQ282" i="7"/>
  <c r="AU282" i="7" s="1"/>
  <c r="AS282" i="7"/>
  <c r="AQ559" i="7"/>
  <c r="AU559" i="7" s="1"/>
  <c r="AS559" i="7"/>
  <c r="AQ369" i="7"/>
  <c r="AU369" i="7" s="1"/>
  <c r="AS369" i="7"/>
  <c r="AS549" i="7"/>
  <c r="AQ549" i="7"/>
  <c r="AU549" i="7" s="1"/>
  <c r="AS399" i="7"/>
  <c r="AQ399" i="7"/>
  <c r="AU399" i="7" s="1"/>
  <c r="AS51" i="7"/>
  <c r="AQ51" i="7"/>
  <c r="AU51" i="7" s="1"/>
  <c r="AQ807" i="7"/>
  <c r="AU807" i="7" s="1"/>
  <c r="AS807" i="7"/>
  <c r="AS102" i="7"/>
  <c r="AQ873" i="7"/>
  <c r="AU873" i="7" s="1"/>
  <c r="AS873" i="7"/>
  <c r="AQ49" i="7"/>
  <c r="AU49" i="7" s="1"/>
  <c r="AS49" i="7"/>
  <c r="AS702" i="7"/>
  <c r="AQ702" i="7"/>
  <c r="AU702" i="7" s="1"/>
  <c r="AS288" i="7"/>
  <c r="AQ288" i="7"/>
  <c r="AU288" i="7" s="1"/>
  <c r="AQ286" i="7"/>
  <c r="AU286" i="7" s="1"/>
  <c r="AQ228" i="7"/>
  <c r="AU228" i="7" s="1"/>
  <c r="AS228" i="7"/>
  <c r="AQ190" i="7"/>
  <c r="AU190" i="7" s="1"/>
  <c r="AS190" i="7"/>
  <c r="AS736" i="7"/>
  <c r="AQ736" i="7"/>
  <c r="AU736" i="7" s="1"/>
  <c r="AS957" i="7"/>
  <c r="AS634" i="7"/>
  <c r="AQ716" i="7"/>
  <c r="AU716" i="7" s="1"/>
  <c r="AS39" i="7"/>
  <c r="AS224" i="7"/>
  <c r="AQ666" i="7"/>
  <c r="AU666" i="7" s="1"/>
  <c r="AS666" i="7"/>
  <c r="AS650" i="7"/>
  <c r="AQ650" i="7"/>
  <c r="AU650" i="7" s="1"/>
  <c r="AQ482" i="7"/>
  <c r="AU482" i="7" s="1"/>
  <c r="AS482" i="7"/>
  <c r="AQ83" i="7"/>
  <c r="AU83" i="7" s="1"/>
  <c r="AS83" i="7"/>
  <c r="AQ862" i="7"/>
  <c r="AU862" i="7" s="1"/>
  <c r="AS862" i="7"/>
  <c r="AS14" i="7"/>
  <c r="AQ14" i="7"/>
  <c r="AU14" i="7" s="1"/>
  <c r="AS230" i="7"/>
  <c r="AQ230" i="7"/>
  <c r="AU230" i="7" s="1"/>
  <c r="AQ860" i="7"/>
  <c r="AU860" i="7" s="1"/>
  <c r="AS860" i="7"/>
  <c r="AS515" i="7"/>
  <c r="AQ515" i="7"/>
  <c r="AU515" i="7" s="1"/>
  <c r="AQ994" i="7"/>
  <c r="AU994" i="7" s="1"/>
  <c r="AS994" i="7"/>
  <c r="AQ677" i="7"/>
  <c r="AU677" i="7" s="1"/>
  <c r="AS677" i="7"/>
  <c r="AQ32" i="7"/>
  <c r="AU32" i="7" s="1"/>
  <c r="AS32" i="7"/>
  <c r="AS470" i="7"/>
  <c r="AQ470" i="7"/>
  <c r="AU470" i="7" s="1"/>
  <c r="AQ628" i="7"/>
  <c r="AU628" i="7" s="1"/>
  <c r="AS628" i="7"/>
  <c r="AQ719" i="7"/>
  <c r="AU719" i="7" s="1"/>
  <c r="AS719" i="7"/>
  <c r="AQ311" i="7"/>
  <c r="AU311" i="7" s="1"/>
  <c r="AS311" i="7"/>
  <c r="AS669" i="7"/>
  <c r="AQ669" i="7"/>
  <c r="AU669" i="7" s="1"/>
  <c r="AS454" i="7"/>
  <c r="AS310" i="7"/>
  <c r="AS126" i="7"/>
  <c r="AS63" i="7"/>
  <c r="AS766" i="7"/>
  <c r="AS96" i="7"/>
  <c r="AS478" i="7"/>
  <c r="AQ167" i="7"/>
  <c r="AU167" i="7" s="1"/>
  <c r="AS167" i="7"/>
  <c r="AS46" i="7"/>
  <c r="AQ46" i="7"/>
  <c r="AU46" i="7" s="1"/>
  <c r="AQ355" i="7"/>
  <c r="AU355" i="7" s="1"/>
  <c r="AS355" i="7"/>
  <c r="AQ991" i="7"/>
  <c r="AU991" i="7" s="1"/>
  <c r="AQ552" i="7"/>
  <c r="AU552" i="7" s="1"/>
  <c r="AS552" i="7"/>
  <c r="AS245" i="7"/>
  <c r="AQ245" i="7"/>
  <c r="AU245" i="7" s="1"/>
  <c r="AQ784" i="7"/>
  <c r="AU784" i="7" s="1"/>
  <c r="AS784" i="7"/>
  <c r="AQ829" i="7"/>
  <c r="AU829" i="7" s="1"/>
  <c r="AS829" i="7"/>
  <c r="AQ291" i="7"/>
  <c r="AU291" i="7" s="1"/>
  <c r="AS291" i="7"/>
  <c r="AQ242" i="7"/>
  <c r="AU242" i="7" s="1"/>
  <c r="AS242" i="7"/>
  <c r="AQ269" i="7"/>
  <c r="AU269" i="7" s="1"/>
  <c r="AS945" i="7"/>
  <c r="AQ945" i="7"/>
  <c r="AU945" i="7" s="1"/>
  <c r="AS950" i="7"/>
  <c r="AQ950" i="7"/>
  <c r="AU950" i="7" s="1"/>
  <c r="AQ165" i="7"/>
  <c r="AU165" i="7" s="1"/>
  <c r="AS165" i="7"/>
  <c r="AS24" i="7"/>
  <c r="AQ24" i="7"/>
  <c r="AU24" i="7" s="1"/>
  <c r="AQ27" i="7"/>
  <c r="AU27" i="7" s="1"/>
  <c r="AS27" i="7"/>
  <c r="AS497" i="7"/>
  <c r="AQ99" i="7"/>
  <c r="AU99" i="7" s="1"/>
  <c r="AS99" i="7"/>
  <c r="AS633" i="7"/>
  <c r="AQ633" i="7"/>
  <c r="AU633" i="7" s="1"/>
  <c r="AQ903" i="7"/>
  <c r="AU903" i="7" s="1"/>
  <c r="AS903" i="7"/>
  <c r="AS683" i="7"/>
  <c r="AQ84" i="7"/>
  <c r="AU84" i="7" s="1"/>
  <c r="AS84" i="7"/>
  <c r="AS897" i="7"/>
  <c r="AQ897" i="7"/>
  <c r="AU897" i="7" s="1"/>
  <c r="AQ675" i="7"/>
  <c r="AU675" i="7" s="1"/>
  <c r="AS675" i="7"/>
  <c r="AQ956" i="7"/>
  <c r="AU956" i="7" s="1"/>
  <c r="AS956" i="7"/>
  <c r="AS739" i="7"/>
  <c r="AQ739" i="7"/>
  <c r="AU739" i="7" s="1"/>
  <c r="AQ501" i="7"/>
  <c r="AU501" i="7" s="1"/>
  <c r="AS530" i="7"/>
  <c r="AS122" i="7"/>
  <c r="AS758" i="7"/>
  <c r="AS632" i="7"/>
  <c r="AS191" i="7"/>
  <c r="AS581" i="7"/>
  <c r="AQ232" i="7"/>
  <c r="AU232" i="7" s="1"/>
  <c r="AQ227" i="7"/>
  <c r="AU227" i="7" s="1"/>
  <c r="AS193" i="7"/>
  <c r="AS724" i="7"/>
  <c r="AQ564" i="7"/>
  <c r="AU564" i="7" s="1"/>
  <c r="AS340" i="7"/>
  <c r="AS105" i="7"/>
  <c r="AS597" i="7"/>
  <c r="AS789" i="7"/>
  <c r="AS431" i="7"/>
  <c r="AQ130" i="7"/>
  <c r="AU130" i="7" s="1"/>
  <c r="AS824" i="7"/>
  <c r="AQ197" i="7"/>
  <c r="AU197" i="7" s="1"/>
  <c r="AS877" i="7"/>
  <c r="AS480" i="7"/>
  <c r="AS689" i="7"/>
  <c r="AS607" i="7"/>
  <c r="AQ771" i="7"/>
  <c r="AU771" i="7" s="1"/>
  <c r="AS764" i="7"/>
  <c r="AS253" i="7"/>
  <c r="AS356" i="7"/>
  <c r="AQ124" i="7"/>
  <c r="AU124" i="7" s="1"/>
  <c r="AS124" i="7"/>
  <c r="AQ171" i="7"/>
  <c r="AU171" i="7" s="1"/>
  <c r="AS171" i="7"/>
  <c r="AQ511" i="7"/>
  <c r="AU511" i="7" s="1"/>
  <c r="AS511" i="7"/>
  <c r="AS255" i="7"/>
  <c r="AQ255" i="7"/>
  <c r="AU255" i="7" s="1"/>
  <c r="AS247" i="7"/>
  <c r="AQ247" i="7"/>
  <c r="AU247" i="7" s="1"/>
  <c r="AQ594" i="7"/>
  <c r="AU594" i="7" s="1"/>
  <c r="AS594" i="7"/>
  <c r="AS218" i="7"/>
  <c r="AQ218" i="7"/>
  <c r="AU218" i="7" s="1"/>
  <c r="AQ319" i="7"/>
  <c r="AU319" i="7" s="1"/>
  <c r="AS319" i="7"/>
  <c r="AQ71" i="7"/>
  <c r="AU71" i="7" s="1"/>
  <c r="AS71" i="7"/>
  <c r="AQ920" i="7"/>
  <c r="AU920" i="7" s="1"/>
  <c r="AS920" i="7"/>
  <c r="AS339" i="7"/>
  <c r="AQ339" i="7"/>
  <c r="AU339" i="7" s="1"/>
  <c r="AQ647" i="7"/>
  <c r="AU647" i="7" s="1"/>
  <c r="AS647" i="7"/>
  <c r="AS492" i="7"/>
  <c r="AQ161" i="7"/>
  <c r="AU161" i="7" s="1"/>
  <c r="AS161" i="7"/>
  <c r="AQ627" i="7"/>
  <c r="AU627" i="7" s="1"/>
  <c r="AS627" i="7"/>
  <c r="AS474" i="7"/>
  <c r="AQ474" i="7"/>
  <c r="AU474" i="7" s="1"/>
  <c r="AS192" i="7"/>
  <c r="AS775" i="7"/>
  <c r="AS183" i="7"/>
  <c r="AS599" i="7"/>
  <c r="AQ136" i="7"/>
  <c r="AU136" i="7" s="1"/>
  <c r="AQ457" i="7"/>
  <c r="AU457" i="7" s="1"/>
  <c r="AQ391" i="7"/>
  <c r="AU391" i="7" s="1"/>
  <c r="AS391" i="7"/>
  <c r="AS679" i="7"/>
  <c r="AQ679" i="7"/>
  <c r="AU679" i="7" s="1"/>
  <c r="AS76" i="7"/>
  <c r="AQ76" i="7"/>
  <c r="AU76" i="7" s="1"/>
  <c r="AQ978" i="7"/>
  <c r="AU978" i="7" s="1"/>
  <c r="AS978" i="7"/>
  <c r="AQ503" i="7"/>
  <c r="AU503" i="7" s="1"/>
  <c r="AS503" i="7"/>
  <c r="AS241" i="7"/>
  <c r="AQ241" i="7"/>
  <c r="AU241" i="7" s="1"/>
  <c r="AQ473" i="7"/>
  <c r="AU473" i="7" s="1"/>
  <c r="AS473" i="7"/>
  <c r="AQ451" i="7"/>
  <c r="AU451" i="7" s="1"/>
  <c r="AS451" i="7"/>
  <c r="AS912" i="7"/>
  <c r="AQ912" i="7"/>
  <c r="AU912" i="7" s="1"/>
  <c r="AQ847" i="7"/>
  <c r="AU847" i="7" s="1"/>
  <c r="AS847" i="7"/>
  <c r="AS663" i="7"/>
  <c r="AQ663" i="7"/>
  <c r="AU663" i="7" s="1"/>
  <c r="AQ554" i="7"/>
  <c r="AU554" i="7" s="1"/>
  <c r="AS554" i="7"/>
  <c r="AQ660" i="7"/>
  <c r="AU660" i="7" s="1"/>
  <c r="AS660" i="7"/>
  <c r="AQ780" i="7"/>
  <c r="AU780" i="7" s="1"/>
  <c r="AS780" i="7"/>
  <c r="AQ364" i="7"/>
  <c r="AU364" i="7" s="1"/>
  <c r="AS364" i="7"/>
  <c r="AQ622" i="7"/>
  <c r="AU622" i="7" s="1"/>
  <c r="AS622" i="7"/>
  <c r="AQ475" i="7"/>
  <c r="AU475" i="7" s="1"/>
  <c r="AS475" i="7"/>
  <c r="AQ166" i="7"/>
  <c r="AU166" i="7" s="1"/>
  <c r="AS166" i="7"/>
  <c r="AS755" i="7"/>
  <c r="AQ755" i="7"/>
  <c r="AU755" i="7" s="1"/>
  <c r="AQ484" i="7"/>
  <c r="AU484" i="7" s="1"/>
  <c r="AS484" i="7"/>
  <c r="AS216" i="7"/>
  <c r="AQ216" i="7"/>
  <c r="AU216" i="7" s="1"/>
  <c r="AQ108" i="7"/>
  <c r="AU108" i="7" s="1"/>
  <c r="AS108" i="7"/>
  <c r="AQ144" i="7"/>
  <c r="AU144" i="7" s="1"/>
  <c r="AS144" i="7"/>
  <c r="AS728" i="7"/>
  <c r="AS639" i="7"/>
  <c r="AQ533" i="7"/>
  <c r="AU533" i="7" s="1"/>
  <c r="AS456" i="7"/>
  <c r="AQ204" i="7"/>
  <c r="AU204" i="7" s="1"/>
  <c r="AQ971" i="7"/>
  <c r="AU971" i="7" s="1"/>
  <c r="AS462" i="7"/>
  <c r="AQ803" i="7"/>
  <c r="AU803" i="7" s="1"/>
  <c r="AS624" i="7"/>
  <c r="AQ163" i="7"/>
  <c r="AU163" i="7" s="1"/>
  <c r="AS700" i="7"/>
  <c r="AS792" i="7"/>
  <c r="AS970" i="7"/>
  <c r="AQ273" i="7"/>
  <c r="AU273" i="7" s="1"/>
  <c r="AS948" i="7"/>
  <c r="AS974" i="7"/>
  <c r="AQ939" i="7"/>
  <c r="AU939" i="7" s="1"/>
  <c r="AS546" i="7"/>
  <c r="AS45" i="7"/>
  <c r="AQ283" i="7"/>
  <c r="AU283" i="7" s="1"/>
  <c r="AQ34" i="7"/>
  <c r="AU34" i="7" s="1"/>
  <c r="AS131" i="7"/>
  <c r="AS421" i="7"/>
  <c r="AQ316" i="7"/>
  <c r="AU316" i="7" s="1"/>
  <c r="AS747" i="7"/>
  <c r="AS514" i="7"/>
  <c r="AS125" i="7"/>
  <c r="AS967" i="7"/>
  <c r="AQ208" i="7"/>
  <c r="AU208" i="7" s="1"/>
  <c r="AQ946" i="7"/>
  <c r="AU946" i="7" s="1"/>
  <c r="AQ576" i="7"/>
  <c r="AU576" i="7" s="1"/>
  <c r="AS357" i="7"/>
  <c r="AS118" i="7"/>
  <c r="AS589" i="7"/>
  <c r="AS721" i="7"/>
  <c r="AS285" i="7"/>
  <c r="AS638" i="7"/>
  <c r="AQ1002" i="7"/>
  <c r="AU1002" i="7" s="1"/>
  <c r="AQ899" i="7"/>
  <c r="AU899" i="7" s="1"/>
  <c r="AS853" i="7"/>
  <c r="AQ575" i="7"/>
  <c r="AU575" i="7" s="1"/>
  <c r="AS825" i="7"/>
  <c r="AS652" i="7"/>
  <c r="AQ698" i="7"/>
  <c r="AU698" i="7" s="1"/>
  <c r="AS112" i="7"/>
  <c r="AS906" i="7"/>
  <c r="AQ727" i="7"/>
  <c r="AU727" i="7" s="1"/>
  <c r="AQ212" i="7"/>
  <c r="AU212" i="7" s="1"/>
  <c r="AS523" i="7"/>
  <c r="AS318" i="7"/>
  <c r="AS209" i="7"/>
  <c r="AS320" i="7"/>
  <c r="AS448" i="7"/>
  <c r="AQ583" i="7"/>
  <c r="AU583" i="7" s="1"/>
  <c r="AQ435" i="7"/>
  <c r="AU435" i="7" s="1"/>
  <c r="AQ354" i="7"/>
  <c r="AU354" i="7" s="1"/>
  <c r="AQ1011" i="7"/>
  <c r="AU1011" i="7" s="1"/>
  <c r="AQ162" i="7"/>
  <c r="AU162" i="7" s="1"/>
  <c r="AQ468" i="7"/>
  <c r="AU468" i="7" s="1"/>
  <c r="AQ733" i="7"/>
  <c r="AU733" i="7" s="1"/>
  <c r="AS561" i="7"/>
  <c r="AS601" i="7"/>
  <c r="AQ782" i="7"/>
  <c r="AU782" i="7" s="1"/>
  <c r="AS944" i="7"/>
  <c r="AS258" i="7"/>
  <c r="AS75" i="7"/>
  <c r="AS362" i="7"/>
  <c r="AQ174" i="7"/>
  <c r="AU174" i="7" s="1"/>
  <c r="AS894" i="7"/>
  <c r="AS263" i="7"/>
  <c r="AQ887" i="7"/>
  <c r="AU887" i="7" s="1"/>
  <c r="AQ110" i="7"/>
  <c r="AU110" i="7" s="1"/>
  <c r="AS344" i="7"/>
  <c r="AS510" i="7"/>
  <c r="AQ555" i="7"/>
  <c r="AU555" i="7" s="1"/>
  <c r="AQ654" i="7"/>
  <c r="AU654" i="7" s="1"/>
  <c r="AQ422" i="7"/>
  <c r="AU422" i="7" s="1"/>
  <c r="AS434" i="7"/>
  <c r="AQ684" i="7"/>
  <c r="AU684" i="7" s="1"/>
  <c r="AQ132" i="7"/>
  <c r="AU132" i="7" s="1"/>
  <c r="AQ540" i="7"/>
  <c r="AU540" i="7" s="1"/>
  <c r="AQ23" i="7"/>
  <c r="AU23" i="7" s="1"/>
  <c r="AS760" i="7"/>
  <c r="AS64" i="7"/>
  <c r="AS963" i="7"/>
  <c r="AQ705" i="7"/>
  <c r="AU705" i="7" s="1"/>
  <c r="AQ937" i="7"/>
  <c r="AU937" i="7" s="1"/>
  <c r="AQ300" i="7"/>
  <c r="AU300" i="7" s="1"/>
  <c r="AQ947" i="7"/>
  <c r="AU947" i="7" s="1"/>
  <c r="AS949" i="7"/>
  <c r="AQ154" i="7"/>
  <c r="AU154" i="7" s="1"/>
  <c r="AS156" i="7"/>
  <c r="AS921" i="7"/>
  <c r="AS872" i="7"/>
  <c r="AQ678" i="7"/>
  <c r="AU678" i="7" s="1"/>
  <c r="AS565" i="7"/>
  <c r="AQ571" i="7"/>
  <c r="AU571" i="7" s="1"/>
  <c r="AS276" i="7"/>
  <c r="AS222" i="7"/>
  <c r="AQ615" i="7"/>
  <c r="AU615" i="7" s="1"/>
  <c r="AQ819" i="7"/>
  <c r="AU819" i="7" s="1"/>
  <c r="AQ471" i="7"/>
  <c r="AU471" i="7" s="1"/>
  <c r="AS426" i="7"/>
  <c r="AS407" i="7"/>
  <c r="AQ517" i="7"/>
  <c r="AU517" i="7" s="1"/>
  <c r="AS199" i="7"/>
  <c r="AS925" i="7"/>
  <c r="AS641" i="7"/>
  <c r="AS818" i="7"/>
  <c r="AS500" i="7"/>
  <c r="AS176" i="7"/>
  <c r="AS772" i="7"/>
  <c r="AS239" i="7"/>
  <c r="AS841" i="7"/>
  <c r="AS580" i="7"/>
  <c r="AS87" i="7"/>
  <c r="AS934" i="7"/>
  <c r="AS606" i="7"/>
  <c r="AS750" i="7"/>
  <c r="AS28" i="7"/>
  <c r="AS36" i="7"/>
  <c r="AS613" i="7"/>
  <c r="AS264" i="7"/>
  <c r="AQ845" i="7"/>
  <c r="AU845" i="7" s="1"/>
  <c r="AS111" i="7"/>
  <c r="AS703" i="7"/>
  <c r="AS506" i="7"/>
  <c r="AS701" i="7"/>
  <c r="AS103" i="7"/>
  <c r="AS999" i="7"/>
  <c r="AS519" i="7"/>
  <c r="AQ89" i="7"/>
  <c r="AU89" i="7" s="1"/>
  <c r="AQ868" i="7"/>
  <c r="AU868" i="7" s="1"/>
  <c r="AS826" i="7"/>
  <c r="AS892" i="7"/>
  <c r="AS1006" i="7"/>
  <c r="AS902" i="7"/>
  <c r="AS464" i="7"/>
  <c r="AQ714" i="7"/>
  <c r="AU714" i="7" s="1"/>
  <c r="AQ346" i="7"/>
  <c r="AU346" i="7" s="1"/>
  <c r="AQ86" i="7"/>
  <c r="AU86" i="7" s="1"/>
  <c r="AS66" i="7"/>
  <c r="AS172" i="7"/>
  <c r="AS888" i="7"/>
  <c r="AQ298" i="7"/>
  <c r="AU298" i="7" s="1"/>
  <c r="AQ526" i="7"/>
  <c r="AU526" i="7" s="1"/>
  <c r="AS914" i="7"/>
  <c r="AS333" i="7"/>
  <c r="AS631" i="7"/>
  <c r="AS447" i="7"/>
  <c r="AS680" i="7"/>
  <c r="AQ983" i="7"/>
  <c r="AU983" i="7" s="1"/>
  <c r="AQ446" i="7"/>
  <c r="AU446" i="7" s="1"/>
  <c r="AS933" i="7"/>
  <c r="AS725" i="7"/>
  <c r="AS177" i="7"/>
  <c r="AS413" i="7"/>
  <c r="AS651" i="7"/>
  <c r="AS867" i="7"/>
  <c r="AS943" i="7"/>
  <c r="AQ693" i="7"/>
  <c r="AU693" i="7" s="1"/>
  <c r="AS237" i="7"/>
  <c r="AQ710" i="7"/>
  <c r="AU710" i="7" s="1"/>
  <c r="AS855" i="7"/>
  <c r="AQ729" i="7"/>
  <c r="AU729" i="7" s="1"/>
  <c r="AS556" i="7"/>
  <c r="AS709" i="7"/>
  <c r="AS143" i="7"/>
  <c r="AS525" i="7"/>
  <c r="AS179" i="7"/>
  <c r="AS210" i="7"/>
  <c r="AS777" i="7"/>
  <c r="AS384" i="7"/>
  <c r="AS380" i="7"/>
  <c r="AQ308" i="7"/>
  <c r="AU308" i="7" s="1"/>
  <c r="AQ401" i="7"/>
  <c r="AU401" i="7" s="1"/>
  <c r="AQ389" i="7"/>
  <c r="AU389" i="7" s="1"/>
  <c r="AS608" i="7"/>
  <c r="AQ352" i="7"/>
  <c r="AU352" i="7" s="1"/>
  <c r="AQ139" i="7"/>
  <c r="AU139" i="7" s="1"/>
  <c r="AS387" i="7"/>
  <c r="AS508" i="7"/>
  <c r="AS773" i="7"/>
  <c r="AS388" i="7"/>
  <c r="AS137" i="7"/>
  <c r="AS587" i="7"/>
  <c r="AS558" i="7"/>
  <c r="AS534" i="7"/>
  <c r="AS954" i="7"/>
  <c r="AS479" i="7"/>
  <c r="AS262" i="7"/>
  <c r="AS20" i="7"/>
  <c r="AS109" i="7"/>
  <c r="AS324" i="7"/>
  <c r="AS260" i="7"/>
  <c r="AS972" i="7"/>
  <c r="AS592" i="7"/>
  <c r="AS334" i="7"/>
  <c r="AS846" i="7"/>
  <c r="AS472" i="7"/>
  <c r="AS82" i="7"/>
  <c r="AS919" i="7"/>
  <c r="AS874" i="7"/>
  <c r="AS770" i="7"/>
  <c r="AQ859" i="7"/>
  <c r="AU859" i="7" s="1"/>
  <c r="AS47" i="7"/>
  <c r="AQ433" i="7"/>
  <c r="AU433" i="7" s="1"/>
  <c r="AQ367" i="7"/>
  <c r="AU367" i="7" s="1"/>
  <c r="AQ746" i="7"/>
  <c r="AU746" i="7" s="1"/>
  <c r="AS776" i="7"/>
  <c r="AQ173" i="7"/>
  <c r="AU173" i="7" s="1"/>
  <c r="AS485" i="7"/>
  <c r="AS53" i="7"/>
  <c r="AS293" i="7"/>
  <c r="AQ459" i="7"/>
  <c r="AU459" i="7" s="1"/>
  <c r="AQ844" i="7"/>
  <c r="AU844" i="7" s="1"/>
  <c r="AS107" i="7"/>
  <c r="AS441" i="7"/>
  <c r="AS820" i="7"/>
  <c r="AS443" i="7"/>
  <c r="AQ744" i="7"/>
  <c r="AU744" i="7" s="1"/>
  <c r="AQ498" i="7"/>
  <c r="AU498" i="7" s="1"/>
  <c r="AS968" i="7"/>
  <c r="AS655" i="7"/>
  <c r="AS861" i="7"/>
  <c r="AS29" i="7"/>
  <c r="AQ653" i="7"/>
  <c r="AU653" i="7" s="1"/>
  <c r="AS234" i="7"/>
  <c r="AS930" i="7"/>
  <c r="AS353" i="7"/>
  <c r="AQ328" i="7"/>
  <c r="AU328" i="7" s="1"/>
  <c r="AQ879" i="7"/>
  <c r="AU879" i="7" s="1"/>
  <c r="AQ92" i="7"/>
  <c r="AU92" i="7" s="1"/>
  <c r="AQ129" i="7"/>
  <c r="AU129" i="7" s="1"/>
  <c r="AS15" i="7"/>
  <c r="AQ935" i="7"/>
  <c r="AU935" i="7" s="1"/>
  <c r="AQ366" i="7"/>
  <c r="AU366" i="7" s="1"/>
  <c r="AS996" i="7"/>
  <c r="AQ444" i="7"/>
  <c r="AU444" i="7" s="1"/>
  <c r="AS178" i="7"/>
  <c r="AS806" i="7"/>
  <c r="AQ463" i="7"/>
  <c r="AU463" i="7" s="1"/>
  <c r="AS979" i="7"/>
  <c r="AS610" i="7"/>
  <c r="AS686" i="7"/>
  <c r="AS623" i="7"/>
  <c r="AS121" i="7"/>
  <c r="AS712" i="7"/>
  <c r="AS120" i="7"/>
  <c r="AS378" i="7"/>
  <c r="AS884" i="7"/>
  <c r="AS908" i="7"/>
  <c r="AS673" i="7"/>
  <c r="AQ35" i="7"/>
  <c r="AU35" i="7" s="1"/>
  <c r="AS221" i="7"/>
  <c r="AS226" i="7"/>
  <c r="AS306" i="7"/>
  <c r="AS146" i="7"/>
  <c r="AS837" i="7"/>
  <c r="AS1003" i="7"/>
  <c r="AS731" i="7"/>
  <c r="AS252" i="7"/>
  <c r="AS690" i="7"/>
  <c r="AS863" i="7"/>
  <c r="AS217" i="7"/>
  <c r="AS52" i="7"/>
  <c r="AS579" i="7"/>
  <c r="AS940" i="7"/>
  <c r="AQ403" i="7"/>
  <c r="AU403" i="7" s="1"/>
  <c r="AS309" i="7"/>
  <c r="AS402" i="7"/>
  <c r="AS261" i="7"/>
  <c r="AS802" i="7"/>
  <c r="AS989" i="7"/>
  <c r="AS65" i="7"/>
  <c r="AS582" i="7"/>
  <c r="AS147" i="7"/>
  <c r="AS959" i="7"/>
  <c r="AS1004" i="7"/>
  <c r="AS104" i="7"/>
  <c r="AS839" i="7"/>
  <c r="AS799" i="7"/>
  <c r="AS113" i="7"/>
  <c r="AS617" i="7"/>
  <c r="AS442" i="7"/>
  <c r="AS348" i="7"/>
  <c r="AS895" i="7"/>
  <c r="AS417" i="7"/>
  <c r="AS439" i="7"/>
  <c r="AS189" i="7"/>
  <c r="AS718" i="7"/>
  <c r="AS542" i="7"/>
  <c r="AS327" i="7"/>
  <c r="AQ745" i="7"/>
  <c r="AU745" i="7" s="1"/>
  <c r="AS169" i="7"/>
  <c r="AS644" i="7"/>
  <c r="AS585" i="7"/>
  <c r="AS134" i="7"/>
  <c r="AS243" i="7"/>
  <c r="AS665" i="7"/>
  <c r="AS543" i="7"/>
  <c r="AS834" i="7"/>
  <c r="AS236" i="7"/>
  <c r="AS573" i="7"/>
  <c r="AS379" i="7"/>
  <c r="AS953" i="7"/>
  <c r="AQ54" i="7"/>
  <c r="AU54" i="7" s="1"/>
  <c r="AS797" i="7"/>
  <c r="AS611" i="7"/>
  <c r="AS424" i="7"/>
  <c r="AQ992" i="7"/>
  <c r="AU992" i="7" s="1"/>
  <c r="AS368" i="7"/>
  <c r="AQ871" i="7"/>
  <c r="AU871" i="7" s="1"/>
  <c r="AS494" i="7"/>
  <c r="AS880" i="7"/>
  <c r="AS981" i="7"/>
  <c r="AS870" i="7"/>
  <c r="AS849" i="7"/>
  <c r="AS372" i="7"/>
  <c r="AS836" i="7"/>
  <c r="AS238" i="7"/>
  <c r="AS304" i="7"/>
  <c r="AS142" i="7"/>
  <c r="AQ325" i="7"/>
  <c r="AU325" i="7" s="1"/>
  <c r="AS794" i="7"/>
  <c r="AS16" i="7"/>
  <c r="AQ656" i="7"/>
  <c r="AU656" i="7" s="1"/>
  <c r="AS833" i="7"/>
  <c r="AS338" i="7"/>
  <c r="AS858" i="7"/>
  <c r="AS397" i="7"/>
  <c r="AQ21" i="7"/>
  <c r="AU21" i="7" s="1"/>
  <c r="AS621" i="7"/>
  <c r="AS553" i="7"/>
  <c r="AS618" i="7"/>
  <c r="AS141" i="7"/>
  <c r="AS668" i="7"/>
  <c r="AS952" i="7"/>
  <c r="AQ695" i="7"/>
  <c r="AU695" i="7" s="1"/>
  <c r="AQ938" i="7"/>
  <c r="AU938" i="7" s="1"/>
  <c r="AQ734" i="7"/>
  <c r="AU734" i="7" s="1"/>
  <c r="AS481" i="7"/>
  <c r="AQ203" i="7"/>
  <c r="AU203" i="7" s="1"/>
  <c r="AS619" i="7"/>
  <c r="AS743" i="7"/>
  <c r="AS1005" i="7"/>
  <c r="AS917" i="7"/>
  <c r="AQ250" i="7"/>
  <c r="AU250" i="7" s="1"/>
  <c r="AS664" i="7"/>
  <c r="AS287" i="7"/>
  <c r="AS696" i="7"/>
  <c r="AS923" i="7"/>
  <c r="AQ257" i="7"/>
  <c r="AU257" i="7" s="1"/>
  <c r="AQ315" i="7"/>
  <c r="AU315" i="7" s="1"/>
  <c r="AQ513" i="7"/>
  <c r="AU513" i="7" s="1"/>
  <c r="AS149" i="7"/>
  <c r="AQ625" i="7"/>
  <c r="AU625" i="7" s="1"/>
  <c r="AS570" i="7"/>
  <c r="AS995" i="7"/>
  <c r="AS815" i="7"/>
  <c r="AQ469" i="7"/>
  <c r="AU469" i="7" s="1"/>
  <c r="AQ998" i="7"/>
  <c r="AU998" i="7" s="1"/>
  <c r="AS588" i="7"/>
  <c r="AS529" i="7"/>
  <c r="AS636" i="7"/>
  <c r="AS661" i="7"/>
  <c r="AQ299" i="7"/>
  <c r="AU299" i="7" s="1"/>
  <c r="AS493" i="7"/>
  <c r="AS831" i="7"/>
  <c r="AQ761" i="7"/>
  <c r="AU761" i="7" s="1"/>
  <c r="AS715" i="7"/>
  <c r="AS596" i="7"/>
  <c r="AQ801" i="7"/>
  <c r="AU801" i="7" s="1"/>
  <c r="AQ373" i="7"/>
  <c r="AU373" i="7" s="1"/>
  <c r="AQ507" i="7"/>
  <c r="AU507" i="7" s="1"/>
  <c r="AQ350" i="7"/>
  <c r="AU350" i="7" s="1"/>
  <c r="AQ640" i="7"/>
  <c r="AU640" i="7" s="1"/>
  <c r="AS358" i="7"/>
  <c r="AS342" i="7"/>
  <c r="AS961" i="7"/>
  <c r="AS281" i="7"/>
  <c r="AS393" i="7"/>
  <c r="AS726" i="7"/>
  <c r="AS25" i="7"/>
  <c r="AS19" i="7"/>
  <c r="AS466" i="7"/>
  <c r="AS370" i="7"/>
  <c r="AS823" i="7"/>
  <c r="AS155" i="7"/>
  <c r="AS159" i="7"/>
  <c r="AS857" i="7"/>
  <c r="AQ157" i="7"/>
  <c r="AU157" i="7" s="1"/>
  <c r="AS612" i="7"/>
  <c r="AQ375" i="7"/>
  <c r="AU375" i="7" s="1"/>
  <c r="AQ723" i="7"/>
  <c r="AU723" i="7" s="1"/>
  <c r="AS975" i="7"/>
  <c r="AQ365" i="7"/>
  <c r="AU365" i="7" s="1"/>
  <c r="AQ117" i="7"/>
  <c r="AU117" i="7" s="1"/>
  <c r="AS578" i="7"/>
  <c r="AQ643" i="7"/>
  <c r="AU643" i="7" s="1"/>
  <c r="AS206" i="7"/>
  <c r="AS911" i="7"/>
  <c r="AS876" i="7"/>
  <c r="AS704" i="7"/>
  <c r="AS386" i="7"/>
  <c r="AS233" i="7"/>
  <c r="AQ699" i="7"/>
  <c r="AU699" i="7" s="1"/>
  <c r="AQ42" i="7"/>
  <c r="AU42" i="7" s="1"/>
  <c r="AQ58" i="7"/>
  <c r="AU58" i="7" s="1"/>
  <c r="AS186" i="7"/>
  <c r="AS292" i="7"/>
  <c r="AS313" i="7"/>
  <c r="AS781" i="7"/>
  <c r="AS951" i="7"/>
  <c r="AS966" i="7"/>
  <c r="AS341" i="7"/>
  <c r="AS707" i="7"/>
  <c r="AS657" i="7"/>
  <c r="AS648" i="7"/>
  <c r="AS461" i="7"/>
  <c r="AS671" i="7"/>
  <c r="AS249" i="7"/>
  <c r="AQ852" i="7"/>
  <c r="AU852" i="7" s="1"/>
  <c r="AQ1001" i="7"/>
  <c r="AU1001" i="7" s="1"/>
  <c r="AS813" i="7"/>
  <c r="AQ749" i="7"/>
  <c r="AU749" i="7" s="1"/>
  <c r="AS616" i="7"/>
  <c r="AQ796" i="7"/>
  <c r="AU796" i="7" s="1"/>
  <c r="AS438" i="7"/>
  <c r="AS411" i="7"/>
  <c r="AS730" i="7"/>
  <c r="AS400" i="7"/>
  <c r="AS987" i="7"/>
  <c r="AS392" i="7"/>
  <c r="AS1007" i="7"/>
  <c r="AS374" i="7"/>
  <c r="AS489" i="7"/>
  <c r="AS882" i="7"/>
  <c r="AS187" i="7"/>
  <c r="AS79" i="7"/>
  <c r="AS878" i="7"/>
  <c r="AS535" i="7"/>
  <c r="AQ148" i="7"/>
  <c r="AU148" i="7" s="1"/>
  <c r="AS195" i="7"/>
  <c r="AS78" i="7"/>
  <c r="AS145" i="7"/>
  <c r="AS152" i="7"/>
  <c r="AS732" i="7"/>
  <c r="AS164" i="7"/>
  <c r="AS520" i="7"/>
  <c r="AS662" i="7"/>
  <c r="AS56" i="7"/>
  <c r="AS936" i="7"/>
  <c r="AS898" i="7"/>
  <c r="AQ305" i="7"/>
  <c r="AU305" i="7" s="1"/>
  <c r="AS168" i="7"/>
  <c r="AS153" i="7"/>
  <c r="AS926" i="7"/>
  <c r="AS674" i="7"/>
  <c r="AS194" i="7"/>
  <c r="AQ603" i="7"/>
  <c r="AU603" i="7" s="1"/>
  <c r="AS893" i="7"/>
  <c r="AS425" i="7"/>
  <c r="AS682" i="7"/>
  <c r="AQ295" i="7"/>
  <c r="AU295" i="7" s="1"/>
  <c r="AQ720" i="7"/>
  <c r="AU720" i="7" s="1"/>
  <c r="AS595" i="7"/>
  <c r="AS200" i="7"/>
  <c r="AQ371" i="7"/>
  <c r="AU371" i="7" s="1"/>
  <c r="AS793" i="7"/>
  <c r="AS280" i="7"/>
  <c r="AS754" i="7"/>
  <c r="AS528" i="7"/>
  <c r="AS1010" i="7"/>
  <c r="AS201" i="7"/>
  <c r="AQ886" i="7"/>
  <c r="AU886" i="7" s="1"/>
  <c r="AQ685" i="7"/>
  <c r="AU685" i="7" s="1"/>
  <c r="AQ458" i="7"/>
  <c r="AU458" i="7" s="1"/>
  <c r="AQ55" i="7"/>
  <c r="AU55" i="7" s="1"/>
  <c r="AQ909" i="7"/>
  <c r="AU909" i="7" s="1"/>
  <c r="AQ211" i="7"/>
  <c r="AU211" i="7" s="1"/>
  <c r="AS763" i="7"/>
  <c r="AQ40" i="7"/>
  <c r="AU40" i="7" s="1"/>
  <c r="AQ307" i="7"/>
  <c r="AU307" i="7" s="1"/>
  <c r="AQ590" i="7"/>
  <c r="AU590" i="7" s="1"/>
  <c r="AS522" i="7"/>
  <c r="AS541" i="7"/>
  <c r="AS658" i="7"/>
  <c r="AS416" i="7"/>
  <c r="AS33" i="7"/>
  <c r="AS93" i="7"/>
  <c r="AS394" i="7"/>
  <c r="AS296" i="7"/>
  <c r="AS586" i="7"/>
  <c r="AQ737" i="7"/>
  <c r="AU737" i="7" s="1"/>
  <c r="AS38" i="7"/>
  <c r="AQ602" i="7"/>
  <c r="AU602" i="7" s="1"/>
  <c r="AQ692" i="7"/>
  <c r="AU692" i="7" s="1"/>
  <c r="AQ694" i="7"/>
  <c r="AU694" i="7" s="1"/>
  <c r="AS828" i="7"/>
  <c r="AS672" i="7"/>
  <c r="AQ688" i="7"/>
  <c r="AU688" i="7" s="1"/>
  <c r="AQ81" i="7"/>
  <c r="AU81" i="7" s="1"/>
  <c r="AQ127" i="7"/>
  <c r="AU127" i="7" s="1"/>
  <c r="AS955" i="7"/>
  <c r="AS246" i="7"/>
  <c r="AS706" i="7"/>
  <c r="AS798" i="7"/>
  <c r="AS69" i="7"/>
  <c r="AS910" i="7"/>
  <c r="AS509" i="7"/>
  <c r="AS271" i="7"/>
  <c r="AS406" i="7"/>
  <c r="AQ751" i="7"/>
  <c r="AU751" i="7" s="1"/>
  <c r="AQ270" i="7"/>
  <c r="AU270" i="7" s="1"/>
  <c r="AS804" i="7"/>
  <c r="AS642" i="7"/>
  <c r="AS116" i="7"/>
  <c r="AS808" i="7"/>
  <c r="AS170" i="7"/>
  <c r="AS335" i="7"/>
  <c r="AS993" i="7"/>
  <c r="AS544" i="7"/>
  <c r="AS289" i="7"/>
  <c r="AS303" i="7"/>
  <c r="AS605" i="7"/>
  <c r="AS158" i="7"/>
  <c r="AS759" i="7"/>
  <c r="AS449" i="7"/>
  <c r="AS574" i="7"/>
  <c r="AS817" i="7"/>
  <c r="AS44" i="7"/>
  <c r="AS785" i="7"/>
  <c r="AS788" i="7"/>
  <c r="AS537" i="7"/>
  <c r="AS697" i="7"/>
  <c r="AS219" i="7"/>
  <c r="AS41" i="7"/>
  <c r="AS272" i="7"/>
  <c r="AS821" i="7"/>
  <c r="AS842" i="7"/>
  <c r="AS254" i="7"/>
  <c r="AS964" i="7"/>
  <c r="AS94" i="7"/>
  <c r="AS742" i="7"/>
  <c r="AS774" i="7"/>
  <c r="AS61" i="7"/>
  <c r="AS932" i="7"/>
  <c r="AS548" i="7"/>
  <c r="AS740" i="7"/>
  <c r="AS343" i="7"/>
  <c r="AS140" i="7"/>
  <c r="AS691" i="7"/>
  <c r="AS982" i="7"/>
  <c r="AQ614" i="7"/>
  <c r="AU614" i="7" s="1"/>
  <c r="AQ395" i="7"/>
  <c r="AU395" i="7" s="1"/>
  <c r="AQ769" i="7"/>
  <c r="AU769" i="7" s="1"/>
  <c r="AS905" i="7"/>
  <c r="AS649" i="7"/>
  <c r="AS220" i="7"/>
  <c r="AS973" i="7"/>
  <c r="AS670" i="7"/>
  <c r="AS687" i="7"/>
  <c r="AS150" i="7"/>
  <c r="AQ17" i="7"/>
  <c r="AU17" i="7" s="1"/>
  <c r="AQ496" i="7"/>
  <c r="AU496" i="7" s="1"/>
  <c r="AQ928" i="7"/>
  <c r="AU928" i="7" s="1"/>
  <c r="AQ363" i="7"/>
  <c r="AU363" i="7" s="1"/>
  <c r="AQ80" i="7"/>
  <c r="AU80" i="7" s="1"/>
  <c r="AQ385" i="7"/>
  <c r="AU385" i="7" s="1"/>
  <c r="AQ848" i="7"/>
  <c r="AU848" i="7" s="1"/>
  <c r="AQ518" i="7"/>
  <c r="AU518" i="7" s="1"/>
  <c r="AQ814" i="7"/>
  <c r="AU814" i="7" s="1"/>
  <c r="AQ997" i="7"/>
  <c r="AU997" i="7" s="1"/>
  <c r="AQ486" i="7"/>
  <c r="AU486" i="7" s="1"/>
  <c r="AS128" i="7"/>
  <c r="AS382" i="7"/>
  <c r="AS430" i="7"/>
  <c r="AQ531" i="7"/>
  <c r="AU531" i="7" s="1"/>
  <c r="AQ259" i="7"/>
  <c r="AU259" i="7" s="1"/>
  <c r="AQ420" i="7"/>
  <c r="AU420" i="7" s="1"/>
  <c r="AS13" i="7"/>
  <c r="AS70" i="7"/>
  <c r="AS326" i="7"/>
  <c r="AQ562" i="7"/>
  <c r="AU562" i="7" s="1"/>
  <c r="AQ524" i="7"/>
  <c r="AU524" i="7" s="1"/>
  <c r="AQ811" i="7"/>
  <c r="AU811" i="7" s="1"/>
  <c r="AQ985" i="7"/>
  <c r="AU985" i="7" s="1"/>
  <c r="AS383" i="7"/>
  <c r="AS805" i="7"/>
  <c r="AS735" i="7"/>
  <c r="AS864" i="7"/>
  <c r="AS850" i="7"/>
  <c r="AS419" i="7"/>
  <c r="AS377" i="7"/>
  <c r="AS437" i="7"/>
  <c r="AS240" i="7"/>
  <c r="AS969" i="7"/>
  <c r="AS929" i="7"/>
  <c r="AS59" i="7"/>
  <c r="AS869" i="7"/>
  <c r="AS767" i="7"/>
  <c r="AS890" i="7"/>
  <c r="AS904" i="7"/>
  <c r="AS322" i="7"/>
  <c r="AS135" i="7"/>
  <c r="AS1000" i="7"/>
  <c r="AS483" i="7"/>
  <c r="AS875" i="7"/>
  <c r="AS538" i="7"/>
  <c r="AS138" i="7"/>
  <c r="AS330" i="7"/>
  <c r="AS659" i="7"/>
  <c r="AS598" i="7"/>
  <c r="AS976" i="7"/>
  <c r="AS450" i="7"/>
  <c r="AS68" i="7"/>
  <c r="AQ851" i="7"/>
  <c r="AU851" i="7" s="1"/>
  <c r="AS151" i="7"/>
  <c r="AS214" i="7"/>
  <c r="AS184" i="7"/>
  <c r="AS962" i="7"/>
  <c r="AS100" i="7"/>
  <c r="AS577" i="7"/>
  <c r="AS347" i="7"/>
  <c r="AS566" i="7"/>
  <c r="AS889" i="7"/>
  <c r="AS667" i="7"/>
  <c r="AS629" i="7"/>
  <c r="AS207" i="7"/>
  <c r="AS779" i="7"/>
  <c r="AS332" i="7"/>
  <c r="AS832" i="7"/>
  <c r="AS490" i="7"/>
  <c r="AS351" i="7"/>
  <c r="AS37" i="7"/>
  <c r="AS297" i="7"/>
  <c r="AS591" i="7"/>
  <c r="AS445" i="7"/>
  <c r="AS600" i="7"/>
  <c r="AS429" i="7"/>
  <c r="AQ284" i="7"/>
  <c r="AU284" i="7" s="1"/>
  <c r="AQ476" i="7"/>
  <c r="AU476" i="7" s="1"/>
  <c r="AS838" i="7"/>
  <c r="AS465" i="7"/>
  <c r="AS213" i="7"/>
  <c r="AS521" i="7"/>
  <c r="AS495" i="7"/>
  <c r="AS913" i="7"/>
  <c r="AS423" i="7"/>
  <c r="AS321" i="7"/>
  <c r="AQ958" i="7"/>
  <c r="AU958" i="7" s="1"/>
  <c r="AQ205" i="7"/>
  <c r="AU205" i="7" s="1"/>
  <c r="AQ563" i="7"/>
  <c r="AU563" i="7" s="1"/>
  <c r="AQ856" i="7"/>
  <c r="AU856" i="7" s="1"/>
  <c r="AS931" i="7"/>
  <c r="AS427" i="7"/>
  <c r="AS198" i="7"/>
  <c r="AS115" i="7"/>
  <c r="AS527" i="7"/>
  <c r="AS990" i="7"/>
  <c r="AS274" i="7"/>
  <c r="AS455" i="7"/>
  <c r="AS986" i="7"/>
  <c r="AS516" i="7"/>
  <c r="AS376" i="7"/>
  <c r="AS453" i="7"/>
  <c r="AS95" i="7"/>
  <c r="AS77" i="7"/>
  <c r="AS22" i="7"/>
  <c r="AS717" i="7"/>
  <c r="AS941" i="7"/>
  <c r="AS927" i="7"/>
  <c r="AS757" i="7"/>
  <c r="AS175" i="7"/>
  <c r="A17" i="5"/>
  <c r="N16" i="5"/>
  <c r="M16" i="5"/>
  <c r="F16" i="5"/>
  <c r="I16" i="5"/>
  <c r="B16" i="5"/>
  <c r="E16" i="5"/>
  <c r="C16" i="5"/>
  <c r="H16" i="5"/>
  <c r="J16" i="5"/>
  <c r="K16" i="5"/>
  <c r="G16" i="5"/>
  <c r="D16" i="5"/>
  <c r="L16" i="5"/>
  <c r="BA182" i="7" l="1"/>
  <c r="BB487" i="7"/>
  <c r="AZ487" i="7"/>
  <c r="BF487" i="7"/>
  <c r="AV487" i="7"/>
  <c r="BI741" i="7"/>
  <c r="BI487" i="7"/>
  <c r="BH901" i="7"/>
  <c r="BB901" i="7"/>
  <c r="BC901" i="7"/>
  <c r="BD182" i="7"/>
  <c r="AY50" i="7"/>
  <c r="AW50" i="7"/>
  <c r="BA50" i="7"/>
  <c r="AZ50" i="7"/>
  <c r="AZ182" i="7"/>
  <c r="BF50" i="7"/>
  <c r="BI182" i="7"/>
  <c r="BG50" i="7"/>
  <c r="BB50" i="7"/>
  <c r="AV182" i="7"/>
  <c r="AX50" i="7"/>
  <c r="BE182" i="7"/>
  <c r="BG182" i="7"/>
  <c r="BC646" i="7"/>
  <c r="BB182" i="7"/>
  <c r="AV646" i="7"/>
  <c r="AY182" i="7"/>
  <c r="AX646" i="7"/>
  <c r="BI646" i="7"/>
  <c r="BF182" i="7"/>
  <c r="AX182" i="7"/>
  <c r="AZ741" i="7"/>
  <c r="BB48" i="7"/>
  <c r="BC48" i="7"/>
  <c r="AY48" i="7"/>
  <c r="BA48" i="7"/>
  <c r="BD646" i="7"/>
  <c r="BE50" i="7"/>
  <c r="BG741" i="7"/>
  <c r="AZ646" i="7"/>
  <c r="BG901" i="7"/>
  <c r="BF901" i="7"/>
  <c r="BH741" i="7"/>
  <c r="BB646" i="7"/>
  <c r="BE901" i="7"/>
  <c r="BD901" i="7"/>
  <c r="AX741" i="7"/>
  <c r="AY646" i="7"/>
  <c r="BF741" i="7"/>
  <c r="BE646" i="7"/>
  <c r="AV901" i="7"/>
  <c r="BG646" i="7"/>
  <c r="AZ901" i="7"/>
  <c r="BA901" i="7"/>
  <c r="AW901" i="7"/>
  <c r="AY901" i="7"/>
  <c r="BE741" i="7"/>
  <c r="BA646" i="7"/>
  <c r="BE487" i="7"/>
  <c r="BA741" i="7"/>
  <c r="BG487" i="7"/>
  <c r="AY741" i="7"/>
  <c r="BH646" i="7"/>
  <c r="AW487" i="7"/>
  <c r="AW741" i="7"/>
  <c r="AW646" i="7"/>
  <c r="BD741" i="7"/>
  <c r="BC741" i="7"/>
  <c r="BH487" i="7"/>
  <c r="BC487" i="7"/>
  <c r="AX487" i="7"/>
  <c r="BD487" i="7"/>
  <c r="BA487" i="7"/>
  <c r="BB741" i="7"/>
  <c r="BM651" i="7"/>
  <c r="BM263" i="7"/>
  <c r="BM954" i="7"/>
  <c r="AX312" i="7"/>
  <c r="AV312" i="7"/>
  <c r="AW202" i="7"/>
  <c r="BI202" i="7"/>
  <c r="BM239" i="7"/>
  <c r="BM558" i="7"/>
  <c r="BM623" i="7"/>
  <c r="BM31" i="7"/>
  <c r="BM520" i="7"/>
  <c r="BM680" i="7"/>
  <c r="BM815" i="7"/>
  <c r="BM735" i="7"/>
  <c r="BG202" i="7"/>
  <c r="BM962" i="7"/>
  <c r="BM570" i="7"/>
  <c r="BM537" i="7"/>
  <c r="BF48" i="7"/>
  <c r="BH48" i="7"/>
  <c r="BG48" i="7"/>
  <c r="BE48" i="7"/>
  <c r="BD48" i="7"/>
  <c r="AX48" i="7"/>
  <c r="AW48" i="7"/>
  <c r="AV48" i="7"/>
  <c r="AZ48" i="7"/>
  <c r="BM125" i="7"/>
  <c r="BM642" i="7"/>
  <c r="BM406" i="7"/>
  <c r="BM810" i="7"/>
  <c r="BM318" i="7"/>
  <c r="BM113" i="7"/>
  <c r="BM799" i="7"/>
  <c r="BM192" i="7"/>
  <c r="BM198" i="7"/>
  <c r="BM20" i="7"/>
  <c r="BM802" i="7"/>
  <c r="BM466" i="7"/>
  <c r="BM889" i="7"/>
  <c r="BM957" i="7"/>
  <c r="BM293" i="7"/>
  <c r="BM16" i="7"/>
  <c r="BM959" i="7"/>
  <c r="BM207" i="7"/>
  <c r="BM156" i="7"/>
  <c r="BM664" i="7"/>
  <c r="BM867" i="7"/>
  <c r="BM321" i="7"/>
  <c r="BM500" i="7"/>
  <c r="BM417" i="7"/>
  <c r="AZ312" i="7"/>
  <c r="BM18" i="7"/>
  <c r="BM170" i="7"/>
  <c r="BM248" i="7"/>
  <c r="BM918" i="7"/>
  <c r="BM280" i="7"/>
  <c r="BM913" i="7"/>
  <c r="BM175" i="7"/>
  <c r="BM792" i="7"/>
  <c r="BM995" i="7"/>
  <c r="BM965" i="7"/>
  <c r="BM278" i="7"/>
  <c r="BM661" i="7"/>
  <c r="BM830" i="7"/>
  <c r="BM715" i="7"/>
  <c r="BM344" i="7"/>
  <c r="BM412" i="7"/>
  <c r="BM333" i="7"/>
  <c r="BM33" i="7"/>
  <c r="BM343" i="7"/>
  <c r="BM546" i="7"/>
  <c r="BM916" i="7"/>
  <c r="BM597" i="7"/>
  <c r="BM600" i="7"/>
  <c r="BM569" i="7"/>
  <c r="BM941" i="7"/>
  <c r="BM334" i="7"/>
  <c r="BM800" i="7"/>
  <c r="BM62" i="7"/>
  <c r="BM82" i="7"/>
  <c r="BM37" i="7"/>
  <c r="BM795" i="7"/>
  <c r="BM617" i="7"/>
  <c r="BM922" i="7"/>
  <c r="BM960" i="7"/>
  <c r="BM668" i="7"/>
  <c r="BM535" i="7"/>
  <c r="BM151" i="7"/>
  <c r="BM1007" i="7"/>
  <c r="BM188" i="7"/>
  <c r="BM222" i="7"/>
  <c r="BM902" i="7"/>
  <c r="BM631" i="7"/>
  <c r="BM566" i="7"/>
  <c r="BM538" i="7"/>
  <c r="BM380" i="7"/>
  <c r="BM652" i="7"/>
  <c r="BM930" i="7"/>
  <c r="BM932" i="7"/>
  <c r="BM731" i="7"/>
  <c r="BM926" i="7"/>
  <c r="BM874" i="7"/>
  <c r="BM289" i="7"/>
  <c r="BM134" i="7"/>
  <c r="BM658" i="7"/>
  <c r="BM767" i="7"/>
  <c r="BM1000" i="7"/>
  <c r="BM100" i="7"/>
  <c r="BM722" i="7"/>
  <c r="BM955" i="7"/>
  <c r="BM75" i="7"/>
  <c r="BM169" i="7"/>
  <c r="BM341" i="7"/>
  <c r="BM236" i="7"/>
  <c r="BM961" i="7"/>
  <c r="BM581" i="7"/>
  <c r="BM492" i="7"/>
  <c r="BM497" i="7"/>
  <c r="BM348" i="7"/>
  <c r="BM864" i="7"/>
  <c r="BM673" i="7"/>
  <c r="BM449" i="7"/>
  <c r="BM915" i="7"/>
  <c r="BM542" i="7"/>
  <c r="BM785" i="7"/>
  <c r="BM929" i="7"/>
  <c r="BM809" i="7"/>
  <c r="BM77" i="7"/>
  <c r="BM896" i="7"/>
  <c r="BM728" i="7"/>
  <c r="BM172" i="7"/>
  <c r="BM164" i="7"/>
  <c r="BM141" i="7"/>
  <c r="BM756" i="7"/>
  <c r="BM607" i="7"/>
  <c r="BM184" i="7"/>
  <c r="BM246" i="7"/>
  <c r="BM923" i="7"/>
  <c r="BM743" i="7"/>
  <c r="BM434" i="7"/>
  <c r="BM461" i="7"/>
  <c r="BM74" i="7"/>
  <c r="BM271" i="7"/>
  <c r="BM69" i="7"/>
  <c r="BM137" i="7"/>
  <c r="BM57" i="7"/>
  <c r="BM408" i="7"/>
  <c r="BM740" i="7"/>
  <c r="BM168" i="7"/>
  <c r="BM277" i="7"/>
  <c r="BM797" i="7"/>
  <c r="BM59" i="7"/>
  <c r="BM93" i="7"/>
  <c r="BM742" i="7"/>
  <c r="BM292" i="7"/>
  <c r="BM822" i="7"/>
  <c r="BM135" i="7"/>
  <c r="BM187" i="7"/>
  <c r="BM890" i="7"/>
  <c r="BM45" i="7"/>
  <c r="BM388" i="7"/>
  <c r="BM210" i="7"/>
  <c r="BM775" i="7"/>
  <c r="BM850" i="7"/>
  <c r="BM221" i="7"/>
  <c r="BM543" i="7"/>
  <c r="BM509" i="7"/>
  <c r="BM418" i="7"/>
  <c r="BM53" i="7"/>
  <c r="BM402" i="7"/>
  <c r="BM544" i="7"/>
  <c r="BM972" i="7"/>
  <c r="BM783" i="7"/>
  <c r="BM115" i="7"/>
  <c r="BM225" i="7"/>
  <c r="BM772" i="7"/>
  <c r="BM70" i="7"/>
  <c r="BM919" i="7"/>
  <c r="BM336" i="7"/>
  <c r="BM898" i="7"/>
  <c r="BM701" i="7"/>
  <c r="BM214" i="7"/>
  <c r="BM493" i="7"/>
  <c r="BM787" i="7"/>
  <c r="BM478" i="7"/>
  <c r="BM376" i="7"/>
  <c r="BM560" i="7"/>
  <c r="BM980" i="7"/>
  <c r="BM1006" i="7"/>
  <c r="BM933" i="7"/>
  <c r="BM904" i="7"/>
  <c r="BM251" i="7"/>
  <c r="BM967" i="7"/>
  <c r="BM297" i="7"/>
  <c r="BM525" i="7"/>
  <c r="BM29" i="7"/>
  <c r="BM870" i="7"/>
  <c r="BM209" i="7"/>
  <c r="BM357" i="7"/>
  <c r="BM310" i="7"/>
  <c r="BM671" i="7"/>
  <c r="BM553" i="7"/>
  <c r="BM611" i="7"/>
  <c r="BM140" i="7"/>
  <c r="BM177" i="7"/>
  <c r="BM111" i="7"/>
  <c r="BM411" i="7"/>
  <c r="BM200" i="7"/>
  <c r="BM185" i="7"/>
  <c r="BM788" i="7"/>
  <c r="BM274" i="7"/>
  <c r="BM409" i="7"/>
  <c r="BM793" i="7"/>
  <c r="BM65" i="7"/>
  <c r="BM116" i="7"/>
  <c r="BM394" i="7"/>
  <c r="BM340" i="7"/>
  <c r="BM966" i="7"/>
  <c r="BM429" i="7"/>
  <c r="BM683" i="7"/>
  <c r="BM989" i="7"/>
  <c r="BM805" i="7"/>
  <c r="BM629" i="7"/>
  <c r="BM356" i="7"/>
  <c r="BM146" i="7"/>
  <c r="BM632" i="7"/>
  <c r="BM464" i="7"/>
  <c r="BM757" i="7"/>
  <c r="BM766" i="7"/>
  <c r="BM95" i="7"/>
  <c r="BM732" i="7"/>
  <c r="BM718" i="7"/>
  <c r="BM927" i="7"/>
  <c r="BM565" i="7"/>
  <c r="BM817" i="7"/>
  <c r="BM934" i="7"/>
  <c r="BM506" i="7"/>
  <c r="BM1004" i="7"/>
  <c r="BM750" i="7"/>
  <c r="BM665" i="7"/>
  <c r="BM224" i="7"/>
  <c r="BM686" i="7"/>
  <c r="BM149" i="7"/>
  <c r="BM990" i="7"/>
  <c r="BM329" i="7"/>
  <c r="BM494" i="7"/>
  <c r="BM601" i="7"/>
  <c r="BM519" i="7"/>
  <c r="BM193" i="7"/>
  <c r="BM183" i="7"/>
  <c r="BM968" i="7"/>
  <c r="BM977" i="7"/>
  <c r="BM44" i="7"/>
  <c r="BM781" i="7"/>
  <c r="BM237" i="7"/>
  <c r="BM855" i="7"/>
  <c r="BM825" i="7"/>
  <c r="BM585" i="7"/>
  <c r="BM479" i="7"/>
  <c r="BM142" i="7"/>
  <c r="BM438" i="7"/>
  <c r="BM816" i="7"/>
  <c r="BM485" i="7"/>
  <c r="BM768" i="7"/>
  <c r="BM275" i="7"/>
  <c r="BM276" i="7"/>
  <c r="BM94" i="7"/>
  <c r="BM837" i="7"/>
  <c r="BM378" i="7"/>
  <c r="BM404" i="7"/>
  <c r="BM823" i="7"/>
  <c r="BM770" i="7"/>
  <c r="BM672" i="7"/>
  <c r="BM79" i="7"/>
  <c r="BM235" i="7"/>
  <c r="BM195" i="7"/>
  <c r="BM254" i="7"/>
  <c r="BM963" i="7"/>
  <c r="BM206" i="7"/>
  <c r="BM240" i="7"/>
  <c r="BM858" i="7"/>
  <c r="BM313" i="7"/>
  <c r="BM760" i="7"/>
  <c r="BM160" i="7"/>
  <c r="BM591" i="7"/>
  <c r="BM644" i="7"/>
  <c r="BM264" i="7"/>
  <c r="BM384" i="7"/>
  <c r="BM386" i="7"/>
  <c r="BM940" i="7"/>
  <c r="BM655" i="7"/>
  <c r="BM398" i="7"/>
  <c r="BM530" i="7"/>
  <c r="BM953" i="7"/>
  <c r="BM834" i="7"/>
  <c r="BM582" i="7"/>
  <c r="BM368" i="7"/>
  <c r="BM759" i="7"/>
  <c r="BM196" i="7"/>
  <c r="BM573" i="7"/>
  <c r="BM548" i="7"/>
  <c r="BM682" i="7"/>
  <c r="BM613" i="7"/>
  <c r="BM504" i="7"/>
  <c r="BM725" i="7"/>
  <c r="BM423" i="7"/>
  <c r="BM424" i="7"/>
  <c r="BM349" i="7"/>
  <c r="BM697" i="7"/>
  <c r="BM447" i="7"/>
  <c r="BM551" i="7"/>
  <c r="BM924" i="7"/>
  <c r="BM689" i="7"/>
  <c r="BM414" i="7"/>
  <c r="BM290" i="7"/>
  <c r="BM774" i="7"/>
  <c r="BM973" i="7"/>
  <c r="BM219" i="7"/>
  <c r="BM15" i="7"/>
  <c r="BM126" i="7"/>
  <c r="BM1008" i="7"/>
  <c r="BM379" i="7"/>
  <c r="BM22" i="7"/>
  <c r="BM832" i="7"/>
  <c r="BM619" i="7"/>
  <c r="BM281" i="7"/>
  <c r="BM514" i="7"/>
  <c r="BM229" i="7"/>
  <c r="BM828" i="7"/>
  <c r="BM764" i="7"/>
  <c r="BM645" i="7"/>
  <c r="BM589" i="7"/>
  <c r="BM131" i="7"/>
  <c r="BM431" i="7"/>
  <c r="BM261" i="7"/>
  <c r="BM382" i="7"/>
  <c r="BM999" i="7"/>
  <c r="BM974" i="7"/>
  <c r="BM762" i="7"/>
  <c r="BM454" i="7"/>
  <c r="BM588" i="7"/>
  <c r="BM510" i="7"/>
  <c r="BM895" i="7"/>
  <c r="BM730" i="7"/>
  <c r="BM370" i="7"/>
  <c r="BM638" i="7"/>
  <c r="BM98" i="7"/>
  <c r="BM952" i="7"/>
  <c r="BM831" i="7"/>
  <c r="BM153" i="7"/>
  <c r="BM213" i="7"/>
  <c r="BM361" i="7"/>
  <c r="BM331" i="7"/>
  <c r="BM419" i="7"/>
  <c r="BM878" i="7"/>
  <c r="BM914" i="7"/>
  <c r="BM798" i="7"/>
  <c r="BM648" i="7"/>
  <c r="BM592" i="7"/>
  <c r="BM846" i="7"/>
  <c r="BM52" i="7"/>
  <c r="BM377" i="7"/>
  <c r="BM863" i="7"/>
  <c r="BM488" i="7"/>
  <c r="BM892" i="7"/>
  <c r="BM159" i="7"/>
  <c r="BM338" i="7"/>
  <c r="BM107" i="7"/>
  <c r="BM112" i="7"/>
  <c r="BM413" i="7"/>
  <c r="BM147" i="7"/>
  <c r="BM804" i="7"/>
  <c r="BM145" i="7"/>
  <c r="BM779" i="7"/>
  <c r="BM387" i="7"/>
  <c r="BM853" i="7"/>
  <c r="BM118" i="7"/>
  <c r="BM272" i="7"/>
  <c r="BM122" i="7"/>
  <c r="BM877" i="7"/>
  <c r="BM19" i="7"/>
  <c r="BM296" i="7"/>
  <c r="BM302" i="7"/>
  <c r="BM483" i="7"/>
  <c r="BM499" i="7"/>
  <c r="BM595" i="7"/>
  <c r="BM26" i="7"/>
  <c r="BM39" i="7"/>
  <c r="BM430" i="7"/>
  <c r="BM882" i="7"/>
  <c r="BM128" i="7"/>
  <c r="BM865" i="7"/>
  <c r="BM392" i="7"/>
  <c r="BM758" i="7"/>
  <c r="BM598" i="7"/>
  <c r="BM621" i="7"/>
  <c r="BM199" i="7"/>
  <c r="BM842" i="7"/>
  <c r="BM260" i="7"/>
  <c r="BM133" i="7"/>
  <c r="BM556" i="7"/>
  <c r="BM462" i="7"/>
  <c r="BM426" i="7"/>
  <c r="BM687" i="7"/>
  <c r="BM925" i="7"/>
  <c r="BM120" i="7"/>
  <c r="BM794" i="7"/>
  <c r="BM194" i="7"/>
  <c r="BM143" i="7"/>
  <c r="BM448" i="7"/>
  <c r="BM326" i="7"/>
  <c r="BM455" i="7"/>
  <c r="BM717" i="7"/>
  <c r="BM944" i="7"/>
  <c r="BM105" i="7"/>
  <c r="BM489" i="7"/>
  <c r="BM390" i="7"/>
  <c r="BM996" i="7"/>
  <c r="BM791" i="7"/>
  <c r="BM861" i="7"/>
  <c r="BM894" i="7"/>
  <c r="BM512" i="7"/>
  <c r="BM979" i="7"/>
  <c r="BM634" i="7"/>
  <c r="BM748" i="7"/>
  <c r="BM425" i="7"/>
  <c r="BM63" i="7"/>
  <c r="BM495" i="7"/>
  <c r="BM835" i="7"/>
  <c r="BM465" i="7"/>
  <c r="BM574" i="7"/>
  <c r="BM1009" i="7"/>
  <c r="BM970" i="7"/>
  <c r="BM659" i="7"/>
  <c r="BM880" i="7"/>
  <c r="BM523" i="7"/>
  <c r="BM285" i="7"/>
  <c r="BM908" i="7"/>
  <c r="BM721" i="7"/>
  <c r="BM662" i="7"/>
  <c r="BM158" i="7"/>
  <c r="BM103" i="7"/>
  <c r="BM374" i="7"/>
  <c r="BM490" i="7"/>
  <c r="BM616" i="7"/>
  <c r="BM317" i="7"/>
  <c r="BM441" i="7"/>
  <c r="BM104" i="7"/>
  <c r="BM700" i="7"/>
  <c r="BM138" i="7"/>
  <c r="BM818" i="7"/>
  <c r="BM450" i="7"/>
  <c r="BM189" i="7"/>
  <c r="BM857" i="7"/>
  <c r="BM327" i="7"/>
  <c r="BM527" i="7"/>
  <c r="BM872" i="7"/>
  <c r="BM605" i="7"/>
  <c r="BM303" i="7"/>
  <c r="BM421" i="7"/>
  <c r="BM516" i="7"/>
  <c r="BM453" i="7"/>
  <c r="BM618" i="7"/>
  <c r="BM712" i="7"/>
  <c r="BM383" i="7"/>
  <c r="BM253" i="7"/>
  <c r="BM577" i="7"/>
  <c r="BM713" i="7"/>
  <c r="BM477" i="7"/>
  <c r="BM528" i="7"/>
  <c r="BM415" i="7"/>
  <c r="BM309" i="7"/>
  <c r="BM243" i="7"/>
  <c r="BM88" i="7"/>
  <c r="BM437" i="7"/>
  <c r="BM1003" i="7"/>
  <c r="BM993" i="7"/>
  <c r="BM612" i="7"/>
  <c r="BM220" i="7"/>
  <c r="BM102" i="7"/>
  <c r="BM186" i="7"/>
  <c r="BM61" i="7"/>
  <c r="BM789" i="7"/>
  <c r="BM813" i="7"/>
  <c r="BM101" i="7"/>
  <c r="BM541" i="7"/>
  <c r="BM636" i="7"/>
  <c r="BM838" i="7"/>
  <c r="BM596" i="7"/>
  <c r="BM969" i="7"/>
  <c r="BM875" i="7"/>
  <c r="BM244" i="7"/>
  <c r="BM820" i="7"/>
  <c r="BM876" i="7"/>
  <c r="BM28" i="7"/>
  <c r="BM508" i="7"/>
  <c r="BM806" i="7"/>
  <c r="BM480" i="7"/>
  <c r="BM726" i="7"/>
  <c r="BM841" i="7"/>
  <c r="BM217" i="7"/>
  <c r="BM907" i="7"/>
  <c r="BM178" i="7"/>
  <c r="BM330" i="7"/>
  <c r="BM335" i="7"/>
  <c r="BM481" i="7"/>
  <c r="BM78" i="7"/>
  <c r="BM201" i="7"/>
  <c r="BM649" i="7"/>
  <c r="BM906" i="7"/>
  <c r="BM884" i="7"/>
  <c r="BM599" i="7"/>
  <c r="BM191" i="7"/>
  <c r="BM883" i="7"/>
  <c r="BM87" i="7"/>
  <c r="BM400" i="7"/>
  <c r="BM849" i="7"/>
  <c r="BM258" i="7"/>
  <c r="BM624" i="7"/>
  <c r="BM657" i="7"/>
  <c r="BM536" i="7"/>
  <c r="BM529" i="7"/>
  <c r="BM502" i="7"/>
  <c r="BM608" i="7"/>
  <c r="BM439" i="7"/>
  <c r="BM150" i="7"/>
  <c r="BM36" i="7"/>
  <c r="BM696" i="7"/>
  <c r="BM1005" i="7"/>
  <c r="BM949" i="7"/>
  <c r="BM68" i="7"/>
  <c r="BM606" i="7"/>
  <c r="BM667" i="7"/>
  <c r="BM691" i="7"/>
  <c r="BM73" i="7"/>
  <c r="BM332" i="7"/>
  <c r="BM976" i="7"/>
  <c r="BM223" i="7"/>
  <c r="BM152" i="7"/>
  <c r="BM249" i="7"/>
  <c r="BM47" i="7"/>
  <c r="BM763" i="7"/>
  <c r="BM709" i="7"/>
  <c r="BM986" i="7"/>
  <c r="BM982" i="7"/>
  <c r="BM561" i="7"/>
  <c r="BM41" i="7"/>
  <c r="BM358" i="7"/>
  <c r="BM90" i="7"/>
  <c r="BM351" i="7"/>
  <c r="BM593" i="7"/>
  <c r="BM456" i="7"/>
  <c r="BM790" i="7"/>
  <c r="BM1010" i="7"/>
  <c r="BM56" i="7"/>
  <c r="BM231" i="7"/>
  <c r="BM109" i="7"/>
  <c r="BM826" i="7"/>
  <c r="BM91" i="7"/>
  <c r="BM948" i="7"/>
  <c r="BM96" i="7"/>
  <c r="BM917" i="7"/>
  <c r="BM773" i="7"/>
  <c r="BM869" i="7"/>
  <c r="BM539" i="7"/>
  <c r="BM119" i="7"/>
  <c r="BM521" i="7"/>
  <c r="BM314" i="7"/>
  <c r="BM155" i="7"/>
  <c r="BM921" i="7"/>
  <c r="BM443" i="7"/>
  <c r="BM262" i="7"/>
  <c r="BM943" i="7"/>
  <c r="BM532" i="7"/>
  <c r="BM522" i="7"/>
  <c r="BM843" i="7"/>
  <c r="BM268" i="7"/>
  <c r="BM964" i="7"/>
  <c r="BM38" i="7"/>
  <c r="BM752" i="7"/>
  <c r="BM836" i="7"/>
  <c r="BM407" i="7"/>
  <c r="BM238" i="7"/>
  <c r="BM704" i="7"/>
  <c r="BM534" i="7"/>
  <c r="BM233" i="7"/>
  <c r="BM547" i="7"/>
  <c r="BM808" i="7"/>
  <c r="BM893" i="7"/>
  <c r="BM252" i="7"/>
  <c r="BM372" i="7"/>
  <c r="BM347" i="7"/>
  <c r="BM777" i="7"/>
  <c r="BM778" i="7"/>
  <c r="BM491" i="7"/>
  <c r="BM427" i="7"/>
  <c r="BM234" i="7"/>
  <c r="BM975" i="7"/>
  <c r="BM226" i="7"/>
  <c r="BM776" i="7"/>
  <c r="BM362" i="7"/>
  <c r="BM951" i="7"/>
  <c r="BM641" i="7"/>
  <c r="BM60" i="7"/>
  <c r="BM609" i="7"/>
  <c r="BM320" i="7"/>
  <c r="BM353" i="7"/>
  <c r="BM445" i="7"/>
  <c r="BM674" i="7"/>
  <c r="BM821" i="7"/>
  <c r="BM747" i="7"/>
  <c r="BM707" i="7"/>
  <c r="BM839" i="7"/>
  <c r="BM345" i="7"/>
  <c r="BM587" i="7"/>
  <c r="BM322" i="7"/>
  <c r="BM676" i="7"/>
  <c r="BM586" i="7"/>
  <c r="BM121" i="7"/>
  <c r="BM981" i="7"/>
  <c r="BM911" i="7"/>
  <c r="BM579" i="7"/>
  <c r="BM888" i="7"/>
  <c r="BM703" i="7"/>
  <c r="BM472" i="7"/>
  <c r="BM706" i="7"/>
  <c r="BM85" i="7"/>
  <c r="BM827" i="7"/>
  <c r="BM936" i="7"/>
  <c r="BM179" i="7"/>
  <c r="BM304" i="7"/>
  <c r="BM610" i="7"/>
  <c r="BM639" i="7"/>
  <c r="BM397" i="7"/>
  <c r="BM905" i="7"/>
  <c r="BM442" i="7"/>
  <c r="BM910" i="7"/>
  <c r="BM824" i="7"/>
  <c r="BM64" i="7"/>
  <c r="BM25" i="7"/>
  <c r="BM987" i="7"/>
  <c r="BM176" i="7"/>
  <c r="BM342" i="7"/>
  <c r="BM931" i="7"/>
  <c r="BM724" i="7"/>
  <c r="BM306" i="7"/>
  <c r="BM360" i="7"/>
  <c r="BM833" i="7"/>
  <c r="BM287" i="7"/>
  <c r="BM580" i="7"/>
  <c r="BM812" i="7"/>
  <c r="BM66" i="7"/>
  <c r="BM984" i="7"/>
  <c r="BM428" i="7"/>
  <c r="BM690" i="7"/>
  <c r="BM578" i="7"/>
  <c r="BM393" i="7"/>
  <c r="BM279" i="7"/>
  <c r="BM324" i="7"/>
  <c r="BM670" i="7"/>
  <c r="BM754" i="7"/>
  <c r="BM416" i="7"/>
  <c r="BM681" i="7"/>
  <c r="BM13" i="7"/>
  <c r="BA202" i="7"/>
  <c r="BE202" i="7"/>
  <c r="BA30" i="7"/>
  <c r="BB202" i="7"/>
  <c r="BD202" i="7"/>
  <c r="BC202" i="7"/>
  <c r="AZ202" i="7"/>
  <c r="BB312" i="7"/>
  <c r="BD567" i="7"/>
  <c r="AV567" i="7"/>
  <c r="BC567" i="7"/>
  <c r="BF202" i="7"/>
  <c r="AW312" i="7"/>
  <c r="BD312" i="7"/>
  <c r="BO340" i="7"/>
  <c r="BP340" i="7"/>
  <c r="BJ340" i="7"/>
  <c r="BK340" i="7"/>
  <c r="BL340" i="7"/>
  <c r="BN340" i="7"/>
  <c r="BJ189" i="7"/>
  <c r="BL189" i="7"/>
  <c r="BN189" i="7"/>
  <c r="BP189" i="7"/>
  <c r="BK189" i="7"/>
  <c r="BO189" i="7"/>
  <c r="BJ233" i="7"/>
  <c r="BK233" i="7"/>
  <c r="BL233" i="7"/>
  <c r="BN233" i="7"/>
  <c r="BO233" i="7"/>
  <c r="BP233" i="7"/>
  <c r="BN691" i="7"/>
  <c r="BJ691" i="7"/>
  <c r="BK691" i="7"/>
  <c r="BL691" i="7"/>
  <c r="BO691" i="7"/>
  <c r="BP691" i="7"/>
  <c r="BK707" i="7"/>
  <c r="BN707" i="7"/>
  <c r="BL707" i="7"/>
  <c r="BO707" i="7"/>
  <c r="BJ707" i="7"/>
  <c r="BP707" i="7"/>
  <c r="BJ429" i="7"/>
  <c r="BP429" i="7"/>
  <c r="BK429" i="7"/>
  <c r="BO429" i="7"/>
  <c r="BL429" i="7"/>
  <c r="BN429" i="7"/>
  <c r="BN863" i="7"/>
  <c r="BO863" i="7"/>
  <c r="BK863" i="7"/>
  <c r="BL863" i="7"/>
  <c r="BP863" i="7"/>
  <c r="BJ863" i="7"/>
  <c r="BJ984" i="7"/>
  <c r="BK984" i="7"/>
  <c r="BP984" i="7"/>
  <c r="BN984" i="7"/>
  <c r="BO984" i="7"/>
  <c r="BL984" i="7"/>
  <c r="BN680" i="7"/>
  <c r="BJ680" i="7"/>
  <c r="BK680" i="7"/>
  <c r="BO680" i="7"/>
  <c r="BP680" i="7"/>
  <c r="BL680" i="7"/>
  <c r="BN762" i="7"/>
  <c r="BP762" i="7"/>
  <c r="BO762" i="7"/>
  <c r="BJ762" i="7"/>
  <c r="BK762" i="7"/>
  <c r="BL762" i="7"/>
  <c r="BP560" i="7"/>
  <c r="BN560" i="7"/>
  <c r="BJ560" i="7"/>
  <c r="BK560" i="7"/>
  <c r="BO560" i="7"/>
  <c r="BL560" i="7"/>
  <c r="BJ497" i="7"/>
  <c r="BK497" i="7"/>
  <c r="BO497" i="7"/>
  <c r="BP497" i="7"/>
  <c r="BN497" i="7"/>
  <c r="BL497" i="7"/>
  <c r="BJ465" i="7"/>
  <c r="BO465" i="7"/>
  <c r="BL465" i="7"/>
  <c r="BN465" i="7"/>
  <c r="BP465" i="7"/>
  <c r="BK465" i="7"/>
  <c r="BL827" i="7"/>
  <c r="BN827" i="7"/>
  <c r="BJ827" i="7"/>
  <c r="BK827" i="7"/>
  <c r="BO827" i="7"/>
  <c r="BP827" i="7"/>
  <c r="BJ936" i="7"/>
  <c r="BK936" i="7"/>
  <c r="BL936" i="7"/>
  <c r="BN936" i="7"/>
  <c r="BO936" i="7"/>
  <c r="BP936" i="7"/>
  <c r="BO179" i="7"/>
  <c r="BJ179" i="7"/>
  <c r="BK179" i="7"/>
  <c r="BL179" i="7"/>
  <c r="BN179" i="7"/>
  <c r="BP179" i="7"/>
  <c r="BJ926" i="7"/>
  <c r="BL926" i="7"/>
  <c r="BK926" i="7"/>
  <c r="BN926" i="7"/>
  <c r="BO926" i="7"/>
  <c r="BP926" i="7"/>
  <c r="BN33" i="7"/>
  <c r="BO33" i="7"/>
  <c r="BJ33" i="7"/>
  <c r="BK33" i="7"/>
  <c r="BL33" i="7"/>
  <c r="BP33" i="7"/>
  <c r="BP661" i="7"/>
  <c r="BN661" i="7"/>
  <c r="BJ661" i="7"/>
  <c r="BL661" i="7"/>
  <c r="BO661" i="7"/>
  <c r="BK661" i="7"/>
  <c r="BK830" i="7"/>
  <c r="BL830" i="7"/>
  <c r="BJ830" i="7"/>
  <c r="BN830" i="7"/>
  <c r="BO830" i="7"/>
  <c r="BP830" i="7"/>
  <c r="BK343" i="7"/>
  <c r="BN343" i="7"/>
  <c r="BJ343" i="7"/>
  <c r="BL343" i="7"/>
  <c r="BO343" i="7"/>
  <c r="BP343" i="7"/>
  <c r="BN815" i="7"/>
  <c r="BJ815" i="7"/>
  <c r="BK815" i="7"/>
  <c r="BP815" i="7"/>
  <c r="BO815" i="7"/>
  <c r="BL815" i="7"/>
  <c r="BN715" i="7"/>
  <c r="BL715" i="7"/>
  <c r="BO715" i="7"/>
  <c r="BK715" i="7"/>
  <c r="BP715" i="7"/>
  <c r="BJ715" i="7"/>
  <c r="BK344" i="7"/>
  <c r="BL344" i="7"/>
  <c r="BP344" i="7"/>
  <c r="BJ344" i="7"/>
  <c r="BN344" i="7"/>
  <c r="BO344" i="7"/>
  <c r="BL792" i="7"/>
  <c r="BO792" i="7"/>
  <c r="BP792" i="7"/>
  <c r="BN792" i="7"/>
  <c r="BJ792" i="7"/>
  <c r="BK792" i="7"/>
  <c r="BL546" i="7"/>
  <c r="BN546" i="7"/>
  <c r="BJ546" i="7"/>
  <c r="BK546" i="7"/>
  <c r="BO546" i="7"/>
  <c r="BP546" i="7"/>
  <c r="BP412" i="7"/>
  <c r="BK412" i="7"/>
  <c r="BL412" i="7"/>
  <c r="BJ412" i="7"/>
  <c r="BN412" i="7"/>
  <c r="BO412" i="7"/>
  <c r="BK91" i="7"/>
  <c r="BL91" i="7"/>
  <c r="BP91" i="7"/>
  <c r="BJ91" i="7"/>
  <c r="BN91" i="7"/>
  <c r="BO91" i="7"/>
  <c r="BN948" i="7"/>
  <c r="BO948" i="7"/>
  <c r="BJ948" i="7"/>
  <c r="BK948" i="7"/>
  <c r="BP948" i="7"/>
  <c r="BL948" i="7"/>
  <c r="BK96" i="7"/>
  <c r="BP96" i="7"/>
  <c r="BL96" i="7"/>
  <c r="BJ96" i="7"/>
  <c r="BN96" i="7"/>
  <c r="BO96" i="7"/>
  <c r="BJ917" i="7"/>
  <c r="BK917" i="7"/>
  <c r="BN917" i="7"/>
  <c r="BO917" i="7"/>
  <c r="BP917" i="7"/>
  <c r="BL917" i="7"/>
  <c r="BL773" i="7"/>
  <c r="BP773" i="7"/>
  <c r="BO773" i="7"/>
  <c r="BN773" i="7"/>
  <c r="BJ773" i="7"/>
  <c r="BK773" i="7"/>
  <c r="BP869" i="7"/>
  <c r="BK869" i="7"/>
  <c r="BN869" i="7"/>
  <c r="BO869" i="7"/>
  <c r="BL869" i="7"/>
  <c r="BJ869" i="7"/>
  <c r="BP36" i="7"/>
  <c r="BJ36" i="7"/>
  <c r="BK36" i="7"/>
  <c r="BN36" i="7"/>
  <c r="BL36" i="7"/>
  <c r="BO36" i="7"/>
  <c r="BP721" i="7"/>
  <c r="BN721" i="7"/>
  <c r="BO721" i="7"/>
  <c r="BJ721" i="7"/>
  <c r="BK721" i="7"/>
  <c r="BL721" i="7"/>
  <c r="BN776" i="7"/>
  <c r="BO776" i="7"/>
  <c r="BP776" i="7"/>
  <c r="BJ776" i="7"/>
  <c r="BK776" i="7"/>
  <c r="BL776" i="7"/>
  <c r="BN348" i="7"/>
  <c r="BJ348" i="7"/>
  <c r="BK348" i="7"/>
  <c r="BO348" i="7"/>
  <c r="BL348" i="7"/>
  <c r="BP348" i="7"/>
  <c r="BP864" i="7"/>
  <c r="BJ864" i="7"/>
  <c r="BN864" i="7"/>
  <c r="BO864" i="7"/>
  <c r="BK864" i="7"/>
  <c r="BL864" i="7"/>
  <c r="BN673" i="7"/>
  <c r="BO673" i="7"/>
  <c r="BP673" i="7"/>
  <c r="BJ673" i="7"/>
  <c r="BK673" i="7"/>
  <c r="BL673" i="7"/>
  <c r="BO449" i="7"/>
  <c r="BK449" i="7"/>
  <c r="BL449" i="7"/>
  <c r="BN449" i="7"/>
  <c r="BP449" i="7"/>
  <c r="BJ449" i="7"/>
  <c r="BN915" i="7"/>
  <c r="BO915" i="7"/>
  <c r="BJ915" i="7"/>
  <c r="BK915" i="7"/>
  <c r="BL915" i="7"/>
  <c r="BP915" i="7"/>
  <c r="BN1006" i="7"/>
  <c r="BL1006" i="7"/>
  <c r="BJ1006" i="7"/>
  <c r="BK1006" i="7"/>
  <c r="BO1006" i="7"/>
  <c r="BP1006" i="7"/>
  <c r="BP542" i="7"/>
  <c r="BK542" i="7"/>
  <c r="BJ542" i="7"/>
  <c r="BO542" i="7"/>
  <c r="BN542" i="7"/>
  <c r="BL542" i="7"/>
  <c r="BL785" i="7"/>
  <c r="BJ785" i="7"/>
  <c r="BK785" i="7"/>
  <c r="BN785" i="7"/>
  <c r="BO785" i="7"/>
  <c r="BP785" i="7"/>
  <c r="BL929" i="7"/>
  <c r="BN929" i="7"/>
  <c r="BO929" i="7"/>
  <c r="BP929" i="7"/>
  <c r="BK929" i="7"/>
  <c r="BJ929" i="7"/>
  <c r="BO933" i="7"/>
  <c r="BL933" i="7"/>
  <c r="BJ933" i="7"/>
  <c r="BK933" i="7"/>
  <c r="BN933" i="7"/>
  <c r="BP933" i="7"/>
  <c r="BJ809" i="7"/>
  <c r="BK809" i="7"/>
  <c r="BN809" i="7"/>
  <c r="BO809" i="7"/>
  <c r="BP809" i="7"/>
  <c r="BL809" i="7"/>
  <c r="BL378" i="7"/>
  <c r="BJ378" i="7"/>
  <c r="BK378" i="7"/>
  <c r="BO378" i="7"/>
  <c r="BN378" i="7"/>
  <c r="BP378" i="7"/>
  <c r="BK558" i="7"/>
  <c r="BJ558" i="7"/>
  <c r="BL558" i="7"/>
  <c r="BN558" i="7"/>
  <c r="BO558" i="7"/>
  <c r="BP558" i="7"/>
  <c r="BL689" i="7"/>
  <c r="BN689" i="7"/>
  <c r="BP689" i="7"/>
  <c r="BJ689" i="7"/>
  <c r="BK689" i="7"/>
  <c r="BO689" i="7"/>
  <c r="BO329" i="7"/>
  <c r="BK329" i="7"/>
  <c r="BL329" i="7"/>
  <c r="BP329" i="7"/>
  <c r="BJ329" i="7"/>
  <c r="BN329" i="7"/>
  <c r="BK400" i="7"/>
  <c r="BJ400" i="7"/>
  <c r="BP400" i="7"/>
  <c r="BL400" i="7"/>
  <c r="BN400" i="7"/>
  <c r="BO400" i="7"/>
  <c r="BP434" i="7"/>
  <c r="BN434" i="7"/>
  <c r="BJ434" i="7"/>
  <c r="BK434" i="7"/>
  <c r="BO434" i="7"/>
  <c r="BL434" i="7"/>
  <c r="BO880" i="7"/>
  <c r="BP880" i="7"/>
  <c r="BJ880" i="7"/>
  <c r="BK880" i="7"/>
  <c r="BL880" i="7"/>
  <c r="BN880" i="7"/>
  <c r="BP642" i="7"/>
  <c r="BL642" i="7"/>
  <c r="BN642" i="7"/>
  <c r="BO642" i="7"/>
  <c r="BJ642" i="7"/>
  <c r="BK642" i="7"/>
  <c r="BN88" i="7"/>
  <c r="BO88" i="7"/>
  <c r="BL88" i="7"/>
  <c r="BP88" i="7"/>
  <c r="BJ88" i="7"/>
  <c r="BK88" i="7"/>
  <c r="BK220" i="7"/>
  <c r="BJ220" i="7"/>
  <c r="BL220" i="7"/>
  <c r="BN220" i="7"/>
  <c r="BO220" i="7"/>
  <c r="BP220" i="7"/>
  <c r="BN592" i="7"/>
  <c r="BO592" i="7"/>
  <c r="BK592" i="7"/>
  <c r="BP592" i="7"/>
  <c r="BJ592" i="7"/>
  <c r="BL592" i="7"/>
  <c r="BO238" i="7"/>
  <c r="BN238" i="7"/>
  <c r="BP238" i="7"/>
  <c r="BK238" i="7"/>
  <c r="BL238" i="7"/>
  <c r="BJ238" i="7"/>
  <c r="BK442" i="7"/>
  <c r="BP442" i="7"/>
  <c r="BL442" i="7"/>
  <c r="BJ442" i="7"/>
  <c r="BN442" i="7"/>
  <c r="BO442" i="7"/>
  <c r="BJ910" i="7"/>
  <c r="BK910" i="7"/>
  <c r="BL910" i="7"/>
  <c r="BN910" i="7"/>
  <c r="BO910" i="7"/>
  <c r="BP910" i="7"/>
  <c r="BJ1008" i="7"/>
  <c r="BL1008" i="7"/>
  <c r="BN1008" i="7"/>
  <c r="BO1008" i="7"/>
  <c r="BP1008" i="7"/>
  <c r="BK1008" i="7"/>
  <c r="BN519" i="7"/>
  <c r="BO519" i="7"/>
  <c r="BK519" i="7"/>
  <c r="BL519" i="7"/>
  <c r="BP519" i="7"/>
  <c r="BJ519" i="7"/>
  <c r="BJ779" i="7"/>
  <c r="BK779" i="7"/>
  <c r="BL779" i="7"/>
  <c r="BN779" i="7"/>
  <c r="BO779" i="7"/>
  <c r="BP779" i="7"/>
  <c r="BJ193" i="7"/>
  <c r="BN193" i="7"/>
  <c r="BK193" i="7"/>
  <c r="BO193" i="7"/>
  <c r="BP193" i="7"/>
  <c r="BL193" i="7"/>
  <c r="BO104" i="7"/>
  <c r="BN104" i="7"/>
  <c r="BL104" i="7"/>
  <c r="BP104" i="7"/>
  <c r="BJ104" i="7"/>
  <c r="BK104" i="7"/>
  <c r="BL379" i="7"/>
  <c r="BN379" i="7"/>
  <c r="BK379" i="7"/>
  <c r="BJ379" i="7"/>
  <c r="BO379" i="7"/>
  <c r="BP379" i="7"/>
  <c r="BN183" i="7"/>
  <c r="BO183" i="7"/>
  <c r="BP183" i="7"/>
  <c r="BJ183" i="7"/>
  <c r="BK183" i="7"/>
  <c r="BL183" i="7"/>
  <c r="BN69" i="7"/>
  <c r="BJ69" i="7"/>
  <c r="BL69" i="7"/>
  <c r="BO69" i="7"/>
  <c r="BP69" i="7"/>
  <c r="BK69" i="7"/>
  <c r="BN137" i="7"/>
  <c r="BJ137" i="7"/>
  <c r="BK137" i="7"/>
  <c r="BO137" i="7"/>
  <c r="BP137" i="7"/>
  <c r="BL137" i="7"/>
  <c r="BJ57" i="7"/>
  <c r="BN57" i="7"/>
  <c r="BO57" i="7"/>
  <c r="BP57" i="7"/>
  <c r="BK57" i="7"/>
  <c r="BL57" i="7"/>
  <c r="BJ408" i="7"/>
  <c r="BK408" i="7"/>
  <c r="BL408" i="7"/>
  <c r="BN408" i="7"/>
  <c r="BO408" i="7"/>
  <c r="BP408" i="7"/>
  <c r="BN740" i="7"/>
  <c r="BO740" i="7"/>
  <c r="BJ740" i="7"/>
  <c r="BK740" i="7"/>
  <c r="BL740" i="7"/>
  <c r="BP740" i="7"/>
  <c r="BP168" i="7"/>
  <c r="BJ168" i="7"/>
  <c r="BN168" i="7"/>
  <c r="BL168" i="7"/>
  <c r="BK168" i="7"/>
  <c r="BO168" i="7"/>
  <c r="BN277" i="7"/>
  <c r="BJ277" i="7"/>
  <c r="BL277" i="7"/>
  <c r="BO277" i="7"/>
  <c r="BP277" i="7"/>
  <c r="BK277" i="7"/>
  <c r="BN797" i="7"/>
  <c r="BO797" i="7"/>
  <c r="BJ797" i="7"/>
  <c r="BK797" i="7"/>
  <c r="BL797" i="7"/>
  <c r="BP797" i="7"/>
  <c r="BO59" i="7"/>
  <c r="BP59" i="7"/>
  <c r="BK59" i="7"/>
  <c r="BN59" i="7"/>
  <c r="BJ59" i="7"/>
  <c r="BL59" i="7"/>
  <c r="BO93" i="7"/>
  <c r="BP93" i="7"/>
  <c r="BK93" i="7"/>
  <c r="BL93" i="7"/>
  <c r="BJ93" i="7"/>
  <c r="BN93" i="7"/>
  <c r="BJ742" i="7"/>
  <c r="BL742" i="7"/>
  <c r="BP742" i="7"/>
  <c r="BN742" i="7"/>
  <c r="BO742" i="7"/>
  <c r="BK742" i="7"/>
  <c r="BP45" i="7"/>
  <c r="BN45" i="7"/>
  <c r="BJ45" i="7"/>
  <c r="BK45" i="7"/>
  <c r="BL45" i="7"/>
  <c r="BO45" i="7"/>
  <c r="BO390" i="7"/>
  <c r="BP390" i="7"/>
  <c r="BJ390" i="7"/>
  <c r="BK390" i="7"/>
  <c r="BL390" i="7"/>
  <c r="BN390" i="7"/>
  <c r="BL805" i="7"/>
  <c r="BN805" i="7"/>
  <c r="BP805" i="7"/>
  <c r="BO805" i="7"/>
  <c r="BJ805" i="7"/>
  <c r="BK805" i="7"/>
  <c r="BO159" i="7"/>
  <c r="BJ159" i="7"/>
  <c r="BK159" i="7"/>
  <c r="BL159" i="7"/>
  <c r="BN159" i="7"/>
  <c r="BP159" i="7"/>
  <c r="BK178" i="7"/>
  <c r="BL178" i="7"/>
  <c r="BJ178" i="7"/>
  <c r="BN178" i="7"/>
  <c r="BP178" i="7"/>
  <c r="BO178" i="7"/>
  <c r="BP388" i="7"/>
  <c r="BN388" i="7"/>
  <c r="BK388" i="7"/>
  <c r="BO388" i="7"/>
  <c r="BL388" i="7"/>
  <c r="BJ388" i="7"/>
  <c r="BJ629" i="7"/>
  <c r="BN629" i="7"/>
  <c r="BP629" i="7"/>
  <c r="BL629" i="7"/>
  <c r="BO629" i="7"/>
  <c r="BK629" i="7"/>
  <c r="BL125" i="7"/>
  <c r="BN125" i="7"/>
  <c r="BO125" i="7"/>
  <c r="BP125" i="7"/>
  <c r="BJ125" i="7"/>
  <c r="BK125" i="7"/>
  <c r="BL547" i="7"/>
  <c r="BP547" i="7"/>
  <c r="BK547" i="7"/>
  <c r="BJ547" i="7"/>
  <c r="BO547" i="7"/>
  <c r="BN547" i="7"/>
  <c r="BJ356" i="7"/>
  <c r="BK356" i="7"/>
  <c r="BL356" i="7"/>
  <c r="BN356" i="7"/>
  <c r="BO356" i="7"/>
  <c r="BP356" i="7"/>
  <c r="BP338" i="7"/>
  <c r="BO338" i="7"/>
  <c r="BL338" i="7"/>
  <c r="BJ338" i="7"/>
  <c r="BK338" i="7"/>
  <c r="BN338" i="7"/>
  <c r="BJ808" i="7"/>
  <c r="BK808" i="7"/>
  <c r="BL808" i="7"/>
  <c r="BP808" i="7"/>
  <c r="BN808" i="7"/>
  <c r="BO808" i="7"/>
  <c r="BJ198" i="7"/>
  <c r="BK198" i="7"/>
  <c r="BL198" i="7"/>
  <c r="BN198" i="7"/>
  <c r="BO198" i="7"/>
  <c r="BP198" i="7"/>
  <c r="BP20" i="7"/>
  <c r="BK20" i="7"/>
  <c r="BL20" i="7"/>
  <c r="BN20" i="7"/>
  <c r="BJ20" i="7"/>
  <c r="BO20" i="7"/>
  <c r="BN802" i="7"/>
  <c r="BO802" i="7"/>
  <c r="BL802" i="7"/>
  <c r="BJ802" i="7"/>
  <c r="BK802" i="7"/>
  <c r="BP802" i="7"/>
  <c r="BJ223" i="7"/>
  <c r="BK223" i="7"/>
  <c r="BL223" i="7"/>
  <c r="BP223" i="7"/>
  <c r="BN223" i="7"/>
  <c r="BO223" i="7"/>
  <c r="BP345" i="7"/>
  <c r="BJ345" i="7"/>
  <c r="BO345" i="7"/>
  <c r="BL345" i="7"/>
  <c r="BK345" i="7"/>
  <c r="BN345" i="7"/>
  <c r="BN700" i="7"/>
  <c r="BO700" i="7"/>
  <c r="BP700" i="7"/>
  <c r="BJ700" i="7"/>
  <c r="BK700" i="7"/>
  <c r="BL700" i="7"/>
  <c r="BP877" i="7"/>
  <c r="BK877" i="7"/>
  <c r="BN877" i="7"/>
  <c r="BO877" i="7"/>
  <c r="BL877" i="7"/>
  <c r="BJ877" i="7"/>
  <c r="BO152" i="7"/>
  <c r="BK152" i="7"/>
  <c r="BL152" i="7"/>
  <c r="BN152" i="7"/>
  <c r="BP152" i="7"/>
  <c r="BJ152" i="7"/>
  <c r="BK237" i="7"/>
  <c r="BN237" i="7"/>
  <c r="BJ237" i="7"/>
  <c r="BL237" i="7"/>
  <c r="BO237" i="7"/>
  <c r="BP237" i="7"/>
  <c r="BN177" i="7"/>
  <c r="BP177" i="7"/>
  <c r="BJ177" i="7"/>
  <c r="BK177" i="7"/>
  <c r="BL177" i="7"/>
  <c r="BO177" i="7"/>
  <c r="BO111" i="7"/>
  <c r="BN111" i="7"/>
  <c r="BK111" i="7"/>
  <c r="BP111" i="7"/>
  <c r="BJ111" i="7"/>
  <c r="BL111" i="7"/>
  <c r="BJ411" i="7"/>
  <c r="BO411" i="7"/>
  <c r="BP411" i="7"/>
  <c r="BN411" i="7"/>
  <c r="BK411" i="7"/>
  <c r="BL411" i="7"/>
  <c r="BJ200" i="7"/>
  <c r="BL200" i="7"/>
  <c r="BN200" i="7"/>
  <c r="BO200" i="7"/>
  <c r="BK200" i="7"/>
  <c r="BP200" i="7"/>
  <c r="BJ185" i="7"/>
  <c r="BL185" i="7"/>
  <c r="BO185" i="7"/>
  <c r="BP185" i="7"/>
  <c r="BN185" i="7"/>
  <c r="BK185" i="7"/>
  <c r="BK788" i="7"/>
  <c r="BN788" i="7"/>
  <c r="BO788" i="7"/>
  <c r="BJ788" i="7"/>
  <c r="BP788" i="7"/>
  <c r="BL788" i="7"/>
  <c r="BN274" i="7"/>
  <c r="BJ274" i="7"/>
  <c r="BL274" i="7"/>
  <c r="BO274" i="7"/>
  <c r="BP274" i="7"/>
  <c r="BK274" i="7"/>
  <c r="BN409" i="7"/>
  <c r="BL409" i="7"/>
  <c r="BO409" i="7"/>
  <c r="BJ409" i="7"/>
  <c r="BK409" i="7"/>
  <c r="BP409" i="7"/>
  <c r="BJ793" i="7"/>
  <c r="BK793" i="7"/>
  <c r="BL793" i="7"/>
  <c r="BP793" i="7"/>
  <c r="BN793" i="7"/>
  <c r="BO793" i="7"/>
  <c r="BP65" i="7"/>
  <c r="BJ65" i="7"/>
  <c r="BK65" i="7"/>
  <c r="BN65" i="7"/>
  <c r="BL65" i="7"/>
  <c r="BO65" i="7"/>
  <c r="BK116" i="7"/>
  <c r="BL116" i="7"/>
  <c r="BP116" i="7"/>
  <c r="BN116" i="7"/>
  <c r="BO116" i="7"/>
  <c r="BJ116" i="7"/>
  <c r="BL394" i="7"/>
  <c r="BK394" i="7"/>
  <c r="BN394" i="7"/>
  <c r="BP394" i="7"/>
  <c r="BJ394" i="7"/>
  <c r="BO394" i="7"/>
  <c r="BJ832" i="7"/>
  <c r="BK832" i="7"/>
  <c r="BL832" i="7"/>
  <c r="BN832" i="7"/>
  <c r="BO832" i="7"/>
  <c r="BP832" i="7"/>
  <c r="BL977" i="7"/>
  <c r="BK977" i="7"/>
  <c r="BN977" i="7"/>
  <c r="BO977" i="7"/>
  <c r="BP977" i="7"/>
  <c r="BJ977" i="7"/>
  <c r="BJ29" i="7"/>
  <c r="BP29" i="7"/>
  <c r="BL29" i="7"/>
  <c r="BK29" i="7"/>
  <c r="BN29" i="7"/>
  <c r="BO29" i="7"/>
  <c r="BN870" i="7"/>
  <c r="BO870" i="7"/>
  <c r="BP870" i="7"/>
  <c r="BJ870" i="7"/>
  <c r="BK870" i="7"/>
  <c r="BL870" i="7"/>
  <c r="BK209" i="7"/>
  <c r="BL209" i="7"/>
  <c r="BJ209" i="7"/>
  <c r="BN209" i="7"/>
  <c r="BO209" i="7"/>
  <c r="BP209" i="7"/>
  <c r="BO120" i="7"/>
  <c r="BJ120" i="7"/>
  <c r="BK120" i="7"/>
  <c r="BL120" i="7"/>
  <c r="BN120" i="7"/>
  <c r="BP120" i="7"/>
  <c r="BJ725" i="7"/>
  <c r="BK725" i="7"/>
  <c r="BL725" i="7"/>
  <c r="BP725" i="7"/>
  <c r="BN725" i="7"/>
  <c r="BO725" i="7"/>
  <c r="BJ794" i="7"/>
  <c r="BK794" i="7"/>
  <c r="BP794" i="7"/>
  <c r="BN794" i="7"/>
  <c r="BL794" i="7"/>
  <c r="BO794" i="7"/>
  <c r="BN480" i="7"/>
  <c r="BL480" i="7"/>
  <c r="BO480" i="7"/>
  <c r="BP480" i="7"/>
  <c r="BK480" i="7"/>
  <c r="BJ480" i="7"/>
  <c r="BL443" i="7"/>
  <c r="BK443" i="7"/>
  <c r="BP443" i="7"/>
  <c r="BN443" i="7"/>
  <c r="BJ443" i="7"/>
  <c r="BO443" i="7"/>
  <c r="BN943" i="7"/>
  <c r="BJ943" i="7"/>
  <c r="BK943" i="7"/>
  <c r="BL943" i="7"/>
  <c r="BO943" i="7"/>
  <c r="BP943" i="7"/>
  <c r="BN532" i="7"/>
  <c r="BO532" i="7"/>
  <c r="BP532" i="7"/>
  <c r="BJ532" i="7"/>
  <c r="BK532" i="7"/>
  <c r="BL532" i="7"/>
  <c r="BJ522" i="7"/>
  <c r="BP522" i="7"/>
  <c r="BK522" i="7"/>
  <c r="BL522" i="7"/>
  <c r="BO522" i="7"/>
  <c r="BN522" i="7"/>
  <c r="BP843" i="7"/>
  <c r="BK843" i="7"/>
  <c r="BL843" i="7"/>
  <c r="BN843" i="7"/>
  <c r="BO843" i="7"/>
  <c r="BJ843" i="7"/>
  <c r="BK964" i="7"/>
  <c r="BL964" i="7"/>
  <c r="BN964" i="7"/>
  <c r="BO964" i="7"/>
  <c r="BJ964" i="7"/>
  <c r="BP964" i="7"/>
  <c r="BJ38" i="7"/>
  <c r="BO38" i="7"/>
  <c r="BL38" i="7"/>
  <c r="BK38" i="7"/>
  <c r="BN38" i="7"/>
  <c r="BP38" i="7"/>
  <c r="BN450" i="7"/>
  <c r="BO450" i="7"/>
  <c r="BK450" i="7"/>
  <c r="BL450" i="7"/>
  <c r="BP450" i="7"/>
  <c r="BJ450" i="7"/>
  <c r="BL1004" i="7"/>
  <c r="BJ1004" i="7"/>
  <c r="BK1004" i="7"/>
  <c r="BO1004" i="7"/>
  <c r="BP1004" i="7"/>
  <c r="BN1004" i="7"/>
  <c r="BN226" i="7"/>
  <c r="BO226" i="7"/>
  <c r="BP226" i="7"/>
  <c r="BJ226" i="7"/>
  <c r="BK226" i="7"/>
  <c r="BL226" i="7"/>
  <c r="BP239" i="7"/>
  <c r="BO239" i="7"/>
  <c r="BK239" i="7"/>
  <c r="BL239" i="7"/>
  <c r="BJ239" i="7"/>
  <c r="BN239" i="7"/>
  <c r="BL66" i="7"/>
  <c r="BO66" i="7"/>
  <c r="BP66" i="7"/>
  <c r="BJ66" i="7"/>
  <c r="BK66" i="7"/>
  <c r="BN66" i="7"/>
  <c r="BN428" i="7"/>
  <c r="BL428" i="7"/>
  <c r="BO428" i="7"/>
  <c r="BP428" i="7"/>
  <c r="BJ428" i="7"/>
  <c r="BK428" i="7"/>
  <c r="BL690" i="7"/>
  <c r="BK690" i="7"/>
  <c r="BJ690" i="7"/>
  <c r="BN690" i="7"/>
  <c r="BO690" i="7"/>
  <c r="BP690" i="7"/>
  <c r="BK578" i="7"/>
  <c r="BP578" i="7"/>
  <c r="BJ578" i="7"/>
  <c r="BL578" i="7"/>
  <c r="BO578" i="7"/>
  <c r="BN578" i="7"/>
  <c r="BP393" i="7"/>
  <c r="BO393" i="7"/>
  <c r="BJ393" i="7"/>
  <c r="BK393" i="7"/>
  <c r="BL393" i="7"/>
  <c r="BN393" i="7"/>
  <c r="BP279" i="7"/>
  <c r="BL279" i="7"/>
  <c r="BN279" i="7"/>
  <c r="BO279" i="7"/>
  <c r="BJ279" i="7"/>
  <c r="BK279" i="7"/>
  <c r="BK324" i="7"/>
  <c r="BL324" i="7"/>
  <c r="BJ324" i="7"/>
  <c r="BO324" i="7"/>
  <c r="BN324" i="7"/>
  <c r="BP324" i="7"/>
  <c r="BO670" i="7"/>
  <c r="BL670" i="7"/>
  <c r="BN670" i="7"/>
  <c r="BJ670" i="7"/>
  <c r="BK670" i="7"/>
  <c r="BP670" i="7"/>
  <c r="BO754" i="7"/>
  <c r="BN754" i="7"/>
  <c r="BK754" i="7"/>
  <c r="BL754" i="7"/>
  <c r="BJ754" i="7"/>
  <c r="BP754" i="7"/>
  <c r="BO416" i="7"/>
  <c r="BJ416" i="7"/>
  <c r="BK416" i="7"/>
  <c r="BP416" i="7"/>
  <c r="BL416" i="7"/>
  <c r="BN416" i="7"/>
  <c r="BN681" i="7"/>
  <c r="BO681" i="7"/>
  <c r="BK681" i="7"/>
  <c r="BL681" i="7"/>
  <c r="BJ681" i="7"/>
  <c r="BP681" i="7"/>
  <c r="BJ672" i="7"/>
  <c r="BK672" i="7"/>
  <c r="BL672" i="7"/>
  <c r="BN672" i="7"/>
  <c r="BO672" i="7"/>
  <c r="BP672" i="7"/>
  <c r="BO175" i="7"/>
  <c r="BP175" i="7"/>
  <c r="BK175" i="7"/>
  <c r="BL175" i="7"/>
  <c r="BJ175" i="7"/>
  <c r="BN175" i="7"/>
  <c r="BL272" i="7"/>
  <c r="BN272" i="7"/>
  <c r="BP272" i="7"/>
  <c r="BK272" i="7"/>
  <c r="BO272" i="7"/>
  <c r="BJ272" i="7"/>
  <c r="BP121" i="7"/>
  <c r="BJ121" i="7"/>
  <c r="BK121" i="7"/>
  <c r="BL121" i="7"/>
  <c r="BN121" i="7"/>
  <c r="BO121" i="7"/>
  <c r="BJ535" i="7"/>
  <c r="BK535" i="7"/>
  <c r="BL535" i="7"/>
  <c r="BN535" i="7"/>
  <c r="BO535" i="7"/>
  <c r="BP535" i="7"/>
  <c r="BK221" i="7"/>
  <c r="BL221" i="7"/>
  <c r="BN221" i="7"/>
  <c r="BP221" i="7"/>
  <c r="BO221" i="7"/>
  <c r="BJ221" i="7"/>
  <c r="BJ927" i="7"/>
  <c r="BN927" i="7"/>
  <c r="BK927" i="7"/>
  <c r="BL927" i="7"/>
  <c r="BP927" i="7"/>
  <c r="BO927" i="7"/>
  <c r="BP941" i="7"/>
  <c r="BL941" i="7"/>
  <c r="BJ941" i="7"/>
  <c r="BK941" i="7"/>
  <c r="BN941" i="7"/>
  <c r="BO941" i="7"/>
  <c r="BN907" i="7"/>
  <c r="BJ907" i="7"/>
  <c r="BK907" i="7"/>
  <c r="BL907" i="7"/>
  <c r="BO907" i="7"/>
  <c r="BP907" i="7"/>
  <c r="BJ135" i="7"/>
  <c r="BN135" i="7"/>
  <c r="BO135" i="7"/>
  <c r="BP135" i="7"/>
  <c r="BK135" i="7"/>
  <c r="BL135" i="7"/>
  <c r="BP489" i="7"/>
  <c r="BN489" i="7"/>
  <c r="BO489" i="7"/>
  <c r="BJ489" i="7"/>
  <c r="BK489" i="7"/>
  <c r="BL489" i="7"/>
  <c r="BO253" i="7"/>
  <c r="BP253" i="7"/>
  <c r="BJ253" i="7"/>
  <c r="BK253" i="7"/>
  <c r="BL253" i="7"/>
  <c r="BN253" i="7"/>
  <c r="BJ243" i="7"/>
  <c r="BK243" i="7"/>
  <c r="BL243" i="7"/>
  <c r="BN243" i="7"/>
  <c r="BO243" i="7"/>
  <c r="BP243" i="7"/>
  <c r="BN858" i="7"/>
  <c r="BO858" i="7"/>
  <c r="BK858" i="7"/>
  <c r="BJ858" i="7"/>
  <c r="BL858" i="7"/>
  <c r="BP858" i="7"/>
  <c r="BJ930" i="7"/>
  <c r="BK930" i="7"/>
  <c r="BL930" i="7"/>
  <c r="BN930" i="7"/>
  <c r="BO930" i="7"/>
  <c r="BP930" i="7"/>
  <c r="BJ932" i="7"/>
  <c r="BK932" i="7"/>
  <c r="BP932" i="7"/>
  <c r="BN932" i="7"/>
  <c r="BO932" i="7"/>
  <c r="BL932" i="7"/>
  <c r="BN82" i="7"/>
  <c r="BO82" i="7"/>
  <c r="BJ82" i="7"/>
  <c r="BK82" i="7"/>
  <c r="BP82" i="7"/>
  <c r="BL82" i="7"/>
  <c r="BJ109" i="7"/>
  <c r="BN109" i="7"/>
  <c r="BO109" i="7"/>
  <c r="BP109" i="7"/>
  <c r="BK109" i="7"/>
  <c r="BL109" i="7"/>
  <c r="BP883" i="7"/>
  <c r="BN883" i="7"/>
  <c r="BO883" i="7"/>
  <c r="BL883" i="7"/>
  <c r="BJ883" i="7"/>
  <c r="BK883" i="7"/>
  <c r="BO290" i="7"/>
  <c r="BN290" i="7"/>
  <c r="BJ290" i="7"/>
  <c r="BK290" i="7"/>
  <c r="BL290" i="7"/>
  <c r="BP290" i="7"/>
  <c r="BN304" i="7"/>
  <c r="BL304" i="7"/>
  <c r="BP304" i="7"/>
  <c r="BO304" i="7"/>
  <c r="BJ304" i="7"/>
  <c r="BK304" i="7"/>
  <c r="BJ113" i="7"/>
  <c r="BN113" i="7"/>
  <c r="BO113" i="7"/>
  <c r="BP113" i="7"/>
  <c r="BK113" i="7"/>
  <c r="BL113" i="7"/>
  <c r="BN192" i="7"/>
  <c r="BL192" i="7"/>
  <c r="BP192" i="7"/>
  <c r="BJ192" i="7"/>
  <c r="BK192" i="7"/>
  <c r="BO192" i="7"/>
  <c r="BJ134" i="7"/>
  <c r="BO134" i="7"/>
  <c r="BK134" i="7"/>
  <c r="BL134" i="7"/>
  <c r="BP134" i="7"/>
  <c r="BN134" i="7"/>
  <c r="BK424" i="7"/>
  <c r="BN424" i="7"/>
  <c r="BO424" i="7"/>
  <c r="BP424" i="7"/>
  <c r="BL424" i="7"/>
  <c r="BJ424" i="7"/>
  <c r="BL37" i="7"/>
  <c r="BO37" i="7"/>
  <c r="BJ37" i="7"/>
  <c r="BN37" i="7"/>
  <c r="BP37" i="7"/>
  <c r="BK37" i="7"/>
  <c r="BJ146" i="7"/>
  <c r="BP146" i="7"/>
  <c r="BN146" i="7"/>
  <c r="BL146" i="7"/>
  <c r="BO146" i="7"/>
  <c r="BK146" i="7"/>
  <c r="BO924" i="7"/>
  <c r="BN924" i="7"/>
  <c r="BP924" i="7"/>
  <c r="BJ924" i="7"/>
  <c r="BK924" i="7"/>
  <c r="BL924" i="7"/>
  <c r="BJ795" i="7"/>
  <c r="BK795" i="7"/>
  <c r="BP795" i="7"/>
  <c r="BL795" i="7"/>
  <c r="BN795" i="7"/>
  <c r="BO795" i="7"/>
  <c r="BJ210" i="7"/>
  <c r="BN210" i="7"/>
  <c r="BO210" i="7"/>
  <c r="BP210" i="7"/>
  <c r="BK210" i="7"/>
  <c r="BL210" i="7"/>
  <c r="BJ906" i="7"/>
  <c r="BK906" i="7"/>
  <c r="BL906" i="7"/>
  <c r="BN906" i="7"/>
  <c r="BO906" i="7"/>
  <c r="BP906" i="7"/>
  <c r="BO884" i="7"/>
  <c r="BJ884" i="7"/>
  <c r="BK884" i="7"/>
  <c r="BL884" i="7"/>
  <c r="BN884" i="7"/>
  <c r="BP884" i="7"/>
  <c r="BP861" i="7"/>
  <c r="BJ861" i="7"/>
  <c r="BK861" i="7"/>
  <c r="BL861" i="7"/>
  <c r="BN861" i="7"/>
  <c r="BO861" i="7"/>
  <c r="BN894" i="7"/>
  <c r="BO894" i="7"/>
  <c r="BJ894" i="7"/>
  <c r="BK894" i="7"/>
  <c r="BL894" i="7"/>
  <c r="BP894" i="7"/>
  <c r="BK512" i="7"/>
  <c r="BJ512" i="7"/>
  <c r="BO512" i="7"/>
  <c r="BL512" i="7"/>
  <c r="BP512" i="7"/>
  <c r="BN512" i="7"/>
  <c r="BK916" i="7"/>
  <c r="BJ916" i="7"/>
  <c r="BL916" i="7"/>
  <c r="BN916" i="7"/>
  <c r="BO916" i="7"/>
  <c r="BP916" i="7"/>
  <c r="BL995" i="7"/>
  <c r="BN995" i="7"/>
  <c r="BP995" i="7"/>
  <c r="BO995" i="7"/>
  <c r="BJ995" i="7"/>
  <c r="BK995" i="7"/>
  <c r="BJ333" i="7"/>
  <c r="BP333" i="7"/>
  <c r="BK333" i="7"/>
  <c r="BN333" i="7"/>
  <c r="BL333" i="7"/>
  <c r="BO333" i="7"/>
  <c r="BN597" i="7"/>
  <c r="BJ597" i="7"/>
  <c r="BK597" i="7"/>
  <c r="BL597" i="7"/>
  <c r="BP597" i="7"/>
  <c r="BO597" i="7"/>
  <c r="BK735" i="7"/>
  <c r="BN735" i="7"/>
  <c r="BJ735" i="7"/>
  <c r="BO735" i="7"/>
  <c r="BP735" i="7"/>
  <c r="BL735" i="7"/>
  <c r="BK965" i="7"/>
  <c r="BL965" i="7"/>
  <c r="BN965" i="7"/>
  <c r="BO965" i="7"/>
  <c r="BJ965" i="7"/>
  <c r="BP965" i="7"/>
  <c r="BP278" i="7"/>
  <c r="BN278" i="7"/>
  <c r="BJ278" i="7"/>
  <c r="BK278" i="7"/>
  <c r="BL278" i="7"/>
  <c r="BO278" i="7"/>
  <c r="BN508" i="7"/>
  <c r="BJ508" i="7"/>
  <c r="BK508" i="7"/>
  <c r="BO508" i="7"/>
  <c r="BP508" i="7"/>
  <c r="BL508" i="7"/>
  <c r="BK752" i="7"/>
  <c r="BO752" i="7"/>
  <c r="BJ752" i="7"/>
  <c r="BN752" i="7"/>
  <c r="BL752" i="7"/>
  <c r="BP752" i="7"/>
  <c r="BN806" i="7"/>
  <c r="BJ806" i="7"/>
  <c r="BK806" i="7"/>
  <c r="BL806" i="7"/>
  <c r="BO806" i="7"/>
  <c r="BP806" i="7"/>
  <c r="BL504" i="7"/>
  <c r="BK504" i="7"/>
  <c r="BN504" i="7"/>
  <c r="BO504" i="7"/>
  <c r="BP504" i="7"/>
  <c r="BJ504" i="7"/>
  <c r="BK466" i="7"/>
  <c r="BN466" i="7"/>
  <c r="BO466" i="7"/>
  <c r="BP466" i="7"/>
  <c r="BL466" i="7"/>
  <c r="BJ466" i="7"/>
  <c r="BN982" i="7"/>
  <c r="BO982" i="7"/>
  <c r="BJ982" i="7"/>
  <c r="BK982" i="7"/>
  <c r="BP982" i="7"/>
  <c r="BL982" i="7"/>
  <c r="BO438" i="7"/>
  <c r="BN438" i="7"/>
  <c r="BP438" i="7"/>
  <c r="BJ438" i="7"/>
  <c r="BK438" i="7"/>
  <c r="BL438" i="7"/>
  <c r="BJ981" i="7"/>
  <c r="BK981" i="7"/>
  <c r="BL981" i="7"/>
  <c r="BN981" i="7"/>
  <c r="BO981" i="7"/>
  <c r="BP981" i="7"/>
  <c r="BJ561" i="7"/>
  <c r="BK561" i="7"/>
  <c r="BN561" i="7"/>
  <c r="BL561" i="7"/>
  <c r="BO561" i="7"/>
  <c r="BP561" i="7"/>
  <c r="BJ911" i="7"/>
  <c r="BL911" i="7"/>
  <c r="BN911" i="7"/>
  <c r="BK911" i="7"/>
  <c r="BO911" i="7"/>
  <c r="BP911" i="7"/>
  <c r="BN281" i="7"/>
  <c r="BP281" i="7"/>
  <c r="BJ281" i="7"/>
  <c r="BK281" i="7"/>
  <c r="BL281" i="7"/>
  <c r="BO281" i="7"/>
  <c r="BN41" i="7"/>
  <c r="BJ41" i="7"/>
  <c r="BK41" i="7"/>
  <c r="BO41" i="7"/>
  <c r="BL41" i="7"/>
  <c r="BP41" i="7"/>
  <c r="BJ816" i="7"/>
  <c r="BK816" i="7"/>
  <c r="BO816" i="7"/>
  <c r="BP816" i="7"/>
  <c r="BL816" i="7"/>
  <c r="BN816" i="7"/>
  <c r="BP327" i="7"/>
  <c r="BJ327" i="7"/>
  <c r="BL327" i="7"/>
  <c r="BK327" i="7"/>
  <c r="BN327" i="7"/>
  <c r="BO327" i="7"/>
  <c r="BO358" i="7"/>
  <c r="BL358" i="7"/>
  <c r="BP358" i="7"/>
  <c r="BJ358" i="7"/>
  <c r="BK358" i="7"/>
  <c r="BN358" i="7"/>
  <c r="BN527" i="7"/>
  <c r="BP527" i="7"/>
  <c r="BK527" i="7"/>
  <c r="BJ527" i="7"/>
  <c r="BO527" i="7"/>
  <c r="BL527" i="7"/>
  <c r="BJ662" i="7"/>
  <c r="BK662" i="7"/>
  <c r="BL662" i="7"/>
  <c r="BP662" i="7"/>
  <c r="BN662" i="7"/>
  <c r="BO662" i="7"/>
  <c r="BJ362" i="7"/>
  <c r="BK362" i="7"/>
  <c r="BP362" i="7"/>
  <c r="BL362" i="7"/>
  <c r="BN362" i="7"/>
  <c r="BO362" i="7"/>
  <c r="BN15" i="7"/>
  <c r="BO15" i="7"/>
  <c r="BJ15" i="7"/>
  <c r="BK15" i="7"/>
  <c r="BL15" i="7"/>
  <c r="BP15" i="7"/>
  <c r="BN696" i="7"/>
  <c r="BK696" i="7"/>
  <c r="BJ696" i="7"/>
  <c r="BL696" i="7"/>
  <c r="BO696" i="7"/>
  <c r="BP696" i="7"/>
  <c r="BO158" i="7"/>
  <c r="BJ158" i="7"/>
  <c r="BK158" i="7"/>
  <c r="BN158" i="7"/>
  <c r="BP158" i="7"/>
  <c r="BL158" i="7"/>
  <c r="BJ1005" i="7"/>
  <c r="BK1005" i="7"/>
  <c r="BL1005" i="7"/>
  <c r="BN1005" i="7"/>
  <c r="BO1005" i="7"/>
  <c r="BP1005" i="7"/>
  <c r="BL103" i="7"/>
  <c r="BN103" i="7"/>
  <c r="BO103" i="7"/>
  <c r="BJ103" i="7"/>
  <c r="BK103" i="7"/>
  <c r="BP103" i="7"/>
  <c r="BL374" i="7"/>
  <c r="BO374" i="7"/>
  <c r="BN374" i="7"/>
  <c r="BP374" i="7"/>
  <c r="BJ374" i="7"/>
  <c r="BK374" i="7"/>
  <c r="BL750" i="7"/>
  <c r="BN750" i="7"/>
  <c r="BJ750" i="7"/>
  <c r="BK750" i="7"/>
  <c r="BO750" i="7"/>
  <c r="BP750" i="7"/>
  <c r="BP147" i="7"/>
  <c r="BJ147" i="7"/>
  <c r="BO147" i="7"/>
  <c r="BK147" i="7"/>
  <c r="BL147" i="7"/>
  <c r="BN147" i="7"/>
  <c r="BJ506" i="7"/>
  <c r="BP506" i="7"/>
  <c r="BN506" i="7"/>
  <c r="BK506" i="7"/>
  <c r="BL506" i="7"/>
  <c r="BO506" i="7"/>
  <c r="BK569" i="7"/>
  <c r="BP569" i="7"/>
  <c r="BO569" i="7"/>
  <c r="BL569" i="7"/>
  <c r="BJ569" i="7"/>
  <c r="BN569" i="7"/>
  <c r="BJ18" i="7"/>
  <c r="BK18" i="7"/>
  <c r="BL18" i="7"/>
  <c r="BN18" i="7"/>
  <c r="BO18" i="7"/>
  <c r="BP18" i="7"/>
  <c r="BK229" i="7"/>
  <c r="BL229" i="7"/>
  <c r="BJ229" i="7"/>
  <c r="BN229" i="7"/>
  <c r="BO229" i="7"/>
  <c r="BP229" i="7"/>
  <c r="BO589" i="7"/>
  <c r="BL589" i="7"/>
  <c r="BK589" i="7"/>
  <c r="BP589" i="7"/>
  <c r="BJ589" i="7"/>
  <c r="BN589" i="7"/>
  <c r="BK131" i="7"/>
  <c r="BP131" i="7"/>
  <c r="BJ131" i="7"/>
  <c r="BO131" i="7"/>
  <c r="BL131" i="7"/>
  <c r="BN131" i="7"/>
  <c r="BN781" i="7"/>
  <c r="BO781" i="7"/>
  <c r="BP781" i="7"/>
  <c r="BL781" i="7"/>
  <c r="BJ781" i="7"/>
  <c r="BK781" i="7"/>
  <c r="BJ421" i="7"/>
  <c r="BL421" i="7"/>
  <c r="BP421" i="7"/>
  <c r="BK421" i="7"/>
  <c r="BO421" i="7"/>
  <c r="BN421" i="7"/>
  <c r="BL453" i="7"/>
  <c r="BN453" i="7"/>
  <c r="BK453" i="7"/>
  <c r="BJ453" i="7"/>
  <c r="BO453" i="7"/>
  <c r="BP453" i="7"/>
  <c r="BJ659" i="7"/>
  <c r="BK659" i="7"/>
  <c r="BL659" i="7"/>
  <c r="BN659" i="7"/>
  <c r="BO659" i="7"/>
  <c r="BP659" i="7"/>
  <c r="BO718" i="7"/>
  <c r="BP718" i="7"/>
  <c r="BN718" i="7"/>
  <c r="BJ718" i="7"/>
  <c r="BK718" i="7"/>
  <c r="BL718" i="7"/>
  <c r="BN383" i="7"/>
  <c r="BK383" i="7"/>
  <c r="BL383" i="7"/>
  <c r="BP383" i="7"/>
  <c r="BO383" i="7"/>
  <c r="BJ383" i="7"/>
  <c r="BN62" i="7"/>
  <c r="BO62" i="7"/>
  <c r="BP62" i="7"/>
  <c r="BL62" i="7"/>
  <c r="BJ62" i="7"/>
  <c r="BK62" i="7"/>
  <c r="BP787" i="7"/>
  <c r="BL787" i="7"/>
  <c r="BN787" i="7"/>
  <c r="BK787" i="7"/>
  <c r="BO787" i="7"/>
  <c r="BJ787" i="7"/>
  <c r="BK581" i="7"/>
  <c r="BP581" i="7"/>
  <c r="BJ581" i="7"/>
  <c r="BL581" i="7"/>
  <c r="BN581" i="7"/>
  <c r="BO581" i="7"/>
  <c r="BJ246" i="7"/>
  <c r="BK246" i="7"/>
  <c r="BL246" i="7"/>
  <c r="BN246" i="7"/>
  <c r="BO246" i="7"/>
  <c r="BP246" i="7"/>
  <c r="BO461" i="7"/>
  <c r="BL461" i="7"/>
  <c r="BJ461" i="7"/>
  <c r="BK461" i="7"/>
  <c r="BN461" i="7"/>
  <c r="BP461" i="7"/>
  <c r="BL1003" i="7"/>
  <c r="BN1003" i="7"/>
  <c r="BO1003" i="7"/>
  <c r="BP1003" i="7"/>
  <c r="BJ1003" i="7"/>
  <c r="BK1003" i="7"/>
  <c r="BJ648" i="7"/>
  <c r="BO648" i="7"/>
  <c r="BP648" i="7"/>
  <c r="BN648" i="7"/>
  <c r="BK648" i="7"/>
  <c r="BL648" i="7"/>
  <c r="BO407" i="7"/>
  <c r="BJ407" i="7"/>
  <c r="BK407" i="7"/>
  <c r="BN407" i="7"/>
  <c r="BP407" i="7"/>
  <c r="BL407" i="7"/>
  <c r="BN455" i="7"/>
  <c r="BJ455" i="7"/>
  <c r="BK455" i="7"/>
  <c r="BO455" i="7"/>
  <c r="BP455" i="7"/>
  <c r="BL455" i="7"/>
  <c r="BL922" i="7"/>
  <c r="BO922" i="7"/>
  <c r="BP922" i="7"/>
  <c r="BJ922" i="7"/>
  <c r="BN922" i="7"/>
  <c r="BK922" i="7"/>
  <c r="BN537" i="7"/>
  <c r="BO537" i="7"/>
  <c r="BL537" i="7"/>
  <c r="BP537" i="7"/>
  <c r="BK537" i="7"/>
  <c r="BJ537" i="7"/>
  <c r="BL574" i="7"/>
  <c r="BJ574" i="7"/>
  <c r="BN574" i="7"/>
  <c r="BP574" i="7"/>
  <c r="BK574" i="7"/>
  <c r="BO574" i="7"/>
  <c r="BJ624" i="7"/>
  <c r="BO624" i="7"/>
  <c r="BP624" i="7"/>
  <c r="BK624" i="7"/>
  <c r="BN624" i="7"/>
  <c r="BL624" i="7"/>
  <c r="BJ1009" i="7"/>
  <c r="BK1009" i="7"/>
  <c r="BL1009" i="7"/>
  <c r="BN1009" i="7"/>
  <c r="BO1009" i="7"/>
  <c r="BP1009" i="7"/>
  <c r="BO732" i="7"/>
  <c r="BP732" i="7"/>
  <c r="BL732" i="7"/>
  <c r="BN732" i="7"/>
  <c r="BJ732" i="7"/>
  <c r="BK732" i="7"/>
  <c r="BN657" i="7"/>
  <c r="BJ657" i="7"/>
  <c r="BK657" i="7"/>
  <c r="BO657" i="7"/>
  <c r="BP657" i="7"/>
  <c r="BL657" i="7"/>
  <c r="BL846" i="7"/>
  <c r="BO846" i="7"/>
  <c r="BP846" i="7"/>
  <c r="BN846" i="7"/>
  <c r="BJ846" i="7"/>
  <c r="BK846" i="7"/>
  <c r="BL717" i="7"/>
  <c r="BJ717" i="7"/>
  <c r="BK717" i="7"/>
  <c r="BN717" i="7"/>
  <c r="BO717" i="7"/>
  <c r="BP717" i="7"/>
  <c r="BL52" i="7"/>
  <c r="BJ52" i="7"/>
  <c r="BK52" i="7"/>
  <c r="BN52" i="7"/>
  <c r="BO52" i="7"/>
  <c r="BP52" i="7"/>
  <c r="BP534" i="7"/>
  <c r="BN534" i="7"/>
  <c r="BO534" i="7"/>
  <c r="BK534" i="7"/>
  <c r="BJ534" i="7"/>
  <c r="BL534" i="7"/>
  <c r="BL944" i="7"/>
  <c r="BP944" i="7"/>
  <c r="BK944" i="7"/>
  <c r="BJ944" i="7"/>
  <c r="BN944" i="7"/>
  <c r="BO944" i="7"/>
  <c r="BK160" i="7"/>
  <c r="BL160" i="7"/>
  <c r="BN160" i="7"/>
  <c r="BJ160" i="7"/>
  <c r="BO160" i="7"/>
  <c r="BP160" i="7"/>
  <c r="BL591" i="7"/>
  <c r="BP591" i="7"/>
  <c r="BN591" i="7"/>
  <c r="BK591" i="7"/>
  <c r="BO591" i="7"/>
  <c r="BJ591" i="7"/>
  <c r="BN644" i="7"/>
  <c r="BK644" i="7"/>
  <c r="BP644" i="7"/>
  <c r="BL644" i="7"/>
  <c r="BJ644" i="7"/>
  <c r="BO644" i="7"/>
  <c r="BK264" i="7"/>
  <c r="BN264" i="7"/>
  <c r="BJ264" i="7"/>
  <c r="BL264" i="7"/>
  <c r="BO264" i="7"/>
  <c r="BP264" i="7"/>
  <c r="BN384" i="7"/>
  <c r="BK384" i="7"/>
  <c r="BL384" i="7"/>
  <c r="BO384" i="7"/>
  <c r="BP384" i="7"/>
  <c r="BJ384" i="7"/>
  <c r="BP386" i="7"/>
  <c r="BJ386" i="7"/>
  <c r="BK386" i="7"/>
  <c r="BL386" i="7"/>
  <c r="BO386" i="7"/>
  <c r="BN386" i="7"/>
  <c r="BN940" i="7"/>
  <c r="BO940" i="7"/>
  <c r="BP940" i="7"/>
  <c r="BL940" i="7"/>
  <c r="BJ940" i="7"/>
  <c r="BK940" i="7"/>
  <c r="BL655" i="7"/>
  <c r="BO655" i="7"/>
  <c r="BP655" i="7"/>
  <c r="BK655" i="7"/>
  <c r="BJ655" i="7"/>
  <c r="BN655" i="7"/>
  <c r="BO398" i="7"/>
  <c r="BN398" i="7"/>
  <c r="BJ398" i="7"/>
  <c r="BK398" i="7"/>
  <c r="BL398" i="7"/>
  <c r="BP398" i="7"/>
  <c r="BN530" i="7"/>
  <c r="BL530" i="7"/>
  <c r="BK530" i="7"/>
  <c r="BJ530" i="7"/>
  <c r="BO530" i="7"/>
  <c r="BP530" i="7"/>
  <c r="BJ953" i="7"/>
  <c r="BP953" i="7"/>
  <c r="BO953" i="7"/>
  <c r="BK953" i="7"/>
  <c r="BL953" i="7"/>
  <c r="BN953" i="7"/>
  <c r="BL834" i="7"/>
  <c r="BN834" i="7"/>
  <c r="BO834" i="7"/>
  <c r="BP834" i="7"/>
  <c r="BK834" i="7"/>
  <c r="BJ834" i="7"/>
  <c r="BJ582" i="7"/>
  <c r="BN582" i="7"/>
  <c r="BO582" i="7"/>
  <c r="BK582" i="7"/>
  <c r="BL582" i="7"/>
  <c r="BP582" i="7"/>
  <c r="BN387" i="7"/>
  <c r="BJ387" i="7"/>
  <c r="BL387" i="7"/>
  <c r="BP387" i="7"/>
  <c r="BO387" i="7"/>
  <c r="BK387" i="7"/>
  <c r="BK22" i="7"/>
  <c r="BL22" i="7"/>
  <c r="BP22" i="7"/>
  <c r="BN22" i="7"/>
  <c r="BO22" i="7"/>
  <c r="BJ22" i="7"/>
  <c r="BP606" i="7"/>
  <c r="BL606" i="7"/>
  <c r="BN606" i="7"/>
  <c r="BO606" i="7"/>
  <c r="BJ606" i="7"/>
  <c r="BK606" i="7"/>
  <c r="BJ445" i="7"/>
  <c r="BK445" i="7"/>
  <c r="BL445" i="7"/>
  <c r="BP445" i="7"/>
  <c r="BO445" i="7"/>
  <c r="BN445" i="7"/>
  <c r="BO674" i="7"/>
  <c r="BP674" i="7"/>
  <c r="BK674" i="7"/>
  <c r="BJ674" i="7"/>
  <c r="BL674" i="7"/>
  <c r="BN674" i="7"/>
  <c r="BP821" i="7"/>
  <c r="BN821" i="7"/>
  <c r="BO821" i="7"/>
  <c r="BL821" i="7"/>
  <c r="BK821" i="7"/>
  <c r="BJ821" i="7"/>
  <c r="BO667" i="7"/>
  <c r="BN667" i="7"/>
  <c r="BK667" i="7"/>
  <c r="BL667" i="7"/>
  <c r="BJ667" i="7"/>
  <c r="BP667" i="7"/>
  <c r="BL853" i="7"/>
  <c r="BK853" i="7"/>
  <c r="BJ853" i="7"/>
  <c r="BP853" i="7"/>
  <c r="BO853" i="7"/>
  <c r="BN853" i="7"/>
  <c r="BL966" i="7"/>
  <c r="BK966" i="7"/>
  <c r="BN966" i="7"/>
  <c r="BO966" i="7"/>
  <c r="BP966" i="7"/>
  <c r="BJ966" i="7"/>
  <c r="BO224" i="7"/>
  <c r="BK224" i="7"/>
  <c r="BL224" i="7"/>
  <c r="BJ224" i="7"/>
  <c r="BN224" i="7"/>
  <c r="BP224" i="7"/>
  <c r="BP921" i="7"/>
  <c r="BJ921" i="7"/>
  <c r="BK921" i="7"/>
  <c r="BL921" i="7"/>
  <c r="BN921" i="7"/>
  <c r="BO921" i="7"/>
  <c r="BN268" i="7"/>
  <c r="BP268" i="7"/>
  <c r="BJ268" i="7"/>
  <c r="BK268" i="7"/>
  <c r="BL268" i="7"/>
  <c r="BO268" i="7"/>
  <c r="BL676" i="7"/>
  <c r="BK676" i="7"/>
  <c r="BN676" i="7"/>
  <c r="BJ676" i="7"/>
  <c r="BO676" i="7"/>
  <c r="BP676" i="7"/>
  <c r="BL585" i="7"/>
  <c r="BJ585" i="7"/>
  <c r="BK585" i="7"/>
  <c r="BN585" i="7"/>
  <c r="BO585" i="7"/>
  <c r="BP585" i="7"/>
  <c r="BL763" i="7"/>
  <c r="BJ763" i="7"/>
  <c r="BP763" i="7"/>
  <c r="BN763" i="7"/>
  <c r="BO763" i="7"/>
  <c r="BK763" i="7"/>
  <c r="BP150" i="7"/>
  <c r="BJ150" i="7"/>
  <c r="BN150" i="7"/>
  <c r="BK150" i="7"/>
  <c r="BL150" i="7"/>
  <c r="BO150" i="7"/>
  <c r="BP975" i="7"/>
  <c r="BO975" i="7"/>
  <c r="BJ975" i="7"/>
  <c r="BK975" i="7"/>
  <c r="BN975" i="7"/>
  <c r="BL975" i="7"/>
  <c r="BK292" i="7"/>
  <c r="BN292" i="7"/>
  <c r="BL292" i="7"/>
  <c r="BO292" i="7"/>
  <c r="BJ292" i="7"/>
  <c r="BP292" i="7"/>
  <c r="BL989" i="7"/>
  <c r="BO989" i="7"/>
  <c r="BJ989" i="7"/>
  <c r="BP989" i="7"/>
  <c r="BN989" i="7"/>
  <c r="BK989" i="7"/>
  <c r="BJ520" i="7"/>
  <c r="BN520" i="7"/>
  <c r="BO520" i="7"/>
  <c r="BK520" i="7"/>
  <c r="BL520" i="7"/>
  <c r="BP520" i="7"/>
  <c r="BO145" i="7"/>
  <c r="BK145" i="7"/>
  <c r="BP145" i="7"/>
  <c r="BJ145" i="7"/>
  <c r="BL145" i="7"/>
  <c r="BN145" i="7"/>
  <c r="BL996" i="7"/>
  <c r="BN996" i="7"/>
  <c r="BO996" i="7"/>
  <c r="BP996" i="7"/>
  <c r="BK996" i="7"/>
  <c r="BJ996" i="7"/>
  <c r="BK645" i="7"/>
  <c r="BL645" i="7"/>
  <c r="BO645" i="7"/>
  <c r="BP645" i="7"/>
  <c r="BJ645" i="7"/>
  <c r="BN645" i="7"/>
  <c r="BP976" i="7"/>
  <c r="BJ976" i="7"/>
  <c r="BK976" i="7"/>
  <c r="BL976" i="7"/>
  <c r="BO976" i="7"/>
  <c r="BN976" i="7"/>
  <c r="BJ425" i="7"/>
  <c r="BO425" i="7"/>
  <c r="BL425" i="7"/>
  <c r="BN425" i="7"/>
  <c r="BK425" i="7"/>
  <c r="BP425" i="7"/>
  <c r="BN757" i="7"/>
  <c r="BO757" i="7"/>
  <c r="BJ757" i="7"/>
  <c r="BK757" i="7"/>
  <c r="BL757" i="7"/>
  <c r="BP757" i="7"/>
  <c r="BO586" i="7"/>
  <c r="BN586" i="7"/>
  <c r="BP586" i="7"/>
  <c r="BK586" i="7"/>
  <c r="BL586" i="7"/>
  <c r="BJ586" i="7"/>
  <c r="BP142" i="7"/>
  <c r="BJ142" i="7"/>
  <c r="BL142" i="7"/>
  <c r="BK142" i="7"/>
  <c r="BO142" i="7"/>
  <c r="BN142" i="7"/>
  <c r="BO105" i="7"/>
  <c r="BP105" i="7"/>
  <c r="BJ105" i="7"/>
  <c r="BK105" i="7"/>
  <c r="BL105" i="7"/>
  <c r="BN105" i="7"/>
  <c r="BJ313" i="7"/>
  <c r="BP313" i="7"/>
  <c r="BK313" i="7"/>
  <c r="BL313" i="7"/>
  <c r="BN313" i="7"/>
  <c r="BO313" i="7"/>
  <c r="BJ999" i="7"/>
  <c r="BK999" i="7"/>
  <c r="BL999" i="7"/>
  <c r="BN999" i="7"/>
  <c r="BO999" i="7"/>
  <c r="BP999" i="7"/>
  <c r="BO87" i="7"/>
  <c r="BL87" i="7"/>
  <c r="BN87" i="7"/>
  <c r="BP87" i="7"/>
  <c r="BJ87" i="7"/>
  <c r="BK87" i="7"/>
  <c r="BP472" i="7"/>
  <c r="BJ472" i="7"/>
  <c r="BN472" i="7"/>
  <c r="BO472" i="7"/>
  <c r="BL472" i="7"/>
  <c r="BK472" i="7"/>
  <c r="BO595" i="7"/>
  <c r="BP595" i="7"/>
  <c r="BL595" i="7"/>
  <c r="BN595" i="7"/>
  <c r="BJ595" i="7"/>
  <c r="BK595" i="7"/>
  <c r="BL39" i="7"/>
  <c r="BN39" i="7"/>
  <c r="BO39" i="7"/>
  <c r="BP39" i="7"/>
  <c r="BJ39" i="7"/>
  <c r="BK39" i="7"/>
  <c r="BJ392" i="7"/>
  <c r="BL392" i="7"/>
  <c r="BN392" i="7"/>
  <c r="BO392" i="7"/>
  <c r="BP392" i="7"/>
  <c r="BK392" i="7"/>
  <c r="BN743" i="7"/>
  <c r="BO743" i="7"/>
  <c r="BK743" i="7"/>
  <c r="BL743" i="7"/>
  <c r="BP743" i="7"/>
  <c r="BJ743" i="7"/>
  <c r="BK31" i="7"/>
  <c r="BL31" i="7"/>
  <c r="BO31" i="7"/>
  <c r="BP31" i="7"/>
  <c r="BN31" i="7"/>
  <c r="BJ31" i="7"/>
  <c r="BJ318" i="7"/>
  <c r="BK318" i="7"/>
  <c r="BL318" i="7"/>
  <c r="BO318" i="7"/>
  <c r="BP318" i="7"/>
  <c r="BN318" i="7"/>
  <c r="BK671" i="7"/>
  <c r="BP671" i="7"/>
  <c r="BO671" i="7"/>
  <c r="BN671" i="7"/>
  <c r="BJ671" i="7"/>
  <c r="BL671" i="7"/>
  <c r="BJ553" i="7"/>
  <c r="BK553" i="7"/>
  <c r="BP553" i="7"/>
  <c r="BL553" i="7"/>
  <c r="BN553" i="7"/>
  <c r="BO553" i="7"/>
  <c r="BO874" i="7"/>
  <c r="BP874" i="7"/>
  <c r="BJ874" i="7"/>
  <c r="BK874" i="7"/>
  <c r="BL874" i="7"/>
  <c r="BN874" i="7"/>
  <c r="BL919" i="7"/>
  <c r="BJ919" i="7"/>
  <c r="BK919" i="7"/>
  <c r="BN919" i="7"/>
  <c r="BO919" i="7"/>
  <c r="BP919" i="7"/>
  <c r="BP817" i="7"/>
  <c r="BJ817" i="7"/>
  <c r="BK817" i="7"/>
  <c r="BL817" i="7"/>
  <c r="BN817" i="7"/>
  <c r="BO817" i="7"/>
  <c r="BJ902" i="7"/>
  <c r="BK902" i="7"/>
  <c r="BL902" i="7"/>
  <c r="BN902" i="7"/>
  <c r="BO902" i="7"/>
  <c r="BP902" i="7"/>
  <c r="BP631" i="7"/>
  <c r="BK631" i="7"/>
  <c r="BJ631" i="7"/>
  <c r="BL631" i="7"/>
  <c r="BN631" i="7"/>
  <c r="BO631" i="7"/>
  <c r="BJ566" i="7"/>
  <c r="BK566" i="7"/>
  <c r="BP566" i="7"/>
  <c r="BL566" i="7"/>
  <c r="BN566" i="7"/>
  <c r="BO566" i="7"/>
  <c r="BL509" i="7"/>
  <c r="BJ509" i="7"/>
  <c r="BO509" i="7"/>
  <c r="BN509" i="7"/>
  <c r="BP509" i="7"/>
  <c r="BK509" i="7"/>
  <c r="BJ418" i="7"/>
  <c r="BK418" i="7"/>
  <c r="BL418" i="7"/>
  <c r="BO418" i="7"/>
  <c r="BP418" i="7"/>
  <c r="BN418" i="7"/>
  <c r="BO330" i="7"/>
  <c r="BK330" i="7"/>
  <c r="BN330" i="7"/>
  <c r="BL330" i="7"/>
  <c r="BP330" i="7"/>
  <c r="BJ330" i="7"/>
  <c r="BL893" i="7"/>
  <c r="BK893" i="7"/>
  <c r="BJ893" i="7"/>
  <c r="BN893" i="7"/>
  <c r="BO893" i="7"/>
  <c r="BP893" i="7"/>
  <c r="BJ570" i="7"/>
  <c r="BL570" i="7"/>
  <c r="BO570" i="7"/>
  <c r="BP570" i="7"/>
  <c r="BK570" i="7"/>
  <c r="BN570" i="7"/>
  <c r="BK377" i="7"/>
  <c r="BP377" i="7"/>
  <c r="BL377" i="7"/>
  <c r="BJ377" i="7"/>
  <c r="BN377" i="7"/>
  <c r="BO377" i="7"/>
  <c r="BJ588" i="7"/>
  <c r="BK588" i="7"/>
  <c r="BL588" i="7"/>
  <c r="BN588" i="7"/>
  <c r="BO588" i="7"/>
  <c r="BP588" i="7"/>
  <c r="BP510" i="7"/>
  <c r="BN510" i="7"/>
  <c r="BO510" i="7"/>
  <c r="BJ510" i="7"/>
  <c r="BK510" i="7"/>
  <c r="BL510" i="7"/>
  <c r="BL895" i="7"/>
  <c r="BP895" i="7"/>
  <c r="BO895" i="7"/>
  <c r="BK895" i="7"/>
  <c r="BJ895" i="7"/>
  <c r="BN895" i="7"/>
  <c r="BL730" i="7"/>
  <c r="BN730" i="7"/>
  <c r="BO730" i="7"/>
  <c r="BJ730" i="7"/>
  <c r="BK730" i="7"/>
  <c r="BP730" i="7"/>
  <c r="BJ370" i="7"/>
  <c r="BO370" i="7"/>
  <c r="BK370" i="7"/>
  <c r="BL370" i="7"/>
  <c r="BP370" i="7"/>
  <c r="BN370" i="7"/>
  <c r="BP638" i="7"/>
  <c r="BJ638" i="7"/>
  <c r="BN638" i="7"/>
  <c r="BK638" i="7"/>
  <c r="BL638" i="7"/>
  <c r="BO638" i="7"/>
  <c r="BN98" i="7"/>
  <c r="BP98" i="7"/>
  <c r="BO98" i="7"/>
  <c r="BK98" i="7"/>
  <c r="BJ98" i="7"/>
  <c r="BL98" i="7"/>
  <c r="BJ138" i="7"/>
  <c r="BK138" i="7"/>
  <c r="BL138" i="7"/>
  <c r="BN138" i="7"/>
  <c r="BO138" i="7"/>
  <c r="BP138" i="7"/>
  <c r="BP818" i="7"/>
  <c r="BJ818" i="7"/>
  <c r="BO818" i="7"/>
  <c r="BK818" i="7"/>
  <c r="BL818" i="7"/>
  <c r="BN818" i="7"/>
  <c r="BK249" i="7"/>
  <c r="BL249" i="7"/>
  <c r="BP249" i="7"/>
  <c r="BN249" i="7"/>
  <c r="BO249" i="7"/>
  <c r="BJ249" i="7"/>
  <c r="BO855" i="7"/>
  <c r="BJ855" i="7"/>
  <c r="BK855" i="7"/>
  <c r="BP855" i="7"/>
  <c r="BL855" i="7"/>
  <c r="BN855" i="7"/>
  <c r="BN587" i="7"/>
  <c r="BJ587" i="7"/>
  <c r="BK587" i="7"/>
  <c r="BP587" i="7"/>
  <c r="BO587" i="7"/>
  <c r="BL587" i="7"/>
  <c r="BJ322" i="7"/>
  <c r="BK322" i="7"/>
  <c r="BP322" i="7"/>
  <c r="BN322" i="7"/>
  <c r="BO322" i="7"/>
  <c r="BL322" i="7"/>
  <c r="BP73" i="7"/>
  <c r="BK73" i="7"/>
  <c r="BL73" i="7"/>
  <c r="BN73" i="7"/>
  <c r="BJ73" i="7"/>
  <c r="BO73" i="7"/>
  <c r="BL968" i="7"/>
  <c r="BN968" i="7"/>
  <c r="BO968" i="7"/>
  <c r="BP968" i="7"/>
  <c r="BJ968" i="7"/>
  <c r="BK968" i="7"/>
  <c r="BP836" i="7"/>
  <c r="BJ836" i="7"/>
  <c r="BK836" i="7"/>
  <c r="BL836" i="7"/>
  <c r="BN836" i="7"/>
  <c r="BO836" i="7"/>
  <c r="BK683" i="7"/>
  <c r="BO683" i="7"/>
  <c r="BP683" i="7"/>
  <c r="BL683" i="7"/>
  <c r="BN683" i="7"/>
  <c r="BJ683" i="7"/>
  <c r="BN709" i="7"/>
  <c r="BJ709" i="7"/>
  <c r="BK709" i="7"/>
  <c r="BO709" i="7"/>
  <c r="BL709" i="7"/>
  <c r="BP709" i="7"/>
  <c r="BK837" i="7"/>
  <c r="BO837" i="7"/>
  <c r="BL837" i="7"/>
  <c r="BN837" i="7"/>
  <c r="BJ837" i="7"/>
  <c r="BP837" i="7"/>
  <c r="BL404" i="7"/>
  <c r="BJ404" i="7"/>
  <c r="BN404" i="7"/>
  <c r="BO404" i="7"/>
  <c r="BP404" i="7"/>
  <c r="BK404" i="7"/>
  <c r="BO195" i="7"/>
  <c r="BP195" i="7"/>
  <c r="BK195" i="7"/>
  <c r="BL195" i="7"/>
  <c r="BJ195" i="7"/>
  <c r="BN195" i="7"/>
  <c r="BN949" i="7"/>
  <c r="BL949" i="7"/>
  <c r="BO949" i="7"/>
  <c r="BJ949" i="7"/>
  <c r="BP949" i="7"/>
  <c r="BK949" i="7"/>
  <c r="BJ447" i="7"/>
  <c r="BK447" i="7"/>
  <c r="BL447" i="7"/>
  <c r="BN447" i="7"/>
  <c r="BP447" i="7"/>
  <c r="BO447" i="7"/>
  <c r="BJ252" i="7"/>
  <c r="BO252" i="7"/>
  <c r="BP252" i="7"/>
  <c r="BK252" i="7"/>
  <c r="BN252" i="7"/>
  <c r="BL252" i="7"/>
  <c r="BL170" i="7"/>
  <c r="BJ170" i="7"/>
  <c r="BO170" i="7"/>
  <c r="BN170" i="7"/>
  <c r="BP170" i="7"/>
  <c r="BK170" i="7"/>
  <c r="BL913" i="7"/>
  <c r="BJ913" i="7"/>
  <c r="BK913" i="7"/>
  <c r="BP913" i="7"/>
  <c r="BO913" i="7"/>
  <c r="BN913" i="7"/>
  <c r="BO828" i="7"/>
  <c r="BK828" i="7"/>
  <c r="BJ828" i="7"/>
  <c r="BL828" i="7"/>
  <c r="BP828" i="7"/>
  <c r="BN828" i="7"/>
  <c r="BO764" i="7"/>
  <c r="BK764" i="7"/>
  <c r="BL764" i="7"/>
  <c r="BN764" i="7"/>
  <c r="BP764" i="7"/>
  <c r="BJ764" i="7"/>
  <c r="BK261" i="7"/>
  <c r="BL261" i="7"/>
  <c r="BO261" i="7"/>
  <c r="BN261" i="7"/>
  <c r="BP261" i="7"/>
  <c r="BJ261" i="7"/>
  <c r="BN191" i="7"/>
  <c r="BO191" i="7"/>
  <c r="BJ191" i="7"/>
  <c r="BK191" i="7"/>
  <c r="BL191" i="7"/>
  <c r="BP191" i="7"/>
  <c r="BP63" i="7"/>
  <c r="BN63" i="7"/>
  <c r="BO63" i="7"/>
  <c r="BK63" i="7"/>
  <c r="BL63" i="7"/>
  <c r="BJ63" i="7"/>
  <c r="BJ194" i="7"/>
  <c r="BO194" i="7"/>
  <c r="BL194" i="7"/>
  <c r="BN194" i="7"/>
  <c r="BK194" i="7"/>
  <c r="BP194" i="7"/>
  <c r="BL914" i="7"/>
  <c r="BO914" i="7"/>
  <c r="BP914" i="7"/>
  <c r="BK914" i="7"/>
  <c r="BJ914" i="7"/>
  <c r="BN914" i="7"/>
  <c r="BO149" i="7"/>
  <c r="BP149" i="7"/>
  <c r="BK149" i="7"/>
  <c r="BJ149" i="7"/>
  <c r="BN149" i="7"/>
  <c r="BL149" i="7"/>
  <c r="BL651" i="7"/>
  <c r="BJ651" i="7"/>
  <c r="BK651" i="7"/>
  <c r="BN651" i="7"/>
  <c r="BO651" i="7"/>
  <c r="BP651" i="7"/>
  <c r="BJ302" i="7"/>
  <c r="BL302" i="7"/>
  <c r="BP302" i="7"/>
  <c r="BN302" i="7"/>
  <c r="BO302" i="7"/>
  <c r="BK302" i="7"/>
  <c r="BJ499" i="7"/>
  <c r="BK499" i="7"/>
  <c r="BN499" i="7"/>
  <c r="BO499" i="7"/>
  <c r="BP499" i="7"/>
  <c r="BL499" i="7"/>
  <c r="BL618" i="7"/>
  <c r="BN618" i="7"/>
  <c r="BK618" i="7"/>
  <c r="BO618" i="7"/>
  <c r="BP618" i="7"/>
  <c r="BJ618" i="7"/>
  <c r="BO19" i="7"/>
  <c r="BP19" i="7"/>
  <c r="BK19" i="7"/>
  <c r="BL19" i="7"/>
  <c r="BN19" i="7"/>
  <c r="BJ19" i="7"/>
  <c r="BK151" i="7"/>
  <c r="BP151" i="7"/>
  <c r="BJ151" i="7"/>
  <c r="BN151" i="7"/>
  <c r="BL151" i="7"/>
  <c r="BO151" i="7"/>
  <c r="BK1007" i="7"/>
  <c r="BJ1007" i="7"/>
  <c r="BL1007" i="7"/>
  <c r="BO1007" i="7"/>
  <c r="BP1007" i="7"/>
  <c r="BN1007" i="7"/>
  <c r="BJ822" i="7"/>
  <c r="BK822" i="7"/>
  <c r="BL822" i="7"/>
  <c r="BN822" i="7"/>
  <c r="BO822" i="7"/>
  <c r="BP822" i="7"/>
  <c r="BL334" i="7"/>
  <c r="BJ334" i="7"/>
  <c r="BN334" i="7"/>
  <c r="BK334" i="7"/>
  <c r="BO334" i="7"/>
  <c r="BP334" i="7"/>
  <c r="BJ697" i="7"/>
  <c r="BK697" i="7"/>
  <c r="BL697" i="7"/>
  <c r="BO697" i="7"/>
  <c r="BP697" i="7"/>
  <c r="BN697" i="7"/>
  <c r="BL187" i="7"/>
  <c r="BP187" i="7"/>
  <c r="BK187" i="7"/>
  <c r="BN187" i="7"/>
  <c r="BO187" i="7"/>
  <c r="BJ187" i="7"/>
  <c r="BJ890" i="7"/>
  <c r="BP890" i="7"/>
  <c r="BO890" i="7"/>
  <c r="BK890" i="7"/>
  <c r="BN890" i="7"/>
  <c r="BL890" i="7"/>
  <c r="BP892" i="7"/>
  <c r="BK892" i="7"/>
  <c r="BN892" i="7"/>
  <c r="BJ892" i="7"/>
  <c r="BL892" i="7"/>
  <c r="BO892" i="7"/>
  <c r="BN477" i="7"/>
  <c r="BK477" i="7"/>
  <c r="BL477" i="7"/>
  <c r="BP477" i="7"/>
  <c r="BJ477" i="7"/>
  <c r="BO477" i="7"/>
  <c r="BK528" i="7"/>
  <c r="BJ528" i="7"/>
  <c r="BN528" i="7"/>
  <c r="BP528" i="7"/>
  <c r="BL528" i="7"/>
  <c r="BO528" i="7"/>
  <c r="BN415" i="7"/>
  <c r="BO415" i="7"/>
  <c r="BJ415" i="7"/>
  <c r="BK415" i="7"/>
  <c r="BL415" i="7"/>
  <c r="BP415" i="7"/>
  <c r="BP309" i="7"/>
  <c r="BO309" i="7"/>
  <c r="BN309" i="7"/>
  <c r="BJ309" i="7"/>
  <c r="BK309" i="7"/>
  <c r="BL309" i="7"/>
  <c r="BL206" i="7"/>
  <c r="BK206" i="7"/>
  <c r="BO206" i="7"/>
  <c r="BP206" i="7"/>
  <c r="BN206" i="7"/>
  <c r="BJ206" i="7"/>
  <c r="BJ240" i="7"/>
  <c r="BK240" i="7"/>
  <c r="BL240" i="7"/>
  <c r="BN240" i="7"/>
  <c r="BO240" i="7"/>
  <c r="BP240" i="7"/>
  <c r="BK402" i="7"/>
  <c r="BJ402" i="7"/>
  <c r="BN402" i="7"/>
  <c r="BL402" i="7"/>
  <c r="BP402" i="7"/>
  <c r="BO402" i="7"/>
  <c r="BP972" i="7"/>
  <c r="BJ972" i="7"/>
  <c r="BK972" i="7"/>
  <c r="BL972" i="7"/>
  <c r="BO972" i="7"/>
  <c r="BN972" i="7"/>
  <c r="BJ783" i="7"/>
  <c r="BK783" i="7"/>
  <c r="BP783" i="7"/>
  <c r="BN783" i="7"/>
  <c r="BO783" i="7"/>
  <c r="BL783" i="7"/>
  <c r="BL201" i="7"/>
  <c r="BN201" i="7"/>
  <c r="BP201" i="7"/>
  <c r="BO201" i="7"/>
  <c r="BJ201" i="7"/>
  <c r="BK201" i="7"/>
  <c r="BL593" i="7"/>
  <c r="BP593" i="7"/>
  <c r="BN593" i="7"/>
  <c r="BO593" i="7"/>
  <c r="BJ593" i="7"/>
  <c r="BK593" i="7"/>
  <c r="BL974" i="7"/>
  <c r="BJ974" i="7"/>
  <c r="BK974" i="7"/>
  <c r="BN974" i="7"/>
  <c r="BO974" i="7"/>
  <c r="BP974" i="7"/>
  <c r="BJ760" i="7"/>
  <c r="BP760" i="7"/>
  <c r="BN760" i="7"/>
  <c r="BO760" i="7"/>
  <c r="BK760" i="7"/>
  <c r="BL760" i="7"/>
  <c r="BJ478" i="7"/>
  <c r="BK478" i="7"/>
  <c r="BP478" i="7"/>
  <c r="BL478" i="7"/>
  <c r="BN478" i="7"/>
  <c r="BO478" i="7"/>
  <c r="BL849" i="7"/>
  <c r="BJ849" i="7"/>
  <c r="BP849" i="7"/>
  <c r="BK849" i="7"/>
  <c r="BN849" i="7"/>
  <c r="BO849" i="7"/>
  <c r="BO85" i="7"/>
  <c r="BN85" i="7"/>
  <c r="BK85" i="7"/>
  <c r="BL85" i="7"/>
  <c r="BJ85" i="7"/>
  <c r="BP85" i="7"/>
  <c r="BP610" i="7"/>
  <c r="BL610" i="7"/>
  <c r="BN610" i="7"/>
  <c r="BO610" i="7"/>
  <c r="BJ610" i="7"/>
  <c r="BK610" i="7"/>
  <c r="BP397" i="7"/>
  <c r="BN397" i="7"/>
  <c r="BJ397" i="7"/>
  <c r="BO397" i="7"/>
  <c r="BK397" i="7"/>
  <c r="BL397" i="7"/>
  <c r="BO882" i="7"/>
  <c r="BN882" i="7"/>
  <c r="BJ882" i="7"/>
  <c r="BK882" i="7"/>
  <c r="BL882" i="7"/>
  <c r="BP882" i="7"/>
  <c r="BP128" i="7"/>
  <c r="BL128" i="7"/>
  <c r="BJ128" i="7"/>
  <c r="BK128" i="7"/>
  <c r="BN128" i="7"/>
  <c r="BO128" i="7"/>
  <c r="BL923" i="7"/>
  <c r="BJ923" i="7"/>
  <c r="BK923" i="7"/>
  <c r="BN923" i="7"/>
  <c r="BO923" i="7"/>
  <c r="BP923" i="7"/>
  <c r="BJ74" i="7"/>
  <c r="BK74" i="7"/>
  <c r="BN74" i="7"/>
  <c r="BO74" i="7"/>
  <c r="BL74" i="7"/>
  <c r="BP74" i="7"/>
  <c r="BN413" i="7"/>
  <c r="BK413" i="7"/>
  <c r="BJ413" i="7"/>
  <c r="BL413" i="7"/>
  <c r="BO413" i="7"/>
  <c r="BP413" i="7"/>
  <c r="BN188" i="7"/>
  <c r="BO188" i="7"/>
  <c r="BP188" i="7"/>
  <c r="BJ188" i="7"/>
  <c r="BK188" i="7"/>
  <c r="BL188" i="7"/>
  <c r="BO565" i="7"/>
  <c r="BL565" i="7"/>
  <c r="BP565" i="7"/>
  <c r="BJ565" i="7"/>
  <c r="BK565" i="7"/>
  <c r="BN565" i="7"/>
  <c r="BJ810" i="7"/>
  <c r="BO810" i="7"/>
  <c r="BP810" i="7"/>
  <c r="BN810" i="7"/>
  <c r="BK810" i="7"/>
  <c r="BL810" i="7"/>
  <c r="BJ799" i="7"/>
  <c r="BK799" i="7"/>
  <c r="BL799" i="7"/>
  <c r="BO799" i="7"/>
  <c r="BN799" i="7"/>
  <c r="BP799" i="7"/>
  <c r="BP357" i="7"/>
  <c r="BK357" i="7"/>
  <c r="BN357" i="7"/>
  <c r="BO357" i="7"/>
  <c r="BJ357" i="7"/>
  <c r="BL357" i="7"/>
  <c r="BN225" i="7"/>
  <c r="BJ225" i="7"/>
  <c r="BK225" i="7"/>
  <c r="BO225" i="7"/>
  <c r="BP225" i="7"/>
  <c r="BL225" i="7"/>
  <c r="BN772" i="7"/>
  <c r="BO772" i="7"/>
  <c r="BP772" i="7"/>
  <c r="BJ772" i="7"/>
  <c r="BK772" i="7"/>
  <c r="BL772" i="7"/>
  <c r="BL70" i="7"/>
  <c r="BJ70" i="7"/>
  <c r="BN70" i="7"/>
  <c r="BK70" i="7"/>
  <c r="BO70" i="7"/>
  <c r="BP70" i="7"/>
  <c r="BO798" i="7"/>
  <c r="BP798" i="7"/>
  <c r="BK798" i="7"/>
  <c r="BL798" i="7"/>
  <c r="BN798" i="7"/>
  <c r="BJ798" i="7"/>
  <c r="BK704" i="7"/>
  <c r="BO704" i="7"/>
  <c r="BL704" i="7"/>
  <c r="BN704" i="7"/>
  <c r="BJ704" i="7"/>
  <c r="BP704" i="7"/>
  <c r="BJ523" i="7"/>
  <c r="BK523" i="7"/>
  <c r="BP523" i="7"/>
  <c r="BL523" i="7"/>
  <c r="BN523" i="7"/>
  <c r="BO523" i="7"/>
  <c r="BK543" i="7"/>
  <c r="BL543" i="7"/>
  <c r="BN543" i="7"/>
  <c r="BO543" i="7"/>
  <c r="BJ543" i="7"/>
  <c r="BP543" i="7"/>
  <c r="BP222" i="7"/>
  <c r="BJ222" i="7"/>
  <c r="BK222" i="7"/>
  <c r="BL222" i="7"/>
  <c r="BN222" i="7"/>
  <c r="BO222" i="7"/>
  <c r="BL767" i="7"/>
  <c r="BN767" i="7"/>
  <c r="BJ767" i="7"/>
  <c r="BK767" i="7"/>
  <c r="BO767" i="7"/>
  <c r="BP767" i="7"/>
  <c r="BK1000" i="7"/>
  <c r="BJ1000" i="7"/>
  <c r="BL1000" i="7"/>
  <c r="BN1000" i="7"/>
  <c r="BO1000" i="7"/>
  <c r="BP1000" i="7"/>
  <c r="BJ100" i="7"/>
  <c r="BK100" i="7"/>
  <c r="BL100" i="7"/>
  <c r="BN100" i="7"/>
  <c r="BO100" i="7"/>
  <c r="BP100" i="7"/>
  <c r="BJ336" i="7"/>
  <c r="BN336" i="7"/>
  <c r="BP336" i="7"/>
  <c r="BL336" i="7"/>
  <c r="BO336" i="7"/>
  <c r="BK336" i="7"/>
  <c r="BO898" i="7"/>
  <c r="BP898" i="7"/>
  <c r="BK898" i="7"/>
  <c r="BL898" i="7"/>
  <c r="BJ898" i="7"/>
  <c r="BN898" i="7"/>
  <c r="BN722" i="7"/>
  <c r="BO722" i="7"/>
  <c r="BK722" i="7"/>
  <c r="BL722" i="7"/>
  <c r="BJ722" i="7"/>
  <c r="BP722" i="7"/>
  <c r="BO701" i="7"/>
  <c r="BN701" i="7"/>
  <c r="BJ701" i="7"/>
  <c r="BK701" i="7"/>
  <c r="BP701" i="7"/>
  <c r="BL701" i="7"/>
  <c r="BN955" i="7"/>
  <c r="BK955" i="7"/>
  <c r="BL955" i="7"/>
  <c r="BO955" i="7"/>
  <c r="BP955" i="7"/>
  <c r="BJ955" i="7"/>
  <c r="BJ214" i="7"/>
  <c r="BN214" i="7"/>
  <c r="BO214" i="7"/>
  <c r="BP214" i="7"/>
  <c r="BK214" i="7"/>
  <c r="BL214" i="7"/>
  <c r="BP75" i="7"/>
  <c r="BK75" i="7"/>
  <c r="BL75" i="7"/>
  <c r="BJ75" i="7"/>
  <c r="BN75" i="7"/>
  <c r="BO75" i="7"/>
  <c r="BJ169" i="7"/>
  <c r="BK169" i="7"/>
  <c r="BL169" i="7"/>
  <c r="BO169" i="7"/>
  <c r="BN169" i="7"/>
  <c r="BP169" i="7"/>
  <c r="BJ979" i="7"/>
  <c r="BN979" i="7"/>
  <c r="BO979" i="7"/>
  <c r="BP979" i="7"/>
  <c r="BK979" i="7"/>
  <c r="BL979" i="7"/>
  <c r="BL634" i="7"/>
  <c r="BJ634" i="7"/>
  <c r="BK634" i="7"/>
  <c r="BP634" i="7"/>
  <c r="BN634" i="7"/>
  <c r="BO634" i="7"/>
  <c r="BL775" i="7"/>
  <c r="BJ775" i="7"/>
  <c r="BK775" i="7"/>
  <c r="BP775" i="7"/>
  <c r="BN775" i="7"/>
  <c r="BO775" i="7"/>
  <c r="BN748" i="7"/>
  <c r="BK748" i="7"/>
  <c r="BL748" i="7"/>
  <c r="BO748" i="7"/>
  <c r="BP748" i="7"/>
  <c r="BJ748" i="7"/>
  <c r="BN632" i="7"/>
  <c r="BJ632" i="7"/>
  <c r="BO632" i="7"/>
  <c r="BP632" i="7"/>
  <c r="BK632" i="7"/>
  <c r="BL632" i="7"/>
  <c r="BN758" i="7"/>
  <c r="BO758" i="7"/>
  <c r="BK758" i="7"/>
  <c r="BL758" i="7"/>
  <c r="BJ758" i="7"/>
  <c r="BP758" i="7"/>
  <c r="BN598" i="7"/>
  <c r="BP598" i="7"/>
  <c r="BJ598" i="7"/>
  <c r="BK598" i="7"/>
  <c r="BO598" i="7"/>
  <c r="BL598" i="7"/>
  <c r="BK621" i="7"/>
  <c r="BP621" i="7"/>
  <c r="BJ621" i="7"/>
  <c r="BL621" i="7"/>
  <c r="BN621" i="7"/>
  <c r="BO621" i="7"/>
  <c r="BN485" i="7"/>
  <c r="BP485" i="7"/>
  <c r="BJ485" i="7"/>
  <c r="BO485" i="7"/>
  <c r="BK485" i="7"/>
  <c r="BL485" i="7"/>
  <c r="BO579" i="7"/>
  <c r="BP579" i="7"/>
  <c r="BK579" i="7"/>
  <c r="BN579" i="7"/>
  <c r="BJ579" i="7"/>
  <c r="BL579" i="7"/>
  <c r="BJ872" i="7"/>
  <c r="BO872" i="7"/>
  <c r="BP872" i="7"/>
  <c r="BK872" i="7"/>
  <c r="BL872" i="7"/>
  <c r="BN872" i="7"/>
  <c r="BN768" i="7"/>
  <c r="BP768" i="7"/>
  <c r="BK768" i="7"/>
  <c r="BJ768" i="7"/>
  <c r="BL768" i="7"/>
  <c r="BO768" i="7"/>
  <c r="BL888" i="7"/>
  <c r="BP888" i="7"/>
  <c r="BO888" i="7"/>
  <c r="BN888" i="7"/>
  <c r="BJ888" i="7"/>
  <c r="BK888" i="7"/>
  <c r="BK275" i="7"/>
  <c r="BN275" i="7"/>
  <c r="BP275" i="7"/>
  <c r="BJ275" i="7"/>
  <c r="BL275" i="7"/>
  <c r="BO275" i="7"/>
  <c r="BP90" i="7"/>
  <c r="BJ90" i="7"/>
  <c r="BK90" i="7"/>
  <c r="BL90" i="7"/>
  <c r="BN90" i="7"/>
  <c r="BO90" i="7"/>
  <c r="BN703" i="7"/>
  <c r="BJ703" i="7"/>
  <c r="BK703" i="7"/>
  <c r="BP703" i="7"/>
  <c r="BL703" i="7"/>
  <c r="BO703" i="7"/>
  <c r="BN605" i="7"/>
  <c r="BP605" i="7"/>
  <c r="BJ605" i="7"/>
  <c r="BO605" i="7"/>
  <c r="BL605" i="7"/>
  <c r="BK605" i="7"/>
  <c r="BJ276" i="7"/>
  <c r="BN276" i="7"/>
  <c r="BO276" i="7"/>
  <c r="BP276" i="7"/>
  <c r="BK276" i="7"/>
  <c r="BL276" i="7"/>
  <c r="BK303" i="7"/>
  <c r="BO303" i="7"/>
  <c r="BJ303" i="7"/>
  <c r="BL303" i="7"/>
  <c r="BN303" i="7"/>
  <c r="BP303" i="7"/>
  <c r="BJ747" i="7"/>
  <c r="BO747" i="7"/>
  <c r="BK747" i="7"/>
  <c r="BP747" i="7"/>
  <c r="BN747" i="7"/>
  <c r="BL747" i="7"/>
  <c r="BL665" i="7"/>
  <c r="BJ665" i="7"/>
  <c r="BP665" i="7"/>
  <c r="BO665" i="7"/>
  <c r="BN665" i="7"/>
  <c r="BK665" i="7"/>
  <c r="BN686" i="7"/>
  <c r="BJ686" i="7"/>
  <c r="BK686" i="7"/>
  <c r="BO686" i="7"/>
  <c r="BP686" i="7"/>
  <c r="BL686" i="7"/>
  <c r="BJ262" i="7"/>
  <c r="BK262" i="7"/>
  <c r="BL262" i="7"/>
  <c r="BN262" i="7"/>
  <c r="BO262" i="7"/>
  <c r="BP262" i="7"/>
  <c r="BN479" i="7"/>
  <c r="BL479" i="7"/>
  <c r="BJ479" i="7"/>
  <c r="BK479" i="7"/>
  <c r="BP479" i="7"/>
  <c r="BO479" i="7"/>
  <c r="BJ608" i="7"/>
  <c r="BK608" i="7"/>
  <c r="BO608" i="7"/>
  <c r="BL608" i="7"/>
  <c r="BN608" i="7"/>
  <c r="BP608" i="7"/>
  <c r="BK234" i="7"/>
  <c r="BJ234" i="7"/>
  <c r="BL234" i="7"/>
  <c r="BP234" i="7"/>
  <c r="BN234" i="7"/>
  <c r="BO234" i="7"/>
  <c r="BJ94" i="7"/>
  <c r="BK94" i="7"/>
  <c r="BO94" i="7"/>
  <c r="BP94" i="7"/>
  <c r="BL94" i="7"/>
  <c r="BN94" i="7"/>
  <c r="BN823" i="7"/>
  <c r="BP823" i="7"/>
  <c r="BJ823" i="7"/>
  <c r="BK823" i="7"/>
  <c r="BL823" i="7"/>
  <c r="BO823" i="7"/>
  <c r="BL68" i="7"/>
  <c r="BP68" i="7"/>
  <c r="BJ68" i="7"/>
  <c r="BK68" i="7"/>
  <c r="BN68" i="7"/>
  <c r="BO68" i="7"/>
  <c r="BO918" i="7"/>
  <c r="BP918" i="7"/>
  <c r="BJ918" i="7"/>
  <c r="BK918" i="7"/>
  <c r="BL918" i="7"/>
  <c r="BN918" i="7"/>
  <c r="BJ514" i="7"/>
  <c r="BK514" i="7"/>
  <c r="BO514" i="7"/>
  <c r="BL514" i="7"/>
  <c r="BN514" i="7"/>
  <c r="BP514" i="7"/>
  <c r="BK623" i="7"/>
  <c r="BL623" i="7"/>
  <c r="BP623" i="7"/>
  <c r="BJ623" i="7"/>
  <c r="BN623" i="7"/>
  <c r="BO623" i="7"/>
  <c r="BL494" i="7"/>
  <c r="BJ494" i="7"/>
  <c r="BK494" i="7"/>
  <c r="BO494" i="7"/>
  <c r="BN494" i="7"/>
  <c r="BP494" i="7"/>
  <c r="BN712" i="7"/>
  <c r="BJ712" i="7"/>
  <c r="BK712" i="7"/>
  <c r="BL712" i="7"/>
  <c r="BO712" i="7"/>
  <c r="BP712" i="7"/>
  <c r="BK857" i="7"/>
  <c r="BL857" i="7"/>
  <c r="BN857" i="7"/>
  <c r="BO857" i="7"/>
  <c r="BP857" i="7"/>
  <c r="BJ857" i="7"/>
  <c r="BK115" i="7"/>
  <c r="BL115" i="7"/>
  <c r="BJ115" i="7"/>
  <c r="BN115" i="7"/>
  <c r="BP115" i="7"/>
  <c r="BO115" i="7"/>
  <c r="BP107" i="7"/>
  <c r="BJ107" i="7"/>
  <c r="BL107" i="7"/>
  <c r="BK107" i="7"/>
  <c r="BN107" i="7"/>
  <c r="BO107" i="7"/>
  <c r="BO456" i="7"/>
  <c r="BP456" i="7"/>
  <c r="BK456" i="7"/>
  <c r="BL456" i="7"/>
  <c r="BN456" i="7"/>
  <c r="BJ456" i="7"/>
  <c r="BJ95" i="7"/>
  <c r="BK95" i="7"/>
  <c r="BP95" i="7"/>
  <c r="BO95" i="7"/>
  <c r="BL95" i="7"/>
  <c r="BN95" i="7"/>
  <c r="BN495" i="7"/>
  <c r="BJ495" i="7"/>
  <c r="BK495" i="7"/>
  <c r="BP495" i="7"/>
  <c r="BL495" i="7"/>
  <c r="BO495" i="7"/>
  <c r="BJ258" i="7"/>
  <c r="BK258" i="7"/>
  <c r="BL258" i="7"/>
  <c r="BN258" i="7"/>
  <c r="BO258" i="7"/>
  <c r="BP258" i="7"/>
  <c r="BN706" i="7"/>
  <c r="BO706" i="7"/>
  <c r="BP706" i="7"/>
  <c r="BJ706" i="7"/>
  <c r="BL706" i="7"/>
  <c r="BK706" i="7"/>
  <c r="BJ639" i="7"/>
  <c r="BO639" i="7"/>
  <c r="BK639" i="7"/>
  <c r="BN639" i="7"/>
  <c r="BP639" i="7"/>
  <c r="BL639" i="7"/>
  <c r="BN271" i="7"/>
  <c r="BP271" i="7"/>
  <c r="BJ271" i="7"/>
  <c r="BK271" i="7"/>
  <c r="BL271" i="7"/>
  <c r="BO271" i="7"/>
  <c r="BJ774" i="7"/>
  <c r="BN774" i="7"/>
  <c r="BO774" i="7"/>
  <c r="BK774" i="7"/>
  <c r="BL774" i="7"/>
  <c r="BP774" i="7"/>
  <c r="BO310" i="7"/>
  <c r="BP310" i="7"/>
  <c r="BJ310" i="7"/>
  <c r="BK310" i="7"/>
  <c r="BL310" i="7"/>
  <c r="BN310" i="7"/>
  <c r="BN140" i="7"/>
  <c r="BK140" i="7"/>
  <c r="BL140" i="7"/>
  <c r="BJ140" i="7"/>
  <c r="BO140" i="7"/>
  <c r="BP140" i="7"/>
  <c r="BJ731" i="7"/>
  <c r="BN731" i="7"/>
  <c r="BO731" i="7"/>
  <c r="BK731" i="7"/>
  <c r="BL731" i="7"/>
  <c r="BP731" i="7"/>
  <c r="BO289" i="7"/>
  <c r="BP289" i="7"/>
  <c r="BJ289" i="7"/>
  <c r="BK289" i="7"/>
  <c r="BN289" i="7"/>
  <c r="BL289" i="7"/>
  <c r="BN326" i="7"/>
  <c r="BO326" i="7"/>
  <c r="BK326" i="7"/>
  <c r="BP326" i="7"/>
  <c r="BJ326" i="7"/>
  <c r="BL326" i="7"/>
  <c r="BJ217" i="7"/>
  <c r="BK217" i="7"/>
  <c r="BN217" i="7"/>
  <c r="BL217" i="7"/>
  <c r="BP217" i="7"/>
  <c r="BO217" i="7"/>
  <c r="BJ77" i="7"/>
  <c r="BN77" i="7"/>
  <c r="BK77" i="7"/>
  <c r="BL77" i="7"/>
  <c r="BO77" i="7"/>
  <c r="BP77" i="7"/>
  <c r="BK896" i="7"/>
  <c r="BJ896" i="7"/>
  <c r="BL896" i="7"/>
  <c r="BN896" i="7"/>
  <c r="BO896" i="7"/>
  <c r="BP896" i="7"/>
  <c r="BN728" i="7"/>
  <c r="BO728" i="7"/>
  <c r="BJ728" i="7"/>
  <c r="BK728" i="7"/>
  <c r="BL728" i="7"/>
  <c r="BP728" i="7"/>
  <c r="BO172" i="7"/>
  <c r="BP172" i="7"/>
  <c r="BJ172" i="7"/>
  <c r="BK172" i="7"/>
  <c r="BL172" i="7"/>
  <c r="BN172" i="7"/>
  <c r="BN164" i="7"/>
  <c r="BO164" i="7"/>
  <c r="BP164" i="7"/>
  <c r="BK164" i="7"/>
  <c r="BL164" i="7"/>
  <c r="BJ164" i="7"/>
  <c r="BL141" i="7"/>
  <c r="BN141" i="7"/>
  <c r="BO141" i="7"/>
  <c r="BP141" i="7"/>
  <c r="BK141" i="7"/>
  <c r="BJ141" i="7"/>
  <c r="BJ756" i="7"/>
  <c r="BP756" i="7"/>
  <c r="BO756" i="7"/>
  <c r="BK756" i="7"/>
  <c r="BL756" i="7"/>
  <c r="BN756" i="7"/>
  <c r="BO850" i="7"/>
  <c r="BP850" i="7"/>
  <c r="BL850" i="7"/>
  <c r="BJ850" i="7"/>
  <c r="BK850" i="7"/>
  <c r="BN850" i="7"/>
  <c r="BJ960" i="7"/>
  <c r="BK960" i="7"/>
  <c r="BL960" i="7"/>
  <c r="BN960" i="7"/>
  <c r="BO960" i="7"/>
  <c r="BP960" i="7"/>
  <c r="BL962" i="7"/>
  <c r="BN962" i="7"/>
  <c r="BO962" i="7"/>
  <c r="BP962" i="7"/>
  <c r="BJ962" i="7"/>
  <c r="BK962" i="7"/>
  <c r="BP347" i="7"/>
  <c r="BO347" i="7"/>
  <c r="BL347" i="7"/>
  <c r="BJ347" i="7"/>
  <c r="BK347" i="7"/>
  <c r="BN347" i="7"/>
  <c r="BP777" i="7"/>
  <c r="BN777" i="7"/>
  <c r="BJ777" i="7"/>
  <c r="BK777" i="7"/>
  <c r="BL777" i="7"/>
  <c r="BO777" i="7"/>
  <c r="BN970" i="7"/>
  <c r="BO970" i="7"/>
  <c r="BL970" i="7"/>
  <c r="BJ970" i="7"/>
  <c r="BK970" i="7"/>
  <c r="BP970" i="7"/>
  <c r="BK112" i="7"/>
  <c r="BL112" i="7"/>
  <c r="BN112" i="7"/>
  <c r="BO112" i="7"/>
  <c r="BP112" i="7"/>
  <c r="BJ112" i="7"/>
  <c r="BN617" i="7"/>
  <c r="BP617" i="7"/>
  <c r="BO617" i="7"/>
  <c r="BJ617" i="7"/>
  <c r="BK617" i="7"/>
  <c r="BL617" i="7"/>
  <c r="BP102" i="7"/>
  <c r="BJ102" i="7"/>
  <c r="BK102" i="7"/>
  <c r="BL102" i="7"/>
  <c r="BN102" i="7"/>
  <c r="BO102" i="7"/>
  <c r="BK186" i="7"/>
  <c r="BP186" i="7"/>
  <c r="BJ186" i="7"/>
  <c r="BL186" i="7"/>
  <c r="BN186" i="7"/>
  <c r="BO186" i="7"/>
  <c r="BO61" i="7"/>
  <c r="BP61" i="7"/>
  <c r="BJ61" i="7"/>
  <c r="BK61" i="7"/>
  <c r="BL61" i="7"/>
  <c r="BN61" i="7"/>
  <c r="BJ789" i="7"/>
  <c r="BL789" i="7"/>
  <c r="BP789" i="7"/>
  <c r="BK789" i="7"/>
  <c r="BN789" i="7"/>
  <c r="BO789" i="7"/>
  <c r="BN813" i="7"/>
  <c r="BO813" i="7"/>
  <c r="BP813" i="7"/>
  <c r="BJ813" i="7"/>
  <c r="BK813" i="7"/>
  <c r="BL813" i="7"/>
  <c r="BO101" i="7"/>
  <c r="BP101" i="7"/>
  <c r="BJ101" i="7"/>
  <c r="BK101" i="7"/>
  <c r="BL101" i="7"/>
  <c r="BN101" i="7"/>
  <c r="BP541" i="7"/>
  <c r="BJ541" i="7"/>
  <c r="BK541" i="7"/>
  <c r="BL541" i="7"/>
  <c r="BN541" i="7"/>
  <c r="BO541" i="7"/>
  <c r="BJ636" i="7"/>
  <c r="BP636" i="7"/>
  <c r="BK636" i="7"/>
  <c r="BN636" i="7"/>
  <c r="BL636" i="7"/>
  <c r="BO636" i="7"/>
  <c r="BO838" i="7"/>
  <c r="BJ838" i="7"/>
  <c r="BP838" i="7"/>
  <c r="BN838" i="7"/>
  <c r="BK838" i="7"/>
  <c r="BL838" i="7"/>
  <c r="BL596" i="7"/>
  <c r="BN596" i="7"/>
  <c r="BK596" i="7"/>
  <c r="BP596" i="7"/>
  <c r="BJ596" i="7"/>
  <c r="BO596" i="7"/>
  <c r="BL368" i="7"/>
  <c r="BO368" i="7"/>
  <c r="BJ368" i="7"/>
  <c r="BN368" i="7"/>
  <c r="BP368" i="7"/>
  <c r="BK368" i="7"/>
  <c r="BP759" i="7"/>
  <c r="BL759" i="7"/>
  <c r="BK759" i="7"/>
  <c r="BJ759" i="7"/>
  <c r="BN759" i="7"/>
  <c r="BO759" i="7"/>
  <c r="BP196" i="7"/>
  <c r="BO196" i="7"/>
  <c r="BJ196" i="7"/>
  <c r="BK196" i="7"/>
  <c r="BL196" i="7"/>
  <c r="BN196" i="7"/>
  <c r="BJ573" i="7"/>
  <c r="BP573" i="7"/>
  <c r="BL573" i="7"/>
  <c r="BK573" i="7"/>
  <c r="BN573" i="7"/>
  <c r="BO573" i="7"/>
  <c r="BN548" i="7"/>
  <c r="BJ548" i="7"/>
  <c r="BP548" i="7"/>
  <c r="BK548" i="7"/>
  <c r="BL548" i="7"/>
  <c r="BO548" i="7"/>
  <c r="BL682" i="7"/>
  <c r="BO682" i="7"/>
  <c r="BP682" i="7"/>
  <c r="BN682" i="7"/>
  <c r="BJ682" i="7"/>
  <c r="BK682" i="7"/>
  <c r="BK613" i="7"/>
  <c r="BN613" i="7"/>
  <c r="BJ613" i="7"/>
  <c r="BO613" i="7"/>
  <c r="BP613" i="7"/>
  <c r="BL613" i="7"/>
  <c r="BN332" i="7"/>
  <c r="BJ332" i="7"/>
  <c r="BK332" i="7"/>
  <c r="BL332" i="7"/>
  <c r="BO332" i="7"/>
  <c r="BP332" i="7"/>
  <c r="BL47" i="7"/>
  <c r="BN47" i="7"/>
  <c r="BO47" i="7"/>
  <c r="BK47" i="7"/>
  <c r="BP47" i="7"/>
  <c r="BJ47" i="7"/>
  <c r="BO986" i="7"/>
  <c r="BP986" i="7"/>
  <c r="BL986" i="7"/>
  <c r="BK986" i="7"/>
  <c r="BN986" i="7"/>
  <c r="BJ986" i="7"/>
  <c r="BL439" i="7"/>
  <c r="BO439" i="7"/>
  <c r="BK439" i="7"/>
  <c r="BP439" i="7"/>
  <c r="BN439" i="7"/>
  <c r="BJ439" i="7"/>
  <c r="BN349" i="7"/>
  <c r="BL349" i="7"/>
  <c r="BO349" i="7"/>
  <c r="BJ349" i="7"/>
  <c r="BK349" i="7"/>
  <c r="BP349" i="7"/>
  <c r="BN488" i="7"/>
  <c r="BO488" i="7"/>
  <c r="BJ488" i="7"/>
  <c r="BK488" i="7"/>
  <c r="BL488" i="7"/>
  <c r="BP488" i="7"/>
  <c r="BK287" i="7"/>
  <c r="BJ287" i="7"/>
  <c r="BN287" i="7"/>
  <c r="BP287" i="7"/>
  <c r="BL287" i="7"/>
  <c r="BO287" i="7"/>
  <c r="BK481" i="7"/>
  <c r="BN481" i="7"/>
  <c r="BJ481" i="7"/>
  <c r="BL481" i="7"/>
  <c r="BO481" i="7"/>
  <c r="BP481" i="7"/>
  <c r="BJ791" i="7"/>
  <c r="BK791" i="7"/>
  <c r="BL791" i="7"/>
  <c r="BN791" i="7"/>
  <c r="BO791" i="7"/>
  <c r="BP791" i="7"/>
  <c r="BJ78" i="7"/>
  <c r="BK78" i="7"/>
  <c r="BL78" i="7"/>
  <c r="BN78" i="7"/>
  <c r="BO78" i="7"/>
  <c r="BP78" i="7"/>
  <c r="BL248" i="7"/>
  <c r="BN248" i="7"/>
  <c r="BJ248" i="7"/>
  <c r="BK248" i="7"/>
  <c r="BO248" i="7"/>
  <c r="BP248" i="7"/>
  <c r="BL726" i="7"/>
  <c r="BJ726" i="7"/>
  <c r="BK726" i="7"/>
  <c r="BN726" i="7"/>
  <c r="BO726" i="7"/>
  <c r="BP726" i="7"/>
  <c r="BK601" i="7"/>
  <c r="BP601" i="7"/>
  <c r="BJ601" i="7"/>
  <c r="BL601" i="7"/>
  <c r="BN601" i="7"/>
  <c r="BO601" i="7"/>
  <c r="BN143" i="7"/>
  <c r="BO143" i="7"/>
  <c r="BP143" i="7"/>
  <c r="BJ143" i="7"/>
  <c r="BK143" i="7"/>
  <c r="BL143" i="7"/>
  <c r="BP516" i="7"/>
  <c r="BL516" i="7"/>
  <c r="BO516" i="7"/>
  <c r="BN516" i="7"/>
  <c r="BK516" i="7"/>
  <c r="BJ516" i="7"/>
  <c r="BP483" i="7"/>
  <c r="BK483" i="7"/>
  <c r="BL483" i="7"/>
  <c r="BO483" i="7"/>
  <c r="BN483" i="7"/>
  <c r="BJ483" i="7"/>
  <c r="BO800" i="7"/>
  <c r="BN800" i="7"/>
  <c r="BL800" i="7"/>
  <c r="BJ800" i="7"/>
  <c r="BK800" i="7"/>
  <c r="BP800" i="7"/>
  <c r="BK577" i="7"/>
  <c r="BO577" i="7"/>
  <c r="BL577" i="7"/>
  <c r="BN577" i="7"/>
  <c r="BP577" i="7"/>
  <c r="BJ577" i="7"/>
  <c r="BO835" i="7"/>
  <c r="BJ835" i="7"/>
  <c r="BK835" i="7"/>
  <c r="BP835" i="7"/>
  <c r="BN835" i="7"/>
  <c r="BL835" i="7"/>
  <c r="BK26" i="7"/>
  <c r="BL26" i="7"/>
  <c r="BN26" i="7"/>
  <c r="BO26" i="7"/>
  <c r="BP26" i="7"/>
  <c r="BJ26" i="7"/>
  <c r="BO993" i="7"/>
  <c r="BJ993" i="7"/>
  <c r="BK993" i="7"/>
  <c r="BL993" i="7"/>
  <c r="BN993" i="7"/>
  <c r="BP993" i="7"/>
  <c r="BO658" i="7"/>
  <c r="BJ658" i="7"/>
  <c r="BK658" i="7"/>
  <c r="BN658" i="7"/>
  <c r="BP658" i="7"/>
  <c r="BL658" i="7"/>
  <c r="BP841" i="7"/>
  <c r="BK841" i="7"/>
  <c r="BL841" i="7"/>
  <c r="BN841" i="7"/>
  <c r="BO841" i="7"/>
  <c r="BJ841" i="7"/>
  <c r="BO904" i="7"/>
  <c r="BJ904" i="7"/>
  <c r="BK904" i="7"/>
  <c r="BL904" i="7"/>
  <c r="BN904" i="7"/>
  <c r="BP904" i="7"/>
  <c r="BK251" i="7"/>
  <c r="BN251" i="7"/>
  <c r="BJ251" i="7"/>
  <c r="BO251" i="7"/>
  <c r="BP251" i="7"/>
  <c r="BL251" i="7"/>
  <c r="BP967" i="7"/>
  <c r="BK967" i="7"/>
  <c r="BL967" i="7"/>
  <c r="BO967" i="7"/>
  <c r="BJ967" i="7"/>
  <c r="BN967" i="7"/>
  <c r="BJ297" i="7"/>
  <c r="BL297" i="7"/>
  <c r="BN297" i="7"/>
  <c r="BO297" i="7"/>
  <c r="BP297" i="7"/>
  <c r="BK297" i="7"/>
  <c r="BL538" i="7"/>
  <c r="BN538" i="7"/>
  <c r="BP538" i="7"/>
  <c r="BO538" i="7"/>
  <c r="BJ538" i="7"/>
  <c r="BK538" i="7"/>
  <c r="BJ380" i="7"/>
  <c r="BN380" i="7"/>
  <c r="BL380" i="7"/>
  <c r="BO380" i="7"/>
  <c r="BP380" i="7"/>
  <c r="BK380" i="7"/>
  <c r="BJ53" i="7"/>
  <c r="BK53" i="7"/>
  <c r="BL53" i="7"/>
  <c r="BN53" i="7"/>
  <c r="BO53" i="7"/>
  <c r="BP53" i="7"/>
  <c r="BL668" i="7"/>
  <c r="BN668" i="7"/>
  <c r="BP668" i="7"/>
  <c r="BJ668" i="7"/>
  <c r="BK668" i="7"/>
  <c r="BO668" i="7"/>
  <c r="BO539" i="7"/>
  <c r="BJ539" i="7"/>
  <c r="BL539" i="7"/>
  <c r="BN539" i="7"/>
  <c r="BP539" i="7"/>
  <c r="BK539" i="7"/>
  <c r="BO119" i="7"/>
  <c r="BN119" i="7"/>
  <c r="BL119" i="7"/>
  <c r="BJ119" i="7"/>
  <c r="BK119" i="7"/>
  <c r="BP119" i="7"/>
  <c r="BO521" i="7"/>
  <c r="BN521" i="7"/>
  <c r="BK521" i="7"/>
  <c r="BL521" i="7"/>
  <c r="BP521" i="7"/>
  <c r="BJ521" i="7"/>
  <c r="BK314" i="7"/>
  <c r="BO314" i="7"/>
  <c r="BP314" i="7"/>
  <c r="BL314" i="7"/>
  <c r="BJ314" i="7"/>
  <c r="BN314" i="7"/>
  <c r="BP155" i="7"/>
  <c r="BK155" i="7"/>
  <c r="BO155" i="7"/>
  <c r="BL155" i="7"/>
  <c r="BJ155" i="7"/>
  <c r="BN155" i="7"/>
  <c r="BP952" i="7"/>
  <c r="BL952" i="7"/>
  <c r="BN952" i="7"/>
  <c r="BO952" i="7"/>
  <c r="BJ952" i="7"/>
  <c r="BK952" i="7"/>
  <c r="BJ831" i="7"/>
  <c r="BK831" i="7"/>
  <c r="BO831" i="7"/>
  <c r="BL831" i="7"/>
  <c r="BN831" i="7"/>
  <c r="BP831" i="7"/>
  <c r="BL153" i="7"/>
  <c r="BP153" i="7"/>
  <c r="BN153" i="7"/>
  <c r="BO153" i="7"/>
  <c r="BJ153" i="7"/>
  <c r="BK153" i="7"/>
  <c r="BL213" i="7"/>
  <c r="BN213" i="7"/>
  <c r="BJ213" i="7"/>
  <c r="BK213" i="7"/>
  <c r="BO213" i="7"/>
  <c r="BP213" i="7"/>
  <c r="BN361" i="7"/>
  <c r="BP361" i="7"/>
  <c r="BO361" i="7"/>
  <c r="BJ361" i="7"/>
  <c r="BK361" i="7"/>
  <c r="BL361" i="7"/>
  <c r="BO331" i="7"/>
  <c r="BP331" i="7"/>
  <c r="BJ331" i="7"/>
  <c r="BK331" i="7"/>
  <c r="BL331" i="7"/>
  <c r="BN331" i="7"/>
  <c r="BL419" i="7"/>
  <c r="BN419" i="7"/>
  <c r="BP419" i="7"/>
  <c r="BO419" i="7"/>
  <c r="BK419" i="7"/>
  <c r="BJ419" i="7"/>
  <c r="BJ878" i="7"/>
  <c r="BP878" i="7"/>
  <c r="BK878" i="7"/>
  <c r="BL878" i="7"/>
  <c r="BN878" i="7"/>
  <c r="BO878" i="7"/>
  <c r="BJ118" i="7"/>
  <c r="BK118" i="7"/>
  <c r="BL118" i="7"/>
  <c r="BN118" i="7"/>
  <c r="BP118" i="7"/>
  <c r="BO118" i="7"/>
  <c r="BN825" i="7"/>
  <c r="BO825" i="7"/>
  <c r="BP825" i="7"/>
  <c r="BJ825" i="7"/>
  <c r="BK825" i="7"/>
  <c r="BL825" i="7"/>
  <c r="BJ580" i="7"/>
  <c r="BK580" i="7"/>
  <c r="BL580" i="7"/>
  <c r="BP580" i="7"/>
  <c r="BN580" i="7"/>
  <c r="BO580" i="7"/>
  <c r="BK812" i="7"/>
  <c r="BL812" i="7"/>
  <c r="BO812" i="7"/>
  <c r="BP812" i="7"/>
  <c r="BJ812" i="7"/>
  <c r="BN812" i="7"/>
  <c r="BO770" i="7"/>
  <c r="BP770" i="7"/>
  <c r="BK770" i="7"/>
  <c r="BJ770" i="7"/>
  <c r="BN770" i="7"/>
  <c r="BL770" i="7"/>
  <c r="BN235" i="7"/>
  <c r="BO235" i="7"/>
  <c r="BK235" i="7"/>
  <c r="BL235" i="7"/>
  <c r="BJ235" i="7"/>
  <c r="BP235" i="7"/>
  <c r="BJ839" i="7"/>
  <c r="BN839" i="7"/>
  <c r="BO839" i="7"/>
  <c r="BP839" i="7"/>
  <c r="BK839" i="7"/>
  <c r="BL839" i="7"/>
  <c r="BK464" i="7"/>
  <c r="BN464" i="7"/>
  <c r="BO464" i="7"/>
  <c r="BL464" i="7"/>
  <c r="BP464" i="7"/>
  <c r="BJ464" i="7"/>
  <c r="BO599" i="7"/>
  <c r="BN599" i="7"/>
  <c r="BL599" i="7"/>
  <c r="BP599" i="7"/>
  <c r="BJ599" i="7"/>
  <c r="BK599" i="7"/>
  <c r="BL423" i="7"/>
  <c r="BO423" i="7"/>
  <c r="BP423" i="7"/>
  <c r="BN423" i="7"/>
  <c r="BJ423" i="7"/>
  <c r="BK423" i="7"/>
  <c r="BL990" i="7"/>
  <c r="BN990" i="7"/>
  <c r="BO990" i="7"/>
  <c r="BP990" i="7"/>
  <c r="BJ990" i="7"/>
  <c r="BK990" i="7"/>
  <c r="BN954" i="7"/>
  <c r="BP954" i="7"/>
  <c r="BO954" i="7"/>
  <c r="BL954" i="7"/>
  <c r="BK954" i="7"/>
  <c r="BJ954" i="7"/>
  <c r="BK351" i="7"/>
  <c r="BP351" i="7"/>
  <c r="BJ351" i="7"/>
  <c r="BL351" i="7"/>
  <c r="BN351" i="7"/>
  <c r="BO351" i="7"/>
  <c r="BL713" i="7"/>
  <c r="BN713" i="7"/>
  <c r="BO713" i="7"/>
  <c r="BJ713" i="7"/>
  <c r="BK713" i="7"/>
  <c r="BP713" i="7"/>
  <c r="BJ619" i="7"/>
  <c r="BL619" i="7"/>
  <c r="BO619" i="7"/>
  <c r="BK619" i="7"/>
  <c r="BN619" i="7"/>
  <c r="BP619" i="7"/>
  <c r="BN649" i="7"/>
  <c r="BJ649" i="7"/>
  <c r="BK649" i="7"/>
  <c r="BO649" i="7"/>
  <c r="BP649" i="7"/>
  <c r="BL649" i="7"/>
  <c r="BP790" i="7"/>
  <c r="BK790" i="7"/>
  <c r="BL790" i="7"/>
  <c r="BJ790" i="7"/>
  <c r="BN790" i="7"/>
  <c r="BO790" i="7"/>
  <c r="BK231" i="7"/>
  <c r="BL231" i="7"/>
  <c r="BN231" i="7"/>
  <c r="BO231" i="7"/>
  <c r="BJ231" i="7"/>
  <c r="BP231" i="7"/>
  <c r="BP826" i="7"/>
  <c r="BK826" i="7"/>
  <c r="BN826" i="7"/>
  <c r="BJ826" i="7"/>
  <c r="BL826" i="7"/>
  <c r="BO826" i="7"/>
  <c r="BL454" i="7"/>
  <c r="BP454" i="7"/>
  <c r="BJ454" i="7"/>
  <c r="BK454" i="7"/>
  <c r="BN454" i="7"/>
  <c r="BO454" i="7"/>
  <c r="BL961" i="7"/>
  <c r="BO961" i="7"/>
  <c r="BJ961" i="7"/>
  <c r="BP961" i="7"/>
  <c r="BN961" i="7"/>
  <c r="BK961" i="7"/>
  <c r="BJ492" i="7"/>
  <c r="BK492" i="7"/>
  <c r="BP492" i="7"/>
  <c r="BL492" i="7"/>
  <c r="BN492" i="7"/>
  <c r="BO492" i="7"/>
  <c r="BN980" i="7"/>
  <c r="BO980" i="7"/>
  <c r="BP980" i="7"/>
  <c r="BL980" i="7"/>
  <c r="BJ980" i="7"/>
  <c r="BK980" i="7"/>
  <c r="BK766" i="7"/>
  <c r="BJ766" i="7"/>
  <c r="BL766" i="7"/>
  <c r="BO766" i="7"/>
  <c r="BP766" i="7"/>
  <c r="BN766" i="7"/>
  <c r="BP905" i="7"/>
  <c r="BK905" i="7"/>
  <c r="BL905" i="7"/>
  <c r="BN905" i="7"/>
  <c r="BO905" i="7"/>
  <c r="BJ905" i="7"/>
  <c r="BO430" i="7"/>
  <c r="BL430" i="7"/>
  <c r="BN430" i="7"/>
  <c r="BJ430" i="7"/>
  <c r="BP430" i="7"/>
  <c r="BK430" i="7"/>
  <c r="BK437" i="7"/>
  <c r="BJ437" i="7"/>
  <c r="BN437" i="7"/>
  <c r="BO437" i="7"/>
  <c r="BL437" i="7"/>
  <c r="BP437" i="7"/>
  <c r="BN612" i="7"/>
  <c r="BP612" i="7"/>
  <c r="BJ612" i="7"/>
  <c r="BK612" i="7"/>
  <c r="BO612" i="7"/>
  <c r="BL612" i="7"/>
  <c r="BO611" i="7"/>
  <c r="BN611" i="7"/>
  <c r="BP611" i="7"/>
  <c r="BJ611" i="7"/>
  <c r="BK611" i="7"/>
  <c r="BL611" i="7"/>
  <c r="BN448" i="7"/>
  <c r="BO448" i="7"/>
  <c r="BP448" i="7"/>
  <c r="BL448" i="7"/>
  <c r="BJ448" i="7"/>
  <c r="BK448" i="7"/>
  <c r="BN824" i="7"/>
  <c r="BO824" i="7"/>
  <c r="BK824" i="7"/>
  <c r="BJ824" i="7"/>
  <c r="BL824" i="7"/>
  <c r="BP824" i="7"/>
  <c r="BN778" i="7"/>
  <c r="BJ778" i="7"/>
  <c r="BO778" i="7"/>
  <c r="BP778" i="7"/>
  <c r="BK778" i="7"/>
  <c r="BL778" i="7"/>
  <c r="BL973" i="7"/>
  <c r="BJ973" i="7"/>
  <c r="BP973" i="7"/>
  <c r="BK973" i="7"/>
  <c r="BN973" i="7"/>
  <c r="BO973" i="7"/>
  <c r="BK491" i="7"/>
  <c r="BO491" i="7"/>
  <c r="BP491" i="7"/>
  <c r="BJ491" i="7"/>
  <c r="BL491" i="7"/>
  <c r="BN491" i="7"/>
  <c r="BJ529" i="7"/>
  <c r="BL529" i="7"/>
  <c r="BP529" i="7"/>
  <c r="BK529" i="7"/>
  <c r="BO529" i="7"/>
  <c r="BN529" i="7"/>
  <c r="BP427" i="7"/>
  <c r="BK427" i="7"/>
  <c r="BJ427" i="7"/>
  <c r="BL427" i="7"/>
  <c r="BN427" i="7"/>
  <c r="BO427" i="7"/>
  <c r="BO502" i="7"/>
  <c r="BJ502" i="7"/>
  <c r="BL502" i="7"/>
  <c r="BK502" i="7"/>
  <c r="BP502" i="7"/>
  <c r="BN502" i="7"/>
  <c r="BL934" i="7"/>
  <c r="BN934" i="7"/>
  <c r="BP934" i="7"/>
  <c r="BO934" i="7"/>
  <c r="BJ934" i="7"/>
  <c r="BK934" i="7"/>
  <c r="BL285" i="7"/>
  <c r="BJ285" i="7"/>
  <c r="BK285" i="7"/>
  <c r="BO285" i="7"/>
  <c r="BP285" i="7"/>
  <c r="BN285" i="7"/>
  <c r="BL219" i="7"/>
  <c r="BO219" i="7"/>
  <c r="BN219" i="7"/>
  <c r="BP219" i="7"/>
  <c r="BJ219" i="7"/>
  <c r="BK219" i="7"/>
  <c r="BN908" i="7"/>
  <c r="BJ908" i="7"/>
  <c r="BK908" i="7"/>
  <c r="BP908" i="7"/>
  <c r="BO908" i="7"/>
  <c r="BL908" i="7"/>
  <c r="BN493" i="7"/>
  <c r="BJ493" i="7"/>
  <c r="BP493" i="7"/>
  <c r="BK493" i="7"/>
  <c r="BL493" i="7"/>
  <c r="BO493" i="7"/>
  <c r="BO341" i="7"/>
  <c r="BJ341" i="7"/>
  <c r="BK341" i="7"/>
  <c r="BP341" i="7"/>
  <c r="BL341" i="7"/>
  <c r="BN341" i="7"/>
  <c r="BN236" i="7"/>
  <c r="BO236" i="7"/>
  <c r="BK236" i="7"/>
  <c r="BP236" i="7"/>
  <c r="BJ236" i="7"/>
  <c r="BL236" i="7"/>
  <c r="BN64" i="7"/>
  <c r="BJ64" i="7"/>
  <c r="BK64" i="7"/>
  <c r="BL64" i="7"/>
  <c r="BO64" i="7"/>
  <c r="BP64" i="7"/>
  <c r="BL25" i="7"/>
  <c r="BO25" i="7"/>
  <c r="BJ25" i="7"/>
  <c r="BN25" i="7"/>
  <c r="BP25" i="7"/>
  <c r="BK25" i="7"/>
  <c r="BN987" i="7"/>
  <c r="BO987" i="7"/>
  <c r="BP987" i="7"/>
  <c r="BK987" i="7"/>
  <c r="BJ987" i="7"/>
  <c r="BL987" i="7"/>
  <c r="BP176" i="7"/>
  <c r="BK176" i="7"/>
  <c r="BN176" i="7"/>
  <c r="BJ176" i="7"/>
  <c r="BO176" i="7"/>
  <c r="BL176" i="7"/>
  <c r="BK342" i="7"/>
  <c r="BP342" i="7"/>
  <c r="BL342" i="7"/>
  <c r="BN342" i="7"/>
  <c r="BO342" i="7"/>
  <c r="BJ342" i="7"/>
  <c r="BL931" i="7"/>
  <c r="BJ931" i="7"/>
  <c r="BK931" i="7"/>
  <c r="BN931" i="7"/>
  <c r="BO931" i="7"/>
  <c r="BP931" i="7"/>
  <c r="BJ724" i="7"/>
  <c r="BO724" i="7"/>
  <c r="BN724" i="7"/>
  <c r="BK724" i="7"/>
  <c r="BP724" i="7"/>
  <c r="BL724" i="7"/>
  <c r="BK306" i="7"/>
  <c r="BL306" i="7"/>
  <c r="BN306" i="7"/>
  <c r="BO306" i="7"/>
  <c r="BP306" i="7"/>
  <c r="BJ306" i="7"/>
  <c r="BL360" i="7"/>
  <c r="BJ360" i="7"/>
  <c r="BO360" i="7"/>
  <c r="BK360" i="7"/>
  <c r="BN360" i="7"/>
  <c r="BP360" i="7"/>
  <c r="BP833" i="7"/>
  <c r="BJ833" i="7"/>
  <c r="BK833" i="7"/>
  <c r="BL833" i="7"/>
  <c r="BN833" i="7"/>
  <c r="BO833" i="7"/>
  <c r="BJ199" i="7"/>
  <c r="BK199" i="7"/>
  <c r="BL199" i="7"/>
  <c r="BN199" i="7"/>
  <c r="BO199" i="7"/>
  <c r="BP199" i="7"/>
  <c r="BL842" i="7"/>
  <c r="BJ842" i="7"/>
  <c r="BK842" i="7"/>
  <c r="BO842" i="7"/>
  <c r="BP842" i="7"/>
  <c r="BN842" i="7"/>
  <c r="BL260" i="7"/>
  <c r="BN260" i="7"/>
  <c r="BP260" i="7"/>
  <c r="BO260" i="7"/>
  <c r="BJ260" i="7"/>
  <c r="BK260" i="7"/>
  <c r="BO133" i="7"/>
  <c r="BJ133" i="7"/>
  <c r="BK133" i="7"/>
  <c r="BP133" i="7"/>
  <c r="BL133" i="7"/>
  <c r="BN133" i="7"/>
  <c r="BP556" i="7"/>
  <c r="BJ556" i="7"/>
  <c r="BN556" i="7"/>
  <c r="BL556" i="7"/>
  <c r="BO556" i="7"/>
  <c r="BK556" i="7"/>
  <c r="BL462" i="7"/>
  <c r="BN462" i="7"/>
  <c r="BO462" i="7"/>
  <c r="BK462" i="7"/>
  <c r="BP462" i="7"/>
  <c r="BJ462" i="7"/>
  <c r="BN426" i="7"/>
  <c r="BP426" i="7"/>
  <c r="BJ426" i="7"/>
  <c r="BK426" i="7"/>
  <c r="BL426" i="7"/>
  <c r="BO426" i="7"/>
  <c r="BN687" i="7"/>
  <c r="BK687" i="7"/>
  <c r="BL687" i="7"/>
  <c r="BJ687" i="7"/>
  <c r="BO687" i="7"/>
  <c r="BP687" i="7"/>
  <c r="BO925" i="7"/>
  <c r="BP925" i="7"/>
  <c r="BJ925" i="7"/>
  <c r="BK925" i="7"/>
  <c r="BN925" i="7"/>
  <c r="BL925" i="7"/>
  <c r="BL525" i="7"/>
  <c r="BO525" i="7"/>
  <c r="BN525" i="7"/>
  <c r="BP525" i="7"/>
  <c r="BJ525" i="7"/>
  <c r="BK525" i="7"/>
  <c r="BO79" i="7"/>
  <c r="BP79" i="7"/>
  <c r="BJ79" i="7"/>
  <c r="BK79" i="7"/>
  <c r="BL79" i="7"/>
  <c r="BN79" i="7"/>
  <c r="BN254" i="7"/>
  <c r="BO254" i="7"/>
  <c r="BL254" i="7"/>
  <c r="BJ254" i="7"/>
  <c r="BP254" i="7"/>
  <c r="BK254" i="7"/>
  <c r="BN335" i="7"/>
  <c r="BL335" i="7"/>
  <c r="BO335" i="7"/>
  <c r="BP335" i="7"/>
  <c r="BJ335" i="7"/>
  <c r="BK335" i="7"/>
  <c r="BL280" i="7"/>
  <c r="BJ280" i="7"/>
  <c r="BO280" i="7"/>
  <c r="BP280" i="7"/>
  <c r="BK280" i="7"/>
  <c r="BN280" i="7"/>
  <c r="BJ431" i="7"/>
  <c r="BK431" i="7"/>
  <c r="BO431" i="7"/>
  <c r="BL431" i="7"/>
  <c r="BN431" i="7"/>
  <c r="BP431" i="7"/>
  <c r="BK382" i="7"/>
  <c r="BJ382" i="7"/>
  <c r="BL382" i="7"/>
  <c r="BP382" i="7"/>
  <c r="BN382" i="7"/>
  <c r="BO382" i="7"/>
  <c r="BP44" i="7"/>
  <c r="BL44" i="7"/>
  <c r="BN44" i="7"/>
  <c r="BO44" i="7"/>
  <c r="BJ44" i="7"/>
  <c r="BK44" i="7"/>
  <c r="BJ263" i="7"/>
  <c r="BL263" i="7"/>
  <c r="BO263" i="7"/>
  <c r="BK263" i="7"/>
  <c r="BN263" i="7"/>
  <c r="BP263" i="7"/>
  <c r="BN296" i="7"/>
  <c r="BO296" i="7"/>
  <c r="BL296" i="7"/>
  <c r="BJ296" i="7"/>
  <c r="BK296" i="7"/>
  <c r="BP296" i="7"/>
  <c r="BJ122" i="7"/>
  <c r="BK122" i="7"/>
  <c r="BL122" i="7"/>
  <c r="BO122" i="7"/>
  <c r="BP122" i="7"/>
  <c r="BN122" i="7"/>
  <c r="BK963" i="7"/>
  <c r="BP963" i="7"/>
  <c r="BL963" i="7"/>
  <c r="BN963" i="7"/>
  <c r="BO963" i="7"/>
  <c r="BJ963" i="7"/>
  <c r="BN652" i="7"/>
  <c r="BK652" i="7"/>
  <c r="BL652" i="7"/>
  <c r="BJ652" i="7"/>
  <c r="BO652" i="7"/>
  <c r="BP652" i="7"/>
  <c r="BK544" i="7"/>
  <c r="BL544" i="7"/>
  <c r="BN544" i="7"/>
  <c r="BP544" i="7"/>
  <c r="BO544" i="7"/>
  <c r="BJ544" i="7"/>
  <c r="BJ372" i="7"/>
  <c r="BN372" i="7"/>
  <c r="BO372" i="7"/>
  <c r="BK372" i="7"/>
  <c r="BL372" i="7"/>
  <c r="BP372" i="7"/>
  <c r="BO551" i="7"/>
  <c r="BK551" i="7"/>
  <c r="BJ551" i="7"/>
  <c r="BN551" i="7"/>
  <c r="BP551" i="7"/>
  <c r="BL551" i="7"/>
  <c r="BJ1010" i="7"/>
  <c r="BK1010" i="7"/>
  <c r="BL1010" i="7"/>
  <c r="BO1010" i="7"/>
  <c r="BP1010" i="7"/>
  <c r="BN1010" i="7"/>
  <c r="BL56" i="7"/>
  <c r="BK56" i="7"/>
  <c r="BO56" i="7"/>
  <c r="BP56" i="7"/>
  <c r="BJ56" i="7"/>
  <c r="BN56" i="7"/>
  <c r="BN376" i="7"/>
  <c r="BO376" i="7"/>
  <c r="BJ376" i="7"/>
  <c r="BK376" i="7"/>
  <c r="BP376" i="7"/>
  <c r="BL376" i="7"/>
  <c r="BL414" i="7"/>
  <c r="BJ414" i="7"/>
  <c r="BN414" i="7"/>
  <c r="BK414" i="7"/>
  <c r="BO414" i="7"/>
  <c r="BP414" i="7"/>
  <c r="BO865" i="7"/>
  <c r="BP865" i="7"/>
  <c r="BL865" i="7"/>
  <c r="BN865" i="7"/>
  <c r="BK865" i="7"/>
  <c r="BJ865" i="7"/>
  <c r="BN536" i="7"/>
  <c r="BK536" i="7"/>
  <c r="BP536" i="7"/>
  <c r="BJ536" i="7"/>
  <c r="BO536" i="7"/>
  <c r="BL536" i="7"/>
  <c r="BP406" i="7"/>
  <c r="BO406" i="7"/>
  <c r="BN406" i="7"/>
  <c r="BL406" i="7"/>
  <c r="BJ406" i="7"/>
  <c r="BK406" i="7"/>
  <c r="BK600" i="7"/>
  <c r="BN600" i="7"/>
  <c r="BJ600" i="7"/>
  <c r="BL600" i="7"/>
  <c r="BP600" i="7"/>
  <c r="BO600" i="7"/>
  <c r="BO490" i="7"/>
  <c r="BN490" i="7"/>
  <c r="BK490" i="7"/>
  <c r="BJ490" i="7"/>
  <c r="BL490" i="7"/>
  <c r="BP490" i="7"/>
  <c r="BK616" i="7"/>
  <c r="BJ616" i="7"/>
  <c r="BP616" i="7"/>
  <c r="BL616" i="7"/>
  <c r="BN616" i="7"/>
  <c r="BO616" i="7"/>
  <c r="BO951" i="7"/>
  <c r="BL951" i="7"/>
  <c r="BN951" i="7"/>
  <c r="BP951" i="7"/>
  <c r="BJ951" i="7"/>
  <c r="BK951" i="7"/>
  <c r="BP641" i="7"/>
  <c r="BL641" i="7"/>
  <c r="BN641" i="7"/>
  <c r="BO641" i="7"/>
  <c r="BJ641" i="7"/>
  <c r="BK641" i="7"/>
  <c r="BK317" i="7"/>
  <c r="BO317" i="7"/>
  <c r="BP317" i="7"/>
  <c r="BJ317" i="7"/>
  <c r="BN317" i="7"/>
  <c r="BL317" i="7"/>
  <c r="BL60" i="7"/>
  <c r="BJ60" i="7"/>
  <c r="BK60" i="7"/>
  <c r="BN60" i="7"/>
  <c r="BO60" i="7"/>
  <c r="BP60" i="7"/>
  <c r="BP609" i="7"/>
  <c r="BJ609" i="7"/>
  <c r="BO609" i="7"/>
  <c r="BN609" i="7"/>
  <c r="BK609" i="7"/>
  <c r="BL609" i="7"/>
  <c r="BO320" i="7"/>
  <c r="BJ320" i="7"/>
  <c r="BN320" i="7"/>
  <c r="BP320" i="7"/>
  <c r="BK320" i="7"/>
  <c r="BL320" i="7"/>
  <c r="BK441" i="7"/>
  <c r="BL441" i="7"/>
  <c r="BJ441" i="7"/>
  <c r="BN441" i="7"/>
  <c r="BO441" i="7"/>
  <c r="BP441" i="7"/>
  <c r="BN804" i="7"/>
  <c r="BO804" i="7"/>
  <c r="BK804" i="7"/>
  <c r="BL804" i="7"/>
  <c r="BJ804" i="7"/>
  <c r="BP804" i="7"/>
  <c r="BK126" i="7"/>
  <c r="BO126" i="7"/>
  <c r="BP126" i="7"/>
  <c r="BJ126" i="7"/>
  <c r="BL126" i="7"/>
  <c r="BN126" i="7"/>
  <c r="BP353" i="7"/>
  <c r="BO353" i="7"/>
  <c r="BN353" i="7"/>
  <c r="BJ353" i="7"/>
  <c r="BK353" i="7"/>
  <c r="BL353" i="7"/>
  <c r="BN607" i="7"/>
  <c r="BL607" i="7"/>
  <c r="BP607" i="7"/>
  <c r="BK607" i="7"/>
  <c r="BO607" i="7"/>
  <c r="BJ607" i="7"/>
  <c r="BN184" i="7"/>
  <c r="BK184" i="7"/>
  <c r="BO184" i="7"/>
  <c r="BP184" i="7"/>
  <c r="BJ184" i="7"/>
  <c r="BL184" i="7"/>
  <c r="BL889" i="7"/>
  <c r="BK889" i="7"/>
  <c r="BP889" i="7"/>
  <c r="BJ889" i="7"/>
  <c r="BN889" i="7"/>
  <c r="BO889" i="7"/>
  <c r="BJ957" i="7"/>
  <c r="BK957" i="7"/>
  <c r="BO957" i="7"/>
  <c r="BP957" i="7"/>
  <c r="BL957" i="7"/>
  <c r="BN957" i="7"/>
  <c r="BP293" i="7"/>
  <c r="BO293" i="7"/>
  <c r="BL293" i="7"/>
  <c r="BN293" i="7"/>
  <c r="BJ293" i="7"/>
  <c r="BK293" i="7"/>
  <c r="BL16" i="7"/>
  <c r="BJ16" i="7"/>
  <c r="BK16" i="7"/>
  <c r="BN16" i="7"/>
  <c r="BO16" i="7"/>
  <c r="BP16" i="7"/>
  <c r="BJ959" i="7"/>
  <c r="BK959" i="7"/>
  <c r="BL959" i="7"/>
  <c r="BO959" i="7"/>
  <c r="BN959" i="7"/>
  <c r="BP959" i="7"/>
  <c r="BJ207" i="7"/>
  <c r="BK207" i="7"/>
  <c r="BL207" i="7"/>
  <c r="BP207" i="7"/>
  <c r="BN207" i="7"/>
  <c r="BO207" i="7"/>
  <c r="BK156" i="7"/>
  <c r="BP156" i="7"/>
  <c r="BO156" i="7"/>
  <c r="BN156" i="7"/>
  <c r="BL156" i="7"/>
  <c r="BJ156" i="7"/>
  <c r="BO664" i="7"/>
  <c r="BN664" i="7"/>
  <c r="BJ664" i="7"/>
  <c r="BK664" i="7"/>
  <c r="BL664" i="7"/>
  <c r="BP664" i="7"/>
  <c r="BK867" i="7"/>
  <c r="BN867" i="7"/>
  <c r="BL867" i="7"/>
  <c r="BO867" i="7"/>
  <c r="BJ867" i="7"/>
  <c r="BP867" i="7"/>
  <c r="BK321" i="7"/>
  <c r="BN321" i="7"/>
  <c r="BJ321" i="7"/>
  <c r="BO321" i="7"/>
  <c r="BP321" i="7"/>
  <c r="BL321" i="7"/>
  <c r="BP500" i="7"/>
  <c r="BJ500" i="7"/>
  <c r="BL500" i="7"/>
  <c r="BK500" i="7"/>
  <c r="BN500" i="7"/>
  <c r="BO500" i="7"/>
  <c r="BK417" i="7"/>
  <c r="BO417" i="7"/>
  <c r="BJ417" i="7"/>
  <c r="BL417" i="7"/>
  <c r="BN417" i="7"/>
  <c r="BP417" i="7"/>
  <c r="BJ969" i="7"/>
  <c r="BO969" i="7"/>
  <c r="BP969" i="7"/>
  <c r="BN969" i="7"/>
  <c r="BK969" i="7"/>
  <c r="BL969" i="7"/>
  <c r="BJ875" i="7"/>
  <c r="BK875" i="7"/>
  <c r="BP875" i="7"/>
  <c r="BL875" i="7"/>
  <c r="BO875" i="7"/>
  <c r="BN875" i="7"/>
  <c r="BP244" i="7"/>
  <c r="BL244" i="7"/>
  <c r="BN244" i="7"/>
  <c r="BO244" i="7"/>
  <c r="BJ244" i="7"/>
  <c r="BK244" i="7"/>
  <c r="BJ820" i="7"/>
  <c r="BO820" i="7"/>
  <c r="BP820" i="7"/>
  <c r="BL820" i="7"/>
  <c r="BN820" i="7"/>
  <c r="BK820" i="7"/>
  <c r="BO876" i="7"/>
  <c r="BK876" i="7"/>
  <c r="BJ876" i="7"/>
  <c r="BL876" i="7"/>
  <c r="BN876" i="7"/>
  <c r="BP876" i="7"/>
  <c r="BL28" i="7"/>
  <c r="BO28" i="7"/>
  <c r="BP28" i="7"/>
  <c r="BJ28" i="7"/>
  <c r="BK28" i="7"/>
  <c r="BN28" i="7"/>
  <c r="AV202" i="7"/>
  <c r="BH202" i="7"/>
  <c r="BP13" i="7"/>
  <c r="AY202" i="7"/>
  <c r="BO13" i="7"/>
  <c r="BN13" i="7"/>
  <c r="AY567" i="7"/>
  <c r="BH567" i="7"/>
  <c r="AZ567" i="7"/>
  <c r="AW567" i="7"/>
  <c r="BH312" i="7"/>
  <c r="BA567" i="7"/>
  <c r="BF567" i="7"/>
  <c r="BF312" i="7"/>
  <c r="BH30" i="7"/>
  <c r="BG312" i="7"/>
  <c r="AX567" i="7"/>
  <c r="BI312" i="7"/>
  <c r="AW30" i="7"/>
  <c r="BE312" i="7"/>
  <c r="AY30" i="7"/>
  <c r="BE30" i="7"/>
  <c r="BD30" i="7"/>
  <c r="AV30" i="7"/>
  <c r="BL13" i="7"/>
  <c r="BK13" i="7"/>
  <c r="AY988" i="7"/>
  <c r="AZ988" i="7"/>
  <c r="AX988" i="7"/>
  <c r="AW988" i="7"/>
  <c r="AV988" i="7"/>
  <c r="BD988" i="7"/>
  <c r="BD410" i="7"/>
  <c r="BH410" i="7"/>
  <c r="AV505" i="7"/>
  <c r="BE410" i="7"/>
  <c r="BG410" i="7"/>
  <c r="BB410" i="7"/>
  <c r="BF410" i="7"/>
  <c r="BC854" i="7"/>
  <c r="AZ410" i="7"/>
  <c r="AW410" i="7"/>
  <c r="BC410" i="7"/>
  <c r="BE988" i="7"/>
  <c r="AW840" i="7"/>
  <c r="AV410" i="7"/>
  <c r="BA840" i="7"/>
  <c r="AZ505" i="7"/>
  <c r="AX840" i="7"/>
  <c r="AW505" i="7"/>
  <c r="BI505" i="7"/>
  <c r="AY312" i="7"/>
  <c r="BH988" i="7"/>
  <c r="BB988" i="7"/>
  <c r="BF30" i="7"/>
  <c r="BC312" i="7"/>
  <c r="BI988" i="7"/>
  <c r="BC30" i="7"/>
  <c r="BB30" i="7"/>
  <c r="BG1012" i="7"/>
  <c r="BC988" i="7"/>
  <c r="BE854" i="7"/>
  <c r="AZ840" i="7"/>
  <c r="AX854" i="7"/>
  <c r="BI567" i="7"/>
  <c r="AZ30" i="7"/>
  <c r="BI410" i="7"/>
  <c r="BH505" i="7"/>
  <c r="AY840" i="7"/>
  <c r="AW854" i="7"/>
  <c r="BG567" i="7"/>
  <c r="AX30" i="7"/>
  <c r="BA410" i="7"/>
  <c r="BC505" i="7"/>
  <c r="BD1012" i="7"/>
  <c r="AY854" i="7"/>
  <c r="BE891" i="7"/>
  <c r="AV854" i="7"/>
  <c r="BE567" i="7"/>
  <c r="BI30" i="7"/>
  <c r="AY410" i="7"/>
  <c r="AX505" i="7"/>
  <c r="AV1012" i="7"/>
  <c r="BE1012" i="7"/>
  <c r="BF1012" i="7"/>
  <c r="BB840" i="7"/>
  <c r="BI854" i="7"/>
  <c r="BH626" i="7"/>
  <c r="AY505" i="7"/>
  <c r="AV114" i="7"/>
  <c r="BH114" i="7"/>
  <c r="BB620" i="7"/>
  <c r="BI114" i="7"/>
  <c r="BE114" i="7"/>
  <c r="BD114" i="7"/>
  <c r="BC114" i="7"/>
  <c r="BB114" i="7"/>
  <c r="AX114" i="7"/>
  <c r="AZ114" i="7"/>
  <c r="BF114" i="7"/>
  <c r="AW114" i="7"/>
  <c r="BG891" i="7"/>
  <c r="AW72" i="7"/>
  <c r="BA114" i="7"/>
  <c r="AX891" i="7"/>
  <c r="AY114" i="7"/>
  <c r="AW891" i="7"/>
  <c r="AV891" i="7"/>
  <c r="AV620" i="7"/>
  <c r="BG840" i="7"/>
  <c r="BH854" i="7"/>
  <c r="BI1012" i="7"/>
  <c r="BG988" i="7"/>
  <c r="BH620" i="7"/>
  <c r="BF840" i="7"/>
  <c r="BG854" i="7"/>
  <c r="BI626" i="7"/>
  <c r="BH1012" i="7"/>
  <c r="BF988" i="7"/>
  <c r="AZ620" i="7"/>
  <c r="AW620" i="7"/>
  <c r="BC840" i="7"/>
  <c r="BI840" i="7"/>
  <c r="BA72" i="7"/>
  <c r="AY620" i="7"/>
  <c r="BD840" i="7"/>
  <c r="BC1012" i="7"/>
  <c r="BE840" i="7"/>
  <c r="AX626" i="7"/>
  <c r="BB1012" i="7"/>
  <c r="AZ72" i="7"/>
  <c r="BH840" i="7"/>
  <c r="BA626" i="7"/>
  <c r="AW626" i="7"/>
  <c r="BA1012" i="7"/>
  <c r="BI72" i="7"/>
  <c r="BG505" i="7"/>
  <c r="AY626" i="7"/>
  <c r="AZ1012" i="7"/>
  <c r="BG72" i="7"/>
  <c r="BE505" i="7"/>
  <c r="BI620" i="7"/>
  <c r="AX620" i="7"/>
  <c r="AY1012" i="7"/>
  <c r="AY72" i="7"/>
  <c r="BD505" i="7"/>
  <c r="AX1012" i="7"/>
  <c r="AX72" i="7"/>
  <c r="BB505" i="7"/>
  <c r="BA620" i="7"/>
  <c r="BE626" i="7"/>
  <c r="BB72" i="7"/>
  <c r="BE72" i="7"/>
  <c r="BA505" i="7"/>
  <c r="BD265" i="7"/>
  <c r="AV265" i="7"/>
  <c r="BG753" i="7"/>
  <c r="BB265" i="7"/>
  <c r="BG584" i="7"/>
  <c r="BE753" i="7"/>
  <c r="BA265" i="7"/>
  <c r="BB584" i="7"/>
  <c r="BH753" i="7"/>
  <c r="BI584" i="7"/>
  <c r="BD753" i="7"/>
  <c r="AZ265" i="7"/>
  <c r="BG265" i="7"/>
  <c r="AW584" i="7"/>
  <c r="BC753" i="7"/>
  <c r="AY265" i="7"/>
  <c r="AX265" i="7"/>
  <c r="BI753" i="7"/>
  <c r="BB753" i="7"/>
  <c r="AW265" i="7"/>
  <c r="AZ584" i="7"/>
  <c r="BE265" i="7"/>
  <c r="BC265" i="7"/>
  <c r="BA753" i="7"/>
  <c r="BI265" i="7"/>
  <c r="BD584" i="7"/>
  <c r="BC584" i="7"/>
  <c r="BA584" i="7"/>
  <c r="BF584" i="7"/>
  <c r="AZ753" i="7"/>
  <c r="BH265" i="7"/>
  <c r="BH584" i="7"/>
  <c r="AY753" i="7"/>
  <c r="AY584" i="7"/>
  <c r="AV753" i="7"/>
  <c r="BE584" i="7"/>
  <c r="AV584" i="7"/>
  <c r="AX753" i="7"/>
  <c r="BF753" i="7"/>
  <c r="BJ13" i="7"/>
  <c r="BD72" i="7"/>
  <c r="BB891" i="7"/>
  <c r="BF72" i="7"/>
  <c r="BD301" i="7"/>
  <c r="BF891" i="7"/>
  <c r="AZ301" i="7"/>
  <c r="AW301" i="7"/>
  <c r="BI301" i="7"/>
  <c r="AV626" i="7"/>
  <c r="BD891" i="7"/>
  <c r="BB626" i="7"/>
  <c r="BF301" i="7"/>
  <c r="BG626" i="7"/>
  <c r="BB301" i="7"/>
  <c r="BC626" i="7"/>
  <c r="BA891" i="7"/>
  <c r="BI891" i="7"/>
  <c r="BF626" i="7"/>
  <c r="AV301" i="7"/>
  <c r="AZ626" i="7"/>
  <c r="AZ891" i="7"/>
  <c r="AV72" i="7"/>
  <c r="BC891" i="7"/>
  <c r="BE301" i="7"/>
  <c r="BC301" i="7"/>
  <c r="BE620" i="7"/>
  <c r="BA301" i="7"/>
  <c r="BF854" i="7"/>
  <c r="BG620" i="7"/>
  <c r="BD854" i="7"/>
  <c r="BA854" i="7"/>
  <c r="AY891" i="7"/>
  <c r="BH72" i="7"/>
  <c r="AY301" i="7"/>
  <c r="BF620" i="7"/>
  <c r="AX301" i="7"/>
  <c r="BB854" i="7"/>
  <c r="BD620" i="7"/>
  <c r="BH301" i="7"/>
  <c r="BF749" i="7"/>
  <c r="BG749" i="7"/>
  <c r="BI749" i="7"/>
  <c r="AZ749" i="7"/>
  <c r="BC749" i="7"/>
  <c r="BD749" i="7"/>
  <c r="BE749" i="7"/>
  <c r="BH749" i="7"/>
  <c r="BA749" i="7"/>
  <c r="BB749" i="7"/>
  <c r="AV749" i="7"/>
  <c r="AW749" i="7"/>
  <c r="AX749" i="7"/>
  <c r="AY749" i="7"/>
  <c r="AV282" i="7"/>
  <c r="AX282" i="7"/>
  <c r="AZ282" i="7"/>
  <c r="BA282" i="7"/>
  <c r="AW282" i="7"/>
  <c r="BF282" i="7"/>
  <c r="BI282" i="7"/>
  <c r="AY282" i="7"/>
  <c r="BB282" i="7"/>
  <c r="BC282" i="7"/>
  <c r="BH282" i="7"/>
  <c r="BD282" i="7"/>
  <c r="BE282" i="7"/>
  <c r="BG282" i="7"/>
  <c r="BH482" i="7"/>
  <c r="BI482" i="7"/>
  <c r="AX482" i="7"/>
  <c r="AY482" i="7"/>
  <c r="AZ482" i="7"/>
  <c r="BA482" i="7"/>
  <c r="BF482" i="7"/>
  <c r="AW482" i="7"/>
  <c r="BD482" i="7"/>
  <c r="BE482" i="7"/>
  <c r="BC482" i="7"/>
  <c r="BG482" i="7"/>
  <c r="AV482" i="7"/>
  <c r="BB482" i="7"/>
  <c r="BE432" i="7"/>
  <c r="BD432" i="7"/>
  <c r="BF432" i="7"/>
  <c r="BG432" i="7"/>
  <c r="BH432" i="7"/>
  <c r="BI432" i="7"/>
  <c r="AX432" i="7"/>
  <c r="BA432" i="7"/>
  <c r="BC432" i="7"/>
  <c r="AV432" i="7"/>
  <c r="AW432" i="7"/>
  <c r="AY432" i="7"/>
  <c r="AZ432" i="7"/>
  <c r="BB432" i="7"/>
  <c r="BE782" i="7"/>
  <c r="BG782" i="7"/>
  <c r="BH782" i="7"/>
  <c r="BI782" i="7"/>
  <c r="AV782" i="7"/>
  <c r="AW782" i="7"/>
  <c r="AX782" i="7"/>
  <c r="AY782" i="7"/>
  <c r="BB782" i="7"/>
  <c r="AZ782" i="7"/>
  <c r="BA782" i="7"/>
  <c r="BC782" i="7"/>
  <c r="BD782" i="7"/>
  <c r="BF782" i="7"/>
  <c r="BG49" i="7"/>
  <c r="BI49" i="7"/>
  <c r="BE49" i="7"/>
  <c r="BH49" i="7"/>
  <c r="AW49" i="7"/>
  <c r="AX49" i="7"/>
  <c r="AZ49" i="7"/>
  <c r="BB49" i="7"/>
  <c r="BC49" i="7"/>
  <c r="BD49" i="7"/>
  <c r="AY49" i="7"/>
  <c r="BA49" i="7"/>
  <c r="BF49" i="7"/>
  <c r="AV49" i="7"/>
  <c r="AY471" i="7"/>
  <c r="AW471" i="7"/>
  <c r="AX471" i="7"/>
  <c r="AZ471" i="7"/>
  <c r="BA471" i="7"/>
  <c r="BD471" i="7"/>
  <c r="BF471" i="7"/>
  <c r="BG471" i="7"/>
  <c r="BI471" i="7"/>
  <c r="AV471" i="7"/>
  <c r="BB471" i="7"/>
  <c r="BC471" i="7"/>
  <c r="BE471" i="7"/>
  <c r="BH471" i="7"/>
  <c r="BI167" i="7"/>
  <c r="AV167" i="7"/>
  <c r="BF167" i="7"/>
  <c r="AX167" i="7"/>
  <c r="AY167" i="7"/>
  <c r="AZ167" i="7"/>
  <c r="BA167" i="7"/>
  <c r="BB167" i="7"/>
  <c r="BE167" i="7"/>
  <c r="BG167" i="7"/>
  <c r="BH167" i="7"/>
  <c r="BC167" i="7"/>
  <c r="BD167" i="7"/>
  <c r="AW167" i="7"/>
  <c r="AY420" i="7"/>
  <c r="BB420" i="7"/>
  <c r="BD420" i="7"/>
  <c r="BF420" i="7"/>
  <c r="BI420" i="7"/>
  <c r="AZ420" i="7"/>
  <c r="BE420" i="7"/>
  <c r="BG420" i="7"/>
  <c r="BH420" i="7"/>
  <c r="AV420" i="7"/>
  <c r="BA420" i="7"/>
  <c r="BC420" i="7"/>
  <c r="AX420" i="7"/>
  <c r="AW420" i="7"/>
  <c r="BC86" i="7"/>
  <c r="BD86" i="7"/>
  <c r="AY86" i="7"/>
  <c r="BE86" i="7"/>
  <c r="BH86" i="7"/>
  <c r="AV86" i="7"/>
  <c r="BF86" i="7"/>
  <c r="BI86" i="7"/>
  <c r="BG86" i="7"/>
  <c r="AW86" i="7"/>
  <c r="AX86" i="7"/>
  <c r="AZ86" i="7"/>
  <c r="BA86" i="7"/>
  <c r="BB86" i="7"/>
  <c r="BG780" i="7"/>
  <c r="BI780" i="7"/>
  <c r="BB780" i="7"/>
  <c r="BC780" i="7"/>
  <c r="BH780" i="7"/>
  <c r="BE780" i="7"/>
  <c r="BD780" i="7"/>
  <c r="BF780" i="7"/>
  <c r="AV780" i="7"/>
  <c r="AW780" i="7"/>
  <c r="AY780" i="7"/>
  <c r="AX780" i="7"/>
  <c r="AZ780" i="7"/>
  <c r="BA780" i="7"/>
  <c r="BA881" i="7"/>
  <c r="BF881" i="7"/>
  <c r="BE881" i="7"/>
  <c r="BH881" i="7"/>
  <c r="BG881" i="7"/>
  <c r="BI881" i="7"/>
  <c r="AV881" i="7"/>
  <c r="AZ881" i="7"/>
  <c r="BB881" i="7"/>
  <c r="BC881" i="7"/>
  <c r="BD881" i="7"/>
  <c r="AW881" i="7"/>
  <c r="AX881" i="7"/>
  <c r="AY881" i="7"/>
  <c r="AY909" i="7"/>
  <c r="BH909" i="7"/>
  <c r="BI909" i="7"/>
  <c r="BC909" i="7"/>
  <c r="AX909" i="7"/>
  <c r="AV909" i="7"/>
  <c r="BB909" i="7"/>
  <c r="AW909" i="7"/>
  <c r="AZ909" i="7"/>
  <c r="BA909" i="7"/>
  <c r="BD909" i="7"/>
  <c r="BE909" i="7"/>
  <c r="BF909" i="7"/>
  <c r="BG909" i="7"/>
  <c r="AX615" i="7"/>
  <c r="BA615" i="7"/>
  <c r="AZ615" i="7"/>
  <c r="AY615" i="7"/>
  <c r="BB615" i="7"/>
  <c r="BC615" i="7"/>
  <c r="BD615" i="7"/>
  <c r="BE615" i="7"/>
  <c r="BF615" i="7"/>
  <c r="BG615" i="7"/>
  <c r="BI615" i="7"/>
  <c r="BH615" i="7"/>
  <c r="AV615" i="7"/>
  <c r="AW615" i="7"/>
  <c r="AW180" i="7"/>
  <c r="AX180" i="7"/>
  <c r="AY180" i="7"/>
  <c r="AZ180" i="7"/>
  <c r="BC180" i="7"/>
  <c r="BE180" i="7"/>
  <c r="BF180" i="7"/>
  <c r="BI180" i="7"/>
  <c r="BA180" i="7"/>
  <c r="BB180" i="7"/>
  <c r="BD180" i="7"/>
  <c r="BH180" i="7"/>
  <c r="BG180" i="7"/>
  <c r="AV180" i="7"/>
  <c r="AX444" i="7"/>
  <c r="BA444" i="7"/>
  <c r="BB444" i="7"/>
  <c r="BD444" i="7"/>
  <c r="BF444" i="7"/>
  <c r="BH444" i="7"/>
  <c r="BI444" i="7"/>
  <c r="AW444" i="7"/>
  <c r="AY444" i="7"/>
  <c r="BC444" i="7"/>
  <c r="AV444" i="7"/>
  <c r="BE444" i="7"/>
  <c r="BG444" i="7"/>
  <c r="AZ444" i="7"/>
  <c r="AW339" i="7"/>
  <c r="AY339" i="7"/>
  <c r="AV339" i="7"/>
  <c r="BA339" i="7"/>
  <c r="BE339" i="7"/>
  <c r="BI339" i="7"/>
  <c r="BD339" i="7"/>
  <c r="BF339" i="7"/>
  <c r="BG339" i="7"/>
  <c r="BH339" i="7"/>
  <c r="BB339" i="7"/>
  <c r="AX339" i="7"/>
  <c r="AZ339" i="7"/>
  <c r="BC339" i="7"/>
  <c r="AV117" i="7"/>
  <c r="AW117" i="7"/>
  <c r="BD117" i="7"/>
  <c r="AY117" i="7"/>
  <c r="AX117" i="7"/>
  <c r="AZ117" i="7"/>
  <c r="BA117" i="7"/>
  <c r="BC117" i="7"/>
  <c r="BB117" i="7"/>
  <c r="BE117" i="7"/>
  <c r="BH117" i="7"/>
  <c r="BF117" i="7"/>
  <c r="BG117" i="7"/>
  <c r="BI117" i="7"/>
  <c r="AY162" i="7"/>
  <c r="BI162" i="7"/>
  <c r="AX162" i="7"/>
  <c r="BC162" i="7"/>
  <c r="BE162" i="7"/>
  <c r="BG162" i="7"/>
  <c r="BB162" i="7"/>
  <c r="BD162" i="7"/>
  <c r="BA162" i="7"/>
  <c r="BF162" i="7"/>
  <c r="BH162" i="7"/>
  <c r="AV162" i="7"/>
  <c r="AW162" i="7"/>
  <c r="AZ162" i="7"/>
  <c r="BI515" i="7"/>
  <c r="BE515" i="7"/>
  <c r="AV515" i="7"/>
  <c r="AW515" i="7"/>
  <c r="BB515" i="7"/>
  <c r="BC515" i="7"/>
  <c r="BD515" i="7"/>
  <c r="BH515" i="7"/>
  <c r="BA515" i="7"/>
  <c r="AY515" i="7"/>
  <c r="AZ515" i="7"/>
  <c r="BF515" i="7"/>
  <c r="BG515" i="7"/>
  <c r="AX515" i="7"/>
  <c r="BF571" i="7"/>
  <c r="BI571" i="7"/>
  <c r="AV571" i="7"/>
  <c r="AW571" i="7"/>
  <c r="AX571" i="7"/>
  <c r="AY571" i="7"/>
  <c r="AZ571" i="7"/>
  <c r="BA571" i="7"/>
  <c r="BB571" i="7"/>
  <c r="BC571" i="7"/>
  <c r="BD571" i="7"/>
  <c r="BG571" i="7"/>
  <c r="BH571" i="7"/>
  <c r="BE571" i="7"/>
  <c r="AY291" i="7"/>
  <c r="BB291" i="7"/>
  <c r="BC291" i="7"/>
  <c r="BD291" i="7"/>
  <c r="BF291" i="7"/>
  <c r="AV291" i="7"/>
  <c r="AZ291" i="7"/>
  <c r="BA291" i="7"/>
  <c r="BE291" i="7"/>
  <c r="AW291" i="7"/>
  <c r="AX291" i="7"/>
  <c r="BG291" i="7"/>
  <c r="BH291" i="7"/>
  <c r="BI291" i="7"/>
  <c r="AW395" i="7"/>
  <c r="AV395" i="7"/>
  <c r="AX395" i="7"/>
  <c r="AY395" i="7"/>
  <c r="BA395" i="7"/>
  <c r="AZ395" i="7"/>
  <c r="BB395" i="7"/>
  <c r="BC395" i="7"/>
  <c r="BG395" i="7"/>
  <c r="BD395" i="7"/>
  <c r="BE395" i="7"/>
  <c r="BF395" i="7"/>
  <c r="BI395" i="7"/>
  <c r="BH395" i="7"/>
  <c r="BI350" i="7"/>
  <c r="AY350" i="7"/>
  <c r="AV350" i="7"/>
  <c r="BD350" i="7"/>
  <c r="BF350" i="7"/>
  <c r="AZ350" i="7"/>
  <c r="BG350" i="7"/>
  <c r="BA350" i="7"/>
  <c r="BC350" i="7"/>
  <c r="AW350" i="7"/>
  <c r="BB350" i="7"/>
  <c r="BE350" i="7"/>
  <c r="BH350" i="7"/>
  <c r="AX350" i="7"/>
  <c r="BF401" i="7"/>
  <c r="BH401" i="7"/>
  <c r="BC401" i="7"/>
  <c r="BD401" i="7"/>
  <c r="AV401" i="7"/>
  <c r="AW401" i="7"/>
  <c r="AX401" i="7"/>
  <c r="AZ401" i="7"/>
  <c r="BA401" i="7"/>
  <c r="BE401" i="7"/>
  <c r="AY401" i="7"/>
  <c r="BB401" i="7"/>
  <c r="BG401" i="7"/>
  <c r="BI401" i="7"/>
  <c r="BD654" i="7"/>
  <c r="AW654" i="7"/>
  <c r="AX654" i="7"/>
  <c r="AY654" i="7"/>
  <c r="AZ654" i="7"/>
  <c r="BI654" i="7"/>
  <c r="AV654" i="7"/>
  <c r="BH654" i="7"/>
  <c r="BA654" i="7"/>
  <c r="BC654" i="7"/>
  <c r="BB654" i="7"/>
  <c r="BE654" i="7"/>
  <c r="BG654" i="7"/>
  <c r="BF654" i="7"/>
  <c r="BG920" i="7"/>
  <c r="AV920" i="7"/>
  <c r="AW920" i="7"/>
  <c r="AY920" i="7"/>
  <c r="AX920" i="7"/>
  <c r="BA920" i="7"/>
  <c r="AZ920" i="7"/>
  <c r="BB920" i="7"/>
  <c r="BC920" i="7"/>
  <c r="BD920" i="7"/>
  <c r="BE920" i="7"/>
  <c r="BF920" i="7"/>
  <c r="BI920" i="7"/>
  <c r="BH920" i="7"/>
  <c r="BA633" i="7"/>
  <c r="BB633" i="7"/>
  <c r="BD633" i="7"/>
  <c r="BE633" i="7"/>
  <c r="BI633" i="7"/>
  <c r="BF633" i="7"/>
  <c r="BH633" i="7"/>
  <c r="AV633" i="7"/>
  <c r="AW633" i="7"/>
  <c r="AX633" i="7"/>
  <c r="AY633" i="7"/>
  <c r="AZ633" i="7"/>
  <c r="BC633" i="7"/>
  <c r="BG633" i="7"/>
  <c r="BF267" i="7"/>
  <c r="BG267" i="7"/>
  <c r="BI267" i="7"/>
  <c r="BB267" i="7"/>
  <c r="BE267" i="7"/>
  <c r="BC267" i="7"/>
  <c r="BD267" i="7"/>
  <c r="BH267" i="7"/>
  <c r="AV267" i="7"/>
  <c r="AW267" i="7"/>
  <c r="AX267" i="7"/>
  <c r="AZ267" i="7"/>
  <c r="AY267" i="7"/>
  <c r="BA267" i="7"/>
  <c r="AZ381" i="7"/>
  <c r="BB381" i="7"/>
  <c r="BE381" i="7"/>
  <c r="BG381" i="7"/>
  <c r="BI381" i="7"/>
  <c r="AW381" i="7"/>
  <c r="AX381" i="7"/>
  <c r="AY381" i="7"/>
  <c r="BC381" i="7"/>
  <c r="BA381" i="7"/>
  <c r="AV381" i="7"/>
  <c r="BD381" i="7"/>
  <c r="BF381" i="7"/>
  <c r="BH381" i="7"/>
  <c r="BB97" i="7"/>
  <c r="BG97" i="7"/>
  <c r="BF97" i="7"/>
  <c r="AZ97" i="7"/>
  <c r="BA97" i="7"/>
  <c r="BD97" i="7"/>
  <c r="BH97" i="7"/>
  <c r="AX97" i="7"/>
  <c r="AY97" i="7"/>
  <c r="AW97" i="7"/>
  <c r="BC97" i="7"/>
  <c r="BI97" i="7"/>
  <c r="BE97" i="7"/>
  <c r="AV97" i="7"/>
  <c r="AZ705" i="7"/>
  <c r="BA705" i="7"/>
  <c r="AX705" i="7"/>
  <c r="AY705" i="7"/>
  <c r="BB705" i="7"/>
  <c r="BC705" i="7"/>
  <c r="BD705" i="7"/>
  <c r="BH705" i="7"/>
  <c r="AW705" i="7"/>
  <c r="BF705" i="7"/>
  <c r="BI705" i="7"/>
  <c r="AV705" i="7"/>
  <c r="BE705" i="7"/>
  <c r="BG705" i="7"/>
  <c r="AV637" i="7"/>
  <c r="AW637" i="7"/>
  <c r="AX637" i="7"/>
  <c r="AY637" i="7"/>
  <c r="AZ637" i="7"/>
  <c r="BA637" i="7"/>
  <c r="BB637" i="7"/>
  <c r="BC637" i="7"/>
  <c r="BE637" i="7"/>
  <c r="BF637" i="7"/>
  <c r="BH637" i="7"/>
  <c r="BI637" i="7"/>
  <c r="BD637" i="7"/>
  <c r="BG637" i="7"/>
  <c r="AV562" i="7"/>
  <c r="AW562" i="7"/>
  <c r="AY562" i="7"/>
  <c r="BE562" i="7"/>
  <c r="BF562" i="7"/>
  <c r="BH562" i="7"/>
  <c r="BI562" i="7"/>
  <c r="AX562" i="7"/>
  <c r="BB562" i="7"/>
  <c r="AZ562" i="7"/>
  <c r="BA562" i="7"/>
  <c r="BC562" i="7"/>
  <c r="BD562" i="7"/>
  <c r="BG562" i="7"/>
  <c r="BD729" i="7"/>
  <c r="BE729" i="7"/>
  <c r="BH729" i="7"/>
  <c r="BC729" i="7"/>
  <c r="BF729" i="7"/>
  <c r="BG729" i="7"/>
  <c r="BI729" i="7"/>
  <c r="AV729" i="7"/>
  <c r="AW729" i="7"/>
  <c r="AX729" i="7"/>
  <c r="AY729" i="7"/>
  <c r="AZ729" i="7"/>
  <c r="BA729" i="7"/>
  <c r="BB729" i="7"/>
  <c r="AV950" i="7"/>
  <c r="AW950" i="7"/>
  <c r="AX950" i="7"/>
  <c r="AZ950" i="7"/>
  <c r="AY950" i="7"/>
  <c r="BB950" i="7"/>
  <c r="BD950" i="7"/>
  <c r="BA950" i="7"/>
  <c r="BE950" i="7"/>
  <c r="BC950" i="7"/>
  <c r="BH950" i="7"/>
  <c r="BF950" i="7"/>
  <c r="BG950" i="7"/>
  <c r="BI950" i="7"/>
  <c r="AW127" i="7"/>
  <c r="BA127" i="7"/>
  <c r="BB127" i="7"/>
  <c r="BE127" i="7"/>
  <c r="BG127" i="7"/>
  <c r="AX127" i="7"/>
  <c r="AZ127" i="7"/>
  <c r="BC127" i="7"/>
  <c r="BF127" i="7"/>
  <c r="BH127" i="7"/>
  <c r="AV127" i="7"/>
  <c r="BD127" i="7"/>
  <c r="AY127" i="7"/>
  <c r="BI127" i="7"/>
  <c r="AV316" i="7"/>
  <c r="BI316" i="7"/>
  <c r="BC316" i="7"/>
  <c r="BF316" i="7"/>
  <c r="AW316" i="7"/>
  <c r="AX316" i="7"/>
  <c r="AY316" i="7"/>
  <c r="BA316" i="7"/>
  <c r="BG316" i="7"/>
  <c r="BH316" i="7"/>
  <c r="BB316" i="7"/>
  <c r="BD316" i="7"/>
  <c r="AZ316" i="7"/>
  <c r="BE316" i="7"/>
  <c r="AX161" i="7"/>
  <c r="AY161" i="7"/>
  <c r="AZ161" i="7"/>
  <c r="BA161" i="7"/>
  <c r="BD161" i="7"/>
  <c r="BF161" i="7"/>
  <c r="BG161" i="7"/>
  <c r="BH161" i="7"/>
  <c r="BC161" i="7"/>
  <c r="BE161" i="7"/>
  <c r="BI161" i="7"/>
  <c r="AV161" i="7"/>
  <c r="AW161" i="7"/>
  <c r="BB161" i="7"/>
  <c r="BC23" i="7"/>
  <c r="AW23" i="7"/>
  <c r="BF23" i="7"/>
  <c r="BD23" i="7"/>
  <c r="BE23" i="7"/>
  <c r="BG23" i="7"/>
  <c r="BH23" i="7"/>
  <c r="AV23" i="7"/>
  <c r="AX23" i="7"/>
  <c r="BB23" i="7"/>
  <c r="AY23" i="7"/>
  <c r="BA23" i="7"/>
  <c r="BI23" i="7"/>
  <c r="AZ23" i="7"/>
  <c r="BF123" i="7"/>
  <c r="BI123" i="7"/>
  <c r="BB123" i="7"/>
  <c r="AW123" i="7"/>
  <c r="BH123" i="7"/>
  <c r="BC123" i="7"/>
  <c r="AX123" i="7"/>
  <c r="AY123" i="7"/>
  <c r="BA123" i="7"/>
  <c r="BD123" i="7"/>
  <c r="BE123" i="7"/>
  <c r="AV123" i="7"/>
  <c r="BG123" i="7"/>
  <c r="AZ123" i="7"/>
  <c r="BB132" i="7"/>
  <c r="BI132" i="7"/>
  <c r="AY132" i="7"/>
  <c r="BF132" i="7"/>
  <c r="AW132" i="7"/>
  <c r="BC132" i="7"/>
  <c r="BD132" i="7"/>
  <c r="BG132" i="7"/>
  <c r="BH132" i="7"/>
  <c r="BA132" i="7"/>
  <c r="BE132" i="7"/>
  <c r="AV132" i="7"/>
  <c r="AX132" i="7"/>
  <c r="AZ132" i="7"/>
  <c r="AV144" i="7"/>
  <c r="BD144" i="7"/>
  <c r="BI144" i="7"/>
  <c r="AW144" i="7"/>
  <c r="BA144" i="7"/>
  <c r="BC144" i="7"/>
  <c r="BF144" i="7"/>
  <c r="AX144" i="7"/>
  <c r="AY144" i="7"/>
  <c r="BH144" i="7"/>
  <c r="BG144" i="7"/>
  <c r="BB144" i="7"/>
  <c r="BE144" i="7"/>
  <c r="AZ144" i="7"/>
  <c r="BC716" i="7"/>
  <c r="BE716" i="7"/>
  <c r="BH716" i="7"/>
  <c r="BI716" i="7"/>
  <c r="AV716" i="7"/>
  <c r="AW716" i="7"/>
  <c r="AX716" i="7"/>
  <c r="AY716" i="7"/>
  <c r="BB716" i="7"/>
  <c r="BD716" i="7"/>
  <c r="BF716" i="7"/>
  <c r="AZ716" i="7"/>
  <c r="BA716" i="7"/>
  <c r="BG716" i="7"/>
  <c r="BA640" i="7"/>
  <c r="BB640" i="7"/>
  <c r="BF640" i="7"/>
  <c r="BC640" i="7"/>
  <c r="BD640" i="7"/>
  <c r="BG640" i="7"/>
  <c r="BH640" i="7"/>
  <c r="AV640" i="7"/>
  <c r="BE640" i="7"/>
  <c r="BI640" i="7"/>
  <c r="AW640" i="7"/>
  <c r="AX640" i="7"/>
  <c r="AY640" i="7"/>
  <c r="AZ640" i="7"/>
  <c r="BH554" i="7"/>
  <c r="AV554" i="7"/>
  <c r="BD554" i="7"/>
  <c r="BG554" i="7"/>
  <c r="BI554" i="7"/>
  <c r="AW554" i="7"/>
  <c r="AX554" i="7"/>
  <c r="AY554" i="7"/>
  <c r="AZ554" i="7"/>
  <c r="BA554" i="7"/>
  <c r="BB554" i="7"/>
  <c r="BC554" i="7"/>
  <c r="BE554" i="7"/>
  <c r="BF554" i="7"/>
  <c r="BI935" i="7"/>
  <c r="BF935" i="7"/>
  <c r="BG935" i="7"/>
  <c r="BH935" i="7"/>
  <c r="BA935" i="7"/>
  <c r="AX935" i="7"/>
  <c r="AZ935" i="7"/>
  <c r="AY935" i="7"/>
  <c r="AV935" i="7"/>
  <c r="AW935" i="7"/>
  <c r="BB935" i="7"/>
  <c r="BC935" i="7"/>
  <c r="BD935" i="7"/>
  <c r="BE935" i="7"/>
  <c r="BG216" i="7"/>
  <c r="AZ216" i="7"/>
  <c r="BD216" i="7"/>
  <c r="AV216" i="7"/>
  <c r="AX216" i="7"/>
  <c r="AW216" i="7"/>
  <c r="AY216" i="7"/>
  <c r="BH216" i="7"/>
  <c r="BI216" i="7"/>
  <c r="BA216" i="7"/>
  <c r="BB216" i="7"/>
  <c r="BC216" i="7"/>
  <c r="BE216" i="7"/>
  <c r="BF216" i="7"/>
  <c r="BF614" i="7"/>
  <c r="BG614" i="7"/>
  <c r="BH614" i="7"/>
  <c r="BI614" i="7"/>
  <c r="AV614" i="7"/>
  <c r="AW614" i="7"/>
  <c r="AX614" i="7"/>
  <c r="AY614" i="7"/>
  <c r="BB614" i="7"/>
  <c r="BA614" i="7"/>
  <c r="BC614" i="7"/>
  <c r="BD614" i="7"/>
  <c r="BE614" i="7"/>
  <c r="AZ614" i="7"/>
  <c r="AZ305" i="7"/>
  <c r="BG305" i="7"/>
  <c r="BH305" i="7"/>
  <c r="BI305" i="7"/>
  <c r="BB305" i="7"/>
  <c r="BC305" i="7"/>
  <c r="BD305" i="7"/>
  <c r="BF305" i="7"/>
  <c r="BE305" i="7"/>
  <c r="AV305" i="7"/>
  <c r="AX305" i="7"/>
  <c r="AY305" i="7"/>
  <c r="AW305" i="7"/>
  <c r="BA305" i="7"/>
  <c r="BH513" i="7"/>
  <c r="AV513" i="7"/>
  <c r="AX513" i="7"/>
  <c r="BC513" i="7"/>
  <c r="BD513" i="7"/>
  <c r="BE513" i="7"/>
  <c r="BF513" i="7"/>
  <c r="AY513" i="7"/>
  <c r="BI513" i="7"/>
  <c r="BG513" i="7"/>
  <c r="BA513" i="7"/>
  <c r="BB513" i="7"/>
  <c r="AW513" i="7"/>
  <c r="AZ513" i="7"/>
  <c r="BH678" i="7"/>
  <c r="BC678" i="7"/>
  <c r="AW678" i="7"/>
  <c r="AZ678" i="7"/>
  <c r="BA678" i="7"/>
  <c r="BB678" i="7"/>
  <c r="AV678" i="7"/>
  <c r="AX678" i="7"/>
  <c r="AY678" i="7"/>
  <c r="BG678" i="7"/>
  <c r="BI678" i="7"/>
  <c r="BF678" i="7"/>
  <c r="BD678" i="7"/>
  <c r="BE678" i="7"/>
  <c r="AW555" i="7"/>
  <c r="AV555" i="7"/>
  <c r="AX555" i="7"/>
  <c r="AY555" i="7"/>
  <c r="BD555" i="7"/>
  <c r="BG555" i="7"/>
  <c r="BH555" i="7"/>
  <c r="BI555" i="7"/>
  <c r="AZ555" i="7"/>
  <c r="BA555" i="7"/>
  <c r="BB555" i="7"/>
  <c r="BC555" i="7"/>
  <c r="BE555" i="7"/>
  <c r="BF555" i="7"/>
  <c r="AW435" i="7"/>
  <c r="BI435" i="7"/>
  <c r="BC435" i="7"/>
  <c r="BD435" i="7"/>
  <c r="BF435" i="7"/>
  <c r="BA435" i="7"/>
  <c r="BB435" i="7"/>
  <c r="BE435" i="7"/>
  <c r="BG435" i="7"/>
  <c r="BH435" i="7"/>
  <c r="AV435" i="7"/>
  <c r="AX435" i="7"/>
  <c r="AY435" i="7"/>
  <c r="AZ435" i="7"/>
  <c r="BC391" i="7"/>
  <c r="BF391" i="7"/>
  <c r="BD391" i="7"/>
  <c r="BH391" i="7"/>
  <c r="BE391" i="7"/>
  <c r="BG391" i="7"/>
  <c r="BI391" i="7"/>
  <c r="AX391" i="7"/>
  <c r="AZ391" i="7"/>
  <c r="BB391" i="7"/>
  <c r="AV391" i="7"/>
  <c r="AW391" i="7"/>
  <c r="AY391" i="7"/>
  <c r="BA391" i="7"/>
  <c r="BI829" i="7"/>
  <c r="AV829" i="7"/>
  <c r="AW829" i="7"/>
  <c r="AX829" i="7"/>
  <c r="AY829" i="7"/>
  <c r="AZ829" i="7"/>
  <c r="BB829" i="7"/>
  <c r="BC829" i="7"/>
  <c r="BD829" i="7"/>
  <c r="BE829" i="7"/>
  <c r="BF829" i="7"/>
  <c r="BG829" i="7"/>
  <c r="BH829" i="7"/>
  <c r="BA829" i="7"/>
  <c r="BC860" i="7"/>
  <c r="BD860" i="7"/>
  <c r="BE860" i="7"/>
  <c r="BF860" i="7"/>
  <c r="BG860" i="7"/>
  <c r="BH860" i="7"/>
  <c r="AX860" i="7"/>
  <c r="BI860" i="7"/>
  <c r="AV860" i="7"/>
  <c r="AW860" i="7"/>
  <c r="AZ860" i="7"/>
  <c r="BA860" i="7"/>
  <c r="AY860" i="7"/>
  <c r="BB860" i="7"/>
  <c r="AV736" i="7"/>
  <c r="AZ736" i="7"/>
  <c r="BA736" i="7"/>
  <c r="BC736" i="7"/>
  <c r="BD736" i="7"/>
  <c r="BF736" i="7"/>
  <c r="BG736" i="7"/>
  <c r="BB736" i="7"/>
  <c r="BH736" i="7"/>
  <c r="BI736" i="7"/>
  <c r="AW736" i="7"/>
  <c r="AX736" i="7"/>
  <c r="AY736" i="7"/>
  <c r="BE736" i="7"/>
  <c r="AW399" i="7"/>
  <c r="BD399" i="7"/>
  <c r="BI399" i="7"/>
  <c r="BA399" i="7"/>
  <c r="BB399" i="7"/>
  <c r="BC399" i="7"/>
  <c r="BG399" i="7"/>
  <c r="BE399" i="7"/>
  <c r="BF399" i="7"/>
  <c r="BH399" i="7"/>
  <c r="AV399" i="7"/>
  <c r="AX399" i="7"/>
  <c r="AY399" i="7"/>
  <c r="AZ399" i="7"/>
  <c r="AZ266" i="7"/>
  <c r="BD266" i="7"/>
  <c r="AX266" i="7"/>
  <c r="BA266" i="7"/>
  <c r="BC266" i="7"/>
  <c r="BE266" i="7"/>
  <c r="AY266" i="7"/>
  <c r="AV266" i="7"/>
  <c r="BB266" i="7"/>
  <c r="BF266" i="7"/>
  <c r="BH266" i="7"/>
  <c r="BI266" i="7"/>
  <c r="AW266" i="7"/>
  <c r="BG266" i="7"/>
  <c r="AY786" i="7"/>
  <c r="BG786" i="7"/>
  <c r="BH786" i="7"/>
  <c r="BA786" i="7"/>
  <c r="AZ786" i="7"/>
  <c r="BC786" i="7"/>
  <c r="BB786" i="7"/>
  <c r="BD786" i="7"/>
  <c r="BE786" i="7"/>
  <c r="AV786" i="7"/>
  <c r="BI786" i="7"/>
  <c r="AW786" i="7"/>
  <c r="AX786" i="7"/>
  <c r="BF786" i="7"/>
  <c r="BG971" i="7"/>
  <c r="AY971" i="7"/>
  <c r="AZ971" i="7"/>
  <c r="BA971" i="7"/>
  <c r="BB971" i="7"/>
  <c r="BC971" i="7"/>
  <c r="BD971" i="7"/>
  <c r="BE971" i="7"/>
  <c r="BH971" i="7"/>
  <c r="BI971" i="7"/>
  <c r="AV971" i="7"/>
  <c r="AW971" i="7"/>
  <c r="AX971" i="7"/>
  <c r="BF971" i="7"/>
  <c r="BG765" i="7"/>
  <c r="BI765" i="7"/>
  <c r="AV765" i="7"/>
  <c r="AW765" i="7"/>
  <c r="AX765" i="7"/>
  <c r="AY765" i="7"/>
  <c r="AZ765" i="7"/>
  <c r="BA765" i="7"/>
  <c r="BH765" i="7"/>
  <c r="BB765" i="7"/>
  <c r="BC765" i="7"/>
  <c r="BE765" i="7"/>
  <c r="BF765" i="7"/>
  <c r="BD765" i="7"/>
  <c r="BA859" i="7"/>
  <c r="BB859" i="7"/>
  <c r="BC859" i="7"/>
  <c r="BH859" i="7"/>
  <c r="BI859" i="7"/>
  <c r="AV859" i="7"/>
  <c r="BE859" i="7"/>
  <c r="BD859" i="7"/>
  <c r="AW859" i="7"/>
  <c r="AX859" i="7"/>
  <c r="AY859" i="7"/>
  <c r="AZ859" i="7"/>
  <c r="BG859" i="7"/>
  <c r="BF859" i="7"/>
  <c r="BC255" i="7"/>
  <c r="BG255" i="7"/>
  <c r="AX255" i="7"/>
  <c r="BB255" i="7"/>
  <c r="AW255" i="7"/>
  <c r="AZ255" i="7"/>
  <c r="BF255" i="7"/>
  <c r="BH255" i="7"/>
  <c r="BI255" i="7"/>
  <c r="BA255" i="7"/>
  <c r="AV255" i="7"/>
  <c r="AY255" i="7"/>
  <c r="BD255" i="7"/>
  <c r="BE255" i="7"/>
  <c r="AV325" i="7"/>
  <c r="BE325" i="7"/>
  <c r="BF325" i="7"/>
  <c r="BG325" i="7"/>
  <c r="BI325" i="7"/>
  <c r="BC325" i="7"/>
  <c r="BD325" i="7"/>
  <c r="BH325" i="7"/>
  <c r="AW325" i="7"/>
  <c r="AZ325" i="7"/>
  <c r="AX325" i="7"/>
  <c r="AY325" i="7"/>
  <c r="BB325" i="7"/>
  <c r="BA325" i="7"/>
  <c r="BF900" i="7"/>
  <c r="BG900" i="7"/>
  <c r="AW900" i="7"/>
  <c r="AV900" i="7"/>
  <c r="AX900" i="7"/>
  <c r="AY900" i="7"/>
  <c r="AZ900" i="7"/>
  <c r="BA900" i="7"/>
  <c r="BB900" i="7"/>
  <c r="BC900" i="7"/>
  <c r="BH900" i="7"/>
  <c r="BD900" i="7"/>
  <c r="BI900" i="7"/>
  <c r="BE900" i="7"/>
  <c r="BA148" i="7"/>
  <c r="AV148" i="7"/>
  <c r="BC148" i="7"/>
  <c r="BD148" i="7"/>
  <c r="BE148" i="7"/>
  <c r="BG148" i="7"/>
  <c r="AZ148" i="7"/>
  <c r="BB148" i="7"/>
  <c r="BH148" i="7"/>
  <c r="AY148" i="7"/>
  <c r="BF148" i="7"/>
  <c r="BI148" i="7"/>
  <c r="AW148" i="7"/>
  <c r="AX148" i="7"/>
  <c r="BH364" i="7"/>
  <c r="BE364" i="7"/>
  <c r="BG364" i="7"/>
  <c r="BB364" i="7"/>
  <c r="BD364" i="7"/>
  <c r="BF364" i="7"/>
  <c r="BI364" i="7"/>
  <c r="AY364" i="7"/>
  <c r="AZ364" i="7"/>
  <c r="BA364" i="7"/>
  <c r="AV364" i="7"/>
  <c r="AW364" i="7"/>
  <c r="AX364" i="7"/>
  <c r="BC364" i="7"/>
  <c r="BH436" i="7"/>
  <c r="BI436" i="7"/>
  <c r="AW436" i="7"/>
  <c r="AY436" i="7"/>
  <c r="AV436" i="7"/>
  <c r="BA436" i="7"/>
  <c r="BF436" i="7"/>
  <c r="BG436" i="7"/>
  <c r="AX436" i="7"/>
  <c r="AZ436" i="7"/>
  <c r="BB436" i="7"/>
  <c r="BC436" i="7"/>
  <c r="BD436" i="7"/>
  <c r="BE436" i="7"/>
  <c r="AY463" i="7"/>
  <c r="AZ463" i="7"/>
  <c r="BA463" i="7"/>
  <c r="BB463" i="7"/>
  <c r="BC463" i="7"/>
  <c r="BD463" i="7"/>
  <c r="BE463" i="7"/>
  <c r="BF463" i="7"/>
  <c r="AW463" i="7"/>
  <c r="BH463" i="7"/>
  <c r="AV463" i="7"/>
  <c r="AX463" i="7"/>
  <c r="BG463" i="7"/>
  <c r="BI463" i="7"/>
  <c r="BI323" i="7"/>
  <c r="AY323" i="7"/>
  <c r="AZ323" i="7"/>
  <c r="BH323" i="7"/>
  <c r="BA323" i="7"/>
  <c r="BC323" i="7"/>
  <c r="BE323" i="7"/>
  <c r="BD323" i="7"/>
  <c r="BF323" i="7"/>
  <c r="BG323" i="7"/>
  <c r="AW323" i="7"/>
  <c r="AX323" i="7"/>
  <c r="AV323" i="7"/>
  <c r="BB323" i="7"/>
  <c r="AV469" i="7"/>
  <c r="AZ469" i="7"/>
  <c r="BD469" i="7"/>
  <c r="BE469" i="7"/>
  <c r="BF469" i="7"/>
  <c r="BG469" i="7"/>
  <c r="BH469" i="7"/>
  <c r="BI469" i="7"/>
  <c r="AW469" i="7"/>
  <c r="AX469" i="7"/>
  <c r="AY469" i="7"/>
  <c r="BA469" i="7"/>
  <c r="BB469" i="7"/>
  <c r="BC469" i="7"/>
  <c r="BA540" i="7"/>
  <c r="BB540" i="7"/>
  <c r="BD540" i="7"/>
  <c r="BE540" i="7"/>
  <c r="AX540" i="7"/>
  <c r="BC540" i="7"/>
  <c r="BF540" i="7"/>
  <c r="BG540" i="7"/>
  <c r="BH540" i="7"/>
  <c r="AV540" i="7"/>
  <c r="AW540" i="7"/>
  <c r="AY540" i="7"/>
  <c r="AZ540" i="7"/>
  <c r="BI540" i="7"/>
  <c r="BA564" i="7"/>
  <c r="BE564" i="7"/>
  <c r="AV564" i="7"/>
  <c r="AW564" i="7"/>
  <c r="BD564" i="7"/>
  <c r="BG564" i="7"/>
  <c r="BH564" i="7"/>
  <c r="BI564" i="7"/>
  <c r="BB564" i="7"/>
  <c r="BC564" i="7"/>
  <c r="BF564" i="7"/>
  <c r="AZ564" i="7"/>
  <c r="AX564" i="7"/>
  <c r="AY564" i="7"/>
  <c r="BE604" i="7"/>
  <c r="AZ604" i="7"/>
  <c r="BA604" i="7"/>
  <c r="BC604" i="7"/>
  <c r="BD604" i="7"/>
  <c r="BH604" i="7"/>
  <c r="AV604" i="7"/>
  <c r="AW604" i="7"/>
  <c r="AX604" i="7"/>
  <c r="BF604" i="7"/>
  <c r="AY604" i="7"/>
  <c r="BB604" i="7"/>
  <c r="BG604" i="7"/>
  <c r="BI604" i="7"/>
  <c r="BE259" i="7"/>
  <c r="BF259" i="7"/>
  <c r="BG259" i="7"/>
  <c r="BI259" i="7"/>
  <c r="AW259" i="7"/>
  <c r="BA259" i="7"/>
  <c r="BC259" i="7"/>
  <c r="AY259" i="7"/>
  <c r="AZ259" i="7"/>
  <c r="AV259" i="7"/>
  <c r="BD259" i="7"/>
  <c r="AX259" i="7"/>
  <c r="BB259" i="7"/>
  <c r="BH259" i="7"/>
  <c r="BA938" i="7"/>
  <c r="BB938" i="7"/>
  <c r="BC938" i="7"/>
  <c r="BD938" i="7"/>
  <c r="BE938" i="7"/>
  <c r="BH938" i="7"/>
  <c r="BF938" i="7"/>
  <c r="BG938" i="7"/>
  <c r="AW938" i="7"/>
  <c r="AV938" i="7"/>
  <c r="AX938" i="7"/>
  <c r="AZ938" i="7"/>
  <c r="AY938" i="7"/>
  <c r="BI938" i="7"/>
  <c r="BA139" i="7"/>
  <c r="BC139" i="7"/>
  <c r="BH139" i="7"/>
  <c r="BF139" i="7"/>
  <c r="BD139" i="7"/>
  <c r="BE139" i="7"/>
  <c r="BG139" i="7"/>
  <c r="BI139" i="7"/>
  <c r="AV139" i="7"/>
  <c r="AW139" i="7"/>
  <c r="AX139" i="7"/>
  <c r="AY139" i="7"/>
  <c r="BB139" i="7"/>
  <c r="AZ139" i="7"/>
  <c r="AW67" i="7"/>
  <c r="AX67" i="7"/>
  <c r="AY67" i="7"/>
  <c r="AV67" i="7"/>
  <c r="BB67" i="7"/>
  <c r="BH67" i="7"/>
  <c r="BF67" i="7"/>
  <c r="BG67" i="7"/>
  <c r="AZ67" i="7"/>
  <c r="BD67" i="7"/>
  <c r="BE67" i="7"/>
  <c r="BA67" i="7"/>
  <c r="BC67" i="7"/>
  <c r="BI67" i="7"/>
  <c r="AV695" i="7"/>
  <c r="AZ695" i="7"/>
  <c r="BD695" i="7"/>
  <c r="AX695" i="7"/>
  <c r="BA695" i="7"/>
  <c r="AW695" i="7"/>
  <c r="AY695" i="7"/>
  <c r="BB695" i="7"/>
  <c r="BC695" i="7"/>
  <c r="BH695" i="7"/>
  <c r="BE695" i="7"/>
  <c r="BF695" i="7"/>
  <c r="BG695" i="7"/>
  <c r="BI695" i="7"/>
  <c r="AZ994" i="7"/>
  <c r="BA994" i="7"/>
  <c r="AW994" i="7"/>
  <c r="AX994" i="7"/>
  <c r="AY994" i="7"/>
  <c r="BF994" i="7"/>
  <c r="BE994" i="7"/>
  <c r="BG994" i="7"/>
  <c r="BH994" i="7"/>
  <c r="BB994" i="7"/>
  <c r="BC994" i="7"/>
  <c r="BI994" i="7"/>
  <c r="AV994" i="7"/>
  <c r="BD994" i="7"/>
  <c r="BI692" i="7"/>
  <c r="AW692" i="7"/>
  <c r="BD692" i="7"/>
  <c r="BA692" i="7"/>
  <c r="BE692" i="7"/>
  <c r="AV692" i="7"/>
  <c r="AX692" i="7"/>
  <c r="AY692" i="7"/>
  <c r="AZ692" i="7"/>
  <c r="BB692" i="7"/>
  <c r="BC692" i="7"/>
  <c r="BF692" i="7"/>
  <c r="BG692" i="7"/>
  <c r="BH692" i="7"/>
  <c r="BH359" i="7"/>
  <c r="BD359" i="7"/>
  <c r="BE359" i="7"/>
  <c r="BG359" i="7"/>
  <c r="BI359" i="7"/>
  <c r="BB359" i="7"/>
  <c r="AV359" i="7"/>
  <c r="AW359" i="7"/>
  <c r="AY359" i="7"/>
  <c r="AX359" i="7"/>
  <c r="AZ359" i="7"/>
  <c r="BC359" i="7"/>
  <c r="BF359" i="7"/>
  <c r="BA359" i="7"/>
  <c r="BI685" i="7"/>
  <c r="AV685" i="7"/>
  <c r="AW685" i="7"/>
  <c r="AX685" i="7"/>
  <c r="AZ685" i="7"/>
  <c r="BA685" i="7"/>
  <c r="AY685" i="7"/>
  <c r="BB685" i="7"/>
  <c r="BC685" i="7"/>
  <c r="BD685" i="7"/>
  <c r="BE685" i="7"/>
  <c r="BF685" i="7"/>
  <c r="BG685" i="7"/>
  <c r="BH685" i="7"/>
  <c r="BD422" i="7"/>
  <c r="BF422" i="7"/>
  <c r="BG422" i="7"/>
  <c r="BH422" i="7"/>
  <c r="BI422" i="7"/>
  <c r="BE422" i="7"/>
  <c r="AW422" i="7"/>
  <c r="AZ422" i="7"/>
  <c r="BB422" i="7"/>
  <c r="AV422" i="7"/>
  <c r="AX422" i="7"/>
  <c r="AY422" i="7"/>
  <c r="BA422" i="7"/>
  <c r="BC422" i="7"/>
  <c r="AZ630" i="7"/>
  <c r="BA630" i="7"/>
  <c r="BB630" i="7"/>
  <c r="BE630" i="7"/>
  <c r="BI630" i="7"/>
  <c r="AV630" i="7"/>
  <c r="AW630" i="7"/>
  <c r="AX630" i="7"/>
  <c r="AY630" i="7"/>
  <c r="BC630" i="7"/>
  <c r="BD630" i="7"/>
  <c r="BF630" i="7"/>
  <c r="BG630" i="7"/>
  <c r="BH630" i="7"/>
  <c r="BH886" i="7"/>
  <c r="AY886" i="7"/>
  <c r="AZ886" i="7"/>
  <c r="BD886" i="7"/>
  <c r="BE886" i="7"/>
  <c r="AV886" i="7"/>
  <c r="AW886" i="7"/>
  <c r="BC886" i="7"/>
  <c r="AX886" i="7"/>
  <c r="BA886" i="7"/>
  <c r="BB886" i="7"/>
  <c r="BF886" i="7"/>
  <c r="BG886" i="7"/>
  <c r="BI886" i="7"/>
  <c r="AV844" i="7"/>
  <c r="AX844" i="7"/>
  <c r="BG844" i="7"/>
  <c r="AY844" i="7"/>
  <c r="AZ844" i="7"/>
  <c r="AW844" i="7"/>
  <c r="BH844" i="7"/>
  <c r="BI844" i="7"/>
  <c r="BA844" i="7"/>
  <c r="BB844" i="7"/>
  <c r="BC844" i="7"/>
  <c r="BD844" i="7"/>
  <c r="BE844" i="7"/>
  <c r="BF844" i="7"/>
  <c r="AX354" i="7"/>
  <c r="AY354" i="7"/>
  <c r="BC354" i="7"/>
  <c r="BG354" i="7"/>
  <c r="AW354" i="7"/>
  <c r="AV354" i="7"/>
  <c r="BH354" i="7"/>
  <c r="BD354" i="7"/>
  <c r="BF354" i="7"/>
  <c r="BI354" i="7"/>
  <c r="AZ354" i="7"/>
  <c r="BA354" i="7"/>
  <c r="BB354" i="7"/>
  <c r="BE354" i="7"/>
  <c r="BE663" i="7"/>
  <c r="BF663" i="7"/>
  <c r="BH663" i="7"/>
  <c r="BI663" i="7"/>
  <c r="AV663" i="7"/>
  <c r="AW663" i="7"/>
  <c r="AX663" i="7"/>
  <c r="AY663" i="7"/>
  <c r="AZ663" i="7"/>
  <c r="BB663" i="7"/>
  <c r="BD663" i="7"/>
  <c r="BC663" i="7"/>
  <c r="BG663" i="7"/>
  <c r="BA663" i="7"/>
  <c r="BA856" i="7"/>
  <c r="BG856" i="7"/>
  <c r="AY856" i="7"/>
  <c r="AZ856" i="7"/>
  <c r="BB856" i="7"/>
  <c r="BC856" i="7"/>
  <c r="BD856" i="7"/>
  <c r="BE856" i="7"/>
  <c r="AV856" i="7"/>
  <c r="AW856" i="7"/>
  <c r="AX856" i="7"/>
  <c r="BF856" i="7"/>
  <c r="BH856" i="7"/>
  <c r="BI856" i="7"/>
  <c r="BA486" i="7"/>
  <c r="BB486" i="7"/>
  <c r="BC486" i="7"/>
  <c r="BD486" i="7"/>
  <c r="BE486" i="7"/>
  <c r="BF486" i="7"/>
  <c r="BG486" i="7"/>
  <c r="BH486" i="7"/>
  <c r="BI486" i="7"/>
  <c r="AX486" i="7"/>
  <c r="AV486" i="7"/>
  <c r="AW486" i="7"/>
  <c r="AY486" i="7"/>
  <c r="AZ486" i="7"/>
  <c r="BF270" i="7"/>
  <c r="BD270" i="7"/>
  <c r="BH270" i="7"/>
  <c r="AV270" i="7"/>
  <c r="AW270" i="7"/>
  <c r="AX270" i="7"/>
  <c r="AY270" i="7"/>
  <c r="AZ270" i="7"/>
  <c r="BA270" i="7"/>
  <c r="BE270" i="7"/>
  <c r="BG270" i="7"/>
  <c r="BB270" i="7"/>
  <c r="BC270" i="7"/>
  <c r="BI270" i="7"/>
  <c r="AW737" i="7"/>
  <c r="AX737" i="7"/>
  <c r="AY737" i="7"/>
  <c r="BA737" i="7"/>
  <c r="BE737" i="7"/>
  <c r="BB737" i="7"/>
  <c r="BD737" i="7"/>
  <c r="BF737" i="7"/>
  <c r="BG737" i="7"/>
  <c r="BH737" i="7"/>
  <c r="BI737" i="7"/>
  <c r="AV737" i="7"/>
  <c r="AZ737" i="7"/>
  <c r="BC737" i="7"/>
  <c r="AW723" i="7"/>
  <c r="AX723" i="7"/>
  <c r="AV723" i="7"/>
  <c r="AY723" i="7"/>
  <c r="BF723" i="7"/>
  <c r="AZ723" i="7"/>
  <c r="BA723" i="7"/>
  <c r="BG723" i="7"/>
  <c r="BH723" i="7"/>
  <c r="BI723" i="7"/>
  <c r="BB723" i="7"/>
  <c r="BE723" i="7"/>
  <c r="BC723" i="7"/>
  <c r="BD723" i="7"/>
  <c r="BF507" i="7"/>
  <c r="BG507" i="7"/>
  <c r="BH507" i="7"/>
  <c r="BI507" i="7"/>
  <c r="AV507" i="7"/>
  <c r="AW507" i="7"/>
  <c r="AZ507" i="7"/>
  <c r="BC507" i="7"/>
  <c r="BE507" i="7"/>
  <c r="BB507" i="7"/>
  <c r="AX507" i="7"/>
  <c r="AY507" i="7"/>
  <c r="BA507" i="7"/>
  <c r="BD507" i="7"/>
  <c r="BC459" i="7"/>
  <c r="AZ459" i="7"/>
  <c r="BA459" i="7"/>
  <c r="BB459" i="7"/>
  <c r="BE459" i="7"/>
  <c r="BF459" i="7"/>
  <c r="BD459" i="7"/>
  <c r="BG459" i="7"/>
  <c r="BI459" i="7"/>
  <c r="BH459" i="7"/>
  <c r="AV459" i="7"/>
  <c r="AW459" i="7"/>
  <c r="AX459" i="7"/>
  <c r="AY459" i="7"/>
  <c r="AZ308" i="7"/>
  <c r="BB308" i="7"/>
  <c r="AX308" i="7"/>
  <c r="BA308" i="7"/>
  <c r="BD308" i="7"/>
  <c r="BF308" i="7"/>
  <c r="BI308" i="7"/>
  <c r="BC308" i="7"/>
  <c r="BE308" i="7"/>
  <c r="BG308" i="7"/>
  <c r="BH308" i="7"/>
  <c r="AY308" i="7"/>
  <c r="AV308" i="7"/>
  <c r="AW308" i="7"/>
  <c r="BB563" i="7"/>
  <c r="BI563" i="7"/>
  <c r="BC563" i="7"/>
  <c r="AX563" i="7"/>
  <c r="BA563" i="7"/>
  <c r="BE563" i="7"/>
  <c r="AV563" i="7"/>
  <c r="AY563" i="7"/>
  <c r="AZ563" i="7"/>
  <c r="BH563" i="7"/>
  <c r="AW563" i="7"/>
  <c r="BD563" i="7"/>
  <c r="BF563" i="7"/>
  <c r="BG563" i="7"/>
  <c r="AY997" i="7"/>
  <c r="BA997" i="7"/>
  <c r="BB997" i="7"/>
  <c r="BC997" i="7"/>
  <c r="BF997" i="7"/>
  <c r="BG997" i="7"/>
  <c r="BH997" i="7"/>
  <c r="BE997" i="7"/>
  <c r="BD997" i="7"/>
  <c r="BI997" i="7"/>
  <c r="AV997" i="7"/>
  <c r="AW997" i="7"/>
  <c r="AX997" i="7"/>
  <c r="AZ997" i="7"/>
  <c r="BF751" i="7"/>
  <c r="AW751" i="7"/>
  <c r="BH751" i="7"/>
  <c r="BI751" i="7"/>
  <c r="AX751" i="7"/>
  <c r="BB751" i="7"/>
  <c r="BC751" i="7"/>
  <c r="BE751" i="7"/>
  <c r="AV751" i="7"/>
  <c r="AZ751" i="7"/>
  <c r="BG751" i="7"/>
  <c r="BD751" i="7"/>
  <c r="AY751" i="7"/>
  <c r="BA751" i="7"/>
  <c r="BE375" i="7"/>
  <c r="BG375" i="7"/>
  <c r="BF375" i="7"/>
  <c r="AW375" i="7"/>
  <c r="AY375" i="7"/>
  <c r="AX375" i="7"/>
  <c r="AZ375" i="7"/>
  <c r="BA375" i="7"/>
  <c r="BB375" i="7"/>
  <c r="BC375" i="7"/>
  <c r="BD375" i="7"/>
  <c r="BH375" i="7"/>
  <c r="BI375" i="7"/>
  <c r="AV375" i="7"/>
  <c r="AX373" i="7"/>
  <c r="BB373" i="7"/>
  <c r="BG373" i="7"/>
  <c r="BH373" i="7"/>
  <c r="BC373" i="7"/>
  <c r="BD373" i="7"/>
  <c r="BE373" i="7"/>
  <c r="BF373" i="7"/>
  <c r="BI373" i="7"/>
  <c r="AZ373" i="7"/>
  <c r="AV373" i="7"/>
  <c r="AW373" i="7"/>
  <c r="AY373" i="7"/>
  <c r="BA373" i="7"/>
  <c r="AY315" i="7"/>
  <c r="BG315" i="7"/>
  <c r="AV315" i="7"/>
  <c r="AX315" i="7"/>
  <c r="BE315" i="7"/>
  <c r="BA315" i="7"/>
  <c r="BB315" i="7"/>
  <c r="BC315" i="7"/>
  <c r="BD315" i="7"/>
  <c r="BF315" i="7"/>
  <c r="BH315" i="7"/>
  <c r="BI315" i="7"/>
  <c r="AW315" i="7"/>
  <c r="AZ315" i="7"/>
  <c r="BE745" i="7"/>
  <c r="BF745" i="7"/>
  <c r="BG745" i="7"/>
  <c r="BI745" i="7"/>
  <c r="AZ745" i="7"/>
  <c r="BA745" i="7"/>
  <c r="BD745" i="7"/>
  <c r="BH745" i="7"/>
  <c r="AX745" i="7"/>
  <c r="AY745" i="7"/>
  <c r="BB745" i="7"/>
  <c r="BC745" i="7"/>
  <c r="AW745" i="7"/>
  <c r="AV745" i="7"/>
  <c r="BH35" i="7"/>
  <c r="AY35" i="7"/>
  <c r="AZ35" i="7"/>
  <c r="BA35" i="7"/>
  <c r="BE35" i="7"/>
  <c r="BI35" i="7"/>
  <c r="BF35" i="7"/>
  <c r="BG35" i="7"/>
  <c r="AV35" i="7"/>
  <c r="AW35" i="7"/>
  <c r="BB35" i="7"/>
  <c r="BC35" i="7"/>
  <c r="BD35" i="7"/>
  <c r="AX35" i="7"/>
  <c r="BC129" i="7"/>
  <c r="BE129" i="7"/>
  <c r="BA129" i="7"/>
  <c r="AW129" i="7"/>
  <c r="AV129" i="7"/>
  <c r="AZ129" i="7"/>
  <c r="BF129" i="7"/>
  <c r="BI129" i="7"/>
  <c r="AX129" i="7"/>
  <c r="AY129" i="7"/>
  <c r="BB129" i="7"/>
  <c r="BD129" i="7"/>
  <c r="BG129" i="7"/>
  <c r="BH129" i="7"/>
  <c r="BA583" i="7"/>
  <c r="BB583" i="7"/>
  <c r="AV583" i="7"/>
  <c r="BD583" i="7"/>
  <c r="BG583" i="7"/>
  <c r="BH583" i="7"/>
  <c r="AX583" i="7"/>
  <c r="BF583" i="7"/>
  <c r="BI583" i="7"/>
  <c r="BC583" i="7"/>
  <c r="BE583" i="7"/>
  <c r="AW583" i="7"/>
  <c r="AY583" i="7"/>
  <c r="AZ583" i="7"/>
  <c r="BE273" i="7"/>
  <c r="BG273" i="7"/>
  <c r="BI273" i="7"/>
  <c r="AY273" i="7"/>
  <c r="BH273" i="7"/>
  <c r="AZ273" i="7"/>
  <c r="BA273" i="7"/>
  <c r="AV273" i="7"/>
  <c r="BB273" i="7"/>
  <c r="BF273" i="7"/>
  <c r="BC273" i="7"/>
  <c r="BD273" i="7"/>
  <c r="AW273" i="7"/>
  <c r="AX273" i="7"/>
  <c r="BC457" i="7"/>
  <c r="BE457" i="7"/>
  <c r="BF457" i="7"/>
  <c r="BG457" i="7"/>
  <c r="BH457" i="7"/>
  <c r="BI457" i="7"/>
  <c r="BB457" i="7"/>
  <c r="BD457" i="7"/>
  <c r="AZ457" i="7"/>
  <c r="AY457" i="7"/>
  <c r="BA457" i="7"/>
  <c r="AW457" i="7"/>
  <c r="AV457" i="7"/>
  <c r="AX457" i="7"/>
  <c r="BF71" i="7"/>
  <c r="BD71" i="7"/>
  <c r="AZ71" i="7"/>
  <c r="BI71" i="7"/>
  <c r="AV71" i="7"/>
  <c r="BA71" i="7"/>
  <c r="BE71" i="7"/>
  <c r="BH71" i="7"/>
  <c r="AY71" i="7"/>
  <c r="AW71" i="7"/>
  <c r="AX71" i="7"/>
  <c r="BC71" i="7"/>
  <c r="BG71" i="7"/>
  <c r="BB71" i="7"/>
  <c r="AY771" i="7"/>
  <c r="BA771" i="7"/>
  <c r="BB771" i="7"/>
  <c r="BC771" i="7"/>
  <c r="BE771" i="7"/>
  <c r="AX771" i="7"/>
  <c r="AZ771" i="7"/>
  <c r="BD771" i="7"/>
  <c r="BH771" i="7"/>
  <c r="BI771" i="7"/>
  <c r="AV771" i="7"/>
  <c r="AW771" i="7"/>
  <c r="BF771" i="7"/>
  <c r="BG771" i="7"/>
  <c r="AX669" i="7"/>
  <c r="AZ669" i="7"/>
  <c r="BA669" i="7"/>
  <c r="BB669" i="7"/>
  <c r="BD669" i="7"/>
  <c r="BE669" i="7"/>
  <c r="AV669" i="7"/>
  <c r="AY669" i="7"/>
  <c r="BC669" i="7"/>
  <c r="BF669" i="7"/>
  <c r="BG669" i="7"/>
  <c r="BH669" i="7"/>
  <c r="BI669" i="7"/>
  <c r="AW669" i="7"/>
  <c r="AY230" i="7"/>
  <c r="AZ230" i="7"/>
  <c r="BD230" i="7"/>
  <c r="BH230" i="7"/>
  <c r="AV230" i="7"/>
  <c r="AW230" i="7"/>
  <c r="BA230" i="7"/>
  <c r="BB230" i="7"/>
  <c r="BC230" i="7"/>
  <c r="BE230" i="7"/>
  <c r="BF230" i="7"/>
  <c r="BG230" i="7"/>
  <c r="BI230" i="7"/>
  <c r="AX230" i="7"/>
  <c r="BA708" i="7"/>
  <c r="BC708" i="7"/>
  <c r="AY708" i="7"/>
  <c r="AZ708" i="7"/>
  <c r="BB708" i="7"/>
  <c r="BD708" i="7"/>
  <c r="BE708" i="7"/>
  <c r="BG708" i="7"/>
  <c r="BH708" i="7"/>
  <c r="AX708" i="7"/>
  <c r="BF708" i="7"/>
  <c r="BI708" i="7"/>
  <c r="AV708" i="7"/>
  <c r="AW708" i="7"/>
  <c r="AZ405" i="7"/>
  <c r="BA405" i="7"/>
  <c r="BB405" i="7"/>
  <c r="BC405" i="7"/>
  <c r="BF405" i="7"/>
  <c r="AV405" i="7"/>
  <c r="AW405" i="7"/>
  <c r="AY405" i="7"/>
  <c r="BG405" i="7"/>
  <c r="BI405" i="7"/>
  <c r="AX405" i="7"/>
  <c r="BD405" i="7"/>
  <c r="BE405" i="7"/>
  <c r="BH405" i="7"/>
  <c r="BE702" i="7"/>
  <c r="BB702" i="7"/>
  <c r="BC702" i="7"/>
  <c r="AW702" i="7"/>
  <c r="AX702" i="7"/>
  <c r="AY702" i="7"/>
  <c r="AZ702" i="7"/>
  <c r="BD702" i="7"/>
  <c r="BH702" i="7"/>
  <c r="BI702" i="7"/>
  <c r="BF702" i="7"/>
  <c r="BA702" i="7"/>
  <c r="AV702" i="7"/>
  <c r="BG702" i="7"/>
  <c r="AW204" i="7"/>
  <c r="BH204" i="7"/>
  <c r="BF204" i="7"/>
  <c r="BI204" i="7"/>
  <c r="AY204" i="7"/>
  <c r="AZ204" i="7"/>
  <c r="BA204" i="7"/>
  <c r="BB204" i="7"/>
  <c r="BC204" i="7"/>
  <c r="BD204" i="7"/>
  <c r="BE204" i="7"/>
  <c r="AV204" i="7"/>
  <c r="AX204" i="7"/>
  <c r="BG204" i="7"/>
  <c r="BH81" i="7"/>
  <c r="BF81" i="7"/>
  <c r="BI81" i="7"/>
  <c r="AV81" i="7"/>
  <c r="AW81" i="7"/>
  <c r="AY81" i="7"/>
  <c r="BA81" i="7"/>
  <c r="BB81" i="7"/>
  <c r="BC81" i="7"/>
  <c r="AZ81" i="7"/>
  <c r="AX81" i="7"/>
  <c r="BG81" i="7"/>
  <c r="BE81" i="7"/>
  <c r="BD81" i="7"/>
  <c r="AY945" i="7"/>
  <c r="AV945" i="7"/>
  <c r="AW945" i="7"/>
  <c r="AX945" i="7"/>
  <c r="AZ945" i="7"/>
  <c r="BA945" i="7"/>
  <c r="BD945" i="7"/>
  <c r="BB945" i="7"/>
  <c r="BC945" i="7"/>
  <c r="BE945" i="7"/>
  <c r="BF945" i="7"/>
  <c r="BG945" i="7"/>
  <c r="BH945" i="7"/>
  <c r="BI945" i="7"/>
  <c r="AZ998" i="7"/>
  <c r="BD998" i="7"/>
  <c r="BE998" i="7"/>
  <c r="BF998" i="7"/>
  <c r="BG998" i="7"/>
  <c r="BH998" i="7"/>
  <c r="AW998" i="7"/>
  <c r="BI998" i="7"/>
  <c r="AV998" i="7"/>
  <c r="AX998" i="7"/>
  <c r="AY998" i="7"/>
  <c r="BA998" i="7"/>
  <c r="BB998" i="7"/>
  <c r="BC998" i="7"/>
  <c r="BB693" i="7"/>
  <c r="BD693" i="7"/>
  <c r="BE693" i="7"/>
  <c r="BF693" i="7"/>
  <c r="BH693" i="7"/>
  <c r="BI693" i="7"/>
  <c r="AY693" i="7"/>
  <c r="AW693" i="7"/>
  <c r="AX693" i="7"/>
  <c r="AZ693" i="7"/>
  <c r="BA693" i="7"/>
  <c r="BC693" i="7"/>
  <c r="BG693" i="7"/>
  <c r="AV693" i="7"/>
  <c r="BF269" i="7"/>
  <c r="BG269" i="7"/>
  <c r="BC269" i="7"/>
  <c r="BE269" i="7"/>
  <c r="BH269" i="7"/>
  <c r="BI269" i="7"/>
  <c r="AV269" i="7"/>
  <c r="AW269" i="7"/>
  <c r="AY269" i="7"/>
  <c r="BB269" i="7"/>
  <c r="BA269" i="7"/>
  <c r="BD269" i="7"/>
  <c r="AZ269" i="7"/>
  <c r="AX269" i="7"/>
  <c r="BF84" i="7"/>
  <c r="AX84" i="7"/>
  <c r="AY84" i="7"/>
  <c r="BA84" i="7"/>
  <c r="AV84" i="7"/>
  <c r="AW84" i="7"/>
  <c r="AZ84" i="7"/>
  <c r="BB84" i="7"/>
  <c r="BC84" i="7"/>
  <c r="BD84" i="7"/>
  <c r="BE84" i="7"/>
  <c r="BH84" i="7"/>
  <c r="BI84" i="7"/>
  <c r="BG84" i="7"/>
  <c r="AX242" i="7"/>
  <c r="BD242" i="7"/>
  <c r="AV242" i="7"/>
  <c r="AZ242" i="7"/>
  <c r="BB242" i="7"/>
  <c r="BF242" i="7"/>
  <c r="BG242" i="7"/>
  <c r="AW242" i="7"/>
  <c r="BA242" i="7"/>
  <c r="AY242" i="7"/>
  <c r="BC242" i="7"/>
  <c r="BE242" i="7"/>
  <c r="BH242" i="7"/>
  <c r="BI242" i="7"/>
  <c r="BA807" i="7"/>
  <c r="BH807" i="7"/>
  <c r="BI807" i="7"/>
  <c r="AZ807" i="7"/>
  <c r="AX807" i="7"/>
  <c r="AY807" i="7"/>
  <c r="BE807" i="7"/>
  <c r="BB807" i="7"/>
  <c r="BC807" i="7"/>
  <c r="BD807" i="7"/>
  <c r="AV807" i="7"/>
  <c r="BF807" i="7"/>
  <c r="BG807" i="7"/>
  <c r="AW807" i="7"/>
  <c r="AX366" i="7"/>
  <c r="AZ366" i="7"/>
  <c r="BB366" i="7"/>
  <c r="BG366" i="7"/>
  <c r="BE366" i="7"/>
  <c r="BA366" i="7"/>
  <c r="BD366" i="7"/>
  <c r="BH366" i="7"/>
  <c r="BI366" i="7"/>
  <c r="AV366" i="7"/>
  <c r="AW366" i="7"/>
  <c r="BC366" i="7"/>
  <c r="BF366" i="7"/>
  <c r="AY366" i="7"/>
  <c r="BE232" i="7"/>
  <c r="BC232" i="7"/>
  <c r="AV232" i="7"/>
  <c r="AZ232" i="7"/>
  <c r="BH232" i="7"/>
  <c r="BD232" i="7"/>
  <c r="BF232" i="7"/>
  <c r="AW232" i="7"/>
  <c r="BG232" i="7"/>
  <c r="BI232" i="7"/>
  <c r="BA232" i="7"/>
  <c r="AX232" i="7"/>
  <c r="AY232" i="7"/>
  <c r="BB232" i="7"/>
  <c r="BC205" i="7"/>
  <c r="BE205" i="7"/>
  <c r="AX205" i="7"/>
  <c r="AW205" i="7"/>
  <c r="AV205" i="7"/>
  <c r="BG205" i="7"/>
  <c r="BH205" i="7"/>
  <c r="BI205" i="7"/>
  <c r="AY205" i="7"/>
  <c r="AZ205" i="7"/>
  <c r="BB205" i="7"/>
  <c r="BD205" i="7"/>
  <c r="BF205" i="7"/>
  <c r="BA205" i="7"/>
  <c r="AX814" i="7"/>
  <c r="BA814" i="7"/>
  <c r="BB814" i="7"/>
  <c r="BD814" i="7"/>
  <c r="BE814" i="7"/>
  <c r="BF814" i="7"/>
  <c r="BG814" i="7"/>
  <c r="BH814" i="7"/>
  <c r="BI814" i="7"/>
  <c r="AV814" i="7"/>
  <c r="BC814" i="7"/>
  <c r="AW814" i="7"/>
  <c r="AY814" i="7"/>
  <c r="AZ814" i="7"/>
  <c r="BF801" i="7"/>
  <c r="BG801" i="7"/>
  <c r="BH801" i="7"/>
  <c r="BI801" i="7"/>
  <c r="BB801" i="7"/>
  <c r="AV801" i="7"/>
  <c r="BA801" i="7"/>
  <c r="AW801" i="7"/>
  <c r="AX801" i="7"/>
  <c r="AZ801" i="7"/>
  <c r="AY801" i="7"/>
  <c r="BD801" i="7"/>
  <c r="BE801" i="7"/>
  <c r="BC801" i="7"/>
  <c r="BB257" i="7"/>
  <c r="BF257" i="7"/>
  <c r="AV257" i="7"/>
  <c r="AW257" i="7"/>
  <c r="BD257" i="7"/>
  <c r="BE257" i="7"/>
  <c r="BG257" i="7"/>
  <c r="BH257" i="7"/>
  <c r="BI257" i="7"/>
  <c r="AX257" i="7"/>
  <c r="AY257" i="7"/>
  <c r="AZ257" i="7"/>
  <c r="BA257" i="7"/>
  <c r="BC257" i="7"/>
  <c r="AX871" i="7"/>
  <c r="BD871" i="7"/>
  <c r="BE871" i="7"/>
  <c r="BG871" i="7"/>
  <c r="BF871" i="7"/>
  <c r="BH871" i="7"/>
  <c r="BI871" i="7"/>
  <c r="AV871" i="7"/>
  <c r="AW871" i="7"/>
  <c r="AY871" i="7"/>
  <c r="AZ871" i="7"/>
  <c r="BA871" i="7"/>
  <c r="BB871" i="7"/>
  <c r="BC871" i="7"/>
  <c r="BF92" i="7"/>
  <c r="AY92" i="7"/>
  <c r="BA92" i="7"/>
  <c r="BG92" i="7"/>
  <c r="AW92" i="7"/>
  <c r="AX92" i="7"/>
  <c r="BC92" i="7"/>
  <c r="BD92" i="7"/>
  <c r="BE92" i="7"/>
  <c r="BH92" i="7"/>
  <c r="BI92" i="7"/>
  <c r="AV92" i="7"/>
  <c r="BB92" i="7"/>
  <c r="AZ92" i="7"/>
  <c r="AV446" i="7"/>
  <c r="AZ446" i="7"/>
  <c r="AX446" i="7"/>
  <c r="BC446" i="7"/>
  <c r="BE446" i="7"/>
  <c r="BF446" i="7"/>
  <c r="BG446" i="7"/>
  <c r="BH446" i="7"/>
  <c r="BI446" i="7"/>
  <c r="BA446" i="7"/>
  <c r="BB446" i="7"/>
  <c r="AW446" i="7"/>
  <c r="AY446" i="7"/>
  <c r="BD446" i="7"/>
  <c r="BH868" i="7"/>
  <c r="BI868" i="7"/>
  <c r="AX868" i="7"/>
  <c r="BA868" i="7"/>
  <c r="AZ868" i="7"/>
  <c r="BB868" i="7"/>
  <c r="AY868" i="7"/>
  <c r="BC868" i="7"/>
  <c r="AV868" i="7"/>
  <c r="AW868" i="7"/>
  <c r="BD868" i="7"/>
  <c r="BE868" i="7"/>
  <c r="BF868" i="7"/>
  <c r="BG868" i="7"/>
  <c r="BB484" i="7"/>
  <c r="BG484" i="7"/>
  <c r="BH484" i="7"/>
  <c r="BI484" i="7"/>
  <c r="AZ484" i="7"/>
  <c r="BA484" i="7"/>
  <c r="BC484" i="7"/>
  <c r="AW484" i="7"/>
  <c r="BF484" i="7"/>
  <c r="AV484" i="7"/>
  <c r="AX484" i="7"/>
  <c r="AY484" i="7"/>
  <c r="BD484" i="7"/>
  <c r="BE484" i="7"/>
  <c r="AY847" i="7"/>
  <c r="AZ847" i="7"/>
  <c r="BA847" i="7"/>
  <c r="BC847" i="7"/>
  <c r="BB847" i="7"/>
  <c r="BD847" i="7"/>
  <c r="BE847" i="7"/>
  <c r="BF847" i="7"/>
  <c r="BG847" i="7"/>
  <c r="BH847" i="7"/>
  <c r="BI847" i="7"/>
  <c r="AV847" i="7"/>
  <c r="AX847" i="7"/>
  <c r="AW847" i="7"/>
  <c r="BC136" i="7"/>
  <c r="BB136" i="7"/>
  <c r="BF136" i="7"/>
  <c r="BG136" i="7"/>
  <c r="BD136" i="7"/>
  <c r="AY136" i="7"/>
  <c r="AZ136" i="7"/>
  <c r="BE136" i="7"/>
  <c r="AX136" i="7"/>
  <c r="AV136" i="7"/>
  <c r="AW136" i="7"/>
  <c r="BI136" i="7"/>
  <c r="BA136" i="7"/>
  <c r="BH136" i="7"/>
  <c r="BH99" i="7"/>
  <c r="AV99" i="7"/>
  <c r="BC99" i="7"/>
  <c r="BA99" i="7"/>
  <c r="BB99" i="7"/>
  <c r="BG99" i="7"/>
  <c r="AW99" i="7"/>
  <c r="AY99" i="7"/>
  <c r="BI99" i="7"/>
  <c r="BD99" i="7"/>
  <c r="BF99" i="7"/>
  <c r="AZ99" i="7"/>
  <c r="BE99" i="7"/>
  <c r="AX99" i="7"/>
  <c r="AX784" i="7"/>
  <c r="BB784" i="7"/>
  <c r="BD784" i="7"/>
  <c r="BE784" i="7"/>
  <c r="BF784" i="7"/>
  <c r="BG784" i="7"/>
  <c r="BH784" i="7"/>
  <c r="BI784" i="7"/>
  <c r="AY784" i="7"/>
  <c r="AZ784" i="7"/>
  <c r="BA784" i="7"/>
  <c r="BC784" i="7"/>
  <c r="AV784" i="7"/>
  <c r="AW784" i="7"/>
  <c r="AY549" i="7"/>
  <c r="AV549" i="7"/>
  <c r="AW549" i="7"/>
  <c r="AX549" i="7"/>
  <c r="AZ549" i="7"/>
  <c r="BA549" i="7"/>
  <c r="BB549" i="7"/>
  <c r="BC549" i="7"/>
  <c r="BG549" i="7"/>
  <c r="BD549" i="7"/>
  <c r="BE549" i="7"/>
  <c r="BF549" i="7"/>
  <c r="BI549" i="7"/>
  <c r="BH549" i="7"/>
  <c r="BH866" i="7"/>
  <c r="BA866" i="7"/>
  <c r="BB866" i="7"/>
  <c r="BC866" i="7"/>
  <c r="BD866" i="7"/>
  <c r="BE866" i="7"/>
  <c r="AX866" i="7"/>
  <c r="BF866" i="7"/>
  <c r="BG866" i="7"/>
  <c r="BI866" i="7"/>
  <c r="AV866" i="7"/>
  <c r="AW866" i="7"/>
  <c r="AY866" i="7"/>
  <c r="AZ866" i="7"/>
  <c r="BA496" i="7"/>
  <c r="BH496" i="7"/>
  <c r="BB496" i="7"/>
  <c r="AY496" i="7"/>
  <c r="BC496" i="7"/>
  <c r="BD496" i="7"/>
  <c r="BF496" i="7"/>
  <c r="BG496" i="7"/>
  <c r="AV496" i="7"/>
  <c r="AW496" i="7"/>
  <c r="AZ496" i="7"/>
  <c r="BE496" i="7"/>
  <c r="BI496" i="7"/>
  <c r="AX496" i="7"/>
  <c r="AY241" i="7"/>
  <c r="BC241" i="7"/>
  <c r="AV241" i="7"/>
  <c r="AX241" i="7"/>
  <c r="BB241" i="7"/>
  <c r="BD241" i="7"/>
  <c r="BE241" i="7"/>
  <c r="BF241" i="7"/>
  <c r="BG241" i="7"/>
  <c r="BH241" i="7"/>
  <c r="BI241" i="7"/>
  <c r="AW241" i="7"/>
  <c r="AZ241" i="7"/>
  <c r="BA241" i="7"/>
  <c r="BI46" i="7"/>
  <c r="BE46" i="7"/>
  <c r="AW46" i="7"/>
  <c r="AX46" i="7"/>
  <c r="BB46" i="7"/>
  <c r="AV46" i="7"/>
  <c r="AY46" i="7"/>
  <c r="AZ46" i="7"/>
  <c r="BA46" i="7"/>
  <c r="BF46" i="7"/>
  <c r="BC46" i="7"/>
  <c r="BD46" i="7"/>
  <c r="BG46" i="7"/>
  <c r="BH46" i="7"/>
  <c r="BD557" i="7"/>
  <c r="AW557" i="7"/>
  <c r="BA557" i="7"/>
  <c r="BH557" i="7"/>
  <c r="BB557" i="7"/>
  <c r="BE557" i="7"/>
  <c r="BF557" i="7"/>
  <c r="AX557" i="7"/>
  <c r="AY557" i="7"/>
  <c r="AZ557" i="7"/>
  <c r="BC557" i="7"/>
  <c r="AV557" i="7"/>
  <c r="BG557" i="7"/>
  <c r="BI557" i="7"/>
  <c r="BA710" i="7"/>
  <c r="AV710" i="7"/>
  <c r="AW710" i="7"/>
  <c r="AY710" i="7"/>
  <c r="AZ710" i="7"/>
  <c r="BC710" i="7"/>
  <c r="BD710" i="7"/>
  <c r="BE710" i="7"/>
  <c r="BF710" i="7"/>
  <c r="BG710" i="7"/>
  <c r="BH710" i="7"/>
  <c r="BI710" i="7"/>
  <c r="AX710" i="7"/>
  <c r="BB710" i="7"/>
  <c r="BD498" i="7"/>
  <c r="BE498" i="7"/>
  <c r="BG498" i="7"/>
  <c r="AX498" i="7"/>
  <c r="AY498" i="7"/>
  <c r="AZ498" i="7"/>
  <c r="BB498" i="7"/>
  <c r="BC498" i="7"/>
  <c r="AV498" i="7"/>
  <c r="BH498" i="7"/>
  <c r="BI498" i="7"/>
  <c r="AW498" i="7"/>
  <c r="BA498" i="7"/>
  <c r="BF498" i="7"/>
  <c r="AV603" i="7"/>
  <c r="AW603" i="7"/>
  <c r="AY603" i="7"/>
  <c r="AZ603" i="7"/>
  <c r="BD603" i="7"/>
  <c r="BE603" i="7"/>
  <c r="BF603" i="7"/>
  <c r="BG603" i="7"/>
  <c r="BH603" i="7"/>
  <c r="BA603" i="7"/>
  <c r="BC603" i="7"/>
  <c r="BI603" i="7"/>
  <c r="AX603" i="7"/>
  <c r="BB603" i="7"/>
  <c r="BD978" i="7"/>
  <c r="BE978" i="7"/>
  <c r="BF978" i="7"/>
  <c r="BG978" i="7"/>
  <c r="BI978" i="7"/>
  <c r="BH978" i="7"/>
  <c r="AV978" i="7"/>
  <c r="AW978" i="7"/>
  <c r="AX978" i="7"/>
  <c r="AY978" i="7"/>
  <c r="AZ978" i="7"/>
  <c r="BA978" i="7"/>
  <c r="BB978" i="7"/>
  <c r="BC978" i="7"/>
  <c r="BA647" i="7"/>
  <c r="BB647" i="7"/>
  <c r="BC647" i="7"/>
  <c r="BD647" i="7"/>
  <c r="BF647" i="7"/>
  <c r="BE647" i="7"/>
  <c r="AV647" i="7"/>
  <c r="AW647" i="7"/>
  <c r="AX647" i="7"/>
  <c r="AY647" i="7"/>
  <c r="AZ647" i="7"/>
  <c r="BH647" i="7"/>
  <c r="BI647" i="7"/>
  <c r="BG647" i="7"/>
  <c r="AV714" i="7"/>
  <c r="AW714" i="7"/>
  <c r="AX714" i="7"/>
  <c r="AY714" i="7"/>
  <c r="AZ714" i="7"/>
  <c r="BA714" i="7"/>
  <c r="BC714" i="7"/>
  <c r="BD714" i="7"/>
  <c r="BB714" i="7"/>
  <c r="BE714" i="7"/>
  <c r="BF714" i="7"/>
  <c r="BG714" i="7"/>
  <c r="BH714" i="7"/>
  <c r="BI714" i="7"/>
  <c r="BC460" i="7"/>
  <c r="BD460" i="7"/>
  <c r="BE460" i="7"/>
  <c r="BF460" i="7"/>
  <c r="BG460" i="7"/>
  <c r="AV460" i="7"/>
  <c r="BH460" i="7"/>
  <c r="BI460" i="7"/>
  <c r="AY460" i="7"/>
  <c r="AW460" i="7"/>
  <c r="AX460" i="7"/>
  <c r="AZ460" i="7"/>
  <c r="BA460" i="7"/>
  <c r="BB460" i="7"/>
  <c r="BI851" i="7"/>
  <c r="AV851" i="7"/>
  <c r="BH851" i="7"/>
  <c r="BG851" i="7"/>
  <c r="AX851" i="7"/>
  <c r="AY851" i="7"/>
  <c r="AZ851" i="7"/>
  <c r="BA851" i="7"/>
  <c r="BD851" i="7"/>
  <c r="BC851" i="7"/>
  <c r="BB851" i="7"/>
  <c r="BE851" i="7"/>
  <c r="BF851" i="7"/>
  <c r="AW851" i="7"/>
  <c r="BC124" i="7"/>
  <c r="AV124" i="7"/>
  <c r="AW124" i="7"/>
  <c r="AZ124" i="7"/>
  <c r="AX124" i="7"/>
  <c r="BI124" i="7"/>
  <c r="AY124" i="7"/>
  <c r="BB124" i="7"/>
  <c r="BG124" i="7"/>
  <c r="BA124" i="7"/>
  <c r="BD124" i="7"/>
  <c r="BE124" i="7"/>
  <c r="BH124" i="7"/>
  <c r="BF124" i="7"/>
  <c r="AZ108" i="7"/>
  <c r="BE108" i="7"/>
  <c r="BG108" i="7"/>
  <c r="BH108" i="7"/>
  <c r="AX108" i="7"/>
  <c r="BC108" i="7"/>
  <c r="BD108" i="7"/>
  <c r="BF108" i="7"/>
  <c r="BI108" i="7"/>
  <c r="BB108" i="7"/>
  <c r="AV108" i="7"/>
  <c r="AW108" i="7"/>
  <c r="AY108" i="7"/>
  <c r="BA108" i="7"/>
  <c r="BA518" i="7"/>
  <c r="BB518" i="7"/>
  <c r="BC518" i="7"/>
  <c r="BF518" i="7"/>
  <c r="BH518" i="7"/>
  <c r="BI518" i="7"/>
  <c r="BD518" i="7"/>
  <c r="BE518" i="7"/>
  <c r="BG518" i="7"/>
  <c r="AV518" i="7"/>
  <c r="AX518" i="7"/>
  <c r="AY518" i="7"/>
  <c r="AW518" i="7"/>
  <c r="AZ518" i="7"/>
  <c r="BC21" i="7"/>
  <c r="AX21" i="7"/>
  <c r="AY21" i="7"/>
  <c r="AZ21" i="7"/>
  <c r="BE21" i="7"/>
  <c r="BG21" i="7"/>
  <c r="BH21" i="7"/>
  <c r="BA21" i="7"/>
  <c r="AW21" i="7"/>
  <c r="BF21" i="7"/>
  <c r="AV21" i="7"/>
  <c r="BD21" i="7"/>
  <c r="BB21" i="7"/>
  <c r="BI21" i="7"/>
  <c r="AZ879" i="7"/>
  <c r="BA879" i="7"/>
  <c r="BD879" i="7"/>
  <c r="BE879" i="7"/>
  <c r="BF879" i="7"/>
  <c r="BG879" i="7"/>
  <c r="BH879" i="7"/>
  <c r="BI879" i="7"/>
  <c r="AW879" i="7"/>
  <c r="AX879" i="7"/>
  <c r="BB879" i="7"/>
  <c r="BC879" i="7"/>
  <c r="AV879" i="7"/>
  <c r="AY879" i="7"/>
  <c r="BC983" i="7"/>
  <c r="BD983" i="7"/>
  <c r="BE983" i="7"/>
  <c r="BF983" i="7"/>
  <c r="BG983" i="7"/>
  <c r="BH983" i="7"/>
  <c r="BA983" i="7"/>
  <c r="BI983" i="7"/>
  <c r="AV983" i="7"/>
  <c r="AW983" i="7"/>
  <c r="AZ983" i="7"/>
  <c r="BB983" i="7"/>
  <c r="AX983" i="7"/>
  <c r="AY983" i="7"/>
  <c r="BH89" i="7"/>
  <c r="BF89" i="7"/>
  <c r="BI89" i="7"/>
  <c r="AV89" i="7"/>
  <c r="AX89" i="7"/>
  <c r="AY89" i="7"/>
  <c r="BA89" i="7"/>
  <c r="BB89" i="7"/>
  <c r="BE89" i="7"/>
  <c r="BG89" i="7"/>
  <c r="AW89" i="7"/>
  <c r="AZ89" i="7"/>
  <c r="BC89" i="7"/>
  <c r="BD89" i="7"/>
  <c r="BB110" i="7"/>
  <c r="AY110" i="7"/>
  <c r="AZ110" i="7"/>
  <c r="BC110" i="7"/>
  <c r="BE110" i="7"/>
  <c r="BD110" i="7"/>
  <c r="AV110" i="7"/>
  <c r="AW110" i="7"/>
  <c r="BA110" i="7"/>
  <c r="BG110" i="7"/>
  <c r="BH110" i="7"/>
  <c r="BF110" i="7"/>
  <c r="AX110" i="7"/>
  <c r="BI110" i="7"/>
  <c r="AZ755" i="7"/>
  <c r="BA755" i="7"/>
  <c r="BD755" i="7"/>
  <c r="BH755" i="7"/>
  <c r="BB755" i="7"/>
  <c r="BC755" i="7"/>
  <c r="BE755" i="7"/>
  <c r="BF755" i="7"/>
  <c r="BG755" i="7"/>
  <c r="BI755" i="7"/>
  <c r="AV755" i="7"/>
  <c r="AW755" i="7"/>
  <c r="AX755" i="7"/>
  <c r="AY755" i="7"/>
  <c r="AW912" i="7"/>
  <c r="AX912" i="7"/>
  <c r="AY912" i="7"/>
  <c r="AZ912" i="7"/>
  <c r="BB912" i="7"/>
  <c r="BC912" i="7"/>
  <c r="BD912" i="7"/>
  <c r="BF912" i="7"/>
  <c r="BH912" i="7"/>
  <c r="BI912" i="7"/>
  <c r="BA912" i="7"/>
  <c r="AV912" i="7"/>
  <c r="BE912" i="7"/>
  <c r="BG912" i="7"/>
  <c r="BE319" i="7"/>
  <c r="AX319" i="7"/>
  <c r="AZ319" i="7"/>
  <c r="BB319" i="7"/>
  <c r="BC319" i="7"/>
  <c r="AW319" i="7"/>
  <c r="BA319" i="7"/>
  <c r="BI319" i="7"/>
  <c r="AV319" i="7"/>
  <c r="BD319" i="7"/>
  <c r="BG319" i="7"/>
  <c r="BF319" i="7"/>
  <c r="AY319" i="7"/>
  <c r="BH319" i="7"/>
  <c r="AW245" i="7"/>
  <c r="BB245" i="7"/>
  <c r="AX245" i="7"/>
  <c r="BA245" i="7"/>
  <c r="BD245" i="7"/>
  <c r="BF245" i="7"/>
  <c r="BH245" i="7"/>
  <c r="BI245" i="7"/>
  <c r="BG245" i="7"/>
  <c r="BC245" i="7"/>
  <c r="BE245" i="7"/>
  <c r="AV245" i="7"/>
  <c r="AY245" i="7"/>
  <c r="AZ245" i="7"/>
  <c r="AV14" i="7"/>
  <c r="AW14" i="7"/>
  <c r="AX14" i="7"/>
  <c r="BA14" i="7"/>
  <c r="BC14" i="7"/>
  <c r="BH14" i="7"/>
  <c r="BB14" i="7"/>
  <c r="AY14" i="7"/>
  <c r="AZ14" i="7"/>
  <c r="BD14" i="7"/>
  <c r="BI14" i="7"/>
  <c r="BE14" i="7"/>
  <c r="BF14" i="7"/>
  <c r="BG14" i="7"/>
  <c r="BD190" i="7"/>
  <c r="BH190" i="7"/>
  <c r="BB190" i="7"/>
  <c r="BE190" i="7"/>
  <c r="BG190" i="7"/>
  <c r="AV190" i="7"/>
  <c r="AY190" i="7"/>
  <c r="BI190" i="7"/>
  <c r="AW190" i="7"/>
  <c r="AX190" i="7"/>
  <c r="AZ190" i="7"/>
  <c r="BA190" i="7"/>
  <c r="BC190" i="7"/>
  <c r="BF190" i="7"/>
  <c r="AX467" i="7"/>
  <c r="AY467" i="7"/>
  <c r="BA467" i="7"/>
  <c r="BD467" i="7"/>
  <c r="BE467" i="7"/>
  <c r="AW467" i="7"/>
  <c r="AZ467" i="7"/>
  <c r="BB467" i="7"/>
  <c r="BH467" i="7"/>
  <c r="BI467" i="7"/>
  <c r="BC467" i="7"/>
  <c r="BF467" i="7"/>
  <c r="BG467" i="7"/>
  <c r="AV467" i="7"/>
  <c r="BE711" i="7"/>
  <c r="BC711" i="7"/>
  <c r="BF711" i="7"/>
  <c r="AV711" i="7"/>
  <c r="AW711" i="7"/>
  <c r="BI711" i="7"/>
  <c r="BD711" i="7"/>
  <c r="BG711" i="7"/>
  <c r="BH711" i="7"/>
  <c r="BA711" i="7"/>
  <c r="BB711" i="7"/>
  <c r="AX711" i="7"/>
  <c r="AY711" i="7"/>
  <c r="AZ711" i="7"/>
  <c r="BH738" i="7"/>
  <c r="AW738" i="7"/>
  <c r="AZ738" i="7"/>
  <c r="BA738" i="7"/>
  <c r="BC738" i="7"/>
  <c r="BD738" i="7"/>
  <c r="BE738" i="7"/>
  <c r="BG738" i="7"/>
  <c r="AY738" i="7"/>
  <c r="AV738" i="7"/>
  <c r="AX738" i="7"/>
  <c r="BB738" i="7"/>
  <c r="BF738" i="7"/>
  <c r="BI738" i="7"/>
  <c r="AY470" i="7"/>
  <c r="AV470" i="7"/>
  <c r="AW470" i="7"/>
  <c r="BB470" i="7"/>
  <c r="BH470" i="7"/>
  <c r="BI470" i="7"/>
  <c r="BF470" i="7"/>
  <c r="BG470" i="7"/>
  <c r="AX470" i="7"/>
  <c r="AZ470" i="7"/>
  <c r="BA470" i="7"/>
  <c r="BE470" i="7"/>
  <c r="BC470" i="7"/>
  <c r="BD470" i="7"/>
  <c r="AX295" i="7"/>
  <c r="AY295" i="7"/>
  <c r="BF295" i="7"/>
  <c r="BG295" i="7"/>
  <c r="BH295" i="7"/>
  <c r="BI295" i="7"/>
  <c r="AW295" i="7"/>
  <c r="BC295" i="7"/>
  <c r="AZ295" i="7"/>
  <c r="BA295" i="7"/>
  <c r="BB295" i="7"/>
  <c r="BE295" i="7"/>
  <c r="AV295" i="7"/>
  <c r="BD295" i="7"/>
  <c r="BH627" i="7"/>
  <c r="BI627" i="7"/>
  <c r="AV627" i="7"/>
  <c r="AW627" i="7"/>
  <c r="AX627" i="7"/>
  <c r="AY627" i="7"/>
  <c r="AZ627" i="7"/>
  <c r="BA627" i="7"/>
  <c r="BB627" i="7"/>
  <c r="BE627" i="7"/>
  <c r="BF627" i="7"/>
  <c r="BC627" i="7"/>
  <c r="BD627" i="7"/>
  <c r="BG627" i="7"/>
  <c r="AV845" i="7"/>
  <c r="BI845" i="7"/>
  <c r="BD845" i="7"/>
  <c r="BC845" i="7"/>
  <c r="BF845" i="7"/>
  <c r="BE845" i="7"/>
  <c r="AY845" i="7"/>
  <c r="AX845" i="7"/>
  <c r="AZ845" i="7"/>
  <c r="AW845" i="7"/>
  <c r="BB845" i="7"/>
  <c r="BA845" i="7"/>
  <c r="BG845" i="7"/>
  <c r="BH845" i="7"/>
  <c r="BA203" i="7"/>
  <c r="BD203" i="7"/>
  <c r="BE203" i="7"/>
  <c r="BG203" i="7"/>
  <c r="BH203" i="7"/>
  <c r="BI203" i="7"/>
  <c r="AW203" i="7"/>
  <c r="AY203" i="7"/>
  <c r="BF203" i="7"/>
  <c r="AX203" i="7"/>
  <c r="AZ203" i="7"/>
  <c r="BC203" i="7"/>
  <c r="AV203" i="7"/>
  <c r="BB203" i="7"/>
  <c r="AZ284" i="7"/>
  <c r="BG284" i="7"/>
  <c r="BA284" i="7"/>
  <c r="BB284" i="7"/>
  <c r="BC284" i="7"/>
  <c r="BD284" i="7"/>
  <c r="BE284" i="7"/>
  <c r="BF284" i="7"/>
  <c r="BH284" i="7"/>
  <c r="BI284" i="7"/>
  <c r="AV284" i="7"/>
  <c r="AW284" i="7"/>
  <c r="AX284" i="7"/>
  <c r="AY284" i="7"/>
  <c r="BG819" i="7"/>
  <c r="AV819" i="7"/>
  <c r="AY819" i="7"/>
  <c r="AW819" i="7"/>
  <c r="AX819" i="7"/>
  <c r="AZ819" i="7"/>
  <c r="BA819" i="7"/>
  <c r="BB819" i="7"/>
  <c r="BC819" i="7"/>
  <c r="BE819" i="7"/>
  <c r="BF819" i="7"/>
  <c r="BH819" i="7"/>
  <c r="BI819" i="7"/>
  <c r="BD819" i="7"/>
  <c r="BE873" i="7"/>
  <c r="BG873" i="7"/>
  <c r="AV873" i="7"/>
  <c r="AW873" i="7"/>
  <c r="AX873" i="7"/>
  <c r="AY873" i="7"/>
  <c r="AZ873" i="7"/>
  <c r="BH873" i="7"/>
  <c r="BI873" i="7"/>
  <c r="BA873" i="7"/>
  <c r="BB873" i="7"/>
  <c r="BC873" i="7"/>
  <c r="BD873" i="7"/>
  <c r="BF873" i="7"/>
  <c r="AW643" i="7"/>
  <c r="BE643" i="7"/>
  <c r="BD643" i="7"/>
  <c r="BA643" i="7"/>
  <c r="BB643" i="7"/>
  <c r="BI643" i="7"/>
  <c r="AZ643" i="7"/>
  <c r="BC643" i="7"/>
  <c r="BG643" i="7"/>
  <c r="AV643" i="7"/>
  <c r="AY643" i="7"/>
  <c r="AX643" i="7"/>
  <c r="BF643" i="7"/>
  <c r="BH643" i="7"/>
  <c r="BI171" i="7"/>
  <c r="AW171" i="7"/>
  <c r="AX171" i="7"/>
  <c r="AV171" i="7"/>
  <c r="BE171" i="7"/>
  <c r="BF171" i="7"/>
  <c r="BG171" i="7"/>
  <c r="BH171" i="7"/>
  <c r="AY171" i="7"/>
  <c r="BC171" i="7"/>
  <c r="AZ171" i="7"/>
  <c r="BA171" i="7"/>
  <c r="BB171" i="7"/>
  <c r="BD171" i="7"/>
  <c r="BE694" i="7"/>
  <c r="BI694" i="7"/>
  <c r="BH694" i="7"/>
  <c r="AV694" i="7"/>
  <c r="AW694" i="7"/>
  <c r="AX694" i="7"/>
  <c r="AY694" i="7"/>
  <c r="AZ694" i="7"/>
  <c r="BA694" i="7"/>
  <c r="BB694" i="7"/>
  <c r="BC694" i="7"/>
  <c r="BG694" i="7"/>
  <c r="BD694" i="7"/>
  <c r="BF694" i="7"/>
  <c r="AZ352" i="7"/>
  <c r="BB352" i="7"/>
  <c r="BC352" i="7"/>
  <c r="BE352" i="7"/>
  <c r="AW352" i="7"/>
  <c r="AY352" i="7"/>
  <c r="BD352" i="7"/>
  <c r="BF352" i="7"/>
  <c r="BI352" i="7"/>
  <c r="BG352" i="7"/>
  <c r="BH352" i="7"/>
  <c r="AV352" i="7"/>
  <c r="AX352" i="7"/>
  <c r="BA352" i="7"/>
  <c r="BF227" i="7"/>
  <c r="AV227" i="7"/>
  <c r="BG227" i="7"/>
  <c r="BH227" i="7"/>
  <c r="BI227" i="7"/>
  <c r="BA227" i="7"/>
  <c r="BD227" i="7"/>
  <c r="BE227" i="7"/>
  <c r="AW227" i="7"/>
  <c r="AX227" i="7"/>
  <c r="AY227" i="7"/>
  <c r="AZ227" i="7"/>
  <c r="BB227" i="7"/>
  <c r="BC227" i="7"/>
  <c r="AV602" i="7"/>
  <c r="AW602" i="7"/>
  <c r="AY602" i="7"/>
  <c r="BF602" i="7"/>
  <c r="AZ602" i="7"/>
  <c r="BG602" i="7"/>
  <c r="BI602" i="7"/>
  <c r="AX602" i="7"/>
  <c r="BA602" i="7"/>
  <c r="BD602" i="7"/>
  <c r="BE602" i="7"/>
  <c r="BB602" i="7"/>
  <c r="BC602" i="7"/>
  <c r="BH602" i="7"/>
  <c r="AW389" i="7"/>
  <c r="BC389" i="7"/>
  <c r="BE389" i="7"/>
  <c r="BG389" i="7"/>
  <c r="AY389" i="7"/>
  <c r="AV389" i="7"/>
  <c r="AX389" i="7"/>
  <c r="AZ389" i="7"/>
  <c r="BA389" i="7"/>
  <c r="BB389" i="7"/>
  <c r="BF389" i="7"/>
  <c r="BD389" i="7"/>
  <c r="BH389" i="7"/>
  <c r="BI389" i="7"/>
  <c r="AZ848" i="7"/>
  <c r="AV848" i="7"/>
  <c r="AW848" i="7"/>
  <c r="BC848" i="7"/>
  <c r="BF848" i="7"/>
  <c r="BG848" i="7"/>
  <c r="BH848" i="7"/>
  <c r="BI848" i="7"/>
  <c r="AX848" i="7"/>
  <c r="AY848" i="7"/>
  <c r="BA848" i="7"/>
  <c r="BB848" i="7"/>
  <c r="BE848" i="7"/>
  <c r="BD848" i="7"/>
  <c r="AW992" i="7"/>
  <c r="AY992" i="7"/>
  <c r="BA992" i="7"/>
  <c r="BB992" i="7"/>
  <c r="BD992" i="7"/>
  <c r="AV992" i="7"/>
  <c r="AX992" i="7"/>
  <c r="BE992" i="7"/>
  <c r="AZ992" i="7"/>
  <c r="BC992" i="7"/>
  <c r="BF992" i="7"/>
  <c r="BG992" i="7"/>
  <c r="BH992" i="7"/>
  <c r="BI992" i="7"/>
  <c r="AZ328" i="7"/>
  <c r="BG328" i="7"/>
  <c r="AV328" i="7"/>
  <c r="BE328" i="7"/>
  <c r="AX328" i="7"/>
  <c r="AW328" i="7"/>
  <c r="AY328" i="7"/>
  <c r="BA328" i="7"/>
  <c r="BC328" i="7"/>
  <c r="BD328" i="7"/>
  <c r="BF328" i="7"/>
  <c r="BB328" i="7"/>
  <c r="BH328" i="7"/>
  <c r="BI328" i="7"/>
  <c r="BC173" i="7"/>
  <c r="BG173" i="7"/>
  <c r="AY173" i="7"/>
  <c r="AZ173" i="7"/>
  <c r="BB173" i="7"/>
  <c r="BF173" i="7"/>
  <c r="BE173" i="7"/>
  <c r="BH173" i="7"/>
  <c r="AX173" i="7"/>
  <c r="BA173" i="7"/>
  <c r="BD173" i="7"/>
  <c r="BI173" i="7"/>
  <c r="AV173" i="7"/>
  <c r="AW173" i="7"/>
  <c r="AZ154" i="7"/>
  <c r="BB154" i="7"/>
  <c r="BA154" i="7"/>
  <c r="BD154" i="7"/>
  <c r="BC154" i="7"/>
  <c r="BF154" i="7"/>
  <c r="AY154" i="7"/>
  <c r="BH154" i="7"/>
  <c r="AW154" i="7"/>
  <c r="BG154" i="7"/>
  <c r="BI154" i="7"/>
  <c r="AV154" i="7"/>
  <c r="AX154" i="7"/>
  <c r="BE154" i="7"/>
  <c r="AY887" i="7"/>
  <c r="BB887" i="7"/>
  <c r="BC887" i="7"/>
  <c r="AV887" i="7"/>
  <c r="BF887" i="7"/>
  <c r="BD887" i="7"/>
  <c r="BG887" i="7"/>
  <c r="BH887" i="7"/>
  <c r="BI887" i="7"/>
  <c r="AW887" i="7"/>
  <c r="AX887" i="7"/>
  <c r="AZ887" i="7"/>
  <c r="BA887" i="7"/>
  <c r="BE887" i="7"/>
  <c r="AW576" i="7"/>
  <c r="BB576" i="7"/>
  <c r="BF576" i="7"/>
  <c r="AV576" i="7"/>
  <c r="BD576" i="7"/>
  <c r="BG576" i="7"/>
  <c r="BH576" i="7"/>
  <c r="BI576" i="7"/>
  <c r="AY576" i="7"/>
  <c r="AZ576" i="7"/>
  <c r="AX576" i="7"/>
  <c r="BA576" i="7"/>
  <c r="BC576" i="7"/>
  <c r="BE576" i="7"/>
  <c r="AX218" i="7"/>
  <c r="AZ218" i="7"/>
  <c r="BA218" i="7"/>
  <c r="BF218" i="7"/>
  <c r="BI218" i="7"/>
  <c r="BB218" i="7"/>
  <c r="BC218" i="7"/>
  <c r="BD218" i="7"/>
  <c r="BE218" i="7"/>
  <c r="BG218" i="7"/>
  <c r="AV218" i="7"/>
  <c r="AW218" i="7"/>
  <c r="AY218" i="7"/>
  <c r="BH218" i="7"/>
  <c r="BE311" i="7"/>
  <c r="BG311" i="7"/>
  <c r="BH311" i="7"/>
  <c r="BF311" i="7"/>
  <c r="BI311" i="7"/>
  <c r="AV311" i="7"/>
  <c r="AW311" i="7"/>
  <c r="AX311" i="7"/>
  <c r="BB311" i="7"/>
  <c r="AY311" i="7"/>
  <c r="AZ311" i="7"/>
  <c r="BA311" i="7"/>
  <c r="BC311" i="7"/>
  <c r="BD311" i="7"/>
  <c r="AY568" i="7"/>
  <c r="AZ568" i="7"/>
  <c r="BC568" i="7"/>
  <c r="BG568" i="7"/>
  <c r="BH568" i="7"/>
  <c r="AX568" i="7"/>
  <c r="BE568" i="7"/>
  <c r="BF568" i="7"/>
  <c r="BI568" i="7"/>
  <c r="AV568" i="7"/>
  <c r="AW568" i="7"/>
  <c r="BA568" i="7"/>
  <c r="BB568" i="7"/>
  <c r="BD568" i="7"/>
  <c r="AX885" i="7"/>
  <c r="AY885" i="7"/>
  <c r="BH885" i="7"/>
  <c r="BI885" i="7"/>
  <c r="AW885" i="7"/>
  <c r="BE885" i="7"/>
  <c r="BF885" i="7"/>
  <c r="BG885" i="7"/>
  <c r="AZ885" i="7"/>
  <c r="AV885" i="7"/>
  <c r="BB885" i="7"/>
  <c r="BA885" i="7"/>
  <c r="BC885" i="7"/>
  <c r="BD885" i="7"/>
  <c r="AY106" i="7"/>
  <c r="BC106" i="7"/>
  <c r="BB106" i="7"/>
  <c r="BA106" i="7"/>
  <c r="BD106" i="7"/>
  <c r="BH106" i="7"/>
  <c r="BF106" i="7"/>
  <c r="BG106" i="7"/>
  <c r="AV106" i="7"/>
  <c r="AW106" i="7"/>
  <c r="AX106" i="7"/>
  <c r="BE106" i="7"/>
  <c r="BI106" i="7"/>
  <c r="AZ106" i="7"/>
  <c r="AV720" i="7"/>
  <c r="AW720" i="7"/>
  <c r="AY720" i="7"/>
  <c r="AZ720" i="7"/>
  <c r="AX720" i="7"/>
  <c r="BA720" i="7"/>
  <c r="BB720" i="7"/>
  <c r="BC720" i="7"/>
  <c r="BD720" i="7"/>
  <c r="BE720" i="7"/>
  <c r="BF720" i="7"/>
  <c r="BG720" i="7"/>
  <c r="BH720" i="7"/>
  <c r="BI720" i="7"/>
  <c r="AY355" i="7"/>
  <c r="AW355" i="7"/>
  <c r="AX355" i="7"/>
  <c r="AZ355" i="7"/>
  <c r="BA355" i="7"/>
  <c r="BB355" i="7"/>
  <c r="BC355" i="7"/>
  <c r="BE355" i="7"/>
  <c r="BF355" i="7"/>
  <c r="BG355" i="7"/>
  <c r="BH355" i="7"/>
  <c r="AV355" i="7"/>
  <c r="BI355" i="7"/>
  <c r="BD355" i="7"/>
  <c r="AV590" i="7"/>
  <c r="AX590" i="7"/>
  <c r="AY590" i="7"/>
  <c r="BA590" i="7"/>
  <c r="BB590" i="7"/>
  <c r="BF590" i="7"/>
  <c r="BI590" i="7"/>
  <c r="AW590" i="7"/>
  <c r="AZ590" i="7"/>
  <c r="BH590" i="7"/>
  <c r="BD590" i="7"/>
  <c r="BE590" i="7"/>
  <c r="BG590" i="7"/>
  <c r="BC590" i="7"/>
  <c r="BA942" i="7"/>
  <c r="AV942" i="7"/>
  <c r="AW942" i="7"/>
  <c r="AX942" i="7"/>
  <c r="BB942" i="7"/>
  <c r="BF942" i="7"/>
  <c r="BG942" i="7"/>
  <c r="BH942" i="7"/>
  <c r="BI942" i="7"/>
  <c r="AY942" i="7"/>
  <c r="BE942" i="7"/>
  <c r="AZ942" i="7"/>
  <c r="BC942" i="7"/>
  <c r="BD942" i="7"/>
  <c r="BH452" i="7"/>
  <c r="AV452" i="7"/>
  <c r="AW452" i="7"/>
  <c r="AX452" i="7"/>
  <c r="AZ452" i="7"/>
  <c r="BC452" i="7"/>
  <c r="BD452" i="7"/>
  <c r="BB452" i="7"/>
  <c r="BI452" i="7"/>
  <c r="BE452" i="7"/>
  <c r="BF452" i="7"/>
  <c r="BG452" i="7"/>
  <c r="AY452" i="7"/>
  <c r="BA452" i="7"/>
  <c r="BH476" i="7"/>
  <c r="BI476" i="7"/>
  <c r="BD476" i="7"/>
  <c r="AV476" i="7"/>
  <c r="AW476" i="7"/>
  <c r="AZ476" i="7"/>
  <c r="AY476" i="7"/>
  <c r="BA476" i="7"/>
  <c r="BB476" i="7"/>
  <c r="BE476" i="7"/>
  <c r="AX476" i="7"/>
  <c r="BC476" i="7"/>
  <c r="BF476" i="7"/>
  <c r="BG476" i="7"/>
  <c r="BE897" i="7"/>
  <c r="BF897" i="7"/>
  <c r="AV897" i="7"/>
  <c r="AW897" i="7"/>
  <c r="AX897" i="7"/>
  <c r="AY897" i="7"/>
  <c r="AZ897" i="7"/>
  <c r="BI897" i="7"/>
  <c r="BH897" i="7"/>
  <c r="BC897" i="7"/>
  <c r="BD897" i="7"/>
  <c r="BG897" i="7"/>
  <c r="BA897" i="7"/>
  <c r="BB897" i="7"/>
  <c r="BG688" i="7"/>
  <c r="BH688" i="7"/>
  <c r="BF688" i="7"/>
  <c r="AV688" i="7"/>
  <c r="AX688" i="7"/>
  <c r="AY688" i="7"/>
  <c r="BI688" i="7"/>
  <c r="AW688" i="7"/>
  <c r="BA688" i="7"/>
  <c r="BB688" i="7"/>
  <c r="BC688" i="7"/>
  <c r="AZ688" i="7"/>
  <c r="BD688" i="7"/>
  <c r="BE688" i="7"/>
  <c r="BG211" i="7"/>
  <c r="BF211" i="7"/>
  <c r="AX211" i="7"/>
  <c r="AZ211" i="7"/>
  <c r="BB211" i="7"/>
  <c r="BD211" i="7"/>
  <c r="BE211" i="7"/>
  <c r="BH211" i="7"/>
  <c r="BI211" i="7"/>
  <c r="AV211" i="7"/>
  <c r="AW211" i="7"/>
  <c r="AY211" i="7"/>
  <c r="BA211" i="7"/>
  <c r="BC211" i="7"/>
  <c r="BC677" i="7"/>
  <c r="AV677" i="7"/>
  <c r="AW677" i="7"/>
  <c r="AX677" i="7"/>
  <c r="BG677" i="7"/>
  <c r="AY677" i="7"/>
  <c r="AZ677" i="7"/>
  <c r="BA677" i="7"/>
  <c r="BB677" i="7"/>
  <c r="BD677" i="7"/>
  <c r="BE677" i="7"/>
  <c r="BF677" i="7"/>
  <c r="BH677" i="7"/>
  <c r="BI677" i="7"/>
  <c r="BF76" i="7"/>
  <c r="BD76" i="7"/>
  <c r="BC76" i="7"/>
  <c r="BG76" i="7"/>
  <c r="BH76" i="7"/>
  <c r="BB76" i="7"/>
  <c r="BI76" i="7"/>
  <c r="AV76" i="7"/>
  <c r="AW76" i="7"/>
  <c r="BA76" i="7"/>
  <c r="BE76" i="7"/>
  <c r="AX76" i="7"/>
  <c r="AY76" i="7"/>
  <c r="AZ76" i="7"/>
  <c r="AX899" i="7"/>
  <c r="AY899" i="7"/>
  <c r="BD899" i="7"/>
  <c r="AZ899" i="7"/>
  <c r="BA899" i="7"/>
  <c r="BB899" i="7"/>
  <c r="BI899" i="7"/>
  <c r="BE899" i="7"/>
  <c r="BF899" i="7"/>
  <c r="BG899" i="7"/>
  <c r="BH899" i="7"/>
  <c r="AV899" i="7"/>
  <c r="AW899" i="7"/>
  <c r="BC899" i="7"/>
  <c r="BA572" i="7"/>
  <c r="AY572" i="7"/>
  <c r="AZ572" i="7"/>
  <c r="BC572" i="7"/>
  <c r="BD572" i="7"/>
  <c r="BE572" i="7"/>
  <c r="BG572" i="7"/>
  <c r="BH572" i="7"/>
  <c r="BF572" i="7"/>
  <c r="BI572" i="7"/>
  <c r="BB572" i="7"/>
  <c r="AX572" i="7"/>
  <c r="AV572" i="7"/>
  <c r="AW572" i="7"/>
  <c r="AX1011" i="7"/>
  <c r="AW1011" i="7"/>
  <c r="AV1011" i="7"/>
  <c r="BD1011" i="7"/>
  <c r="BE1011" i="7"/>
  <c r="AY1011" i="7"/>
  <c r="AZ1011" i="7"/>
  <c r="BB1011" i="7"/>
  <c r="BC1011" i="7"/>
  <c r="BF1011" i="7"/>
  <c r="BH1011" i="7"/>
  <c r="BG1011" i="7"/>
  <c r="BI1011" i="7"/>
  <c r="BA1011" i="7"/>
  <c r="BI958" i="7"/>
  <c r="AV958" i="7"/>
  <c r="AX958" i="7"/>
  <c r="BA958" i="7"/>
  <c r="AY958" i="7"/>
  <c r="AZ958" i="7"/>
  <c r="BB958" i="7"/>
  <c r="BC958" i="7"/>
  <c r="BG958" i="7"/>
  <c r="BH958" i="7"/>
  <c r="AW958" i="7"/>
  <c r="BD958" i="7"/>
  <c r="BE958" i="7"/>
  <c r="BF958" i="7"/>
  <c r="AW157" i="7"/>
  <c r="BA157" i="7"/>
  <c r="AZ157" i="7"/>
  <c r="BB157" i="7"/>
  <c r="BC157" i="7"/>
  <c r="BD157" i="7"/>
  <c r="BE157" i="7"/>
  <c r="BF157" i="7"/>
  <c r="BH157" i="7"/>
  <c r="AX157" i="7"/>
  <c r="BG157" i="7"/>
  <c r="BI157" i="7"/>
  <c r="AY157" i="7"/>
  <c r="AV157" i="7"/>
  <c r="BI385" i="7"/>
  <c r="AV385" i="7"/>
  <c r="AW385" i="7"/>
  <c r="AX385" i="7"/>
  <c r="AY385" i="7"/>
  <c r="AZ385" i="7"/>
  <c r="BA385" i="7"/>
  <c r="BB385" i="7"/>
  <c r="BE385" i="7"/>
  <c r="BD385" i="7"/>
  <c r="BC385" i="7"/>
  <c r="BF385" i="7"/>
  <c r="BG385" i="7"/>
  <c r="BH385" i="7"/>
  <c r="BE761" i="7"/>
  <c r="BF761" i="7"/>
  <c r="BG761" i="7"/>
  <c r="BH761" i="7"/>
  <c r="BI761" i="7"/>
  <c r="AV761" i="7"/>
  <c r="AW761" i="7"/>
  <c r="AZ761" i="7"/>
  <c r="BD761" i="7"/>
  <c r="AX761" i="7"/>
  <c r="AY761" i="7"/>
  <c r="BA761" i="7"/>
  <c r="BB761" i="7"/>
  <c r="BC761" i="7"/>
  <c r="BE946" i="7"/>
  <c r="BC946" i="7"/>
  <c r="BD946" i="7"/>
  <c r="BF946" i="7"/>
  <c r="BG946" i="7"/>
  <c r="BH946" i="7"/>
  <c r="BI946" i="7"/>
  <c r="AX946" i="7"/>
  <c r="BA946" i="7"/>
  <c r="BB946" i="7"/>
  <c r="AW946" i="7"/>
  <c r="AY946" i="7"/>
  <c r="AZ946" i="7"/>
  <c r="AV946" i="7"/>
  <c r="AV163" i="7"/>
  <c r="AW163" i="7"/>
  <c r="AY163" i="7"/>
  <c r="BC163" i="7"/>
  <c r="AX163" i="7"/>
  <c r="AZ163" i="7"/>
  <c r="BA163" i="7"/>
  <c r="BB163" i="7"/>
  <c r="BF163" i="7"/>
  <c r="BD163" i="7"/>
  <c r="BI163" i="7"/>
  <c r="BE163" i="7"/>
  <c r="BH163" i="7"/>
  <c r="BG163" i="7"/>
  <c r="BB501" i="7"/>
  <c r="BC501" i="7"/>
  <c r="BA501" i="7"/>
  <c r="BD501" i="7"/>
  <c r="BF501" i="7"/>
  <c r="AV501" i="7"/>
  <c r="AY501" i="7"/>
  <c r="AZ501" i="7"/>
  <c r="BE501" i="7"/>
  <c r="BH501" i="7"/>
  <c r="AX501" i="7"/>
  <c r="BG501" i="7"/>
  <c r="BI501" i="7"/>
  <c r="AW501" i="7"/>
  <c r="AW27" i="7"/>
  <c r="AY27" i="7"/>
  <c r="AX27" i="7"/>
  <c r="BC27" i="7"/>
  <c r="BD27" i="7"/>
  <c r="BE27" i="7"/>
  <c r="AZ27" i="7"/>
  <c r="BF27" i="7"/>
  <c r="BG27" i="7"/>
  <c r="BH27" i="7"/>
  <c r="BI27" i="7"/>
  <c r="BB27" i="7"/>
  <c r="AV27" i="7"/>
  <c r="BA27" i="7"/>
  <c r="BH228" i="7"/>
  <c r="AV228" i="7"/>
  <c r="BD228" i="7"/>
  <c r="AW228" i="7"/>
  <c r="AY228" i="7"/>
  <c r="AZ228" i="7"/>
  <c r="BA228" i="7"/>
  <c r="BF228" i="7"/>
  <c r="BG228" i="7"/>
  <c r="BI228" i="7"/>
  <c r="BB228" i="7"/>
  <c r="AX228" i="7"/>
  <c r="BC228" i="7"/>
  <c r="BE228" i="7"/>
  <c r="AX369" i="7"/>
  <c r="AZ369" i="7"/>
  <c r="BC369" i="7"/>
  <c r="BG369" i="7"/>
  <c r="BI369" i="7"/>
  <c r="AV369" i="7"/>
  <c r="BE369" i="7"/>
  <c r="BF369" i="7"/>
  <c r="AY369" i="7"/>
  <c r="BH369" i="7"/>
  <c r="AW369" i="7"/>
  <c r="BA369" i="7"/>
  <c r="BB369" i="7"/>
  <c r="BD369" i="7"/>
  <c r="BF43" i="7"/>
  <c r="BG43" i="7"/>
  <c r="AV43" i="7"/>
  <c r="AW43" i="7"/>
  <c r="AX43" i="7"/>
  <c r="AY43" i="7"/>
  <c r="AZ43" i="7"/>
  <c r="BB43" i="7"/>
  <c r="BC43" i="7"/>
  <c r="BA43" i="7"/>
  <c r="BH43" i="7"/>
  <c r="BI43" i="7"/>
  <c r="BE43" i="7"/>
  <c r="BD43" i="7"/>
  <c r="AZ256" i="7"/>
  <c r="BD256" i="7"/>
  <c r="BF256" i="7"/>
  <c r="BH256" i="7"/>
  <c r="AV256" i="7"/>
  <c r="AW256" i="7"/>
  <c r="AX256" i="7"/>
  <c r="AY256" i="7"/>
  <c r="BA256" i="7"/>
  <c r="BB256" i="7"/>
  <c r="BC256" i="7"/>
  <c r="BG256" i="7"/>
  <c r="BE256" i="7"/>
  <c r="BI256" i="7"/>
  <c r="BF337" i="7"/>
  <c r="BI337" i="7"/>
  <c r="BC337" i="7"/>
  <c r="AV337" i="7"/>
  <c r="AZ337" i="7"/>
  <c r="BH337" i="7"/>
  <c r="AW337" i="7"/>
  <c r="BE337" i="7"/>
  <c r="AY337" i="7"/>
  <c r="BA337" i="7"/>
  <c r="BB337" i="7"/>
  <c r="BG337" i="7"/>
  <c r="AX337" i="7"/>
  <c r="BD337" i="7"/>
  <c r="AZ956" i="7"/>
  <c r="BC956" i="7"/>
  <c r="BD956" i="7"/>
  <c r="BG956" i="7"/>
  <c r="AW956" i="7"/>
  <c r="AX956" i="7"/>
  <c r="BI956" i="7"/>
  <c r="BH956" i="7"/>
  <c r="BA956" i="7"/>
  <c r="AY956" i="7"/>
  <c r="BF956" i="7"/>
  <c r="BB956" i="7"/>
  <c r="BE956" i="7"/>
  <c r="AV956" i="7"/>
  <c r="AV17" i="7"/>
  <c r="BG17" i="7"/>
  <c r="BH17" i="7"/>
  <c r="BD17" i="7"/>
  <c r="BE17" i="7"/>
  <c r="AW17" i="7"/>
  <c r="AY17" i="7"/>
  <c r="BB17" i="7"/>
  <c r="AX17" i="7"/>
  <c r="AZ17" i="7"/>
  <c r="BC17" i="7"/>
  <c r="BI17" i="7"/>
  <c r="BF17" i="7"/>
  <c r="BA17" i="7"/>
  <c r="AW622" i="7"/>
  <c r="BA622" i="7"/>
  <c r="BD622" i="7"/>
  <c r="BE622" i="7"/>
  <c r="BF622" i="7"/>
  <c r="BG622" i="7"/>
  <c r="BH622" i="7"/>
  <c r="BI622" i="7"/>
  <c r="AV622" i="7"/>
  <c r="AX622" i="7"/>
  <c r="AY622" i="7"/>
  <c r="AZ622" i="7"/>
  <c r="BB622" i="7"/>
  <c r="BC622" i="7"/>
  <c r="BC307" i="7"/>
  <c r="BI307" i="7"/>
  <c r="BD307" i="7"/>
  <c r="AY307" i="7"/>
  <c r="AZ307" i="7"/>
  <c r="BA307" i="7"/>
  <c r="AV307" i="7"/>
  <c r="BF307" i="7"/>
  <c r="BH307" i="7"/>
  <c r="AW307" i="7"/>
  <c r="AX307" i="7"/>
  <c r="BB307" i="7"/>
  <c r="BE307" i="7"/>
  <c r="BG307" i="7"/>
  <c r="BH698" i="7"/>
  <c r="AV698" i="7"/>
  <c r="BE698" i="7"/>
  <c r="BF698" i="7"/>
  <c r="BG698" i="7"/>
  <c r="BI698" i="7"/>
  <c r="AW698" i="7"/>
  <c r="BC698" i="7"/>
  <c r="AZ698" i="7"/>
  <c r="BB698" i="7"/>
  <c r="BA698" i="7"/>
  <c r="BD698" i="7"/>
  <c r="AX698" i="7"/>
  <c r="AY698" i="7"/>
  <c r="AY40" i="7"/>
  <c r="BC40" i="7"/>
  <c r="BB40" i="7"/>
  <c r="BF40" i="7"/>
  <c r="BH40" i="7"/>
  <c r="BA40" i="7"/>
  <c r="BG40" i="7"/>
  <c r="AZ40" i="7"/>
  <c r="BI40" i="7"/>
  <c r="AW40" i="7"/>
  <c r="AX40" i="7"/>
  <c r="BE40" i="7"/>
  <c r="BD40" i="7"/>
  <c r="AV40" i="7"/>
  <c r="AW533" i="7"/>
  <c r="BI533" i="7"/>
  <c r="BA533" i="7"/>
  <c r="BB533" i="7"/>
  <c r="BF533" i="7"/>
  <c r="AV533" i="7"/>
  <c r="AX533" i="7"/>
  <c r="AY533" i="7"/>
  <c r="BD533" i="7"/>
  <c r="BE533" i="7"/>
  <c r="BG533" i="7"/>
  <c r="AZ533" i="7"/>
  <c r="BC533" i="7"/>
  <c r="BH533" i="7"/>
  <c r="BG575" i="7"/>
  <c r="AY575" i="7"/>
  <c r="AW575" i="7"/>
  <c r="BH575" i="7"/>
  <c r="BI575" i="7"/>
  <c r="BF575" i="7"/>
  <c r="AX575" i="7"/>
  <c r="AZ575" i="7"/>
  <c r="BA575" i="7"/>
  <c r="BD575" i="7"/>
  <c r="BE575" i="7"/>
  <c r="BB575" i="7"/>
  <c r="BC575" i="7"/>
  <c r="AV575" i="7"/>
  <c r="BF396" i="7"/>
  <c r="BB396" i="7"/>
  <c r="AV396" i="7"/>
  <c r="AX396" i="7"/>
  <c r="AW396" i="7"/>
  <c r="AY396" i="7"/>
  <c r="BD396" i="7"/>
  <c r="BA396" i="7"/>
  <c r="AZ396" i="7"/>
  <c r="BC396" i="7"/>
  <c r="BE396" i="7"/>
  <c r="BG396" i="7"/>
  <c r="BH396" i="7"/>
  <c r="BI396" i="7"/>
  <c r="BB283" i="7"/>
  <c r="BD283" i="7"/>
  <c r="BF283" i="7"/>
  <c r="BG283" i="7"/>
  <c r="AX283" i="7"/>
  <c r="AY283" i="7"/>
  <c r="AZ283" i="7"/>
  <c r="BE283" i="7"/>
  <c r="BI283" i="7"/>
  <c r="AV283" i="7"/>
  <c r="AW283" i="7"/>
  <c r="BH283" i="7"/>
  <c r="BC283" i="7"/>
  <c r="BA283" i="7"/>
  <c r="BD55" i="7"/>
  <c r="AY55" i="7"/>
  <c r="AV55" i="7"/>
  <c r="BG55" i="7"/>
  <c r="AZ55" i="7"/>
  <c r="BA55" i="7"/>
  <c r="BH55" i="7"/>
  <c r="AW55" i="7"/>
  <c r="BI55" i="7"/>
  <c r="BC55" i="7"/>
  <c r="BE55" i="7"/>
  <c r="BF55" i="7"/>
  <c r="AX55" i="7"/>
  <c r="BB55" i="7"/>
  <c r="BH684" i="7"/>
  <c r="BG684" i="7"/>
  <c r="BI684" i="7"/>
  <c r="AV684" i="7"/>
  <c r="AW684" i="7"/>
  <c r="AX684" i="7"/>
  <c r="BC684" i="7"/>
  <c r="AY684" i="7"/>
  <c r="BB684" i="7"/>
  <c r="BA684" i="7"/>
  <c r="AZ684" i="7"/>
  <c r="BD684" i="7"/>
  <c r="BE684" i="7"/>
  <c r="BF684" i="7"/>
  <c r="BF458" i="7"/>
  <c r="BH458" i="7"/>
  <c r="BI458" i="7"/>
  <c r="AV458" i="7"/>
  <c r="BG458" i="7"/>
  <c r="BA458" i="7"/>
  <c r="BD458" i="7"/>
  <c r="AW458" i="7"/>
  <c r="AZ458" i="7"/>
  <c r="BB458" i="7"/>
  <c r="BC458" i="7"/>
  <c r="BE458" i="7"/>
  <c r="AX458" i="7"/>
  <c r="AY458" i="7"/>
  <c r="BI625" i="7"/>
  <c r="BA625" i="7"/>
  <c r="BH625" i="7"/>
  <c r="AY625" i="7"/>
  <c r="BB625" i="7"/>
  <c r="BC625" i="7"/>
  <c r="BD625" i="7"/>
  <c r="BE625" i="7"/>
  <c r="BF625" i="7"/>
  <c r="BG625" i="7"/>
  <c r="AZ625" i="7"/>
  <c r="AW625" i="7"/>
  <c r="AX625" i="7"/>
  <c r="AV625" i="7"/>
  <c r="AW51" i="7"/>
  <c r="AY51" i="7"/>
  <c r="AZ51" i="7"/>
  <c r="BF51" i="7"/>
  <c r="BD51" i="7"/>
  <c r="BE51" i="7"/>
  <c r="AV51" i="7"/>
  <c r="BG51" i="7"/>
  <c r="BA51" i="7"/>
  <c r="BH51" i="7"/>
  <c r="BI51" i="7"/>
  <c r="AX51" i="7"/>
  <c r="BB51" i="7"/>
  <c r="BC51" i="7"/>
  <c r="AW80" i="7"/>
  <c r="AX80" i="7"/>
  <c r="BB80" i="7"/>
  <c r="AV80" i="7"/>
  <c r="AY80" i="7"/>
  <c r="AZ80" i="7"/>
  <c r="BA80" i="7"/>
  <c r="BD80" i="7"/>
  <c r="BF80" i="7"/>
  <c r="BI80" i="7"/>
  <c r="BC80" i="7"/>
  <c r="BH80" i="7"/>
  <c r="BE80" i="7"/>
  <c r="BG80" i="7"/>
  <c r="BB371" i="7"/>
  <c r="BD371" i="7"/>
  <c r="BF371" i="7"/>
  <c r="AW371" i="7"/>
  <c r="BC371" i="7"/>
  <c r="AY371" i="7"/>
  <c r="AZ371" i="7"/>
  <c r="AV371" i="7"/>
  <c r="BA371" i="7"/>
  <c r="BE371" i="7"/>
  <c r="BG371" i="7"/>
  <c r="BH371" i="7"/>
  <c r="BI371" i="7"/>
  <c r="AX371" i="7"/>
  <c r="BB58" i="7"/>
  <c r="BA58" i="7"/>
  <c r="AZ58" i="7"/>
  <c r="BI58" i="7"/>
  <c r="BH58" i="7"/>
  <c r="BE58" i="7"/>
  <c r="BF58" i="7"/>
  <c r="AV58" i="7"/>
  <c r="AW58" i="7"/>
  <c r="AX58" i="7"/>
  <c r="AY58" i="7"/>
  <c r="BC58" i="7"/>
  <c r="BD58" i="7"/>
  <c r="BG58" i="7"/>
  <c r="BE403" i="7"/>
  <c r="BF403" i="7"/>
  <c r="BG403" i="7"/>
  <c r="BH403" i="7"/>
  <c r="AV403" i="7"/>
  <c r="AX403" i="7"/>
  <c r="AZ403" i="7"/>
  <c r="BB403" i="7"/>
  <c r="AW403" i="7"/>
  <c r="AY403" i="7"/>
  <c r="BA403" i="7"/>
  <c r="BC403" i="7"/>
  <c r="BD403" i="7"/>
  <c r="BI403" i="7"/>
  <c r="BC746" i="7"/>
  <c r="AW746" i="7"/>
  <c r="AX746" i="7"/>
  <c r="AY746" i="7"/>
  <c r="BH746" i="7"/>
  <c r="BI746" i="7"/>
  <c r="AV746" i="7"/>
  <c r="BB746" i="7"/>
  <c r="BD746" i="7"/>
  <c r="BE746" i="7"/>
  <c r="AZ746" i="7"/>
  <c r="BA746" i="7"/>
  <c r="BF746" i="7"/>
  <c r="BG746" i="7"/>
  <c r="AV947" i="7"/>
  <c r="AW947" i="7"/>
  <c r="AX947" i="7"/>
  <c r="BB947" i="7"/>
  <c r="AY947" i="7"/>
  <c r="AZ947" i="7"/>
  <c r="BA947" i="7"/>
  <c r="BD947" i="7"/>
  <c r="BC947" i="7"/>
  <c r="BE947" i="7"/>
  <c r="BH947" i="7"/>
  <c r="BI947" i="7"/>
  <c r="BF947" i="7"/>
  <c r="BG947" i="7"/>
  <c r="AV208" i="7"/>
  <c r="AX208" i="7"/>
  <c r="AZ208" i="7"/>
  <c r="AW208" i="7"/>
  <c r="AY208" i="7"/>
  <c r="BA208" i="7"/>
  <c r="BB208" i="7"/>
  <c r="BC208" i="7"/>
  <c r="BD208" i="7"/>
  <c r="BE208" i="7"/>
  <c r="BF208" i="7"/>
  <c r="BG208" i="7"/>
  <c r="BI208" i="7"/>
  <c r="BH208" i="7"/>
  <c r="AW166" i="7"/>
  <c r="AX166" i="7"/>
  <c r="AZ166" i="7"/>
  <c r="BI166" i="7"/>
  <c r="AV166" i="7"/>
  <c r="BE166" i="7"/>
  <c r="BG166" i="7"/>
  <c r="AY166" i="7"/>
  <c r="BA166" i="7"/>
  <c r="BB166" i="7"/>
  <c r="BD166" i="7"/>
  <c r="BC166" i="7"/>
  <c r="BF166" i="7"/>
  <c r="BH166" i="7"/>
  <c r="BE451" i="7"/>
  <c r="BG451" i="7"/>
  <c r="AV451" i="7"/>
  <c r="AW451" i="7"/>
  <c r="AX451" i="7"/>
  <c r="AY451" i="7"/>
  <c r="AZ451" i="7"/>
  <c r="BA451" i="7"/>
  <c r="BB451" i="7"/>
  <c r="BF451" i="7"/>
  <c r="BH451" i="7"/>
  <c r="BI451" i="7"/>
  <c r="BD451" i="7"/>
  <c r="BC451" i="7"/>
  <c r="BF197" i="7"/>
  <c r="AV197" i="7"/>
  <c r="AX197" i="7"/>
  <c r="AW197" i="7"/>
  <c r="AY197" i="7"/>
  <c r="AZ197" i="7"/>
  <c r="BD197" i="7"/>
  <c r="BA197" i="7"/>
  <c r="BB197" i="7"/>
  <c r="BC197" i="7"/>
  <c r="BI197" i="7"/>
  <c r="BG197" i="7"/>
  <c r="BH197" i="7"/>
  <c r="BE197" i="7"/>
  <c r="AW739" i="7"/>
  <c r="BF739" i="7"/>
  <c r="BG739" i="7"/>
  <c r="BI739" i="7"/>
  <c r="BC739" i="7"/>
  <c r="BD739" i="7"/>
  <c r="BE739" i="7"/>
  <c r="BH739" i="7"/>
  <c r="AV739" i="7"/>
  <c r="AX739" i="7"/>
  <c r="AY739" i="7"/>
  <c r="AZ739" i="7"/>
  <c r="BA739" i="7"/>
  <c r="BB739" i="7"/>
  <c r="BH24" i="7"/>
  <c r="BC24" i="7"/>
  <c r="BA24" i="7"/>
  <c r="BB24" i="7"/>
  <c r="BF24" i="7"/>
  <c r="BG24" i="7"/>
  <c r="BI24" i="7"/>
  <c r="AY24" i="7"/>
  <c r="AZ24" i="7"/>
  <c r="BD24" i="7"/>
  <c r="AV24" i="7"/>
  <c r="AW24" i="7"/>
  <c r="AX24" i="7"/>
  <c r="BE24" i="7"/>
  <c r="BD552" i="7"/>
  <c r="AW552" i="7"/>
  <c r="AY552" i="7"/>
  <c r="AZ552" i="7"/>
  <c r="BH552" i="7"/>
  <c r="BI552" i="7"/>
  <c r="BB552" i="7"/>
  <c r="BC552" i="7"/>
  <c r="BE552" i="7"/>
  <c r="BF552" i="7"/>
  <c r="BG552" i="7"/>
  <c r="AX552" i="7"/>
  <c r="AV552" i="7"/>
  <c r="BA552" i="7"/>
  <c r="BH719" i="7"/>
  <c r="BF719" i="7"/>
  <c r="BG719" i="7"/>
  <c r="BI719" i="7"/>
  <c r="BE719" i="7"/>
  <c r="AV719" i="7"/>
  <c r="AW719" i="7"/>
  <c r="AX719" i="7"/>
  <c r="AY719" i="7"/>
  <c r="BA719" i="7"/>
  <c r="AZ719" i="7"/>
  <c r="BB719" i="7"/>
  <c r="BD719" i="7"/>
  <c r="BC719" i="7"/>
  <c r="BH862" i="7"/>
  <c r="BI862" i="7"/>
  <c r="AX862" i="7"/>
  <c r="AV862" i="7"/>
  <c r="AW862" i="7"/>
  <c r="AY862" i="7"/>
  <c r="AZ862" i="7"/>
  <c r="BA862" i="7"/>
  <c r="BB862" i="7"/>
  <c r="BC862" i="7"/>
  <c r="BD862" i="7"/>
  <c r="BE862" i="7"/>
  <c r="BF862" i="7"/>
  <c r="BG862" i="7"/>
  <c r="BH286" i="7"/>
  <c r="AW286" i="7"/>
  <c r="AY286" i="7"/>
  <c r="AX286" i="7"/>
  <c r="BA286" i="7"/>
  <c r="BF286" i="7"/>
  <c r="BG286" i="7"/>
  <c r="AZ286" i="7"/>
  <c r="BB286" i="7"/>
  <c r="BD286" i="7"/>
  <c r="BE286" i="7"/>
  <c r="BI286" i="7"/>
  <c r="AV286" i="7"/>
  <c r="BC286" i="7"/>
  <c r="BB524" i="7"/>
  <c r="BF524" i="7"/>
  <c r="BG524" i="7"/>
  <c r="AW524" i="7"/>
  <c r="AX524" i="7"/>
  <c r="AY524" i="7"/>
  <c r="BD524" i="7"/>
  <c r="BE524" i="7"/>
  <c r="BH524" i="7"/>
  <c r="BI524" i="7"/>
  <c r="BC524" i="7"/>
  <c r="AV524" i="7"/>
  <c r="AZ524" i="7"/>
  <c r="BA524" i="7"/>
  <c r="BC181" i="7"/>
  <c r="BD181" i="7"/>
  <c r="AW181" i="7"/>
  <c r="AY181" i="7"/>
  <c r="AZ181" i="7"/>
  <c r="BA181" i="7"/>
  <c r="BG181" i="7"/>
  <c r="BH181" i="7"/>
  <c r="AV181" i="7"/>
  <c r="AX181" i="7"/>
  <c r="BE181" i="7"/>
  <c r="BF181" i="7"/>
  <c r="BI181" i="7"/>
  <c r="BB181" i="7"/>
  <c r="BD298" i="7"/>
  <c r="BC298" i="7"/>
  <c r="BE298" i="7"/>
  <c r="AV298" i="7"/>
  <c r="AW298" i="7"/>
  <c r="AY298" i="7"/>
  <c r="AZ298" i="7"/>
  <c r="BI298" i="7"/>
  <c r="AX298" i="7"/>
  <c r="BA298" i="7"/>
  <c r="BB298" i="7"/>
  <c r="BF298" i="7"/>
  <c r="BG298" i="7"/>
  <c r="BH298" i="7"/>
  <c r="BF545" i="7"/>
  <c r="BG545" i="7"/>
  <c r="BI545" i="7"/>
  <c r="BA545" i="7"/>
  <c r="AV545" i="7"/>
  <c r="AY545" i="7"/>
  <c r="AZ545" i="7"/>
  <c r="BC545" i="7"/>
  <c r="BD545" i="7"/>
  <c r="AW545" i="7"/>
  <c r="AX545" i="7"/>
  <c r="BB545" i="7"/>
  <c r="BE545" i="7"/>
  <c r="BH545" i="7"/>
  <c r="AX1001" i="7"/>
  <c r="BD1001" i="7"/>
  <c r="BE1001" i="7"/>
  <c r="BF1001" i="7"/>
  <c r="BG1001" i="7"/>
  <c r="BH1001" i="7"/>
  <c r="AY1001" i="7"/>
  <c r="AW1001" i="7"/>
  <c r="AZ1001" i="7"/>
  <c r="BA1001" i="7"/>
  <c r="BB1001" i="7"/>
  <c r="BI1001" i="7"/>
  <c r="BC1001" i="7"/>
  <c r="AV1001" i="7"/>
  <c r="BI650" i="7"/>
  <c r="AV650" i="7"/>
  <c r="BC650" i="7"/>
  <c r="AX650" i="7"/>
  <c r="AY650" i="7"/>
  <c r="AZ650" i="7"/>
  <c r="BA650" i="7"/>
  <c r="BB650" i="7"/>
  <c r="BE650" i="7"/>
  <c r="BH650" i="7"/>
  <c r="AW650" i="7"/>
  <c r="BG650" i="7"/>
  <c r="BD650" i="7"/>
  <c r="BF650" i="7"/>
  <c r="BG32" i="7"/>
  <c r="AZ32" i="7"/>
  <c r="BB32" i="7"/>
  <c r="BH32" i="7"/>
  <c r="BD32" i="7"/>
  <c r="BE32" i="7"/>
  <c r="BF32" i="7"/>
  <c r="BC32" i="7"/>
  <c r="BI32" i="7"/>
  <c r="AW32" i="7"/>
  <c r="AY32" i="7"/>
  <c r="BA32" i="7"/>
  <c r="AV32" i="7"/>
  <c r="AX32" i="7"/>
  <c r="AV511" i="7"/>
  <c r="AW511" i="7"/>
  <c r="BA511" i="7"/>
  <c r="BD511" i="7"/>
  <c r="BF511" i="7"/>
  <c r="BG511" i="7"/>
  <c r="BI511" i="7"/>
  <c r="AX511" i="7"/>
  <c r="AY511" i="7"/>
  <c r="BC511" i="7"/>
  <c r="BE511" i="7"/>
  <c r="BH511" i="7"/>
  <c r="AZ511" i="7"/>
  <c r="BB511" i="7"/>
  <c r="AV734" i="7"/>
  <c r="AW734" i="7"/>
  <c r="AY734" i="7"/>
  <c r="AZ734" i="7"/>
  <c r="BA734" i="7"/>
  <c r="BC734" i="7"/>
  <c r="BD734" i="7"/>
  <c r="AX734" i="7"/>
  <c r="BF734" i="7"/>
  <c r="BB734" i="7"/>
  <c r="BE734" i="7"/>
  <c r="BG734" i="7"/>
  <c r="BH734" i="7"/>
  <c r="BI734" i="7"/>
  <c r="BE34" i="7"/>
  <c r="AX34" i="7"/>
  <c r="AV34" i="7"/>
  <c r="AW34" i="7"/>
  <c r="BA34" i="7"/>
  <c r="BF34" i="7"/>
  <c r="BG34" i="7"/>
  <c r="BH34" i="7"/>
  <c r="AY34" i="7"/>
  <c r="AZ34" i="7"/>
  <c r="BB34" i="7"/>
  <c r="BC34" i="7"/>
  <c r="BD34" i="7"/>
  <c r="BI34" i="7"/>
  <c r="AY733" i="7"/>
  <c r="BB733" i="7"/>
  <c r="BC733" i="7"/>
  <c r="BD733" i="7"/>
  <c r="BE733" i="7"/>
  <c r="BG733" i="7"/>
  <c r="BA733" i="7"/>
  <c r="BF733" i="7"/>
  <c r="AV733" i="7"/>
  <c r="BH733" i="7"/>
  <c r="BI733" i="7"/>
  <c r="AW733" i="7"/>
  <c r="AX733" i="7"/>
  <c r="AZ733" i="7"/>
  <c r="BD660" i="7"/>
  <c r="BF660" i="7"/>
  <c r="BA660" i="7"/>
  <c r="AZ660" i="7"/>
  <c r="AV660" i="7"/>
  <c r="BG660" i="7"/>
  <c r="BH660" i="7"/>
  <c r="BB660" i="7"/>
  <c r="BC660" i="7"/>
  <c r="BE660" i="7"/>
  <c r="BI660" i="7"/>
  <c r="AY660" i="7"/>
  <c r="AW660" i="7"/>
  <c r="AX660" i="7"/>
  <c r="AX679" i="7"/>
  <c r="AZ679" i="7"/>
  <c r="BA679" i="7"/>
  <c r="BB679" i="7"/>
  <c r="BD679" i="7"/>
  <c r="BE679" i="7"/>
  <c r="BG679" i="7"/>
  <c r="BH679" i="7"/>
  <c r="BI679" i="7"/>
  <c r="AV679" i="7"/>
  <c r="AW679" i="7"/>
  <c r="AY679" i="7"/>
  <c r="BC679" i="7"/>
  <c r="BF679" i="7"/>
  <c r="BG769" i="7"/>
  <c r="BI769" i="7"/>
  <c r="AZ769" i="7"/>
  <c r="AV769" i="7"/>
  <c r="AW769" i="7"/>
  <c r="AX769" i="7"/>
  <c r="AY769" i="7"/>
  <c r="BE769" i="7"/>
  <c r="BA769" i="7"/>
  <c r="BD769" i="7"/>
  <c r="BC769" i="7"/>
  <c r="BB769" i="7"/>
  <c r="BF769" i="7"/>
  <c r="BH769" i="7"/>
  <c r="BI903" i="7"/>
  <c r="AX903" i="7"/>
  <c r="BE903" i="7"/>
  <c r="BH903" i="7"/>
  <c r="BG903" i="7"/>
  <c r="AV903" i="7"/>
  <c r="AW903" i="7"/>
  <c r="AY903" i="7"/>
  <c r="AZ903" i="7"/>
  <c r="BA903" i="7"/>
  <c r="BB903" i="7"/>
  <c r="BC903" i="7"/>
  <c r="BD903" i="7"/>
  <c r="BF903" i="7"/>
  <c r="AZ985" i="7"/>
  <c r="BG985" i="7"/>
  <c r="BH985" i="7"/>
  <c r="BI985" i="7"/>
  <c r="AX985" i="7"/>
  <c r="AV985" i="7"/>
  <c r="AW985" i="7"/>
  <c r="BC985" i="7"/>
  <c r="AY985" i="7"/>
  <c r="BA985" i="7"/>
  <c r="BB985" i="7"/>
  <c r="BF985" i="7"/>
  <c r="BD985" i="7"/>
  <c r="BE985" i="7"/>
  <c r="AX363" i="7"/>
  <c r="AV363" i="7"/>
  <c r="AZ363" i="7"/>
  <c r="AW363" i="7"/>
  <c r="AY363" i="7"/>
  <c r="BA363" i="7"/>
  <c r="BC363" i="7"/>
  <c r="BE363" i="7"/>
  <c r="BF363" i="7"/>
  <c r="BH363" i="7"/>
  <c r="BB363" i="7"/>
  <c r="BD363" i="7"/>
  <c r="BG363" i="7"/>
  <c r="BI363" i="7"/>
  <c r="BG796" i="7"/>
  <c r="AW796" i="7"/>
  <c r="AX796" i="7"/>
  <c r="AY796" i="7"/>
  <c r="AZ796" i="7"/>
  <c r="BC796" i="7"/>
  <c r="BD796" i="7"/>
  <c r="BE796" i="7"/>
  <c r="AV796" i="7"/>
  <c r="BI796" i="7"/>
  <c r="BH796" i="7"/>
  <c r="BA796" i="7"/>
  <c r="BB796" i="7"/>
  <c r="BF796" i="7"/>
  <c r="BE42" i="7"/>
  <c r="BF42" i="7"/>
  <c r="BC42" i="7"/>
  <c r="AY42" i="7"/>
  <c r="AZ42" i="7"/>
  <c r="AW42" i="7"/>
  <c r="AX42" i="7"/>
  <c r="BG42" i="7"/>
  <c r="BH42" i="7"/>
  <c r="AV42" i="7"/>
  <c r="BA42" i="7"/>
  <c r="BI42" i="7"/>
  <c r="BB42" i="7"/>
  <c r="BD42" i="7"/>
  <c r="BD250" i="7"/>
  <c r="BH250" i="7"/>
  <c r="AZ250" i="7"/>
  <c r="BB250" i="7"/>
  <c r="BE250" i="7"/>
  <c r="BF250" i="7"/>
  <c r="AV250" i="7"/>
  <c r="AW250" i="7"/>
  <c r="AX250" i="7"/>
  <c r="BC250" i="7"/>
  <c r="BG250" i="7"/>
  <c r="AY250" i="7"/>
  <c r="BA250" i="7"/>
  <c r="BI250" i="7"/>
  <c r="BG367" i="7"/>
  <c r="AW367" i="7"/>
  <c r="AY367" i="7"/>
  <c r="BI367" i="7"/>
  <c r="BF367" i="7"/>
  <c r="BH367" i="7"/>
  <c r="AV367" i="7"/>
  <c r="AX367" i="7"/>
  <c r="AZ367" i="7"/>
  <c r="BA367" i="7"/>
  <c r="BB367" i="7"/>
  <c r="BC367" i="7"/>
  <c r="BD367" i="7"/>
  <c r="BE367" i="7"/>
  <c r="AV300" i="7"/>
  <c r="AW300" i="7"/>
  <c r="AY300" i="7"/>
  <c r="BB300" i="7"/>
  <c r="BC300" i="7"/>
  <c r="BE300" i="7"/>
  <c r="BG300" i="7"/>
  <c r="BA300" i="7"/>
  <c r="BH300" i="7"/>
  <c r="BI300" i="7"/>
  <c r="AX300" i="7"/>
  <c r="AZ300" i="7"/>
  <c r="BD300" i="7"/>
  <c r="BF300" i="7"/>
  <c r="BE174" i="7"/>
  <c r="BF174" i="7"/>
  <c r="BH174" i="7"/>
  <c r="AV174" i="7"/>
  <c r="AW174" i="7"/>
  <c r="AX174" i="7"/>
  <c r="AY174" i="7"/>
  <c r="BC174" i="7"/>
  <c r="BD174" i="7"/>
  <c r="BG174" i="7"/>
  <c r="BI174" i="7"/>
  <c r="AZ174" i="7"/>
  <c r="BA174" i="7"/>
  <c r="BB174" i="7"/>
  <c r="BA212" i="7"/>
  <c r="BB212" i="7"/>
  <c r="BG212" i="7"/>
  <c r="BC212" i="7"/>
  <c r="AV212" i="7"/>
  <c r="AZ212" i="7"/>
  <c r="BF212" i="7"/>
  <c r="BH212" i="7"/>
  <c r="AW212" i="7"/>
  <c r="AX212" i="7"/>
  <c r="AY212" i="7"/>
  <c r="BE212" i="7"/>
  <c r="BI212" i="7"/>
  <c r="BD212" i="7"/>
  <c r="BA803" i="7"/>
  <c r="AW803" i="7"/>
  <c r="AX803" i="7"/>
  <c r="AY803" i="7"/>
  <c r="AZ803" i="7"/>
  <c r="BB803" i="7"/>
  <c r="BC803" i="7"/>
  <c r="BD803" i="7"/>
  <c r="BE803" i="7"/>
  <c r="AV803" i="7"/>
  <c r="BF803" i="7"/>
  <c r="BG803" i="7"/>
  <c r="BH803" i="7"/>
  <c r="BI803" i="7"/>
  <c r="BD474" i="7"/>
  <c r="BE474" i="7"/>
  <c r="BH474" i="7"/>
  <c r="AV474" i="7"/>
  <c r="AZ474" i="7"/>
  <c r="BA474" i="7"/>
  <c r="BC474" i="7"/>
  <c r="BF474" i="7"/>
  <c r="BG474" i="7"/>
  <c r="BI474" i="7"/>
  <c r="AY474" i="7"/>
  <c r="AW474" i="7"/>
  <c r="AX474" i="7"/>
  <c r="BB474" i="7"/>
  <c r="BF594" i="7"/>
  <c r="AZ594" i="7"/>
  <c r="BI594" i="7"/>
  <c r="AW594" i="7"/>
  <c r="AX594" i="7"/>
  <c r="AY594" i="7"/>
  <c r="BA594" i="7"/>
  <c r="BB594" i="7"/>
  <c r="BD594" i="7"/>
  <c r="BE594" i="7"/>
  <c r="AV594" i="7"/>
  <c r="BC594" i="7"/>
  <c r="BG594" i="7"/>
  <c r="BH594" i="7"/>
  <c r="AV991" i="7"/>
  <c r="AX991" i="7"/>
  <c r="BF991" i="7"/>
  <c r="BG991" i="7"/>
  <c r="BH991" i="7"/>
  <c r="AY991" i="7"/>
  <c r="BE991" i="7"/>
  <c r="BB991" i="7"/>
  <c r="AZ991" i="7"/>
  <c r="BA991" i="7"/>
  <c r="BC991" i="7"/>
  <c r="BD991" i="7"/>
  <c r="BI991" i="7"/>
  <c r="AW991" i="7"/>
  <c r="BI288" i="7"/>
  <c r="BB288" i="7"/>
  <c r="BH288" i="7"/>
  <c r="BA288" i="7"/>
  <c r="AV288" i="7"/>
  <c r="AZ288" i="7"/>
  <c r="AW288" i="7"/>
  <c r="BD288" i="7"/>
  <c r="BE288" i="7"/>
  <c r="AX288" i="7"/>
  <c r="BF288" i="7"/>
  <c r="BG288" i="7"/>
  <c r="AY288" i="7"/>
  <c r="BC288" i="7"/>
  <c r="AY559" i="7"/>
  <c r="BF559" i="7"/>
  <c r="BG559" i="7"/>
  <c r="BH559" i="7"/>
  <c r="BI559" i="7"/>
  <c r="BC559" i="7"/>
  <c r="AW559" i="7"/>
  <c r="AX559" i="7"/>
  <c r="BA559" i="7"/>
  <c r="AV559" i="7"/>
  <c r="AZ559" i="7"/>
  <c r="BB559" i="7"/>
  <c r="BD559" i="7"/>
  <c r="BE559" i="7"/>
  <c r="AY440" i="7"/>
  <c r="BA440" i="7"/>
  <c r="BC440" i="7"/>
  <c r="BE440" i="7"/>
  <c r="BF440" i="7"/>
  <c r="BH440" i="7"/>
  <c r="AW440" i="7"/>
  <c r="AX440" i="7"/>
  <c r="BB440" i="7"/>
  <c r="BD440" i="7"/>
  <c r="BG440" i="7"/>
  <c r="BI440" i="7"/>
  <c r="AV440" i="7"/>
  <c r="AZ440" i="7"/>
  <c r="BH294" i="7"/>
  <c r="AV294" i="7"/>
  <c r="AW294" i="7"/>
  <c r="AX294" i="7"/>
  <c r="BC294" i="7"/>
  <c r="BB294" i="7"/>
  <c r="BF294" i="7"/>
  <c r="BE294" i="7"/>
  <c r="BG294" i="7"/>
  <c r="BI294" i="7"/>
  <c r="BA294" i="7"/>
  <c r="BD294" i="7"/>
  <c r="AZ294" i="7"/>
  <c r="AY294" i="7"/>
  <c r="AX526" i="7"/>
  <c r="BC526" i="7"/>
  <c r="BF526" i="7"/>
  <c r="BG526" i="7"/>
  <c r="BH526" i="7"/>
  <c r="BD526" i="7"/>
  <c r="BE526" i="7"/>
  <c r="AW526" i="7"/>
  <c r="BI526" i="7"/>
  <c r="AV526" i="7"/>
  <c r="AY526" i="7"/>
  <c r="AZ526" i="7"/>
  <c r="BA526" i="7"/>
  <c r="BB526" i="7"/>
  <c r="BH165" i="7"/>
  <c r="AV165" i="7"/>
  <c r="AX165" i="7"/>
  <c r="AW165" i="7"/>
  <c r="AY165" i="7"/>
  <c r="AZ165" i="7"/>
  <c r="BA165" i="7"/>
  <c r="BB165" i="7"/>
  <c r="BC165" i="7"/>
  <c r="BD165" i="7"/>
  <c r="BE165" i="7"/>
  <c r="BF165" i="7"/>
  <c r="BG165" i="7"/>
  <c r="BI165" i="7"/>
  <c r="AX517" i="7"/>
  <c r="BB517" i="7"/>
  <c r="BC517" i="7"/>
  <c r="BF517" i="7"/>
  <c r="BG517" i="7"/>
  <c r="AW517" i="7"/>
  <c r="AZ517" i="7"/>
  <c r="AV517" i="7"/>
  <c r="AY517" i="7"/>
  <c r="BA517" i="7"/>
  <c r="BE517" i="7"/>
  <c r="BI517" i="7"/>
  <c r="BD517" i="7"/>
  <c r="BH517" i="7"/>
  <c r="BA675" i="7"/>
  <c r="BB675" i="7"/>
  <c r="AX675" i="7"/>
  <c r="AV675" i="7"/>
  <c r="AW675" i="7"/>
  <c r="AZ675" i="7"/>
  <c r="AY675" i="7"/>
  <c r="BC675" i="7"/>
  <c r="BD675" i="7"/>
  <c r="BE675" i="7"/>
  <c r="BF675" i="7"/>
  <c r="BG675" i="7"/>
  <c r="BH675" i="7"/>
  <c r="BI675" i="7"/>
  <c r="BE852" i="7"/>
  <c r="AY852" i="7"/>
  <c r="AZ852" i="7"/>
  <c r="BA852" i="7"/>
  <c r="BF852" i="7"/>
  <c r="BB852" i="7"/>
  <c r="BG852" i="7"/>
  <c r="BC852" i="7"/>
  <c r="BH852" i="7"/>
  <c r="BI852" i="7"/>
  <c r="BD852" i="7"/>
  <c r="AV852" i="7"/>
  <c r="AX852" i="7"/>
  <c r="AW852" i="7"/>
  <c r="AW503" i="7"/>
  <c r="AZ503" i="7"/>
  <c r="BF503" i="7"/>
  <c r="BA503" i="7"/>
  <c r="BD503" i="7"/>
  <c r="BE503" i="7"/>
  <c r="BC503" i="7"/>
  <c r="BH503" i="7"/>
  <c r="AV503" i="7"/>
  <c r="AX503" i="7"/>
  <c r="AY503" i="7"/>
  <c r="BB503" i="7"/>
  <c r="BI503" i="7"/>
  <c r="BG503" i="7"/>
  <c r="AW744" i="7"/>
  <c r="AY744" i="7"/>
  <c r="AZ744" i="7"/>
  <c r="BA744" i="7"/>
  <c r="BC744" i="7"/>
  <c r="BD744" i="7"/>
  <c r="AX744" i="7"/>
  <c r="BB744" i="7"/>
  <c r="BE744" i="7"/>
  <c r="BF744" i="7"/>
  <c r="BG744" i="7"/>
  <c r="AV744" i="7"/>
  <c r="BH744" i="7"/>
  <c r="BI744" i="7"/>
  <c r="BC666" i="7"/>
  <c r="BD666" i="7"/>
  <c r="BF666" i="7"/>
  <c r="BG666" i="7"/>
  <c r="BE666" i="7"/>
  <c r="BH666" i="7"/>
  <c r="BI666" i="7"/>
  <c r="AV666" i="7"/>
  <c r="BA666" i="7"/>
  <c r="AW666" i="7"/>
  <c r="AX666" i="7"/>
  <c r="AY666" i="7"/>
  <c r="AZ666" i="7"/>
  <c r="BB666" i="7"/>
  <c r="BA346" i="7"/>
  <c r="AV346" i="7"/>
  <c r="BC346" i="7"/>
  <c r="BF346" i="7"/>
  <c r="BG346" i="7"/>
  <c r="BH346" i="7"/>
  <c r="BI346" i="7"/>
  <c r="AX346" i="7"/>
  <c r="AZ346" i="7"/>
  <c r="AY346" i="7"/>
  <c r="BB346" i="7"/>
  <c r="BD346" i="7"/>
  <c r="BE346" i="7"/>
  <c r="AW346" i="7"/>
  <c r="BI215" i="7"/>
  <c r="AV215" i="7"/>
  <c r="AY215" i="7"/>
  <c r="AZ215" i="7"/>
  <c r="BA215" i="7"/>
  <c r="AX215" i="7"/>
  <c r="BH215" i="7"/>
  <c r="BB215" i="7"/>
  <c r="BC215" i="7"/>
  <c r="BD215" i="7"/>
  <c r="BE215" i="7"/>
  <c r="BF215" i="7"/>
  <c r="BG215" i="7"/>
  <c r="AW215" i="7"/>
  <c r="BB531" i="7"/>
  <c r="BC531" i="7"/>
  <c r="BE531" i="7"/>
  <c r="BD531" i="7"/>
  <c r="BH531" i="7"/>
  <c r="BI531" i="7"/>
  <c r="BF531" i="7"/>
  <c r="AZ531" i="7"/>
  <c r="BA531" i="7"/>
  <c r="AY531" i="7"/>
  <c r="BG531" i="7"/>
  <c r="AV531" i="7"/>
  <c r="AW531" i="7"/>
  <c r="AX531" i="7"/>
  <c r="BD468" i="7"/>
  <c r="BE468" i="7"/>
  <c r="BG468" i="7"/>
  <c r="AV468" i="7"/>
  <c r="AW468" i="7"/>
  <c r="BF468" i="7"/>
  <c r="BH468" i="7"/>
  <c r="BI468" i="7"/>
  <c r="AX468" i="7"/>
  <c r="BB468" i="7"/>
  <c r="BC468" i="7"/>
  <c r="AY468" i="7"/>
  <c r="AZ468" i="7"/>
  <c r="BA468" i="7"/>
  <c r="BA1002" i="7"/>
  <c r="AX1002" i="7"/>
  <c r="BH1002" i="7"/>
  <c r="BI1002" i="7"/>
  <c r="AZ1002" i="7"/>
  <c r="BB1002" i="7"/>
  <c r="BD1002" i="7"/>
  <c r="AV1002" i="7"/>
  <c r="AW1002" i="7"/>
  <c r="BG1002" i="7"/>
  <c r="BC1002" i="7"/>
  <c r="BE1002" i="7"/>
  <c r="BF1002" i="7"/>
  <c r="AY1002" i="7"/>
  <c r="BF365" i="7"/>
  <c r="BG365" i="7"/>
  <c r="BH365" i="7"/>
  <c r="BI365" i="7"/>
  <c r="AV365" i="7"/>
  <c r="AY365" i="7"/>
  <c r="AW365" i="7"/>
  <c r="AZ365" i="7"/>
  <c r="AX365" i="7"/>
  <c r="BA365" i="7"/>
  <c r="BB365" i="7"/>
  <c r="BC365" i="7"/>
  <c r="BD365" i="7"/>
  <c r="BE365" i="7"/>
  <c r="BC939" i="7"/>
  <c r="BB939" i="7"/>
  <c r="BD939" i="7"/>
  <c r="BE939" i="7"/>
  <c r="BF939" i="7"/>
  <c r="BH939" i="7"/>
  <c r="BG939" i="7"/>
  <c r="BI939" i="7"/>
  <c r="AZ939" i="7"/>
  <c r="BA939" i="7"/>
  <c r="AW939" i="7"/>
  <c r="AX939" i="7"/>
  <c r="AY939" i="7"/>
  <c r="AV939" i="7"/>
  <c r="BG811" i="7"/>
  <c r="BH811" i="7"/>
  <c r="AX811" i="7"/>
  <c r="AZ811" i="7"/>
  <c r="BA811" i="7"/>
  <c r="BB811" i="7"/>
  <c r="BC811" i="7"/>
  <c r="BD811" i="7"/>
  <c r="BF811" i="7"/>
  <c r="BI811" i="7"/>
  <c r="BE811" i="7"/>
  <c r="AV811" i="7"/>
  <c r="AW811" i="7"/>
  <c r="AY811" i="7"/>
  <c r="BA928" i="7"/>
  <c r="BB928" i="7"/>
  <c r="AW928" i="7"/>
  <c r="BF928" i="7"/>
  <c r="BG928" i="7"/>
  <c r="BH928" i="7"/>
  <c r="BI928" i="7"/>
  <c r="AX928" i="7"/>
  <c r="AV928" i="7"/>
  <c r="AZ928" i="7"/>
  <c r="AY928" i="7"/>
  <c r="BD928" i="7"/>
  <c r="BC928" i="7"/>
  <c r="BE928" i="7"/>
  <c r="AZ699" i="7"/>
  <c r="BA699" i="7"/>
  <c r="BB699" i="7"/>
  <c r="BC699" i="7"/>
  <c r="BF699" i="7"/>
  <c r="BG699" i="7"/>
  <c r="AX699" i="7"/>
  <c r="BD699" i="7"/>
  <c r="BE699" i="7"/>
  <c r="AW699" i="7"/>
  <c r="AY699" i="7"/>
  <c r="BH699" i="7"/>
  <c r="BI699" i="7"/>
  <c r="AV699" i="7"/>
  <c r="AX299" i="7"/>
  <c r="AZ299" i="7"/>
  <c r="BB299" i="7"/>
  <c r="BF299" i="7"/>
  <c r="BH299" i="7"/>
  <c r="AV299" i="7"/>
  <c r="AW299" i="7"/>
  <c r="BC299" i="7"/>
  <c r="AY299" i="7"/>
  <c r="BE299" i="7"/>
  <c r="BA299" i="7"/>
  <c r="BD299" i="7"/>
  <c r="BG299" i="7"/>
  <c r="BI299" i="7"/>
  <c r="AZ656" i="7"/>
  <c r="BB656" i="7"/>
  <c r="BC656" i="7"/>
  <c r="BD656" i="7"/>
  <c r="BF656" i="7"/>
  <c r="BG656" i="7"/>
  <c r="AX656" i="7"/>
  <c r="AV656" i="7"/>
  <c r="AY656" i="7"/>
  <c r="BA656" i="7"/>
  <c r="BE656" i="7"/>
  <c r="BH656" i="7"/>
  <c r="BI656" i="7"/>
  <c r="AW656" i="7"/>
  <c r="BB54" i="7"/>
  <c r="AW54" i="7"/>
  <c r="AX54" i="7"/>
  <c r="AV54" i="7"/>
  <c r="BF54" i="7"/>
  <c r="BG54" i="7"/>
  <c r="BH54" i="7"/>
  <c r="BI54" i="7"/>
  <c r="AY54" i="7"/>
  <c r="AZ54" i="7"/>
  <c r="BA54" i="7"/>
  <c r="BC54" i="7"/>
  <c r="BD54" i="7"/>
  <c r="BE54" i="7"/>
  <c r="BB653" i="7"/>
  <c r="BD653" i="7"/>
  <c r="BE653" i="7"/>
  <c r="BF653" i="7"/>
  <c r="BH653" i="7"/>
  <c r="BI653" i="7"/>
  <c r="AV653" i="7"/>
  <c r="AW653" i="7"/>
  <c r="BG653" i="7"/>
  <c r="AX653" i="7"/>
  <c r="AY653" i="7"/>
  <c r="AZ653" i="7"/>
  <c r="BA653" i="7"/>
  <c r="BC653" i="7"/>
  <c r="BC433" i="7"/>
  <c r="BD433" i="7"/>
  <c r="BE433" i="7"/>
  <c r="AZ433" i="7"/>
  <c r="BA433" i="7"/>
  <c r="BF433" i="7"/>
  <c r="BH433" i="7"/>
  <c r="BI433" i="7"/>
  <c r="BG433" i="7"/>
  <c r="AV433" i="7"/>
  <c r="AX433" i="7"/>
  <c r="BB433" i="7"/>
  <c r="AW433" i="7"/>
  <c r="AY433" i="7"/>
  <c r="BI937" i="7"/>
  <c r="AY937" i="7"/>
  <c r="AZ937" i="7"/>
  <c r="BA937" i="7"/>
  <c r="BB937" i="7"/>
  <c r="BF937" i="7"/>
  <c r="BG937" i="7"/>
  <c r="BH937" i="7"/>
  <c r="AV937" i="7"/>
  <c r="AW937" i="7"/>
  <c r="AX937" i="7"/>
  <c r="BC937" i="7"/>
  <c r="BD937" i="7"/>
  <c r="BE937" i="7"/>
  <c r="BD727" i="7"/>
  <c r="BF727" i="7"/>
  <c r="BE727" i="7"/>
  <c r="BH727" i="7"/>
  <c r="BG727" i="7"/>
  <c r="BI727" i="7"/>
  <c r="AW727" i="7"/>
  <c r="AX727" i="7"/>
  <c r="AY727" i="7"/>
  <c r="BA727" i="7"/>
  <c r="BB727" i="7"/>
  <c r="AV727" i="7"/>
  <c r="AZ727" i="7"/>
  <c r="BC727" i="7"/>
  <c r="BF475" i="7"/>
  <c r="AX475" i="7"/>
  <c r="AY475" i="7"/>
  <c r="AZ475" i="7"/>
  <c r="BA475" i="7"/>
  <c r="BB475" i="7"/>
  <c r="BC475" i="7"/>
  <c r="BD475" i="7"/>
  <c r="BE475" i="7"/>
  <c r="BH475" i="7"/>
  <c r="BG475" i="7"/>
  <c r="BI475" i="7"/>
  <c r="AV475" i="7"/>
  <c r="AW475" i="7"/>
  <c r="BC473" i="7"/>
  <c r="BD473" i="7"/>
  <c r="BE473" i="7"/>
  <c r="AV473" i="7"/>
  <c r="BF473" i="7"/>
  <c r="BG473" i="7"/>
  <c r="BH473" i="7"/>
  <c r="BI473" i="7"/>
  <c r="AZ473" i="7"/>
  <c r="AW473" i="7"/>
  <c r="AX473" i="7"/>
  <c r="AY473" i="7"/>
  <c r="BA473" i="7"/>
  <c r="BB473" i="7"/>
  <c r="BF247" i="7"/>
  <c r="AX247" i="7"/>
  <c r="AZ247" i="7"/>
  <c r="BB247" i="7"/>
  <c r="BC247" i="7"/>
  <c r="BG247" i="7"/>
  <c r="BH247" i="7"/>
  <c r="BI247" i="7"/>
  <c r="BD247" i="7"/>
  <c r="AV247" i="7"/>
  <c r="BA247" i="7"/>
  <c r="BE247" i="7"/>
  <c r="AW247" i="7"/>
  <c r="AY247" i="7"/>
  <c r="AV130" i="7"/>
  <c r="BA130" i="7"/>
  <c r="BB130" i="7"/>
  <c r="BG130" i="7"/>
  <c r="BD130" i="7"/>
  <c r="AY130" i="7"/>
  <c r="AW130" i="7"/>
  <c r="AX130" i="7"/>
  <c r="BC130" i="7"/>
  <c r="BH130" i="7"/>
  <c r="BI130" i="7"/>
  <c r="BE130" i="7"/>
  <c r="BF130" i="7"/>
  <c r="AZ130" i="7"/>
  <c r="AV628" i="7"/>
  <c r="AY628" i="7"/>
  <c r="BE628" i="7"/>
  <c r="AZ628" i="7"/>
  <c r="BA628" i="7"/>
  <c r="BB628" i="7"/>
  <c r="BC628" i="7"/>
  <c r="BD628" i="7"/>
  <c r="BF628" i="7"/>
  <c r="BG628" i="7"/>
  <c r="BH628" i="7"/>
  <c r="BI628" i="7"/>
  <c r="AW628" i="7"/>
  <c r="AX628" i="7"/>
  <c r="BI83" i="7"/>
  <c r="BD83" i="7"/>
  <c r="BH83" i="7"/>
  <c r="AW83" i="7"/>
  <c r="AX83" i="7"/>
  <c r="AZ83" i="7"/>
  <c r="BB83" i="7"/>
  <c r="BG83" i="7"/>
  <c r="BF83" i="7"/>
  <c r="AV83" i="7"/>
  <c r="BE83" i="7"/>
  <c r="BC83" i="7"/>
  <c r="AY83" i="7"/>
  <c r="BA83" i="7"/>
  <c r="BE550" i="7"/>
  <c r="BA550" i="7"/>
  <c r="AV550" i="7"/>
  <c r="AW550" i="7"/>
  <c r="AY550" i="7"/>
  <c r="BH550" i="7"/>
  <c r="BB550" i="7"/>
  <c r="BC550" i="7"/>
  <c r="BF550" i="7"/>
  <c r="BI550" i="7"/>
  <c r="AX550" i="7"/>
  <c r="AZ550" i="7"/>
  <c r="BD550" i="7"/>
  <c r="BG550" i="7"/>
  <c r="AV635" i="7"/>
  <c r="AW635" i="7"/>
  <c r="AX635" i="7"/>
  <c r="BB635" i="7"/>
  <c r="AZ635" i="7"/>
  <c r="BA635" i="7"/>
  <c r="AY635" i="7"/>
  <c r="BD635" i="7"/>
  <c r="BE635" i="7"/>
  <c r="BC635" i="7"/>
  <c r="BF635" i="7"/>
  <c r="BG635" i="7"/>
  <c r="BH635" i="7"/>
  <c r="BI635" i="7"/>
  <c r="KL9" i="7"/>
  <c r="N17" i="5"/>
  <c r="B17" i="5"/>
  <c r="G17" i="5"/>
  <c r="F17" i="5"/>
  <c r="D17" i="5"/>
  <c r="L17" i="5"/>
  <c r="A18" i="5"/>
  <c r="I17" i="5"/>
  <c r="J17" i="5"/>
  <c r="E17" i="5"/>
  <c r="H17" i="5"/>
  <c r="C17" i="5"/>
  <c r="K17" i="5"/>
  <c r="M17" i="5"/>
  <c r="BO182" i="7" l="1"/>
  <c r="BK50" i="7"/>
  <c r="BP50" i="7"/>
  <c r="BP182" i="7"/>
  <c r="BM182" i="7"/>
  <c r="BO50" i="7"/>
  <c r="BP646" i="7"/>
  <c r="BJ50" i="7"/>
  <c r="BM50" i="7"/>
  <c r="BK182" i="7"/>
  <c r="BN50" i="7"/>
  <c r="BJ182" i="7"/>
  <c r="BN182" i="7"/>
  <c r="BL182" i="7"/>
  <c r="BJ646" i="7"/>
  <c r="BN487" i="7"/>
  <c r="BN901" i="7"/>
  <c r="BO646" i="7"/>
  <c r="BR504" i="7"/>
  <c r="BR152" i="7"/>
  <c r="BR238" i="7"/>
  <c r="BR683" i="7"/>
  <c r="BR330" i="7"/>
  <c r="BO741" i="7"/>
  <c r="BP741" i="7"/>
  <c r="BL646" i="7"/>
  <c r="BR249" i="7"/>
  <c r="BN741" i="7"/>
  <c r="BL50" i="7"/>
  <c r="BR26" i="7"/>
  <c r="BM901" i="7"/>
  <c r="BP487" i="7"/>
  <c r="BK741" i="7"/>
  <c r="BM741" i="7"/>
  <c r="BL901" i="7"/>
  <c r="BJ741" i="7"/>
  <c r="BO901" i="7"/>
  <c r="BP901" i="7"/>
  <c r="BL741" i="7"/>
  <c r="BJ487" i="7"/>
  <c r="BO487" i="7"/>
  <c r="BN646" i="7"/>
  <c r="BK646" i="7"/>
  <c r="BR221" i="7"/>
  <c r="BJ901" i="7"/>
  <c r="BK901" i="7"/>
  <c r="BK487" i="7"/>
  <c r="BR450" i="7"/>
  <c r="BM646" i="7"/>
  <c r="BR13" i="7"/>
  <c r="BR439" i="7"/>
  <c r="BR743" i="7"/>
  <c r="BR388" i="7"/>
  <c r="BR28" i="7"/>
  <c r="BR353" i="7"/>
  <c r="BR502" i="7"/>
  <c r="BR437" i="7"/>
  <c r="BR234" i="7"/>
  <c r="BR763" i="7"/>
  <c r="BR943" i="7"/>
  <c r="BR870" i="7"/>
  <c r="BR857" i="7"/>
  <c r="BR156" i="7"/>
  <c r="BR342" i="7"/>
  <c r="BR841" i="7"/>
  <c r="BR586" i="7"/>
  <c r="BR537" i="7"/>
  <c r="BR929" i="7"/>
  <c r="BR149" i="7"/>
  <c r="BR788" i="7"/>
  <c r="BR776" i="7"/>
  <c r="BR963" i="7"/>
  <c r="BR206" i="7"/>
  <c r="BM487" i="7"/>
  <c r="BR759" i="7"/>
  <c r="BR75" i="7"/>
  <c r="BR855" i="7"/>
  <c r="BR160" i="7"/>
  <c r="BR455" i="7"/>
  <c r="BR159" i="7"/>
  <c r="BR143" i="7"/>
  <c r="BR730" i="7"/>
  <c r="BR52" i="7"/>
  <c r="BR703" i="7"/>
  <c r="BR1007" i="7"/>
  <c r="BL487" i="7"/>
  <c r="BR993" i="7"/>
  <c r="BR838" i="7"/>
  <c r="BR905" i="7"/>
  <c r="BR748" i="7"/>
  <c r="BR798" i="7"/>
  <c r="BR19" i="7"/>
  <c r="BR261" i="7"/>
  <c r="BR480" i="7"/>
  <c r="BR642" i="7"/>
  <c r="BR306" i="7"/>
  <c r="BR954" i="7"/>
  <c r="BR483" i="7"/>
  <c r="BR424" i="7"/>
  <c r="BR877" i="7"/>
  <c r="BR824" i="7"/>
  <c r="BR850" i="7"/>
  <c r="BR858" i="7"/>
  <c r="BR379" i="7"/>
  <c r="BR412" i="7"/>
  <c r="BR192" i="7"/>
  <c r="BR523" i="7"/>
  <c r="BR767" i="7"/>
  <c r="BR957" i="7"/>
  <c r="BR639" i="7"/>
  <c r="BR336" i="7"/>
  <c r="BR421" i="7"/>
  <c r="BR146" i="7"/>
  <c r="BR959" i="7"/>
  <c r="BR478" i="7"/>
  <c r="BR664" i="7"/>
  <c r="BR952" i="7"/>
  <c r="BR774" i="7"/>
  <c r="BR980" i="7"/>
  <c r="BR201" i="7"/>
  <c r="BR839" i="7"/>
  <c r="BR186" i="7"/>
  <c r="BR962" i="7"/>
  <c r="BR68" i="7"/>
  <c r="BR303" i="7"/>
  <c r="BR485" i="7"/>
  <c r="BR454" i="7"/>
  <c r="BR551" i="7"/>
  <c r="BR233" i="7"/>
  <c r="BR800" i="7"/>
  <c r="BR813" i="7"/>
  <c r="BR145" i="7"/>
  <c r="BR490" i="7"/>
  <c r="BR400" i="7"/>
  <c r="BR78" i="7"/>
  <c r="BR760" i="7"/>
  <c r="BR662" i="7"/>
  <c r="BR497" i="7"/>
  <c r="BR431" i="7"/>
  <c r="BR645" i="7"/>
  <c r="BR606" i="7"/>
  <c r="BR131" i="7"/>
  <c r="BR113" i="7"/>
  <c r="BR522" i="7"/>
  <c r="BR29" i="7"/>
  <c r="BR185" i="7"/>
  <c r="BR223" i="7"/>
  <c r="BR329" i="7"/>
  <c r="BR33" i="7"/>
  <c r="BR936" i="7"/>
  <c r="BR297" i="7"/>
  <c r="BR175" i="7"/>
  <c r="BR725" i="7"/>
  <c r="BR815" i="7"/>
  <c r="BR641" i="7"/>
  <c r="BR621" i="7"/>
  <c r="BR198" i="7"/>
  <c r="BR322" i="7"/>
  <c r="BR770" i="7"/>
  <c r="BR164" i="7"/>
  <c r="BR665" i="7"/>
  <c r="BR275" i="7"/>
  <c r="BR955" i="7"/>
  <c r="BR225" i="7"/>
  <c r="BR913" i="7"/>
  <c r="BR836" i="7"/>
  <c r="BR638" i="7"/>
  <c r="BR676" i="7"/>
  <c r="BR821" i="7"/>
  <c r="BR383" i="7"/>
  <c r="BR453" i="7"/>
  <c r="BR527" i="7"/>
  <c r="BR806" i="7"/>
  <c r="BR512" i="7"/>
  <c r="BR924" i="7"/>
  <c r="BR226" i="7"/>
  <c r="BR120" i="7"/>
  <c r="BR977" i="7"/>
  <c r="BR378" i="7"/>
  <c r="BR864" i="7"/>
  <c r="BR588" i="7"/>
  <c r="BR229" i="7"/>
  <c r="BR797" i="7"/>
  <c r="BR904" i="7"/>
  <c r="BR706" i="7"/>
  <c r="BR772" i="7"/>
  <c r="BR892" i="7"/>
  <c r="BR574" i="7"/>
  <c r="BR103" i="7"/>
  <c r="BR179" i="7"/>
  <c r="BR351" i="7"/>
  <c r="BR252" i="7"/>
  <c r="BR661" i="7"/>
  <c r="BR429" i="7"/>
  <c r="BR536" i="7"/>
  <c r="BR327" i="7"/>
  <c r="BR558" i="7"/>
  <c r="BR728" i="7"/>
  <c r="BR914" i="7"/>
  <c r="BR356" i="7"/>
  <c r="BR707" i="7"/>
  <c r="BR611" i="7"/>
  <c r="BR817" i="7"/>
  <c r="BR976" i="7"/>
  <c r="BR975" i="7"/>
  <c r="BR1008" i="7"/>
  <c r="BR687" i="7"/>
  <c r="BR183" i="7"/>
  <c r="BR372" i="7"/>
  <c r="BR447" i="7"/>
  <c r="BR18" i="7"/>
  <c r="BR911" i="7"/>
  <c r="BR544" i="7"/>
  <c r="BR493" i="7"/>
  <c r="BR778" i="7"/>
  <c r="BR464" i="7"/>
  <c r="BR986" i="7"/>
  <c r="BR804" i="7"/>
  <c r="BR263" i="7"/>
  <c r="BR79" i="7"/>
  <c r="BR934" i="7"/>
  <c r="BR492" i="7"/>
  <c r="BR231" i="7"/>
  <c r="BR613" i="7"/>
  <c r="BR573" i="7"/>
  <c r="BR596" i="7"/>
  <c r="BR789" i="7"/>
  <c r="BR777" i="7"/>
  <c r="BR960" i="7"/>
  <c r="BR271" i="7"/>
  <c r="BR258" i="7"/>
  <c r="BR514" i="7"/>
  <c r="BR479" i="7"/>
  <c r="BR872" i="7"/>
  <c r="BR979" i="7"/>
  <c r="BR543" i="7"/>
  <c r="BR783" i="7"/>
  <c r="BR890" i="7"/>
  <c r="BR302" i="7"/>
  <c r="BR418" i="7"/>
  <c r="BR313" i="7"/>
  <c r="BR520" i="7"/>
  <c r="BR582" i="7"/>
  <c r="BR534" i="7"/>
  <c r="BR1009" i="7"/>
  <c r="BR246" i="7"/>
  <c r="BR569" i="7"/>
  <c r="BR750" i="7"/>
  <c r="BR1005" i="7"/>
  <c r="BR816" i="7"/>
  <c r="BR982" i="7"/>
  <c r="BR965" i="7"/>
  <c r="BR304" i="7"/>
  <c r="BR930" i="7"/>
  <c r="BR941" i="7"/>
  <c r="BR535" i="7"/>
  <c r="BR428" i="7"/>
  <c r="BR38" i="7"/>
  <c r="BR177" i="7"/>
  <c r="BR390" i="7"/>
  <c r="BR915" i="7"/>
  <c r="BR343" i="7"/>
  <c r="BR560" i="7"/>
  <c r="BR984" i="7"/>
  <c r="BR340" i="7"/>
  <c r="BR98" i="7"/>
  <c r="BR902" i="7"/>
  <c r="BR281" i="7"/>
  <c r="BR135" i="7"/>
  <c r="BR578" i="7"/>
  <c r="BR832" i="7"/>
  <c r="BR465" i="7"/>
  <c r="BR878" i="7"/>
  <c r="BR341" i="7"/>
  <c r="BR140" i="7"/>
  <c r="BR597" i="7"/>
  <c r="BR184" i="7"/>
  <c r="BR967" i="7"/>
  <c r="BR823" i="7"/>
  <c r="BR671" i="7"/>
  <c r="BR445" i="7"/>
  <c r="BR795" i="7"/>
  <c r="BR279" i="7"/>
  <c r="BR408" i="7"/>
  <c r="BR116" i="7"/>
  <c r="BR277" i="7"/>
  <c r="BR240" i="7"/>
  <c r="BR607" i="7"/>
  <c r="BR609" i="7"/>
  <c r="BR176" i="7"/>
  <c r="BR64" i="7"/>
  <c r="BR835" i="7"/>
  <c r="BR516" i="7"/>
  <c r="BR541" i="7"/>
  <c r="BR617" i="7"/>
  <c r="BR896" i="7"/>
  <c r="BR712" i="7"/>
  <c r="BR565" i="7"/>
  <c r="BR974" i="7"/>
  <c r="BR528" i="7"/>
  <c r="BR187" i="7"/>
  <c r="BR949" i="7"/>
  <c r="BR818" i="7"/>
  <c r="BR510" i="7"/>
  <c r="BR919" i="7"/>
  <c r="BR472" i="7"/>
  <c r="BR966" i="7"/>
  <c r="BR834" i="7"/>
  <c r="BR386" i="7"/>
  <c r="BR591" i="7"/>
  <c r="BR922" i="7"/>
  <c r="BR489" i="7"/>
  <c r="BR532" i="7"/>
  <c r="BR802" i="7"/>
  <c r="BR344" i="7"/>
  <c r="BR863" i="7"/>
  <c r="BR781" i="7"/>
  <c r="BR546" i="7"/>
  <c r="BR861" i="7"/>
  <c r="BR95" i="7"/>
  <c r="BR704" i="7"/>
  <c r="BR940" i="7"/>
  <c r="BR324" i="7"/>
  <c r="BR973" i="7"/>
  <c r="BR69" i="7"/>
  <c r="BR213" i="7"/>
  <c r="BR217" i="7"/>
  <c r="BR792" i="7"/>
  <c r="BR320" i="7"/>
  <c r="BR842" i="7"/>
  <c r="BR632" i="7"/>
  <c r="BR53" i="7"/>
  <c r="BR368" i="7"/>
  <c r="BR865" i="7"/>
  <c r="BR547" i="7"/>
  <c r="BR969" i="7"/>
  <c r="BR867" i="7"/>
  <c r="BR951" i="7"/>
  <c r="BR600" i="7"/>
  <c r="BR122" i="7"/>
  <c r="BR44" i="7"/>
  <c r="BR199" i="7"/>
  <c r="BR529" i="7"/>
  <c r="BR612" i="7"/>
  <c r="BR619" i="7"/>
  <c r="BR990" i="7"/>
  <c r="BR331" i="7"/>
  <c r="BR314" i="7"/>
  <c r="BR380" i="7"/>
  <c r="BR791" i="7"/>
  <c r="BR310" i="7"/>
  <c r="BR605" i="7"/>
  <c r="BR579" i="7"/>
  <c r="BR598" i="7"/>
  <c r="BR357" i="7"/>
  <c r="BR74" i="7"/>
  <c r="BR968" i="7"/>
  <c r="BR570" i="7"/>
  <c r="BR631" i="7"/>
  <c r="BR757" i="7"/>
  <c r="BR398" i="7"/>
  <c r="BR648" i="7"/>
  <c r="BR589" i="7"/>
  <c r="BR333" i="7"/>
  <c r="BR109" i="7"/>
  <c r="BR964" i="7"/>
  <c r="BR808" i="7"/>
  <c r="BR125" i="7"/>
  <c r="BR178" i="7"/>
  <c r="BR59" i="7"/>
  <c r="BR57" i="7"/>
  <c r="BR910" i="7"/>
  <c r="BR880" i="7"/>
  <c r="BR917" i="7"/>
  <c r="BR827" i="7"/>
  <c r="BR382" i="7"/>
  <c r="BR623" i="7"/>
  <c r="BR673" i="7"/>
  <c r="BR756" i="7"/>
  <c r="BR595" i="7"/>
  <c r="BR443" i="7"/>
  <c r="BR111" i="7"/>
  <c r="BR805" i="7"/>
  <c r="BR254" i="7"/>
  <c r="BR377" i="7"/>
  <c r="BR599" i="7"/>
  <c r="BR999" i="7"/>
  <c r="BR62" i="7"/>
  <c r="BR742" i="7"/>
  <c r="BR585" i="7"/>
  <c r="BR717" i="7"/>
  <c r="BR147" i="7"/>
  <c r="BR636" i="7"/>
  <c r="BR93" i="7"/>
  <c r="BR334" i="7"/>
  <c r="BR884" i="7"/>
  <c r="BR488" i="7"/>
  <c r="BR193" i="7"/>
  <c r="BR280" i="7"/>
  <c r="BR133" i="7"/>
  <c r="BR539" i="7"/>
  <c r="BR658" i="7"/>
  <c r="BR577" i="7"/>
  <c r="BR726" i="7"/>
  <c r="BR349" i="7"/>
  <c r="BR107" i="7"/>
  <c r="BR849" i="7"/>
  <c r="BR618" i="7"/>
  <c r="BR764" i="7"/>
  <c r="BR587" i="7"/>
  <c r="BR996" i="7"/>
  <c r="BR150" i="7"/>
  <c r="BR22" i="7"/>
  <c r="BR384" i="7"/>
  <c r="BR466" i="7"/>
  <c r="BR700" i="7"/>
  <c r="BR168" i="7"/>
  <c r="BR785" i="7"/>
  <c r="BR449" i="7"/>
  <c r="BR36" i="7"/>
  <c r="BR691" i="7"/>
  <c r="BR889" i="7"/>
  <c r="BR296" i="7"/>
  <c r="BR345" i="7"/>
  <c r="BR376" i="7"/>
  <c r="BR799" i="7"/>
  <c r="BR500" i="7"/>
  <c r="BR360" i="7"/>
  <c r="BR419" i="7"/>
  <c r="BR634" i="7"/>
  <c r="BR793" i="7"/>
  <c r="BR530" i="7"/>
  <c r="BR907" i="7"/>
  <c r="BR721" i="7"/>
  <c r="BR189" i="7"/>
  <c r="BR102" i="7"/>
  <c r="BR321" i="7"/>
  <c r="BR153" i="7"/>
  <c r="BR820" i="7"/>
  <c r="BR525" i="7"/>
  <c r="BR426" i="7"/>
  <c r="BR236" i="7"/>
  <c r="BR961" i="7"/>
  <c r="BR812" i="7"/>
  <c r="BR538" i="7"/>
  <c r="BR251" i="7"/>
  <c r="BR682" i="7"/>
  <c r="BR196" i="7"/>
  <c r="BR61" i="7"/>
  <c r="BR289" i="7"/>
  <c r="BR918" i="7"/>
  <c r="BR94" i="7"/>
  <c r="BR888" i="7"/>
  <c r="BR397" i="7"/>
  <c r="BR593" i="7"/>
  <c r="BR477" i="7"/>
  <c r="BR822" i="7"/>
  <c r="BR194" i="7"/>
  <c r="BR392" i="7"/>
  <c r="BR87" i="7"/>
  <c r="BR105" i="7"/>
  <c r="BR989" i="7"/>
  <c r="BR1003" i="7"/>
  <c r="BR581" i="7"/>
  <c r="BR374" i="7"/>
  <c r="BR362" i="7"/>
  <c r="BR561" i="7"/>
  <c r="BR752" i="7"/>
  <c r="BR995" i="7"/>
  <c r="BR894" i="7"/>
  <c r="BR906" i="7"/>
  <c r="BR672" i="7"/>
  <c r="BR393" i="7"/>
  <c r="BR209" i="7"/>
  <c r="BR200" i="7"/>
  <c r="BR779" i="7"/>
  <c r="BR853" i="7"/>
  <c r="BR981" i="7"/>
  <c r="BR616" i="7"/>
  <c r="BR925" i="7"/>
  <c r="BR128" i="7"/>
  <c r="BR697" i="7"/>
  <c r="BR566" i="7"/>
  <c r="BR883" i="7"/>
  <c r="BR239" i="7"/>
  <c r="BR394" i="7"/>
  <c r="BR287" i="7"/>
  <c r="BR415" i="7"/>
  <c r="BR191" i="7"/>
  <c r="BR895" i="7"/>
  <c r="BR932" i="7"/>
  <c r="BR1006" i="7"/>
  <c r="BR404" i="7"/>
  <c r="BR875" i="7"/>
  <c r="BR56" i="7"/>
  <c r="BR155" i="7"/>
  <c r="BR659" i="7"/>
  <c r="BR556" i="7"/>
  <c r="BR285" i="7"/>
  <c r="BR224" i="7"/>
  <c r="BR409" i="7"/>
  <c r="BR91" i="7"/>
  <c r="BR293" i="7"/>
  <c r="BR276" i="7"/>
  <c r="BR214" i="7"/>
  <c r="BR810" i="7"/>
  <c r="BR882" i="7"/>
  <c r="BR846" i="7"/>
  <c r="BR908" i="7"/>
  <c r="BR491" i="7"/>
  <c r="BR713" i="7"/>
  <c r="BR47" i="7"/>
  <c r="BR112" i="7"/>
  <c r="BR347" i="7"/>
  <c r="BR495" i="7"/>
  <c r="BR1000" i="7"/>
  <c r="BR972" i="7"/>
  <c r="BR651" i="7"/>
  <c r="BR63" i="7"/>
  <c r="BR170" i="7"/>
  <c r="BR509" i="7"/>
  <c r="BR158" i="7"/>
  <c r="BR358" i="7"/>
  <c r="BR41" i="7"/>
  <c r="BR121" i="7"/>
  <c r="BR670" i="7"/>
  <c r="BR274" i="7"/>
  <c r="BR338" i="7"/>
  <c r="BR519" i="7"/>
  <c r="BR442" i="7"/>
  <c r="BR220" i="7"/>
  <c r="BR689" i="7"/>
  <c r="BR348" i="7"/>
  <c r="BR869" i="7"/>
  <c r="BR96" i="7"/>
  <c r="BR715" i="7"/>
  <c r="BR762" i="7"/>
  <c r="BR732" i="7"/>
  <c r="BR696" i="7"/>
  <c r="BR210" i="7"/>
  <c r="BR411" i="7"/>
  <c r="BR933" i="7"/>
  <c r="BR768" i="7"/>
  <c r="BR508" i="7"/>
  <c r="BR731" i="7"/>
  <c r="BR37" i="7"/>
  <c r="BR243" i="7"/>
  <c r="BR430" i="7"/>
  <c r="BR548" i="7"/>
  <c r="BR141" i="7"/>
  <c r="BR921" i="7"/>
  <c r="BR680" i="7"/>
  <c r="BR427" i="7"/>
  <c r="BR580" i="7"/>
  <c r="BR85" i="7"/>
  <c r="BR499" i="7"/>
  <c r="BR826" i="7"/>
  <c r="BR332" i="7"/>
  <c r="BR944" i="7"/>
  <c r="BR416" i="7"/>
  <c r="BR278" i="7"/>
  <c r="BR253" i="7"/>
  <c r="BR898" i="7"/>
  <c r="BR837" i="7"/>
  <c r="BR207" i="7"/>
  <c r="BR244" i="7"/>
  <c r="BR417" i="7"/>
  <c r="BR406" i="7"/>
  <c r="BR1010" i="7"/>
  <c r="BR335" i="7"/>
  <c r="BR260" i="7"/>
  <c r="BR724" i="7"/>
  <c r="BR987" i="7"/>
  <c r="BR118" i="7"/>
  <c r="BR481" i="7"/>
  <c r="BR101" i="7"/>
  <c r="BR747" i="7"/>
  <c r="BR758" i="7"/>
  <c r="BR169" i="7"/>
  <c r="BR195" i="7"/>
  <c r="BR370" i="7"/>
  <c r="BR893" i="7"/>
  <c r="BR874" i="7"/>
  <c r="BR318" i="7"/>
  <c r="BR39" i="7"/>
  <c r="BR268" i="7"/>
  <c r="BR655" i="7"/>
  <c r="BR624" i="7"/>
  <c r="BR134" i="7"/>
  <c r="BR82" i="7"/>
  <c r="BR681" i="7"/>
  <c r="BR237" i="7"/>
  <c r="BR20" i="7"/>
  <c r="BR45" i="7"/>
  <c r="BR809" i="7"/>
  <c r="BR830" i="7"/>
  <c r="BR926" i="7"/>
  <c r="BR506" i="7"/>
  <c r="BR402" i="7"/>
  <c r="BR953" i="7"/>
  <c r="BR461" i="7"/>
  <c r="BR773" i="7"/>
  <c r="BR970" i="7"/>
  <c r="BR456" i="7"/>
  <c r="BR686" i="7"/>
  <c r="BR438" i="7"/>
  <c r="BR100" i="7"/>
  <c r="BR151" i="7"/>
  <c r="BR649" i="7"/>
  <c r="BR119" i="7"/>
  <c r="BR876" i="7"/>
  <c r="BR326" i="7"/>
  <c r="BR690" i="7"/>
  <c r="BR592" i="7"/>
  <c r="BR754" i="7"/>
  <c r="BR60" i="7"/>
  <c r="BR414" i="7"/>
  <c r="BR652" i="7"/>
  <c r="BR462" i="7"/>
  <c r="BR833" i="7"/>
  <c r="BR766" i="7"/>
  <c r="BR790" i="7"/>
  <c r="BR361" i="7"/>
  <c r="BR521" i="7"/>
  <c r="BR668" i="7"/>
  <c r="BR494" i="7"/>
  <c r="BR775" i="7"/>
  <c r="BR70" i="7"/>
  <c r="BR188" i="7"/>
  <c r="BR923" i="7"/>
  <c r="BR309" i="7"/>
  <c r="BR709" i="7"/>
  <c r="BR31" i="7"/>
  <c r="BR674" i="7"/>
  <c r="BR657" i="7"/>
  <c r="BR787" i="7"/>
  <c r="BR718" i="7"/>
  <c r="BR272" i="7"/>
  <c r="BR66" i="7"/>
  <c r="BR1004" i="7"/>
  <c r="BR843" i="7"/>
  <c r="BR65" i="7"/>
  <c r="BR137" i="7"/>
  <c r="BR425" i="7"/>
  <c r="BR317" i="7"/>
  <c r="BR931" i="7"/>
  <c r="BR142" i="7"/>
  <c r="BR235" i="7"/>
  <c r="BR722" i="7"/>
  <c r="BR828" i="7"/>
  <c r="BR264" i="7"/>
  <c r="BR629" i="7"/>
  <c r="BR948" i="7"/>
  <c r="BR387" i="7"/>
  <c r="BR916" i="7"/>
  <c r="BR25" i="7"/>
  <c r="BR413" i="7"/>
  <c r="BR553" i="7"/>
  <c r="BR667" i="7"/>
  <c r="BR126" i="7"/>
  <c r="BR90" i="7"/>
  <c r="BR407" i="7"/>
  <c r="BR601" i="7"/>
  <c r="BR608" i="7"/>
  <c r="BR644" i="7"/>
  <c r="BR825" i="7"/>
  <c r="BR222" i="7"/>
  <c r="BR441" i="7"/>
  <c r="BR219" i="7"/>
  <c r="BR448" i="7"/>
  <c r="BR423" i="7"/>
  <c r="BR831" i="7"/>
  <c r="BR248" i="7"/>
  <c r="BR172" i="7"/>
  <c r="BR77" i="7"/>
  <c r="BR115" i="7"/>
  <c r="BR262" i="7"/>
  <c r="BR701" i="7"/>
  <c r="BR610" i="7"/>
  <c r="BR73" i="7"/>
  <c r="BR138" i="7"/>
  <c r="BR292" i="7"/>
  <c r="BR735" i="7"/>
  <c r="BR290" i="7"/>
  <c r="BR927" i="7"/>
  <c r="BR794" i="7"/>
  <c r="BR740" i="7"/>
  <c r="BR104" i="7"/>
  <c r="BR88" i="7"/>
  <c r="BR434" i="7"/>
  <c r="BR542" i="7"/>
  <c r="BR16" i="7"/>
  <c r="BR15" i="7"/>
  <c r="BJ48" i="7"/>
  <c r="BQ748" i="7"/>
  <c r="BQ798" i="7"/>
  <c r="BM625" i="7"/>
  <c r="BM467" i="7"/>
  <c r="BM97" i="7"/>
  <c r="BM699" i="7"/>
  <c r="BM956" i="7"/>
  <c r="BL48" i="7"/>
  <c r="BO48" i="7"/>
  <c r="BK48" i="7"/>
  <c r="BM604" i="7"/>
  <c r="BM614" i="7"/>
  <c r="BM381" i="7"/>
  <c r="BQ116" i="7"/>
  <c r="BM753" i="7"/>
  <c r="BP48" i="7"/>
  <c r="BM739" i="7"/>
  <c r="BM21" i="7"/>
  <c r="BM114" i="7"/>
  <c r="BM840" i="7"/>
  <c r="BN48" i="7"/>
  <c r="BM48" i="7"/>
  <c r="BM312" i="7"/>
  <c r="BM550" i="7"/>
  <c r="BM654" i="7"/>
  <c r="BM371" i="7"/>
  <c r="BM458" i="7"/>
  <c r="BM575" i="7"/>
  <c r="BM228" i="7"/>
  <c r="BM46" i="7"/>
  <c r="BM549" i="7"/>
  <c r="BM555" i="7"/>
  <c r="BM620" i="7"/>
  <c r="BM127" i="7"/>
  <c r="BM656" i="7"/>
  <c r="BM396" i="7"/>
  <c r="BM860" i="7"/>
  <c r="BM660" i="7"/>
  <c r="BM205" i="7"/>
  <c r="BM997" i="7"/>
  <c r="BM30" i="7"/>
  <c r="BM83" i="7"/>
  <c r="BM526" i="7"/>
  <c r="BM311" i="7"/>
  <c r="BM814" i="7"/>
  <c r="BM405" i="7"/>
  <c r="BM630" i="7"/>
  <c r="BM786" i="7"/>
  <c r="BM1012" i="7"/>
  <c r="BM635" i="7"/>
  <c r="BM288" i="7"/>
  <c r="BM32" i="7"/>
  <c r="BM590" i="7"/>
  <c r="BM108" i="7"/>
  <c r="BM269" i="7"/>
  <c r="BM507" i="7"/>
  <c r="BM469" i="7"/>
  <c r="BM144" i="7"/>
  <c r="BM637" i="7"/>
  <c r="BM780" i="7"/>
  <c r="BM1002" i="7"/>
  <c r="BM305" i="7"/>
  <c r="BM42" i="7"/>
  <c r="BM283" i="7"/>
  <c r="BM259" i="7"/>
  <c r="BM24" i="7"/>
  <c r="BM866" i="7"/>
  <c r="BM35" i="7"/>
  <c r="BM410" i="7"/>
  <c r="BM531" i="7"/>
  <c r="BM171" i="7"/>
  <c r="BM937" i="7"/>
  <c r="BM446" i="7"/>
  <c r="BM702" i="7"/>
  <c r="BM939" i="7"/>
  <c r="BM679" i="7"/>
  <c r="BM245" i="7"/>
  <c r="BM557" i="7"/>
  <c r="BM871" i="7"/>
  <c r="BM81" i="7"/>
  <c r="BM67" i="7"/>
  <c r="BM395" i="7"/>
  <c r="BM180" i="7"/>
  <c r="BM626" i="7"/>
  <c r="BM552" i="7"/>
  <c r="BM295" i="7"/>
  <c r="BM110" i="7"/>
  <c r="BM669" i="7"/>
  <c r="BM459" i="7"/>
  <c r="BM359" i="7"/>
  <c r="BM515" i="7"/>
  <c r="BM247" i="7"/>
  <c r="BM473" i="7"/>
  <c r="BM727" i="7"/>
  <c r="BM215" i="7"/>
  <c r="BM852" i="7"/>
  <c r="BM294" i="7"/>
  <c r="BM559" i="7"/>
  <c r="BM985" i="7"/>
  <c r="BM862" i="7"/>
  <c r="BM533" i="7"/>
  <c r="BM337" i="7"/>
  <c r="BM369" i="7"/>
  <c r="BM76" i="7"/>
  <c r="BM677" i="7"/>
  <c r="BM568" i="7"/>
  <c r="BM352" i="7"/>
  <c r="BM819" i="7"/>
  <c r="BM484" i="7"/>
  <c r="BM92" i="7"/>
  <c r="BM366" i="7"/>
  <c r="BM737" i="7"/>
  <c r="BM938" i="7"/>
  <c r="BM900" i="7"/>
  <c r="BM859" i="7"/>
  <c r="BM202" i="7"/>
  <c r="BM197" i="7"/>
  <c r="BM698" i="7"/>
  <c r="BM440" i="7"/>
  <c r="BM250" i="7"/>
  <c r="BM734" i="7"/>
  <c r="BM1011" i="7"/>
  <c r="BM602" i="7"/>
  <c r="BM845" i="7"/>
  <c r="BM496" i="7"/>
  <c r="BM308" i="7"/>
  <c r="BM663" i="7"/>
  <c r="BM971" i="7"/>
  <c r="BM350" i="7"/>
  <c r="BM854" i="7"/>
  <c r="BM628" i="7"/>
  <c r="BM594" i="7"/>
  <c r="BM897" i="7"/>
  <c r="BM475" i="7"/>
  <c r="BM451" i="7"/>
  <c r="BM328" i="7"/>
  <c r="BM873" i="7"/>
  <c r="BM284" i="7"/>
  <c r="BM983" i="7"/>
  <c r="BM714" i="7"/>
  <c r="BM998" i="7"/>
  <c r="BM708" i="7"/>
  <c r="BM129" i="7"/>
  <c r="BM751" i="7"/>
  <c r="BM856" i="7"/>
  <c r="BM364" i="7"/>
  <c r="BM399" i="7"/>
  <c r="BM562" i="7"/>
  <c r="BM571" i="7"/>
  <c r="BM72" i="7"/>
  <c r="BM265" i="7"/>
  <c r="BM517" i="7"/>
  <c r="BM136" i="7"/>
  <c r="BM403" i="7"/>
  <c r="BM622" i="7"/>
  <c r="BM282" i="7"/>
  <c r="BM891" i="7"/>
  <c r="BM266" i="7"/>
  <c r="BM23" i="7"/>
  <c r="BM208" i="7"/>
  <c r="BM14" i="7"/>
  <c r="BM879" i="7"/>
  <c r="BM241" i="7"/>
  <c r="BM435" i="7"/>
  <c r="BM190" i="7"/>
  <c r="BM89" i="7"/>
  <c r="BM829" i="7"/>
  <c r="BM991" i="7"/>
  <c r="BM203" i="7"/>
  <c r="BM257" i="7"/>
  <c r="BM325" i="7"/>
  <c r="BM27" i="7"/>
  <c r="BM173" i="7"/>
  <c r="BM474" i="7"/>
  <c r="BM501" i="7"/>
  <c r="BM887" i="7"/>
  <c r="BM694" i="7"/>
  <c r="BM132" i="7"/>
  <c r="BM650" i="7"/>
  <c r="BM58" i="7"/>
  <c r="BM761" i="7"/>
  <c r="BM389" i="7"/>
  <c r="BM470" i="7"/>
  <c r="BM745" i="7"/>
  <c r="BM640" i="7"/>
  <c r="BM161" i="7"/>
  <c r="BM211" i="7"/>
  <c r="BM688" i="7"/>
  <c r="BM885" i="7"/>
  <c r="BM912" i="7"/>
  <c r="BM518" i="7"/>
  <c r="BM460" i="7"/>
  <c r="BM99" i="7"/>
  <c r="BM693" i="7"/>
  <c r="BM945" i="7"/>
  <c r="BM375" i="7"/>
  <c r="BM513" i="7"/>
  <c r="BM216" i="7"/>
  <c r="BM420" i="7"/>
  <c r="BM505" i="7"/>
  <c r="BM744" i="7"/>
  <c r="BM684" i="7"/>
  <c r="BM181" i="7"/>
  <c r="BM106" i="7"/>
  <c r="BM232" i="7"/>
  <c r="BM903" i="7"/>
  <c r="BM242" i="7"/>
  <c r="BM563" i="7"/>
  <c r="BM992" i="7"/>
  <c r="BM554" i="7"/>
  <c r="BM432" i="7"/>
  <c r="BM511" i="7"/>
  <c r="BM300" i="7"/>
  <c r="BM994" i="7"/>
  <c r="BM391" i="7"/>
  <c r="BM385" i="7"/>
  <c r="BM705" i="7"/>
  <c r="BM920" i="7"/>
  <c r="BM54" i="7"/>
  <c r="BM157" i="7"/>
  <c r="BM643" i="7"/>
  <c r="BM729" i="7"/>
  <c r="BM162" i="7"/>
  <c r="BM40" i="7"/>
  <c r="BM733" i="7"/>
  <c r="BM51" i="7"/>
  <c r="BM572" i="7"/>
  <c r="BM603" i="7"/>
  <c r="BM678" i="7"/>
  <c r="BM267" i="7"/>
  <c r="BM401" i="7"/>
  <c r="BM444" i="7"/>
  <c r="BM881" i="7"/>
  <c r="BM782" i="7"/>
  <c r="BM482" i="7"/>
  <c r="BQ342" i="7"/>
  <c r="BQ141" i="7"/>
  <c r="BQ456" i="7"/>
  <c r="BQ388" i="7"/>
  <c r="BQ929" i="7"/>
  <c r="BM567" i="7"/>
  <c r="BM719" i="7"/>
  <c r="BM909" i="7"/>
  <c r="BM17" i="7"/>
  <c r="BM627" i="7"/>
  <c r="BM80" i="7"/>
  <c r="BM354" i="7"/>
  <c r="BM540" i="7"/>
  <c r="BM86" i="7"/>
  <c r="BM163" i="7"/>
  <c r="BM255" i="7"/>
  <c r="BM716" i="7"/>
  <c r="BM666" i="7"/>
  <c r="BM355" i="7"/>
  <c r="BM942" i="7"/>
  <c r="BM204" i="7"/>
  <c r="BM653" i="7"/>
  <c r="BM34" i="7"/>
  <c r="BM720" i="7"/>
  <c r="BM218" i="7"/>
  <c r="BM978" i="7"/>
  <c r="BM230" i="7"/>
  <c r="BM695" i="7"/>
  <c r="BM576" i="7"/>
  <c r="BM154" i="7"/>
  <c r="BM801" i="7"/>
  <c r="BM422" i="7"/>
  <c r="BM148" i="7"/>
  <c r="BM291" i="7"/>
  <c r="BM167" i="7"/>
  <c r="BM301" i="7"/>
  <c r="BM498" i="7"/>
  <c r="BM807" i="7"/>
  <c r="BM346" i="7"/>
  <c r="BM476" i="7"/>
  <c r="BM848" i="7"/>
  <c r="BM273" i="7"/>
  <c r="BM471" i="7"/>
  <c r="BM373" i="7"/>
  <c r="BM723" i="7"/>
  <c r="BM935" i="7"/>
  <c r="BM851" i="7"/>
  <c r="BM286" i="7"/>
  <c r="BM166" i="7"/>
  <c r="BM436" i="7"/>
  <c r="BM765" i="7"/>
  <c r="BM950" i="7"/>
  <c r="BM749" i="7"/>
  <c r="BM365" i="7"/>
  <c r="BM307" i="7"/>
  <c r="BM755" i="7"/>
  <c r="BM784" i="7"/>
  <c r="BM946" i="7"/>
  <c r="BM633" i="7"/>
  <c r="BM174" i="7"/>
  <c r="BM524" i="7"/>
  <c r="BM847" i="7"/>
  <c r="BM811" i="7"/>
  <c r="BM1001" i="7"/>
  <c r="BM55" i="7"/>
  <c r="BM84" i="7"/>
  <c r="BM139" i="7"/>
  <c r="BM503" i="7"/>
  <c r="BM212" i="7"/>
  <c r="BM367" i="7"/>
  <c r="BM796" i="7"/>
  <c r="BM545" i="7"/>
  <c r="BM947" i="7"/>
  <c r="BM43" i="7"/>
  <c r="BM771" i="7"/>
  <c r="BM71" i="7"/>
  <c r="BM315" i="7"/>
  <c r="BM486" i="7"/>
  <c r="BM564" i="7"/>
  <c r="BM736" i="7"/>
  <c r="BM316" i="7"/>
  <c r="BM117" i="7"/>
  <c r="BQ424" i="7"/>
  <c r="BM165" i="7"/>
  <c r="BM256" i="7"/>
  <c r="BM647" i="7"/>
  <c r="BM583" i="7"/>
  <c r="BM615" i="7"/>
  <c r="BM710" i="7"/>
  <c r="BM692" i="7"/>
  <c r="BM130" i="7"/>
  <c r="BM928" i="7"/>
  <c r="BM319" i="7"/>
  <c r="BM868" i="7"/>
  <c r="BM457" i="7"/>
  <c r="BM844" i="7"/>
  <c r="BM227" i="7"/>
  <c r="BM123" i="7"/>
  <c r="BM746" i="7"/>
  <c r="BM463" i="7"/>
  <c r="BM323" i="7"/>
  <c r="BM339" i="7"/>
  <c r="BM675" i="7"/>
  <c r="BM899" i="7"/>
  <c r="BM124" i="7"/>
  <c r="BM270" i="7"/>
  <c r="BM298" i="7"/>
  <c r="BM886" i="7"/>
  <c r="BM49" i="7"/>
  <c r="BM433" i="7"/>
  <c r="BM299" i="7"/>
  <c r="BM468" i="7"/>
  <c r="BM803" i="7"/>
  <c r="BM363" i="7"/>
  <c r="BM769" i="7"/>
  <c r="BM958" i="7"/>
  <c r="BM452" i="7"/>
  <c r="BM738" i="7"/>
  <c r="BM711" i="7"/>
  <c r="BM685" i="7"/>
  <c r="BM584" i="7"/>
  <c r="BM988" i="7"/>
  <c r="BQ607" i="7"/>
  <c r="BQ187" i="7"/>
  <c r="BQ834" i="7"/>
  <c r="BQ19" i="7"/>
  <c r="BQ406" i="7"/>
  <c r="BQ335" i="7"/>
  <c r="BQ987" i="7"/>
  <c r="BQ63" i="7"/>
  <c r="BQ764" i="7"/>
  <c r="BQ22" i="7"/>
  <c r="BQ160" i="7"/>
  <c r="BQ192" i="7"/>
  <c r="BQ681" i="7"/>
  <c r="BQ788" i="7"/>
  <c r="BQ449" i="7"/>
  <c r="BQ412" i="7"/>
  <c r="BQ249" i="7"/>
  <c r="BQ443" i="7"/>
  <c r="BQ569" i="7"/>
  <c r="BQ722" i="7"/>
  <c r="BQ78" i="7"/>
  <c r="BQ1008" i="7"/>
  <c r="BQ13" i="7"/>
  <c r="BQ417" i="7"/>
  <c r="BQ865" i="7"/>
  <c r="BQ824" i="7"/>
  <c r="BQ905" i="7"/>
  <c r="BQ580" i="7"/>
  <c r="BQ314" i="7"/>
  <c r="BQ297" i="7"/>
  <c r="BQ904" i="7"/>
  <c r="BQ596" i="7"/>
  <c r="BQ850" i="7"/>
  <c r="BQ164" i="7"/>
  <c r="BQ217" i="7"/>
  <c r="BQ357" i="7"/>
  <c r="BQ553" i="7"/>
  <c r="BQ534" i="7"/>
  <c r="BQ383" i="7"/>
  <c r="BQ965" i="7"/>
  <c r="BQ861" i="7"/>
  <c r="BQ304" i="7"/>
  <c r="BQ932" i="7"/>
  <c r="BQ480" i="7"/>
  <c r="BQ725" i="7"/>
  <c r="BQ345" i="7"/>
  <c r="BQ742" i="7"/>
  <c r="BQ434" i="7"/>
  <c r="BQ707" i="7"/>
  <c r="BQ155" i="7"/>
  <c r="BQ841" i="7"/>
  <c r="BQ963" i="7"/>
  <c r="BQ26" i="7"/>
  <c r="BQ869" i="7"/>
  <c r="BQ439" i="7"/>
  <c r="BQ743" i="7"/>
  <c r="BQ683" i="7"/>
  <c r="BQ330" i="7"/>
  <c r="BQ221" i="7"/>
  <c r="BQ450" i="7"/>
  <c r="BQ641" i="7"/>
  <c r="BQ537" i="7"/>
  <c r="BQ521" i="7"/>
  <c r="BQ804" i="7"/>
  <c r="BQ877" i="7"/>
  <c r="BQ645" i="7"/>
  <c r="BQ981" i="7"/>
  <c r="BQ560" i="7"/>
  <c r="BQ56" i="7"/>
  <c r="BQ419" i="7"/>
  <c r="BQ280" i="7"/>
  <c r="BQ826" i="7"/>
  <c r="BQ140" i="7"/>
  <c r="BQ200" i="7"/>
  <c r="BQ207" i="7"/>
  <c r="BQ126" i="7"/>
  <c r="BQ64" i="7"/>
  <c r="BQ493" i="7"/>
  <c r="BQ952" i="7"/>
  <c r="BQ541" i="7"/>
  <c r="BQ970" i="7"/>
  <c r="BQ962" i="7"/>
  <c r="BQ823" i="7"/>
  <c r="BQ882" i="7"/>
  <c r="BQ201" i="7"/>
  <c r="BQ528" i="7"/>
  <c r="BQ194" i="7"/>
  <c r="BQ818" i="7"/>
  <c r="BQ377" i="7"/>
  <c r="BQ919" i="7"/>
  <c r="BQ787" i="7"/>
  <c r="BQ131" i="7"/>
  <c r="BQ362" i="7"/>
  <c r="BQ438" i="7"/>
  <c r="BQ504" i="7"/>
  <c r="BQ253" i="7"/>
  <c r="BQ272" i="7"/>
  <c r="BQ672" i="7"/>
  <c r="BQ690" i="7"/>
  <c r="BQ120" i="7"/>
  <c r="BQ779" i="7"/>
  <c r="BQ910" i="7"/>
  <c r="BQ815" i="7"/>
  <c r="BQ661" i="7"/>
  <c r="BQ863" i="7"/>
  <c r="BQ876" i="7"/>
  <c r="BQ317" i="7"/>
  <c r="BQ296" i="7"/>
  <c r="BQ427" i="7"/>
  <c r="BQ213" i="7"/>
  <c r="BQ380" i="7"/>
  <c r="BQ800" i="7"/>
  <c r="BQ791" i="7"/>
  <c r="BQ102" i="7"/>
  <c r="BQ872" i="7"/>
  <c r="BQ621" i="7"/>
  <c r="BQ222" i="7"/>
  <c r="BQ74" i="7"/>
  <c r="BQ890" i="7"/>
  <c r="BQ151" i="7"/>
  <c r="BQ913" i="7"/>
  <c r="BQ73" i="7"/>
  <c r="BQ638" i="7"/>
  <c r="BQ975" i="7"/>
  <c r="BQ103" i="7"/>
  <c r="BQ333" i="7"/>
  <c r="BQ512" i="7"/>
  <c r="BQ109" i="7"/>
  <c r="BQ930" i="7"/>
  <c r="BQ843" i="7"/>
  <c r="BQ104" i="7"/>
  <c r="BQ519" i="7"/>
  <c r="BQ864" i="7"/>
  <c r="BQ96" i="7"/>
  <c r="BQ762" i="7"/>
  <c r="BQ189" i="7"/>
  <c r="BQ252" i="7"/>
  <c r="BQ196" i="7"/>
  <c r="BQ326" i="7"/>
  <c r="BQ488" i="7"/>
  <c r="BQ285" i="7"/>
  <c r="BQ514" i="7"/>
  <c r="BQ277" i="7"/>
  <c r="BQ668" i="7"/>
  <c r="BQ332" i="7"/>
  <c r="BQ75" i="7"/>
  <c r="BQ37" i="7"/>
  <c r="BQ907" i="7"/>
  <c r="BQ29" i="7"/>
  <c r="BQ223" i="7"/>
  <c r="BQ344" i="7"/>
  <c r="BQ875" i="7"/>
  <c r="BQ500" i="7"/>
  <c r="BQ664" i="7"/>
  <c r="BQ544" i="7"/>
  <c r="BQ525" i="7"/>
  <c r="BQ360" i="7"/>
  <c r="BQ973" i="7"/>
  <c r="BQ812" i="7"/>
  <c r="BQ986" i="7"/>
  <c r="BQ548" i="7"/>
  <c r="BQ172" i="7"/>
  <c r="BQ303" i="7"/>
  <c r="BQ579" i="7"/>
  <c r="BQ634" i="7"/>
  <c r="BQ701" i="7"/>
  <c r="BQ188" i="7"/>
  <c r="BQ760" i="7"/>
  <c r="BQ477" i="7"/>
  <c r="BQ499" i="7"/>
  <c r="BQ142" i="7"/>
  <c r="BQ921" i="7"/>
  <c r="BQ853" i="7"/>
  <c r="BQ674" i="7"/>
  <c r="BQ589" i="7"/>
  <c r="BQ696" i="7"/>
  <c r="BQ358" i="7"/>
  <c r="BQ735" i="7"/>
  <c r="BQ795" i="7"/>
  <c r="BQ290" i="7"/>
  <c r="BQ670" i="7"/>
  <c r="BQ977" i="7"/>
  <c r="BQ198" i="7"/>
  <c r="BQ59" i="7"/>
  <c r="BQ408" i="7"/>
  <c r="BQ69" i="7"/>
  <c r="BQ442" i="7"/>
  <c r="BQ558" i="7"/>
  <c r="BQ933" i="7"/>
  <c r="BQ465" i="7"/>
  <c r="BQ878" i="7"/>
  <c r="BQ261" i="7"/>
  <c r="BQ893" i="7"/>
  <c r="BQ455" i="7"/>
  <c r="BQ91" i="7"/>
  <c r="BQ770" i="7"/>
  <c r="BQ774" i="7"/>
  <c r="BQ527" i="7"/>
  <c r="BQ135" i="7"/>
  <c r="BQ832" i="7"/>
  <c r="BQ137" i="7"/>
  <c r="BQ158" i="7"/>
  <c r="BQ146" i="7"/>
  <c r="BQ747" i="7"/>
  <c r="BQ556" i="7"/>
  <c r="BQ448" i="7"/>
  <c r="BQ884" i="7"/>
  <c r="BQ372" i="7"/>
  <c r="BQ264" i="7"/>
  <c r="BQ382" i="7"/>
  <c r="BQ426" i="7"/>
  <c r="BQ306" i="7"/>
  <c r="BQ934" i="7"/>
  <c r="BQ437" i="7"/>
  <c r="BQ231" i="7"/>
  <c r="BQ954" i="7"/>
  <c r="BQ153" i="7"/>
  <c r="BQ483" i="7"/>
  <c r="BQ838" i="7"/>
  <c r="BQ756" i="7"/>
  <c r="BQ95" i="7"/>
  <c r="BQ703" i="7"/>
  <c r="BQ543" i="7"/>
  <c r="BQ799" i="7"/>
  <c r="BQ923" i="7"/>
  <c r="BQ949" i="7"/>
  <c r="BQ837" i="7"/>
  <c r="BQ855" i="7"/>
  <c r="BQ566" i="7"/>
  <c r="BQ874" i="7"/>
  <c r="BQ989" i="7"/>
  <c r="BQ922" i="7"/>
  <c r="BQ894" i="7"/>
  <c r="BQ82" i="7"/>
  <c r="BQ858" i="7"/>
  <c r="BQ489" i="7"/>
  <c r="BQ393" i="7"/>
  <c r="BQ428" i="7"/>
  <c r="BQ943" i="7"/>
  <c r="BQ209" i="7"/>
  <c r="BQ629" i="7"/>
  <c r="BQ159" i="7"/>
  <c r="BQ329" i="7"/>
  <c r="BQ773" i="7"/>
  <c r="BQ343" i="7"/>
  <c r="BQ340" i="7"/>
  <c r="BQ234" i="7"/>
  <c r="BQ565" i="7"/>
  <c r="BQ1007" i="7"/>
  <c r="BQ176" i="7"/>
  <c r="BQ478" i="7"/>
  <c r="BQ1004" i="7"/>
  <c r="BQ600" i="7"/>
  <c r="BQ726" i="7"/>
  <c r="BQ79" i="7"/>
  <c r="BQ492" i="7"/>
  <c r="BQ179" i="7"/>
  <c r="BQ143" i="7"/>
  <c r="BQ461" i="7"/>
  <c r="BQ101" i="7"/>
  <c r="BQ115" i="7"/>
  <c r="BQ959" i="7"/>
  <c r="BQ414" i="7"/>
  <c r="BQ766" i="7"/>
  <c r="BQ839" i="7"/>
  <c r="BQ331" i="7"/>
  <c r="BQ251" i="7"/>
  <c r="BQ61" i="7"/>
  <c r="BQ617" i="7"/>
  <c r="BQ289" i="7"/>
  <c r="BQ310" i="7"/>
  <c r="BQ494" i="7"/>
  <c r="BQ918" i="7"/>
  <c r="BQ397" i="7"/>
  <c r="BQ170" i="7"/>
  <c r="BQ510" i="7"/>
  <c r="BQ902" i="7"/>
  <c r="BQ425" i="7"/>
  <c r="BQ676" i="7"/>
  <c r="BQ644" i="7"/>
  <c r="BQ657" i="7"/>
  <c r="BQ41" i="7"/>
  <c r="BQ924" i="7"/>
  <c r="BQ226" i="7"/>
  <c r="BQ411" i="7"/>
  <c r="BQ802" i="7"/>
  <c r="BQ220" i="7"/>
  <c r="BQ33" i="7"/>
  <c r="BQ763" i="7"/>
  <c r="BQ775" i="7"/>
  <c r="BQ506" i="7"/>
  <c r="BQ274" i="7"/>
  <c r="BQ612" i="7"/>
  <c r="BQ831" i="7"/>
  <c r="BQ967" i="7"/>
  <c r="BQ639" i="7"/>
  <c r="BQ453" i="7"/>
  <c r="BQ927" i="7"/>
  <c r="BQ178" i="7"/>
  <c r="BQ642" i="7"/>
  <c r="BQ915" i="7"/>
  <c r="BQ724" i="7"/>
  <c r="BQ940" i="7"/>
  <c r="BQ984" i="7"/>
  <c r="BQ772" i="7"/>
  <c r="BQ582" i="7"/>
  <c r="BQ888" i="7"/>
  <c r="BQ407" i="7"/>
  <c r="BQ911" i="7"/>
  <c r="BQ248" i="7"/>
  <c r="BQ508" i="7"/>
  <c r="BQ793" i="7"/>
  <c r="BQ700" i="7"/>
  <c r="BQ45" i="7"/>
  <c r="BQ542" i="7"/>
  <c r="BQ961" i="7"/>
  <c r="BQ156" i="7"/>
  <c r="BQ957" i="7"/>
  <c r="BQ133" i="7"/>
  <c r="BQ908" i="7"/>
  <c r="BQ599" i="7"/>
  <c r="BQ613" i="7"/>
  <c r="BQ777" i="7"/>
  <c r="BQ77" i="7"/>
  <c r="BQ857" i="7"/>
  <c r="BQ479" i="7"/>
  <c r="BQ598" i="7"/>
  <c r="BQ336" i="7"/>
  <c r="BQ1000" i="7"/>
  <c r="BQ849" i="7"/>
  <c r="BQ914" i="7"/>
  <c r="BQ138" i="7"/>
  <c r="BQ586" i="7"/>
  <c r="BQ150" i="7"/>
  <c r="BQ224" i="7"/>
  <c r="BQ398" i="7"/>
  <c r="BQ421" i="7"/>
  <c r="BQ750" i="7"/>
  <c r="BQ941" i="7"/>
  <c r="BQ794" i="7"/>
  <c r="BQ409" i="7"/>
  <c r="BQ880" i="7"/>
  <c r="BQ348" i="7"/>
  <c r="BQ36" i="7"/>
  <c r="BQ60" i="7"/>
  <c r="BQ606" i="7"/>
  <c r="BQ523" i="7"/>
  <c r="BQ651" i="7"/>
  <c r="BQ105" i="7"/>
  <c r="BQ687" i="7"/>
  <c r="BQ917" i="7"/>
  <c r="BQ107" i="7"/>
  <c r="BQ721" i="7"/>
  <c r="BQ649" i="7"/>
  <c r="BQ632" i="7"/>
  <c r="BQ816" i="7"/>
  <c r="BQ404" i="7"/>
  <c r="BQ18" i="7"/>
  <c r="BQ349" i="7"/>
  <c r="BQ321" i="7"/>
  <c r="BQ1010" i="7"/>
  <c r="BQ611" i="7"/>
  <c r="BQ235" i="7"/>
  <c r="BQ118" i="7"/>
  <c r="BQ119" i="7"/>
  <c r="BQ658" i="7"/>
  <c r="BQ271" i="7"/>
  <c r="BQ974" i="7"/>
  <c r="BQ370" i="7"/>
  <c r="BQ318" i="7"/>
  <c r="BQ472" i="7"/>
  <c r="BQ667" i="7"/>
  <c r="BQ944" i="7"/>
  <c r="BQ624" i="7"/>
  <c r="BQ62" i="7"/>
  <c r="BQ982" i="7"/>
  <c r="BQ906" i="7"/>
  <c r="BQ175" i="7"/>
  <c r="BQ111" i="7"/>
  <c r="BQ152" i="7"/>
  <c r="BQ547" i="7"/>
  <c r="BQ805" i="7"/>
  <c r="BQ168" i="7"/>
  <c r="BQ183" i="7"/>
  <c r="BQ238" i="7"/>
  <c r="BQ715" i="7"/>
  <c r="BQ926" i="7"/>
  <c r="BQ833" i="7"/>
  <c r="BQ671" i="7"/>
  <c r="BQ65" i="7"/>
  <c r="BQ85" i="7"/>
  <c r="BQ972" i="7"/>
  <c r="BQ587" i="7"/>
  <c r="BQ631" i="7"/>
  <c r="BQ390" i="7"/>
  <c r="BQ785" i="7"/>
  <c r="BQ896" i="7"/>
  <c r="BQ712" i="7"/>
  <c r="BQ169" i="7"/>
  <c r="BQ530" i="7"/>
  <c r="BQ134" i="7"/>
  <c r="BQ394" i="7"/>
  <c r="BQ320" i="7"/>
  <c r="BQ351" i="7"/>
  <c r="BQ149" i="7"/>
  <c r="BQ147" i="7"/>
  <c r="BQ995" i="7"/>
  <c r="BQ402" i="7"/>
  <c r="BQ999" i="7"/>
  <c r="BQ820" i="7"/>
  <c r="BQ609" i="7"/>
  <c r="BQ490" i="7"/>
  <c r="BQ536" i="7"/>
  <c r="BQ254" i="7"/>
  <c r="BQ199" i="7"/>
  <c r="BQ430" i="7"/>
  <c r="BQ980" i="7"/>
  <c r="BQ835" i="7"/>
  <c r="BQ94" i="7"/>
  <c r="BQ665" i="7"/>
  <c r="BQ822" i="7"/>
  <c r="BQ98" i="7"/>
  <c r="BQ392" i="7"/>
  <c r="BQ386" i="7"/>
  <c r="BQ732" i="7"/>
  <c r="BQ781" i="7"/>
  <c r="BQ561" i="7"/>
  <c r="BQ806" i="7"/>
  <c r="BQ883" i="7"/>
  <c r="BQ948" i="7"/>
  <c r="BQ546" i="7"/>
  <c r="BQ936" i="7"/>
  <c r="BQ502" i="7"/>
  <c r="BQ898" i="7"/>
  <c r="BQ268" i="7"/>
  <c r="BQ792" i="7"/>
  <c r="BQ293" i="7"/>
  <c r="BQ184" i="7"/>
  <c r="BQ809" i="7"/>
  <c r="BQ842" i="7"/>
  <c r="BQ334" i="7"/>
  <c r="BQ759" i="7"/>
  <c r="BQ608" i="7"/>
  <c r="BQ889" i="7"/>
  <c r="BQ122" i="7"/>
  <c r="BQ462" i="7"/>
  <c r="BQ219" i="7"/>
  <c r="BQ529" i="7"/>
  <c r="BQ778" i="7"/>
  <c r="BQ619" i="7"/>
  <c r="BQ601" i="7"/>
  <c r="BQ47" i="7"/>
  <c r="BQ368" i="7"/>
  <c r="BQ813" i="7"/>
  <c r="BQ112" i="7"/>
  <c r="BQ623" i="7"/>
  <c r="BQ225" i="7"/>
  <c r="BQ610" i="7"/>
  <c r="BQ783" i="7"/>
  <c r="BQ892" i="7"/>
  <c r="BQ836" i="7"/>
  <c r="BQ570" i="7"/>
  <c r="BQ31" i="7"/>
  <c r="BQ145" i="7"/>
  <c r="BQ292" i="7"/>
  <c r="BQ648" i="7"/>
  <c r="BQ15" i="7"/>
  <c r="BQ278" i="7"/>
  <c r="BQ808" i="7"/>
  <c r="BQ57" i="7"/>
  <c r="BQ88" i="7"/>
  <c r="BQ378" i="7"/>
  <c r="BQ497" i="7"/>
  <c r="BQ680" i="7"/>
  <c r="BQ993" i="7"/>
  <c r="BQ731" i="7"/>
  <c r="BQ697" i="7"/>
  <c r="BQ953" i="7"/>
  <c r="BQ243" i="7"/>
  <c r="BQ509" i="7"/>
  <c r="BQ605" i="7"/>
  <c r="BQ895" i="7"/>
  <c r="BQ757" i="7"/>
  <c r="BQ121" i="7"/>
  <c r="BQ279" i="7"/>
  <c r="BQ93" i="7"/>
  <c r="BQ825" i="7"/>
  <c r="BQ595" i="7"/>
  <c r="BQ239" i="7"/>
  <c r="BQ585" i="7"/>
  <c r="BQ718" i="7"/>
  <c r="BQ616" i="7"/>
  <c r="BQ931" i="7"/>
  <c r="BQ481" i="7"/>
  <c r="BQ52" i="7"/>
  <c r="BQ237" i="7"/>
  <c r="BQ356" i="7"/>
  <c r="BQ691" i="7"/>
  <c r="BQ969" i="7"/>
  <c r="BQ28" i="7"/>
  <c r="BQ244" i="7"/>
  <c r="BQ376" i="7"/>
  <c r="BQ263" i="7"/>
  <c r="BQ431" i="7"/>
  <c r="BQ25" i="7"/>
  <c r="BQ577" i="7"/>
  <c r="BQ573" i="7"/>
  <c r="BQ960" i="7"/>
  <c r="BQ728" i="7"/>
  <c r="BQ258" i="7"/>
  <c r="BQ90" i="7"/>
  <c r="BQ768" i="7"/>
  <c r="BQ758" i="7"/>
  <c r="BQ979" i="7"/>
  <c r="BQ810" i="7"/>
  <c r="BQ413" i="7"/>
  <c r="BQ415" i="7"/>
  <c r="BQ618" i="7"/>
  <c r="BQ302" i="7"/>
  <c r="BQ191" i="7"/>
  <c r="BQ730" i="7"/>
  <c r="BQ418" i="7"/>
  <c r="BQ39" i="7"/>
  <c r="BQ313" i="7"/>
  <c r="BQ655" i="7"/>
  <c r="BQ384" i="7"/>
  <c r="BQ246" i="7"/>
  <c r="BQ1005" i="7"/>
  <c r="BQ466" i="7"/>
  <c r="BQ535" i="7"/>
  <c r="BQ38" i="7"/>
  <c r="BQ870" i="7"/>
  <c r="BQ20" i="7"/>
  <c r="BQ1006" i="7"/>
  <c r="BQ673" i="7"/>
  <c r="BQ830" i="7"/>
  <c r="BQ846" i="7"/>
  <c r="BQ752" i="7"/>
  <c r="BQ532" i="7"/>
  <c r="BQ379" i="7"/>
  <c r="BQ495" i="7"/>
  <c r="BQ70" i="7"/>
  <c r="BQ581" i="7"/>
  <c r="BQ592" i="7"/>
  <c r="BQ275" i="7"/>
  <c r="BQ539" i="7"/>
  <c r="BQ177" i="7"/>
  <c r="BQ789" i="7"/>
  <c r="BQ706" i="7"/>
  <c r="BQ1009" i="7"/>
  <c r="BQ236" i="7"/>
  <c r="BQ538" i="7"/>
  <c r="BQ686" i="7"/>
  <c r="BQ309" i="7"/>
  <c r="BQ447" i="7"/>
  <c r="BQ400" i="7"/>
  <c r="BL567" i="7"/>
  <c r="BQ16" i="7"/>
  <c r="BQ353" i="7"/>
  <c r="BQ551" i="7"/>
  <c r="BQ652" i="7"/>
  <c r="BQ925" i="7"/>
  <c r="BQ260" i="7"/>
  <c r="BQ790" i="7"/>
  <c r="BQ516" i="7"/>
  <c r="BQ682" i="7"/>
  <c r="BQ68" i="7"/>
  <c r="BQ276" i="7"/>
  <c r="BQ485" i="7"/>
  <c r="BQ214" i="7"/>
  <c r="BQ767" i="7"/>
  <c r="BQ128" i="7"/>
  <c r="BQ240" i="7"/>
  <c r="BQ828" i="7"/>
  <c r="BQ195" i="7"/>
  <c r="BQ322" i="7"/>
  <c r="BQ817" i="7"/>
  <c r="BQ87" i="7"/>
  <c r="BQ976" i="7"/>
  <c r="BQ966" i="7"/>
  <c r="BQ387" i="7"/>
  <c r="BQ717" i="7"/>
  <c r="BQ1003" i="7"/>
  <c r="BQ229" i="7"/>
  <c r="BQ374" i="7"/>
  <c r="BQ597" i="7"/>
  <c r="BQ113" i="7"/>
  <c r="BQ416" i="7"/>
  <c r="BQ324" i="7"/>
  <c r="BQ66" i="7"/>
  <c r="BQ522" i="7"/>
  <c r="BQ185" i="7"/>
  <c r="BQ797" i="7"/>
  <c r="BQ193" i="7"/>
  <c r="BQ776" i="7"/>
  <c r="BQ429" i="7"/>
  <c r="BQ709" i="7"/>
  <c r="BQ588" i="7"/>
  <c r="BQ210" i="7"/>
  <c r="BQ754" i="7"/>
  <c r="BQ262" i="7"/>
  <c r="BQ704" i="7"/>
  <c r="BQ423" i="7"/>
  <c r="BQ520" i="7"/>
  <c r="BQ996" i="7"/>
  <c r="BJ840" i="7"/>
  <c r="BQ867" i="7"/>
  <c r="BQ441" i="7"/>
  <c r="BQ951" i="7"/>
  <c r="BQ44" i="7"/>
  <c r="BQ341" i="7"/>
  <c r="BQ491" i="7"/>
  <c r="BQ454" i="7"/>
  <c r="BQ713" i="7"/>
  <c r="BQ990" i="7"/>
  <c r="BQ464" i="7"/>
  <c r="BQ361" i="7"/>
  <c r="BQ53" i="7"/>
  <c r="BQ287" i="7"/>
  <c r="BQ636" i="7"/>
  <c r="BQ186" i="7"/>
  <c r="BQ347" i="7"/>
  <c r="BQ955" i="7"/>
  <c r="BQ100" i="7"/>
  <c r="BQ593" i="7"/>
  <c r="BQ206" i="7"/>
  <c r="BQ968" i="7"/>
  <c r="BQ821" i="7"/>
  <c r="BQ445" i="7"/>
  <c r="BQ591" i="7"/>
  <c r="BQ574" i="7"/>
  <c r="BQ659" i="7"/>
  <c r="BQ662" i="7"/>
  <c r="BQ327" i="7"/>
  <c r="BQ281" i="7"/>
  <c r="BQ916" i="7"/>
  <c r="BQ578" i="7"/>
  <c r="BQ964" i="7"/>
  <c r="BQ338" i="7"/>
  <c r="BQ125" i="7"/>
  <c r="BQ740" i="7"/>
  <c r="BQ689" i="7"/>
  <c r="BQ827" i="7"/>
  <c r="BQ233" i="7"/>
  <c r="BJ567" i="7"/>
  <c r="BK840" i="7"/>
  <c r="BP567" i="7"/>
  <c r="BJ312" i="7"/>
  <c r="BL312" i="7"/>
  <c r="BP576" i="7"/>
  <c r="BJ576" i="7"/>
  <c r="BK576" i="7"/>
  <c r="BN576" i="7"/>
  <c r="BL576" i="7"/>
  <c r="BO576" i="7"/>
  <c r="BJ167" i="7"/>
  <c r="BK167" i="7"/>
  <c r="BL167" i="7"/>
  <c r="BN167" i="7"/>
  <c r="BO167" i="7"/>
  <c r="BP167" i="7"/>
  <c r="BJ212" i="7"/>
  <c r="BN212" i="7"/>
  <c r="BP212" i="7"/>
  <c r="BO212" i="7"/>
  <c r="BL212" i="7"/>
  <c r="BK212" i="7"/>
  <c r="BN947" i="7"/>
  <c r="BO947" i="7"/>
  <c r="BP947" i="7"/>
  <c r="BK947" i="7"/>
  <c r="BL947" i="7"/>
  <c r="BJ947" i="7"/>
  <c r="BL486" i="7"/>
  <c r="BK486" i="7"/>
  <c r="BP486" i="7"/>
  <c r="BJ486" i="7"/>
  <c r="BN486" i="7"/>
  <c r="BO486" i="7"/>
  <c r="BP988" i="7"/>
  <c r="BJ988" i="7"/>
  <c r="BK988" i="7"/>
  <c r="BL988" i="7"/>
  <c r="BN988" i="7"/>
  <c r="BO988" i="7"/>
  <c r="BN550" i="7"/>
  <c r="BO550" i="7"/>
  <c r="BP550" i="7"/>
  <c r="BL550" i="7"/>
  <c r="BJ550" i="7"/>
  <c r="BK550" i="7"/>
  <c r="BJ739" i="7"/>
  <c r="BN739" i="7"/>
  <c r="BO739" i="7"/>
  <c r="BK739" i="7"/>
  <c r="BL739" i="7"/>
  <c r="BP739" i="7"/>
  <c r="BN21" i="7"/>
  <c r="BO21" i="7"/>
  <c r="BJ21" i="7"/>
  <c r="BK21" i="7"/>
  <c r="BL21" i="7"/>
  <c r="BP21" i="7"/>
  <c r="BL604" i="7"/>
  <c r="BK604" i="7"/>
  <c r="BN604" i="7"/>
  <c r="BP604" i="7"/>
  <c r="BJ604" i="7"/>
  <c r="BO604" i="7"/>
  <c r="BO614" i="7"/>
  <c r="BL614" i="7"/>
  <c r="BK614" i="7"/>
  <c r="BN614" i="7"/>
  <c r="BP614" i="7"/>
  <c r="BJ614" i="7"/>
  <c r="BP381" i="7"/>
  <c r="BJ381" i="7"/>
  <c r="BL381" i="7"/>
  <c r="BK381" i="7"/>
  <c r="BO381" i="7"/>
  <c r="BN381" i="7"/>
  <c r="BN654" i="7"/>
  <c r="BO654" i="7"/>
  <c r="BK654" i="7"/>
  <c r="BL654" i="7"/>
  <c r="BP654" i="7"/>
  <c r="BJ654" i="7"/>
  <c r="BJ114" i="7"/>
  <c r="BO114" i="7"/>
  <c r="BL114" i="7"/>
  <c r="BK114" i="7"/>
  <c r="BN114" i="7"/>
  <c r="BP114" i="7"/>
  <c r="BK666" i="7"/>
  <c r="BO666" i="7"/>
  <c r="BP666" i="7"/>
  <c r="BL666" i="7"/>
  <c r="BN666" i="7"/>
  <c r="BJ666" i="7"/>
  <c r="BJ355" i="7"/>
  <c r="BN355" i="7"/>
  <c r="BO355" i="7"/>
  <c r="BL355" i="7"/>
  <c r="BP355" i="7"/>
  <c r="BK355" i="7"/>
  <c r="BP845" i="7"/>
  <c r="BK845" i="7"/>
  <c r="BL845" i="7"/>
  <c r="BN845" i="7"/>
  <c r="BO845" i="7"/>
  <c r="BJ845" i="7"/>
  <c r="BJ54" i="7"/>
  <c r="BK54" i="7"/>
  <c r="BN54" i="7"/>
  <c r="BO54" i="7"/>
  <c r="BL54" i="7"/>
  <c r="BP54" i="7"/>
  <c r="BP174" i="7"/>
  <c r="BO174" i="7"/>
  <c r="BN174" i="7"/>
  <c r="BK174" i="7"/>
  <c r="BL174" i="7"/>
  <c r="BJ174" i="7"/>
  <c r="BP761" i="7"/>
  <c r="BN761" i="7"/>
  <c r="BO761" i="7"/>
  <c r="BJ761" i="7"/>
  <c r="BK761" i="7"/>
  <c r="BL761" i="7"/>
  <c r="BP942" i="7"/>
  <c r="BJ942" i="7"/>
  <c r="BK942" i="7"/>
  <c r="BN942" i="7"/>
  <c r="BO942" i="7"/>
  <c r="BL942" i="7"/>
  <c r="BJ571" i="7"/>
  <c r="BK571" i="7"/>
  <c r="BL571" i="7"/>
  <c r="BN571" i="7"/>
  <c r="BO571" i="7"/>
  <c r="BP571" i="7"/>
  <c r="BP885" i="7"/>
  <c r="BK885" i="7"/>
  <c r="BL885" i="7"/>
  <c r="BN885" i="7"/>
  <c r="BO885" i="7"/>
  <c r="BJ885" i="7"/>
  <c r="BJ420" i="7"/>
  <c r="BK420" i="7"/>
  <c r="BO420" i="7"/>
  <c r="BL420" i="7"/>
  <c r="BN420" i="7"/>
  <c r="BP420" i="7"/>
  <c r="BL695" i="7"/>
  <c r="BN695" i="7"/>
  <c r="BJ695" i="7"/>
  <c r="BK695" i="7"/>
  <c r="BO695" i="7"/>
  <c r="BP695" i="7"/>
  <c r="BL474" i="7"/>
  <c r="BJ474" i="7"/>
  <c r="BP474" i="7"/>
  <c r="BK474" i="7"/>
  <c r="BN474" i="7"/>
  <c r="BO474" i="7"/>
  <c r="BK899" i="7"/>
  <c r="BL899" i="7"/>
  <c r="BN899" i="7"/>
  <c r="BO899" i="7"/>
  <c r="BP899" i="7"/>
  <c r="BJ899" i="7"/>
  <c r="BP694" i="7"/>
  <c r="BN694" i="7"/>
  <c r="BJ694" i="7"/>
  <c r="BK694" i="7"/>
  <c r="BO694" i="7"/>
  <c r="BL694" i="7"/>
  <c r="BO567" i="7"/>
  <c r="BJ1011" i="7"/>
  <c r="BK1011" i="7"/>
  <c r="BL1011" i="7"/>
  <c r="BN1011" i="7"/>
  <c r="BP1011" i="7"/>
  <c r="BO1011" i="7"/>
  <c r="BN157" i="7"/>
  <c r="BJ157" i="7"/>
  <c r="BK157" i="7"/>
  <c r="BL157" i="7"/>
  <c r="BO157" i="7"/>
  <c r="BP157" i="7"/>
  <c r="BN389" i="7"/>
  <c r="BO389" i="7"/>
  <c r="BP389" i="7"/>
  <c r="BK389" i="7"/>
  <c r="BL389" i="7"/>
  <c r="BJ389" i="7"/>
  <c r="BL643" i="7"/>
  <c r="BK643" i="7"/>
  <c r="BP643" i="7"/>
  <c r="BN643" i="7"/>
  <c r="BO643" i="7"/>
  <c r="BJ643" i="7"/>
  <c r="BK886" i="7"/>
  <c r="BL886" i="7"/>
  <c r="BO886" i="7"/>
  <c r="BN886" i="7"/>
  <c r="BJ886" i="7"/>
  <c r="BP886" i="7"/>
  <c r="BP162" i="7"/>
  <c r="BN162" i="7"/>
  <c r="BK162" i="7"/>
  <c r="BL162" i="7"/>
  <c r="BJ162" i="7"/>
  <c r="BO162" i="7"/>
  <c r="BN567" i="7"/>
  <c r="BN475" i="7"/>
  <c r="BO475" i="7"/>
  <c r="BJ475" i="7"/>
  <c r="BK475" i="7"/>
  <c r="BP475" i="7"/>
  <c r="BL475" i="7"/>
  <c r="BL284" i="7"/>
  <c r="BK284" i="7"/>
  <c r="BO284" i="7"/>
  <c r="BN284" i="7"/>
  <c r="BP284" i="7"/>
  <c r="BJ284" i="7"/>
  <c r="BP998" i="7"/>
  <c r="BK998" i="7"/>
  <c r="BO998" i="7"/>
  <c r="BL998" i="7"/>
  <c r="BN998" i="7"/>
  <c r="BJ998" i="7"/>
  <c r="BP562" i="7"/>
  <c r="BJ562" i="7"/>
  <c r="BK562" i="7"/>
  <c r="BL562" i="7"/>
  <c r="BN562" i="7"/>
  <c r="BO562" i="7"/>
  <c r="BJ72" i="7"/>
  <c r="BK72" i="7"/>
  <c r="BL72" i="7"/>
  <c r="BN72" i="7"/>
  <c r="BO72" i="7"/>
  <c r="BP72" i="7"/>
  <c r="BO1001" i="7"/>
  <c r="BP1001" i="7"/>
  <c r="BN1001" i="7"/>
  <c r="BL1001" i="7"/>
  <c r="BJ1001" i="7"/>
  <c r="BK1001" i="7"/>
  <c r="BK375" i="7"/>
  <c r="BO375" i="7"/>
  <c r="BP375" i="7"/>
  <c r="BJ375" i="7"/>
  <c r="BL375" i="7"/>
  <c r="BN375" i="7"/>
  <c r="BK505" i="7"/>
  <c r="BJ505" i="7"/>
  <c r="BO505" i="7"/>
  <c r="BN505" i="7"/>
  <c r="BP505" i="7"/>
  <c r="BL505" i="7"/>
  <c r="BJ34" i="7"/>
  <c r="BK34" i="7"/>
  <c r="BN34" i="7"/>
  <c r="BO34" i="7"/>
  <c r="BL34" i="7"/>
  <c r="BP34" i="7"/>
  <c r="BJ720" i="7"/>
  <c r="BK720" i="7"/>
  <c r="BL720" i="7"/>
  <c r="BN720" i="7"/>
  <c r="BP720" i="7"/>
  <c r="BO720" i="7"/>
  <c r="BO84" i="7"/>
  <c r="BP84" i="7"/>
  <c r="BJ84" i="7"/>
  <c r="BK84" i="7"/>
  <c r="BN84" i="7"/>
  <c r="BL84" i="7"/>
  <c r="BO71" i="7"/>
  <c r="BL71" i="7"/>
  <c r="BK71" i="7"/>
  <c r="BN71" i="7"/>
  <c r="BP71" i="7"/>
  <c r="BJ71" i="7"/>
  <c r="BN433" i="7"/>
  <c r="BP433" i="7"/>
  <c r="BK433" i="7"/>
  <c r="BL433" i="7"/>
  <c r="BO433" i="7"/>
  <c r="BJ433" i="7"/>
  <c r="BL744" i="7"/>
  <c r="BO744" i="7"/>
  <c r="BJ744" i="7"/>
  <c r="BN744" i="7"/>
  <c r="BP744" i="7"/>
  <c r="BK744" i="7"/>
  <c r="BO165" i="7"/>
  <c r="BJ165" i="7"/>
  <c r="BK165" i="7"/>
  <c r="BL165" i="7"/>
  <c r="BN165" i="7"/>
  <c r="BP165" i="7"/>
  <c r="BO719" i="7"/>
  <c r="BJ719" i="7"/>
  <c r="BN719" i="7"/>
  <c r="BK719" i="7"/>
  <c r="BL719" i="7"/>
  <c r="BP719" i="7"/>
  <c r="BJ684" i="7"/>
  <c r="BO684" i="7"/>
  <c r="BN684" i="7"/>
  <c r="BP684" i="7"/>
  <c r="BL684" i="7"/>
  <c r="BK684" i="7"/>
  <c r="BN698" i="7"/>
  <c r="BO698" i="7"/>
  <c r="BP698" i="7"/>
  <c r="BL698" i="7"/>
  <c r="BJ698" i="7"/>
  <c r="BK698" i="7"/>
  <c r="BN136" i="7"/>
  <c r="BO136" i="7"/>
  <c r="BJ136" i="7"/>
  <c r="BK136" i="7"/>
  <c r="BL136" i="7"/>
  <c r="BP136" i="7"/>
  <c r="BJ403" i="7"/>
  <c r="BN403" i="7"/>
  <c r="BO403" i="7"/>
  <c r="BP403" i="7"/>
  <c r="BK403" i="7"/>
  <c r="BL403" i="7"/>
  <c r="BJ622" i="7"/>
  <c r="BP622" i="7"/>
  <c r="BK622" i="7"/>
  <c r="BL622" i="7"/>
  <c r="BN622" i="7"/>
  <c r="BO622" i="7"/>
  <c r="BL256" i="7"/>
  <c r="BO256" i="7"/>
  <c r="BJ256" i="7"/>
  <c r="BK256" i="7"/>
  <c r="BN256" i="7"/>
  <c r="BP256" i="7"/>
  <c r="BO106" i="7"/>
  <c r="BP106" i="7"/>
  <c r="BJ106" i="7"/>
  <c r="BL106" i="7"/>
  <c r="BN106" i="7"/>
  <c r="BK106" i="7"/>
  <c r="BN647" i="7"/>
  <c r="BP647" i="7"/>
  <c r="BO647" i="7"/>
  <c r="BJ647" i="7"/>
  <c r="BK647" i="7"/>
  <c r="BL647" i="7"/>
  <c r="BP498" i="7"/>
  <c r="BL498" i="7"/>
  <c r="BJ498" i="7"/>
  <c r="BK498" i="7"/>
  <c r="BN498" i="7"/>
  <c r="BO498" i="7"/>
  <c r="BK232" i="7"/>
  <c r="BP232" i="7"/>
  <c r="BJ232" i="7"/>
  <c r="BO232" i="7"/>
  <c r="BN232" i="7"/>
  <c r="BL232" i="7"/>
  <c r="BP807" i="7"/>
  <c r="BL807" i="7"/>
  <c r="BN807" i="7"/>
  <c r="BJ807" i="7"/>
  <c r="BK807" i="7"/>
  <c r="BO807" i="7"/>
  <c r="BN583" i="7"/>
  <c r="BO583" i="7"/>
  <c r="BL583" i="7"/>
  <c r="BP583" i="7"/>
  <c r="BK583" i="7"/>
  <c r="BJ583" i="7"/>
  <c r="BK127" i="7"/>
  <c r="BJ127" i="7"/>
  <c r="BL127" i="7"/>
  <c r="BP127" i="7"/>
  <c r="BO127" i="7"/>
  <c r="BN127" i="7"/>
  <c r="BJ615" i="7"/>
  <c r="BL615" i="7"/>
  <c r="BN615" i="7"/>
  <c r="BO615" i="7"/>
  <c r="BK615" i="7"/>
  <c r="BP615" i="7"/>
  <c r="BN282" i="7"/>
  <c r="BO282" i="7"/>
  <c r="BP282" i="7"/>
  <c r="BJ282" i="7"/>
  <c r="BK282" i="7"/>
  <c r="BL282" i="7"/>
  <c r="BJ891" i="7"/>
  <c r="BO891" i="7"/>
  <c r="BP891" i="7"/>
  <c r="BN891" i="7"/>
  <c r="BK891" i="7"/>
  <c r="BL891" i="7"/>
  <c r="BN887" i="7"/>
  <c r="BK887" i="7"/>
  <c r="BL887" i="7"/>
  <c r="BP887" i="7"/>
  <c r="BJ887" i="7"/>
  <c r="BO887" i="7"/>
  <c r="BL734" i="7"/>
  <c r="BJ734" i="7"/>
  <c r="BN734" i="7"/>
  <c r="BO734" i="7"/>
  <c r="BK734" i="7"/>
  <c r="BP734" i="7"/>
  <c r="BP602" i="7"/>
  <c r="BK602" i="7"/>
  <c r="BL602" i="7"/>
  <c r="BN602" i="7"/>
  <c r="BO602" i="7"/>
  <c r="BJ602" i="7"/>
  <c r="BK496" i="7"/>
  <c r="BN496" i="7"/>
  <c r="BO496" i="7"/>
  <c r="BP496" i="7"/>
  <c r="BJ496" i="7"/>
  <c r="BL496" i="7"/>
  <c r="BN854" i="7"/>
  <c r="BO854" i="7"/>
  <c r="BP854" i="7"/>
  <c r="BJ854" i="7"/>
  <c r="BK854" i="7"/>
  <c r="BL854" i="7"/>
  <c r="BK58" i="7"/>
  <c r="BL58" i="7"/>
  <c r="BN58" i="7"/>
  <c r="BO58" i="7"/>
  <c r="BJ58" i="7"/>
  <c r="BP58" i="7"/>
  <c r="BP399" i="7"/>
  <c r="BJ399" i="7"/>
  <c r="BK399" i="7"/>
  <c r="BN399" i="7"/>
  <c r="BL399" i="7"/>
  <c r="BO399" i="7"/>
  <c r="BP40" i="7"/>
  <c r="BL40" i="7"/>
  <c r="BJ40" i="7"/>
  <c r="BK40" i="7"/>
  <c r="BN40" i="7"/>
  <c r="BO40" i="7"/>
  <c r="BJ688" i="7"/>
  <c r="BK688" i="7"/>
  <c r="BL688" i="7"/>
  <c r="BO688" i="7"/>
  <c r="BP688" i="7"/>
  <c r="BN688" i="7"/>
  <c r="BJ460" i="7"/>
  <c r="BK460" i="7"/>
  <c r="BP460" i="7"/>
  <c r="BL460" i="7"/>
  <c r="BO460" i="7"/>
  <c r="BN460" i="7"/>
  <c r="BO99" i="7"/>
  <c r="BP99" i="7"/>
  <c r="BN99" i="7"/>
  <c r="BJ99" i="7"/>
  <c r="BK99" i="7"/>
  <c r="BL99" i="7"/>
  <c r="BJ653" i="7"/>
  <c r="BN653" i="7"/>
  <c r="BO653" i="7"/>
  <c r="BL653" i="7"/>
  <c r="BP653" i="7"/>
  <c r="BK653" i="7"/>
  <c r="BO51" i="7"/>
  <c r="BN51" i="7"/>
  <c r="BL51" i="7"/>
  <c r="BJ51" i="7"/>
  <c r="BP51" i="7"/>
  <c r="BK51" i="7"/>
  <c r="BP603" i="7"/>
  <c r="BL603" i="7"/>
  <c r="BN603" i="7"/>
  <c r="BK603" i="7"/>
  <c r="BJ603" i="7"/>
  <c r="BO603" i="7"/>
  <c r="BP881" i="7"/>
  <c r="BL881" i="7"/>
  <c r="BJ881" i="7"/>
  <c r="BK881" i="7"/>
  <c r="BN881" i="7"/>
  <c r="BO881" i="7"/>
  <c r="BK291" i="7"/>
  <c r="BN291" i="7"/>
  <c r="BO291" i="7"/>
  <c r="BJ291" i="7"/>
  <c r="BL291" i="7"/>
  <c r="BP291" i="7"/>
  <c r="BO545" i="7"/>
  <c r="BJ545" i="7"/>
  <c r="BP545" i="7"/>
  <c r="BN545" i="7"/>
  <c r="BK545" i="7"/>
  <c r="BL545" i="7"/>
  <c r="BO315" i="7"/>
  <c r="BJ315" i="7"/>
  <c r="BL315" i="7"/>
  <c r="BN315" i="7"/>
  <c r="BK315" i="7"/>
  <c r="BP315" i="7"/>
  <c r="BK564" i="7"/>
  <c r="BN564" i="7"/>
  <c r="BO564" i="7"/>
  <c r="BP564" i="7"/>
  <c r="BJ564" i="7"/>
  <c r="BL564" i="7"/>
  <c r="BN803" i="7"/>
  <c r="BO803" i="7"/>
  <c r="BJ803" i="7"/>
  <c r="BK803" i="7"/>
  <c r="BL803" i="7"/>
  <c r="BP803" i="7"/>
  <c r="BL769" i="7"/>
  <c r="BP769" i="7"/>
  <c r="BJ769" i="7"/>
  <c r="BK769" i="7"/>
  <c r="BN769" i="7"/>
  <c r="BO769" i="7"/>
  <c r="BL452" i="7"/>
  <c r="BJ452" i="7"/>
  <c r="BN452" i="7"/>
  <c r="BP452" i="7"/>
  <c r="BK452" i="7"/>
  <c r="BO452" i="7"/>
  <c r="BL711" i="7"/>
  <c r="BN711" i="7"/>
  <c r="BJ711" i="7"/>
  <c r="BO711" i="7"/>
  <c r="BP711" i="7"/>
  <c r="BK711" i="7"/>
  <c r="BP584" i="7"/>
  <c r="BO584" i="7"/>
  <c r="BL584" i="7"/>
  <c r="BK584" i="7"/>
  <c r="BN584" i="7"/>
  <c r="BJ584" i="7"/>
  <c r="BJ1002" i="7"/>
  <c r="BK1002" i="7"/>
  <c r="BL1002" i="7"/>
  <c r="BN1002" i="7"/>
  <c r="BO1002" i="7"/>
  <c r="BP1002" i="7"/>
  <c r="BK517" i="7"/>
  <c r="BL517" i="7"/>
  <c r="BN517" i="7"/>
  <c r="BP517" i="7"/>
  <c r="BJ517" i="7"/>
  <c r="BO517" i="7"/>
  <c r="BN197" i="7"/>
  <c r="BJ197" i="7"/>
  <c r="BK197" i="7"/>
  <c r="BL197" i="7"/>
  <c r="BP197" i="7"/>
  <c r="BO197" i="7"/>
  <c r="BO305" i="7"/>
  <c r="BK305" i="7"/>
  <c r="BP305" i="7"/>
  <c r="BN305" i="7"/>
  <c r="BL305" i="7"/>
  <c r="BJ305" i="7"/>
  <c r="BP753" i="7"/>
  <c r="BK753" i="7"/>
  <c r="BN753" i="7"/>
  <c r="BO753" i="7"/>
  <c r="BJ753" i="7"/>
  <c r="BL753" i="7"/>
  <c r="BO620" i="7"/>
  <c r="BL620" i="7"/>
  <c r="BN620" i="7"/>
  <c r="BK620" i="7"/>
  <c r="BP620" i="7"/>
  <c r="BJ620" i="7"/>
  <c r="BJ181" i="7"/>
  <c r="BK181" i="7"/>
  <c r="BN181" i="7"/>
  <c r="BP181" i="7"/>
  <c r="BO181" i="7"/>
  <c r="BL181" i="7"/>
  <c r="BK656" i="7"/>
  <c r="BP656" i="7"/>
  <c r="BJ656" i="7"/>
  <c r="BL656" i="7"/>
  <c r="BN656" i="7"/>
  <c r="BO656" i="7"/>
  <c r="BL346" i="7"/>
  <c r="BK346" i="7"/>
  <c r="BN346" i="7"/>
  <c r="BJ346" i="7"/>
  <c r="BO346" i="7"/>
  <c r="BP346" i="7"/>
  <c r="BN42" i="7"/>
  <c r="BO42" i="7"/>
  <c r="BK42" i="7"/>
  <c r="BJ42" i="7"/>
  <c r="BL42" i="7"/>
  <c r="BP42" i="7"/>
  <c r="BN903" i="7"/>
  <c r="BJ903" i="7"/>
  <c r="BK903" i="7"/>
  <c r="BO903" i="7"/>
  <c r="BP903" i="7"/>
  <c r="BL903" i="7"/>
  <c r="BN625" i="7"/>
  <c r="BJ625" i="7"/>
  <c r="BP625" i="7"/>
  <c r="BO625" i="7"/>
  <c r="BK625" i="7"/>
  <c r="BL625" i="7"/>
  <c r="BL283" i="7"/>
  <c r="BO283" i="7"/>
  <c r="BP283" i="7"/>
  <c r="BK283" i="7"/>
  <c r="BJ283" i="7"/>
  <c r="BN283" i="7"/>
  <c r="BP476" i="7"/>
  <c r="BO476" i="7"/>
  <c r="BN476" i="7"/>
  <c r="BJ476" i="7"/>
  <c r="BK476" i="7"/>
  <c r="BL476" i="7"/>
  <c r="BP848" i="7"/>
  <c r="BL848" i="7"/>
  <c r="BN848" i="7"/>
  <c r="BK848" i="7"/>
  <c r="BO848" i="7"/>
  <c r="BJ848" i="7"/>
  <c r="BP467" i="7"/>
  <c r="BN467" i="7"/>
  <c r="BK467" i="7"/>
  <c r="BL467" i="7"/>
  <c r="BO467" i="7"/>
  <c r="BJ467" i="7"/>
  <c r="BK710" i="7"/>
  <c r="BP710" i="7"/>
  <c r="BL710" i="7"/>
  <c r="BN710" i="7"/>
  <c r="BO710" i="7"/>
  <c r="BJ710" i="7"/>
  <c r="BL273" i="7"/>
  <c r="BJ273" i="7"/>
  <c r="BK273" i="7"/>
  <c r="BO273" i="7"/>
  <c r="BP273" i="7"/>
  <c r="BN273" i="7"/>
  <c r="BJ692" i="7"/>
  <c r="BK692" i="7"/>
  <c r="BO692" i="7"/>
  <c r="BP692" i="7"/>
  <c r="BN692" i="7"/>
  <c r="BL692" i="7"/>
  <c r="BO259" i="7"/>
  <c r="BP259" i="7"/>
  <c r="BL259" i="7"/>
  <c r="BK259" i="7"/>
  <c r="BN259" i="7"/>
  <c r="BJ259" i="7"/>
  <c r="BJ266" i="7"/>
  <c r="BN266" i="7"/>
  <c r="BO266" i="7"/>
  <c r="BK266" i="7"/>
  <c r="BL266" i="7"/>
  <c r="BP266" i="7"/>
  <c r="BK23" i="7"/>
  <c r="BN23" i="7"/>
  <c r="BO23" i="7"/>
  <c r="BP23" i="7"/>
  <c r="BJ23" i="7"/>
  <c r="BL23" i="7"/>
  <c r="BO97" i="7"/>
  <c r="BJ97" i="7"/>
  <c r="BN97" i="7"/>
  <c r="BP97" i="7"/>
  <c r="BL97" i="7"/>
  <c r="BK97" i="7"/>
  <c r="BN909" i="7"/>
  <c r="BO909" i="7"/>
  <c r="BP909" i="7"/>
  <c r="BL909" i="7"/>
  <c r="BJ909" i="7"/>
  <c r="BK909" i="7"/>
  <c r="BP471" i="7"/>
  <c r="BO471" i="7"/>
  <c r="BJ471" i="7"/>
  <c r="BK471" i="7"/>
  <c r="BL471" i="7"/>
  <c r="BN471" i="7"/>
  <c r="BJ270" i="7"/>
  <c r="BK270" i="7"/>
  <c r="BO270" i="7"/>
  <c r="BP270" i="7"/>
  <c r="BL270" i="7"/>
  <c r="BN270" i="7"/>
  <c r="BJ920" i="7"/>
  <c r="BL920" i="7"/>
  <c r="BO920" i="7"/>
  <c r="BP920" i="7"/>
  <c r="BN920" i="7"/>
  <c r="BK920" i="7"/>
  <c r="BJ440" i="7"/>
  <c r="BL440" i="7"/>
  <c r="BK440" i="7"/>
  <c r="BN440" i="7"/>
  <c r="BO440" i="7"/>
  <c r="BP440" i="7"/>
  <c r="BO308" i="7"/>
  <c r="BJ308" i="7"/>
  <c r="BN308" i="7"/>
  <c r="BK308" i="7"/>
  <c r="BL308" i="7"/>
  <c r="BP308" i="7"/>
  <c r="BN524" i="7"/>
  <c r="BJ524" i="7"/>
  <c r="BK524" i="7"/>
  <c r="BL524" i="7"/>
  <c r="BP524" i="7"/>
  <c r="BO524" i="7"/>
  <c r="BL470" i="7"/>
  <c r="BO470" i="7"/>
  <c r="BP470" i="7"/>
  <c r="BN470" i="7"/>
  <c r="BJ470" i="7"/>
  <c r="BK470" i="7"/>
  <c r="BO451" i="7"/>
  <c r="BP451" i="7"/>
  <c r="BK451" i="7"/>
  <c r="BL451" i="7"/>
  <c r="BN451" i="7"/>
  <c r="BJ451" i="7"/>
  <c r="BJ983" i="7"/>
  <c r="BK983" i="7"/>
  <c r="BN983" i="7"/>
  <c r="BO983" i="7"/>
  <c r="BP983" i="7"/>
  <c r="BL983" i="7"/>
  <c r="BJ364" i="7"/>
  <c r="BK364" i="7"/>
  <c r="BN364" i="7"/>
  <c r="BO364" i="7"/>
  <c r="BL364" i="7"/>
  <c r="BP364" i="7"/>
  <c r="BL733" i="7"/>
  <c r="BN733" i="7"/>
  <c r="BO733" i="7"/>
  <c r="BJ733" i="7"/>
  <c r="BK733" i="7"/>
  <c r="BP733" i="7"/>
  <c r="BP572" i="7"/>
  <c r="BO572" i="7"/>
  <c r="BJ572" i="7"/>
  <c r="BL572" i="7"/>
  <c r="BK572" i="7"/>
  <c r="BN572" i="7"/>
  <c r="BL139" i="7"/>
  <c r="BP139" i="7"/>
  <c r="BO139" i="7"/>
  <c r="BN139" i="7"/>
  <c r="BJ139" i="7"/>
  <c r="BK139" i="7"/>
  <c r="BK678" i="7"/>
  <c r="BO678" i="7"/>
  <c r="BN678" i="7"/>
  <c r="BJ678" i="7"/>
  <c r="BP678" i="7"/>
  <c r="BL678" i="7"/>
  <c r="BN401" i="7"/>
  <c r="BJ401" i="7"/>
  <c r="BK401" i="7"/>
  <c r="BL401" i="7"/>
  <c r="BO401" i="7"/>
  <c r="BP401" i="7"/>
  <c r="BK43" i="7"/>
  <c r="BL43" i="7"/>
  <c r="BN43" i="7"/>
  <c r="BO43" i="7"/>
  <c r="BP43" i="7"/>
  <c r="BJ43" i="7"/>
  <c r="BJ316" i="7"/>
  <c r="BN316" i="7"/>
  <c r="BO316" i="7"/>
  <c r="BP316" i="7"/>
  <c r="BK316" i="7"/>
  <c r="BL316" i="7"/>
  <c r="BL468" i="7"/>
  <c r="BO468" i="7"/>
  <c r="BP468" i="7"/>
  <c r="BJ468" i="7"/>
  <c r="BK468" i="7"/>
  <c r="BN468" i="7"/>
  <c r="BL685" i="7"/>
  <c r="BO685" i="7"/>
  <c r="BP685" i="7"/>
  <c r="BN685" i="7"/>
  <c r="BJ685" i="7"/>
  <c r="BK685" i="7"/>
  <c r="BL208" i="7"/>
  <c r="BJ208" i="7"/>
  <c r="BK208" i="7"/>
  <c r="BP208" i="7"/>
  <c r="BN208" i="7"/>
  <c r="BO208" i="7"/>
  <c r="BN14" i="7"/>
  <c r="BO14" i="7"/>
  <c r="BP14" i="7"/>
  <c r="BJ14" i="7"/>
  <c r="BK14" i="7"/>
  <c r="BL14" i="7"/>
  <c r="BO241" i="7"/>
  <c r="BP241" i="7"/>
  <c r="BL241" i="7"/>
  <c r="BK241" i="7"/>
  <c r="BN241" i="7"/>
  <c r="BJ241" i="7"/>
  <c r="BP723" i="7"/>
  <c r="BL723" i="7"/>
  <c r="BN723" i="7"/>
  <c r="BJ723" i="7"/>
  <c r="BK723" i="7"/>
  <c r="BO723" i="7"/>
  <c r="BK860" i="7"/>
  <c r="BL860" i="7"/>
  <c r="BN860" i="7"/>
  <c r="BJ860" i="7"/>
  <c r="BO860" i="7"/>
  <c r="BP860" i="7"/>
  <c r="BO410" i="7"/>
  <c r="BJ410" i="7"/>
  <c r="BN410" i="7"/>
  <c r="BK410" i="7"/>
  <c r="BL410" i="7"/>
  <c r="BP410" i="7"/>
  <c r="BJ956" i="7"/>
  <c r="BK956" i="7"/>
  <c r="BL956" i="7"/>
  <c r="BN956" i="7"/>
  <c r="BO956" i="7"/>
  <c r="BP956" i="7"/>
  <c r="BJ992" i="7"/>
  <c r="BO992" i="7"/>
  <c r="BL992" i="7"/>
  <c r="BP992" i="7"/>
  <c r="BK992" i="7"/>
  <c r="BN992" i="7"/>
  <c r="BJ227" i="7"/>
  <c r="BN227" i="7"/>
  <c r="BP227" i="7"/>
  <c r="BK227" i="7"/>
  <c r="BO227" i="7"/>
  <c r="BL227" i="7"/>
  <c r="BL171" i="7"/>
  <c r="BO171" i="7"/>
  <c r="BK171" i="7"/>
  <c r="BP171" i="7"/>
  <c r="BJ171" i="7"/>
  <c r="BN171" i="7"/>
  <c r="BO190" i="7"/>
  <c r="BP190" i="7"/>
  <c r="BK190" i="7"/>
  <c r="BL190" i="7"/>
  <c r="BN190" i="7"/>
  <c r="BJ190" i="7"/>
  <c r="BN89" i="7"/>
  <c r="BK89" i="7"/>
  <c r="BO89" i="7"/>
  <c r="BP89" i="7"/>
  <c r="BJ89" i="7"/>
  <c r="BL89" i="7"/>
  <c r="BN851" i="7"/>
  <c r="BP851" i="7"/>
  <c r="BK851" i="7"/>
  <c r="BO851" i="7"/>
  <c r="BJ851" i="7"/>
  <c r="BL851" i="7"/>
  <c r="BK354" i="7"/>
  <c r="BN354" i="7"/>
  <c r="BO354" i="7"/>
  <c r="BL354" i="7"/>
  <c r="BP354" i="7"/>
  <c r="BJ354" i="7"/>
  <c r="BJ540" i="7"/>
  <c r="BO540" i="7"/>
  <c r="BP540" i="7"/>
  <c r="BK540" i="7"/>
  <c r="BN540" i="7"/>
  <c r="BL540" i="7"/>
  <c r="BL829" i="7"/>
  <c r="BN829" i="7"/>
  <c r="BJ829" i="7"/>
  <c r="BK829" i="7"/>
  <c r="BO829" i="7"/>
  <c r="BP829" i="7"/>
  <c r="BK554" i="7"/>
  <c r="BN554" i="7"/>
  <c r="BO554" i="7"/>
  <c r="BL554" i="7"/>
  <c r="BJ554" i="7"/>
  <c r="BP554" i="7"/>
  <c r="BK123" i="7"/>
  <c r="BL123" i="7"/>
  <c r="BP123" i="7"/>
  <c r="BN123" i="7"/>
  <c r="BO123" i="7"/>
  <c r="BJ123" i="7"/>
  <c r="BN86" i="7"/>
  <c r="BJ86" i="7"/>
  <c r="BK86" i="7"/>
  <c r="BL86" i="7"/>
  <c r="BO86" i="7"/>
  <c r="BP86" i="7"/>
  <c r="BO432" i="7"/>
  <c r="BP432" i="7"/>
  <c r="BJ432" i="7"/>
  <c r="BK432" i="7"/>
  <c r="BL432" i="7"/>
  <c r="BN432" i="7"/>
  <c r="BN840" i="7"/>
  <c r="BK946" i="7"/>
  <c r="BJ946" i="7"/>
  <c r="BL946" i="7"/>
  <c r="BN946" i="7"/>
  <c r="BO946" i="7"/>
  <c r="BP946" i="7"/>
  <c r="BK124" i="7"/>
  <c r="BO124" i="7"/>
  <c r="BP124" i="7"/>
  <c r="BN124" i="7"/>
  <c r="BL124" i="7"/>
  <c r="BJ124" i="7"/>
  <c r="BN250" i="7"/>
  <c r="BO250" i="7"/>
  <c r="BP250" i="7"/>
  <c r="BJ250" i="7"/>
  <c r="BK250" i="7"/>
  <c r="BL250" i="7"/>
  <c r="BJ663" i="7"/>
  <c r="BK663" i="7"/>
  <c r="BL663" i="7"/>
  <c r="BO663" i="7"/>
  <c r="BP663" i="7"/>
  <c r="BN663" i="7"/>
  <c r="BN971" i="7"/>
  <c r="BJ971" i="7"/>
  <c r="BL971" i="7"/>
  <c r="BK971" i="7"/>
  <c r="BO971" i="7"/>
  <c r="BP971" i="7"/>
  <c r="BK312" i="7"/>
  <c r="BO847" i="7"/>
  <c r="BP847" i="7"/>
  <c r="BJ847" i="7"/>
  <c r="BK847" i="7"/>
  <c r="BL847" i="7"/>
  <c r="BN847" i="7"/>
  <c r="BJ708" i="7"/>
  <c r="BK708" i="7"/>
  <c r="BL708" i="7"/>
  <c r="BN708" i="7"/>
  <c r="BO708" i="7"/>
  <c r="BP708" i="7"/>
  <c r="BJ751" i="7"/>
  <c r="BO751" i="7"/>
  <c r="BK751" i="7"/>
  <c r="BL751" i="7"/>
  <c r="BP751" i="7"/>
  <c r="BN751" i="7"/>
  <c r="BO811" i="7"/>
  <c r="BP811" i="7"/>
  <c r="BN811" i="7"/>
  <c r="BJ811" i="7"/>
  <c r="BK811" i="7"/>
  <c r="BL811" i="7"/>
  <c r="BL945" i="7"/>
  <c r="BN945" i="7"/>
  <c r="BP945" i="7"/>
  <c r="BK945" i="7"/>
  <c r="BJ945" i="7"/>
  <c r="BO945" i="7"/>
  <c r="BP218" i="7"/>
  <c r="BL218" i="7"/>
  <c r="BN218" i="7"/>
  <c r="BO218" i="7"/>
  <c r="BJ218" i="7"/>
  <c r="BK218" i="7"/>
  <c r="BN148" i="7"/>
  <c r="BP148" i="7"/>
  <c r="BJ148" i="7"/>
  <c r="BO148" i="7"/>
  <c r="BK148" i="7"/>
  <c r="BL148" i="7"/>
  <c r="BK117" i="7"/>
  <c r="BO117" i="7"/>
  <c r="BJ117" i="7"/>
  <c r="BP117" i="7"/>
  <c r="BL117" i="7"/>
  <c r="BN117" i="7"/>
  <c r="BO738" i="7"/>
  <c r="BP738" i="7"/>
  <c r="BL738" i="7"/>
  <c r="BJ738" i="7"/>
  <c r="BK738" i="7"/>
  <c r="BN738" i="7"/>
  <c r="BK373" i="7"/>
  <c r="BO373" i="7"/>
  <c r="BP373" i="7"/>
  <c r="BJ373" i="7"/>
  <c r="BN373" i="7"/>
  <c r="BL373" i="7"/>
  <c r="BL80" i="7"/>
  <c r="BP80" i="7"/>
  <c r="BK80" i="7"/>
  <c r="BN80" i="7"/>
  <c r="BO80" i="7"/>
  <c r="BJ80" i="7"/>
  <c r="BJ937" i="7"/>
  <c r="BK937" i="7"/>
  <c r="BL937" i="7"/>
  <c r="BN937" i="7"/>
  <c r="BO937" i="7"/>
  <c r="BP937" i="7"/>
  <c r="BO660" i="7"/>
  <c r="BP660" i="7"/>
  <c r="BJ660" i="7"/>
  <c r="BK660" i="7"/>
  <c r="BL660" i="7"/>
  <c r="BN660" i="7"/>
  <c r="BP511" i="7"/>
  <c r="BK511" i="7"/>
  <c r="BL511" i="7"/>
  <c r="BJ511" i="7"/>
  <c r="BN511" i="7"/>
  <c r="BO511" i="7"/>
  <c r="BP286" i="7"/>
  <c r="BK286" i="7"/>
  <c r="BJ286" i="7"/>
  <c r="BN286" i="7"/>
  <c r="BO286" i="7"/>
  <c r="BL286" i="7"/>
  <c r="BK166" i="7"/>
  <c r="BP166" i="7"/>
  <c r="BJ166" i="7"/>
  <c r="BL166" i="7"/>
  <c r="BN166" i="7"/>
  <c r="BO166" i="7"/>
  <c r="BN746" i="7"/>
  <c r="BO746" i="7"/>
  <c r="BK746" i="7"/>
  <c r="BL746" i="7"/>
  <c r="BJ746" i="7"/>
  <c r="BP746" i="7"/>
  <c r="BL203" i="7"/>
  <c r="BK203" i="7"/>
  <c r="BO203" i="7"/>
  <c r="BP203" i="7"/>
  <c r="BJ203" i="7"/>
  <c r="BN203" i="7"/>
  <c r="BL446" i="7"/>
  <c r="BN446" i="7"/>
  <c r="BJ446" i="7"/>
  <c r="BO446" i="7"/>
  <c r="BP446" i="7"/>
  <c r="BK446" i="7"/>
  <c r="BK257" i="7"/>
  <c r="BJ257" i="7"/>
  <c r="BL257" i="7"/>
  <c r="BN257" i="7"/>
  <c r="BO257" i="7"/>
  <c r="BP257" i="7"/>
  <c r="BP205" i="7"/>
  <c r="BL205" i="7"/>
  <c r="BN205" i="7"/>
  <c r="BO205" i="7"/>
  <c r="BK205" i="7"/>
  <c r="BJ205" i="7"/>
  <c r="BL702" i="7"/>
  <c r="BJ702" i="7"/>
  <c r="BK702" i="7"/>
  <c r="BN702" i="7"/>
  <c r="BO702" i="7"/>
  <c r="BP702" i="7"/>
  <c r="BJ997" i="7"/>
  <c r="BK997" i="7"/>
  <c r="BL997" i="7"/>
  <c r="BN997" i="7"/>
  <c r="BO997" i="7"/>
  <c r="BP997" i="7"/>
  <c r="BL463" i="7"/>
  <c r="BP463" i="7"/>
  <c r="BN463" i="7"/>
  <c r="BO463" i="7"/>
  <c r="BJ463" i="7"/>
  <c r="BK463" i="7"/>
  <c r="BL436" i="7"/>
  <c r="BJ436" i="7"/>
  <c r="BO436" i="7"/>
  <c r="BK436" i="7"/>
  <c r="BP436" i="7"/>
  <c r="BN436" i="7"/>
  <c r="BJ325" i="7"/>
  <c r="BO325" i="7"/>
  <c r="BN325" i="7"/>
  <c r="BP325" i="7"/>
  <c r="BL325" i="7"/>
  <c r="BK325" i="7"/>
  <c r="BK765" i="7"/>
  <c r="BJ765" i="7"/>
  <c r="BL765" i="7"/>
  <c r="BN765" i="7"/>
  <c r="BO765" i="7"/>
  <c r="BP765" i="7"/>
  <c r="BN950" i="7"/>
  <c r="BJ950" i="7"/>
  <c r="BK950" i="7"/>
  <c r="BL950" i="7"/>
  <c r="BO950" i="7"/>
  <c r="BP950" i="7"/>
  <c r="BP749" i="7"/>
  <c r="BJ749" i="7"/>
  <c r="BO749" i="7"/>
  <c r="BK749" i="7"/>
  <c r="BL749" i="7"/>
  <c r="BN749" i="7"/>
  <c r="BP30" i="7"/>
  <c r="BK30" i="7"/>
  <c r="BL30" i="7"/>
  <c r="BO30" i="7"/>
  <c r="BN30" i="7"/>
  <c r="BJ30" i="7"/>
  <c r="BP705" i="7"/>
  <c r="BJ705" i="7"/>
  <c r="BK705" i="7"/>
  <c r="BL705" i="7"/>
  <c r="BN705" i="7"/>
  <c r="BO705" i="7"/>
  <c r="BN650" i="7"/>
  <c r="BK650" i="7"/>
  <c r="BJ650" i="7"/>
  <c r="BL650" i="7"/>
  <c r="BO650" i="7"/>
  <c r="BP650" i="7"/>
  <c r="BJ204" i="7"/>
  <c r="BL204" i="7"/>
  <c r="BN204" i="7"/>
  <c r="BO204" i="7"/>
  <c r="BK204" i="7"/>
  <c r="BP204" i="7"/>
  <c r="BK161" i="7"/>
  <c r="BL161" i="7"/>
  <c r="BN161" i="7"/>
  <c r="BO161" i="7"/>
  <c r="BP161" i="7"/>
  <c r="BJ161" i="7"/>
  <c r="BN714" i="7"/>
  <c r="BL714" i="7"/>
  <c r="BO714" i="7"/>
  <c r="BP714" i="7"/>
  <c r="BJ714" i="7"/>
  <c r="BK714" i="7"/>
  <c r="BL265" i="7"/>
  <c r="BO265" i="7"/>
  <c r="BJ265" i="7"/>
  <c r="BK265" i="7"/>
  <c r="BP265" i="7"/>
  <c r="BN265" i="7"/>
  <c r="BJ518" i="7"/>
  <c r="BO518" i="7"/>
  <c r="BK518" i="7"/>
  <c r="BL518" i="7"/>
  <c r="BN518" i="7"/>
  <c r="BP518" i="7"/>
  <c r="BN216" i="7"/>
  <c r="BO216" i="7"/>
  <c r="BK216" i="7"/>
  <c r="BL216" i="7"/>
  <c r="BJ216" i="7"/>
  <c r="BP216" i="7"/>
  <c r="BO230" i="7"/>
  <c r="BL230" i="7"/>
  <c r="BN230" i="7"/>
  <c r="BK230" i="7"/>
  <c r="BP230" i="7"/>
  <c r="BJ230" i="7"/>
  <c r="BO796" i="7"/>
  <c r="BN796" i="7"/>
  <c r="BL796" i="7"/>
  <c r="BK796" i="7"/>
  <c r="BJ796" i="7"/>
  <c r="BP796" i="7"/>
  <c r="BJ771" i="7"/>
  <c r="BK771" i="7"/>
  <c r="BL771" i="7"/>
  <c r="BP771" i="7"/>
  <c r="BN771" i="7"/>
  <c r="BO771" i="7"/>
  <c r="BL130" i="7"/>
  <c r="BN130" i="7"/>
  <c r="BP130" i="7"/>
  <c r="BO130" i="7"/>
  <c r="BK130" i="7"/>
  <c r="BJ130" i="7"/>
  <c r="BK17" i="7"/>
  <c r="BO17" i="7"/>
  <c r="BP17" i="7"/>
  <c r="BJ17" i="7"/>
  <c r="BL17" i="7"/>
  <c r="BN17" i="7"/>
  <c r="BJ879" i="7"/>
  <c r="BL879" i="7"/>
  <c r="BK879" i="7"/>
  <c r="BN879" i="7"/>
  <c r="BP879" i="7"/>
  <c r="BO879" i="7"/>
  <c r="BN563" i="7"/>
  <c r="BK563" i="7"/>
  <c r="BP563" i="7"/>
  <c r="BJ563" i="7"/>
  <c r="BL563" i="7"/>
  <c r="BO563" i="7"/>
  <c r="BJ531" i="7"/>
  <c r="BL531" i="7"/>
  <c r="BK531" i="7"/>
  <c r="BN531" i="7"/>
  <c r="BO531" i="7"/>
  <c r="BP531" i="7"/>
  <c r="BN83" i="7"/>
  <c r="BO83" i="7"/>
  <c r="BJ83" i="7"/>
  <c r="BP83" i="7"/>
  <c r="BK83" i="7"/>
  <c r="BL83" i="7"/>
  <c r="BK939" i="7"/>
  <c r="BL939" i="7"/>
  <c r="BJ939" i="7"/>
  <c r="BN939" i="7"/>
  <c r="BO939" i="7"/>
  <c r="BP939" i="7"/>
  <c r="BL526" i="7"/>
  <c r="BN526" i="7"/>
  <c r="BJ526" i="7"/>
  <c r="BK526" i="7"/>
  <c r="BO526" i="7"/>
  <c r="BP526" i="7"/>
  <c r="BJ679" i="7"/>
  <c r="BN679" i="7"/>
  <c r="BK679" i="7"/>
  <c r="BL679" i="7"/>
  <c r="BO679" i="7"/>
  <c r="BP679" i="7"/>
  <c r="BK371" i="7"/>
  <c r="BL371" i="7"/>
  <c r="BN371" i="7"/>
  <c r="BO371" i="7"/>
  <c r="BP371" i="7"/>
  <c r="BJ371" i="7"/>
  <c r="BK458" i="7"/>
  <c r="BL458" i="7"/>
  <c r="BN458" i="7"/>
  <c r="BP458" i="7"/>
  <c r="BO458" i="7"/>
  <c r="BJ458" i="7"/>
  <c r="BK575" i="7"/>
  <c r="BP575" i="7"/>
  <c r="BL575" i="7"/>
  <c r="BN575" i="7"/>
  <c r="BJ575" i="7"/>
  <c r="BO575" i="7"/>
  <c r="BP228" i="7"/>
  <c r="BL228" i="7"/>
  <c r="BJ228" i="7"/>
  <c r="BK228" i="7"/>
  <c r="BN228" i="7"/>
  <c r="BO228" i="7"/>
  <c r="BJ311" i="7"/>
  <c r="BK311" i="7"/>
  <c r="BN311" i="7"/>
  <c r="BO311" i="7"/>
  <c r="BP311" i="7"/>
  <c r="BL311" i="7"/>
  <c r="BN245" i="7"/>
  <c r="BJ245" i="7"/>
  <c r="BK245" i="7"/>
  <c r="BL245" i="7"/>
  <c r="BO245" i="7"/>
  <c r="BP245" i="7"/>
  <c r="BK557" i="7"/>
  <c r="BJ557" i="7"/>
  <c r="BP557" i="7"/>
  <c r="BN557" i="7"/>
  <c r="BO557" i="7"/>
  <c r="BL557" i="7"/>
  <c r="BK46" i="7"/>
  <c r="BJ46" i="7"/>
  <c r="BL46" i="7"/>
  <c r="BN46" i="7"/>
  <c r="BO46" i="7"/>
  <c r="BP46" i="7"/>
  <c r="BK549" i="7"/>
  <c r="BL549" i="7"/>
  <c r="BN549" i="7"/>
  <c r="BO549" i="7"/>
  <c r="BP549" i="7"/>
  <c r="BJ549" i="7"/>
  <c r="BK871" i="7"/>
  <c r="BL871" i="7"/>
  <c r="BO871" i="7"/>
  <c r="BP871" i="7"/>
  <c r="BJ871" i="7"/>
  <c r="BN871" i="7"/>
  <c r="BJ814" i="7"/>
  <c r="BO814" i="7"/>
  <c r="BP814" i="7"/>
  <c r="BK814" i="7"/>
  <c r="BL814" i="7"/>
  <c r="BN814" i="7"/>
  <c r="BO81" i="7"/>
  <c r="BP81" i="7"/>
  <c r="BK81" i="7"/>
  <c r="BL81" i="7"/>
  <c r="BJ81" i="7"/>
  <c r="BN81" i="7"/>
  <c r="BJ405" i="7"/>
  <c r="BO405" i="7"/>
  <c r="BP405" i="7"/>
  <c r="BN405" i="7"/>
  <c r="BL405" i="7"/>
  <c r="BK405" i="7"/>
  <c r="BO630" i="7"/>
  <c r="BJ630" i="7"/>
  <c r="BK630" i="7"/>
  <c r="BL630" i="7"/>
  <c r="BN630" i="7"/>
  <c r="BP630" i="7"/>
  <c r="BN67" i="7"/>
  <c r="BO67" i="7"/>
  <c r="BP67" i="7"/>
  <c r="BK67" i="7"/>
  <c r="BJ67" i="7"/>
  <c r="BL67" i="7"/>
  <c r="BJ786" i="7"/>
  <c r="BN786" i="7"/>
  <c r="BK786" i="7"/>
  <c r="BL786" i="7"/>
  <c r="BO786" i="7"/>
  <c r="BP786" i="7"/>
  <c r="BO555" i="7"/>
  <c r="BL555" i="7"/>
  <c r="BK555" i="7"/>
  <c r="BP555" i="7"/>
  <c r="BN555" i="7"/>
  <c r="BJ555" i="7"/>
  <c r="BN395" i="7"/>
  <c r="BJ395" i="7"/>
  <c r="BO395" i="7"/>
  <c r="BP395" i="7"/>
  <c r="BL395" i="7"/>
  <c r="BK395" i="7"/>
  <c r="BO180" i="7"/>
  <c r="BP180" i="7"/>
  <c r="BK180" i="7"/>
  <c r="BL180" i="7"/>
  <c r="BN180" i="7"/>
  <c r="BJ180" i="7"/>
  <c r="BO626" i="7"/>
  <c r="BJ626" i="7"/>
  <c r="BP626" i="7"/>
  <c r="BK626" i="7"/>
  <c r="BL626" i="7"/>
  <c r="BN626" i="7"/>
  <c r="BP1012" i="7"/>
  <c r="BO1012" i="7"/>
  <c r="BJ1012" i="7"/>
  <c r="BK1012" i="7"/>
  <c r="BL1012" i="7"/>
  <c r="BN1012" i="7"/>
  <c r="BN312" i="7"/>
  <c r="BL840" i="7"/>
  <c r="BO675" i="7"/>
  <c r="BP675" i="7"/>
  <c r="BK675" i="7"/>
  <c r="BL675" i="7"/>
  <c r="BJ675" i="7"/>
  <c r="BN675" i="7"/>
  <c r="BK132" i="7"/>
  <c r="BL132" i="7"/>
  <c r="BN132" i="7"/>
  <c r="BO132" i="7"/>
  <c r="BP132" i="7"/>
  <c r="BJ132" i="7"/>
  <c r="BP633" i="7"/>
  <c r="BL633" i="7"/>
  <c r="BJ633" i="7"/>
  <c r="BN633" i="7"/>
  <c r="BO633" i="7"/>
  <c r="BK633" i="7"/>
  <c r="BP312" i="7"/>
  <c r="BO350" i="7"/>
  <c r="BJ350" i="7"/>
  <c r="BK350" i="7"/>
  <c r="BN350" i="7"/>
  <c r="BL350" i="7"/>
  <c r="BP350" i="7"/>
  <c r="BJ298" i="7"/>
  <c r="BK298" i="7"/>
  <c r="BN298" i="7"/>
  <c r="BL298" i="7"/>
  <c r="BO298" i="7"/>
  <c r="BP298" i="7"/>
  <c r="BN482" i="7"/>
  <c r="BO482" i="7"/>
  <c r="BJ482" i="7"/>
  <c r="BL482" i="7"/>
  <c r="BK482" i="7"/>
  <c r="BP482" i="7"/>
  <c r="BP736" i="7"/>
  <c r="BK736" i="7"/>
  <c r="BN736" i="7"/>
  <c r="BO736" i="7"/>
  <c r="BJ736" i="7"/>
  <c r="BL736" i="7"/>
  <c r="BL396" i="7"/>
  <c r="BN396" i="7"/>
  <c r="BJ396" i="7"/>
  <c r="BO396" i="7"/>
  <c r="BP396" i="7"/>
  <c r="BK396" i="7"/>
  <c r="BL319" i="7"/>
  <c r="BJ319" i="7"/>
  <c r="BK319" i="7"/>
  <c r="BN319" i="7"/>
  <c r="BO319" i="7"/>
  <c r="BP319" i="7"/>
  <c r="BK868" i="7"/>
  <c r="BL868" i="7"/>
  <c r="BN868" i="7"/>
  <c r="BO868" i="7"/>
  <c r="BP868" i="7"/>
  <c r="BJ868" i="7"/>
  <c r="BJ35" i="7"/>
  <c r="BK35" i="7"/>
  <c r="BN35" i="7"/>
  <c r="BO35" i="7"/>
  <c r="BP35" i="7"/>
  <c r="BL35" i="7"/>
  <c r="BJ991" i="7"/>
  <c r="BK991" i="7"/>
  <c r="BL991" i="7"/>
  <c r="BN991" i="7"/>
  <c r="BO991" i="7"/>
  <c r="BP991" i="7"/>
  <c r="BJ635" i="7"/>
  <c r="BK635" i="7"/>
  <c r="BL635" i="7"/>
  <c r="BP635" i="7"/>
  <c r="BN635" i="7"/>
  <c r="BO635" i="7"/>
  <c r="BP288" i="7"/>
  <c r="BJ288" i="7"/>
  <c r="BO288" i="7"/>
  <c r="BK288" i="7"/>
  <c r="BL288" i="7"/>
  <c r="BN288" i="7"/>
  <c r="BN32" i="7"/>
  <c r="BJ32" i="7"/>
  <c r="BL32" i="7"/>
  <c r="BO32" i="7"/>
  <c r="BP32" i="7"/>
  <c r="BK32" i="7"/>
  <c r="BP552" i="7"/>
  <c r="BN552" i="7"/>
  <c r="BJ552" i="7"/>
  <c r="BK552" i="7"/>
  <c r="BL552" i="7"/>
  <c r="BO552" i="7"/>
  <c r="BO590" i="7"/>
  <c r="BJ590" i="7"/>
  <c r="BK590" i="7"/>
  <c r="BL590" i="7"/>
  <c r="BN590" i="7"/>
  <c r="BP590" i="7"/>
  <c r="BO295" i="7"/>
  <c r="BL295" i="7"/>
  <c r="BN295" i="7"/>
  <c r="BP295" i="7"/>
  <c r="BJ295" i="7"/>
  <c r="BK295" i="7"/>
  <c r="BP110" i="7"/>
  <c r="BJ110" i="7"/>
  <c r="BK110" i="7"/>
  <c r="BL110" i="7"/>
  <c r="BN110" i="7"/>
  <c r="BO110" i="7"/>
  <c r="BL108" i="7"/>
  <c r="BJ108" i="7"/>
  <c r="BK108" i="7"/>
  <c r="BP108" i="7"/>
  <c r="BN108" i="7"/>
  <c r="BO108" i="7"/>
  <c r="BP269" i="7"/>
  <c r="BL269" i="7"/>
  <c r="BO269" i="7"/>
  <c r="BK269" i="7"/>
  <c r="BJ269" i="7"/>
  <c r="BN269" i="7"/>
  <c r="BK669" i="7"/>
  <c r="BL669" i="7"/>
  <c r="BN669" i="7"/>
  <c r="BO669" i="7"/>
  <c r="BJ669" i="7"/>
  <c r="BP669" i="7"/>
  <c r="BK459" i="7"/>
  <c r="BP459" i="7"/>
  <c r="BJ459" i="7"/>
  <c r="BN459" i="7"/>
  <c r="BO459" i="7"/>
  <c r="BL459" i="7"/>
  <c r="BP507" i="7"/>
  <c r="BK507" i="7"/>
  <c r="BL507" i="7"/>
  <c r="BJ507" i="7"/>
  <c r="BN507" i="7"/>
  <c r="BO507" i="7"/>
  <c r="BL359" i="7"/>
  <c r="BK359" i="7"/>
  <c r="BO359" i="7"/>
  <c r="BP359" i="7"/>
  <c r="BJ359" i="7"/>
  <c r="BN359" i="7"/>
  <c r="BO469" i="7"/>
  <c r="BP469" i="7"/>
  <c r="BN469" i="7"/>
  <c r="BJ469" i="7"/>
  <c r="BK469" i="7"/>
  <c r="BL469" i="7"/>
  <c r="BK144" i="7"/>
  <c r="BN144" i="7"/>
  <c r="BJ144" i="7"/>
  <c r="BL144" i="7"/>
  <c r="BO144" i="7"/>
  <c r="BP144" i="7"/>
  <c r="BJ637" i="7"/>
  <c r="BN637" i="7"/>
  <c r="BO637" i="7"/>
  <c r="BP637" i="7"/>
  <c r="BK637" i="7"/>
  <c r="BL637" i="7"/>
  <c r="BJ515" i="7"/>
  <c r="BO515" i="7"/>
  <c r="BK515" i="7"/>
  <c r="BL515" i="7"/>
  <c r="BN515" i="7"/>
  <c r="BP515" i="7"/>
  <c r="BO780" i="7"/>
  <c r="BP780" i="7"/>
  <c r="BJ780" i="7"/>
  <c r="BK780" i="7"/>
  <c r="BL780" i="7"/>
  <c r="BN780" i="7"/>
  <c r="BO312" i="7"/>
  <c r="BP840" i="7"/>
  <c r="BL385" i="7"/>
  <c r="BJ385" i="7"/>
  <c r="BO385" i="7"/>
  <c r="BN385" i="7"/>
  <c r="BP385" i="7"/>
  <c r="BK385" i="7"/>
  <c r="BN745" i="7"/>
  <c r="BO745" i="7"/>
  <c r="BL745" i="7"/>
  <c r="BJ745" i="7"/>
  <c r="BK745" i="7"/>
  <c r="BP745" i="7"/>
  <c r="BJ640" i="7"/>
  <c r="BP640" i="7"/>
  <c r="BN640" i="7"/>
  <c r="BO640" i="7"/>
  <c r="BK640" i="7"/>
  <c r="BL640" i="7"/>
  <c r="BJ49" i="7"/>
  <c r="BN49" i="7"/>
  <c r="BO49" i="7"/>
  <c r="BP49" i="7"/>
  <c r="BL49" i="7"/>
  <c r="BK49" i="7"/>
  <c r="BJ873" i="7"/>
  <c r="BL873" i="7"/>
  <c r="BP873" i="7"/>
  <c r="BK873" i="7"/>
  <c r="BN873" i="7"/>
  <c r="BO873" i="7"/>
  <c r="BJ513" i="7"/>
  <c r="BK513" i="7"/>
  <c r="BP513" i="7"/>
  <c r="BL513" i="7"/>
  <c r="BN513" i="7"/>
  <c r="BO513" i="7"/>
  <c r="BO978" i="7"/>
  <c r="BN978" i="7"/>
  <c r="BJ978" i="7"/>
  <c r="BK978" i="7"/>
  <c r="BP978" i="7"/>
  <c r="BL978" i="7"/>
  <c r="BK267" i="7"/>
  <c r="BL267" i="7"/>
  <c r="BN267" i="7"/>
  <c r="BJ267" i="7"/>
  <c r="BO267" i="7"/>
  <c r="BP267" i="7"/>
  <c r="BJ444" i="7"/>
  <c r="BK444" i="7"/>
  <c r="BP444" i="7"/>
  <c r="BN444" i="7"/>
  <c r="BL444" i="7"/>
  <c r="BO444" i="7"/>
  <c r="BN782" i="7"/>
  <c r="BJ782" i="7"/>
  <c r="BK782" i="7"/>
  <c r="BL782" i="7"/>
  <c r="BO782" i="7"/>
  <c r="BP782" i="7"/>
  <c r="BJ154" i="7"/>
  <c r="BO154" i="7"/>
  <c r="BK154" i="7"/>
  <c r="BN154" i="7"/>
  <c r="BP154" i="7"/>
  <c r="BL154" i="7"/>
  <c r="BP801" i="7"/>
  <c r="BN801" i="7"/>
  <c r="BO801" i="7"/>
  <c r="BL801" i="7"/>
  <c r="BJ801" i="7"/>
  <c r="BK801" i="7"/>
  <c r="BO503" i="7"/>
  <c r="BP503" i="7"/>
  <c r="BK503" i="7"/>
  <c r="BL503" i="7"/>
  <c r="BJ503" i="7"/>
  <c r="BN503" i="7"/>
  <c r="BP367" i="7"/>
  <c r="BK367" i="7"/>
  <c r="BL367" i="7"/>
  <c r="BJ367" i="7"/>
  <c r="BO367" i="7"/>
  <c r="BN367" i="7"/>
  <c r="BK958" i="7"/>
  <c r="BN958" i="7"/>
  <c r="BO958" i="7"/>
  <c r="BJ958" i="7"/>
  <c r="BP958" i="7"/>
  <c r="BL958" i="7"/>
  <c r="BK24" i="7"/>
  <c r="BN24" i="7"/>
  <c r="BJ24" i="7"/>
  <c r="BL24" i="7"/>
  <c r="BO24" i="7"/>
  <c r="BP24" i="7"/>
  <c r="BN627" i="7"/>
  <c r="BP627" i="7"/>
  <c r="BK627" i="7"/>
  <c r="BL627" i="7"/>
  <c r="BJ627" i="7"/>
  <c r="BO627" i="7"/>
  <c r="BJ242" i="7"/>
  <c r="BN242" i="7"/>
  <c r="BO242" i="7"/>
  <c r="BK242" i="7"/>
  <c r="BP242" i="7"/>
  <c r="BL242" i="7"/>
  <c r="BJ699" i="7"/>
  <c r="BL699" i="7"/>
  <c r="BN699" i="7"/>
  <c r="BK699" i="7"/>
  <c r="BO699" i="7"/>
  <c r="BP699" i="7"/>
  <c r="BN247" i="7"/>
  <c r="BL247" i="7"/>
  <c r="BO247" i="7"/>
  <c r="BJ247" i="7"/>
  <c r="BP247" i="7"/>
  <c r="BK247" i="7"/>
  <c r="BK473" i="7"/>
  <c r="BO473" i="7"/>
  <c r="BP473" i="7"/>
  <c r="BN473" i="7"/>
  <c r="BJ473" i="7"/>
  <c r="BL473" i="7"/>
  <c r="BJ727" i="7"/>
  <c r="BN727" i="7"/>
  <c r="BO727" i="7"/>
  <c r="BK727" i="7"/>
  <c r="BL727" i="7"/>
  <c r="BP727" i="7"/>
  <c r="BL215" i="7"/>
  <c r="BN215" i="7"/>
  <c r="BO215" i="7"/>
  <c r="BJ215" i="7"/>
  <c r="BK215" i="7"/>
  <c r="BP215" i="7"/>
  <c r="BO852" i="7"/>
  <c r="BK852" i="7"/>
  <c r="BL852" i="7"/>
  <c r="BN852" i="7"/>
  <c r="BJ852" i="7"/>
  <c r="BP852" i="7"/>
  <c r="BK294" i="7"/>
  <c r="BJ294" i="7"/>
  <c r="BN294" i="7"/>
  <c r="BL294" i="7"/>
  <c r="BO294" i="7"/>
  <c r="BP294" i="7"/>
  <c r="BP559" i="7"/>
  <c r="BN559" i="7"/>
  <c r="BO559" i="7"/>
  <c r="BJ559" i="7"/>
  <c r="BK559" i="7"/>
  <c r="BL559" i="7"/>
  <c r="BJ985" i="7"/>
  <c r="BN985" i="7"/>
  <c r="BO985" i="7"/>
  <c r="BP985" i="7"/>
  <c r="BL985" i="7"/>
  <c r="BK985" i="7"/>
  <c r="BL862" i="7"/>
  <c r="BP862" i="7"/>
  <c r="BJ862" i="7"/>
  <c r="BN862" i="7"/>
  <c r="BO862" i="7"/>
  <c r="BK862" i="7"/>
  <c r="BJ533" i="7"/>
  <c r="BO533" i="7"/>
  <c r="BK533" i="7"/>
  <c r="BL533" i="7"/>
  <c r="BP533" i="7"/>
  <c r="BN533" i="7"/>
  <c r="BK337" i="7"/>
  <c r="BJ337" i="7"/>
  <c r="BL337" i="7"/>
  <c r="BO337" i="7"/>
  <c r="BP337" i="7"/>
  <c r="BN337" i="7"/>
  <c r="BK369" i="7"/>
  <c r="BL369" i="7"/>
  <c r="BP369" i="7"/>
  <c r="BJ369" i="7"/>
  <c r="BO369" i="7"/>
  <c r="BN369" i="7"/>
  <c r="BP76" i="7"/>
  <c r="BJ76" i="7"/>
  <c r="BK76" i="7"/>
  <c r="BL76" i="7"/>
  <c r="BN76" i="7"/>
  <c r="BO76" i="7"/>
  <c r="BJ677" i="7"/>
  <c r="BL677" i="7"/>
  <c r="BN677" i="7"/>
  <c r="BK677" i="7"/>
  <c r="BO677" i="7"/>
  <c r="BP677" i="7"/>
  <c r="BN568" i="7"/>
  <c r="BK568" i="7"/>
  <c r="BL568" i="7"/>
  <c r="BO568" i="7"/>
  <c r="BJ568" i="7"/>
  <c r="BP568" i="7"/>
  <c r="BL352" i="7"/>
  <c r="BJ352" i="7"/>
  <c r="BP352" i="7"/>
  <c r="BK352" i="7"/>
  <c r="BN352" i="7"/>
  <c r="BO352" i="7"/>
  <c r="BN819" i="7"/>
  <c r="BO819" i="7"/>
  <c r="BK819" i="7"/>
  <c r="BL819" i="7"/>
  <c r="BP819" i="7"/>
  <c r="BJ819" i="7"/>
  <c r="BO484" i="7"/>
  <c r="BP484" i="7"/>
  <c r="BL484" i="7"/>
  <c r="BN484" i="7"/>
  <c r="BK484" i="7"/>
  <c r="BJ484" i="7"/>
  <c r="BO92" i="7"/>
  <c r="BP92" i="7"/>
  <c r="BJ92" i="7"/>
  <c r="BK92" i="7"/>
  <c r="BL92" i="7"/>
  <c r="BN92" i="7"/>
  <c r="BL366" i="7"/>
  <c r="BK366" i="7"/>
  <c r="BP366" i="7"/>
  <c r="BJ366" i="7"/>
  <c r="BN366" i="7"/>
  <c r="BO366" i="7"/>
  <c r="BP737" i="7"/>
  <c r="BK737" i="7"/>
  <c r="BL737" i="7"/>
  <c r="BN737" i="7"/>
  <c r="BO737" i="7"/>
  <c r="BJ737" i="7"/>
  <c r="BJ938" i="7"/>
  <c r="BK938" i="7"/>
  <c r="BN938" i="7"/>
  <c r="BO938" i="7"/>
  <c r="BL938" i="7"/>
  <c r="BP938" i="7"/>
  <c r="BO900" i="7"/>
  <c r="BJ900" i="7"/>
  <c r="BK900" i="7"/>
  <c r="BL900" i="7"/>
  <c r="BP900" i="7"/>
  <c r="BN900" i="7"/>
  <c r="BJ859" i="7"/>
  <c r="BK859" i="7"/>
  <c r="BL859" i="7"/>
  <c r="BP859" i="7"/>
  <c r="BN859" i="7"/>
  <c r="BO859" i="7"/>
  <c r="BK567" i="7"/>
  <c r="BO840" i="7"/>
  <c r="BN501" i="7"/>
  <c r="BJ501" i="7"/>
  <c r="BP501" i="7"/>
  <c r="BL501" i="7"/>
  <c r="BK501" i="7"/>
  <c r="BO501" i="7"/>
  <c r="BJ729" i="7"/>
  <c r="BK729" i="7"/>
  <c r="BL729" i="7"/>
  <c r="BN729" i="7"/>
  <c r="BP729" i="7"/>
  <c r="BO729" i="7"/>
  <c r="BL328" i="7"/>
  <c r="BO328" i="7"/>
  <c r="BP328" i="7"/>
  <c r="BN328" i="7"/>
  <c r="BJ328" i="7"/>
  <c r="BK328" i="7"/>
  <c r="BN129" i="7"/>
  <c r="BO129" i="7"/>
  <c r="BP129" i="7"/>
  <c r="BK129" i="7"/>
  <c r="BL129" i="7"/>
  <c r="BJ129" i="7"/>
  <c r="BP856" i="7"/>
  <c r="BK856" i="7"/>
  <c r="BN856" i="7"/>
  <c r="BL856" i="7"/>
  <c r="BO856" i="7"/>
  <c r="BJ856" i="7"/>
  <c r="BK211" i="7"/>
  <c r="BO211" i="7"/>
  <c r="BP211" i="7"/>
  <c r="BJ211" i="7"/>
  <c r="BN211" i="7"/>
  <c r="BL211" i="7"/>
  <c r="BK912" i="7"/>
  <c r="BL912" i="7"/>
  <c r="BO912" i="7"/>
  <c r="BP912" i="7"/>
  <c r="BJ912" i="7"/>
  <c r="BN912" i="7"/>
  <c r="BL693" i="7"/>
  <c r="BN693" i="7"/>
  <c r="BP693" i="7"/>
  <c r="BO693" i="7"/>
  <c r="BJ693" i="7"/>
  <c r="BK693" i="7"/>
  <c r="BO55" i="7"/>
  <c r="BL55" i="7"/>
  <c r="BP55" i="7"/>
  <c r="BN55" i="7"/>
  <c r="BJ55" i="7"/>
  <c r="BK55" i="7"/>
  <c r="BK422" i="7"/>
  <c r="BP422" i="7"/>
  <c r="BO422" i="7"/>
  <c r="BJ422" i="7"/>
  <c r="BL422" i="7"/>
  <c r="BN422" i="7"/>
  <c r="BK301" i="7"/>
  <c r="BN301" i="7"/>
  <c r="BO301" i="7"/>
  <c r="BP301" i="7"/>
  <c r="BL301" i="7"/>
  <c r="BJ301" i="7"/>
  <c r="BJ299" i="7"/>
  <c r="BK299" i="7"/>
  <c r="BP299" i="7"/>
  <c r="BN299" i="7"/>
  <c r="BO299" i="7"/>
  <c r="BL299" i="7"/>
  <c r="BL363" i="7"/>
  <c r="BJ363" i="7"/>
  <c r="BP363" i="7"/>
  <c r="BK363" i="7"/>
  <c r="BN363" i="7"/>
  <c r="BO363" i="7"/>
  <c r="BO928" i="7"/>
  <c r="BP928" i="7"/>
  <c r="BJ928" i="7"/>
  <c r="BK928" i="7"/>
  <c r="BL928" i="7"/>
  <c r="BN928" i="7"/>
  <c r="BN866" i="7"/>
  <c r="BO866" i="7"/>
  <c r="BJ866" i="7"/>
  <c r="BK866" i="7"/>
  <c r="BL866" i="7"/>
  <c r="BP866" i="7"/>
  <c r="BK457" i="7"/>
  <c r="BJ457" i="7"/>
  <c r="BL457" i="7"/>
  <c r="BO457" i="7"/>
  <c r="BN457" i="7"/>
  <c r="BP457" i="7"/>
  <c r="BP844" i="7"/>
  <c r="BK844" i="7"/>
  <c r="BN844" i="7"/>
  <c r="BO844" i="7"/>
  <c r="BJ844" i="7"/>
  <c r="BL844" i="7"/>
  <c r="BP435" i="7"/>
  <c r="BO435" i="7"/>
  <c r="BJ435" i="7"/>
  <c r="BK435" i="7"/>
  <c r="BN435" i="7"/>
  <c r="BL435" i="7"/>
  <c r="BL935" i="7"/>
  <c r="BN935" i="7"/>
  <c r="BO935" i="7"/>
  <c r="BP935" i="7"/>
  <c r="BJ935" i="7"/>
  <c r="BK935" i="7"/>
  <c r="BO628" i="7"/>
  <c r="BP628" i="7"/>
  <c r="BK628" i="7"/>
  <c r="BL628" i="7"/>
  <c r="BN628" i="7"/>
  <c r="BJ628" i="7"/>
  <c r="BL365" i="7"/>
  <c r="BJ365" i="7"/>
  <c r="BO365" i="7"/>
  <c r="BK365" i="7"/>
  <c r="BN365" i="7"/>
  <c r="BP365" i="7"/>
  <c r="BK594" i="7"/>
  <c r="BL594" i="7"/>
  <c r="BN594" i="7"/>
  <c r="BO594" i="7"/>
  <c r="BP594" i="7"/>
  <c r="BJ594" i="7"/>
  <c r="BK300" i="7"/>
  <c r="BJ300" i="7"/>
  <c r="BN300" i="7"/>
  <c r="BO300" i="7"/>
  <c r="BP300" i="7"/>
  <c r="BL300" i="7"/>
  <c r="BP307" i="7"/>
  <c r="BJ307" i="7"/>
  <c r="BL307" i="7"/>
  <c r="BO307" i="7"/>
  <c r="BK307" i="7"/>
  <c r="BN307" i="7"/>
  <c r="BJ27" i="7"/>
  <c r="BK27" i="7"/>
  <c r="BO27" i="7"/>
  <c r="BN27" i="7"/>
  <c r="BP27" i="7"/>
  <c r="BL27" i="7"/>
  <c r="BL163" i="7"/>
  <c r="BN163" i="7"/>
  <c r="BO163" i="7"/>
  <c r="BP163" i="7"/>
  <c r="BJ163" i="7"/>
  <c r="BK163" i="7"/>
  <c r="BP897" i="7"/>
  <c r="BL897" i="7"/>
  <c r="BN897" i="7"/>
  <c r="BO897" i="7"/>
  <c r="BJ897" i="7"/>
  <c r="BK897" i="7"/>
  <c r="BP173" i="7"/>
  <c r="BN173" i="7"/>
  <c r="BO173" i="7"/>
  <c r="BJ173" i="7"/>
  <c r="BK173" i="7"/>
  <c r="BL173" i="7"/>
  <c r="BJ755" i="7"/>
  <c r="BP755" i="7"/>
  <c r="BK755" i="7"/>
  <c r="BL755" i="7"/>
  <c r="BO755" i="7"/>
  <c r="BN755" i="7"/>
  <c r="BN784" i="7"/>
  <c r="BO784" i="7"/>
  <c r="BJ784" i="7"/>
  <c r="BK784" i="7"/>
  <c r="BL784" i="7"/>
  <c r="BP784" i="7"/>
  <c r="BO994" i="7"/>
  <c r="BJ994" i="7"/>
  <c r="BL994" i="7"/>
  <c r="BK994" i="7"/>
  <c r="BN994" i="7"/>
  <c r="BP994" i="7"/>
  <c r="BP323" i="7"/>
  <c r="BJ323" i="7"/>
  <c r="BK323" i="7"/>
  <c r="BL323" i="7"/>
  <c r="BO323" i="7"/>
  <c r="BN323" i="7"/>
  <c r="BN255" i="7"/>
  <c r="BO255" i="7"/>
  <c r="BL255" i="7"/>
  <c r="BJ255" i="7"/>
  <c r="BK255" i="7"/>
  <c r="BP255" i="7"/>
  <c r="BN391" i="7"/>
  <c r="BL391" i="7"/>
  <c r="BJ391" i="7"/>
  <c r="BK391" i="7"/>
  <c r="BO391" i="7"/>
  <c r="BP391" i="7"/>
  <c r="BL716" i="7"/>
  <c r="BP716" i="7"/>
  <c r="BJ716" i="7"/>
  <c r="BK716" i="7"/>
  <c r="BN716" i="7"/>
  <c r="BO716" i="7"/>
  <c r="BN339" i="7"/>
  <c r="BL339" i="7"/>
  <c r="BO339" i="7"/>
  <c r="BJ339" i="7"/>
  <c r="BP339" i="7"/>
  <c r="BK339" i="7"/>
  <c r="BL202" i="7"/>
  <c r="BN202" i="7"/>
  <c r="BJ202" i="7"/>
  <c r="BK202" i="7"/>
  <c r="BO202" i="7"/>
  <c r="BP202" i="7"/>
  <c r="N18" i="5"/>
  <c r="H18" i="5"/>
  <c r="M18" i="5"/>
  <c r="B18" i="5"/>
  <c r="F18" i="5"/>
  <c r="J18" i="5"/>
  <c r="E18" i="5"/>
  <c r="D18" i="5"/>
  <c r="C18" i="5"/>
  <c r="G18" i="5"/>
  <c r="L18" i="5"/>
  <c r="I18" i="5"/>
  <c r="A19" i="5"/>
  <c r="K18" i="5"/>
  <c r="BR182" i="7" l="1"/>
  <c r="BQ182" i="7"/>
  <c r="BR50" i="7"/>
  <c r="BR646" i="7"/>
  <c r="BQ741" i="7"/>
  <c r="BQ50" i="7"/>
  <c r="BQ901" i="7"/>
  <c r="BR741" i="7"/>
  <c r="BR901" i="7"/>
  <c r="BQ646" i="7"/>
  <c r="BQ487" i="7"/>
  <c r="BR161" i="7"/>
  <c r="BR602" i="7"/>
  <c r="BR487" i="7"/>
  <c r="BR154" i="7"/>
  <c r="BR637" i="7"/>
  <c r="BR307" i="7"/>
  <c r="BR628" i="7"/>
  <c r="BR737" i="7"/>
  <c r="BR507" i="7"/>
  <c r="BR786" i="7"/>
  <c r="BR81" i="7"/>
  <c r="BR526" i="7"/>
  <c r="BR531" i="7"/>
  <c r="BR325" i="7"/>
  <c r="BR446" i="7"/>
  <c r="BR946" i="7"/>
  <c r="BR992" i="7"/>
  <c r="BR316" i="7"/>
  <c r="BR139" i="7"/>
  <c r="BR266" i="7"/>
  <c r="BR1002" i="7"/>
  <c r="BR40" i="7"/>
  <c r="BR887" i="7"/>
  <c r="BR684" i="7"/>
  <c r="BR54" i="7"/>
  <c r="BR739" i="7"/>
  <c r="BR43" i="7"/>
  <c r="BR259" i="7"/>
  <c r="BR584" i="7"/>
  <c r="BR899" i="7"/>
  <c r="BR845" i="7"/>
  <c r="BR868" i="7"/>
  <c r="BR819" i="7"/>
  <c r="BR371" i="7"/>
  <c r="BR205" i="7"/>
  <c r="BR80" i="7"/>
  <c r="BR241" i="7"/>
  <c r="BR467" i="7"/>
  <c r="BR284" i="7"/>
  <c r="BR885" i="7"/>
  <c r="BR654" i="7"/>
  <c r="BR856" i="7"/>
  <c r="BR124" i="7"/>
  <c r="BR23" i="7"/>
  <c r="BR58" i="7"/>
  <c r="BR698" i="7"/>
  <c r="BR643" i="7"/>
  <c r="BR84" i="7"/>
  <c r="BR67" i="7"/>
  <c r="BR650" i="7"/>
  <c r="BR945" i="7"/>
  <c r="BR720" i="7"/>
  <c r="BR702" i="7"/>
  <c r="BR300" i="7"/>
  <c r="BR459" i="7"/>
  <c r="BR801" i="7"/>
  <c r="BR513" i="7"/>
  <c r="BR552" i="7"/>
  <c r="BR635" i="7"/>
  <c r="BR482" i="7"/>
  <c r="BR555" i="7"/>
  <c r="BR705" i="7"/>
  <c r="BR511" i="7"/>
  <c r="BR811" i="7"/>
  <c r="BR451" i="7"/>
  <c r="BR346" i="7"/>
  <c r="BR51" i="7"/>
  <c r="BR583" i="7"/>
  <c r="BR174" i="7"/>
  <c r="BR576" i="7"/>
  <c r="BR288" i="7"/>
  <c r="BR554" i="7"/>
  <c r="BR550" i="7"/>
  <c r="BR985" i="7"/>
  <c r="BR590" i="7"/>
  <c r="BR937" i="7"/>
  <c r="BR559" i="7"/>
  <c r="BR108" i="7"/>
  <c r="BR117" i="7"/>
  <c r="BR136" i="7"/>
  <c r="BR97" i="7"/>
  <c r="BR366" i="7"/>
  <c r="BR745" i="7"/>
  <c r="BR814" i="7"/>
  <c r="BR228" i="7"/>
  <c r="BR771" i="7"/>
  <c r="BR746" i="7"/>
  <c r="BR829" i="7"/>
  <c r="BR270" i="7"/>
  <c r="BR517" i="7"/>
  <c r="BR711" i="7"/>
  <c r="BR460" i="7"/>
  <c r="BR891" i="7"/>
  <c r="BR498" i="7"/>
  <c r="BR212" i="7"/>
  <c r="BR736" i="7"/>
  <c r="BR208" i="7"/>
  <c r="BR403" i="7"/>
  <c r="BR144" i="7"/>
  <c r="BR337" i="7"/>
  <c r="BR685" i="7"/>
  <c r="BR283" i="7"/>
  <c r="BR420" i="7"/>
  <c r="BR851" i="7"/>
  <c r="BR24" i="7"/>
  <c r="BR399" i="7"/>
  <c r="BR463" i="7"/>
  <c r="BR803" i="7"/>
  <c r="BR256" i="7"/>
  <c r="BR755" i="7"/>
  <c r="BR533" i="7"/>
  <c r="BR699" i="7"/>
  <c r="BR444" i="7"/>
  <c r="BR669" i="7"/>
  <c r="BR132" i="7"/>
  <c r="BR630" i="7"/>
  <c r="BR30" i="7"/>
  <c r="BR410" i="7"/>
  <c r="BR468" i="7"/>
  <c r="BR401" i="7"/>
  <c r="BR308" i="7"/>
  <c r="BR848" i="7"/>
  <c r="BR291" i="7"/>
  <c r="BR165" i="7"/>
  <c r="BR474" i="7"/>
  <c r="BR988" i="7"/>
  <c r="BR942" i="7"/>
  <c r="BR714" i="7"/>
  <c r="BR496" i="7"/>
  <c r="BR784" i="7"/>
  <c r="BR563" i="7"/>
  <c r="BR216" i="7"/>
  <c r="BR920" i="7"/>
  <c r="BR886" i="7"/>
  <c r="BR250" i="7"/>
  <c r="BR46" i="7"/>
  <c r="BR323" i="7"/>
  <c r="BR76" i="7"/>
  <c r="BR958" i="7"/>
  <c r="BR110" i="7"/>
  <c r="BR319" i="7"/>
  <c r="BR871" i="7"/>
  <c r="BR83" i="7"/>
  <c r="BR879" i="7"/>
  <c r="BR796" i="7"/>
  <c r="BR148" i="7"/>
  <c r="BR89" i="7"/>
  <c r="BR692" i="7"/>
  <c r="BR753" i="7"/>
  <c r="BR564" i="7"/>
  <c r="BR72" i="7"/>
  <c r="BR355" i="7"/>
  <c r="BR21" i="7"/>
  <c r="BR978" i="7"/>
  <c r="BR350" i="7"/>
  <c r="BR615" i="7"/>
  <c r="BR203" i="7"/>
  <c r="BR181" i="7"/>
  <c r="BR604" i="7"/>
  <c r="BR395" i="7"/>
  <c r="BR950" i="7"/>
  <c r="BR299" i="7"/>
  <c r="BR729" i="7"/>
  <c r="BR515" i="7"/>
  <c r="BR359" i="7"/>
  <c r="BR557" i="7"/>
  <c r="BR765" i="7"/>
  <c r="BR373" i="7"/>
  <c r="BR86" i="7"/>
  <c r="BR733" i="7"/>
  <c r="BR625" i="7"/>
  <c r="BR282" i="7"/>
  <c r="BR505" i="7"/>
  <c r="BR1011" i="7"/>
  <c r="BR666" i="7"/>
  <c r="BR49" i="7"/>
  <c r="BR315" i="7"/>
  <c r="BR106" i="7"/>
  <c r="BR663" i="7"/>
  <c r="BR255" i="7"/>
  <c r="BR171" i="7"/>
  <c r="BR436" i="7"/>
  <c r="BR719" i="7"/>
  <c r="BR55" i="7"/>
  <c r="BR127" i="7"/>
  <c r="BR594" i="7"/>
  <c r="BR1012" i="7"/>
  <c r="BR866" i="7"/>
  <c r="BR727" i="7"/>
  <c r="BR575" i="7"/>
  <c r="BR518" i="7"/>
  <c r="BR227" i="7"/>
  <c r="BR471" i="7"/>
  <c r="BR475" i="7"/>
  <c r="BR202" i="7"/>
  <c r="BR723" i="7"/>
  <c r="BR42" i="7"/>
  <c r="BR232" i="7"/>
  <c r="BR312" i="7"/>
  <c r="BR524" i="7"/>
  <c r="BR956" i="7"/>
  <c r="BR859" i="7"/>
  <c r="BR900" i="7"/>
  <c r="BR173" i="7"/>
  <c r="BR301" i="7"/>
  <c r="BR294" i="7"/>
  <c r="BR27" i="7"/>
  <c r="BR295" i="7"/>
  <c r="BR991" i="7"/>
  <c r="BR626" i="7"/>
  <c r="BR257" i="7"/>
  <c r="BR123" i="7"/>
  <c r="BR860" i="7"/>
  <c r="BR678" i="7"/>
  <c r="BR647" i="7"/>
  <c r="BR381" i="7"/>
  <c r="BR486" i="7"/>
  <c r="BR48" i="7"/>
  <c r="BR364" i="7"/>
  <c r="BR1001" i="7"/>
  <c r="BR215" i="7"/>
  <c r="BR708" i="7"/>
  <c r="BR211" i="7"/>
  <c r="BR311" i="7"/>
  <c r="BR432" i="7"/>
  <c r="BR197" i="7"/>
  <c r="BR469" i="7"/>
  <c r="BR572" i="7"/>
  <c r="BR34" i="7"/>
  <c r="BR716" i="7"/>
  <c r="BR693" i="7"/>
  <c r="BR352" i="7"/>
  <c r="BR267" i="7"/>
  <c r="BR435" i="7"/>
  <c r="BR92" i="7"/>
  <c r="BR862" i="7"/>
  <c r="BR473" i="7"/>
  <c r="BR873" i="7"/>
  <c r="BR129" i="7"/>
  <c r="BR369" i="7"/>
  <c r="BR32" i="7"/>
  <c r="BR679" i="7"/>
  <c r="BR660" i="7"/>
  <c r="BR218" i="7"/>
  <c r="BR971" i="7"/>
  <c r="BR470" i="7"/>
  <c r="BR656" i="7"/>
  <c r="BR688" i="7"/>
  <c r="BR622" i="7"/>
  <c r="BR744" i="7"/>
  <c r="BR389" i="7"/>
  <c r="BR695" i="7"/>
  <c r="BR571" i="7"/>
  <c r="BR167" i="7"/>
  <c r="BR749" i="7"/>
  <c r="BR603" i="7"/>
  <c r="BR114" i="7"/>
  <c r="BR761" i="7"/>
  <c r="BR939" i="7"/>
  <c r="BR157" i="7"/>
  <c r="BR840" i="7"/>
  <c r="BR847" i="7"/>
  <c r="BR568" i="7"/>
  <c r="BR852" i="7"/>
  <c r="BR242" i="7"/>
  <c r="BR269" i="7"/>
  <c r="BR396" i="7"/>
  <c r="BR298" i="7"/>
  <c r="BR180" i="7"/>
  <c r="BR549" i="7"/>
  <c r="BR230" i="7"/>
  <c r="BR190" i="7"/>
  <c r="BR273" i="7"/>
  <c r="BR305" i="7"/>
  <c r="BR452" i="7"/>
  <c r="BR854" i="7"/>
  <c r="BR734" i="7"/>
  <c r="BR807" i="7"/>
  <c r="BR375" i="7"/>
  <c r="BR562" i="7"/>
  <c r="BR614" i="7"/>
  <c r="BR35" i="7"/>
  <c r="BR769" i="7"/>
  <c r="BR286" i="7"/>
  <c r="BR620" i="7"/>
  <c r="BR71" i="7"/>
  <c r="BR339" i="7"/>
  <c r="BR545" i="7"/>
  <c r="BR633" i="7"/>
  <c r="BR994" i="7"/>
  <c r="BR365" i="7"/>
  <c r="BR501" i="7"/>
  <c r="BR484" i="7"/>
  <c r="BR367" i="7"/>
  <c r="BR385" i="7"/>
  <c r="BR675" i="7"/>
  <c r="BR405" i="7"/>
  <c r="BR265" i="7"/>
  <c r="BR204" i="7"/>
  <c r="BR997" i="7"/>
  <c r="BR166" i="7"/>
  <c r="BR751" i="7"/>
  <c r="BR540" i="7"/>
  <c r="BR440" i="7"/>
  <c r="BR909" i="7"/>
  <c r="BR881" i="7"/>
  <c r="BR653" i="7"/>
  <c r="BR694" i="7"/>
  <c r="BR99" i="7"/>
  <c r="BR422" i="7"/>
  <c r="BR247" i="7"/>
  <c r="BR328" i="7"/>
  <c r="BR503" i="7"/>
  <c r="BR782" i="7"/>
  <c r="BR163" i="7"/>
  <c r="BR780" i="7"/>
  <c r="BR363" i="7"/>
  <c r="BR935" i="7"/>
  <c r="BR677" i="7"/>
  <c r="BR640" i="7"/>
  <c r="BR567" i="7"/>
  <c r="BR457" i="7"/>
  <c r="BR983" i="7"/>
  <c r="BR391" i="7"/>
  <c r="BR897" i="7"/>
  <c r="BR844" i="7"/>
  <c r="BR928" i="7"/>
  <c r="BR912" i="7"/>
  <c r="BR938" i="7"/>
  <c r="BR627" i="7"/>
  <c r="BR245" i="7"/>
  <c r="BR458" i="7"/>
  <c r="BR130" i="7"/>
  <c r="BR738" i="7"/>
  <c r="BR354" i="7"/>
  <c r="BR710" i="7"/>
  <c r="BR476" i="7"/>
  <c r="BR903" i="7"/>
  <c r="BR433" i="7"/>
  <c r="BR998" i="7"/>
  <c r="BR162" i="7"/>
  <c r="BR947" i="7"/>
  <c r="BR14" i="7"/>
  <c r="BR17" i="7"/>
  <c r="BQ48" i="7"/>
  <c r="BQ205" i="7"/>
  <c r="BQ848" i="7"/>
  <c r="BQ583" i="7"/>
  <c r="BQ614" i="7"/>
  <c r="BQ80" i="7"/>
  <c r="BQ628" i="7"/>
  <c r="BQ389" i="7"/>
  <c r="BQ845" i="7"/>
  <c r="BQ371" i="7"/>
  <c r="BQ124" i="7"/>
  <c r="BQ106" i="7"/>
  <c r="BQ311" i="7"/>
  <c r="BQ625" i="7"/>
  <c r="BQ373" i="7"/>
  <c r="BQ232" i="7"/>
  <c r="BQ365" i="7"/>
  <c r="BQ435" i="7"/>
  <c r="BQ866" i="7"/>
  <c r="BQ55" i="7"/>
  <c r="BQ782" i="7"/>
  <c r="BQ978" i="7"/>
  <c r="BQ991" i="7"/>
  <c r="BQ17" i="7"/>
  <c r="BQ161" i="7"/>
  <c r="BQ749" i="7"/>
  <c r="BQ432" i="7"/>
  <c r="BQ270" i="7"/>
  <c r="BQ136" i="7"/>
  <c r="BQ72" i="7"/>
  <c r="BQ899" i="7"/>
  <c r="BQ739" i="7"/>
  <c r="BQ549" i="7"/>
  <c r="BQ367" i="7"/>
  <c r="BQ780" i="7"/>
  <c r="BQ166" i="7"/>
  <c r="BQ666" i="7"/>
  <c r="BQ99" i="7"/>
  <c r="BQ230" i="7"/>
  <c r="BQ737" i="7"/>
  <c r="BQ130" i="7"/>
  <c r="BQ602" i="7"/>
  <c r="BQ643" i="7"/>
  <c r="BQ301" i="7"/>
  <c r="BQ132" i="7"/>
  <c r="BQ467" i="7"/>
  <c r="BQ769" i="7"/>
  <c r="BQ604" i="7"/>
  <c r="BQ844" i="7"/>
  <c r="BQ14" i="7"/>
  <c r="BQ669" i="7"/>
  <c r="BQ563" i="7"/>
  <c r="BQ971" i="7"/>
  <c r="BQ559" i="7"/>
  <c r="BQ35" i="7"/>
  <c r="BQ440" i="7"/>
  <c r="BQ283" i="7"/>
  <c r="BQ653" i="7"/>
  <c r="BQ688" i="7"/>
  <c r="BQ391" i="7"/>
  <c r="BQ173" i="7"/>
  <c r="BQ594" i="7"/>
  <c r="BQ928" i="7"/>
  <c r="BQ693" i="7"/>
  <c r="BQ868" i="7"/>
  <c r="BQ575" i="7"/>
  <c r="BQ950" i="7"/>
  <c r="BQ436" i="7"/>
  <c r="BQ86" i="7"/>
  <c r="BQ829" i="7"/>
  <c r="BQ622" i="7"/>
  <c r="BQ165" i="7"/>
  <c r="BQ1001" i="7"/>
  <c r="BQ998" i="7"/>
  <c r="BQ885" i="7"/>
  <c r="BQ942" i="7"/>
  <c r="BQ576" i="7"/>
  <c r="BQ337" i="7"/>
  <c r="BQ476" i="7"/>
  <c r="BQ167" i="7"/>
  <c r="BQ328" i="7"/>
  <c r="BQ257" i="7"/>
  <c r="BQ58" i="7"/>
  <c r="BQ698" i="7"/>
  <c r="BQ81" i="7"/>
  <c r="BQ395" i="7"/>
  <c r="BQ637" i="7"/>
  <c r="BQ171" i="7"/>
  <c r="BQ711" i="7"/>
  <c r="BQ420" i="7"/>
  <c r="BQ568" i="7"/>
  <c r="BQ533" i="7"/>
  <c r="BQ247" i="7"/>
  <c r="BQ627" i="7"/>
  <c r="BQ444" i="7"/>
  <c r="BQ552" i="7"/>
  <c r="BQ298" i="7"/>
  <c r="BQ555" i="7"/>
  <c r="BQ30" i="7"/>
  <c r="BQ401" i="7"/>
  <c r="BQ572" i="7"/>
  <c r="BQ305" i="7"/>
  <c r="BQ803" i="7"/>
  <c r="BQ603" i="7"/>
  <c r="BQ753" i="7"/>
  <c r="BQ801" i="7"/>
  <c r="BQ881" i="7"/>
  <c r="BQ647" i="7"/>
  <c r="BQ396" i="7"/>
  <c r="BQ202" i="7"/>
  <c r="BQ856" i="7"/>
  <c r="BQ484" i="7"/>
  <c r="BQ215" i="7"/>
  <c r="BQ994" i="7"/>
  <c r="BQ935" i="7"/>
  <c r="BQ513" i="7"/>
  <c r="BQ640" i="7"/>
  <c r="BQ110" i="7"/>
  <c r="BQ736" i="7"/>
  <c r="BQ245" i="7"/>
  <c r="BQ265" i="7"/>
  <c r="BQ702" i="7"/>
  <c r="BQ446" i="7"/>
  <c r="BQ123" i="7"/>
  <c r="BQ723" i="7"/>
  <c r="BQ909" i="7"/>
  <c r="BQ692" i="7"/>
  <c r="BQ42" i="7"/>
  <c r="BQ54" i="7"/>
  <c r="BQ21" i="7"/>
  <c r="BQ571" i="7"/>
  <c r="BQ92" i="7"/>
  <c r="BQ228" i="7"/>
  <c r="BQ364" i="7"/>
  <c r="BQ656" i="7"/>
  <c r="BQ708" i="7"/>
  <c r="BQ545" i="7"/>
  <c r="BQ1011" i="7"/>
  <c r="BQ269" i="7"/>
  <c r="BQ339" i="7"/>
  <c r="BQ255" i="7"/>
  <c r="BQ27" i="7"/>
  <c r="BQ295" i="7"/>
  <c r="BQ675" i="7"/>
  <c r="BQ626" i="7"/>
  <c r="BQ216" i="7"/>
  <c r="BQ204" i="7"/>
  <c r="BQ148" i="7"/>
  <c r="BQ663" i="7"/>
  <c r="BQ946" i="7"/>
  <c r="BQ956" i="7"/>
  <c r="BQ678" i="7"/>
  <c r="BQ564" i="7"/>
  <c r="BQ988" i="7"/>
  <c r="BQ515" i="7"/>
  <c r="BQ197" i="7"/>
  <c r="BQ633" i="7"/>
  <c r="BQ719" i="7"/>
  <c r="BQ49" i="7"/>
  <c r="BQ947" i="7"/>
  <c r="BQ385" i="7"/>
  <c r="BQ517" i="7"/>
  <c r="BQ67" i="7"/>
  <c r="BQ518" i="7"/>
  <c r="BQ945" i="7"/>
  <c r="BQ242" i="7"/>
  <c r="BQ859" i="7"/>
  <c r="BQ891" i="7"/>
  <c r="BQ381" i="7"/>
  <c r="BQ507" i="7"/>
  <c r="BQ635" i="7"/>
  <c r="BQ660" i="7"/>
  <c r="BQ983" i="7"/>
  <c r="BQ854" i="7"/>
  <c r="BQ162" i="7"/>
  <c r="BQ897" i="7"/>
  <c r="BQ457" i="7"/>
  <c r="BQ912" i="7"/>
  <c r="BQ129" i="7"/>
  <c r="BQ729" i="7"/>
  <c r="BQ819" i="7"/>
  <c r="BQ862" i="7"/>
  <c r="BQ458" i="7"/>
  <c r="BQ679" i="7"/>
  <c r="BQ714" i="7"/>
  <c r="BQ811" i="7"/>
  <c r="BQ89" i="7"/>
  <c r="BQ208" i="7"/>
  <c r="BQ733" i="7"/>
  <c r="BQ451" i="7"/>
  <c r="BQ920" i="7"/>
  <c r="BQ181" i="7"/>
  <c r="BQ282" i="7"/>
  <c r="BQ567" i="7"/>
  <c r="BQ840" i="7"/>
  <c r="BQ473" i="7"/>
  <c r="BQ937" i="7"/>
  <c r="BQ786" i="7"/>
  <c r="BQ550" i="7"/>
  <c r="BQ511" i="7"/>
  <c r="BQ157" i="7"/>
  <c r="BQ557" i="7"/>
  <c r="BQ751" i="7"/>
  <c r="BQ755" i="7"/>
  <c r="BQ1012" i="7"/>
  <c r="BQ903" i="7"/>
  <c r="BQ76" i="7"/>
  <c r="BQ851" i="7"/>
  <c r="BQ267" i="7"/>
  <c r="BQ463" i="7"/>
  <c r="BQ40" i="7"/>
  <c r="BQ784" i="7"/>
  <c r="BQ422" i="7"/>
  <c r="BQ154" i="7"/>
  <c r="BQ745" i="7"/>
  <c r="BQ350" i="7"/>
  <c r="BQ630" i="7"/>
  <c r="BQ765" i="7"/>
  <c r="BQ203" i="7"/>
  <c r="BQ241" i="7"/>
  <c r="BQ273" i="7"/>
  <c r="BQ620" i="7"/>
  <c r="BQ1002" i="7"/>
  <c r="BQ291" i="7"/>
  <c r="BQ403" i="7"/>
  <c r="BQ744" i="7"/>
  <c r="BQ284" i="7"/>
  <c r="BQ212" i="7"/>
  <c r="BQ716" i="7"/>
  <c r="BQ470" i="7"/>
  <c r="BQ399" i="7"/>
  <c r="BQ323" i="7"/>
  <c r="BQ211" i="7"/>
  <c r="BQ325" i="7"/>
  <c r="BQ375" i="7"/>
  <c r="BQ299" i="7"/>
  <c r="BQ23" i="7"/>
  <c r="BQ471" i="7"/>
  <c r="BQ939" i="7"/>
  <c r="BQ524" i="7"/>
  <c r="BQ363" i="7"/>
  <c r="BQ366" i="7"/>
  <c r="BQ294" i="7"/>
  <c r="BQ503" i="7"/>
  <c r="BQ180" i="7"/>
  <c r="BQ879" i="7"/>
  <c r="BQ847" i="7"/>
  <c r="BQ316" i="7"/>
  <c r="BQ266" i="7"/>
  <c r="BQ346" i="7"/>
  <c r="BQ452" i="7"/>
  <c r="BQ51" i="7"/>
  <c r="BQ734" i="7"/>
  <c r="BQ684" i="7"/>
  <c r="BQ84" i="7"/>
  <c r="BQ694" i="7"/>
  <c r="BQ163" i="7"/>
  <c r="BQ590" i="7"/>
  <c r="BQ405" i="7"/>
  <c r="BQ958" i="7"/>
  <c r="BQ615" i="7"/>
  <c r="BQ288" i="7"/>
  <c r="BQ475" i="7"/>
  <c r="BQ117" i="7"/>
  <c r="BQ562" i="7"/>
  <c r="BQ312" i="7"/>
  <c r="BQ369" i="7"/>
  <c r="BQ900" i="7"/>
  <c r="BQ24" i="7"/>
  <c r="BQ873" i="7"/>
  <c r="BQ32" i="7"/>
  <c r="BQ814" i="7"/>
  <c r="BQ46" i="7"/>
  <c r="BQ771" i="7"/>
  <c r="BQ286" i="7"/>
  <c r="BQ250" i="7"/>
  <c r="BQ540" i="7"/>
  <c r="BQ685" i="7"/>
  <c r="BQ43" i="7"/>
  <c r="BQ259" i="7"/>
  <c r="BQ584" i="7"/>
  <c r="BQ498" i="7"/>
  <c r="BQ695" i="7"/>
  <c r="BQ174" i="7"/>
  <c r="BQ486" i="7"/>
  <c r="BQ459" i="7"/>
  <c r="BQ97" i="7"/>
  <c r="BQ807" i="7"/>
  <c r="BQ938" i="7"/>
  <c r="BQ720" i="7"/>
  <c r="BQ144" i="7"/>
  <c r="BQ34" i="7"/>
  <c r="BQ650" i="7"/>
  <c r="BQ738" i="7"/>
  <c r="BQ554" i="7"/>
  <c r="BQ354" i="7"/>
  <c r="BQ308" i="7"/>
  <c r="BQ710" i="7"/>
  <c r="BQ496" i="7"/>
  <c r="BQ256" i="7"/>
  <c r="BQ433" i="7"/>
  <c r="BQ505" i="7"/>
  <c r="BQ886" i="7"/>
  <c r="BQ114" i="7"/>
  <c r="BQ677" i="7"/>
  <c r="BQ531" i="7"/>
  <c r="BQ746" i="7"/>
  <c r="BQ460" i="7"/>
  <c r="BQ985" i="7"/>
  <c r="BQ108" i="7"/>
  <c r="BQ860" i="7"/>
  <c r="BQ359" i="7"/>
  <c r="BQ997" i="7"/>
  <c r="BQ315" i="7"/>
  <c r="BQ355" i="7"/>
  <c r="BQ468" i="7"/>
  <c r="BQ300" i="7"/>
  <c r="BQ352" i="7"/>
  <c r="BQ705" i="7"/>
  <c r="BQ992" i="7"/>
  <c r="BQ71" i="7"/>
  <c r="BQ127" i="7"/>
  <c r="BQ83" i="7"/>
  <c r="BQ474" i="7"/>
  <c r="BQ761" i="7"/>
  <c r="BQ727" i="7"/>
  <c r="BQ526" i="7"/>
  <c r="BQ307" i="7"/>
  <c r="BQ501" i="7"/>
  <c r="BQ852" i="7"/>
  <c r="BQ699" i="7"/>
  <c r="BQ469" i="7"/>
  <c r="BQ319" i="7"/>
  <c r="BQ482" i="7"/>
  <c r="BQ871" i="7"/>
  <c r="BQ796" i="7"/>
  <c r="BQ218" i="7"/>
  <c r="BQ190" i="7"/>
  <c r="BQ227" i="7"/>
  <c r="BQ410" i="7"/>
  <c r="BQ139" i="7"/>
  <c r="BQ887" i="7"/>
  <c r="BQ654" i="7"/>
  <c r="N19" i="5"/>
  <c r="J19" i="5"/>
  <c r="M19" i="5"/>
  <c r="E19" i="5"/>
  <c r="I19" i="5"/>
  <c r="D19" i="5"/>
  <c r="B19" i="5"/>
  <c r="H19" i="5"/>
  <c r="F19" i="5"/>
  <c r="G19" i="5"/>
  <c r="L19" i="5"/>
  <c r="C19" i="5"/>
  <c r="K19" i="5"/>
  <c r="A20" i="5"/>
  <c r="BS770" i="7" l="1" a="1"/>
  <c r="BS770" i="7" s="1"/>
  <c r="BT770" i="7" s="1"/>
  <c r="BS140" i="7" a="1"/>
  <c r="BS140" i="7" s="1"/>
  <c r="BT140" i="7" s="1"/>
  <c r="BS73" i="7" a="1"/>
  <c r="BS73" i="7" s="1"/>
  <c r="BT73" i="7" s="1"/>
  <c r="BS810" i="7" a="1"/>
  <c r="BS810" i="7" s="1"/>
  <c r="BT810" i="7" s="1"/>
  <c r="BS332" i="7" a="1"/>
  <c r="BS332" i="7" s="1"/>
  <c r="BT332" i="7" s="1"/>
  <c r="BS423" i="7" a="1"/>
  <c r="BS423" i="7" s="1"/>
  <c r="BT423" i="7" s="1"/>
  <c r="BS629" i="7" a="1"/>
  <c r="BS629" i="7" s="1"/>
  <c r="BT629" i="7" s="1"/>
  <c r="BS814" i="7" a="1"/>
  <c r="BS814" i="7" s="1"/>
  <c r="BT814" i="7" s="1"/>
  <c r="BS44" i="7" a="1"/>
  <c r="BS44" i="7" s="1"/>
  <c r="BT44" i="7" s="1"/>
  <c r="BS110" i="7" a="1"/>
  <c r="BS110" i="7" s="1"/>
  <c r="BT110" i="7" s="1"/>
  <c r="BS511" i="7" a="1"/>
  <c r="BS511" i="7" s="1"/>
  <c r="BT511" i="7" s="1"/>
  <c r="BS443" i="7" a="1"/>
  <c r="BS443" i="7" s="1"/>
  <c r="BT443" i="7" s="1"/>
  <c r="BS362" i="7" a="1"/>
  <c r="BS362" i="7" s="1"/>
  <c r="BT362" i="7" s="1"/>
  <c r="BS401" i="7" a="1"/>
  <c r="BS401" i="7" s="1"/>
  <c r="BT401" i="7" s="1"/>
  <c r="BS958" i="7" a="1"/>
  <c r="BS958" i="7" s="1"/>
  <c r="BT958" i="7" s="1"/>
  <c r="BS669" i="7" a="1"/>
  <c r="BS669" i="7" s="1"/>
  <c r="BT669" i="7" s="1"/>
  <c r="BS212" i="7" a="1"/>
  <c r="BS212" i="7" s="1"/>
  <c r="BT212" i="7" s="1"/>
  <c r="BS606" i="7" a="1"/>
  <c r="BS606" i="7" s="1"/>
  <c r="BT606" i="7" s="1"/>
  <c r="BS983" i="7" a="1"/>
  <c r="BS983" i="7" s="1"/>
  <c r="BT983" i="7" s="1"/>
  <c r="BS639" i="7" a="1"/>
  <c r="BS639" i="7" s="1"/>
  <c r="BT639" i="7" s="1"/>
  <c r="BS740" i="7" a="1"/>
  <c r="BS740" i="7" s="1"/>
  <c r="BT740" i="7" s="1"/>
  <c r="BS961" i="7" a="1"/>
  <c r="BS961" i="7" s="1"/>
  <c r="BT961" i="7" s="1"/>
  <c r="BS300" i="7" a="1"/>
  <c r="BS300" i="7" s="1"/>
  <c r="BT300" i="7" s="1"/>
  <c r="BS40" i="7" a="1"/>
  <c r="BS40" i="7" s="1"/>
  <c r="BT40" i="7" s="1"/>
  <c r="BS987" i="7" a="1"/>
  <c r="BS987" i="7" s="1"/>
  <c r="BT987" i="7" s="1"/>
  <c r="BS705" i="7" a="1"/>
  <c r="BS705" i="7" s="1"/>
  <c r="BT705" i="7" s="1"/>
  <c r="BS181" i="7" a="1"/>
  <c r="BS181" i="7" s="1"/>
  <c r="BT181" i="7" s="1"/>
  <c r="BS942" i="7" a="1"/>
  <c r="BS942" i="7" s="1"/>
  <c r="BT942" i="7" s="1"/>
  <c r="BS198" i="7" a="1"/>
  <c r="BS198" i="7" s="1"/>
  <c r="BT198" i="7" s="1"/>
  <c r="BS871" i="7" a="1"/>
  <c r="BS871" i="7" s="1"/>
  <c r="BT871" i="7" s="1"/>
  <c r="BS615" i="7" a="1"/>
  <c r="BS615" i="7" s="1"/>
  <c r="BT615" i="7" s="1"/>
  <c r="BS791" i="7" a="1"/>
  <c r="BS791" i="7" s="1"/>
  <c r="BT791" i="7" s="1"/>
  <c r="BS935" i="7" a="1"/>
  <c r="BS935" i="7" s="1"/>
  <c r="BT935" i="7" s="1"/>
  <c r="BS245" i="7" a="1"/>
  <c r="BS245" i="7" s="1"/>
  <c r="BT245" i="7" s="1"/>
  <c r="BS364" i="7" a="1"/>
  <c r="BS364" i="7" s="1"/>
  <c r="BT364" i="7" s="1"/>
  <c r="BS831" i="7" a="1"/>
  <c r="BS831" i="7" s="1"/>
  <c r="BT831" i="7" s="1"/>
  <c r="BS714" i="7" a="1"/>
  <c r="BS714" i="7" s="1"/>
  <c r="BT714" i="7" s="1"/>
  <c r="BS912" i="7" a="1"/>
  <c r="BS912" i="7" s="1"/>
  <c r="BT912" i="7" s="1"/>
  <c r="BS688" i="7" a="1"/>
  <c r="BS688" i="7" s="1"/>
  <c r="BT688" i="7" s="1"/>
  <c r="BS878" i="7" a="1"/>
  <c r="BS878" i="7" s="1"/>
  <c r="BT878" i="7" s="1"/>
  <c r="BS971" i="7" a="1"/>
  <c r="BS971" i="7" s="1"/>
  <c r="BT971" i="7" s="1"/>
  <c r="BS449" i="7" a="1"/>
  <c r="BS449" i="7" s="1"/>
  <c r="BT449" i="7" s="1"/>
  <c r="BS298" i="7" a="1"/>
  <c r="BS298" i="7" s="1"/>
  <c r="BT298" i="7" s="1"/>
  <c r="BS403" i="7" a="1"/>
  <c r="BS403" i="7" s="1"/>
  <c r="BT403" i="7" s="1"/>
  <c r="BS993" i="7" a="1"/>
  <c r="BS993" i="7" s="1"/>
  <c r="BT993" i="7" s="1"/>
  <c r="BS745" i="7" a="1"/>
  <c r="BS745" i="7" s="1"/>
  <c r="BT745" i="7" s="1"/>
  <c r="BS205" i="7" a="1"/>
  <c r="BS205" i="7" s="1"/>
  <c r="BT205" i="7" s="1"/>
  <c r="BS106" i="7" a="1"/>
  <c r="BS106" i="7" s="1"/>
  <c r="BT106" i="7" s="1"/>
  <c r="BS1002" i="7" a="1"/>
  <c r="BS1002" i="7" s="1"/>
  <c r="BT1002" i="7" s="1"/>
  <c r="BS450" i="7" a="1"/>
  <c r="BS450" i="7" s="1"/>
  <c r="BT450" i="7" s="1"/>
  <c r="BS911" i="7" a="1"/>
  <c r="BS911" i="7" s="1"/>
  <c r="BT911" i="7" s="1"/>
  <c r="BS555" i="7" a="1"/>
  <c r="BS555" i="7" s="1"/>
  <c r="BT555" i="7" s="1"/>
  <c r="BS436" i="7" a="1"/>
  <c r="BS436" i="7" s="1"/>
  <c r="BT436" i="7" s="1"/>
  <c r="BS899" i="7" a="1"/>
  <c r="BS899" i="7" s="1"/>
  <c r="BT899" i="7" s="1"/>
  <c r="BS91" i="7" a="1"/>
  <c r="BS91" i="7" s="1"/>
  <c r="BT91" i="7" s="1"/>
  <c r="BS482" i="7" a="1"/>
  <c r="BS482" i="7" s="1"/>
  <c r="BT482" i="7" s="1"/>
  <c r="BS780" i="7" a="1"/>
  <c r="BS780" i="7" s="1"/>
  <c r="BT780" i="7" s="1"/>
  <c r="BS139" i="7" a="1"/>
  <c r="BS139" i="7" s="1"/>
  <c r="BT139" i="7" s="1"/>
  <c r="BS481" i="7" a="1"/>
  <c r="BS481" i="7" s="1"/>
  <c r="BT481" i="7" s="1"/>
  <c r="BS803" i="7" a="1"/>
  <c r="BS803" i="7" s="1"/>
  <c r="BT803" i="7" s="1"/>
  <c r="BS685" i="7" a="1"/>
  <c r="BS685" i="7" s="1"/>
  <c r="BT685" i="7" s="1"/>
  <c r="BS316" i="7" a="1"/>
  <c r="BS316" i="7" s="1"/>
  <c r="BT316" i="7" s="1"/>
  <c r="BS427" i="7" a="1"/>
  <c r="BS427" i="7" s="1"/>
  <c r="BT427" i="7" s="1"/>
  <c r="BS602" i="7" a="1"/>
  <c r="BS602" i="7" s="1"/>
  <c r="BT602" i="7" s="1"/>
  <c r="BS171" i="7" a="1"/>
  <c r="BS171" i="7" s="1"/>
  <c r="BT171" i="7" s="1"/>
  <c r="BS584" i="7" a="1"/>
  <c r="BS584" i="7" s="1"/>
  <c r="BT584" i="7" s="1"/>
  <c r="BS658" i="7" a="1"/>
  <c r="BS658" i="7" s="1"/>
  <c r="BT658" i="7" s="1"/>
  <c r="BS730" i="7" a="1"/>
  <c r="BS730" i="7" s="1"/>
  <c r="BT730" i="7" s="1"/>
  <c r="BS698" i="7" a="1"/>
  <c r="BS698" i="7" s="1"/>
  <c r="BT698" i="7" s="1"/>
  <c r="BS197" i="7" a="1"/>
  <c r="BS197" i="7" s="1"/>
  <c r="BT197" i="7" s="1"/>
  <c r="BS440" i="7" a="1"/>
  <c r="BS440" i="7" s="1"/>
  <c r="BT440" i="7" s="1"/>
  <c r="BS288" i="7" a="1"/>
  <c r="BS288" i="7" s="1"/>
  <c r="BT288" i="7" s="1"/>
  <c r="BS84" i="7" a="1"/>
  <c r="BS84" i="7" s="1"/>
  <c r="BT84" i="7" s="1"/>
  <c r="BS488" i="7" a="1"/>
  <c r="BS488" i="7" s="1"/>
  <c r="BT488" i="7" s="1"/>
  <c r="BS637" i="7" a="1"/>
  <c r="BS637" i="7" s="1"/>
  <c r="BT637" i="7" s="1"/>
  <c r="BS847" i="7" a="1"/>
  <c r="BS847" i="7" s="1"/>
  <c r="BT847" i="7" s="1"/>
  <c r="BS900" i="7" a="1"/>
  <c r="BS900" i="7" s="1"/>
  <c r="BT900" i="7" s="1"/>
  <c r="BS798" i="7" a="1"/>
  <c r="BS798" i="7" s="1"/>
  <c r="BT798" i="7" s="1"/>
  <c r="BS177" i="7" a="1"/>
  <c r="BS177" i="7" s="1"/>
  <c r="BT177" i="7" s="1"/>
  <c r="BS426" i="7" a="1"/>
  <c r="BS426" i="7" s="1"/>
  <c r="BT426" i="7" s="1"/>
  <c r="BS804" i="7" a="1"/>
  <c r="BS804" i="7" s="1"/>
  <c r="BT804" i="7" s="1"/>
  <c r="BS613" i="7" a="1"/>
  <c r="BS613" i="7" s="1"/>
  <c r="BT613" i="7" s="1"/>
  <c r="BS63" i="7" a="1"/>
  <c r="BS63" i="7" s="1"/>
  <c r="BT63" i="7" s="1"/>
  <c r="BS231" i="7" a="1"/>
  <c r="BS231" i="7" s="1"/>
  <c r="BT231" i="7" s="1"/>
  <c r="BS289" i="7" a="1"/>
  <c r="BS289" i="7" s="1"/>
  <c r="BT289" i="7" s="1"/>
  <c r="BS908" i="7" a="1"/>
  <c r="BS908" i="7" s="1"/>
  <c r="BT908" i="7" s="1"/>
  <c r="BS439" i="7" a="1"/>
  <c r="BS439" i="7" s="1"/>
  <c r="BT439" i="7" s="1"/>
  <c r="BS411" i="7" a="1"/>
  <c r="BS411" i="7" s="1"/>
  <c r="BT411" i="7" s="1"/>
  <c r="BS38" i="7" a="1"/>
  <c r="BS38" i="7" s="1"/>
  <c r="BT38" i="7" s="1"/>
  <c r="BS868" i="7" a="1"/>
  <c r="BS868" i="7" s="1"/>
  <c r="BT868" i="7" s="1"/>
  <c r="BS894" i="7" a="1"/>
  <c r="BS894" i="7" s="1"/>
  <c r="BT894" i="7" s="1"/>
  <c r="BS560" i="7" a="1"/>
  <c r="BS560" i="7" s="1"/>
  <c r="BT560" i="7" s="1"/>
  <c r="BS957" i="7" a="1"/>
  <c r="BS957" i="7" s="1"/>
  <c r="BT957" i="7" s="1"/>
  <c r="BS631" i="7" a="1"/>
  <c r="BS631" i="7" s="1"/>
  <c r="BT631" i="7" s="1"/>
  <c r="BS519" i="7" a="1"/>
  <c r="BS519" i="7" s="1"/>
  <c r="BT519" i="7" s="1"/>
  <c r="BS743" i="7" a="1"/>
  <c r="BS743" i="7" s="1"/>
  <c r="BT743" i="7" s="1"/>
  <c r="BS969" i="7" a="1"/>
  <c r="BS969" i="7" s="1"/>
  <c r="BT969" i="7" s="1"/>
  <c r="BS651" i="7" a="1"/>
  <c r="BS651" i="7" s="1"/>
  <c r="BT651" i="7" s="1"/>
  <c r="BS774" i="7" a="1"/>
  <c r="BS774" i="7" s="1"/>
  <c r="BT774" i="7" s="1"/>
  <c r="BS970" i="7" a="1"/>
  <c r="BS970" i="7" s="1"/>
  <c r="BT970" i="7" s="1"/>
  <c r="BS776" i="7" a="1"/>
  <c r="BS776" i="7" s="1"/>
  <c r="BT776" i="7" s="1"/>
  <c r="BS592" i="7" a="1"/>
  <c r="BS592" i="7" s="1"/>
  <c r="BT592" i="7" s="1"/>
  <c r="BS515" i="7" a="1"/>
  <c r="BS515" i="7" s="1"/>
  <c r="BT515" i="7" s="1"/>
  <c r="BS323" i="7" a="1"/>
  <c r="BS323" i="7" s="1"/>
  <c r="BT323" i="7" s="1"/>
  <c r="BS680" i="7" a="1"/>
  <c r="BS680" i="7" s="1"/>
  <c r="BT680" i="7" s="1"/>
  <c r="BS759" i="7" a="1"/>
  <c r="BS759" i="7" s="1"/>
  <c r="BT759" i="7" s="1"/>
  <c r="BS448" i="7" a="1"/>
  <c r="BS448" i="7" s="1"/>
  <c r="BT448" i="7" s="1"/>
  <c r="BS643" i="7" a="1"/>
  <c r="BS643" i="7" s="1"/>
  <c r="BT643" i="7" s="1"/>
  <c r="BS425" i="7" a="1"/>
  <c r="BS425" i="7" s="1"/>
  <c r="BT425" i="7" s="1"/>
  <c r="BS513" i="7" a="1"/>
  <c r="BS513" i="7" s="1"/>
  <c r="BT513" i="7" s="1"/>
  <c r="BS302" i="7" a="1"/>
  <c r="BS302" i="7" s="1"/>
  <c r="BT302" i="7" s="1"/>
  <c r="BS97" i="7" a="1"/>
  <c r="BS97" i="7" s="1"/>
  <c r="BT97" i="7" s="1"/>
  <c r="BS959" i="7" a="1"/>
  <c r="BS959" i="7" s="1"/>
  <c r="BT959" i="7" s="1"/>
  <c r="BS65" i="7" a="1"/>
  <c r="BS65" i="7" s="1"/>
  <c r="BT65" i="7" s="1"/>
  <c r="BS941" i="7" a="1"/>
  <c r="BS941" i="7" s="1"/>
  <c r="BT941" i="7" s="1"/>
  <c r="BS735" i="7" a="1"/>
  <c r="BS735" i="7" s="1"/>
  <c r="BT735" i="7" s="1"/>
  <c r="BS850" i="7" a="1"/>
  <c r="BS850" i="7" s="1"/>
  <c r="BT850" i="7" s="1"/>
  <c r="BS59" i="7" a="1"/>
  <c r="BS59" i="7" s="1"/>
  <c r="BT59" i="7" s="1"/>
  <c r="BS553" i="7" a="1"/>
  <c r="BS553" i="7" s="1"/>
  <c r="BT553" i="7" s="1"/>
  <c r="BS125" i="7" a="1"/>
  <c r="BS125" i="7" s="1"/>
  <c r="BT125" i="7" s="1"/>
  <c r="BS78" i="7" a="1"/>
  <c r="BS78" i="7" s="1"/>
  <c r="BT78" i="7" s="1"/>
  <c r="BS861" i="7" a="1"/>
  <c r="BS861" i="7" s="1"/>
  <c r="BT861" i="7" s="1"/>
  <c r="BS241" i="7" a="1"/>
  <c r="BS241" i="7" s="1"/>
  <c r="BT241" i="7" s="1"/>
  <c r="BS305" i="7" a="1"/>
  <c r="BS305" i="7" s="1"/>
  <c r="BT305" i="7" s="1"/>
  <c r="BS41" i="7" a="1"/>
  <c r="BS41" i="7" s="1"/>
  <c r="BT41" i="7" s="1"/>
  <c r="BS435" i="7" a="1"/>
  <c r="BS435" i="7" s="1"/>
  <c r="BT435" i="7" s="1"/>
  <c r="BS627" i="7" a="1"/>
  <c r="BS627" i="7" s="1"/>
  <c r="BT627" i="7" s="1"/>
  <c r="BS678" i="7" a="1"/>
  <c r="BS678" i="7" s="1"/>
  <c r="BT678" i="7" s="1"/>
  <c r="BS963" i="7" a="1"/>
  <c r="BS963" i="7" s="1"/>
  <c r="BT963" i="7" s="1"/>
  <c r="BS34" i="7" a="1"/>
  <c r="BS34" i="7" s="1"/>
  <c r="BT34" i="7" s="1"/>
  <c r="BS283" i="7" a="1"/>
  <c r="BS283" i="7" s="1"/>
  <c r="BT283" i="7" s="1"/>
  <c r="BS266" i="7" a="1"/>
  <c r="BS266" i="7" s="1"/>
  <c r="BT266" i="7" s="1"/>
  <c r="BS244" i="7" a="1"/>
  <c r="BS244" i="7" s="1"/>
  <c r="BT244" i="7" s="1"/>
  <c r="BS256" i="7" a="1"/>
  <c r="BS256" i="7" s="1"/>
  <c r="BT256" i="7" s="1"/>
  <c r="BS920" i="7" a="1"/>
  <c r="BS920" i="7" s="1"/>
  <c r="BT920" i="7" s="1"/>
  <c r="BS99" i="7" a="1"/>
  <c r="BS99" i="7" s="1"/>
  <c r="BT99" i="7" s="1"/>
  <c r="BS962" i="7" a="1"/>
  <c r="BS962" i="7" s="1"/>
  <c r="BT962" i="7" s="1"/>
  <c r="BS733" i="7" a="1"/>
  <c r="BS733" i="7" s="1"/>
  <c r="BT733" i="7" s="1"/>
  <c r="BS67" i="7" a="1"/>
  <c r="BS67" i="7" s="1"/>
  <c r="BT67" i="7" s="1"/>
  <c r="BS133" i="7" a="1"/>
  <c r="BS133" i="7" s="1"/>
  <c r="BT133" i="7" s="1"/>
  <c r="BS552" i="7" a="1"/>
  <c r="BS552" i="7" s="1"/>
  <c r="BT552" i="7" s="1"/>
  <c r="BS738" i="7" a="1"/>
  <c r="BS738" i="7" s="1"/>
  <c r="BT738" i="7" s="1"/>
  <c r="BS992" i="7" a="1"/>
  <c r="BS992" i="7" s="1"/>
  <c r="BT992" i="7" s="1"/>
  <c r="BS327" i="7" a="1"/>
  <c r="BS327" i="7" s="1"/>
  <c r="BT327" i="7" s="1"/>
  <c r="BS355" i="7" a="1"/>
  <c r="BS355" i="7" s="1"/>
  <c r="BT355" i="7" s="1"/>
  <c r="BS259" i="7" a="1"/>
  <c r="BS259" i="7" s="1"/>
  <c r="BT259" i="7" s="1"/>
  <c r="BS717" i="7" a="1"/>
  <c r="BS717" i="7" s="1"/>
  <c r="BT717" i="7" s="1"/>
  <c r="BS257" i="7" a="1"/>
  <c r="BS257" i="7" s="1"/>
  <c r="BT257" i="7" s="1"/>
  <c r="BS903" i="7" a="1"/>
  <c r="BS903" i="7" s="1"/>
  <c r="BT903" i="7" s="1"/>
  <c r="BS647" i="7" a="1"/>
  <c r="BS647" i="7" s="1"/>
  <c r="BT647" i="7" s="1"/>
  <c r="BS916" i="7" a="1"/>
  <c r="BS916" i="7" s="1"/>
  <c r="BT916" i="7" s="1"/>
  <c r="BS295" i="7" a="1"/>
  <c r="BS295" i="7" s="1"/>
  <c r="BT295" i="7" s="1"/>
  <c r="BS787" i="7" a="1"/>
  <c r="BS787" i="7" s="1"/>
  <c r="BT787" i="7" s="1"/>
  <c r="BS282" i="7" a="1"/>
  <c r="BS282" i="7" s="1"/>
  <c r="BT282" i="7" s="1"/>
  <c r="BS928" i="7" a="1"/>
  <c r="BS928" i="7" s="1"/>
  <c r="BT928" i="7" s="1"/>
  <c r="BS860" i="7" a="1"/>
  <c r="BS860" i="7" s="1"/>
  <c r="BT860" i="7" s="1"/>
  <c r="BS913" i="7" a="1"/>
  <c r="BS913" i="7" s="1"/>
  <c r="BT913" i="7" s="1"/>
  <c r="BS840" i="7" a="1"/>
  <c r="BS840" i="7" s="1"/>
  <c r="BT840" i="7" s="1"/>
  <c r="BS385" i="7" a="1"/>
  <c r="BS385" i="7" s="1"/>
  <c r="BT385" i="7" s="1"/>
  <c r="BS17" i="7" a="1"/>
  <c r="BS17" i="7" s="1"/>
  <c r="BT17" i="7" s="1"/>
  <c r="BS431" i="7" a="1"/>
  <c r="BS431" i="7" s="1"/>
  <c r="BT431" i="7" s="1"/>
  <c r="BS635" i="7" a="1"/>
  <c r="BS635" i="7" s="1"/>
  <c r="BT635" i="7" s="1"/>
  <c r="BS81" i="7" a="1"/>
  <c r="BS81" i="7" s="1"/>
  <c r="BT81" i="7" s="1"/>
  <c r="BS315" i="7" a="1"/>
  <c r="BS315" i="7" s="1"/>
  <c r="BT315" i="7" s="1"/>
  <c r="BS29" i="7" a="1"/>
  <c r="BS29" i="7" s="1"/>
  <c r="BT29" i="7" s="1"/>
  <c r="BS299" i="7" a="1"/>
  <c r="BS299" i="7" s="1"/>
  <c r="BT299" i="7" s="1"/>
  <c r="BS765" i="7" a="1"/>
  <c r="BS765" i="7" s="1"/>
  <c r="BT765" i="7" s="1"/>
  <c r="BS211" i="7" a="1"/>
  <c r="BS211" i="7" s="1"/>
  <c r="BT211" i="7" s="1"/>
  <c r="BS379" i="7" a="1"/>
  <c r="BS379" i="7" s="1"/>
  <c r="BT379" i="7" s="1"/>
  <c r="BS572" i="7" a="1"/>
  <c r="BS572" i="7" s="1"/>
  <c r="BT572" i="7" s="1"/>
  <c r="BS656" i="7" a="1"/>
  <c r="BS656" i="7" s="1"/>
  <c r="BT656" i="7" s="1"/>
  <c r="BS716" i="7" a="1"/>
  <c r="BS716" i="7" s="1"/>
  <c r="BT716" i="7" s="1"/>
  <c r="BS946" i="7" a="1"/>
  <c r="BS946" i="7" s="1"/>
  <c r="BT946" i="7" s="1"/>
  <c r="BS732" i="7" a="1"/>
  <c r="BS732" i="7" s="1"/>
  <c r="BT732" i="7" s="1"/>
  <c r="BS498" i="7" a="1"/>
  <c r="BS498" i="7" s="1"/>
  <c r="BT498" i="7" s="1"/>
  <c r="BS801" i="7" a="1"/>
  <c r="BS801" i="7" s="1"/>
  <c r="BT801" i="7" s="1"/>
  <c r="BS937" i="7" a="1"/>
  <c r="BS937" i="7" s="1"/>
  <c r="BT937" i="7" s="1"/>
  <c r="BS931" i="7" a="1"/>
  <c r="BS931" i="7" s="1"/>
  <c r="BT931" i="7" s="1"/>
  <c r="BS351" i="7" a="1"/>
  <c r="BS351" i="7" s="1"/>
  <c r="BT351" i="7" s="1"/>
  <c r="BS713" i="7" a="1"/>
  <c r="BS713" i="7" s="1"/>
  <c r="BT713" i="7" s="1"/>
  <c r="BS387" i="7" a="1"/>
  <c r="BS387" i="7" s="1"/>
  <c r="BT387" i="7" s="1"/>
  <c r="BS537" i="7" a="1"/>
  <c r="BS537" i="7" s="1"/>
  <c r="BT537" i="7" s="1"/>
  <c r="BS156" i="7" a="1"/>
  <c r="BS156" i="7" s="1"/>
  <c r="BT156" i="7" s="1"/>
  <c r="BS853" i="7" a="1"/>
  <c r="BS853" i="7" s="1"/>
  <c r="BT853" i="7" s="1"/>
  <c r="BS890" i="7" a="1"/>
  <c r="BS890" i="7" s="1"/>
  <c r="BT890" i="7" s="1"/>
  <c r="BS534" i="7" a="1"/>
  <c r="BS534" i="7" s="1"/>
  <c r="BT534" i="7" s="1"/>
  <c r="BS670" i="7" a="1"/>
  <c r="BS670" i="7" s="1"/>
  <c r="BT670" i="7" s="1"/>
  <c r="BS632" i="7" a="1"/>
  <c r="BS632" i="7" s="1"/>
  <c r="BT632" i="7" s="1"/>
  <c r="BS763" i="7" a="1"/>
  <c r="BS763" i="7" s="1"/>
  <c r="BT763" i="7" s="1"/>
  <c r="BS268" i="7" a="1"/>
  <c r="BS268" i="7" s="1"/>
  <c r="BT268" i="7" s="1"/>
  <c r="BS797" i="7" a="1"/>
  <c r="BS797" i="7" s="1"/>
  <c r="BT797" i="7" s="1"/>
  <c r="BS309" i="7" a="1"/>
  <c r="BS309" i="7" s="1"/>
  <c r="BT309" i="7" s="1"/>
  <c r="BS611" i="7" a="1"/>
  <c r="BS611" i="7" s="1"/>
  <c r="BT611" i="7" s="1"/>
  <c r="BS596" i="7" a="1"/>
  <c r="BS596" i="7" s="1"/>
  <c r="BT596" i="7" s="1"/>
  <c r="BS818" i="7" a="1"/>
  <c r="BS818" i="7" s="1"/>
  <c r="BT818" i="7" s="1"/>
  <c r="BS919" i="7" a="1"/>
  <c r="BS919" i="7" s="1"/>
  <c r="BT919" i="7" s="1"/>
  <c r="BS419" i="7" a="1"/>
  <c r="BS419" i="7" s="1"/>
  <c r="BT419" i="7" s="1"/>
  <c r="BS898" i="7" a="1"/>
  <c r="BS898" i="7" s="1"/>
  <c r="BT898" i="7" s="1"/>
  <c r="BS800" i="7" a="1"/>
  <c r="BS800" i="7" s="1"/>
  <c r="BT800" i="7" s="1"/>
  <c r="BS952" i="7" a="1"/>
  <c r="BS952" i="7" s="1"/>
  <c r="BT952" i="7" s="1"/>
  <c r="BS22" i="7" a="1"/>
  <c r="BS22" i="7" s="1"/>
  <c r="BT22" i="7" s="1"/>
  <c r="BS896" i="7" a="1"/>
  <c r="BS896" i="7" s="1"/>
  <c r="BT896" i="7" s="1"/>
  <c r="BS75" i="7" a="1"/>
  <c r="BS75" i="7" s="1"/>
  <c r="BT75" i="7" s="1"/>
  <c r="BS707" i="7" a="1"/>
  <c r="BS707" i="7" s="1"/>
  <c r="BT707" i="7" s="1"/>
  <c r="BS556" i="7" a="1"/>
  <c r="BS556" i="7" s="1"/>
  <c r="BT556" i="7" s="1"/>
  <c r="BS410" i="7" a="1"/>
  <c r="BS410" i="7" s="1"/>
  <c r="BT410" i="7" s="1"/>
  <c r="BS614" i="7" a="1"/>
  <c r="BS614" i="7" s="1"/>
  <c r="BT614" i="7" s="1"/>
  <c r="BS755" i="7" a="1"/>
  <c r="BS755" i="7" s="1"/>
  <c r="BT755" i="7" s="1"/>
  <c r="BS475" i="7" a="1"/>
  <c r="BS475" i="7" s="1"/>
  <c r="BT475" i="7" s="1"/>
  <c r="BS291" i="7" a="1"/>
  <c r="BS291" i="7" s="1"/>
  <c r="BT291" i="7" s="1"/>
  <c r="BS134" i="7" a="1"/>
  <c r="BS134" i="7" s="1"/>
  <c r="BT134" i="7" s="1"/>
  <c r="BS45" i="7" a="1"/>
  <c r="BS45" i="7" s="1"/>
  <c r="BT45" i="7" s="1"/>
  <c r="BS610" i="7" a="1"/>
  <c r="BS610" i="7" s="1"/>
  <c r="BT610" i="7" s="1"/>
  <c r="BS823" i="7" a="1"/>
  <c r="BS823" i="7" s="1"/>
  <c r="BT823" i="7" s="1"/>
  <c r="BS308" i="7" a="1"/>
  <c r="BS308" i="7" s="1"/>
  <c r="BT308" i="7" s="1"/>
  <c r="BS89" i="7" a="1"/>
  <c r="BS89" i="7" s="1"/>
  <c r="BT89" i="7" s="1"/>
  <c r="BS856" i="7" a="1"/>
  <c r="BS856" i="7" s="1"/>
  <c r="BT856" i="7" s="1"/>
  <c r="BS588" i="7" a="1"/>
  <c r="BS588" i="7" s="1"/>
  <c r="BT588" i="7" s="1"/>
  <c r="BS235" i="7" a="1"/>
  <c r="BS235" i="7" s="1"/>
  <c r="BT235" i="7" s="1"/>
  <c r="BS190" i="7" a="1"/>
  <c r="BS190" i="7" s="1"/>
  <c r="BT190" i="7" s="1"/>
  <c r="BS549" i="7" a="1"/>
  <c r="BS549" i="7" s="1"/>
  <c r="BT549" i="7" s="1"/>
  <c r="BS679" i="7" a="1"/>
  <c r="BS679" i="7" s="1"/>
  <c r="BT679" i="7" s="1"/>
  <c r="BS179" i="7" a="1"/>
  <c r="BS179" i="7" s="1"/>
  <c r="BT179" i="7" s="1"/>
  <c r="BS445" i="7" a="1"/>
  <c r="BS445" i="7" s="1"/>
  <c r="BT445" i="7" s="1"/>
  <c r="BS184" i="7" a="1"/>
  <c r="BS184" i="7" s="1"/>
  <c r="BT184" i="7" s="1"/>
  <c r="BS126" i="7" a="1"/>
  <c r="BS126" i="7" s="1"/>
  <c r="BT126" i="7" s="1"/>
  <c r="BS921" i="7" a="1"/>
  <c r="BS921" i="7" s="1"/>
  <c r="BT921" i="7" s="1"/>
  <c r="BS16" i="7" a="1"/>
  <c r="BS16" i="7" s="1"/>
  <c r="BT16" i="7" s="1"/>
  <c r="BS593" i="7" a="1"/>
  <c r="BS593" i="7" s="1"/>
  <c r="BT593" i="7" s="1"/>
  <c r="BS605" i="7" a="1"/>
  <c r="BS605" i="7" s="1"/>
  <c r="BT605" i="7" s="1"/>
  <c r="BS232" i="7" a="1"/>
  <c r="BS232" i="7" s="1"/>
  <c r="BT232" i="7" s="1"/>
  <c r="BS845" i="7" a="1"/>
  <c r="BS845" i="7" s="1"/>
  <c r="BT845" i="7" s="1"/>
  <c r="BS760" i="7" a="1"/>
  <c r="BS760" i="7" s="1"/>
  <c r="BT760" i="7" s="1"/>
  <c r="BS339" i="7" a="1"/>
  <c r="BS339" i="7" s="1"/>
  <c r="BT339" i="7" s="1"/>
  <c r="BS242" i="7" a="1"/>
  <c r="BS242" i="7" s="1"/>
  <c r="BT242" i="7" s="1"/>
  <c r="BS967" i="7" a="1"/>
  <c r="BS967" i="7" s="1"/>
  <c r="BT967" i="7" s="1"/>
  <c r="BS531" i="7" a="1"/>
  <c r="BS531" i="7" s="1"/>
  <c r="BT531" i="7" s="1"/>
  <c r="BS744" i="7" a="1"/>
  <c r="BS744" i="7" s="1"/>
  <c r="BT744" i="7" s="1"/>
  <c r="BS901" i="7" a="1"/>
  <c r="BS901" i="7" s="1"/>
  <c r="BT901" i="7" s="1"/>
  <c r="BS625" i="7" a="1"/>
  <c r="BS625" i="7" s="1"/>
  <c r="BT625" i="7" s="1"/>
  <c r="BS622" i="7" a="1"/>
  <c r="BS622" i="7" s="1"/>
  <c r="BT622" i="7" s="1"/>
  <c r="BS344" i="7" a="1"/>
  <c r="BS344" i="7" s="1"/>
  <c r="BT344" i="7" s="1"/>
  <c r="BS567" i="7" a="1"/>
  <c r="BS567" i="7" s="1"/>
  <c r="BT567" i="7" s="1"/>
  <c r="BS129" i="7" a="1"/>
  <c r="BS129" i="7" s="1"/>
  <c r="BT129" i="7" s="1"/>
  <c r="BS862" i="7" a="1"/>
  <c r="BS862" i="7" s="1"/>
  <c r="BT862" i="7" s="1"/>
  <c r="BS580" i="7" a="1"/>
  <c r="BS580" i="7" s="1"/>
  <c r="BT580" i="7" s="1"/>
  <c r="BS994" i="7" a="1"/>
  <c r="BS994" i="7" s="1"/>
  <c r="BT994" i="7" s="1"/>
  <c r="BS350" i="7" a="1"/>
  <c r="BS350" i="7" s="1"/>
  <c r="BT350" i="7" s="1"/>
  <c r="BS263" i="7" a="1"/>
  <c r="BS263" i="7" s="1"/>
  <c r="BT263" i="7" s="1"/>
  <c r="BS710" i="7" a="1"/>
  <c r="BS710" i="7" s="1"/>
  <c r="BT710" i="7" s="1"/>
  <c r="BS708" i="7" a="1"/>
  <c r="BS708" i="7" s="1"/>
  <c r="BT708" i="7" s="1"/>
  <c r="BS496" i="7" a="1"/>
  <c r="BS496" i="7" s="1"/>
  <c r="BT496" i="7" s="1"/>
  <c r="BS674" i="7" a="1"/>
  <c r="BS674" i="7" s="1"/>
  <c r="BT674" i="7" s="1"/>
  <c r="BS383" i="7" a="1"/>
  <c r="BS383" i="7" s="1"/>
  <c r="BT383" i="7" s="1"/>
  <c r="BS201" i="7" a="1"/>
  <c r="BS201" i="7" s="1"/>
  <c r="BT201" i="7" s="1"/>
  <c r="BS777" i="7" a="1"/>
  <c r="BS777" i="7" s="1"/>
  <c r="BT777" i="7" s="1"/>
  <c r="BS530" i="7" a="1"/>
  <c r="BS530" i="7" s="1"/>
  <c r="BT530" i="7" s="1"/>
  <c r="BS598" i="7" a="1"/>
  <c r="BS598" i="7" s="1"/>
  <c r="BT598" i="7" s="1"/>
  <c r="BS285" i="7" a="1"/>
  <c r="BS285" i="7" s="1"/>
  <c r="BT285" i="7" s="1"/>
  <c r="BS28" i="7" a="1"/>
  <c r="BS28" i="7" s="1"/>
  <c r="BT28" i="7" s="1"/>
  <c r="BS53" i="7" a="1"/>
  <c r="BS53" i="7" s="1"/>
  <c r="BT53" i="7" s="1"/>
  <c r="BS794" i="7" a="1"/>
  <c r="BS794" i="7" s="1"/>
  <c r="BT794" i="7" s="1"/>
  <c r="BS188" i="7" a="1"/>
  <c r="BS188" i="7" s="1"/>
  <c r="BT188" i="7" s="1"/>
  <c r="BS85" i="7" a="1"/>
  <c r="BS85" i="7" s="1"/>
  <c r="BT85" i="7" s="1"/>
  <c r="BS492" i="7" a="1"/>
  <c r="BS492" i="7" s="1"/>
  <c r="BT492" i="7" s="1"/>
  <c r="BS189" i="7" a="1"/>
  <c r="BS189" i="7" s="1"/>
  <c r="BT189" i="7" s="1"/>
  <c r="BS536" i="7" a="1"/>
  <c r="BS536" i="7" s="1"/>
  <c r="BT536" i="7" s="1"/>
  <c r="BS37" i="7" a="1"/>
  <c r="BS37" i="7" s="1"/>
  <c r="BT37" i="7" s="1"/>
  <c r="BS786" i="7" a="1"/>
  <c r="BS786" i="7" s="1"/>
  <c r="BT786" i="7" s="1"/>
  <c r="BS976" i="7" a="1"/>
  <c r="BS976" i="7" s="1"/>
  <c r="BT976" i="7" s="1"/>
  <c r="BS333" i="7" a="1"/>
  <c r="BS333" i="7" s="1"/>
  <c r="BT333" i="7" s="1"/>
  <c r="BS262" i="7" a="1"/>
  <c r="BS262" i="7" s="1"/>
  <c r="BT262" i="7" s="1"/>
  <c r="BS874" i="7" a="1"/>
  <c r="BS874" i="7" s="1"/>
  <c r="BT874" i="7" s="1"/>
  <c r="BS297" i="7" a="1"/>
  <c r="BS297" i="7" s="1"/>
  <c r="BT297" i="7" s="1"/>
  <c r="BS102" i="7" a="1"/>
  <c r="BS102" i="7" s="1"/>
  <c r="BT102" i="7" s="1"/>
  <c r="BS60" i="7" a="1"/>
  <c r="BS60" i="7" s="1"/>
  <c r="BT60" i="7" s="1"/>
  <c r="BS414" i="7" a="1"/>
  <c r="BS414" i="7" s="1"/>
  <c r="BT414" i="7" s="1"/>
  <c r="BS296" i="7" a="1"/>
  <c r="BS296" i="7" s="1"/>
  <c r="BT296" i="7" s="1"/>
  <c r="BS13" i="7" a="1"/>
  <c r="BS13" i="7" s="1"/>
  <c r="BT13" i="7" s="1"/>
  <c r="BS14" i="7" a="1"/>
  <c r="BS14" i="7" s="1"/>
  <c r="BT14" i="7" s="1"/>
  <c r="BS504" i="7" a="1"/>
  <c r="BS504" i="7" s="1"/>
  <c r="BT504" i="7" s="1"/>
  <c r="BS112" i="7" a="1"/>
  <c r="BS112" i="7" s="1"/>
  <c r="BT112" i="7" s="1"/>
  <c r="BS221" i="7" a="1"/>
  <c r="BS221" i="7" s="1"/>
  <c r="BT221" i="7" s="1"/>
  <c r="BS47" i="7" a="1"/>
  <c r="BS47" i="7" s="1"/>
  <c r="BT47" i="7" s="1"/>
  <c r="BS462" i="7" a="1"/>
  <c r="BS462" i="7" s="1"/>
  <c r="BT462" i="7" s="1"/>
  <c r="BS330" i="7" a="1"/>
  <c r="BS330" i="7" s="1"/>
  <c r="BT330" i="7" s="1"/>
  <c r="BS238" i="7" a="1"/>
  <c r="BS238" i="7" s="1"/>
  <c r="BT238" i="7" s="1"/>
  <c r="BS95" i="7" a="1"/>
  <c r="BS95" i="7" s="1"/>
  <c r="BT95" i="7" s="1"/>
  <c r="BS52" i="7" a="1"/>
  <c r="BS52" i="7" s="1"/>
  <c r="BT52" i="7" s="1"/>
  <c r="BS429" i="7" a="1"/>
  <c r="BS429" i="7" s="1"/>
  <c r="BT429" i="7" s="1"/>
  <c r="BS907" i="7" a="1"/>
  <c r="BS907" i="7" s="1"/>
  <c r="BT907" i="7" s="1"/>
  <c r="BS382" i="7" a="1"/>
  <c r="BS382" i="7" s="1"/>
  <c r="BT382" i="7" s="1"/>
  <c r="BS187" i="7" a="1"/>
  <c r="BS187" i="7" s="1"/>
  <c r="BT187" i="7" s="1"/>
  <c r="BS612" i="7" a="1"/>
  <c r="BS612" i="7" s="1"/>
  <c r="BT612" i="7" s="1"/>
  <c r="BS397" i="7" a="1"/>
  <c r="BS397" i="7" s="1"/>
  <c r="BT397" i="7" s="1"/>
  <c r="BS19" i="7" a="1"/>
  <c r="BS19" i="7" s="1"/>
  <c r="BT19" i="7" s="1"/>
  <c r="BS331" i="7" a="1"/>
  <c r="BS331" i="7" s="1"/>
  <c r="BT331" i="7" s="1"/>
  <c r="BS830" i="7" a="1"/>
  <c r="BS830" i="7" s="1"/>
  <c r="BT830" i="7" s="1"/>
  <c r="BS996" i="7" a="1"/>
  <c r="BS996" i="7" s="1"/>
  <c r="BT996" i="7" s="1"/>
  <c r="BS923" i="7" a="1"/>
  <c r="BS923" i="7" s="1"/>
  <c r="BT923" i="7" s="1"/>
  <c r="BS601" i="7" a="1"/>
  <c r="BS601" i="7" s="1"/>
  <c r="BT601" i="7" s="1"/>
  <c r="BS489" i="7" a="1"/>
  <c r="BS489" i="7" s="1"/>
  <c r="BT489" i="7" s="1"/>
  <c r="BS799" i="7" a="1"/>
  <c r="BS799" i="7" s="1"/>
  <c r="BT799" i="7" s="1"/>
  <c r="BS636" i="7" a="1"/>
  <c r="BS636" i="7" s="1"/>
  <c r="BT636" i="7" s="1"/>
  <c r="BS392" i="7" a="1"/>
  <c r="BS392" i="7" s="1"/>
  <c r="BT392" i="7" s="1"/>
  <c r="BS271" i="7" a="1"/>
  <c r="BS271" i="7" s="1"/>
  <c r="BT271" i="7" s="1"/>
  <c r="BS508" i="7" a="1"/>
  <c r="BS508" i="7" s="1"/>
  <c r="BT508" i="7" s="1"/>
  <c r="BS697" i="7" a="1"/>
  <c r="BS697" i="7" s="1"/>
  <c r="BT697" i="7" s="1"/>
  <c r="BS965" i="7" a="1"/>
  <c r="BS965" i="7" s="1"/>
  <c r="BT965" i="7" s="1"/>
  <c r="BS664" i="7" a="1"/>
  <c r="BS664" i="7" s="1"/>
  <c r="BT664" i="7" s="1"/>
  <c r="BS121" i="7" a="1"/>
  <c r="BS121" i="7" s="1"/>
  <c r="BT121" i="7" s="1"/>
  <c r="BS805" i="7" a="1"/>
  <c r="BS805" i="7" s="1"/>
  <c r="BT805" i="7" s="1"/>
  <c r="BS278" i="7" a="1"/>
  <c r="BS278" i="7" s="1"/>
  <c r="BT278" i="7" s="1"/>
  <c r="BS750" i="7" a="1"/>
  <c r="BS750" i="7" s="1"/>
  <c r="BT750" i="7" s="1"/>
  <c r="BS246" i="7" a="1"/>
  <c r="BS246" i="7" s="1"/>
  <c r="BT246" i="7" s="1"/>
  <c r="BS973" i="7" a="1"/>
  <c r="BS973" i="7" s="1"/>
  <c r="BT973" i="7" s="1"/>
  <c r="BS303" i="7" a="1"/>
  <c r="BS303" i="7" s="1"/>
  <c r="BT303" i="7" s="1"/>
  <c r="BS990" i="7" a="1"/>
  <c r="BS990" i="7" s="1"/>
  <c r="BT990" i="7" s="1"/>
  <c r="BS835" i="7" a="1"/>
  <c r="BS835" i="7" s="1"/>
  <c r="BT835" i="7" s="1"/>
  <c r="BS668" i="7" a="1"/>
  <c r="BS668" i="7" s="1"/>
  <c r="BT668" i="7" s="1"/>
  <c r="BS438" i="7" a="1"/>
  <c r="BS438" i="7" s="1"/>
  <c r="BT438" i="7" s="1"/>
  <c r="BS706" i="7" a="1"/>
  <c r="BS706" i="7" s="1"/>
  <c r="BT706" i="7" s="1"/>
  <c r="BS454" i="7" a="1"/>
  <c r="BS454" i="7" s="1"/>
  <c r="BT454" i="7" s="1"/>
  <c r="BS213" i="7" a="1"/>
  <c r="BS213" i="7" s="1"/>
  <c r="BT213" i="7" s="1"/>
  <c r="BS652" i="7" a="1"/>
  <c r="BS652" i="7" s="1"/>
  <c r="BT652" i="7" s="1"/>
  <c r="BS377" i="7" a="1"/>
  <c r="BS377" i="7" s="1"/>
  <c r="BT377" i="7" s="1"/>
  <c r="BS158" i="7" a="1"/>
  <c r="BS158" i="7" s="1"/>
  <c r="BT158" i="7" s="1"/>
  <c r="BS551" i="7" a="1"/>
  <c r="BS551" i="7" s="1"/>
  <c r="BT551" i="7" s="1"/>
  <c r="BS160" i="7" a="1"/>
  <c r="BS160" i="7" s="1"/>
  <c r="BT160" i="7" s="1"/>
  <c r="BS74" i="7" a="1"/>
  <c r="BS74" i="7" s="1"/>
  <c r="BT74" i="7" s="1"/>
  <c r="BS624" i="7" a="1"/>
  <c r="BS624" i="7" s="1"/>
  <c r="BT624" i="7" s="1"/>
  <c r="BS789" i="7" a="1"/>
  <c r="BS789" i="7" s="1"/>
  <c r="BT789" i="7" s="1"/>
  <c r="BS472" i="7" a="1"/>
  <c r="BS472" i="7" s="1"/>
  <c r="BT472" i="7" s="1"/>
  <c r="BS1000" i="7" a="1"/>
  <c r="BS1000" i="7" s="1"/>
  <c r="BT1000" i="7" s="1"/>
  <c r="BS979" i="7" a="1"/>
  <c r="BS979" i="7" s="1"/>
  <c r="BT979" i="7" s="1"/>
  <c r="BS864" i="7" a="1"/>
  <c r="BS864" i="7" s="1"/>
  <c r="BT864" i="7" s="1"/>
  <c r="BS207" i="7" a="1"/>
  <c r="BS207" i="7" s="1"/>
  <c r="BT207" i="7" s="1"/>
  <c r="BS69" i="7" a="1"/>
  <c r="BS69" i="7" s="1"/>
  <c r="BT69" i="7" s="1"/>
  <c r="BS378" i="7" a="1"/>
  <c r="BS378" i="7" s="1"/>
  <c r="BT378" i="7" s="1"/>
  <c r="BS981" i="7" a="1"/>
  <c r="BS981" i="7" s="1"/>
  <c r="BT981" i="7" s="1"/>
  <c r="BS514" i="7" a="1"/>
  <c r="BS514" i="7" s="1"/>
  <c r="BT514" i="7" s="1"/>
  <c r="BS982" i="7" a="1"/>
  <c r="BS982" i="7" s="1"/>
  <c r="BT982" i="7" s="1"/>
  <c r="BS495" i="7" a="1"/>
  <c r="BS495" i="7" s="1"/>
  <c r="BT495" i="7" s="1"/>
  <c r="BS248" i="7" a="1"/>
  <c r="BS248" i="7" s="1"/>
  <c r="BT248" i="7" s="1"/>
  <c r="BS90" i="7" a="1"/>
  <c r="BS90" i="7" s="1"/>
  <c r="BT90" i="7" s="1"/>
  <c r="BS512" i="7" a="1"/>
  <c r="BS512" i="7" s="1"/>
  <c r="BT512" i="7" s="1"/>
  <c r="BS287" i="7" a="1"/>
  <c r="BS287" i="7" s="1"/>
  <c r="BT287" i="7" s="1"/>
  <c r="BS964" i="7" a="1"/>
  <c r="BS964" i="7" s="1"/>
  <c r="BT964" i="7" s="1"/>
  <c r="BS657" i="7" a="1"/>
  <c r="BS657" i="7" s="1"/>
  <c r="BT657" i="7" s="1"/>
  <c r="BS569" i="7" a="1"/>
  <c r="BS569" i="7" s="1"/>
  <c r="BT569" i="7" s="1"/>
  <c r="BS655" i="7" a="1"/>
  <c r="BS655" i="7" s="1"/>
  <c r="BT655" i="7" s="1"/>
  <c r="BS618" i="7" a="1"/>
  <c r="BS618" i="7" s="1"/>
  <c r="BT618" i="7" s="1"/>
  <c r="BS681" i="7" a="1"/>
  <c r="BS681" i="7" s="1"/>
  <c r="BT681" i="7" s="1"/>
  <c r="BS398" i="7" a="1"/>
  <c r="BS398" i="7" s="1"/>
  <c r="BT398" i="7" s="1"/>
  <c r="BS361" i="7" a="1"/>
  <c r="BS361" i="7" s="1"/>
  <c r="BT361" i="7" s="1"/>
  <c r="BS477" i="7" a="1"/>
  <c r="BS477" i="7" s="1"/>
  <c r="BT477" i="7" s="1"/>
  <c r="BS107" i="7" a="1"/>
  <c r="BS107" i="7" s="1"/>
  <c r="BT107" i="7" s="1"/>
  <c r="BS558" i="7" a="1"/>
  <c r="BS558" i="7" s="1"/>
  <c r="BT558" i="7" s="1"/>
  <c r="BS384" i="7" a="1"/>
  <c r="BS384" i="7" s="1"/>
  <c r="BT384" i="7" s="1"/>
  <c r="BS968" i="7" a="1"/>
  <c r="BS968" i="7" s="1"/>
  <c r="BT968" i="7" s="1"/>
  <c r="BS82" i="7" a="1"/>
  <c r="BS82" i="7" s="1"/>
  <c r="BT82" i="7" s="1"/>
  <c r="BS690" i="7" a="1"/>
  <c r="BS690" i="7" s="1"/>
  <c r="BT690" i="7" s="1"/>
  <c r="BS499" i="7" a="1"/>
  <c r="BS499" i="7" s="1"/>
  <c r="BT499" i="7" s="1"/>
  <c r="BS806" i="7" a="1"/>
  <c r="BS806" i="7" s="1"/>
  <c r="BT806" i="7" s="1"/>
  <c r="BS407" i="7" a="1"/>
  <c r="BS407" i="7" s="1"/>
  <c r="BT407" i="7" s="1"/>
  <c r="BS442" i="7" a="1"/>
  <c r="BS442" i="7" s="1"/>
  <c r="BT442" i="7" s="1"/>
  <c r="BS585" i="7" a="1"/>
  <c r="BS585" i="7" s="1"/>
  <c r="BT585" i="7" s="1"/>
  <c r="BS219" i="7" a="1"/>
  <c r="BS219" i="7" s="1"/>
  <c r="BT219" i="7" s="1"/>
  <c r="BS665" i="7" a="1"/>
  <c r="BS665" i="7" s="1"/>
  <c r="BT665" i="7" s="1"/>
  <c r="BS700" i="7" a="1"/>
  <c r="BS700" i="7" s="1"/>
  <c r="BT700" i="7" s="1"/>
  <c r="BS226" i="7" a="1"/>
  <c r="BS226" i="7" s="1"/>
  <c r="BT226" i="7" s="1"/>
  <c r="BS164" i="7" a="1"/>
  <c r="BS164" i="7" s="1"/>
  <c r="BT164" i="7" s="1"/>
  <c r="BS104" i="7" a="1"/>
  <c r="BS104" i="7" s="1"/>
  <c r="BT104" i="7" s="1"/>
  <c r="BS661" i="7" a="1"/>
  <c r="BS661" i="7" s="1"/>
  <c r="BT661" i="7" s="1"/>
  <c r="BS258" i="7" a="1"/>
  <c r="BS258" i="7" s="1"/>
  <c r="BT258" i="7" s="1"/>
  <c r="BS793" i="7" a="1"/>
  <c r="BS793" i="7" s="1"/>
  <c r="BT793" i="7" s="1"/>
  <c r="BS150" i="7" a="1"/>
  <c r="BS150" i="7" s="1"/>
  <c r="BT150" i="7" s="1"/>
  <c r="BS66" i="7" a="1"/>
  <c r="BS66" i="7" s="1"/>
  <c r="BT66" i="7" s="1"/>
  <c r="BS884" i="7" a="1"/>
  <c r="BS884" i="7" s="1"/>
  <c r="BT884" i="7" s="1"/>
  <c r="BS832" i="7" a="1"/>
  <c r="BS832" i="7" s="1"/>
  <c r="BT832" i="7" s="1"/>
  <c r="BS199" i="7" a="1"/>
  <c r="BS199" i="7" s="1"/>
  <c r="BT199" i="7" s="1"/>
  <c r="BS667" i="7" a="1"/>
  <c r="BS667" i="7" s="1"/>
  <c r="BT667" i="7" s="1"/>
  <c r="BS544" i="7" a="1"/>
  <c r="BS544" i="7" s="1"/>
  <c r="BT544" i="7" s="1"/>
  <c r="BS461" i="7" a="1"/>
  <c r="BS461" i="7" s="1"/>
  <c r="BT461" i="7" s="1"/>
  <c r="BS103" i="7" a="1"/>
  <c r="BS103" i="7" s="1"/>
  <c r="BT103" i="7" s="1"/>
  <c r="BS839" i="7" a="1"/>
  <c r="BS839" i="7" s="1"/>
  <c r="BT839" i="7" s="1"/>
  <c r="BS380" i="7" a="1"/>
  <c r="BS380" i="7" s="1"/>
  <c r="BT380" i="7" s="1"/>
  <c r="BS809" i="7" a="1"/>
  <c r="BS809" i="7" s="1"/>
  <c r="BT809" i="7" s="1"/>
  <c r="BS353" i="7" a="1"/>
  <c r="BS353" i="7" s="1"/>
  <c r="BT353" i="7" s="1"/>
  <c r="BS642" i="7" a="1"/>
  <c r="BS642" i="7" s="1"/>
  <c r="BT642" i="7" s="1"/>
  <c r="BS142" i="7" a="1"/>
  <c r="BS142" i="7" s="1"/>
  <c r="BT142" i="7" s="1"/>
  <c r="BS948" i="7" a="1"/>
  <c r="BS948" i="7" s="1"/>
  <c r="BT948" i="7" s="1"/>
  <c r="BS441" i="7" a="1"/>
  <c r="BS441" i="7" s="1"/>
  <c r="BT441" i="7" s="1"/>
  <c r="BS388" i="7" a="1"/>
  <c r="BS388" i="7" s="1"/>
  <c r="BT388" i="7" s="1"/>
  <c r="BS767" i="7" a="1"/>
  <c r="BS767" i="7" s="1"/>
  <c r="BT767" i="7" s="1"/>
  <c r="BS153" i="7" a="1"/>
  <c r="BS153" i="7" s="1"/>
  <c r="BT153" i="7" s="1"/>
  <c r="BS527" i="7" a="1"/>
  <c r="BS527" i="7" s="1"/>
  <c r="BT527" i="7" s="1"/>
  <c r="BS360" i="7" a="1"/>
  <c r="BS360" i="7" s="1"/>
  <c r="BT360" i="7" s="1"/>
  <c r="BS25" i="7" a="1"/>
  <c r="BS25" i="7" s="1"/>
  <c r="BT25" i="7" s="1"/>
  <c r="BS224" i="7" a="1"/>
  <c r="BS224" i="7" s="1"/>
  <c r="BT224" i="7" s="1"/>
  <c r="BS290" i="7" a="1"/>
  <c r="BS290" i="7" s="1"/>
  <c r="BT290" i="7" s="1"/>
  <c r="BS648" i="7" a="1"/>
  <c r="BS648" i="7" s="1"/>
  <c r="BT648" i="7" s="1"/>
  <c r="BS70" i="7" a="1"/>
  <c r="BS70" i="7" s="1"/>
  <c r="BT70" i="7" s="1"/>
  <c r="BS904" i="7" a="1"/>
  <c r="BS904" i="7" s="1"/>
  <c r="BT904" i="7" s="1"/>
  <c r="BS980" i="7" a="1"/>
  <c r="BS980" i="7" s="1"/>
  <c r="BT980" i="7" s="1"/>
  <c r="BS712" i="7" a="1"/>
  <c r="BS712" i="7" s="1"/>
  <c r="BT712" i="7" s="1"/>
  <c r="BS570" i="7" a="1"/>
  <c r="BS570" i="7" s="1"/>
  <c r="BT570" i="7" s="1"/>
  <c r="BS237" i="7" a="1"/>
  <c r="BS237" i="7" s="1"/>
  <c r="BT237" i="7" s="1"/>
  <c r="BS548" i="7" a="1"/>
  <c r="BS548" i="7" s="1"/>
  <c r="BT548" i="7" s="1"/>
  <c r="BS578" i="7" a="1"/>
  <c r="BS578" i="7" s="1"/>
  <c r="BT578" i="7" s="1"/>
  <c r="BS870" i="7" a="1"/>
  <c r="BS870" i="7" s="1"/>
  <c r="BT870" i="7" s="1"/>
  <c r="BS966" i="7" a="1"/>
  <c r="BS966" i="7" s="1"/>
  <c r="BT966" i="7" s="1"/>
  <c r="BS417" i="7" a="1"/>
  <c r="BS417" i="7" s="1"/>
  <c r="BT417" i="7" s="1"/>
  <c r="BS175" i="7" a="1"/>
  <c r="BS175" i="7" s="1"/>
  <c r="BT175" i="7" s="1"/>
  <c r="BS543" i="7" a="1"/>
  <c r="BS543" i="7" s="1"/>
  <c r="BT543" i="7" s="1"/>
  <c r="BS33" i="7" a="1"/>
  <c r="BS33" i="7" s="1"/>
  <c r="BT33" i="7" s="1"/>
  <c r="BS877" i="7" a="1"/>
  <c r="BS877" i="7" s="1"/>
  <c r="BT877" i="7" s="1"/>
  <c r="BS322" i="7" a="1"/>
  <c r="BS322" i="7" s="1"/>
  <c r="BT322" i="7" s="1"/>
  <c r="BS607" i="7" a="1"/>
  <c r="BS607" i="7" s="1"/>
  <c r="BT607" i="7" s="1"/>
  <c r="BS528" i="7" a="1"/>
  <c r="BS528" i="7" s="1"/>
  <c r="BT528" i="7" s="1"/>
  <c r="BS722" i="7" a="1"/>
  <c r="BS722" i="7" s="1"/>
  <c r="BT722" i="7" s="1"/>
  <c r="BS837" i="7" a="1"/>
  <c r="BS837" i="7" s="1"/>
  <c r="BT837" i="7" s="1"/>
  <c r="BS100" i="7" a="1"/>
  <c r="BS100" i="7" s="1"/>
  <c r="BT100" i="7" s="1"/>
  <c r="BS977" i="7" a="1"/>
  <c r="BS977" i="7" s="1"/>
  <c r="BT977" i="7" s="1"/>
  <c r="BS892" i="7" a="1"/>
  <c r="BS892" i="7" s="1"/>
  <c r="BT892" i="7" s="1"/>
  <c r="BS817" i="7" a="1"/>
  <c r="BS817" i="7" s="1"/>
  <c r="BT817" i="7" s="1"/>
  <c r="BS808" i="7" a="1"/>
  <c r="BS808" i="7" s="1"/>
  <c r="BT808" i="7" s="1"/>
  <c r="BS272" i="7" a="1"/>
  <c r="BS272" i="7" s="1"/>
  <c r="BT272" i="7" s="1"/>
  <c r="BS484" i="7" a="1"/>
  <c r="BS484" i="7" s="1"/>
  <c r="BT484" i="7" s="1"/>
  <c r="BS223" i="7" a="1"/>
  <c r="BS223" i="7" s="1"/>
  <c r="BT223" i="7" s="1"/>
  <c r="BS802" i="7" a="1"/>
  <c r="BS802" i="7" s="1"/>
  <c r="BT802" i="7" s="1"/>
  <c r="BS118" i="7" a="1"/>
  <c r="BS118" i="7" s="1"/>
  <c r="BT118" i="7" s="1"/>
  <c r="BS758" i="7" a="1"/>
  <c r="BS758" i="7" s="1"/>
  <c r="BT758" i="7" s="1"/>
  <c r="BS676" i="7" a="1"/>
  <c r="BS676" i="7" s="1"/>
  <c r="BT676" i="7" s="1"/>
  <c r="BS600" i="7" a="1"/>
  <c r="BS600" i="7" s="1"/>
  <c r="BT600" i="7" s="1"/>
  <c r="BS50" i="7" a="1"/>
  <c r="BS50" i="7" s="1"/>
  <c r="BT50" i="7" s="1"/>
  <c r="BS591" i="7" a="1"/>
  <c r="BS591" i="7" s="1"/>
  <c r="BT591" i="7" s="1"/>
  <c r="BS260" i="7" a="1"/>
  <c r="BS260" i="7" s="1"/>
  <c r="BT260" i="7" s="1"/>
  <c r="BS616" i="7" a="1"/>
  <c r="BS616" i="7" s="1"/>
  <c r="BT616" i="7" s="1"/>
  <c r="BS867" i="7" a="1"/>
  <c r="BS867" i="7" s="1"/>
  <c r="BT867" i="7" s="1"/>
  <c r="BS191" i="7" a="1"/>
  <c r="BS191" i="7" s="1"/>
  <c r="BT191" i="7" s="1"/>
  <c r="BS193" i="7" a="1"/>
  <c r="BS193" i="7" s="1"/>
  <c r="BT193" i="7" s="1"/>
  <c r="BS834" i="7" a="1"/>
  <c r="BS834" i="7" s="1"/>
  <c r="BT834" i="7" s="1"/>
  <c r="BS1010" i="7" a="1"/>
  <c r="BS1010" i="7" s="1"/>
  <c r="BT1010" i="7" s="1"/>
  <c r="BS876" i="7" a="1"/>
  <c r="BS876" i="7" s="1"/>
  <c r="BT876" i="7" s="1"/>
  <c r="BS220" i="7" a="1"/>
  <c r="BS220" i="7" s="1"/>
  <c r="BT220" i="7" s="1"/>
  <c r="BS587" i="7" a="1"/>
  <c r="BS587" i="7" s="1"/>
  <c r="BT587" i="7" s="1"/>
  <c r="BS368" i="7" a="1"/>
  <c r="BS368" i="7" s="1"/>
  <c r="BT368" i="7" s="1"/>
  <c r="BS506" i="7" a="1"/>
  <c r="BS506" i="7" s="1"/>
  <c r="BT506" i="7" s="1"/>
  <c r="BS275" i="7" a="1"/>
  <c r="BS275" i="7" s="1"/>
  <c r="BT275" i="7" s="1"/>
  <c r="BS94" i="7" a="1"/>
  <c r="BS94" i="7" s="1"/>
  <c r="BT94" i="7" s="1"/>
  <c r="BS490" i="7" a="1"/>
  <c r="BS490" i="7" s="1"/>
  <c r="BT490" i="7" s="1"/>
  <c r="BS816" i="7" a="1"/>
  <c r="BS816" i="7" s="1"/>
  <c r="BT816" i="7" s="1"/>
  <c r="BS146" i="7" a="1"/>
  <c r="BS146" i="7" s="1"/>
  <c r="BT146" i="7" s="1"/>
  <c r="BS883" i="7" a="1"/>
  <c r="BS883" i="7" s="1"/>
  <c r="BT883" i="7" s="1"/>
  <c r="BS115" i="7" a="1"/>
  <c r="BS115" i="7" s="1"/>
  <c r="BT115" i="7" s="1"/>
  <c r="BS986" i="7" a="1"/>
  <c r="BS986" i="7" s="1"/>
  <c r="BT986" i="7" s="1"/>
  <c r="BS529" i="7" a="1"/>
  <c r="BS529" i="7" s="1"/>
  <c r="BT529" i="7" s="1"/>
  <c r="BS62" i="7" a="1"/>
  <c r="BS62" i="7" s="1"/>
  <c r="BT62" i="7" s="1"/>
  <c r="BS779" i="7" a="1"/>
  <c r="BS779" i="7" s="1"/>
  <c r="BT779" i="7" s="1"/>
  <c r="BS276" i="7" a="1"/>
  <c r="BS276" i="7" s="1"/>
  <c r="BT276" i="7" s="1"/>
  <c r="BS541" i="7" a="1"/>
  <c r="BS541" i="7" s="1"/>
  <c r="BT541" i="7" s="1"/>
  <c r="BS483" i="7" a="1"/>
  <c r="BS483" i="7" s="1"/>
  <c r="BT483" i="7" s="1"/>
  <c r="BS672" i="7" a="1"/>
  <c r="BS672" i="7" s="1"/>
  <c r="BT672" i="7" s="1"/>
  <c r="BS341" i="7" a="1"/>
  <c r="BS341" i="7" s="1"/>
  <c r="BT341" i="7" s="1"/>
  <c r="BS623" i="7" a="1"/>
  <c r="BS623" i="7" s="1"/>
  <c r="BT623" i="7" s="1"/>
  <c r="BS186" i="7" a="1"/>
  <c r="BS186" i="7" s="1"/>
  <c r="BT186" i="7" s="1"/>
  <c r="BS176" i="7" a="1"/>
  <c r="BS176" i="7" s="1"/>
  <c r="BT176" i="7" s="1"/>
  <c r="BS214" i="7" a="1"/>
  <c r="BS214" i="7" s="1"/>
  <c r="BT214" i="7" s="1"/>
  <c r="BS317" i="7" a="1"/>
  <c r="BS317" i="7" s="1"/>
  <c r="BT317" i="7" s="1"/>
  <c r="BS159" i="7" a="1"/>
  <c r="BS159" i="7" s="1"/>
  <c r="BT159" i="7" s="1"/>
  <c r="BS253" i="7" a="1"/>
  <c r="BS253" i="7" s="1"/>
  <c r="BT253" i="7" s="1"/>
  <c r="BS689" i="7" a="1"/>
  <c r="BS689" i="7" s="1"/>
  <c r="BT689" i="7" s="1"/>
  <c r="BS428" i="7" a="1"/>
  <c r="BS428" i="7" s="1"/>
  <c r="BT428" i="7" s="1"/>
  <c r="BS586" i="7" a="1"/>
  <c r="BS586" i="7" s="1"/>
  <c r="BT586" i="7" s="1"/>
  <c r="BS532" i="7" a="1"/>
  <c r="BS532" i="7" s="1"/>
  <c r="BT532" i="7" s="1"/>
  <c r="BS725" i="7" a="1"/>
  <c r="BS725" i="7" s="1"/>
  <c r="BT725" i="7" s="1"/>
  <c r="BS485" i="7" a="1"/>
  <c r="BS485" i="7" s="1"/>
  <c r="BT485" i="7" s="1"/>
  <c r="BS1003" i="7" a="1"/>
  <c r="BS1003" i="7" s="1"/>
  <c r="BT1003" i="7" s="1"/>
  <c r="BS183" i="7" a="1"/>
  <c r="BS183" i="7" s="1"/>
  <c r="BT183" i="7" s="1"/>
  <c r="BS120" i="7" a="1"/>
  <c r="BS120" i="7" s="1"/>
  <c r="BT120" i="7" s="1"/>
  <c r="BS210" i="7" a="1"/>
  <c r="BS210" i="7" s="1"/>
  <c r="BT210" i="7" s="1"/>
  <c r="BS376" i="7" a="1"/>
  <c r="BS376" i="7" s="1"/>
  <c r="BT376" i="7" s="1"/>
  <c r="BS147" i="7" a="1"/>
  <c r="BS147" i="7" s="1"/>
  <c r="BT147" i="7" s="1"/>
  <c r="BS785" i="7" a="1"/>
  <c r="BS785" i="7" s="1"/>
  <c r="BT785" i="7" s="1"/>
  <c r="BS953" i="7" a="1"/>
  <c r="BS953" i="7" s="1"/>
  <c r="BT953" i="7" s="1"/>
  <c r="BS105" i="7" a="1"/>
  <c r="BS105" i="7" s="1"/>
  <c r="BT105" i="7" s="1"/>
  <c r="BS547" i="7" a="1"/>
  <c r="BS547" i="7" s="1"/>
  <c r="BT547" i="7" s="1"/>
  <c r="BS595" i="7" a="1"/>
  <c r="BS595" i="7" s="1"/>
  <c r="BT595" i="7" s="1"/>
  <c r="BS619" i="7" a="1"/>
  <c r="BS619" i="7" s="1"/>
  <c r="BT619" i="7" s="1"/>
  <c r="BS775" i="7" a="1"/>
  <c r="BS775" i="7" s="1"/>
  <c r="BT775" i="7" s="1"/>
  <c r="BS487" i="7" a="1"/>
  <c r="BS487" i="7" s="1"/>
  <c r="BT487" i="7" s="1"/>
  <c r="BS478" i="7" a="1"/>
  <c r="BS478" i="7" s="1"/>
  <c r="BT478" i="7" s="1"/>
  <c r="BS111" i="7" a="1"/>
  <c r="BS111" i="7" s="1"/>
  <c r="BT111" i="7" s="1"/>
  <c r="BS119" i="7" a="1"/>
  <c r="BS119" i="7" s="1"/>
  <c r="BT119" i="7" s="1"/>
  <c r="BS372" i="7" a="1"/>
  <c r="BS372" i="7" s="1"/>
  <c r="BT372" i="7" s="1"/>
  <c r="BS222" i="7" a="1"/>
  <c r="BS222" i="7" s="1"/>
  <c r="BT222" i="7" s="1"/>
  <c r="BS313" i="7" a="1"/>
  <c r="BS313" i="7" s="1"/>
  <c r="BT313" i="7" s="1"/>
  <c r="BS280" i="7" a="1"/>
  <c r="BS280" i="7" s="1"/>
  <c r="BT280" i="7" s="1"/>
  <c r="BS539" i="7" a="1"/>
  <c r="BS539" i="7" s="1"/>
  <c r="BT539" i="7" s="1"/>
  <c r="BS43" i="7" a="1"/>
  <c r="BS43" i="7" s="1"/>
  <c r="BT43" i="7" s="1"/>
  <c r="BS721" i="7" a="1"/>
  <c r="BS721" i="7" s="1"/>
  <c r="BT721" i="7" s="1"/>
  <c r="BS955" i="7" a="1"/>
  <c r="BS955" i="7" s="1"/>
  <c r="BT955" i="7" s="1"/>
  <c r="BS145" i="7" a="1"/>
  <c r="BS145" i="7" s="1"/>
  <c r="BT145" i="7" s="1"/>
  <c r="BS101" i="7" a="1"/>
  <c r="BS101" i="7" s="1"/>
  <c r="BT101" i="7" s="1"/>
  <c r="BS200" i="7" a="1"/>
  <c r="BS200" i="7" s="1"/>
  <c r="BT200" i="7" s="1"/>
  <c r="BS157" i="7" a="1"/>
  <c r="BS157" i="7" s="1"/>
  <c r="BT157" i="7" s="1"/>
  <c r="BS486" i="7" a="1"/>
  <c r="BS486" i="7" s="1"/>
  <c r="BT486" i="7" s="1"/>
  <c r="BS127" i="7" a="1"/>
  <c r="BS127" i="7" s="1"/>
  <c r="BT127" i="7" s="1"/>
  <c r="BS1007" i="7" a="1"/>
  <c r="BS1007" i="7" s="1"/>
  <c r="BT1007" i="7" s="1"/>
  <c r="BS858" i="7" a="1"/>
  <c r="BS858" i="7" s="1"/>
  <c r="BT858" i="7" s="1"/>
  <c r="BS748" i="7" a="1"/>
  <c r="BS748" i="7" s="1"/>
  <c r="BT748" i="7" s="1"/>
  <c r="BS340" i="7" a="1"/>
  <c r="BS340" i="7" s="1"/>
  <c r="BT340" i="7" s="1"/>
  <c r="BS989" i="7" a="1"/>
  <c r="BS989" i="7" s="1"/>
  <c r="BT989" i="7" s="1"/>
  <c r="BS751" i="7" a="1"/>
  <c r="BS751" i="7" s="1"/>
  <c r="BT751" i="7" s="1"/>
  <c r="BS136" i="7" a="1"/>
  <c r="BS136" i="7" s="1"/>
  <c r="BT136" i="7" s="1"/>
  <c r="BS57" i="7" a="1"/>
  <c r="BS57" i="7" s="1"/>
  <c r="BT57" i="7" s="1"/>
  <c r="BS561" i="7" a="1"/>
  <c r="BS561" i="7" s="1"/>
  <c r="BT561" i="7" s="1"/>
  <c r="BS412" i="7" a="1"/>
  <c r="BS412" i="7" s="1"/>
  <c r="BT412" i="7" s="1"/>
  <c r="BS466" i="7" a="1"/>
  <c r="BS466" i="7" s="1"/>
  <c r="BT466" i="7" s="1"/>
  <c r="BS502" i="7" a="1"/>
  <c r="BS502" i="7" s="1"/>
  <c r="BT502" i="7" s="1"/>
  <c r="BS893" i="7" a="1"/>
  <c r="BS893" i="7" s="1"/>
  <c r="BT893" i="7" s="1"/>
  <c r="BS822" i="7" a="1"/>
  <c r="BS822" i="7" s="1"/>
  <c r="BT822" i="7" s="1"/>
  <c r="BS456" i="7" a="1"/>
  <c r="BS456" i="7" s="1"/>
  <c r="BT456" i="7" s="1"/>
  <c r="BS574" i="7" a="1"/>
  <c r="BS574" i="7" s="1"/>
  <c r="BT574" i="7" s="1"/>
  <c r="BS321" i="7" a="1"/>
  <c r="BS321" i="7" s="1"/>
  <c r="BT321" i="7" s="1"/>
  <c r="BS93" i="7" a="1"/>
  <c r="BS93" i="7" s="1"/>
  <c r="BT93" i="7" s="1"/>
  <c r="BS98" i="7" a="1"/>
  <c r="BS98" i="7" s="1"/>
  <c r="BT98" i="7" s="1"/>
  <c r="BS523" i="7" a="1"/>
  <c r="BS523" i="7" s="1"/>
  <c r="BT523" i="7" s="1"/>
  <c r="BS701" i="7" a="1"/>
  <c r="BS701" i="7" s="1"/>
  <c r="BT701" i="7" s="1"/>
  <c r="BS320" i="7" a="1"/>
  <c r="BS320" i="7" s="1"/>
  <c r="BT320" i="7" s="1"/>
  <c r="BS703" i="7" a="1"/>
  <c r="BS703" i="7" s="1"/>
  <c r="BT703" i="7" s="1"/>
  <c r="BS581" i="7" a="1"/>
  <c r="BS581" i="7" s="1"/>
  <c r="BT581" i="7" s="1"/>
  <c r="BS659" i="7" a="1"/>
  <c r="BS659" i="7" s="1"/>
  <c r="BT659" i="7" s="1"/>
  <c r="BS329" i="7" a="1"/>
  <c r="BS329" i="7" s="1"/>
  <c r="BT329" i="7" s="1"/>
  <c r="BS925" i="7" a="1"/>
  <c r="BS925" i="7" s="1"/>
  <c r="BT925" i="7" s="1"/>
  <c r="BS764" i="7" a="1"/>
  <c r="BS764" i="7" s="1"/>
  <c r="BT764" i="7" s="1"/>
  <c r="BS491" i="7" a="1"/>
  <c r="BS491" i="7" s="1"/>
  <c r="BT491" i="7" s="1"/>
  <c r="BS196" i="7" a="1"/>
  <c r="BS196" i="7" s="1"/>
  <c r="BT196" i="7" s="1"/>
  <c r="BS345" i="7" a="1"/>
  <c r="BS345" i="7" s="1"/>
  <c r="BT345" i="7" s="1"/>
  <c r="BS79" i="7" a="1"/>
  <c r="BS79" i="7" s="1"/>
  <c r="BT79" i="7" s="1"/>
  <c r="BS113" i="7" a="1"/>
  <c r="BS113" i="7" s="1"/>
  <c r="BT113" i="7" s="1"/>
  <c r="BS754" i="7" a="1"/>
  <c r="BS754" i="7" s="1"/>
  <c r="BT754" i="7" s="1"/>
  <c r="BS778" i="7" a="1"/>
  <c r="BS778" i="7" s="1"/>
  <c r="BT778" i="7" s="1"/>
  <c r="BS393" i="7" a="1"/>
  <c r="BS393" i="7" s="1"/>
  <c r="BT393" i="7" s="1"/>
  <c r="BS77" i="7" a="1"/>
  <c r="BS77" i="7" s="1"/>
  <c r="BT77" i="7" s="1"/>
  <c r="BS254" i="7" a="1"/>
  <c r="BS254" i="7" s="1"/>
  <c r="BT254" i="7" s="1"/>
  <c r="BS217" i="7" a="1"/>
  <c r="BS217" i="7" s="1"/>
  <c r="BT217" i="7" s="1"/>
  <c r="BS264" i="7" a="1"/>
  <c r="BS264" i="7" s="1"/>
  <c r="BT264" i="7" s="1"/>
  <c r="BS413" i="7" a="1"/>
  <c r="BS413" i="7" s="1"/>
  <c r="BT413" i="7" s="1"/>
  <c r="BS788" i="7" a="1"/>
  <c r="BS788" i="7" s="1"/>
  <c r="BT788" i="7" s="1"/>
  <c r="BS517" i="7" a="1"/>
  <c r="BS517" i="7" s="1"/>
  <c r="BT517" i="7" s="1"/>
  <c r="BS695" i="7" a="1"/>
  <c r="BS695" i="7" s="1"/>
  <c r="BT695" i="7" s="1"/>
  <c r="BS675" i="7" a="1"/>
  <c r="BS675" i="7" s="1"/>
  <c r="BT675" i="7" s="1"/>
  <c r="BS366" i="7" a="1"/>
  <c r="BS366" i="7" s="1"/>
  <c r="BT366" i="7" s="1"/>
  <c r="BS459" i="7" a="1"/>
  <c r="BS459" i="7" s="1"/>
  <c r="BT459" i="7" s="1"/>
  <c r="BS432" i="7" a="1"/>
  <c r="BS432" i="7" s="1"/>
  <c r="BT432" i="7" s="1"/>
  <c r="BS885" i="7" a="1"/>
  <c r="BS885" i="7" s="1"/>
  <c r="BT885" i="7" s="1"/>
  <c r="BS72" i="7" a="1"/>
  <c r="BS72" i="7" s="1"/>
  <c r="BT72" i="7" s="1"/>
  <c r="BS782" i="7" a="1"/>
  <c r="BS782" i="7" s="1"/>
  <c r="BT782" i="7" s="1"/>
  <c r="BS144" i="7" a="1"/>
  <c r="BS144" i="7" s="1"/>
  <c r="BT144" i="7" s="1"/>
  <c r="BS166" i="7" a="1"/>
  <c r="BS166" i="7" s="1"/>
  <c r="BT166" i="7" s="1"/>
  <c r="BS575" i="7" a="1"/>
  <c r="BS575" i="7" s="1"/>
  <c r="BT575" i="7" s="1"/>
  <c r="BS35" i="7" a="1"/>
  <c r="BS35" i="7" s="1"/>
  <c r="BT35" i="7" s="1"/>
  <c r="BS367" i="7" a="1"/>
  <c r="BS367" i="7" s="1"/>
  <c r="BT367" i="7" s="1"/>
  <c r="BS359" i="7" a="1"/>
  <c r="BS359" i="7" s="1"/>
  <c r="BT359" i="7" s="1"/>
  <c r="BS988" i="7" a="1"/>
  <c r="BS988" i="7" s="1"/>
  <c r="BT988" i="7" s="1"/>
  <c r="BS80" i="7" a="1"/>
  <c r="BS80" i="7" s="1"/>
  <c r="BT80" i="7" s="1"/>
  <c r="BS872" i="7" a="1"/>
  <c r="BS872" i="7" s="1"/>
  <c r="BT872" i="7" s="1"/>
  <c r="BS940" i="7" a="1"/>
  <c r="BS940" i="7" s="1"/>
  <c r="BT940" i="7" s="1"/>
  <c r="BS999" i="7" a="1"/>
  <c r="BS999" i="7" s="1"/>
  <c r="BT999" i="7" s="1"/>
  <c r="BS357" i="7" a="1"/>
  <c r="BS357" i="7" s="1"/>
  <c r="BT357" i="7" s="1"/>
  <c r="BS195" i="7" a="1"/>
  <c r="BS195" i="7" s="1"/>
  <c r="BT195" i="7" s="1"/>
  <c r="BS621" i="7" a="1"/>
  <c r="BS621" i="7" s="1"/>
  <c r="BT621" i="7" s="1"/>
  <c r="BS56" i="7" a="1"/>
  <c r="BS56" i="7" s="1"/>
  <c r="BT56" i="7" s="1"/>
  <c r="BS170" i="7" a="1"/>
  <c r="BS170" i="7" s="1"/>
  <c r="BT170" i="7" s="1"/>
  <c r="BS348" i="7" a="1"/>
  <c r="BS348" i="7" s="1"/>
  <c r="BT348" i="7" s="1"/>
  <c r="BS752" i="7" a="1"/>
  <c r="BS752" i="7" s="1"/>
  <c r="BT752" i="7" s="1"/>
  <c r="BS768" i="7" a="1"/>
  <c r="BS768" i="7" s="1"/>
  <c r="BT768" i="7" s="1"/>
  <c r="BS418" i="7" a="1"/>
  <c r="BS418" i="7" s="1"/>
  <c r="BT418" i="7" s="1"/>
  <c r="BS239" i="7" a="1"/>
  <c r="BS239" i="7" s="1"/>
  <c r="BT239" i="7" s="1"/>
  <c r="BS756" i="7" a="1"/>
  <c r="BS756" i="7" s="1"/>
  <c r="BT756" i="7" s="1"/>
  <c r="BS960" i="7" a="1"/>
  <c r="BS960" i="7" s="1"/>
  <c r="BT960" i="7" s="1"/>
  <c r="BS424" i="7" a="1"/>
  <c r="BS424" i="7" s="1"/>
  <c r="BT424" i="7" s="1"/>
  <c r="BS944" i="7" a="1"/>
  <c r="BS944" i="7" s="1"/>
  <c r="BT944" i="7" s="1"/>
  <c r="BS573" i="7" a="1"/>
  <c r="BS573" i="7" s="1"/>
  <c r="BT573" i="7" s="1"/>
  <c r="BS742" i="7" a="1"/>
  <c r="BS742" i="7" s="1"/>
  <c r="BT742" i="7" s="1"/>
  <c r="BS447" i="7" a="1"/>
  <c r="BS447" i="7" s="1"/>
  <c r="BT447" i="7" s="1"/>
  <c r="BS1006" i="7" a="1"/>
  <c r="BS1006" i="7" s="1"/>
  <c r="BT1006" i="7" s="1"/>
  <c r="BS148" i="7" a="1"/>
  <c r="BS148" i="7" s="1"/>
  <c r="BT148" i="7" s="1"/>
  <c r="BS468" i="7" a="1"/>
  <c r="BS468" i="7" s="1"/>
  <c r="BT468" i="7" s="1"/>
  <c r="BS182" i="7" a="1"/>
  <c r="BS182" i="7" s="1"/>
  <c r="BT182" i="7" s="1"/>
  <c r="BS168" i="7" a="1"/>
  <c r="BS168" i="7" s="1"/>
  <c r="BT168" i="7" s="1"/>
  <c r="BS891" i="7" a="1"/>
  <c r="BS891" i="7" s="1"/>
  <c r="BT891" i="7" s="1"/>
  <c r="BS564" i="7" a="1"/>
  <c r="BS564" i="7" s="1"/>
  <c r="BT564" i="7" s="1"/>
  <c r="BS208" i="7" a="1"/>
  <c r="BS208" i="7" s="1"/>
  <c r="BT208" i="7" s="1"/>
  <c r="BS865" i="7" a="1"/>
  <c r="BS865" i="7" s="1"/>
  <c r="BT865" i="7" s="1"/>
  <c r="BS229" i="7" a="1"/>
  <c r="BS229" i="7" s="1"/>
  <c r="BT229" i="7" s="1"/>
  <c r="BS875" i="7" a="1"/>
  <c r="BS875" i="7" s="1"/>
  <c r="BT875" i="7" s="1"/>
  <c r="BS130" i="7" a="1"/>
  <c r="BS130" i="7" s="1"/>
  <c r="BT130" i="7" s="1"/>
  <c r="BS1012" i="7" a="1"/>
  <c r="BS1012" i="7" s="1"/>
  <c r="BT1012" i="7" s="1"/>
  <c r="BS869" i="7" a="1"/>
  <c r="BS869" i="7" s="1"/>
  <c r="BT869" i="7" s="1"/>
  <c r="BS26" i="7" a="1"/>
  <c r="BS26" i="7" s="1"/>
  <c r="BT26" i="7" s="1"/>
  <c r="BS249" i="7" a="1"/>
  <c r="BS249" i="7" s="1"/>
  <c r="BT249" i="7" s="1"/>
  <c r="BS415" i="7" a="1"/>
  <c r="BS415" i="7" s="1"/>
  <c r="BT415" i="7" s="1"/>
  <c r="BS225" i="7" a="1"/>
  <c r="BS225" i="7" s="1"/>
  <c r="BT225" i="7" s="1"/>
  <c r="BS169" i="7" a="1"/>
  <c r="BS169" i="7" s="1"/>
  <c r="BT169" i="7" s="1"/>
  <c r="BS336" i="7" a="1"/>
  <c r="BS336" i="7" s="1"/>
  <c r="BT336" i="7" s="1"/>
  <c r="BS88" i="7" a="1"/>
  <c r="BS88" i="7" s="1"/>
  <c r="BT88" i="7" s="1"/>
  <c r="BS757" i="7" a="1"/>
  <c r="BS757" i="7" s="1"/>
  <c r="BT757" i="7" s="1"/>
  <c r="BS812" i="7" a="1"/>
  <c r="BS812" i="7" s="1"/>
  <c r="BT812" i="7" s="1"/>
  <c r="BS715" i="7" a="1"/>
  <c r="BS715" i="7" s="1"/>
  <c r="BT715" i="7" s="1"/>
  <c r="BS358" i="7" a="1"/>
  <c r="BS358" i="7" s="1"/>
  <c r="BT358" i="7" s="1"/>
  <c r="BS293" i="7" a="1"/>
  <c r="BS293" i="7" s="1"/>
  <c r="BT293" i="7" s="1"/>
  <c r="BS888" i="7" a="1"/>
  <c r="BS888" i="7" s="1"/>
  <c r="BT888" i="7" s="1"/>
  <c r="BS87" i="7" a="1"/>
  <c r="BS87" i="7" s="1"/>
  <c r="BT87" i="7" s="1"/>
  <c r="BS686" i="7" a="1"/>
  <c r="BS686" i="7" s="1"/>
  <c r="BT686" i="7" s="1"/>
  <c r="BS930" i="7" a="1"/>
  <c r="BS930" i="7" s="1"/>
  <c r="BT930" i="7" s="1"/>
  <c r="BS324" i="7" a="1"/>
  <c r="BS324" i="7" s="1"/>
  <c r="BT324" i="7" s="1"/>
  <c r="BS566" i="7" a="1"/>
  <c r="BS566" i="7" s="1"/>
  <c r="BT566" i="7" s="1"/>
  <c r="BS138" i="7" a="1"/>
  <c r="BS138" i="7" s="1"/>
  <c r="BT138" i="7" s="1"/>
  <c r="BS1005" i="7" a="1"/>
  <c r="BS1005" i="7" s="1"/>
  <c r="BT1005" i="7" s="1"/>
  <c r="BS783" i="7" a="1"/>
  <c r="BS783" i="7" s="1"/>
  <c r="BT783" i="7" s="1"/>
  <c r="BS905" i="7" a="1"/>
  <c r="BS905" i="7" s="1"/>
  <c r="BT905" i="7" s="1"/>
  <c r="BS644" i="7" a="1"/>
  <c r="BS644" i="7" s="1"/>
  <c r="BT644" i="7" s="1"/>
  <c r="BS335" i="7" a="1"/>
  <c r="BS335" i="7" s="1"/>
  <c r="BT335" i="7" s="1"/>
  <c r="BS347" i="7" a="1"/>
  <c r="BS347" i="7" s="1"/>
  <c r="BT347" i="7" s="1"/>
  <c r="BS974" i="7" a="1"/>
  <c r="BS974" i="7" s="1"/>
  <c r="BT974" i="7" s="1"/>
  <c r="BS390" i="7" a="1"/>
  <c r="BS390" i="7" s="1"/>
  <c r="BT390" i="7" s="1"/>
  <c r="BS638" i="7" a="1"/>
  <c r="BS638" i="7" s="1"/>
  <c r="BT638" i="7" s="1"/>
  <c r="BS122" i="7" a="1"/>
  <c r="BS122" i="7" s="1"/>
  <c r="BT122" i="7" s="1"/>
  <c r="BS192" i="7" a="1"/>
  <c r="BS192" i="7" s="1"/>
  <c r="BT192" i="7" s="1"/>
  <c r="BS747" i="7" a="1"/>
  <c r="BS747" i="7" s="1"/>
  <c r="BT747" i="7" s="1"/>
  <c r="BS279" i="7" a="1"/>
  <c r="BS279" i="7" s="1"/>
  <c r="BT279" i="7" s="1"/>
  <c r="BS1009" i="7" a="1"/>
  <c r="BS1009" i="7" s="1"/>
  <c r="BT1009" i="7" s="1"/>
  <c r="BS927" i="7" a="1"/>
  <c r="BS927" i="7" s="1"/>
  <c r="BT927" i="7" s="1"/>
  <c r="BS709" i="7" a="1"/>
  <c r="BS709" i="7" s="1"/>
  <c r="BT709" i="7" s="1"/>
  <c r="BS434" i="7" a="1"/>
  <c r="BS434" i="7" s="1"/>
  <c r="BT434" i="7" s="1"/>
  <c r="BS696" i="7" a="1"/>
  <c r="BS696" i="7" s="1"/>
  <c r="BT696" i="7" s="1"/>
  <c r="BS634" i="7" a="1"/>
  <c r="BS634" i="7" s="1"/>
  <c r="BT634" i="7" s="1"/>
  <c r="BS844" i="7" a="1"/>
  <c r="BS844" i="7" s="1"/>
  <c r="BT844" i="7" s="1"/>
  <c r="BS137" i="7" a="1"/>
  <c r="BS137" i="7" s="1"/>
  <c r="BT137" i="7" s="1"/>
  <c r="BS394" i="7" a="1"/>
  <c r="BS394" i="7" s="1"/>
  <c r="BT394" i="7" s="1"/>
  <c r="BS96" i="7" a="1"/>
  <c r="BS96" i="7" s="1"/>
  <c r="BT96" i="7" s="1"/>
  <c r="BS270" i="7" a="1"/>
  <c r="BS270" i="7" s="1"/>
  <c r="BT270" i="7" s="1"/>
  <c r="BS117" i="7" a="1"/>
  <c r="BS117" i="7" s="1"/>
  <c r="BT117" i="7" s="1"/>
  <c r="BS294" i="7" a="1"/>
  <c r="BS294" i="7" s="1"/>
  <c r="BT294" i="7" s="1"/>
  <c r="BS141" i="7" a="1"/>
  <c r="BS141" i="7" s="1"/>
  <c r="BT141" i="7" s="1"/>
  <c r="BS781" i="7" a="1"/>
  <c r="BS781" i="7" s="1"/>
  <c r="BT781" i="7" s="1"/>
  <c r="BS522" i="7" a="1"/>
  <c r="BS522" i="7" s="1"/>
  <c r="BT522" i="7" s="1"/>
  <c r="BS943" i="7" a="1"/>
  <c r="BS943" i="7" s="1"/>
  <c r="BT943" i="7" s="1"/>
  <c r="BS718" i="7" a="1"/>
  <c r="BS718" i="7" s="1"/>
  <c r="BT718" i="7" s="1"/>
  <c r="BS662" i="7" a="1"/>
  <c r="BS662" i="7" s="1"/>
  <c r="BT662" i="7" s="1"/>
  <c r="BS951" i="7" a="1"/>
  <c r="BS951" i="7" s="1"/>
  <c r="BT951" i="7" s="1"/>
  <c r="BS589" i="7" a="1"/>
  <c r="BS589" i="7" s="1"/>
  <c r="BT589" i="7" s="1"/>
  <c r="BS152" i="7" a="1"/>
  <c r="BS152" i="7" s="1"/>
  <c r="BT152" i="7" s="1"/>
  <c r="BS599" i="7" a="1"/>
  <c r="BS599" i="7" s="1"/>
  <c r="BT599" i="7" s="1"/>
  <c r="BS406" i="7" a="1"/>
  <c r="BS406" i="7" s="1"/>
  <c r="BT406" i="7" s="1"/>
  <c r="BS617" i="7" a="1"/>
  <c r="BS617" i="7" s="1"/>
  <c r="BT617" i="7" s="1"/>
  <c r="BS281" i="7" a="1"/>
  <c r="BS281" i="7" s="1"/>
  <c r="BT281" i="7" s="1"/>
  <c r="BS949" i="7" a="1"/>
  <c r="BS949" i="7" s="1"/>
  <c r="BT949" i="7" s="1"/>
  <c r="BS889" i="7" a="1"/>
  <c r="BS889" i="7" s="1"/>
  <c r="BT889" i="7" s="1"/>
  <c r="BS356" i="7" a="1"/>
  <c r="BS356" i="7" s="1"/>
  <c r="BT356" i="7" s="1"/>
  <c r="BS526" i="7" a="1"/>
  <c r="BS526" i="7" s="1"/>
  <c r="BT526" i="7" s="1"/>
  <c r="BS227" i="7" a="1"/>
  <c r="BS227" i="7" s="1"/>
  <c r="BT227" i="7" s="1"/>
  <c r="BS178" i="7" a="1"/>
  <c r="BS178" i="7" s="1"/>
  <c r="BT178" i="7" s="1"/>
  <c r="BS846" i="7" a="1"/>
  <c r="BS846" i="7" s="1"/>
  <c r="BT846" i="7" s="1"/>
  <c r="BS565" i="7" a="1"/>
  <c r="BS565" i="7" s="1"/>
  <c r="BT565" i="7" s="1"/>
  <c r="BS773" i="7" a="1"/>
  <c r="BS773" i="7" s="1"/>
  <c r="BT773" i="7" s="1"/>
  <c r="BS185" i="7" a="1"/>
  <c r="BS185" i="7" s="1"/>
  <c r="BT185" i="7" s="1"/>
  <c r="BS950" i="7" a="1"/>
  <c r="BS950" i="7" s="1"/>
  <c r="BT950" i="7" s="1"/>
  <c r="BS998" i="7" a="1"/>
  <c r="BS998" i="7" s="1"/>
  <c r="BT998" i="7" s="1"/>
  <c r="BS444" i="7" a="1"/>
  <c r="BS444" i="7" s="1"/>
  <c r="BT444" i="7" s="1"/>
  <c r="BS936" i="7" a="1"/>
  <c r="BS936" i="7" s="1"/>
  <c r="BT936" i="7" s="1"/>
  <c r="BS929" i="7" a="1"/>
  <c r="BS929" i="7" s="1"/>
  <c r="BT929" i="7" s="1"/>
  <c r="BS836" i="7" a="1"/>
  <c r="BS836" i="7" s="1"/>
  <c r="BT836" i="7" s="1"/>
  <c r="BS975" i="7" a="1"/>
  <c r="BS975" i="7" s="1"/>
  <c r="BT975" i="7" s="1"/>
  <c r="BS274" i="7" a="1"/>
  <c r="BS274" i="7" s="1"/>
  <c r="BT274" i="7" s="1"/>
  <c r="BS58" i="7" a="1"/>
  <c r="BS58" i="7" s="1"/>
  <c r="BT58" i="7" s="1"/>
  <c r="BS247" i="7" a="1"/>
  <c r="BS247" i="7" s="1"/>
  <c r="BT247" i="7" s="1"/>
  <c r="BS535" i="7" a="1"/>
  <c r="BS535" i="7" s="1"/>
  <c r="BT535" i="7" s="1"/>
  <c r="BS914" i="7" a="1"/>
  <c r="BS914" i="7" s="1"/>
  <c r="BT914" i="7" s="1"/>
  <c r="BS933" i="7" a="1"/>
  <c r="BS933" i="7" s="1"/>
  <c r="BT933" i="7" s="1"/>
  <c r="BS421" i="7" a="1"/>
  <c r="BS421" i="7" s="1"/>
  <c r="BT421" i="7" s="1"/>
  <c r="BS453" i="7" a="1"/>
  <c r="BS453" i="7" s="1"/>
  <c r="BT453" i="7" s="1"/>
  <c r="BS525" i="7" a="1"/>
  <c r="BS525" i="7" s="1"/>
  <c r="BT525" i="7" s="1"/>
  <c r="BS465" i="7" a="1"/>
  <c r="BS465" i="7" s="1"/>
  <c r="BT465" i="7" s="1"/>
  <c r="BS902" i="7" a="1"/>
  <c r="BS902" i="7" s="1"/>
  <c r="BT902" i="7" s="1"/>
  <c r="BS370" i="7" a="1"/>
  <c r="BS370" i="7" s="1"/>
  <c r="BT370" i="7" s="1"/>
  <c r="BS306" i="7" a="1"/>
  <c r="BS306" i="7" s="1"/>
  <c r="BT306" i="7" s="1"/>
  <c r="BS704" i="7" a="1"/>
  <c r="BS704" i="7" s="1"/>
  <c r="BT704" i="7" s="1"/>
  <c r="BS880" i="7" a="1"/>
  <c r="BS880" i="7" s="1"/>
  <c r="BT880" i="7" s="1"/>
  <c r="BS174" i="7" a="1"/>
  <c r="BS174" i="7" s="1"/>
  <c r="BT174" i="7" s="1"/>
  <c r="BS568" i="7" a="1"/>
  <c r="BS568" i="7" s="1"/>
  <c r="BT568" i="7" s="1"/>
  <c r="BS769" i="7" a="1"/>
  <c r="BS769" i="7" s="1"/>
  <c r="BT769" i="7" s="1"/>
  <c r="BS24" i="7" a="1"/>
  <c r="BS24" i="7" s="1"/>
  <c r="BT24" i="7" s="1"/>
  <c r="BS284" i="7" a="1"/>
  <c r="BS284" i="7" s="1"/>
  <c r="BT284" i="7" s="1"/>
  <c r="BS319" i="7" a="1"/>
  <c r="BS319" i="7" s="1"/>
  <c r="BT319" i="7" s="1"/>
  <c r="BS337" i="7" a="1"/>
  <c r="BS337" i="7" s="1"/>
  <c r="BT337" i="7" s="1"/>
  <c r="BS985" i="7" a="1"/>
  <c r="BS985" i="7" s="1"/>
  <c r="BT985" i="7" s="1"/>
  <c r="BS405" i="7" a="1"/>
  <c r="BS405" i="7" s="1"/>
  <c r="BT405" i="7" s="1"/>
  <c r="BS978" i="7" a="1"/>
  <c r="BS978" i="7" s="1"/>
  <c r="BT978" i="7" s="1"/>
  <c r="BS452" i="7" a="1"/>
  <c r="BS452" i="7" s="1"/>
  <c r="BT452" i="7" s="1"/>
  <c r="BS673" i="7" a="1"/>
  <c r="BS673" i="7" s="1"/>
  <c r="BT673" i="7" s="1"/>
  <c r="BS792" i="7" a="1"/>
  <c r="BS792" i="7" s="1"/>
  <c r="BT792" i="7" s="1"/>
  <c r="BS726" i="7" a="1"/>
  <c r="BS726" i="7" s="1"/>
  <c r="BT726" i="7" s="1"/>
  <c r="BS910" i="7" a="1"/>
  <c r="BS910" i="7" s="1"/>
  <c r="BT910" i="7" s="1"/>
  <c r="BS762" i="7" a="1"/>
  <c r="BS762" i="7" s="1"/>
  <c r="BT762" i="7" s="1"/>
  <c r="BS292" i="7" a="1"/>
  <c r="BS292" i="7" s="1"/>
  <c r="BT292" i="7" s="1"/>
  <c r="BS829" i="7" a="1"/>
  <c r="BS829" i="7" s="1"/>
  <c r="BT829" i="7" s="1"/>
  <c r="BS583" i="7" a="1"/>
  <c r="BS583" i="7" s="1"/>
  <c r="BT583" i="7" s="1"/>
  <c r="BS167" i="7" a="1"/>
  <c r="BS167" i="7" s="1"/>
  <c r="BT167" i="7" s="1"/>
  <c r="BS325" i="7" a="1"/>
  <c r="BS325" i="7" s="1"/>
  <c r="BT325" i="7" s="1"/>
  <c r="BS677" i="7" a="1"/>
  <c r="BS677" i="7" s="1"/>
  <c r="BT677" i="7" s="1"/>
  <c r="BS939" i="7" a="1"/>
  <c r="BS939" i="7" s="1"/>
  <c r="BT939" i="7" s="1"/>
  <c r="BS71" i="7" a="1"/>
  <c r="BS71" i="7" s="1"/>
  <c r="BT71" i="7" s="1"/>
  <c r="BS76" i="7" a="1"/>
  <c r="BS76" i="7" s="1"/>
  <c r="BT76" i="7" s="1"/>
  <c r="BS819" i="7" a="1"/>
  <c r="BS819" i="7" s="1"/>
  <c r="BT819" i="7" s="1"/>
  <c r="BS328" i="7" a="1"/>
  <c r="BS328" i="7" s="1"/>
  <c r="BT328" i="7" s="1"/>
  <c r="BS501" i="7" a="1"/>
  <c r="BS501" i="7" s="1"/>
  <c r="BT501" i="7" s="1"/>
  <c r="BS1011" i="7" a="1"/>
  <c r="BS1011" i="7" s="1"/>
  <c r="BT1011" i="7" s="1"/>
  <c r="BS202" i="7" a="1"/>
  <c r="BS202" i="7" s="1"/>
  <c r="BT202" i="7" s="1"/>
  <c r="BS396" i="7" a="1"/>
  <c r="BS396" i="7" s="1"/>
  <c r="BT396" i="7" s="1"/>
  <c r="BS866" i="7" a="1"/>
  <c r="BS866" i="7" s="1"/>
  <c r="BT866" i="7" s="1"/>
  <c r="BS630" i="7" a="1"/>
  <c r="BS630" i="7" s="1"/>
  <c r="BT630" i="7" s="1"/>
  <c r="BS603" i="7" a="1"/>
  <c r="BS603" i="7" s="1"/>
  <c r="BT603" i="7" s="1"/>
  <c r="BS510" i="7" a="1"/>
  <c r="BS510" i="7" s="1"/>
  <c r="BT510" i="7" s="1"/>
  <c r="BS687" i="7" a="1"/>
  <c r="BS687" i="7" s="1"/>
  <c r="BT687" i="7" s="1"/>
  <c r="BS542" i="7" a="1"/>
  <c r="BS542" i="7" s="1"/>
  <c r="BT542" i="7" s="1"/>
  <c r="BS917" i="7" a="1"/>
  <c r="BS917" i="7" s="1"/>
  <c r="BT917" i="7" s="1"/>
  <c r="BS194" i="7" a="1"/>
  <c r="BS194" i="7" s="1"/>
  <c r="BT194" i="7" s="1"/>
  <c r="BS143" i="7" a="1"/>
  <c r="BS143" i="7" s="1"/>
  <c r="BT143" i="7" s="1"/>
  <c r="BS400" i="7" a="1"/>
  <c r="BS400" i="7" s="1"/>
  <c r="BT400" i="7" s="1"/>
  <c r="BS243" i="7" a="1"/>
  <c r="BS243" i="7" s="1"/>
  <c r="BT243" i="7" s="1"/>
  <c r="BS155" i="7" a="1"/>
  <c r="BS155" i="7" s="1"/>
  <c r="BT155" i="7" s="1"/>
  <c r="BS724" i="7" a="1"/>
  <c r="BS724" i="7" s="1"/>
  <c r="BT724" i="7" s="1"/>
  <c r="BS691" i="7" a="1"/>
  <c r="BS691" i="7" s="1"/>
  <c r="BT691" i="7" s="1"/>
  <c r="BS849" i="7" a="1"/>
  <c r="BS849" i="7" s="1"/>
  <c r="BT849" i="7" s="1"/>
  <c r="BS252" i="7" a="1"/>
  <c r="BS252" i="7" s="1"/>
  <c r="BT252" i="7" s="1"/>
  <c r="BS546" i="7" a="1"/>
  <c r="BS546" i="7" s="1"/>
  <c r="BT546" i="7" s="1"/>
  <c r="BS509" i="7" a="1"/>
  <c r="BS509" i="7" s="1"/>
  <c r="BT509" i="7" s="1"/>
  <c r="BS932" i="7" a="1"/>
  <c r="BS932" i="7" s="1"/>
  <c r="BT932" i="7" s="1"/>
  <c r="BS480" i="7" a="1"/>
  <c r="BS480" i="7" s="1"/>
  <c r="BT480" i="7" s="1"/>
  <c r="BS343" i="7" a="1"/>
  <c r="BS343" i="7" s="1"/>
  <c r="BT343" i="7" s="1"/>
  <c r="BS128" i="7" a="1"/>
  <c r="BS128" i="7" s="1"/>
  <c r="BT128" i="7" s="1"/>
  <c r="BS838" i="7" a="1"/>
  <c r="BS838" i="7" s="1"/>
  <c r="BT838" i="7" s="1"/>
  <c r="BS416" i="7" a="1"/>
  <c r="BS416" i="7" s="1"/>
  <c r="BT416" i="7" s="1"/>
  <c r="BS641" i="7" a="1"/>
  <c r="BS641" i="7" s="1"/>
  <c r="BT641" i="7" s="1"/>
  <c r="BS494" i="7" a="1"/>
  <c r="BS494" i="7" s="1"/>
  <c r="BT494" i="7" s="1"/>
  <c r="BS42" i="7" a="1"/>
  <c r="BS42" i="7" s="1"/>
  <c r="BT42" i="7" s="1"/>
  <c r="BS68" i="7" a="1"/>
  <c r="BS68" i="7" s="1"/>
  <c r="BT68" i="7" s="1"/>
  <c r="BS124" i="7" a="1"/>
  <c r="BS124" i="7" s="1"/>
  <c r="BT124" i="7" s="1"/>
  <c r="BS51" i="7" a="1"/>
  <c r="BS51" i="7" s="1"/>
  <c r="BT51" i="7" s="1"/>
  <c r="BS381" i="7" a="1"/>
  <c r="BS381" i="7" s="1"/>
  <c r="BT381" i="7" s="1"/>
  <c r="BS391" i="7" a="1"/>
  <c r="BS391" i="7" s="1"/>
  <c r="BT391" i="7" s="1"/>
  <c r="BS859" i="7" a="1"/>
  <c r="BS859" i="7" s="1"/>
  <c r="BT859" i="7" s="1"/>
  <c r="BS311" i="7" a="1"/>
  <c r="BS311" i="7" s="1"/>
  <c r="BT311" i="7" s="1"/>
  <c r="BS719" i="7" a="1"/>
  <c r="BS719" i="7" s="1"/>
  <c r="BT719" i="7" s="1"/>
  <c r="BS312" i="7" a="1"/>
  <c r="BS312" i="7" s="1"/>
  <c r="BT312" i="7" s="1"/>
  <c r="BS255" i="7" a="1"/>
  <c r="BS255" i="7" s="1"/>
  <c r="BT255" i="7" s="1"/>
  <c r="BS784" i="7" a="1"/>
  <c r="BS784" i="7" s="1"/>
  <c r="BT784" i="7" s="1"/>
  <c r="BS365" i="7" a="1"/>
  <c r="BS365" i="7" s="1"/>
  <c r="BT365" i="7" s="1"/>
  <c r="BS505" i="7" a="1"/>
  <c r="BS505" i="7" s="1"/>
  <c r="BT505" i="7" s="1"/>
  <c r="BS739" i="7" a="1"/>
  <c r="BS739" i="7" s="1"/>
  <c r="BT739" i="7" s="1"/>
  <c r="BS571" i="7" a="1"/>
  <c r="BS571" i="7" s="1"/>
  <c r="BT571" i="7" s="1"/>
  <c r="BS753" i="7" a="1"/>
  <c r="BS753" i="7" s="1"/>
  <c r="BT753" i="7" s="1"/>
  <c r="BS48" i="7" a="1"/>
  <c r="BS48" i="7" s="1"/>
  <c r="BT48" i="7" s="1"/>
  <c r="BS30" i="7" a="1"/>
  <c r="BS30" i="7" s="1"/>
  <c r="BT30" i="7" s="1"/>
  <c r="BS455" i="7" a="1"/>
  <c r="BS455" i="7" s="1"/>
  <c r="BT455" i="7" s="1"/>
  <c r="BS497" i="7" a="1"/>
  <c r="BS497" i="7" s="1"/>
  <c r="BT497" i="7" s="1"/>
  <c r="BS151" i="7" a="1"/>
  <c r="BS151" i="7" s="1"/>
  <c r="BT151" i="7" s="1"/>
  <c r="BS857" i="7" a="1"/>
  <c r="BS857" i="7" s="1"/>
  <c r="BT857" i="7" s="1"/>
  <c r="BS728" i="7" a="1"/>
  <c r="BS728" i="7" s="1"/>
  <c r="BT728" i="7" s="1"/>
  <c r="BS349" i="7" a="1"/>
  <c r="BS349" i="7" s="1"/>
  <c r="BT349" i="7" s="1"/>
  <c r="BS131" i="7" a="1"/>
  <c r="BS131" i="7" s="1"/>
  <c r="BT131" i="7" s="1"/>
  <c r="BS516" i="7" a="1"/>
  <c r="BS516" i="7" s="1"/>
  <c r="BT516" i="7" s="1"/>
  <c r="BS825" i="7" a="1"/>
  <c r="BS825" i="7" s="1"/>
  <c r="BT825" i="7" s="1"/>
  <c r="BS833" i="7" a="1"/>
  <c r="BS833" i="7" s="1"/>
  <c r="BT833" i="7" s="1"/>
  <c r="BS20" i="7" a="1"/>
  <c r="BS20" i="7" s="1"/>
  <c r="BT20" i="7" s="1"/>
  <c r="BS790" i="7" a="1"/>
  <c r="BS790" i="7" s="1"/>
  <c r="BT790" i="7" s="1"/>
  <c r="BS934" i="7" a="1"/>
  <c r="BS934" i="7" s="1"/>
  <c r="BT934" i="7" s="1"/>
  <c r="BS828" i="7" a="1"/>
  <c r="BS828" i="7" s="1"/>
  <c r="BT828" i="7" s="1"/>
  <c r="BS842" i="7" a="1"/>
  <c r="BS842" i="7" s="1"/>
  <c r="BT842" i="7" s="1"/>
  <c r="BS1004" i="7" a="1"/>
  <c r="BS1004" i="7" s="1"/>
  <c r="BT1004" i="7" s="1"/>
  <c r="BS924" i="7" a="1"/>
  <c r="BS924" i="7" s="1"/>
  <c r="BT924" i="7" s="1"/>
  <c r="BS430" i="7" a="1"/>
  <c r="BS430" i="7" s="1"/>
  <c r="BT430" i="7" s="1"/>
  <c r="BS597" i="7" a="1"/>
  <c r="BS597" i="7" s="1"/>
  <c r="BT597" i="7" s="1"/>
  <c r="BS326" i="7" a="1"/>
  <c r="BS326" i="7" s="1"/>
  <c r="BT326" i="7" s="1"/>
  <c r="BS815" i="7" a="1"/>
  <c r="BS815" i="7" s="1"/>
  <c r="BT815" i="7" s="1"/>
  <c r="BS408" i="7" a="1"/>
  <c r="BS408" i="7" s="1"/>
  <c r="BT408" i="7" s="1"/>
  <c r="BS273" i="7" a="1"/>
  <c r="BS273" i="7" s="1"/>
  <c r="BT273" i="7" s="1"/>
  <c r="BS307" i="7" a="1"/>
  <c r="BS307" i="7" s="1"/>
  <c r="BT307" i="7" s="1"/>
  <c r="BS577" i="7" a="1"/>
  <c r="BS577" i="7" s="1"/>
  <c r="BT577" i="7" s="1"/>
  <c r="BS318" i="7" a="1"/>
  <c r="BS318" i="7" s="1"/>
  <c r="BT318" i="7" s="1"/>
  <c r="BS236" i="7" a="1"/>
  <c r="BS236" i="7" s="1"/>
  <c r="BT236" i="7" s="1"/>
  <c r="BS463" i="7" a="1"/>
  <c r="BS463" i="7" s="1"/>
  <c r="BT463" i="7" s="1"/>
  <c r="BS286" i="7" a="1"/>
  <c r="BS286" i="7" s="1"/>
  <c r="BT286" i="7" s="1"/>
  <c r="BS476" i="7" a="1"/>
  <c r="BS476" i="7" s="1"/>
  <c r="BT476" i="7" s="1"/>
  <c r="BS646" i="7" a="1"/>
  <c r="BS646" i="7" s="1"/>
  <c r="BT646" i="7" s="1"/>
  <c r="BS682" i="7" a="1"/>
  <c r="BS682" i="7" s="1"/>
  <c r="BT682" i="7" s="1"/>
  <c r="BS649" i="7" a="1"/>
  <c r="BS649" i="7" s="1"/>
  <c r="BT649" i="7" s="1"/>
  <c r="BS683" i="7" a="1"/>
  <c r="BS683" i="7" s="1"/>
  <c r="BT683" i="7" s="1"/>
  <c r="BS746" i="7" a="1"/>
  <c r="BS746" i="7" s="1"/>
  <c r="BT746" i="7" s="1"/>
  <c r="BS346" i="7" a="1"/>
  <c r="BS346" i="7" s="1"/>
  <c r="BT346" i="7" s="1"/>
  <c r="BS991" i="7" a="1"/>
  <c r="BS991" i="7" s="1"/>
  <c r="BT991" i="7" s="1"/>
  <c r="BS540" i="7" a="1"/>
  <c r="BS540" i="7" s="1"/>
  <c r="BT540" i="7" s="1"/>
  <c r="BS55" i="7" a="1"/>
  <c r="BS55" i="7" s="1"/>
  <c r="BT55" i="7" s="1"/>
  <c r="BS108" i="7" a="1"/>
  <c r="BS108" i="7" s="1"/>
  <c r="BT108" i="7" s="1"/>
  <c r="BS620" i="7" a="1"/>
  <c r="BS620" i="7" s="1"/>
  <c r="BT620" i="7" s="1"/>
  <c r="BS604" i="7" a="1"/>
  <c r="BS604" i="7" s="1"/>
  <c r="BT604" i="7" s="1"/>
  <c r="BS650" i="7" a="1"/>
  <c r="BS650" i="7" s="1"/>
  <c r="BT650" i="7" s="1"/>
  <c r="BS550" i="7" a="1"/>
  <c r="BS550" i="7" s="1"/>
  <c r="BT550" i="7" s="1"/>
  <c r="BS562" i="7" a="1"/>
  <c r="BS562" i="7" s="1"/>
  <c r="BT562" i="7" s="1"/>
  <c r="BS86" i="7" a="1"/>
  <c r="BS86" i="7" s="1"/>
  <c r="BT86" i="7" s="1"/>
  <c r="BS54" i="7" a="1"/>
  <c r="BS54" i="7" s="1"/>
  <c r="BT54" i="7" s="1"/>
  <c r="BS218" i="7" a="1"/>
  <c r="BS218" i="7" s="1"/>
  <c r="BT218" i="7" s="1"/>
  <c r="BS692" i="7" a="1"/>
  <c r="BS692" i="7" s="1"/>
  <c r="BT692" i="7" s="1"/>
  <c r="BS301" i="7" a="1"/>
  <c r="BS301" i="7" s="1"/>
  <c r="BT301" i="7" s="1"/>
  <c r="BS132" i="7" a="1"/>
  <c r="BS132" i="7" s="1"/>
  <c r="BT132" i="7" s="1"/>
  <c r="BS671" i="7" a="1"/>
  <c r="BS671" i="7" s="1"/>
  <c r="BT671" i="7" s="1"/>
  <c r="BS826" i="7" a="1"/>
  <c r="BS826" i="7" s="1"/>
  <c r="BT826" i="7" s="1"/>
  <c r="BS39" i="7" a="1"/>
  <c r="BS39" i="7" s="1"/>
  <c r="BT39" i="7" s="1"/>
  <c r="BS538" i="7" a="1"/>
  <c r="BS538" i="7" s="1"/>
  <c r="BT538" i="7" s="1"/>
  <c r="BS116" i="7" a="1"/>
  <c r="BS116" i="7" s="1"/>
  <c r="BT116" i="7" s="1"/>
  <c r="BS827" i="7" a="1"/>
  <c r="BS827" i="7" s="1"/>
  <c r="BT827" i="7" s="1"/>
  <c r="BS135" i="7" a="1"/>
  <c r="BS135" i="7" s="1"/>
  <c r="BT135" i="7" s="1"/>
  <c r="BS109" i="7" a="1"/>
  <c r="BS109" i="7" s="1"/>
  <c r="BT109" i="7" s="1"/>
  <c r="BS766" i="7" a="1"/>
  <c r="BS766" i="7" s="1"/>
  <c r="BT766" i="7" s="1"/>
  <c r="BS741" i="7" a="1"/>
  <c r="BS741" i="7" s="1"/>
  <c r="BT741" i="7" s="1"/>
  <c r="BS31" i="7" a="1"/>
  <c r="BS31" i="7" s="1"/>
  <c r="BT31" i="7" s="1"/>
  <c r="BS731" i="7" a="1"/>
  <c r="BS731" i="7" s="1"/>
  <c r="BT731" i="7" s="1"/>
  <c r="BS915" i="7" a="1"/>
  <c r="BS915" i="7" s="1"/>
  <c r="BT915" i="7" s="1"/>
  <c r="BS918" i="7" a="1"/>
  <c r="BS918" i="7" s="1"/>
  <c r="BT918" i="7" s="1"/>
  <c r="BS15" i="7" a="1"/>
  <c r="BS15" i="7" s="1"/>
  <c r="BT15" i="7" s="1"/>
  <c r="BS404" i="7" a="1"/>
  <c r="BS404" i="7" s="1"/>
  <c r="BT404" i="7" s="1"/>
  <c r="BS855" i="7" a="1"/>
  <c r="BS855" i="7" s="1"/>
  <c r="BT855" i="7" s="1"/>
  <c r="BS209" i="7" a="1"/>
  <c r="BS209" i="7" s="1"/>
  <c r="BT209" i="7" s="1"/>
  <c r="BS1008" i="7" a="1"/>
  <c r="BS1008" i="7" s="1"/>
  <c r="BT1008" i="7" s="1"/>
  <c r="BS310" i="7" a="1"/>
  <c r="BS310" i="7" s="1"/>
  <c r="BT310" i="7" s="1"/>
  <c r="BS277" i="7" a="1"/>
  <c r="BS277" i="7" s="1"/>
  <c r="BT277" i="7" s="1"/>
  <c r="BS882" i="7" a="1"/>
  <c r="BS882" i="7" s="1"/>
  <c r="BT882" i="7" s="1"/>
  <c r="BS369" i="7" a="1"/>
  <c r="BS369" i="7" s="1"/>
  <c r="BT369" i="7" s="1"/>
  <c r="BS945" i="7" a="1"/>
  <c r="BS945" i="7" s="1"/>
  <c r="BT945" i="7" s="1"/>
  <c r="BS493" i="7" a="1"/>
  <c r="BS493" i="7" s="1"/>
  <c r="BT493" i="7" s="1"/>
  <c r="BS609" i="7" a="1"/>
  <c r="BS609" i="7" s="1"/>
  <c r="BT609" i="7" s="1"/>
  <c r="BS342" i="7" a="1"/>
  <c r="BS342" i="7" s="1"/>
  <c r="BT342" i="7" s="1"/>
  <c r="BS594" i="7" a="1"/>
  <c r="BS594" i="7" s="1"/>
  <c r="BT594" i="7" s="1"/>
  <c r="BS852" i="7" a="1"/>
  <c r="BS852" i="7" s="1"/>
  <c r="BT852" i="7" s="1"/>
  <c r="BS518" i="7" a="1"/>
  <c r="BS518" i="7" s="1"/>
  <c r="BT518" i="7" s="1"/>
  <c r="BS36" i="7" a="1"/>
  <c r="BS36" i="7" s="1"/>
  <c r="BT36" i="7" s="1"/>
  <c r="BS386" i="7" a="1"/>
  <c r="BS386" i="7" s="1"/>
  <c r="BT386" i="7" s="1"/>
  <c r="BS947" i="7" a="1"/>
  <c r="BS947" i="7" s="1"/>
  <c r="BT947" i="7" s="1"/>
  <c r="BS813" i="7" a="1"/>
  <c r="BS813" i="7" s="1"/>
  <c r="BT813" i="7" s="1"/>
  <c r="BS771" i="7" a="1"/>
  <c r="BS771" i="7" s="1"/>
  <c r="BT771" i="7" s="1"/>
  <c r="BS451" i="7" a="1"/>
  <c r="BS451" i="7" s="1"/>
  <c r="BT451" i="7" s="1"/>
  <c r="BS693" i="7" a="1"/>
  <c r="BS693" i="7" s="1"/>
  <c r="BT693" i="7" s="1"/>
  <c r="BS230" i="7" a="1"/>
  <c r="BS230" i="7" s="1"/>
  <c r="BT230" i="7" s="1"/>
  <c r="BS507" i="7" a="1"/>
  <c r="BS507" i="7" s="1"/>
  <c r="BT507" i="7" s="1"/>
  <c r="BS559" i="7" a="1"/>
  <c r="BS559" i="7" s="1"/>
  <c r="BT559" i="7" s="1"/>
  <c r="BS467" i="7" a="1"/>
  <c r="BS467" i="7" s="1"/>
  <c r="BT467" i="7" s="1"/>
  <c r="BS114" i="7" a="1"/>
  <c r="BS114" i="7" s="1"/>
  <c r="BT114" i="7" s="1"/>
  <c r="BS446" i="7" a="1"/>
  <c r="BS446" i="7" s="1"/>
  <c r="BT446" i="7" s="1"/>
  <c r="BS1001" i="7" a="1"/>
  <c r="BS1001" i="7" s="1"/>
  <c r="BT1001" i="7" s="1"/>
  <c r="BS375" i="7" a="1"/>
  <c r="BS375" i="7" s="1"/>
  <c r="BT375" i="7" s="1"/>
  <c r="BS879" i="7" a="1"/>
  <c r="BS879" i="7" s="1"/>
  <c r="BT879" i="7" s="1"/>
  <c r="BS684" i="7" a="1"/>
  <c r="BS684" i="7" s="1"/>
  <c r="BT684" i="7" s="1"/>
  <c r="BS660" i="7" a="1"/>
  <c r="BS660" i="7" s="1"/>
  <c r="BT660" i="7" s="1"/>
  <c r="BS471" i="7" a="1"/>
  <c r="BS471" i="7" s="1"/>
  <c r="BT471" i="7" s="1"/>
  <c r="BS666" i="7" a="1"/>
  <c r="BS666" i="7" s="1"/>
  <c r="BT666" i="7" s="1"/>
  <c r="BS841" i="7" a="1"/>
  <c r="BS841" i="7" s="1"/>
  <c r="BT841" i="7" s="1"/>
  <c r="BS579" i="7" a="1"/>
  <c r="BS579" i="7" s="1"/>
  <c r="BT579" i="7" s="1"/>
  <c r="BS645" i="7" a="1"/>
  <c r="BS645" i="7" s="1"/>
  <c r="BT645" i="7" s="1"/>
  <c r="BS149" i="7" a="1"/>
  <c r="BS149" i="7" s="1"/>
  <c r="BT149" i="7" s="1"/>
  <c r="BS374" i="7" a="1"/>
  <c r="BS374" i="7" s="1"/>
  <c r="BT374" i="7" s="1"/>
  <c r="BS521" i="7" a="1"/>
  <c r="BS521" i="7" s="1"/>
  <c r="BT521" i="7" s="1"/>
  <c r="BS402" i="7" a="1"/>
  <c r="BS402" i="7" s="1"/>
  <c r="BT402" i="7" s="1"/>
  <c r="BS206" i="7" a="1"/>
  <c r="BS206" i="7" s="1"/>
  <c r="BT206" i="7" s="1"/>
  <c r="BS926" i="7" a="1"/>
  <c r="BS926" i="7" s="1"/>
  <c r="BT926" i="7" s="1"/>
  <c r="BS608" i="7" a="1"/>
  <c r="BS608" i="7" s="1"/>
  <c r="BT608" i="7" s="1"/>
  <c r="BS821" i="7" a="1"/>
  <c r="BS821" i="7" s="1"/>
  <c r="BT821" i="7" s="1"/>
  <c r="BS972" i="7" a="1"/>
  <c r="BS972" i="7" s="1"/>
  <c r="BT972" i="7" s="1"/>
  <c r="BS61" i="7" a="1"/>
  <c r="BS61" i="7" s="1"/>
  <c r="BT61" i="7" s="1"/>
  <c r="BS64" i="7" a="1"/>
  <c r="BS64" i="7" s="1"/>
  <c r="BT64" i="7" s="1"/>
  <c r="BS906" i="7" a="1"/>
  <c r="BS906" i="7" s="1"/>
  <c r="BT906" i="7" s="1"/>
  <c r="BS334" i="7" a="1"/>
  <c r="BS334" i="7" s="1"/>
  <c r="BT334" i="7" s="1"/>
  <c r="BS795" i="7" a="1"/>
  <c r="BS795" i="7" s="1"/>
  <c r="BT795" i="7" s="1"/>
  <c r="BS314" i="7" a="1"/>
  <c r="BS314" i="7" s="1"/>
  <c r="BT314" i="7" s="1"/>
  <c r="BS737" i="7" a="1"/>
  <c r="BS737" i="7" s="1"/>
  <c r="BT737" i="7" s="1"/>
  <c r="BS409" i="7" a="1"/>
  <c r="BS409" i="7" s="1"/>
  <c r="BT409" i="7" s="1"/>
  <c r="BS863" i="7" a="1"/>
  <c r="BS863" i="7" s="1"/>
  <c r="BT863" i="7" s="1"/>
  <c r="BS479" i="7" a="1"/>
  <c r="BS479" i="7" s="1"/>
  <c r="BT479" i="7" s="1"/>
  <c r="BS464" i="7" a="1"/>
  <c r="BS464" i="7" s="1"/>
  <c r="BT464" i="7" s="1"/>
  <c r="BS433" i="7" a="1"/>
  <c r="BS433" i="7" s="1"/>
  <c r="BT433" i="7" s="1"/>
  <c r="BS228" i="7" a="1"/>
  <c r="BS228" i="7" s="1"/>
  <c r="BT228" i="7" s="1"/>
  <c r="BS811" i="7" a="1"/>
  <c r="BS811" i="7" s="1"/>
  <c r="BT811" i="7" s="1"/>
  <c r="BS21" i="7" a="1"/>
  <c r="BS21" i="7" s="1"/>
  <c r="BT21" i="7" s="1"/>
  <c r="BS180" i="7" a="1"/>
  <c r="BS180" i="7" s="1"/>
  <c r="BT180" i="7" s="1"/>
  <c r="BS154" i="7" a="1"/>
  <c r="BS154" i="7" s="1"/>
  <c r="BT154" i="7" s="1"/>
  <c r="BS363" i="7" a="1"/>
  <c r="BS363" i="7" s="1"/>
  <c r="BT363" i="7" s="1"/>
  <c r="BS524" i="7" a="1"/>
  <c r="BS524" i="7" s="1"/>
  <c r="BT524" i="7" s="1"/>
  <c r="BS420" i="7" a="1"/>
  <c r="BS420" i="7" s="1"/>
  <c r="BT420" i="7" s="1"/>
  <c r="BS162" i="7" a="1"/>
  <c r="BS162" i="7" s="1"/>
  <c r="BT162" i="7" s="1"/>
  <c r="BS720" i="7" a="1"/>
  <c r="BS720" i="7" s="1"/>
  <c r="BT720" i="7" s="1"/>
  <c r="BS807" i="7" a="1"/>
  <c r="BS807" i="7" s="1"/>
  <c r="BT807" i="7" s="1"/>
  <c r="BS576" i="7" a="1"/>
  <c r="BS576" i="7" s="1"/>
  <c r="BT576" i="7" s="1"/>
  <c r="BS887" i="7" a="1"/>
  <c r="BS887" i="7" s="1"/>
  <c r="BT887" i="7" s="1"/>
  <c r="BS32" i="7" a="1"/>
  <c r="BS32" i="7" s="1"/>
  <c r="BT32" i="7" s="1"/>
  <c r="BS173" i="7" a="1"/>
  <c r="BS173" i="7" s="1"/>
  <c r="BT173" i="7" s="1"/>
  <c r="BS848" i="7" a="1"/>
  <c r="BS848" i="7" s="1"/>
  <c r="BT848" i="7" s="1"/>
  <c r="BS338" i="7" a="1"/>
  <c r="BS338" i="7" s="1"/>
  <c r="BT338" i="7" s="1"/>
  <c r="BS172" i="7" a="1"/>
  <c r="BS172" i="7" s="1"/>
  <c r="BT172" i="7" s="1"/>
  <c r="BS233" i="7" a="1"/>
  <c r="BS233" i="7" s="1"/>
  <c r="BT233" i="7" s="1"/>
  <c r="BS500" i="7" a="1"/>
  <c r="BS500" i="7" s="1"/>
  <c r="BT500" i="7" s="1"/>
  <c r="BS520" i="7" a="1"/>
  <c r="BS520" i="7" s="1"/>
  <c r="BT520" i="7" s="1"/>
  <c r="BS437" i="7" a="1"/>
  <c r="BS437" i="7" s="1"/>
  <c r="BT437" i="7" s="1"/>
  <c r="BS251" i="7" a="1"/>
  <c r="BS251" i="7" s="1"/>
  <c r="BT251" i="7" s="1"/>
  <c r="BS843" i="7" a="1"/>
  <c r="BS843" i="7" s="1"/>
  <c r="BT843" i="7" s="1"/>
  <c r="BS984" i="7" a="1"/>
  <c r="BS984" i="7" s="1"/>
  <c r="BT984" i="7" s="1"/>
  <c r="BS18" i="7" a="1"/>
  <c r="BS18" i="7" s="1"/>
  <c r="BT18" i="7" s="1"/>
  <c r="BS582" i="7" a="1"/>
  <c r="BS582" i="7" s="1"/>
  <c r="BT582" i="7" s="1"/>
  <c r="BS895" i="7" a="1"/>
  <c r="BS895" i="7" s="1"/>
  <c r="BT895" i="7" s="1"/>
  <c r="BS995" i="7" a="1"/>
  <c r="BS995" i="7" s="1"/>
  <c r="BT995" i="7" s="1"/>
  <c r="BS922" i="7" a="1"/>
  <c r="BS922" i="7" s="1"/>
  <c r="BT922" i="7" s="1"/>
  <c r="BS954" i="7" a="1"/>
  <c r="BS954" i="7" s="1"/>
  <c r="BT954" i="7" s="1"/>
  <c r="BS234" i="7" a="1"/>
  <c r="BS234" i="7" s="1"/>
  <c r="BT234" i="7" s="1"/>
  <c r="BS261" i="7" a="1"/>
  <c r="BS261" i="7" s="1"/>
  <c r="BT261" i="7" s="1"/>
  <c r="BS820" i="7" a="1"/>
  <c r="BS820" i="7" s="1"/>
  <c r="BT820" i="7" s="1"/>
  <c r="BS628" i="7" a="1"/>
  <c r="BS628" i="7" s="1"/>
  <c r="BT628" i="7" s="1"/>
  <c r="BS240" i="7" a="1"/>
  <c r="BS240" i="7" s="1"/>
  <c r="BT240" i="7" s="1"/>
  <c r="BS824" i="7" a="1"/>
  <c r="BS824" i="7" s="1"/>
  <c r="BT824" i="7" s="1"/>
  <c r="BS304" i="7" a="1"/>
  <c r="BS304" i="7" s="1"/>
  <c r="BT304" i="7" s="1"/>
  <c r="BS772" i="7" a="1"/>
  <c r="BS772" i="7" s="1"/>
  <c r="BT772" i="7" s="1"/>
  <c r="BS458" i="7" a="1"/>
  <c r="BS458" i="7" s="1"/>
  <c r="BT458" i="7" s="1"/>
  <c r="BS694" i="7" a="1"/>
  <c r="BS694" i="7" s="1"/>
  <c r="BT694" i="7" s="1"/>
  <c r="BS796" i="7" a="1"/>
  <c r="BS796" i="7" s="1"/>
  <c r="BT796" i="7" s="1"/>
  <c r="BS203" i="7" a="1"/>
  <c r="BS203" i="7" s="1"/>
  <c r="BT203" i="7" s="1"/>
  <c r="BS897" i="7" a="1"/>
  <c r="BS897" i="7" s="1"/>
  <c r="BT897" i="7" s="1"/>
  <c r="BS723" i="7" a="1"/>
  <c r="BS723" i="7" s="1"/>
  <c r="BT723" i="7" s="1"/>
  <c r="BS352" i="7" a="1"/>
  <c r="BS352" i="7" s="1"/>
  <c r="BT352" i="7" s="1"/>
  <c r="BS399" i="7" a="1"/>
  <c r="BS399" i="7" s="1"/>
  <c r="BT399" i="7" s="1"/>
  <c r="BS354" i="7" a="1"/>
  <c r="BS354" i="7" s="1"/>
  <c r="BT354" i="7" s="1"/>
  <c r="BS460" i="7" a="1"/>
  <c r="BS460" i="7" s="1"/>
  <c r="BT460" i="7" s="1"/>
  <c r="BS204" i="7" a="1"/>
  <c r="BS204" i="7" s="1"/>
  <c r="BT204" i="7" s="1"/>
  <c r="BS422" i="7" a="1"/>
  <c r="BS422" i="7" s="1"/>
  <c r="BT422" i="7" s="1"/>
  <c r="BS633" i="7" a="1"/>
  <c r="BS633" i="7" s="1"/>
  <c r="BT633" i="7" s="1"/>
  <c r="BS46" i="7" a="1"/>
  <c r="BS46" i="7" s="1"/>
  <c r="BT46" i="7" s="1"/>
  <c r="BS956" i="7" a="1"/>
  <c r="BS956" i="7" s="1"/>
  <c r="BT956" i="7" s="1"/>
  <c r="BS654" i="7" a="1"/>
  <c r="BS654" i="7" s="1"/>
  <c r="BT654" i="7" s="1"/>
  <c r="BS470" i="7" a="1"/>
  <c r="BS470" i="7" s="1"/>
  <c r="BT470" i="7" s="1"/>
  <c r="BS216" i="7" a="1"/>
  <c r="BS216" i="7" s="1"/>
  <c r="BT216" i="7" s="1"/>
  <c r="BS702" i="7" a="1"/>
  <c r="BS702" i="7" s="1"/>
  <c r="BT702" i="7" s="1"/>
  <c r="BS881" i="7" a="1"/>
  <c r="BS881" i="7" s="1"/>
  <c r="BT881" i="7" s="1"/>
  <c r="BS873" i="7" a="1"/>
  <c r="BS873" i="7" s="1"/>
  <c r="BT873" i="7" s="1"/>
  <c r="BS749" i="7" a="1"/>
  <c r="BS749" i="7" s="1"/>
  <c r="BT749" i="7" s="1"/>
  <c r="BS653" i="7" a="1"/>
  <c r="BS653" i="7" s="1"/>
  <c r="BT653" i="7" s="1"/>
  <c r="BS373" i="7" a="1"/>
  <c r="BS373" i="7" s="1"/>
  <c r="BT373" i="7" s="1"/>
  <c r="BS533" i="7" a="1"/>
  <c r="BS533" i="7" s="1"/>
  <c r="BT533" i="7" s="1"/>
  <c r="BS545" i="7" a="1"/>
  <c r="BS545" i="7" s="1"/>
  <c r="BT545" i="7" s="1"/>
  <c r="BS161" i="7" a="1"/>
  <c r="BS161" i="7" s="1"/>
  <c r="BT161" i="7" s="1"/>
  <c r="BS389" i="7" a="1"/>
  <c r="BS389" i="7" s="1"/>
  <c r="BT389" i="7" s="1"/>
  <c r="BS663" i="7" a="1"/>
  <c r="BS663" i="7" s="1"/>
  <c r="BT663" i="7" s="1"/>
  <c r="BS626" i="7" a="1"/>
  <c r="BS626" i="7" s="1"/>
  <c r="BT626" i="7" s="1"/>
  <c r="BS699" i="7" a="1"/>
  <c r="BS699" i="7" s="1"/>
  <c r="BT699" i="7" s="1"/>
  <c r="BS711" i="7" a="1"/>
  <c r="BS711" i="7" s="1"/>
  <c r="BT711" i="7" s="1"/>
  <c r="BS269" i="7" a="1"/>
  <c r="BS269" i="7" s="1"/>
  <c r="BT269" i="7" s="1"/>
  <c r="BS938" i="7" a="1"/>
  <c r="BS938" i="7" s="1"/>
  <c r="BT938" i="7" s="1"/>
  <c r="BS469" i="7" a="1"/>
  <c r="BS469" i="7" s="1"/>
  <c r="BT469" i="7" s="1"/>
  <c r="BS395" i="7" a="1"/>
  <c r="BS395" i="7" s="1"/>
  <c r="BT395" i="7" s="1"/>
  <c r="BS851" i="7" a="1"/>
  <c r="BS851" i="7" s="1"/>
  <c r="BT851" i="7" s="1"/>
  <c r="BS761" i="7" a="1"/>
  <c r="BS761" i="7" s="1"/>
  <c r="BT761" i="7" s="1"/>
  <c r="BS92" i="7" a="1"/>
  <c r="BS92" i="7" s="1"/>
  <c r="BT92" i="7" s="1"/>
  <c r="BS590" i="7" a="1"/>
  <c r="BS590" i="7" s="1"/>
  <c r="BT590" i="7" s="1"/>
  <c r="BS563" i="7" a="1"/>
  <c r="BS563" i="7" s="1"/>
  <c r="BT563" i="7" s="1"/>
  <c r="BS909" i="7" a="1"/>
  <c r="BS909" i="7" s="1"/>
  <c r="BT909" i="7" s="1"/>
  <c r="BS27" i="7" a="1"/>
  <c r="BS27" i="7" s="1"/>
  <c r="BT27" i="7" s="1"/>
  <c r="BS736" i="7" a="1"/>
  <c r="BS736" i="7" s="1"/>
  <c r="BT736" i="7" s="1"/>
  <c r="BS997" i="7" a="1"/>
  <c r="BS997" i="7" s="1"/>
  <c r="BT997" i="7" s="1"/>
  <c r="BS557" i="7" a="1"/>
  <c r="BS557" i="7" s="1"/>
  <c r="BT557" i="7" s="1"/>
  <c r="BS123" i="7" a="1"/>
  <c r="BS123" i="7" s="1"/>
  <c r="BT123" i="7" s="1"/>
  <c r="BS554" i="7" a="1"/>
  <c r="BS554" i="7" s="1"/>
  <c r="BT554" i="7" s="1"/>
  <c r="BS23" i="7" a="1"/>
  <c r="BS23" i="7" s="1"/>
  <c r="BT23" i="7" s="1"/>
  <c r="BS473" i="7" a="1"/>
  <c r="BS473" i="7" s="1"/>
  <c r="BT473" i="7" s="1"/>
  <c r="BS734" i="7" a="1"/>
  <c r="BS734" i="7" s="1"/>
  <c r="BT734" i="7" s="1"/>
  <c r="BS457" i="7" a="1"/>
  <c r="BS457" i="7" s="1"/>
  <c r="BT457" i="7" s="1"/>
  <c r="BS640" i="7" a="1"/>
  <c r="BS640" i="7" s="1"/>
  <c r="BT640" i="7" s="1"/>
  <c r="BS250" i="7" a="1"/>
  <c r="BS250" i="7" s="1"/>
  <c r="BT250" i="7" s="1"/>
  <c r="BS886" i="7" a="1"/>
  <c r="BS886" i="7" s="1"/>
  <c r="BT886" i="7" s="1"/>
  <c r="BS83" i="7" a="1"/>
  <c r="BS83" i="7" s="1"/>
  <c r="BT83" i="7" s="1"/>
  <c r="BS215" i="7" a="1"/>
  <c r="BS215" i="7" s="1"/>
  <c r="BT215" i="7" s="1"/>
  <c r="BS503" i="7" a="1"/>
  <c r="BS503" i="7" s="1"/>
  <c r="BT503" i="7" s="1"/>
  <c r="BS265" i="7" a="1"/>
  <c r="BS265" i="7" s="1"/>
  <c r="BT265" i="7" s="1"/>
  <c r="BS267" i="7" a="1"/>
  <c r="BS267" i="7" s="1"/>
  <c r="BT267" i="7" s="1"/>
  <c r="BS49" i="7" a="1"/>
  <c r="BS49" i="7" s="1"/>
  <c r="BT49" i="7" s="1"/>
  <c r="BS854" i="7" a="1"/>
  <c r="BS854" i="7" s="1"/>
  <c r="BT854" i="7" s="1"/>
  <c r="BS727" i="7" a="1"/>
  <c r="BS727" i="7" s="1"/>
  <c r="BT727" i="7" s="1"/>
  <c r="BS474" i="7" a="1"/>
  <c r="BS474" i="7" s="1"/>
  <c r="BT474" i="7" s="1"/>
  <c r="BS371" i="7" a="1"/>
  <c r="BS371" i="7" s="1"/>
  <c r="BT371" i="7" s="1"/>
  <c r="BS729" i="7" a="1"/>
  <c r="BS729" i="7" s="1"/>
  <c r="BT729" i="7" s="1"/>
  <c r="BS165" i="7" a="1"/>
  <c r="BS165" i="7" s="1"/>
  <c r="BT165" i="7" s="1"/>
  <c r="BS163" i="7" a="1"/>
  <c r="BS163" i="7" s="1"/>
  <c r="BT163" i="7" s="1"/>
  <c r="BS10" i="7"/>
  <c r="BQ10" i="7"/>
  <c r="N20" i="5"/>
  <c r="L20" i="5"/>
  <c r="A21" i="5"/>
  <c r="I20" i="5"/>
  <c r="J20" i="5"/>
  <c r="H20" i="5"/>
  <c r="M20" i="5"/>
  <c r="C20" i="5"/>
  <c r="E20" i="5"/>
  <c r="F20" i="5"/>
  <c r="B20" i="5"/>
  <c r="D20" i="5"/>
  <c r="K20" i="5"/>
  <c r="G20" i="5"/>
  <c r="E9" i="7" l="1"/>
  <c r="N21" i="5"/>
  <c r="D21" i="5"/>
  <c r="H21" i="5"/>
  <c r="F21" i="5"/>
  <c r="B21" i="5"/>
  <c r="C21" i="5"/>
  <c r="I21" i="5"/>
  <c r="G21" i="5"/>
  <c r="L21" i="5"/>
  <c r="M21" i="5"/>
  <c r="J21" i="5"/>
  <c r="K21" i="5"/>
  <c r="A22" i="5"/>
  <c r="E21" i="5"/>
  <c r="N22" i="5" l="1"/>
  <c r="A23" i="5"/>
  <c r="M22" i="5"/>
  <c r="B22" i="5"/>
  <c r="H22" i="5"/>
  <c r="C22" i="5"/>
  <c r="D22" i="5"/>
  <c r="K22" i="5"/>
  <c r="L22" i="5"/>
  <c r="J22" i="5"/>
  <c r="I22" i="5"/>
  <c r="E22" i="5"/>
  <c r="F22" i="5"/>
  <c r="G22" i="5"/>
  <c r="N23" i="5" l="1"/>
  <c r="A24" i="5"/>
  <c r="L23" i="5"/>
  <c r="I23" i="5"/>
  <c r="D23" i="5"/>
  <c r="G23" i="5"/>
  <c r="J23" i="5"/>
  <c r="C23" i="5"/>
  <c r="F23" i="5"/>
  <c r="B23" i="5"/>
  <c r="H23" i="5"/>
  <c r="E23" i="5"/>
  <c r="M23" i="5"/>
  <c r="K23" i="5"/>
  <c r="N24" i="5" l="1"/>
  <c r="M24" i="5"/>
  <c r="H24" i="5"/>
  <c r="F24" i="5"/>
  <c r="K24" i="5"/>
  <c r="G24" i="5"/>
  <c r="E24" i="5"/>
  <c r="C24" i="5"/>
  <c r="L24" i="5"/>
  <c r="J24" i="5"/>
  <c r="B24" i="5"/>
  <c r="A25" i="5"/>
  <c r="D24" i="5"/>
  <c r="I24" i="5"/>
  <c r="N25" i="5" l="1"/>
  <c r="B25" i="5"/>
  <c r="G25" i="5"/>
  <c r="E25" i="5"/>
  <c r="D25" i="5"/>
  <c r="A26" i="5"/>
  <c r="L25" i="5"/>
  <c r="M25" i="5"/>
  <c r="H25" i="5"/>
  <c r="I25" i="5"/>
  <c r="J25" i="5"/>
  <c r="F25" i="5"/>
  <c r="K25" i="5"/>
  <c r="C25" i="5"/>
  <c r="N26" i="5" l="1"/>
  <c r="K26" i="5"/>
  <c r="D26" i="5"/>
  <c r="F26" i="5"/>
  <c r="L26" i="5"/>
  <c r="E26" i="5"/>
  <c r="B26" i="5"/>
  <c r="G26" i="5"/>
  <c r="H26" i="5"/>
  <c r="M26" i="5"/>
  <c r="J26" i="5"/>
  <c r="A27" i="5"/>
  <c r="I26" i="5"/>
  <c r="C26" i="5"/>
  <c r="N27" i="5" l="1"/>
  <c r="M27" i="5"/>
  <c r="F27" i="5"/>
  <c r="I27" i="5"/>
  <c r="E27" i="5"/>
  <c r="G27" i="5"/>
  <c r="J27" i="5"/>
  <c r="H27" i="5"/>
  <c r="C27" i="5"/>
  <c r="D27" i="5"/>
  <c r="B27" i="5"/>
  <c r="K27" i="5"/>
  <c r="A28" i="5"/>
  <c r="L27" i="5"/>
  <c r="N28" i="5" l="1"/>
  <c r="H28" i="5"/>
  <c r="B28" i="5"/>
  <c r="G28" i="5"/>
  <c r="C28" i="5"/>
  <c r="M28" i="5"/>
  <c r="E28" i="5"/>
  <c r="K28" i="5"/>
  <c r="L28" i="5"/>
  <c r="I28" i="5"/>
  <c r="F28" i="5"/>
  <c r="J28" i="5"/>
  <c r="A29" i="5"/>
  <c r="D28" i="5"/>
  <c r="N29" i="5" l="1"/>
  <c r="H29" i="5"/>
  <c r="G29" i="5"/>
  <c r="B29" i="5"/>
  <c r="C29" i="5"/>
  <c r="E29" i="5"/>
  <c r="A30" i="5"/>
  <c r="D29" i="5"/>
  <c r="J29" i="5"/>
  <c r="L29" i="5"/>
  <c r="M29" i="5"/>
  <c r="F29" i="5"/>
  <c r="I29" i="5"/>
  <c r="K29" i="5"/>
  <c r="N30" i="5" l="1"/>
  <c r="M30" i="5"/>
  <c r="F30" i="5"/>
  <c r="D30" i="5"/>
  <c r="E30" i="5"/>
  <c r="I30" i="5"/>
  <c r="A31" i="5"/>
  <c r="H30" i="5"/>
  <c r="G30" i="5"/>
  <c r="C30" i="5"/>
  <c r="J30" i="5"/>
  <c r="L30" i="5"/>
  <c r="B30" i="5"/>
  <c r="K30" i="5"/>
  <c r="N31" i="5" l="1"/>
  <c r="J31" i="5"/>
  <c r="E31" i="5"/>
  <c r="I31" i="5"/>
  <c r="F31" i="5"/>
  <c r="A32" i="5"/>
  <c r="L31" i="5"/>
  <c r="C31" i="5"/>
  <c r="G31" i="5"/>
  <c r="D31" i="5"/>
  <c r="K31" i="5"/>
  <c r="H31" i="5"/>
  <c r="B31" i="5"/>
  <c r="M31" i="5"/>
  <c r="N32" i="5" l="1"/>
  <c r="E32" i="5"/>
  <c r="A33" i="5"/>
  <c r="L32" i="5"/>
  <c r="H32" i="5"/>
  <c r="M32" i="5"/>
  <c r="K32" i="5"/>
  <c r="B32" i="5"/>
  <c r="C32" i="5"/>
  <c r="I32" i="5"/>
  <c r="F32" i="5"/>
  <c r="J32" i="5"/>
  <c r="D32" i="5"/>
  <c r="G32" i="5"/>
  <c r="N33" i="5" l="1"/>
  <c r="I33" i="5"/>
  <c r="A34" i="5"/>
  <c r="D33" i="5"/>
  <c r="J33" i="5"/>
  <c r="L33" i="5"/>
  <c r="F33" i="5"/>
  <c r="G33" i="5"/>
  <c r="B33" i="5"/>
  <c r="H33" i="5"/>
  <c r="K33" i="5"/>
  <c r="E33" i="5"/>
  <c r="M33" i="5"/>
  <c r="C33" i="5"/>
  <c r="N34" i="5" l="1"/>
  <c r="M34" i="5"/>
  <c r="A35" i="5"/>
  <c r="L34" i="5"/>
  <c r="K34" i="5"/>
  <c r="H34" i="5"/>
  <c r="E34" i="5"/>
  <c r="G34" i="5"/>
  <c r="B34" i="5"/>
  <c r="J34" i="5"/>
  <c r="I34" i="5"/>
  <c r="F34" i="5"/>
  <c r="D34" i="5"/>
  <c r="C34" i="5"/>
  <c r="N35" i="5" l="1"/>
  <c r="B35" i="5"/>
  <c r="I35" i="5"/>
  <c r="A36" i="5"/>
  <c r="K35" i="5"/>
  <c r="L35" i="5"/>
  <c r="G35" i="5"/>
  <c r="H35" i="5"/>
  <c r="C35" i="5"/>
  <c r="D35" i="5"/>
  <c r="E35" i="5"/>
  <c r="J35" i="5"/>
  <c r="M35" i="5"/>
  <c r="F35" i="5"/>
  <c r="N36" i="5" l="1"/>
  <c r="K36" i="5"/>
  <c r="E36" i="5"/>
  <c r="B36" i="5"/>
  <c r="D36" i="5"/>
  <c r="F36" i="5"/>
  <c r="H36" i="5"/>
  <c r="A37" i="5"/>
  <c r="J36" i="5"/>
  <c r="I36" i="5"/>
  <c r="M36" i="5"/>
  <c r="C36" i="5"/>
  <c r="G36" i="5"/>
  <c r="L36" i="5"/>
  <c r="N37" i="5" l="1"/>
  <c r="H37" i="5"/>
  <c r="I37" i="5"/>
  <c r="G37" i="5"/>
  <c r="C37" i="5"/>
  <c r="F37" i="5"/>
  <c r="A38" i="5"/>
  <c r="E37" i="5"/>
  <c r="D37" i="5"/>
  <c r="B37" i="5"/>
  <c r="J37" i="5"/>
  <c r="M37" i="5"/>
  <c r="L37" i="5"/>
  <c r="K37" i="5"/>
  <c r="N38" i="5" l="1"/>
  <c r="M38" i="5"/>
  <c r="A39" i="5"/>
  <c r="L38" i="5"/>
  <c r="K38" i="5"/>
  <c r="J38" i="5"/>
  <c r="G38" i="5"/>
  <c r="I38" i="5"/>
  <c r="H38" i="5"/>
  <c r="E38" i="5"/>
  <c r="B38" i="5"/>
  <c r="C38" i="5"/>
  <c r="D38" i="5"/>
  <c r="F38" i="5"/>
  <c r="N39" i="5" l="1"/>
  <c r="J39" i="5"/>
  <c r="A40" i="5"/>
  <c r="I39" i="5"/>
  <c r="H39" i="5"/>
  <c r="M39" i="5"/>
  <c r="D39" i="5"/>
  <c r="E39" i="5"/>
  <c r="C39" i="5"/>
  <c r="F39" i="5"/>
  <c r="B39" i="5"/>
  <c r="G39" i="5"/>
  <c r="K39" i="5"/>
  <c r="L39" i="5"/>
  <c r="N40" i="5" l="1"/>
  <c r="H40" i="5"/>
  <c r="A41" i="5"/>
  <c r="L40" i="5"/>
  <c r="I40" i="5"/>
  <c r="G40" i="5"/>
  <c r="C40" i="5"/>
  <c r="M40" i="5"/>
  <c r="K40" i="5"/>
  <c r="F40" i="5"/>
  <c r="J40" i="5"/>
  <c r="E40" i="5"/>
  <c r="D40" i="5"/>
  <c r="B40" i="5"/>
  <c r="N41" i="5" l="1"/>
  <c r="L41" i="5"/>
  <c r="A42" i="5"/>
  <c r="M41" i="5"/>
  <c r="F41" i="5"/>
  <c r="J41" i="5"/>
  <c r="I41" i="5"/>
  <c r="G41" i="5"/>
  <c r="E41" i="5"/>
  <c r="K41" i="5"/>
  <c r="C41" i="5"/>
  <c r="D41" i="5"/>
  <c r="H41" i="5"/>
  <c r="B41" i="5"/>
  <c r="N42" i="5" l="1"/>
  <c r="M42" i="5"/>
  <c r="C42" i="5"/>
  <c r="L42" i="5"/>
  <c r="J42" i="5"/>
  <c r="I42" i="5"/>
  <c r="A43" i="5"/>
  <c r="E42" i="5"/>
  <c r="D42" i="5"/>
  <c r="G42" i="5"/>
  <c r="K42" i="5"/>
  <c r="F42" i="5"/>
  <c r="H42" i="5"/>
  <c r="B42" i="5"/>
  <c r="N43" i="5" l="1"/>
  <c r="F43" i="5"/>
  <c r="A44" i="5"/>
  <c r="J43" i="5"/>
  <c r="K43" i="5"/>
  <c r="E43" i="5"/>
  <c r="B43" i="5"/>
  <c r="M43" i="5"/>
  <c r="C43" i="5"/>
  <c r="L43" i="5"/>
  <c r="H43" i="5"/>
  <c r="I43" i="5"/>
  <c r="G43" i="5"/>
  <c r="D43" i="5"/>
  <c r="N44" i="5" l="1"/>
  <c r="D44" i="5"/>
  <c r="C44" i="5"/>
  <c r="E44" i="5"/>
  <c r="F44" i="5"/>
  <c r="A45" i="5"/>
  <c r="G44" i="5"/>
  <c r="L44" i="5"/>
  <c r="B44" i="5"/>
  <c r="H44" i="5"/>
  <c r="J44" i="5"/>
  <c r="M44" i="5"/>
  <c r="K44" i="5"/>
  <c r="I44" i="5"/>
  <c r="N45" i="5" l="1"/>
  <c r="G45" i="5"/>
  <c r="A46" i="5"/>
  <c r="F45" i="5"/>
  <c r="B45" i="5"/>
  <c r="J45" i="5"/>
  <c r="E45" i="5"/>
  <c r="I45" i="5"/>
  <c r="K45" i="5"/>
  <c r="H45" i="5"/>
  <c r="D45" i="5"/>
  <c r="M45" i="5"/>
  <c r="L45" i="5"/>
  <c r="C45" i="5"/>
  <c r="N46" i="5" l="1"/>
  <c r="L46" i="5"/>
  <c r="C46" i="5"/>
  <c r="I46" i="5"/>
  <c r="K46" i="5"/>
  <c r="M46" i="5"/>
  <c r="G46" i="5"/>
  <c r="F46" i="5"/>
  <c r="E46" i="5"/>
  <c r="A47" i="5"/>
  <c r="H46" i="5"/>
  <c r="D46" i="5"/>
  <c r="B46" i="5"/>
  <c r="J46" i="5"/>
  <c r="N47" i="5" l="1"/>
  <c r="K47" i="5"/>
  <c r="G47" i="5"/>
  <c r="B47" i="5"/>
  <c r="C47" i="5"/>
  <c r="A48" i="5"/>
  <c r="F47" i="5"/>
  <c r="I47" i="5"/>
  <c r="L47" i="5"/>
  <c r="H47" i="5"/>
  <c r="J47" i="5"/>
  <c r="D47" i="5"/>
  <c r="M47" i="5"/>
  <c r="E47" i="5"/>
  <c r="N48" i="5" l="1"/>
  <c r="L48" i="5"/>
  <c r="A49" i="5"/>
  <c r="E48" i="5"/>
  <c r="C48" i="5"/>
  <c r="H48" i="5"/>
  <c r="I48" i="5"/>
  <c r="M48" i="5"/>
  <c r="F48" i="5"/>
  <c r="G48" i="5"/>
  <c r="J48" i="5"/>
  <c r="B48" i="5"/>
  <c r="K48" i="5"/>
  <c r="D48" i="5"/>
  <c r="N49" i="5" l="1"/>
  <c r="H49" i="5"/>
  <c r="D49" i="5"/>
  <c r="F49" i="5"/>
  <c r="J49" i="5"/>
  <c r="A50" i="5"/>
  <c r="I49" i="5"/>
  <c r="E49" i="5"/>
  <c r="G49" i="5"/>
  <c r="C49" i="5"/>
  <c r="K49" i="5"/>
  <c r="B49" i="5"/>
  <c r="M49" i="5"/>
  <c r="L49" i="5"/>
  <c r="N50" i="5" l="1"/>
  <c r="E50" i="5"/>
  <c r="A51" i="5"/>
  <c r="J50" i="5"/>
  <c r="K50" i="5"/>
  <c r="C50" i="5"/>
  <c r="B50" i="5"/>
  <c r="I50" i="5"/>
  <c r="D50" i="5"/>
  <c r="L50" i="5"/>
  <c r="H50" i="5"/>
  <c r="M50" i="5"/>
  <c r="F50" i="5"/>
  <c r="G50" i="5"/>
  <c r="N51" i="5" l="1"/>
  <c r="C51" i="5"/>
  <c r="I51" i="5"/>
  <c r="F51" i="5"/>
  <c r="D51" i="5"/>
  <c r="E51" i="5"/>
  <c r="A52" i="5"/>
  <c r="K51" i="5"/>
  <c r="B51" i="5"/>
  <c r="H51" i="5"/>
  <c r="G51" i="5"/>
  <c r="J51" i="5"/>
  <c r="L51" i="5"/>
  <c r="M51" i="5"/>
  <c r="N52" i="5" l="1"/>
  <c r="A53" i="5"/>
  <c r="K52" i="5"/>
  <c r="D52" i="5"/>
  <c r="E52" i="5"/>
  <c r="M52" i="5"/>
  <c r="F52" i="5"/>
  <c r="G52" i="5"/>
  <c r="C52" i="5"/>
  <c r="H52" i="5"/>
  <c r="L52" i="5"/>
  <c r="J52" i="5"/>
  <c r="I52" i="5"/>
  <c r="B52" i="5"/>
  <c r="N53" i="5" l="1"/>
  <c r="E53" i="5"/>
  <c r="A54" i="5"/>
  <c r="J53" i="5"/>
  <c r="H53" i="5"/>
  <c r="I53" i="5"/>
  <c r="G53" i="5"/>
  <c r="B53" i="5"/>
  <c r="F53" i="5"/>
  <c r="L53" i="5"/>
  <c r="D53" i="5"/>
  <c r="C53" i="5"/>
  <c r="K53" i="5"/>
  <c r="M53" i="5"/>
  <c r="N54" i="5" l="1"/>
  <c r="B54" i="5"/>
  <c r="I54" i="5"/>
  <c r="L54" i="5"/>
  <c r="E54" i="5"/>
  <c r="A55" i="5"/>
  <c r="M54" i="5"/>
  <c r="H54" i="5"/>
  <c r="C54" i="5"/>
  <c r="D54" i="5"/>
  <c r="J54" i="5"/>
  <c r="K54" i="5"/>
  <c r="G54" i="5"/>
  <c r="F54" i="5"/>
  <c r="N55" i="5" l="1"/>
  <c r="D55" i="5"/>
  <c r="C55" i="5"/>
  <c r="A56" i="5"/>
  <c r="E55" i="5"/>
  <c r="I55" i="5"/>
  <c r="H55" i="5"/>
  <c r="K55" i="5"/>
  <c r="L55" i="5"/>
  <c r="J55" i="5"/>
  <c r="B55" i="5"/>
  <c r="G55" i="5"/>
  <c r="M55" i="5"/>
  <c r="F55" i="5"/>
  <c r="N56" i="5" l="1"/>
  <c r="D56" i="5"/>
  <c r="A57" i="5"/>
  <c r="F56" i="5"/>
  <c r="E56" i="5"/>
  <c r="L56" i="5"/>
  <c r="H56" i="5"/>
  <c r="C56" i="5"/>
  <c r="K56" i="5"/>
  <c r="I56" i="5"/>
  <c r="B56" i="5"/>
  <c r="J56" i="5"/>
  <c r="G56" i="5"/>
  <c r="M56" i="5"/>
  <c r="N57" i="5" l="1"/>
  <c r="B57" i="5"/>
  <c r="G57" i="5"/>
  <c r="M57" i="5"/>
  <c r="L57" i="5"/>
  <c r="C57" i="5"/>
  <c r="H57" i="5"/>
  <c r="A58" i="5"/>
  <c r="F57" i="5"/>
  <c r="D57" i="5"/>
  <c r="K57" i="5"/>
  <c r="E57" i="5"/>
  <c r="I57" i="5"/>
  <c r="J57" i="5"/>
  <c r="N58" i="5" l="1"/>
  <c r="M58" i="5"/>
  <c r="G58" i="5"/>
  <c r="J58" i="5"/>
  <c r="C58" i="5"/>
  <c r="D58" i="5"/>
  <c r="A59" i="5"/>
  <c r="L58" i="5"/>
  <c r="K58" i="5"/>
  <c r="F58" i="5"/>
  <c r="B58" i="5"/>
  <c r="H58" i="5"/>
  <c r="E58" i="5"/>
  <c r="I58" i="5"/>
  <c r="N59" i="5" l="1"/>
  <c r="C59" i="5"/>
  <c r="B59" i="5"/>
  <c r="G59" i="5"/>
  <c r="L59" i="5"/>
  <c r="M59" i="5"/>
  <c r="A60" i="5"/>
  <c r="K59" i="5"/>
  <c r="J59" i="5"/>
  <c r="F59" i="5"/>
  <c r="D59" i="5"/>
  <c r="H59" i="5"/>
  <c r="I59" i="5"/>
  <c r="E59" i="5"/>
  <c r="N60" i="5" l="1"/>
  <c r="F60" i="5"/>
  <c r="E60" i="5"/>
  <c r="A61" i="5"/>
  <c r="C60" i="5"/>
  <c r="D60" i="5"/>
  <c r="J60" i="5"/>
  <c r="K60" i="5"/>
  <c r="I60" i="5"/>
  <c r="L60" i="5"/>
  <c r="M60" i="5"/>
  <c r="B60" i="5"/>
  <c r="H60" i="5"/>
  <c r="G60" i="5"/>
  <c r="N61" i="5" l="1"/>
  <c r="F61" i="5"/>
  <c r="B61" i="5"/>
  <c r="D61" i="5"/>
  <c r="H61" i="5"/>
  <c r="A62" i="5"/>
  <c r="G61" i="5"/>
  <c r="I61" i="5"/>
  <c r="M61" i="5"/>
  <c r="J61" i="5"/>
  <c r="C61" i="5"/>
  <c r="K61" i="5"/>
  <c r="L61" i="5"/>
  <c r="E61" i="5"/>
  <c r="N62" i="5" l="1"/>
  <c r="M62" i="5"/>
  <c r="A63" i="5"/>
  <c r="K62" i="5"/>
  <c r="F62" i="5"/>
  <c r="L62" i="5"/>
  <c r="H62" i="5"/>
  <c r="B62" i="5"/>
  <c r="C62" i="5"/>
  <c r="I62" i="5"/>
  <c r="G62" i="5"/>
  <c r="E62" i="5"/>
  <c r="J62" i="5"/>
  <c r="D62" i="5"/>
  <c r="N63" i="5" l="1"/>
  <c r="E63" i="5"/>
  <c r="H63" i="5"/>
  <c r="L63" i="5"/>
  <c r="I63" i="5"/>
  <c r="A64" i="5"/>
  <c r="K63" i="5"/>
  <c r="M63" i="5"/>
  <c r="D63" i="5"/>
  <c r="F63" i="5"/>
  <c r="C63" i="5"/>
  <c r="B63" i="5"/>
  <c r="G63" i="5"/>
  <c r="J63" i="5"/>
  <c r="N64" i="5" l="1"/>
  <c r="C64" i="5"/>
  <c r="E64" i="5"/>
  <c r="J64" i="5"/>
  <c r="A65" i="5"/>
  <c r="K64" i="5"/>
  <c r="F64" i="5"/>
  <c r="L64" i="5"/>
  <c r="G64" i="5"/>
  <c r="B64" i="5"/>
  <c r="D64" i="5"/>
  <c r="M64" i="5"/>
  <c r="I64" i="5"/>
  <c r="H64" i="5"/>
  <c r="N65" i="5" l="1"/>
  <c r="M65" i="5"/>
  <c r="K65" i="5"/>
  <c r="C65" i="5"/>
  <c r="H65" i="5"/>
  <c r="I65" i="5"/>
  <c r="B65" i="5"/>
  <c r="G65" i="5"/>
  <c r="A66" i="5"/>
  <c r="J65" i="5"/>
  <c r="L65" i="5"/>
  <c r="F65" i="5"/>
  <c r="E65" i="5"/>
  <c r="D65" i="5"/>
  <c r="N66" i="5" l="1"/>
  <c r="K66" i="5"/>
  <c r="B66" i="5"/>
  <c r="C66" i="5"/>
  <c r="M66" i="5"/>
  <c r="H66" i="5"/>
  <c r="A67" i="5"/>
  <c r="J66" i="5"/>
  <c r="D66" i="5"/>
  <c r="F66" i="5"/>
  <c r="L66" i="5"/>
  <c r="G66" i="5"/>
  <c r="E66" i="5"/>
  <c r="I66" i="5"/>
  <c r="N67" i="5" l="1"/>
  <c r="G67" i="5"/>
  <c r="F67" i="5"/>
  <c r="D67" i="5"/>
  <c r="C67" i="5"/>
  <c r="A68" i="5"/>
  <c r="J67" i="5"/>
  <c r="I67" i="5"/>
  <c r="K67" i="5"/>
  <c r="E67" i="5"/>
  <c r="B67" i="5"/>
  <c r="H67" i="5"/>
  <c r="L67" i="5"/>
  <c r="M67" i="5"/>
  <c r="N68" i="5" l="1"/>
  <c r="J68" i="5"/>
  <c r="F68" i="5"/>
  <c r="E68" i="5"/>
  <c r="C68" i="5"/>
  <c r="B68" i="5"/>
  <c r="A69" i="5"/>
  <c r="L68" i="5"/>
  <c r="M68" i="5"/>
  <c r="K68" i="5"/>
  <c r="D68" i="5"/>
  <c r="H68" i="5"/>
  <c r="G68" i="5"/>
  <c r="I68" i="5"/>
  <c r="N69" i="5" l="1"/>
  <c r="H69" i="5"/>
  <c r="I69" i="5"/>
  <c r="E69" i="5"/>
  <c r="M69" i="5"/>
  <c r="C69" i="5"/>
  <c r="A70" i="5"/>
  <c r="F69" i="5"/>
  <c r="B69" i="5"/>
  <c r="L69" i="5"/>
  <c r="J69" i="5"/>
  <c r="K69" i="5"/>
  <c r="G69" i="5"/>
  <c r="D69" i="5"/>
  <c r="N70" i="5" l="1"/>
  <c r="I70" i="5"/>
  <c r="D70" i="5"/>
  <c r="M70" i="5"/>
  <c r="E70" i="5"/>
  <c r="A71" i="5"/>
  <c r="C70" i="5"/>
  <c r="G70" i="5"/>
  <c r="K70" i="5"/>
  <c r="J70" i="5"/>
  <c r="F70" i="5"/>
  <c r="L70" i="5"/>
  <c r="B70" i="5"/>
  <c r="H70" i="5"/>
  <c r="N71" i="5" l="1"/>
  <c r="I71" i="5"/>
  <c r="A72" i="5"/>
  <c r="B71" i="5"/>
  <c r="M71" i="5"/>
  <c r="G71" i="5"/>
  <c r="H71" i="5"/>
  <c r="J71" i="5"/>
  <c r="K71" i="5"/>
  <c r="D71" i="5"/>
  <c r="C71" i="5"/>
  <c r="E71" i="5"/>
  <c r="L71" i="5"/>
  <c r="F71" i="5"/>
  <c r="N72" i="5" l="1"/>
  <c r="M72" i="5"/>
  <c r="I72" i="5"/>
  <c r="L72" i="5"/>
  <c r="F72" i="5"/>
  <c r="A73" i="5"/>
  <c r="K72" i="5"/>
  <c r="E72" i="5"/>
  <c r="J72" i="5"/>
  <c r="G72" i="5"/>
  <c r="H72" i="5"/>
  <c r="C72" i="5"/>
  <c r="B72" i="5"/>
  <c r="D72" i="5"/>
  <c r="N73" i="5" l="1"/>
  <c r="D73" i="5"/>
  <c r="C73" i="5"/>
  <c r="L73" i="5"/>
  <c r="A74" i="5"/>
  <c r="G73" i="5"/>
  <c r="K73" i="5"/>
  <c r="H73" i="5"/>
  <c r="M73" i="5"/>
  <c r="E73" i="5"/>
  <c r="I73" i="5"/>
  <c r="J73" i="5"/>
  <c r="F73" i="5"/>
  <c r="B73" i="5"/>
  <c r="N74" i="5" l="1"/>
  <c r="H74" i="5"/>
  <c r="J74" i="5"/>
  <c r="D74" i="5"/>
  <c r="A75" i="5"/>
  <c r="I74" i="5"/>
  <c r="E74" i="5"/>
  <c r="L74" i="5"/>
  <c r="G74" i="5"/>
  <c r="F74" i="5"/>
  <c r="K74" i="5"/>
  <c r="B74" i="5"/>
  <c r="M74" i="5"/>
  <c r="C74" i="5"/>
  <c r="N75" i="5" l="1"/>
  <c r="F75" i="5"/>
  <c r="M75" i="5"/>
  <c r="E75" i="5"/>
  <c r="A76" i="5"/>
  <c r="B75" i="5"/>
  <c r="H75" i="5"/>
  <c r="I75" i="5"/>
  <c r="G75" i="5"/>
  <c r="D75" i="5"/>
  <c r="J75" i="5"/>
  <c r="K75" i="5"/>
  <c r="C75" i="5"/>
  <c r="L75" i="5"/>
  <c r="N76" i="5" l="1"/>
  <c r="C76" i="5"/>
  <c r="F76" i="5"/>
  <c r="D76" i="5"/>
  <c r="L76" i="5"/>
  <c r="J76" i="5"/>
  <c r="A77" i="5"/>
  <c r="H76" i="5"/>
  <c r="G76" i="5"/>
  <c r="B76" i="5"/>
  <c r="E76" i="5"/>
  <c r="M76" i="5"/>
  <c r="K76" i="5"/>
  <c r="I76" i="5"/>
  <c r="N77" i="5" l="1"/>
  <c r="B77" i="5"/>
  <c r="K77" i="5"/>
  <c r="L77" i="5"/>
  <c r="H77" i="5"/>
  <c r="M77" i="5"/>
  <c r="A78" i="5"/>
  <c r="E77" i="5"/>
  <c r="I77" i="5"/>
  <c r="J77" i="5"/>
  <c r="F77" i="5"/>
  <c r="G77" i="5"/>
  <c r="C77" i="5"/>
  <c r="D77" i="5"/>
  <c r="N78" i="5" l="1"/>
  <c r="B78" i="5"/>
  <c r="A79" i="5"/>
  <c r="I78" i="5"/>
  <c r="J78" i="5"/>
  <c r="G78" i="5"/>
  <c r="E78" i="5"/>
  <c r="L78" i="5"/>
  <c r="C78" i="5"/>
  <c r="H78" i="5"/>
  <c r="K78" i="5"/>
  <c r="F78" i="5"/>
  <c r="D78" i="5"/>
  <c r="M78" i="5"/>
  <c r="N79" i="5" l="1"/>
  <c r="E79" i="5"/>
  <c r="A80" i="5"/>
  <c r="D79" i="5"/>
  <c r="H79" i="5"/>
  <c r="I79" i="5"/>
  <c r="K79" i="5"/>
  <c r="B79" i="5"/>
  <c r="C79" i="5"/>
  <c r="F79" i="5"/>
  <c r="J79" i="5"/>
  <c r="M79" i="5"/>
  <c r="L79" i="5"/>
  <c r="G79" i="5"/>
  <c r="N80" i="5" l="1"/>
  <c r="K80" i="5"/>
  <c r="C80" i="5"/>
  <c r="G80" i="5"/>
  <c r="J80" i="5"/>
  <c r="B80" i="5"/>
  <c r="E80" i="5"/>
  <c r="D80" i="5"/>
  <c r="I80" i="5"/>
  <c r="A81" i="5"/>
  <c r="F80" i="5"/>
  <c r="H80" i="5"/>
  <c r="M80" i="5"/>
  <c r="L80" i="5"/>
  <c r="N81" i="5" l="1"/>
  <c r="J81" i="5"/>
  <c r="C81" i="5"/>
  <c r="M81" i="5"/>
  <c r="H81" i="5"/>
  <c r="B81" i="5"/>
  <c r="A82" i="5"/>
  <c r="I81" i="5"/>
  <c r="E81" i="5"/>
  <c r="F81" i="5"/>
  <c r="K81" i="5"/>
  <c r="D81" i="5"/>
  <c r="L81" i="5"/>
  <c r="G81" i="5"/>
  <c r="N82" i="5" l="1"/>
  <c r="F82" i="5"/>
  <c r="K82" i="5"/>
  <c r="G82" i="5"/>
  <c r="C82" i="5"/>
  <c r="M82" i="5"/>
  <c r="B82" i="5"/>
  <c r="A83" i="5"/>
  <c r="I82" i="5"/>
  <c r="E82" i="5"/>
  <c r="D82" i="5"/>
  <c r="L82" i="5"/>
  <c r="H82" i="5"/>
  <c r="J82" i="5"/>
  <c r="N83" i="5" l="1"/>
  <c r="I83" i="5"/>
  <c r="G83" i="5"/>
  <c r="D83" i="5"/>
  <c r="K83" i="5"/>
  <c r="J83" i="5"/>
  <c r="A84" i="5"/>
  <c r="B83" i="5"/>
  <c r="E83" i="5"/>
  <c r="H83" i="5"/>
  <c r="C83" i="5"/>
  <c r="L83" i="5"/>
  <c r="M83" i="5"/>
  <c r="F83" i="5"/>
  <c r="N84" i="5" l="1"/>
  <c r="E84" i="5"/>
  <c r="A85" i="5"/>
  <c r="L84" i="5"/>
  <c r="I84" i="5"/>
  <c r="J84" i="5"/>
  <c r="D84" i="5"/>
  <c r="B84" i="5"/>
  <c r="G84" i="5"/>
  <c r="F84" i="5"/>
  <c r="K84" i="5"/>
  <c r="M84" i="5"/>
  <c r="H84" i="5"/>
  <c r="C84" i="5"/>
  <c r="N85" i="5" l="1"/>
  <c r="K85" i="5"/>
  <c r="J85" i="5"/>
  <c r="E85" i="5"/>
  <c r="M85" i="5"/>
  <c r="C85" i="5"/>
  <c r="A86" i="5"/>
  <c r="I85" i="5"/>
  <c r="L85" i="5"/>
  <c r="H85" i="5"/>
  <c r="D85" i="5"/>
  <c r="G85" i="5"/>
  <c r="F85" i="5"/>
  <c r="B85" i="5"/>
  <c r="N86" i="5" l="1"/>
  <c r="K86" i="5"/>
  <c r="A87" i="5"/>
  <c r="M86" i="5"/>
  <c r="J86" i="5"/>
  <c r="G86" i="5"/>
  <c r="D86" i="5"/>
  <c r="E86" i="5"/>
  <c r="F86" i="5"/>
  <c r="L86" i="5"/>
  <c r="C86" i="5"/>
  <c r="H86" i="5"/>
  <c r="B86" i="5"/>
  <c r="I86" i="5"/>
  <c r="N87" i="5" l="1"/>
  <c r="D87" i="5"/>
  <c r="A88" i="5"/>
  <c r="K87" i="5"/>
  <c r="H87" i="5"/>
  <c r="E87" i="5"/>
  <c r="F87" i="5"/>
  <c r="G87" i="5"/>
  <c r="L87" i="5"/>
  <c r="B87" i="5"/>
  <c r="C87" i="5"/>
  <c r="M87" i="5"/>
  <c r="J87" i="5"/>
  <c r="I87" i="5"/>
  <c r="N88" i="5" l="1"/>
  <c r="F88" i="5"/>
  <c r="C88" i="5"/>
  <c r="A89" i="5"/>
  <c r="D88" i="5"/>
  <c r="K88" i="5"/>
  <c r="J88" i="5"/>
  <c r="B88" i="5"/>
  <c r="I88" i="5"/>
  <c r="E88" i="5"/>
  <c r="H88" i="5"/>
  <c r="L88" i="5"/>
  <c r="G88" i="5"/>
  <c r="M88" i="5"/>
  <c r="N89" i="5" l="1"/>
  <c r="C89" i="5"/>
  <c r="J89" i="5"/>
  <c r="D89" i="5"/>
  <c r="E89" i="5"/>
  <c r="B89" i="5"/>
  <c r="K89" i="5"/>
  <c r="G89" i="5"/>
  <c r="A90" i="5"/>
  <c r="M89" i="5"/>
  <c r="L89" i="5"/>
  <c r="F89" i="5"/>
  <c r="I89" i="5"/>
  <c r="H89" i="5"/>
  <c r="N90" i="5" l="1"/>
  <c r="L90" i="5"/>
  <c r="J90" i="5"/>
  <c r="I90" i="5"/>
  <c r="C90" i="5"/>
  <c r="A91" i="5"/>
  <c r="B90" i="5"/>
  <c r="K90" i="5"/>
  <c r="H90" i="5"/>
  <c r="G90" i="5"/>
  <c r="E90" i="5"/>
  <c r="M90" i="5"/>
  <c r="F90" i="5"/>
  <c r="D90" i="5"/>
  <c r="N91" i="5" l="1"/>
  <c r="L91" i="5"/>
  <c r="A92" i="5"/>
  <c r="E91" i="5"/>
  <c r="H91" i="5"/>
  <c r="F91" i="5"/>
  <c r="K91" i="5"/>
  <c r="B91" i="5"/>
  <c r="M91" i="5"/>
  <c r="C91" i="5"/>
  <c r="D91" i="5"/>
  <c r="J91" i="5"/>
  <c r="G91" i="5"/>
  <c r="I91" i="5"/>
  <c r="N92" i="5" l="1"/>
  <c r="F92" i="5"/>
  <c r="K92" i="5"/>
  <c r="C92" i="5"/>
  <c r="M92" i="5"/>
  <c r="G92" i="5"/>
  <c r="I92" i="5"/>
  <c r="A93" i="5"/>
  <c r="B92" i="5"/>
  <c r="H92" i="5"/>
  <c r="J92" i="5"/>
  <c r="L92" i="5"/>
  <c r="D92" i="5"/>
  <c r="E92" i="5"/>
  <c r="N93" i="5" l="1"/>
  <c r="F93" i="5"/>
  <c r="A94" i="5"/>
  <c r="K93" i="5"/>
  <c r="J93" i="5"/>
  <c r="G93" i="5"/>
  <c r="I93" i="5"/>
  <c r="L93" i="5"/>
  <c r="H93" i="5"/>
  <c r="M93" i="5"/>
  <c r="D93" i="5"/>
  <c r="B93" i="5"/>
  <c r="E93" i="5"/>
  <c r="C93" i="5"/>
  <c r="N94" i="5" l="1"/>
  <c r="L94" i="5"/>
  <c r="A95" i="5"/>
  <c r="M94" i="5"/>
  <c r="J94" i="5"/>
  <c r="D94" i="5"/>
  <c r="E94" i="5"/>
  <c r="F94" i="5"/>
  <c r="I94" i="5"/>
  <c r="C94" i="5"/>
  <c r="G94" i="5"/>
  <c r="H94" i="5"/>
  <c r="B94" i="5"/>
  <c r="K94" i="5"/>
  <c r="N95" i="5" l="1"/>
  <c r="L95" i="5"/>
  <c r="A96" i="5"/>
  <c r="K95" i="5"/>
  <c r="D95" i="5"/>
  <c r="C95" i="5"/>
  <c r="G95" i="5"/>
  <c r="F95" i="5"/>
  <c r="M95" i="5"/>
  <c r="E95" i="5"/>
  <c r="J95" i="5"/>
  <c r="H95" i="5"/>
  <c r="B95" i="5"/>
  <c r="I95" i="5"/>
  <c r="N96" i="5" l="1"/>
  <c r="C96" i="5"/>
  <c r="F96" i="5"/>
  <c r="G96" i="5"/>
  <c r="D96" i="5"/>
  <c r="E96" i="5"/>
  <c r="I96" i="5"/>
  <c r="L96" i="5"/>
  <c r="A97" i="5"/>
  <c r="H96" i="5"/>
  <c r="B96" i="5"/>
  <c r="M96" i="5"/>
  <c r="K96" i="5"/>
  <c r="J96" i="5"/>
  <c r="N97" i="5" l="1"/>
  <c r="F97" i="5"/>
  <c r="A98" i="5"/>
  <c r="K97" i="5"/>
  <c r="M97" i="5"/>
  <c r="E97" i="5"/>
  <c r="H97" i="5"/>
  <c r="C97" i="5"/>
  <c r="I97" i="5"/>
  <c r="J97" i="5"/>
  <c r="L97" i="5"/>
  <c r="D97" i="5"/>
  <c r="B97" i="5"/>
  <c r="G97" i="5"/>
  <c r="N98" i="5" l="1"/>
  <c r="G98" i="5"/>
  <c r="A99" i="5"/>
  <c r="B98" i="5"/>
  <c r="K98" i="5"/>
  <c r="H98" i="5"/>
  <c r="M98" i="5"/>
  <c r="E98" i="5"/>
  <c r="C98" i="5"/>
  <c r="L98" i="5"/>
  <c r="F98" i="5"/>
  <c r="D98" i="5"/>
  <c r="I98" i="5"/>
  <c r="J98" i="5"/>
  <c r="N99" i="5" l="1"/>
  <c r="B99" i="5"/>
  <c r="M99" i="5"/>
  <c r="H99" i="5"/>
  <c r="L99" i="5"/>
  <c r="F99" i="5"/>
  <c r="A100" i="5"/>
  <c r="J99" i="5"/>
  <c r="D99" i="5"/>
  <c r="I99" i="5"/>
  <c r="G99" i="5"/>
  <c r="E99" i="5"/>
  <c r="C99" i="5"/>
  <c r="K99" i="5"/>
  <c r="N100" i="5" l="1"/>
  <c r="M100" i="5"/>
  <c r="D100" i="5"/>
  <c r="C100" i="5"/>
  <c r="H100" i="5"/>
  <c r="A101" i="5"/>
  <c r="E100" i="5"/>
  <c r="F100" i="5"/>
  <c r="J100" i="5"/>
  <c r="B100" i="5"/>
  <c r="K100" i="5"/>
  <c r="I100" i="5"/>
  <c r="L100" i="5"/>
  <c r="G100" i="5"/>
  <c r="N101" i="5" l="1"/>
  <c r="G101" i="5"/>
  <c r="I101" i="5"/>
  <c r="H101" i="5"/>
  <c r="A102" i="5"/>
  <c r="J101" i="5"/>
  <c r="D101" i="5"/>
  <c r="L101" i="5"/>
  <c r="K101" i="5"/>
  <c r="F101" i="5"/>
  <c r="M101" i="5"/>
  <c r="E101" i="5"/>
  <c r="B101" i="5"/>
  <c r="C101" i="5"/>
  <c r="N102" i="5" l="1"/>
  <c r="E102" i="5"/>
  <c r="A103" i="5"/>
  <c r="B102" i="5"/>
  <c r="J102" i="5"/>
  <c r="L102" i="5"/>
  <c r="C102" i="5"/>
  <c r="G102" i="5"/>
  <c r="I102" i="5"/>
  <c r="F102" i="5"/>
  <c r="K102" i="5"/>
  <c r="M102" i="5"/>
  <c r="H102" i="5"/>
  <c r="D102" i="5"/>
  <c r="N103" i="5" l="1"/>
  <c r="I103" i="5"/>
  <c r="A104" i="5"/>
  <c r="D103" i="5"/>
  <c r="M103" i="5"/>
  <c r="F103" i="5"/>
  <c r="G103" i="5"/>
  <c r="K103" i="5"/>
  <c r="J103" i="5"/>
  <c r="C103" i="5"/>
  <c r="E103" i="5"/>
  <c r="H103" i="5"/>
  <c r="B103" i="5"/>
  <c r="L103" i="5"/>
  <c r="N104" i="5" l="1"/>
  <c r="A105" i="5"/>
  <c r="G104" i="5"/>
  <c r="E104" i="5"/>
  <c r="K104" i="5"/>
  <c r="L104" i="5"/>
  <c r="H104" i="5"/>
  <c r="B104" i="5"/>
  <c r="M104" i="5"/>
  <c r="I104" i="5"/>
  <c r="F104" i="5"/>
  <c r="J104" i="5"/>
  <c r="D104" i="5"/>
  <c r="C104" i="5"/>
  <c r="N105" i="5" l="1"/>
  <c r="B105" i="5"/>
  <c r="G105" i="5"/>
  <c r="C105" i="5"/>
  <c r="A106" i="5"/>
  <c r="L105" i="5"/>
  <c r="M105" i="5"/>
  <c r="I105" i="5"/>
  <c r="E105" i="5"/>
  <c r="J105" i="5"/>
  <c r="F105" i="5"/>
  <c r="K105" i="5"/>
  <c r="H105" i="5"/>
  <c r="D105" i="5"/>
  <c r="N106" i="5" l="1"/>
  <c r="M106" i="5"/>
  <c r="D106" i="5"/>
  <c r="K106" i="5"/>
  <c r="C106" i="5"/>
  <c r="A107" i="5"/>
  <c r="B106" i="5"/>
  <c r="E106" i="5"/>
  <c r="H106" i="5"/>
  <c r="J106" i="5"/>
  <c r="G106" i="5"/>
  <c r="F106" i="5"/>
  <c r="L106" i="5"/>
  <c r="I106" i="5"/>
  <c r="N107" i="5" l="1"/>
  <c r="J107" i="5"/>
  <c r="L107" i="5"/>
  <c r="A108" i="5"/>
  <c r="E107" i="5"/>
  <c r="G107" i="5"/>
  <c r="B107" i="5"/>
  <c r="D107" i="5"/>
  <c r="H107" i="5"/>
  <c r="K107" i="5"/>
  <c r="M107" i="5"/>
  <c r="C107" i="5"/>
  <c r="I107" i="5"/>
  <c r="F107" i="5"/>
  <c r="N108" i="5" l="1"/>
  <c r="K108" i="5"/>
  <c r="A109" i="5"/>
  <c r="I108" i="5"/>
  <c r="G108" i="5"/>
  <c r="B108" i="5"/>
  <c r="E108" i="5"/>
  <c r="C108" i="5"/>
  <c r="H108" i="5"/>
  <c r="J108" i="5"/>
  <c r="M108" i="5"/>
  <c r="L108" i="5"/>
  <c r="D108" i="5"/>
  <c r="F108" i="5"/>
  <c r="N109" i="5" l="1"/>
  <c r="F109" i="5"/>
  <c r="J109" i="5"/>
  <c r="I109" i="5"/>
  <c r="K109" i="5"/>
  <c r="A110" i="5"/>
  <c r="L109" i="5"/>
  <c r="H109" i="5"/>
  <c r="B109" i="5"/>
  <c r="C109" i="5"/>
  <c r="G109" i="5"/>
  <c r="M109" i="5"/>
  <c r="D109" i="5"/>
  <c r="E109" i="5"/>
  <c r="N110" i="5" l="1"/>
  <c r="M110" i="5"/>
  <c r="B110" i="5"/>
  <c r="J110" i="5"/>
  <c r="C110" i="5"/>
  <c r="F110" i="5"/>
  <c r="A111" i="5"/>
  <c r="E110" i="5"/>
  <c r="L110" i="5"/>
  <c r="D110" i="5"/>
  <c r="H110" i="5"/>
  <c r="G110" i="5"/>
  <c r="I110" i="5"/>
  <c r="K110" i="5"/>
  <c r="N111" i="5" l="1"/>
  <c r="J111" i="5"/>
  <c r="L111" i="5"/>
  <c r="F111" i="5"/>
  <c r="A112" i="5"/>
  <c r="K111" i="5"/>
  <c r="H111" i="5"/>
  <c r="D111" i="5"/>
  <c r="M111" i="5"/>
  <c r="E111" i="5"/>
  <c r="B111" i="5"/>
  <c r="C111" i="5"/>
  <c r="G111" i="5"/>
  <c r="I111" i="5"/>
  <c r="N112" i="5" l="1"/>
  <c r="B112" i="5"/>
  <c r="C112" i="5"/>
  <c r="F112" i="5"/>
  <c r="I112" i="5"/>
  <c r="J112" i="5"/>
  <c r="A113" i="5"/>
  <c r="E112" i="5"/>
  <c r="L112" i="5"/>
  <c r="H112" i="5"/>
  <c r="G112" i="5"/>
  <c r="M112" i="5"/>
  <c r="K112" i="5"/>
  <c r="D112" i="5"/>
  <c r="N113" i="5" l="1"/>
  <c r="J113" i="5"/>
  <c r="A114" i="5"/>
  <c r="F113" i="5"/>
  <c r="L113" i="5"/>
  <c r="D113" i="5"/>
  <c r="G113" i="5"/>
  <c r="M113" i="5"/>
  <c r="E113" i="5"/>
  <c r="H113" i="5"/>
  <c r="I113" i="5"/>
  <c r="K113" i="5"/>
  <c r="C113" i="5"/>
  <c r="B113" i="5"/>
  <c r="N114" i="5" l="1"/>
  <c r="J114" i="5"/>
  <c r="A115" i="5"/>
  <c r="I114" i="5"/>
  <c r="E114" i="5"/>
  <c r="F114" i="5"/>
  <c r="H114" i="5"/>
  <c r="B114" i="5"/>
  <c r="L114" i="5"/>
  <c r="K114" i="5"/>
  <c r="G114" i="5"/>
  <c r="C114" i="5"/>
  <c r="D114" i="5"/>
  <c r="M114" i="5"/>
  <c r="N115" i="5" l="1"/>
  <c r="I115" i="5"/>
  <c r="A116" i="5"/>
  <c r="M115" i="5"/>
  <c r="H115" i="5"/>
  <c r="G115" i="5"/>
  <c r="J115" i="5"/>
  <c r="K115" i="5"/>
  <c r="C115" i="5"/>
  <c r="L115" i="5"/>
  <c r="D115" i="5"/>
  <c r="F115" i="5"/>
  <c r="E115" i="5"/>
  <c r="B115" i="5"/>
  <c r="N116" i="5" l="1"/>
  <c r="C116" i="5"/>
  <c r="A117" i="5"/>
  <c r="L116" i="5"/>
  <c r="D116" i="5"/>
  <c r="M116" i="5"/>
  <c r="I116" i="5"/>
  <c r="B116" i="5"/>
  <c r="J116" i="5"/>
  <c r="G116" i="5"/>
  <c r="K116" i="5"/>
  <c r="F116" i="5"/>
  <c r="E116" i="5"/>
  <c r="H116" i="5"/>
  <c r="N117" i="5" l="1"/>
  <c r="M117" i="5"/>
  <c r="A118" i="5"/>
  <c r="K117" i="5"/>
  <c r="B117" i="5"/>
  <c r="D117" i="5"/>
  <c r="L117" i="5"/>
  <c r="I117" i="5"/>
  <c r="E117" i="5"/>
  <c r="J117" i="5"/>
  <c r="G117" i="5"/>
  <c r="H117" i="5"/>
  <c r="F117" i="5"/>
  <c r="C117" i="5"/>
  <c r="N118" i="5" l="1"/>
  <c r="I118" i="5"/>
  <c r="A119" i="5"/>
  <c r="H118" i="5"/>
  <c r="J118" i="5"/>
  <c r="C118" i="5"/>
  <c r="K118" i="5"/>
  <c r="B118" i="5"/>
  <c r="M118" i="5"/>
  <c r="D118" i="5"/>
  <c r="G118" i="5"/>
  <c r="F118" i="5"/>
  <c r="E118" i="5"/>
  <c r="L118" i="5"/>
  <c r="N119" i="5" l="1"/>
  <c r="H119" i="5"/>
  <c r="A120" i="5"/>
  <c r="F119" i="5"/>
  <c r="B119" i="5"/>
  <c r="G119" i="5"/>
  <c r="E119" i="5"/>
  <c r="L119" i="5"/>
  <c r="D119" i="5"/>
  <c r="C119" i="5"/>
  <c r="M119" i="5"/>
  <c r="K119" i="5"/>
  <c r="J119" i="5"/>
  <c r="I119" i="5"/>
  <c r="N120" i="5" l="1"/>
  <c r="D120" i="5"/>
  <c r="A121" i="5"/>
  <c r="J120" i="5"/>
  <c r="C120" i="5"/>
  <c r="G120" i="5"/>
  <c r="F120" i="5"/>
  <c r="M120" i="5"/>
  <c r="H120" i="5"/>
  <c r="K120" i="5"/>
  <c r="B120" i="5"/>
  <c r="E120" i="5"/>
  <c r="L120" i="5"/>
  <c r="I120" i="5"/>
  <c r="N121" i="5" l="1"/>
  <c r="G121" i="5"/>
  <c r="A122" i="5"/>
  <c r="H121" i="5"/>
  <c r="M121" i="5"/>
  <c r="I121" i="5"/>
  <c r="L121" i="5"/>
  <c r="D121" i="5"/>
  <c r="K121" i="5"/>
  <c r="C121" i="5"/>
  <c r="J121" i="5"/>
  <c r="E121" i="5"/>
  <c r="B121" i="5"/>
  <c r="F121" i="5"/>
  <c r="N122" i="5" l="1"/>
  <c r="J122" i="5"/>
  <c r="K122" i="5"/>
  <c r="E122" i="5"/>
  <c r="I122" i="5"/>
  <c r="F122" i="5"/>
  <c r="A123" i="5"/>
  <c r="B122" i="5"/>
  <c r="G122" i="5"/>
  <c r="H122" i="5"/>
  <c r="C122" i="5"/>
  <c r="D122" i="5"/>
  <c r="L122" i="5"/>
  <c r="M122" i="5"/>
  <c r="N123" i="5" l="1"/>
  <c r="H123" i="5"/>
  <c r="C123" i="5"/>
  <c r="L123" i="5"/>
  <c r="A124" i="5"/>
  <c r="B123" i="5"/>
  <c r="D123" i="5"/>
  <c r="E123" i="5"/>
  <c r="K123" i="5"/>
  <c r="G123" i="5"/>
  <c r="M123" i="5"/>
  <c r="F123" i="5"/>
  <c r="J123" i="5"/>
  <c r="I123" i="5"/>
  <c r="N124" i="5" l="1"/>
  <c r="K124" i="5"/>
  <c r="I124" i="5"/>
  <c r="F124" i="5"/>
  <c r="E124" i="5"/>
  <c r="D124" i="5"/>
  <c r="H124" i="5"/>
  <c r="A125" i="5"/>
  <c r="M124" i="5"/>
  <c r="J124" i="5"/>
  <c r="G124" i="5"/>
  <c r="B124" i="5"/>
  <c r="L124" i="5"/>
  <c r="C124" i="5"/>
  <c r="N125" i="5" l="1"/>
  <c r="I125" i="5"/>
  <c r="A126" i="5"/>
  <c r="H125" i="5"/>
  <c r="D125" i="5"/>
  <c r="E125" i="5"/>
  <c r="J125" i="5"/>
  <c r="K125" i="5"/>
  <c r="B125" i="5"/>
  <c r="G125" i="5"/>
  <c r="C125" i="5"/>
  <c r="M125" i="5"/>
  <c r="L125" i="5"/>
  <c r="F125" i="5"/>
  <c r="N126" i="5" l="1"/>
  <c r="M126" i="5"/>
  <c r="G126" i="5"/>
  <c r="I126" i="5"/>
  <c r="F126" i="5"/>
  <c r="H126" i="5"/>
  <c r="K126" i="5"/>
  <c r="C126" i="5"/>
  <c r="J126" i="5"/>
  <c r="L126" i="5"/>
  <c r="A127" i="5"/>
  <c r="B126" i="5"/>
  <c r="D126" i="5"/>
  <c r="E126" i="5"/>
  <c r="N127" i="5" l="1"/>
  <c r="J127" i="5"/>
  <c r="I127" i="5"/>
  <c r="A128" i="5"/>
  <c r="M127" i="5"/>
  <c r="C127" i="5"/>
  <c r="D127" i="5"/>
  <c r="H127" i="5"/>
  <c r="G127" i="5"/>
  <c r="L127" i="5"/>
  <c r="B127" i="5"/>
  <c r="F127" i="5"/>
  <c r="E127" i="5"/>
  <c r="K127" i="5"/>
  <c r="N128" i="5" l="1"/>
  <c r="L128" i="5"/>
  <c r="A129" i="5"/>
  <c r="D128" i="5"/>
  <c r="H128" i="5"/>
  <c r="J128" i="5"/>
  <c r="F128" i="5"/>
  <c r="G128" i="5"/>
  <c r="B128" i="5"/>
  <c r="C128" i="5"/>
  <c r="I128" i="5"/>
  <c r="M128" i="5"/>
  <c r="K128" i="5"/>
  <c r="E128" i="5"/>
  <c r="N129" i="5" l="1"/>
  <c r="H129" i="5"/>
  <c r="M129" i="5"/>
  <c r="F129" i="5"/>
  <c r="E129" i="5"/>
  <c r="L129" i="5"/>
  <c r="K129" i="5"/>
  <c r="A130" i="5"/>
  <c r="J129" i="5"/>
  <c r="G129" i="5"/>
  <c r="B129" i="5"/>
  <c r="C129" i="5"/>
  <c r="D129" i="5"/>
  <c r="I129" i="5"/>
  <c r="N130" i="5" l="1"/>
  <c r="E130" i="5"/>
  <c r="F130" i="5"/>
  <c r="C130" i="5"/>
  <c r="A131" i="5"/>
  <c r="L130" i="5"/>
  <c r="G130" i="5"/>
  <c r="J130" i="5"/>
  <c r="I130" i="5"/>
  <c r="D130" i="5"/>
  <c r="H130" i="5"/>
  <c r="B130" i="5"/>
  <c r="K130" i="5"/>
  <c r="M130" i="5"/>
  <c r="N131" i="5" l="1"/>
  <c r="J131" i="5"/>
  <c r="M131" i="5"/>
  <c r="G131" i="5"/>
  <c r="D131" i="5"/>
  <c r="B131" i="5"/>
  <c r="A132" i="5"/>
  <c r="E131" i="5"/>
  <c r="I131" i="5"/>
  <c r="L131" i="5"/>
  <c r="K131" i="5"/>
  <c r="C131" i="5"/>
  <c r="H131" i="5"/>
  <c r="F131" i="5"/>
  <c r="N132" i="5" l="1"/>
  <c r="H132" i="5"/>
  <c r="A133" i="5"/>
  <c r="J132" i="5"/>
  <c r="E132" i="5"/>
  <c r="K132" i="5"/>
  <c r="D132" i="5"/>
  <c r="F132" i="5"/>
  <c r="L132" i="5"/>
  <c r="M132" i="5"/>
  <c r="I132" i="5"/>
  <c r="B132" i="5"/>
  <c r="G132" i="5"/>
  <c r="C132" i="5"/>
  <c r="N133" i="5" l="1"/>
  <c r="M133" i="5"/>
  <c r="A134" i="5"/>
  <c r="F133" i="5"/>
  <c r="K133" i="5"/>
  <c r="I133" i="5"/>
  <c r="E133" i="5"/>
  <c r="J133" i="5"/>
  <c r="C133" i="5"/>
  <c r="G133" i="5"/>
  <c r="D133" i="5"/>
  <c r="L133" i="5"/>
  <c r="H133" i="5"/>
  <c r="B133" i="5"/>
  <c r="N134" i="5" l="1"/>
  <c r="I134" i="5"/>
  <c r="A135" i="5"/>
  <c r="E134" i="5"/>
  <c r="K134" i="5"/>
  <c r="J134" i="5"/>
  <c r="F134" i="5"/>
  <c r="H134" i="5"/>
  <c r="B134" i="5"/>
  <c r="L134" i="5"/>
  <c r="C134" i="5"/>
  <c r="D134" i="5"/>
  <c r="M134" i="5"/>
  <c r="G134" i="5"/>
  <c r="N135" i="5" l="1"/>
  <c r="B135" i="5"/>
  <c r="K135" i="5"/>
  <c r="D135" i="5"/>
  <c r="F135" i="5"/>
  <c r="A136" i="5"/>
  <c r="C135" i="5"/>
  <c r="G135" i="5"/>
  <c r="J135" i="5"/>
  <c r="M135" i="5"/>
  <c r="E135" i="5"/>
  <c r="I135" i="5"/>
  <c r="L135" i="5"/>
  <c r="H135" i="5"/>
  <c r="N136" i="5" l="1"/>
  <c r="C136" i="5"/>
  <c r="D136" i="5"/>
  <c r="A137" i="5"/>
  <c r="B136" i="5"/>
  <c r="K136" i="5"/>
  <c r="F136" i="5"/>
  <c r="M136" i="5"/>
  <c r="L136" i="5"/>
  <c r="G136" i="5"/>
  <c r="J136" i="5"/>
  <c r="H136" i="5"/>
  <c r="E136" i="5"/>
  <c r="I136" i="5"/>
  <c r="N137" i="5" l="1"/>
  <c r="L137" i="5"/>
  <c r="J137" i="5"/>
  <c r="K137" i="5"/>
  <c r="A138" i="5"/>
  <c r="M137" i="5"/>
  <c r="H137" i="5"/>
  <c r="E137" i="5"/>
  <c r="B137" i="5"/>
  <c r="F137" i="5"/>
  <c r="I137" i="5"/>
  <c r="G137" i="5"/>
  <c r="D137" i="5"/>
  <c r="C137" i="5"/>
  <c r="N138" i="5" l="1"/>
  <c r="K138" i="5"/>
  <c r="M138" i="5"/>
  <c r="L138" i="5"/>
  <c r="B138" i="5"/>
  <c r="I138" i="5"/>
  <c r="A139" i="5"/>
  <c r="C138" i="5"/>
  <c r="H138" i="5"/>
  <c r="F138" i="5"/>
  <c r="E138" i="5"/>
  <c r="J138" i="5"/>
  <c r="D138" i="5"/>
  <c r="G138" i="5"/>
  <c r="N139" i="5" l="1"/>
  <c r="F139" i="5"/>
  <c r="A140" i="5"/>
  <c r="I139" i="5"/>
  <c r="D139" i="5"/>
  <c r="E139" i="5"/>
  <c r="M139" i="5"/>
  <c r="K139" i="5"/>
  <c r="B139" i="5"/>
  <c r="J139" i="5"/>
  <c r="H139" i="5"/>
  <c r="L139" i="5"/>
  <c r="C139" i="5"/>
  <c r="G139" i="5"/>
  <c r="N140" i="5" l="1"/>
  <c r="D140" i="5"/>
  <c r="A141" i="5"/>
  <c r="H140" i="5"/>
  <c r="B140" i="5"/>
  <c r="K140" i="5"/>
  <c r="I140" i="5"/>
  <c r="L140" i="5"/>
  <c r="E140" i="5"/>
  <c r="M140" i="5"/>
  <c r="F140" i="5"/>
  <c r="J140" i="5"/>
  <c r="G140" i="5"/>
  <c r="C140" i="5"/>
  <c r="N141" i="5" l="1"/>
  <c r="F141" i="5"/>
  <c r="A142" i="5"/>
  <c r="C141" i="5"/>
  <c r="B141" i="5"/>
  <c r="D141" i="5"/>
  <c r="L141" i="5"/>
  <c r="J141" i="5"/>
  <c r="M141" i="5"/>
  <c r="I141" i="5"/>
  <c r="K141" i="5"/>
  <c r="E141" i="5"/>
  <c r="G141" i="5"/>
  <c r="H141" i="5"/>
  <c r="N142" i="5" l="1"/>
  <c r="G142" i="5"/>
  <c r="M142" i="5"/>
  <c r="E142" i="5"/>
  <c r="C142" i="5"/>
  <c r="J142" i="5"/>
  <c r="F142" i="5"/>
  <c r="L142" i="5"/>
  <c r="A143" i="5"/>
  <c r="I142" i="5"/>
  <c r="K142" i="5"/>
  <c r="B142" i="5"/>
  <c r="D142" i="5"/>
  <c r="H142" i="5"/>
  <c r="N143" i="5" l="1"/>
  <c r="J143" i="5"/>
  <c r="A144" i="5"/>
  <c r="G143" i="5"/>
  <c r="F143" i="5"/>
  <c r="B143" i="5"/>
  <c r="L143" i="5"/>
  <c r="D143" i="5"/>
  <c r="K143" i="5"/>
  <c r="H143" i="5"/>
  <c r="I143" i="5"/>
  <c r="C143" i="5"/>
  <c r="M143" i="5"/>
  <c r="E143" i="5"/>
  <c r="N144" i="5" l="1"/>
  <c r="H144" i="5"/>
  <c r="A145" i="5"/>
  <c r="M144" i="5"/>
  <c r="K144" i="5"/>
  <c r="J144" i="5"/>
  <c r="G144" i="5"/>
  <c r="E144" i="5"/>
  <c r="B144" i="5"/>
  <c r="D144" i="5"/>
  <c r="L144" i="5"/>
  <c r="F144" i="5"/>
  <c r="I144" i="5"/>
  <c r="C144" i="5"/>
  <c r="N145" i="5" l="1"/>
  <c r="K145" i="5"/>
  <c r="L145" i="5"/>
  <c r="M145" i="5"/>
  <c r="D145" i="5"/>
  <c r="J145" i="5"/>
  <c r="F145" i="5"/>
  <c r="B145" i="5"/>
  <c r="A146" i="5"/>
  <c r="C145" i="5"/>
  <c r="E145" i="5"/>
  <c r="G145" i="5"/>
  <c r="I145" i="5"/>
  <c r="H145" i="5"/>
  <c r="N146" i="5" l="1"/>
  <c r="E146" i="5"/>
  <c r="A147" i="5"/>
  <c r="C146" i="5"/>
  <c r="I146" i="5"/>
  <c r="F146" i="5"/>
  <c r="K146" i="5"/>
  <c r="B146" i="5"/>
  <c r="H146" i="5"/>
  <c r="G146" i="5"/>
  <c r="L146" i="5"/>
  <c r="M146" i="5"/>
  <c r="D146" i="5"/>
  <c r="J146" i="5"/>
  <c r="N147" i="5" l="1"/>
  <c r="D147" i="5"/>
  <c r="A148" i="5"/>
  <c r="F147" i="5"/>
  <c r="M147" i="5"/>
  <c r="L147" i="5"/>
  <c r="C147" i="5"/>
  <c r="B147" i="5"/>
  <c r="I147" i="5"/>
  <c r="J147" i="5"/>
  <c r="K147" i="5"/>
  <c r="H147" i="5"/>
  <c r="G147" i="5"/>
  <c r="E147" i="5"/>
  <c r="N148" i="5" l="1"/>
  <c r="L148" i="5"/>
  <c r="A149" i="5"/>
  <c r="E148" i="5"/>
  <c r="D148" i="5"/>
  <c r="B148" i="5"/>
  <c r="I148" i="5"/>
  <c r="M148" i="5"/>
  <c r="F148" i="5"/>
  <c r="H148" i="5"/>
  <c r="C148" i="5"/>
  <c r="G148" i="5"/>
  <c r="K148" i="5"/>
  <c r="J148" i="5"/>
  <c r="N149" i="5" l="1"/>
  <c r="E149" i="5"/>
  <c r="F149" i="5"/>
  <c r="A150" i="5"/>
  <c r="D149" i="5"/>
  <c r="M149" i="5"/>
  <c r="J149" i="5"/>
  <c r="L149" i="5"/>
  <c r="K149" i="5"/>
  <c r="B149" i="5"/>
  <c r="I149" i="5"/>
  <c r="H149" i="5"/>
  <c r="G149" i="5"/>
  <c r="C149" i="5"/>
  <c r="N150" i="5" l="1"/>
  <c r="G150" i="5"/>
  <c r="L150" i="5"/>
  <c r="A151" i="5"/>
  <c r="B150" i="5"/>
  <c r="H150" i="5"/>
  <c r="C150" i="5"/>
  <c r="M150" i="5"/>
  <c r="F150" i="5"/>
  <c r="E150" i="5"/>
  <c r="K150" i="5"/>
  <c r="I150" i="5"/>
  <c r="D150" i="5"/>
  <c r="J150" i="5"/>
  <c r="N151" i="5" l="1"/>
  <c r="I151" i="5"/>
  <c r="A152" i="5"/>
  <c r="H151" i="5"/>
  <c r="D151" i="5"/>
  <c r="G151" i="5"/>
  <c r="F151" i="5"/>
  <c r="C151" i="5"/>
  <c r="B151" i="5"/>
  <c r="E151" i="5"/>
  <c r="K151" i="5"/>
  <c r="L151" i="5"/>
  <c r="M151" i="5"/>
  <c r="J151" i="5"/>
  <c r="N152" i="5" l="1"/>
  <c r="D152" i="5"/>
  <c r="A153" i="5"/>
  <c r="M152" i="5"/>
  <c r="C152" i="5"/>
  <c r="F152" i="5"/>
  <c r="I152" i="5"/>
  <c r="G152" i="5"/>
  <c r="B152" i="5"/>
  <c r="E152" i="5"/>
  <c r="J152" i="5"/>
  <c r="K152" i="5"/>
  <c r="H152" i="5"/>
  <c r="L152" i="5"/>
  <c r="N153" i="5" l="1"/>
  <c r="D153" i="5"/>
  <c r="A154" i="5"/>
  <c r="K153" i="5"/>
  <c r="M153" i="5"/>
  <c r="J153" i="5"/>
  <c r="F153" i="5"/>
  <c r="L153" i="5"/>
  <c r="G153" i="5"/>
  <c r="E153" i="5"/>
  <c r="B153" i="5"/>
  <c r="H153" i="5"/>
  <c r="I153" i="5"/>
  <c r="C153" i="5"/>
  <c r="N154" i="5" l="1"/>
  <c r="G154" i="5"/>
  <c r="A155" i="5"/>
  <c r="L154" i="5"/>
  <c r="I154" i="5"/>
  <c r="J154" i="5"/>
  <c r="F154" i="5"/>
  <c r="E154" i="5"/>
  <c r="H154" i="5"/>
  <c r="K154" i="5"/>
  <c r="C154" i="5"/>
  <c r="D154" i="5"/>
  <c r="B154" i="5"/>
  <c r="M154" i="5"/>
  <c r="N155" i="5" l="1"/>
  <c r="G155" i="5"/>
  <c r="A156" i="5"/>
  <c r="L155" i="5"/>
  <c r="D155" i="5"/>
  <c r="I155" i="5"/>
  <c r="H155" i="5"/>
  <c r="J155" i="5"/>
  <c r="M155" i="5"/>
  <c r="C155" i="5"/>
  <c r="B155" i="5"/>
  <c r="F155" i="5"/>
  <c r="E155" i="5"/>
  <c r="K155" i="5"/>
  <c r="N156" i="5" l="1"/>
  <c r="C156" i="5"/>
  <c r="A157" i="5"/>
  <c r="H156" i="5"/>
  <c r="D156" i="5"/>
  <c r="I156" i="5"/>
  <c r="E156" i="5"/>
  <c r="B156" i="5"/>
  <c r="M156" i="5"/>
  <c r="K156" i="5"/>
  <c r="J156" i="5"/>
  <c r="G156" i="5"/>
  <c r="F156" i="5"/>
  <c r="L156" i="5"/>
  <c r="N157" i="5" l="1"/>
  <c r="J157" i="5"/>
  <c r="A158" i="5"/>
  <c r="K157" i="5"/>
  <c r="I157" i="5"/>
  <c r="B157" i="5"/>
  <c r="H157" i="5"/>
  <c r="D157" i="5"/>
  <c r="G157" i="5"/>
  <c r="M157" i="5"/>
  <c r="C157" i="5"/>
  <c r="L157" i="5"/>
  <c r="E157" i="5"/>
  <c r="F157" i="5"/>
  <c r="N158" i="5" l="1"/>
  <c r="M158" i="5"/>
  <c r="A159" i="5"/>
  <c r="E158" i="5"/>
  <c r="K158" i="5"/>
  <c r="G158" i="5"/>
  <c r="C158" i="5"/>
  <c r="B158" i="5"/>
  <c r="F158" i="5"/>
  <c r="I158" i="5"/>
  <c r="D158" i="5"/>
  <c r="L158" i="5"/>
  <c r="J158" i="5"/>
  <c r="H158" i="5"/>
  <c r="N159" i="5" l="1"/>
  <c r="B159" i="5"/>
  <c r="L159" i="5"/>
  <c r="H159" i="5"/>
  <c r="D159" i="5"/>
  <c r="F159" i="5"/>
  <c r="K159" i="5"/>
  <c r="I159" i="5"/>
  <c r="A160" i="5"/>
  <c r="E159" i="5"/>
  <c r="J159" i="5"/>
  <c r="G159" i="5"/>
  <c r="M159" i="5"/>
  <c r="C159" i="5"/>
  <c r="N160" i="5" l="1"/>
  <c r="D160" i="5"/>
  <c r="A161" i="5"/>
  <c r="C160" i="5"/>
  <c r="I160" i="5"/>
  <c r="B160" i="5"/>
  <c r="E160" i="5"/>
  <c r="F160" i="5"/>
  <c r="L160" i="5"/>
  <c r="K160" i="5"/>
  <c r="H160" i="5"/>
  <c r="M160" i="5"/>
  <c r="G160" i="5"/>
  <c r="J160" i="5"/>
  <c r="N161" i="5" l="1"/>
  <c r="D161" i="5"/>
  <c r="B161" i="5"/>
  <c r="E161" i="5"/>
  <c r="G161" i="5"/>
  <c r="A162" i="5"/>
  <c r="L161" i="5"/>
  <c r="F161" i="5"/>
  <c r="M161" i="5"/>
  <c r="C161" i="5"/>
  <c r="I161" i="5"/>
  <c r="H161" i="5"/>
  <c r="K161" i="5"/>
  <c r="J161" i="5"/>
  <c r="N162" i="5" l="1"/>
  <c r="D162" i="5"/>
  <c r="A163" i="5"/>
  <c r="I162" i="5"/>
  <c r="G162" i="5"/>
  <c r="E162" i="5"/>
  <c r="H162" i="5"/>
  <c r="K162" i="5"/>
  <c r="J162" i="5"/>
  <c r="C162" i="5"/>
  <c r="B162" i="5"/>
  <c r="F162" i="5"/>
  <c r="L162" i="5"/>
  <c r="M162" i="5"/>
  <c r="N163" i="5" l="1"/>
  <c r="I163" i="5"/>
  <c r="A164" i="5"/>
  <c r="H163" i="5"/>
  <c r="E163" i="5"/>
  <c r="J163" i="5"/>
  <c r="G163" i="5"/>
  <c r="B163" i="5"/>
  <c r="M163" i="5"/>
  <c r="L163" i="5"/>
  <c r="D163" i="5"/>
  <c r="F163" i="5"/>
  <c r="K163" i="5"/>
  <c r="C163" i="5"/>
  <c r="N164" i="5" l="1"/>
  <c r="J164" i="5"/>
  <c r="A165" i="5"/>
  <c r="H164" i="5"/>
  <c r="G164" i="5"/>
  <c r="B164" i="5"/>
  <c r="F164" i="5"/>
  <c r="D164" i="5"/>
  <c r="I164" i="5"/>
  <c r="C164" i="5"/>
  <c r="K164" i="5"/>
  <c r="E164" i="5"/>
  <c r="M164" i="5"/>
  <c r="L164" i="5"/>
  <c r="N165" i="5" l="1"/>
  <c r="F165" i="5"/>
  <c r="A166" i="5"/>
  <c r="H165" i="5"/>
  <c r="E165" i="5"/>
  <c r="C165" i="5"/>
  <c r="D165" i="5"/>
  <c r="I165" i="5"/>
  <c r="B165" i="5"/>
  <c r="K165" i="5"/>
  <c r="M165" i="5"/>
  <c r="G165" i="5"/>
  <c r="L165" i="5"/>
  <c r="J165" i="5"/>
  <c r="N166" i="5" l="1"/>
  <c r="M166" i="5"/>
  <c r="A167" i="5"/>
  <c r="K166" i="5"/>
  <c r="I166" i="5"/>
  <c r="D166" i="5"/>
  <c r="E166" i="5"/>
  <c r="B166" i="5"/>
  <c r="J166" i="5"/>
  <c r="H166" i="5"/>
  <c r="G166" i="5"/>
  <c r="L166" i="5"/>
  <c r="C166" i="5"/>
  <c r="F166" i="5"/>
  <c r="N167" i="5" l="1"/>
  <c r="F167" i="5"/>
  <c r="L167" i="5"/>
  <c r="E167" i="5"/>
  <c r="H167" i="5"/>
  <c r="A168" i="5"/>
  <c r="J167" i="5"/>
  <c r="M167" i="5"/>
  <c r="C167" i="5"/>
  <c r="K167" i="5"/>
  <c r="I167" i="5"/>
  <c r="G167" i="5"/>
  <c r="B167" i="5"/>
  <c r="D167" i="5"/>
  <c r="N168" i="5" l="1"/>
  <c r="M168" i="5"/>
  <c r="A169" i="5"/>
  <c r="B168" i="5"/>
  <c r="H168" i="5"/>
  <c r="D168" i="5"/>
  <c r="G168" i="5"/>
  <c r="E168" i="5"/>
  <c r="F168" i="5"/>
  <c r="J168" i="5"/>
  <c r="K168" i="5"/>
  <c r="L168" i="5"/>
  <c r="I168" i="5"/>
  <c r="C168" i="5"/>
  <c r="N169" i="5" l="1"/>
  <c r="K169" i="5"/>
  <c r="H169" i="5"/>
  <c r="J169" i="5"/>
  <c r="L169" i="5"/>
  <c r="A170" i="5"/>
  <c r="C169" i="5"/>
  <c r="G169" i="5"/>
  <c r="M169" i="5"/>
  <c r="B169" i="5"/>
  <c r="D169" i="5"/>
  <c r="F169" i="5"/>
  <c r="I169" i="5"/>
  <c r="E169" i="5"/>
  <c r="N170" i="5" l="1"/>
  <c r="L170" i="5"/>
  <c r="A171" i="5"/>
  <c r="J170" i="5"/>
  <c r="E170" i="5"/>
  <c r="C170" i="5"/>
  <c r="K170" i="5"/>
  <c r="M170" i="5"/>
  <c r="H170" i="5"/>
  <c r="F170" i="5"/>
  <c r="G170" i="5"/>
  <c r="D170" i="5"/>
  <c r="B170" i="5"/>
  <c r="I170" i="5"/>
  <c r="N171" i="5" l="1"/>
  <c r="K171" i="5"/>
  <c r="A172" i="5"/>
  <c r="C171" i="5"/>
  <c r="E171" i="5"/>
  <c r="J171" i="5"/>
  <c r="I171" i="5"/>
  <c r="M171" i="5"/>
  <c r="B171" i="5"/>
  <c r="H171" i="5"/>
  <c r="F171" i="5"/>
  <c r="L171" i="5"/>
  <c r="D171" i="5"/>
  <c r="G171" i="5"/>
  <c r="N172" i="5" l="1"/>
  <c r="I172" i="5"/>
  <c r="A173" i="5"/>
  <c r="M172" i="5"/>
  <c r="H172" i="5"/>
  <c r="K172" i="5"/>
  <c r="E172" i="5"/>
  <c r="G172" i="5"/>
  <c r="F172" i="5"/>
  <c r="L172" i="5"/>
  <c r="J172" i="5"/>
  <c r="B172" i="5"/>
  <c r="D172" i="5"/>
  <c r="C172" i="5"/>
  <c r="N173" i="5" l="1"/>
  <c r="K173" i="5"/>
  <c r="E173" i="5"/>
  <c r="C173" i="5"/>
  <c r="F173" i="5"/>
  <c r="B173" i="5"/>
  <c r="A174" i="5"/>
  <c r="D173" i="5"/>
  <c r="H173" i="5"/>
  <c r="M173" i="5"/>
  <c r="G173" i="5"/>
  <c r="I173" i="5"/>
  <c r="L173" i="5"/>
  <c r="J173" i="5"/>
  <c r="N174" i="5" l="1"/>
  <c r="G174" i="5"/>
  <c r="A175" i="5"/>
  <c r="I174" i="5"/>
  <c r="K174" i="5"/>
  <c r="L174" i="5"/>
  <c r="E174" i="5"/>
  <c r="B174" i="5"/>
  <c r="M174" i="5"/>
  <c r="C174" i="5"/>
  <c r="F174" i="5"/>
  <c r="H174" i="5"/>
  <c r="D174" i="5"/>
  <c r="J174" i="5"/>
  <c r="N175" i="5" l="1"/>
  <c r="L175" i="5"/>
  <c r="I175" i="5"/>
  <c r="K175" i="5"/>
  <c r="J175" i="5"/>
  <c r="F175" i="5"/>
  <c r="A176" i="5"/>
  <c r="B175" i="5"/>
  <c r="D175" i="5"/>
  <c r="H175" i="5"/>
  <c r="G175" i="5"/>
  <c r="E175" i="5"/>
  <c r="M175" i="5"/>
  <c r="C175" i="5"/>
  <c r="N176" i="5" l="1"/>
  <c r="G176" i="5"/>
  <c r="A177" i="5"/>
  <c r="D176" i="5"/>
  <c r="F176" i="5"/>
  <c r="M176" i="5"/>
  <c r="H176" i="5"/>
  <c r="J176" i="5"/>
  <c r="L176" i="5"/>
  <c r="K176" i="5"/>
  <c r="C176" i="5"/>
  <c r="E176" i="5"/>
  <c r="I176" i="5"/>
  <c r="B176" i="5"/>
  <c r="N177" i="5" l="1"/>
  <c r="H177" i="5"/>
  <c r="K177" i="5"/>
  <c r="L177" i="5"/>
  <c r="B177" i="5"/>
  <c r="F177" i="5"/>
  <c r="J177" i="5"/>
  <c r="A178" i="5"/>
  <c r="G177" i="5"/>
  <c r="C177" i="5"/>
  <c r="D177" i="5"/>
  <c r="I177" i="5"/>
  <c r="M177" i="5"/>
  <c r="E177" i="5"/>
  <c r="N178" i="5" l="1"/>
  <c r="H178" i="5"/>
  <c r="A179" i="5"/>
  <c r="C178" i="5"/>
  <c r="K178" i="5"/>
  <c r="B178" i="5"/>
  <c r="E178" i="5"/>
  <c r="M178" i="5"/>
  <c r="D178" i="5"/>
  <c r="G178" i="5"/>
  <c r="L178" i="5"/>
  <c r="I178" i="5"/>
  <c r="J178" i="5"/>
  <c r="F178" i="5"/>
  <c r="N179" i="5" l="1"/>
  <c r="L179" i="5"/>
  <c r="A180" i="5"/>
  <c r="F179" i="5"/>
  <c r="M179" i="5"/>
  <c r="C179" i="5"/>
  <c r="I179" i="5"/>
  <c r="G179" i="5"/>
  <c r="H179" i="5"/>
  <c r="K179" i="5"/>
  <c r="B179" i="5"/>
  <c r="D179" i="5"/>
  <c r="E179" i="5"/>
  <c r="J179" i="5"/>
  <c r="N180" i="5" l="1"/>
  <c r="A181" i="5"/>
  <c r="K180" i="5"/>
  <c r="L180" i="5"/>
  <c r="B180" i="5"/>
  <c r="J180" i="5"/>
  <c r="G180" i="5"/>
  <c r="C180" i="5"/>
  <c r="M180" i="5"/>
  <c r="E180" i="5"/>
  <c r="H180" i="5"/>
  <c r="D180" i="5"/>
  <c r="F180" i="5"/>
  <c r="I180" i="5"/>
  <c r="N181" i="5" l="1"/>
  <c r="D181" i="5"/>
  <c r="F181" i="5"/>
  <c r="M181" i="5"/>
  <c r="J181" i="5"/>
  <c r="B181" i="5"/>
  <c r="A182" i="5"/>
  <c r="L181" i="5"/>
  <c r="H181" i="5"/>
  <c r="K181" i="5"/>
  <c r="I181" i="5"/>
  <c r="E181" i="5"/>
  <c r="G181" i="5"/>
  <c r="C181" i="5"/>
  <c r="N182" i="5" l="1"/>
  <c r="M182" i="5"/>
  <c r="G182" i="5"/>
  <c r="D182" i="5"/>
  <c r="A183" i="5"/>
  <c r="H182" i="5"/>
  <c r="J182" i="5"/>
  <c r="K182" i="5"/>
  <c r="C182" i="5"/>
  <c r="E182" i="5"/>
  <c r="L182" i="5"/>
  <c r="I182" i="5"/>
  <c r="F182" i="5"/>
  <c r="B182" i="5"/>
  <c r="N183" i="5" l="1"/>
  <c r="G183" i="5"/>
  <c r="A184" i="5"/>
  <c r="F183" i="5"/>
  <c r="L183" i="5"/>
  <c r="H183" i="5"/>
  <c r="K183" i="5"/>
  <c r="C183" i="5"/>
  <c r="E183" i="5"/>
  <c r="B183" i="5"/>
  <c r="J183" i="5"/>
  <c r="I183" i="5"/>
  <c r="M183" i="5"/>
  <c r="D183" i="5"/>
  <c r="N184" i="5" l="1"/>
  <c r="E184" i="5"/>
  <c r="M184" i="5"/>
  <c r="H184" i="5"/>
  <c r="A185" i="5"/>
  <c r="L184" i="5"/>
  <c r="K184" i="5"/>
  <c r="I184" i="5"/>
  <c r="D184" i="5"/>
  <c r="G184" i="5"/>
  <c r="F184" i="5"/>
  <c r="J184" i="5"/>
  <c r="C184" i="5"/>
  <c r="B184" i="5"/>
  <c r="N185" i="5" l="1"/>
  <c r="B185" i="5"/>
  <c r="A186" i="5"/>
  <c r="C185" i="5"/>
  <c r="L185" i="5"/>
  <c r="M185" i="5"/>
  <c r="D185" i="5"/>
  <c r="I185" i="5"/>
  <c r="H185" i="5"/>
  <c r="F185" i="5"/>
  <c r="K185" i="5"/>
  <c r="J185" i="5"/>
  <c r="E185" i="5"/>
  <c r="G185" i="5"/>
  <c r="N186" i="5" l="1"/>
  <c r="C186" i="5"/>
  <c r="A187" i="5"/>
  <c r="I186" i="5"/>
  <c r="F186" i="5"/>
  <c r="B186" i="5"/>
  <c r="G186" i="5"/>
  <c r="K186" i="5"/>
  <c r="E186" i="5"/>
  <c r="D186" i="5"/>
  <c r="H186" i="5"/>
  <c r="L186" i="5"/>
  <c r="J186" i="5"/>
  <c r="M186" i="5"/>
  <c r="N187" i="5" l="1"/>
  <c r="F187" i="5"/>
  <c r="E187" i="5"/>
  <c r="A188" i="5"/>
  <c r="J187" i="5"/>
  <c r="M187" i="5"/>
  <c r="G187" i="5"/>
  <c r="C187" i="5"/>
  <c r="D187" i="5"/>
  <c r="I187" i="5"/>
  <c r="K187" i="5"/>
  <c r="B187" i="5"/>
  <c r="L187" i="5"/>
  <c r="H187" i="5"/>
  <c r="N188" i="5" l="1"/>
  <c r="F188" i="5"/>
  <c r="J188" i="5"/>
  <c r="H188" i="5"/>
  <c r="K188" i="5"/>
  <c r="B188" i="5"/>
  <c r="I188" i="5"/>
  <c r="A189" i="5"/>
  <c r="M188" i="5"/>
  <c r="E188" i="5"/>
  <c r="L188" i="5"/>
  <c r="G188" i="5"/>
  <c r="C188" i="5"/>
  <c r="D188" i="5"/>
  <c r="N189" i="5" l="1"/>
  <c r="J189" i="5"/>
  <c r="G189" i="5"/>
  <c r="H189" i="5"/>
  <c r="A190" i="5"/>
  <c r="C189" i="5"/>
  <c r="D189" i="5"/>
  <c r="F189" i="5"/>
  <c r="L189" i="5"/>
  <c r="B189" i="5"/>
  <c r="M189" i="5"/>
  <c r="K189" i="5"/>
  <c r="I189" i="5"/>
  <c r="E189" i="5"/>
  <c r="N190" i="5" l="1"/>
  <c r="I190" i="5"/>
  <c r="E190" i="5"/>
  <c r="B190" i="5"/>
  <c r="D190" i="5"/>
  <c r="A191" i="5"/>
  <c r="K190" i="5"/>
  <c r="M190" i="5"/>
  <c r="L190" i="5"/>
  <c r="C190" i="5"/>
  <c r="G190" i="5"/>
  <c r="H190" i="5"/>
  <c r="F190" i="5"/>
  <c r="J190" i="5"/>
  <c r="N191" i="5" l="1"/>
  <c r="A192" i="5"/>
  <c r="M191" i="5"/>
  <c r="G191" i="5"/>
  <c r="B191" i="5"/>
  <c r="H191" i="5"/>
  <c r="I191" i="5"/>
  <c r="C191" i="5"/>
  <c r="K191" i="5"/>
  <c r="E191" i="5"/>
  <c r="F191" i="5"/>
  <c r="J191" i="5"/>
  <c r="D191" i="5"/>
  <c r="L191" i="5"/>
  <c r="N192" i="5" l="1"/>
  <c r="A193" i="5"/>
  <c r="C192" i="5"/>
  <c r="G192" i="5"/>
  <c r="J192" i="5"/>
  <c r="F192" i="5"/>
  <c r="H192" i="5"/>
  <c r="M192" i="5"/>
  <c r="L192" i="5"/>
  <c r="D192" i="5"/>
  <c r="E192" i="5"/>
  <c r="B192" i="5"/>
  <c r="K192" i="5"/>
  <c r="I192" i="5"/>
  <c r="N193" i="5" l="1"/>
  <c r="F193" i="5"/>
  <c r="H193" i="5"/>
  <c r="A194" i="5"/>
  <c r="G193" i="5"/>
  <c r="D193" i="5"/>
  <c r="C193" i="5"/>
  <c r="E193" i="5"/>
  <c r="L193" i="5"/>
  <c r="J193" i="5"/>
  <c r="B193" i="5"/>
  <c r="K193" i="5"/>
  <c r="M193" i="5"/>
  <c r="I193" i="5"/>
  <c r="N194" i="5" l="1"/>
  <c r="L194" i="5"/>
  <c r="F194" i="5"/>
  <c r="M194" i="5"/>
  <c r="G194" i="5"/>
  <c r="D194" i="5"/>
  <c r="C194" i="5"/>
  <c r="H194" i="5"/>
  <c r="A195" i="5"/>
  <c r="I194" i="5"/>
  <c r="J194" i="5"/>
  <c r="K194" i="5"/>
  <c r="B194" i="5"/>
  <c r="E194" i="5"/>
  <c r="N195" i="5" l="1"/>
  <c r="M195" i="5"/>
  <c r="A196" i="5"/>
  <c r="F195" i="5"/>
  <c r="G195" i="5"/>
  <c r="L195" i="5"/>
  <c r="I195" i="5"/>
  <c r="D195" i="5"/>
  <c r="E195" i="5"/>
  <c r="B195" i="5"/>
  <c r="C195" i="5"/>
  <c r="J195" i="5"/>
  <c r="K195" i="5"/>
  <c r="H195" i="5"/>
  <c r="N196" i="5" l="1"/>
  <c r="I196" i="5"/>
  <c r="C196" i="5"/>
  <c r="J196" i="5"/>
  <c r="K196" i="5"/>
  <c r="A197" i="5"/>
  <c r="M196" i="5"/>
  <c r="E196" i="5"/>
  <c r="H196" i="5"/>
  <c r="D196" i="5"/>
  <c r="F196" i="5"/>
  <c r="B196" i="5"/>
  <c r="G196" i="5"/>
  <c r="L196" i="5"/>
  <c r="N197" i="5" l="1"/>
  <c r="B197" i="5"/>
  <c r="A198" i="5"/>
  <c r="D197" i="5"/>
  <c r="I197" i="5"/>
  <c r="G197" i="5"/>
  <c r="L197" i="5"/>
  <c r="M197" i="5"/>
  <c r="C197" i="5"/>
  <c r="H197" i="5"/>
  <c r="E197" i="5"/>
  <c r="F197" i="5"/>
  <c r="J197" i="5"/>
  <c r="K197" i="5"/>
  <c r="N198" i="5" l="1"/>
  <c r="B198" i="5"/>
  <c r="E198" i="5"/>
  <c r="F198" i="5"/>
  <c r="M198" i="5"/>
  <c r="A199" i="5"/>
  <c r="J198" i="5"/>
  <c r="G198" i="5"/>
  <c r="C198" i="5"/>
  <c r="I198" i="5"/>
  <c r="D198" i="5"/>
  <c r="L198" i="5"/>
  <c r="K198" i="5"/>
  <c r="H198" i="5"/>
  <c r="N199" i="5" l="1"/>
  <c r="M199" i="5"/>
  <c r="A200" i="5"/>
  <c r="G199" i="5"/>
  <c r="F199" i="5"/>
  <c r="D199" i="5"/>
  <c r="C199" i="5"/>
  <c r="E199" i="5"/>
  <c r="B199" i="5"/>
  <c r="J199" i="5"/>
  <c r="L199" i="5"/>
  <c r="I199" i="5"/>
  <c r="H199" i="5"/>
  <c r="K199" i="5"/>
  <c r="N200" i="5" l="1"/>
  <c r="K200" i="5"/>
  <c r="A201" i="5"/>
  <c r="J200" i="5"/>
  <c r="G200" i="5"/>
  <c r="H200" i="5"/>
  <c r="E200" i="5"/>
  <c r="L200" i="5"/>
  <c r="C200" i="5"/>
  <c r="M200" i="5"/>
  <c r="B200" i="5"/>
  <c r="I200" i="5"/>
  <c r="D200" i="5"/>
  <c r="F200" i="5"/>
  <c r="N201" i="5" l="1"/>
  <c r="M201" i="5"/>
  <c r="A202" i="5"/>
  <c r="H201" i="5"/>
  <c r="F201" i="5"/>
  <c r="I201" i="5"/>
  <c r="B201" i="5"/>
  <c r="C201" i="5"/>
  <c r="K201" i="5"/>
  <c r="J201" i="5"/>
  <c r="G201" i="5"/>
  <c r="D201" i="5"/>
  <c r="E201" i="5"/>
  <c r="L201" i="5"/>
  <c r="N202" i="5" l="1"/>
  <c r="M202" i="5"/>
  <c r="F202" i="5"/>
  <c r="K202" i="5"/>
  <c r="L202" i="5"/>
  <c r="A203" i="5"/>
  <c r="J202" i="5"/>
  <c r="I202" i="5"/>
  <c r="E202" i="5"/>
  <c r="D202" i="5"/>
  <c r="G202" i="5"/>
  <c r="B202" i="5"/>
  <c r="H202" i="5"/>
  <c r="C202" i="5"/>
  <c r="N203" i="5" l="1"/>
  <c r="H203" i="5"/>
  <c r="A204" i="5"/>
  <c r="F203" i="5"/>
  <c r="E203" i="5"/>
  <c r="G203" i="5"/>
  <c r="B203" i="5"/>
  <c r="C203" i="5"/>
  <c r="D203" i="5"/>
  <c r="M203" i="5"/>
  <c r="K203" i="5"/>
  <c r="I203" i="5"/>
  <c r="J203" i="5"/>
  <c r="L203" i="5"/>
  <c r="N204" i="5" l="1"/>
  <c r="K204" i="5"/>
  <c r="H204" i="5"/>
  <c r="I204" i="5"/>
  <c r="L204" i="5"/>
  <c r="A205" i="5"/>
  <c r="F204" i="5"/>
  <c r="E204" i="5"/>
  <c r="C204" i="5"/>
  <c r="D204" i="5"/>
  <c r="B204" i="5"/>
  <c r="G204" i="5"/>
  <c r="M204" i="5"/>
  <c r="J204" i="5"/>
  <c r="N205" i="5" l="1"/>
  <c r="G205" i="5"/>
  <c r="A206" i="5"/>
  <c r="F205" i="5"/>
  <c r="D205" i="5"/>
  <c r="I205" i="5"/>
  <c r="L205" i="5"/>
  <c r="C205" i="5"/>
  <c r="J205" i="5"/>
  <c r="M205" i="5"/>
  <c r="E205" i="5"/>
  <c r="B205" i="5"/>
  <c r="H205" i="5"/>
  <c r="K205" i="5"/>
  <c r="N206" i="5" l="1"/>
  <c r="H206" i="5"/>
  <c r="M206" i="5"/>
  <c r="I206" i="5"/>
  <c r="K206" i="5"/>
  <c r="A207" i="5"/>
  <c r="C206" i="5"/>
  <c r="E206" i="5"/>
  <c r="L206" i="5"/>
  <c r="G206" i="5"/>
  <c r="F206" i="5"/>
  <c r="B206" i="5"/>
  <c r="J206" i="5"/>
  <c r="D206" i="5"/>
  <c r="N207" i="5" l="1"/>
  <c r="D207" i="5"/>
  <c r="A208" i="5"/>
  <c r="F207" i="5"/>
  <c r="M207" i="5"/>
  <c r="J207" i="5"/>
  <c r="L207" i="5"/>
  <c r="B207" i="5"/>
  <c r="H207" i="5"/>
  <c r="K207" i="5"/>
  <c r="C207" i="5"/>
  <c r="I207" i="5"/>
  <c r="E207" i="5"/>
  <c r="G207" i="5"/>
  <c r="N208" i="5" l="1"/>
  <c r="F208" i="5"/>
  <c r="H208" i="5"/>
  <c r="C208" i="5"/>
  <c r="G208" i="5"/>
  <c r="J208" i="5"/>
  <c r="A209" i="5"/>
  <c r="I208" i="5"/>
  <c r="E208" i="5"/>
  <c r="K208" i="5"/>
  <c r="M208" i="5"/>
  <c r="D208" i="5"/>
  <c r="B208" i="5"/>
  <c r="L208" i="5"/>
  <c r="N209" i="5" l="1"/>
  <c r="M209" i="5"/>
  <c r="A210" i="5"/>
  <c r="C209" i="5"/>
  <c r="F209" i="5"/>
  <c r="K209" i="5"/>
  <c r="J209" i="5"/>
  <c r="B209" i="5"/>
  <c r="I209" i="5"/>
  <c r="E209" i="5"/>
  <c r="H209" i="5"/>
  <c r="D209" i="5"/>
  <c r="L209" i="5"/>
  <c r="G209" i="5"/>
  <c r="N210" i="5" l="1"/>
  <c r="F210" i="5"/>
  <c r="A211" i="5"/>
  <c r="D210" i="5"/>
  <c r="H210" i="5"/>
  <c r="I210" i="5"/>
  <c r="J210" i="5"/>
  <c r="M210" i="5"/>
  <c r="B210" i="5"/>
  <c r="K210" i="5"/>
  <c r="L210" i="5"/>
  <c r="G210" i="5"/>
  <c r="C210" i="5"/>
  <c r="E210" i="5"/>
  <c r="N211" i="5" l="1"/>
  <c r="E211" i="5"/>
  <c r="F211" i="5"/>
  <c r="M211" i="5"/>
  <c r="H211" i="5"/>
  <c r="A212" i="5"/>
  <c r="J211" i="5"/>
  <c r="K211" i="5"/>
  <c r="G211" i="5"/>
  <c r="L211" i="5"/>
  <c r="I211" i="5"/>
  <c r="B211" i="5"/>
  <c r="D211" i="5"/>
  <c r="C211" i="5"/>
  <c r="N212" i="5" l="1"/>
  <c r="D212" i="5"/>
  <c r="A213" i="5"/>
  <c r="F212" i="5"/>
  <c r="C212" i="5"/>
  <c r="B212" i="5"/>
  <c r="L212" i="5"/>
  <c r="I212" i="5"/>
  <c r="K212" i="5"/>
  <c r="G212" i="5"/>
  <c r="E212" i="5"/>
  <c r="M212" i="5"/>
  <c r="H212" i="5"/>
  <c r="J212" i="5"/>
  <c r="N213" i="5" l="1"/>
  <c r="C213" i="5"/>
  <c r="A214" i="5"/>
  <c r="K213" i="5"/>
  <c r="E213" i="5"/>
  <c r="I213" i="5"/>
  <c r="F213" i="5"/>
  <c r="G213" i="5"/>
  <c r="L213" i="5"/>
  <c r="B213" i="5"/>
  <c r="D213" i="5"/>
  <c r="M213" i="5"/>
  <c r="H213" i="5"/>
  <c r="J213" i="5"/>
  <c r="N214" i="5" l="1"/>
  <c r="H214" i="5"/>
  <c r="D214" i="5"/>
  <c r="J214" i="5"/>
  <c r="E214" i="5"/>
  <c r="A215" i="5"/>
  <c r="L214" i="5"/>
  <c r="M214" i="5"/>
  <c r="B214" i="5"/>
  <c r="C214" i="5"/>
  <c r="K214" i="5"/>
  <c r="I214" i="5"/>
  <c r="F214" i="5"/>
  <c r="G214" i="5"/>
  <c r="N215" i="5" l="1"/>
  <c r="G215" i="5"/>
  <c r="J215" i="5"/>
  <c r="K215" i="5"/>
  <c r="A216" i="5"/>
  <c r="M215" i="5"/>
  <c r="E215" i="5"/>
  <c r="L215" i="5"/>
  <c r="H215" i="5"/>
  <c r="C215" i="5"/>
  <c r="I215" i="5"/>
  <c r="F215" i="5"/>
  <c r="D215" i="5"/>
  <c r="B215" i="5"/>
  <c r="N216" i="5" l="1"/>
  <c r="B216" i="5"/>
  <c r="E216" i="5"/>
  <c r="H216" i="5"/>
  <c r="F216" i="5"/>
  <c r="C216" i="5"/>
  <c r="A217" i="5"/>
  <c r="K216" i="5"/>
  <c r="J216" i="5"/>
  <c r="M216" i="5"/>
  <c r="G216" i="5"/>
  <c r="L216" i="5"/>
  <c r="I216" i="5"/>
  <c r="D216" i="5"/>
  <c r="N217" i="5" l="1"/>
  <c r="J217" i="5"/>
  <c r="A218" i="5"/>
  <c r="H217" i="5"/>
  <c r="I217" i="5"/>
  <c r="B217" i="5"/>
  <c r="E217" i="5"/>
  <c r="K217" i="5"/>
  <c r="M217" i="5"/>
  <c r="L217" i="5"/>
  <c r="D217" i="5"/>
  <c r="F217" i="5"/>
  <c r="G217" i="5"/>
  <c r="C217" i="5"/>
  <c r="N218" i="5" l="1"/>
  <c r="M218" i="5"/>
  <c r="I218" i="5"/>
  <c r="A219" i="5"/>
  <c r="L218" i="5"/>
  <c r="J218" i="5"/>
  <c r="G218" i="5"/>
  <c r="D218" i="5"/>
  <c r="B218" i="5"/>
  <c r="E218" i="5"/>
  <c r="C218" i="5"/>
  <c r="H218" i="5"/>
  <c r="F218" i="5"/>
  <c r="K218" i="5"/>
  <c r="N219" i="5" l="1"/>
  <c r="E219" i="5"/>
  <c r="G219" i="5"/>
  <c r="M219" i="5"/>
  <c r="A220" i="5"/>
  <c r="H219" i="5"/>
  <c r="K219" i="5"/>
  <c r="B219" i="5"/>
  <c r="F219" i="5"/>
  <c r="D219" i="5"/>
  <c r="L219" i="5"/>
  <c r="C219" i="5"/>
  <c r="J219" i="5"/>
  <c r="I219" i="5"/>
  <c r="N220" i="5" l="1"/>
  <c r="B220" i="5"/>
  <c r="I220" i="5"/>
  <c r="D220" i="5"/>
  <c r="K220" i="5"/>
  <c r="E220" i="5"/>
  <c r="A221" i="5"/>
  <c r="L220" i="5"/>
  <c r="G220" i="5"/>
  <c r="M220" i="5"/>
  <c r="C220" i="5"/>
  <c r="H220" i="5"/>
  <c r="F220" i="5"/>
  <c r="J220" i="5"/>
  <c r="N221" i="5" l="1"/>
  <c r="L221" i="5"/>
  <c r="J221" i="5"/>
  <c r="A222" i="5"/>
  <c r="M221" i="5"/>
  <c r="H221" i="5"/>
  <c r="K221" i="5"/>
  <c r="I221" i="5"/>
  <c r="C221" i="5"/>
  <c r="B221" i="5"/>
  <c r="G221" i="5"/>
  <c r="D221" i="5"/>
  <c r="E221" i="5"/>
  <c r="F221" i="5"/>
  <c r="N222" i="5" l="1"/>
  <c r="L222" i="5"/>
  <c r="A223" i="5"/>
  <c r="M222" i="5"/>
  <c r="E222" i="5"/>
  <c r="H222" i="5"/>
  <c r="C222" i="5"/>
  <c r="I222" i="5"/>
  <c r="K222" i="5"/>
  <c r="G222" i="5"/>
  <c r="J222" i="5"/>
  <c r="F222" i="5"/>
  <c r="D222" i="5"/>
  <c r="B222" i="5"/>
  <c r="N223" i="5" l="1"/>
  <c r="G223" i="5"/>
  <c r="I223" i="5"/>
  <c r="K223" i="5"/>
  <c r="F223" i="5"/>
  <c r="A224" i="5"/>
  <c r="J223" i="5"/>
  <c r="M223" i="5"/>
  <c r="H223" i="5"/>
  <c r="D223" i="5"/>
  <c r="L223" i="5"/>
  <c r="B223" i="5"/>
  <c r="E223" i="5"/>
  <c r="C223" i="5"/>
  <c r="N224" i="5" l="1"/>
  <c r="I224" i="5"/>
  <c r="A225" i="5"/>
  <c r="M224" i="5"/>
  <c r="D224" i="5"/>
  <c r="K224" i="5"/>
  <c r="H224" i="5"/>
  <c r="C224" i="5"/>
  <c r="G224" i="5"/>
  <c r="E224" i="5"/>
  <c r="J224" i="5"/>
  <c r="F224" i="5"/>
  <c r="B224" i="5"/>
  <c r="L224" i="5"/>
  <c r="N225" i="5" l="1"/>
  <c r="I225" i="5"/>
  <c r="L225" i="5"/>
  <c r="F225" i="5"/>
  <c r="B225" i="5"/>
  <c r="A226" i="5"/>
  <c r="E225" i="5"/>
  <c r="G225" i="5"/>
  <c r="M225" i="5"/>
  <c r="D225" i="5"/>
  <c r="J225" i="5"/>
  <c r="H225" i="5"/>
  <c r="K225" i="5"/>
  <c r="C225" i="5"/>
  <c r="N226" i="5" l="1"/>
  <c r="F226" i="5"/>
  <c r="M226" i="5"/>
  <c r="E226" i="5"/>
  <c r="I226" i="5"/>
  <c r="B226" i="5"/>
  <c r="D226" i="5"/>
  <c r="G226" i="5"/>
  <c r="A227" i="5"/>
  <c r="K226" i="5"/>
  <c r="H226" i="5"/>
  <c r="L226" i="5"/>
  <c r="J226" i="5"/>
  <c r="C226" i="5"/>
  <c r="N227" i="5" l="1"/>
  <c r="F227" i="5"/>
  <c r="A228" i="5"/>
  <c r="K227" i="5"/>
  <c r="I227" i="5"/>
  <c r="G227" i="5"/>
  <c r="J227" i="5"/>
  <c r="D227" i="5"/>
  <c r="B227" i="5"/>
  <c r="H227" i="5"/>
  <c r="E227" i="5"/>
  <c r="M227" i="5"/>
  <c r="L227" i="5"/>
  <c r="C227" i="5"/>
  <c r="N228" i="5" l="1"/>
  <c r="M228" i="5"/>
  <c r="K228" i="5"/>
  <c r="I228" i="5"/>
  <c r="D228" i="5"/>
  <c r="B228" i="5"/>
  <c r="F228" i="5"/>
  <c r="A229" i="5"/>
  <c r="G228" i="5"/>
  <c r="J228" i="5"/>
  <c r="E228" i="5"/>
  <c r="L228" i="5"/>
  <c r="C228" i="5"/>
  <c r="H228" i="5"/>
  <c r="N229" i="5" l="1"/>
  <c r="G229" i="5"/>
  <c r="A230" i="5"/>
  <c r="I229" i="5"/>
  <c r="E229" i="5"/>
  <c r="M229" i="5"/>
  <c r="L229" i="5"/>
  <c r="C229" i="5"/>
  <c r="K229" i="5"/>
  <c r="J229" i="5"/>
  <c r="D229" i="5"/>
  <c r="F229" i="5"/>
  <c r="B229" i="5"/>
  <c r="H229" i="5"/>
  <c r="N230" i="5" l="1"/>
  <c r="J230" i="5"/>
  <c r="B230" i="5"/>
  <c r="G230" i="5"/>
  <c r="A231" i="5"/>
  <c r="I230" i="5"/>
  <c r="D230" i="5"/>
  <c r="F230" i="5"/>
  <c r="K230" i="5"/>
  <c r="H230" i="5"/>
  <c r="E230" i="5"/>
  <c r="C230" i="5"/>
  <c r="L230" i="5"/>
  <c r="M230" i="5"/>
  <c r="N231" i="5" l="1"/>
  <c r="I231" i="5"/>
  <c r="B231" i="5"/>
  <c r="E231" i="5"/>
  <c r="J231" i="5"/>
  <c r="K231" i="5"/>
  <c r="M231" i="5"/>
  <c r="A232" i="5"/>
  <c r="G231" i="5"/>
  <c r="C231" i="5"/>
  <c r="H231" i="5"/>
  <c r="L231" i="5"/>
  <c r="F231" i="5"/>
  <c r="D231" i="5"/>
  <c r="N232" i="5" l="1"/>
  <c r="M232" i="5"/>
  <c r="G232" i="5"/>
  <c r="I232" i="5"/>
  <c r="B232" i="5"/>
  <c r="A233" i="5"/>
  <c r="J232" i="5"/>
  <c r="D232" i="5"/>
  <c r="C232" i="5"/>
  <c r="E232" i="5"/>
  <c r="L232" i="5"/>
  <c r="H232" i="5"/>
  <c r="F232" i="5"/>
  <c r="K232" i="5"/>
  <c r="N233" i="5" l="1"/>
  <c r="L233" i="5"/>
  <c r="A234" i="5"/>
  <c r="H233" i="5"/>
  <c r="D233" i="5"/>
  <c r="I233" i="5"/>
  <c r="J233" i="5"/>
  <c r="G233" i="5"/>
  <c r="C233" i="5"/>
  <c r="M233" i="5"/>
  <c r="K233" i="5"/>
  <c r="F233" i="5"/>
  <c r="E233" i="5"/>
  <c r="B233" i="5"/>
  <c r="N234" i="5" l="1"/>
  <c r="H234" i="5"/>
  <c r="G234" i="5"/>
  <c r="D234" i="5"/>
  <c r="B234" i="5"/>
  <c r="J234" i="5"/>
  <c r="E234" i="5"/>
  <c r="A235" i="5"/>
  <c r="M234" i="5"/>
  <c r="I234" i="5"/>
  <c r="K234" i="5"/>
  <c r="L234" i="5"/>
  <c r="F234" i="5"/>
  <c r="C234" i="5"/>
  <c r="N235" i="5" l="1"/>
  <c r="C235" i="5"/>
  <c r="A236" i="5"/>
  <c r="I235" i="5"/>
  <c r="M235" i="5"/>
  <c r="D235" i="5"/>
  <c r="F235" i="5"/>
  <c r="G235" i="5"/>
  <c r="J235" i="5"/>
  <c r="L235" i="5"/>
  <c r="B235" i="5"/>
  <c r="E235" i="5"/>
  <c r="H235" i="5"/>
  <c r="K235" i="5"/>
  <c r="N236" i="5" l="1"/>
  <c r="G236" i="5"/>
  <c r="A237" i="5"/>
  <c r="K236" i="5"/>
  <c r="C236" i="5"/>
  <c r="H236" i="5"/>
  <c r="I236" i="5"/>
  <c r="B236" i="5"/>
  <c r="L236" i="5"/>
  <c r="F236" i="5"/>
  <c r="J236" i="5"/>
  <c r="D236" i="5"/>
  <c r="M236" i="5"/>
  <c r="E236" i="5"/>
  <c r="N237" i="5" l="1"/>
  <c r="I237" i="5"/>
  <c r="A238" i="5"/>
  <c r="E237" i="5"/>
  <c r="L237" i="5"/>
  <c r="B237" i="5"/>
  <c r="H237" i="5"/>
  <c r="J237" i="5"/>
  <c r="K237" i="5"/>
  <c r="M237" i="5"/>
  <c r="C237" i="5"/>
  <c r="D237" i="5"/>
  <c r="F237" i="5"/>
  <c r="G237" i="5"/>
  <c r="N238" i="5" l="1"/>
  <c r="D238" i="5"/>
  <c r="C238" i="5"/>
  <c r="K238" i="5"/>
  <c r="A239" i="5"/>
  <c r="F238" i="5"/>
  <c r="J238" i="5"/>
  <c r="L238" i="5"/>
  <c r="I238" i="5"/>
  <c r="M238" i="5"/>
  <c r="E238" i="5"/>
  <c r="H238" i="5"/>
  <c r="B238" i="5"/>
  <c r="G238" i="5"/>
  <c r="N239" i="5" l="1"/>
  <c r="L239" i="5"/>
  <c r="C239" i="5"/>
  <c r="K239" i="5"/>
  <c r="J239" i="5"/>
  <c r="B239" i="5"/>
  <c r="H239" i="5"/>
  <c r="M239" i="5"/>
  <c r="A240" i="5"/>
  <c r="E239" i="5"/>
  <c r="D239" i="5"/>
  <c r="I239" i="5"/>
  <c r="G239" i="5"/>
  <c r="F239" i="5"/>
  <c r="N240" i="5" l="1"/>
  <c r="B240" i="5"/>
  <c r="H240" i="5"/>
  <c r="M240" i="5"/>
  <c r="K240" i="5"/>
  <c r="A241" i="5"/>
  <c r="F240" i="5"/>
  <c r="C240" i="5"/>
  <c r="L240" i="5"/>
  <c r="E240" i="5"/>
  <c r="D240" i="5"/>
  <c r="J240" i="5"/>
  <c r="I240" i="5"/>
  <c r="G240" i="5"/>
  <c r="N241" i="5" l="1"/>
  <c r="G241" i="5"/>
  <c r="I241" i="5"/>
  <c r="H241" i="5"/>
  <c r="K241" i="5"/>
  <c r="J241" i="5"/>
  <c r="C241" i="5"/>
  <c r="A242" i="5"/>
  <c r="E241" i="5"/>
  <c r="D241" i="5"/>
  <c r="F241" i="5"/>
  <c r="L241" i="5"/>
  <c r="B241" i="5"/>
  <c r="M241" i="5"/>
  <c r="N242" i="5" l="1"/>
  <c r="L242" i="5"/>
  <c r="I242" i="5"/>
  <c r="A243" i="5"/>
  <c r="B242" i="5"/>
  <c r="M242" i="5"/>
  <c r="H242" i="5"/>
  <c r="K242" i="5"/>
  <c r="C242" i="5"/>
  <c r="E242" i="5"/>
  <c r="F242" i="5"/>
  <c r="J242" i="5"/>
  <c r="G242" i="5"/>
  <c r="D242" i="5"/>
  <c r="N243" i="5" l="1"/>
  <c r="H243" i="5"/>
  <c r="D243" i="5"/>
  <c r="L243" i="5"/>
  <c r="A244" i="5"/>
  <c r="I243" i="5"/>
  <c r="G243" i="5"/>
  <c r="J243" i="5"/>
  <c r="C243" i="5"/>
  <c r="K243" i="5"/>
  <c r="M243" i="5"/>
  <c r="E243" i="5"/>
  <c r="F243" i="5"/>
  <c r="B243" i="5"/>
  <c r="N244" i="5" l="1"/>
  <c r="G244" i="5"/>
  <c r="B244" i="5"/>
  <c r="E244" i="5"/>
  <c r="K244" i="5"/>
  <c r="I244" i="5"/>
  <c r="M244" i="5"/>
  <c r="J244" i="5"/>
  <c r="A245" i="5"/>
  <c r="L244" i="5"/>
  <c r="D244" i="5"/>
  <c r="H244" i="5"/>
  <c r="F244" i="5"/>
  <c r="C244" i="5"/>
  <c r="N245" i="5" l="1"/>
  <c r="L245" i="5"/>
  <c r="A246" i="5"/>
  <c r="J245" i="5"/>
  <c r="M245" i="5"/>
  <c r="E245" i="5"/>
  <c r="D245" i="5"/>
  <c r="B245" i="5"/>
  <c r="H245" i="5"/>
  <c r="G245" i="5"/>
  <c r="I245" i="5"/>
  <c r="K245" i="5"/>
  <c r="F245" i="5"/>
  <c r="C245" i="5"/>
  <c r="N246" i="5" l="1"/>
  <c r="C246" i="5"/>
  <c r="A247" i="5"/>
  <c r="I246" i="5"/>
  <c r="L246" i="5"/>
  <c r="H246" i="5"/>
  <c r="J246" i="5"/>
  <c r="B246" i="5"/>
  <c r="M246" i="5"/>
  <c r="E246" i="5"/>
  <c r="G246" i="5"/>
  <c r="D246" i="5"/>
  <c r="F246" i="5"/>
  <c r="K246" i="5"/>
  <c r="N247" i="5" l="1"/>
  <c r="E247" i="5"/>
  <c r="L247" i="5"/>
  <c r="D247" i="5"/>
  <c r="I247" i="5"/>
  <c r="F247" i="5"/>
  <c r="A248" i="5"/>
  <c r="C247" i="5"/>
  <c r="J247" i="5"/>
  <c r="K247" i="5"/>
  <c r="B247" i="5"/>
  <c r="H247" i="5"/>
  <c r="M247" i="5"/>
  <c r="G247" i="5"/>
  <c r="N248" i="5" l="1"/>
  <c r="F248" i="5"/>
  <c r="H248" i="5"/>
  <c r="A249" i="5"/>
  <c r="I248" i="5"/>
  <c r="C248" i="5"/>
  <c r="B248" i="5"/>
  <c r="D248" i="5"/>
  <c r="L248" i="5"/>
  <c r="M248" i="5"/>
  <c r="E248" i="5"/>
  <c r="J248" i="5"/>
  <c r="G248" i="5"/>
  <c r="K248" i="5"/>
  <c r="N249" i="5" l="1"/>
  <c r="G249" i="5"/>
  <c r="A250" i="5"/>
  <c r="L249" i="5"/>
  <c r="M249" i="5"/>
  <c r="D249" i="5"/>
  <c r="K249" i="5"/>
  <c r="I249" i="5"/>
  <c r="J249" i="5"/>
  <c r="E249" i="5"/>
  <c r="H249" i="5"/>
  <c r="C249" i="5"/>
  <c r="B249" i="5"/>
  <c r="F249" i="5"/>
  <c r="N250" i="5" l="1"/>
  <c r="D250" i="5"/>
  <c r="I250" i="5"/>
  <c r="H250" i="5"/>
  <c r="J250" i="5"/>
  <c r="L250" i="5"/>
  <c r="B250" i="5"/>
  <c r="F250" i="5"/>
  <c r="A251" i="5"/>
  <c r="K250" i="5"/>
  <c r="E250" i="5"/>
  <c r="G250" i="5"/>
  <c r="C250" i="5"/>
  <c r="M250" i="5"/>
  <c r="N251" i="5" l="1"/>
  <c r="I251" i="5"/>
  <c r="A252" i="5"/>
  <c r="L251" i="5"/>
  <c r="B251" i="5"/>
  <c r="E251" i="5"/>
  <c r="F251" i="5"/>
  <c r="J251" i="5"/>
  <c r="M251" i="5"/>
  <c r="C251" i="5"/>
  <c r="H251" i="5"/>
  <c r="K251" i="5"/>
  <c r="D251" i="5"/>
  <c r="G251" i="5"/>
  <c r="N252" i="5" l="1"/>
  <c r="B252" i="5"/>
  <c r="A253" i="5"/>
  <c r="L252" i="5"/>
  <c r="M252" i="5"/>
  <c r="C252" i="5"/>
  <c r="F252" i="5"/>
  <c r="K252" i="5"/>
  <c r="E252" i="5"/>
  <c r="I252" i="5"/>
  <c r="D252" i="5"/>
  <c r="J252" i="5"/>
  <c r="G252" i="5"/>
  <c r="H252" i="5"/>
  <c r="N253" i="5" l="1"/>
  <c r="H253" i="5"/>
  <c r="A254" i="5"/>
  <c r="F253" i="5"/>
  <c r="D253" i="5"/>
  <c r="I253" i="5"/>
  <c r="G253" i="5"/>
  <c r="K253" i="5"/>
  <c r="C253" i="5"/>
  <c r="J253" i="5"/>
  <c r="B253" i="5"/>
  <c r="E253" i="5"/>
  <c r="L253" i="5"/>
  <c r="M253" i="5"/>
  <c r="N254" i="5" l="1"/>
  <c r="B254" i="5"/>
  <c r="E254" i="5"/>
  <c r="H254" i="5"/>
  <c r="A255" i="5"/>
  <c r="J254" i="5"/>
  <c r="L254" i="5"/>
  <c r="G254" i="5"/>
  <c r="D254" i="5"/>
  <c r="I254" i="5"/>
  <c r="M254" i="5"/>
  <c r="F254" i="5"/>
  <c r="K254" i="5"/>
  <c r="C254" i="5"/>
  <c r="N255" i="5" l="1"/>
  <c r="M255" i="5"/>
  <c r="E255" i="5"/>
  <c r="B255" i="5"/>
  <c r="A256" i="5"/>
  <c r="D255" i="5"/>
  <c r="L255" i="5"/>
  <c r="K255" i="5"/>
  <c r="C255" i="5"/>
  <c r="H255" i="5"/>
  <c r="J255" i="5"/>
  <c r="G255" i="5"/>
  <c r="F255" i="5"/>
  <c r="I255" i="5"/>
  <c r="N256" i="5" l="1"/>
  <c r="L256" i="5"/>
  <c r="A257" i="5"/>
  <c r="K256" i="5"/>
  <c r="B256" i="5"/>
  <c r="H256" i="5"/>
  <c r="C256" i="5"/>
  <c r="F256" i="5"/>
  <c r="I256" i="5"/>
  <c r="J256" i="5"/>
  <c r="D256" i="5"/>
  <c r="E256" i="5"/>
  <c r="M256" i="5"/>
  <c r="G256" i="5"/>
  <c r="N257" i="5" l="1"/>
  <c r="M257" i="5"/>
  <c r="A258" i="5"/>
  <c r="J257" i="5"/>
  <c r="C257" i="5"/>
  <c r="I257" i="5"/>
  <c r="K257" i="5"/>
  <c r="G257" i="5"/>
  <c r="F257" i="5"/>
  <c r="E257" i="5"/>
  <c r="L257" i="5"/>
  <c r="B257" i="5"/>
  <c r="H257" i="5"/>
  <c r="D257" i="5"/>
  <c r="N258" i="5" l="1"/>
  <c r="J258" i="5"/>
  <c r="A259" i="5"/>
  <c r="F258" i="5"/>
  <c r="M258" i="5"/>
  <c r="G258" i="5"/>
  <c r="L258" i="5"/>
  <c r="E258" i="5"/>
  <c r="C258" i="5"/>
  <c r="I258" i="5"/>
  <c r="H258" i="5"/>
  <c r="K258" i="5"/>
  <c r="D258" i="5"/>
  <c r="B258" i="5"/>
  <c r="N259" i="5" l="1"/>
  <c r="B259" i="5"/>
  <c r="H259" i="5"/>
  <c r="I259" i="5"/>
  <c r="F259" i="5"/>
  <c r="E259" i="5"/>
  <c r="J259" i="5"/>
  <c r="A260" i="5"/>
  <c r="M259" i="5"/>
  <c r="K259" i="5"/>
  <c r="C259" i="5"/>
  <c r="D259" i="5"/>
  <c r="L259" i="5"/>
  <c r="G259" i="5"/>
  <c r="N260" i="5" l="1"/>
  <c r="H260" i="5"/>
  <c r="E260" i="5"/>
  <c r="M260" i="5"/>
  <c r="G260" i="5"/>
  <c r="I260" i="5"/>
  <c r="A261" i="5"/>
  <c r="K260" i="5"/>
  <c r="B260" i="5"/>
  <c r="J260" i="5"/>
  <c r="D260" i="5"/>
  <c r="F260" i="5"/>
  <c r="C260" i="5"/>
  <c r="L260" i="5"/>
  <c r="N261" i="5" l="1"/>
  <c r="M261" i="5"/>
  <c r="A262" i="5"/>
  <c r="H261" i="5"/>
  <c r="I261" i="5"/>
  <c r="E261" i="5"/>
  <c r="B261" i="5"/>
  <c r="F261" i="5"/>
  <c r="G261" i="5"/>
  <c r="L261" i="5"/>
  <c r="J261" i="5"/>
  <c r="D261" i="5"/>
  <c r="K261" i="5"/>
  <c r="C261" i="5"/>
  <c r="N262" i="5" l="1"/>
  <c r="K262" i="5"/>
  <c r="D262" i="5"/>
  <c r="L262" i="5"/>
  <c r="M262" i="5"/>
  <c r="C262" i="5"/>
  <c r="B262" i="5"/>
  <c r="A263" i="5"/>
  <c r="H262" i="5"/>
  <c r="E262" i="5"/>
  <c r="I262" i="5"/>
  <c r="G262" i="5"/>
  <c r="F262" i="5"/>
  <c r="J262" i="5"/>
  <c r="N263" i="5" l="1"/>
  <c r="E263" i="5"/>
  <c r="A264" i="5"/>
  <c r="D263" i="5"/>
  <c r="M263" i="5"/>
  <c r="B263" i="5"/>
  <c r="F263" i="5"/>
  <c r="K263" i="5"/>
  <c r="J263" i="5"/>
  <c r="L263" i="5"/>
  <c r="C263" i="5"/>
  <c r="I263" i="5"/>
  <c r="G263" i="5"/>
  <c r="H263" i="5"/>
  <c r="N264" i="5" l="1"/>
  <c r="H264" i="5"/>
  <c r="B264" i="5"/>
  <c r="M264" i="5"/>
  <c r="A265" i="5"/>
  <c r="K264" i="5"/>
  <c r="C264" i="5"/>
  <c r="L264" i="5"/>
  <c r="J264" i="5"/>
  <c r="G264" i="5"/>
  <c r="E264" i="5"/>
  <c r="D264" i="5"/>
  <c r="F264" i="5"/>
  <c r="I264" i="5"/>
  <c r="N265" i="5" l="1"/>
  <c r="H265" i="5"/>
  <c r="I265" i="5"/>
  <c r="L265" i="5"/>
  <c r="B265" i="5"/>
  <c r="F265" i="5"/>
  <c r="M265" i="5"/>
  <c r="A266" i="5"/>
  <c r="E265" i="5"/>
  <c r="G265" i="5"/>
  <c r="C265" i="5"/>
  <c r="D265" i="5"/>
  <c r="J265" i="5"/>
  <c r="K265" i="5"/>
  <c r="N266" i="5" l="1"/>
  <c r="D266" i="5"/>
  <c r="B266" i="5"/>
  <c r="L266" i="5"/>
  <c r="C266" i="5"/>
  <c r="A267" i="5"/>
  <c r="H266" i="5"/>
  <c r="E266" i="5"/>
  <c r="M266" i="5"/>
  <c r="J266" i="5"/>
  <c r="K266" i="5"/>
  <c r="F266" i="5"/>
  <c r="G266" i="5"/>
  <c r="I266" i="5"/>
  <c r="N267" i="5" l="1"/>
  <c r="K267" i="5"/>
  <c r="A268" i="5"/>
  <c r="M267" i="5"/>
  <c r="D267" i="5"/>
  <c r="I267" i="5"/>
  <c r="L267" i="5"/>
  <c r="F267" i="5"/>
  <c r="C267" i="5"/>
  <c r="H267" i="5"/>
  <c r="G267" i="5"/>
  <c r="E267" i="5"/>
  <c r="B267" i="5"/>
  <c r="J267" i="5"/>
  <c r="N268" i="5" l="1"/>
  <c r="G268" i="5"/>
  <c r="A269" i="5"/>
  <c r="K268" i="5"/>
  <c r="C268" i="5"/>
  <c r="E268" i="5"/>
  <c r="I268" i="5"/>
  <c r="D268" i="5"/>
  <c r="H268" i="5"/>
  <c r="M268" i="5"/>
  <c r="J268" i="5"/>
  <c r="L268" i="5"/>
  <c r="B268" i="5"/>
  <c r="F268" i="5"/>
  <c r="N269" i="5" l="1"/>
  <c r="H269" i="5"/>
  <c r="K269" i="5"/>
  <c r="D269" i="5"/>
  <c r="G269" i="5"/>
  <c r="L269" i="5"/>
  <c r="I269" i="5"/>
  <c r="A270" i="5"/>
  <c r="M269" i="5"/>
  <c r="J269" i="5"/>
  <c r="B269" i="5"/>
  <c r="E269" i="5"/>
  <c r="F269" i="5"/>
  <c r="C269" i="5"/>
  <c r="N270" i="5" l="1"/>
  <c r="K270" i="5"/>
  <c r="A271" i="5"/>
  <c r="G270" i="5"/>
  <c r="L270" i="5"/>
  <c r="D270" i="5"/>
  <c r="I270" i="5"/>
  <c r="B270" i="5"/>
  <c r="J270" i="5"/>
  <c r="M270" i="5"/>
  <c r="H270" i="5"/>
  <c r="C270" i="5"/>
  <c r="E270" i="5"/>
  <c r="F270" i="5"/>
  <c r="N271" i="5" l="1"/>
  <c r="H271" i="5"/>
  <c r="M271" i="5"/>
  <c r="I271" i="5"/>
  <c r="A272" i="5"/>
  <c r="G271" i="5"/>
  <c r="L271" i="5"/>
  <c r="C271" i="5"/>
  <c r="B271" i="5"/>
  <c r="F271" i="5"/>
  <c r="J271" i="5"/>
  <c r="E271" i="5"/>
  <c r="D271" i="5"/>
  <c r="K271" i="5"/>
  <c r="N272" i="5" l="1"/>
  <c r="B272" i="5"/>
  <c r="A273" i="5"/>
  <c r="J272" i="5"/>
  <c r="K272" i="5"/>
  <c r="H272" i="5"/>
  <c r="C272" i="5"/>
  <c r="I272" i="5"/>
  <c r="M272" i="5"/>
  <c r="G272" i="5"/>
  <c r="F272" i="5"/>
  <c r="L272" i="5"/>
  <c r="E272" i="5"/>
  <c r="D272" i="5"/>
  <c r="N273" i="5" l="1"/>
  <c r="G273" i="5"/>
  <c r="C273" i="5"/>
  <c r="L273" i="5"/>
  <c r="A274" i="5"/>
  <c r="H273" i="5"/>
  <c r="F273" i="5"/>
  <c r="I273" i="5"/>
  <c r="M273" i="5"/>
  <c r="B273" i="5"/>
  <c r="E273" i="5"/>
  <c r="K273" i="5"/>
  <c r="D273" i="5"/>
  <c r="J273" i="5"/>
  <c r="N274" i="5" l="1"/>
  <c r="E274" i="5"/>
  <c r="B274" i="5"/>
  <c r="I274" i="5"/>
  <c r="D274" i="5"/>
  <c r="M274" i="5"/>
  <c r="G274" i="5"/>
  <c r="L274" i="5"/>
  <c r="A275" i="5"/>
  <c r="J274" i="5"/>
  <c r="F274" i="5"/>
  <c r="K274" i="5"/>
  <c r="H274" i="5"/>
  <c r="C274" i="5"/>
  <c r="N275" i="5" l="1"/>
  <c r="D275" i="5"/>
  <c r="C275" i="5"/>
  <c r="F275" i="5"/>
  <c r="K275" i="5"/>
  <c r="H275" i="5"/>
  <c r="A276" i="5"/>
  <c r="I275" i="5"/>
  <c r="B275" i="5"/>
  <c r="J275" i="5"/>
  <c r="L275" i="5"/>
  <c r="E275" i="5"/>
  <c r="M275" i="5"/>
  <c r="G275" i="5"/>
  <c r="N276" i="5" l="1"/>
  <c r="B276" i="5"/>
  <c r="H276" i="5"/>
  <c r="M276" i="5"/>
  <c r="K276" i="5"/>
  <c r="G276" i="5"/>
  <c r="F276" i="5"/>
  <c r="A277" i="5"/>
  <c r="C276" i="5"/>
  <c r="I276" i="5"/>
  <c r="J276" i="5"/>
  <c r="E276" i="5"/>
  <c r="D276" i="5"/>
  <c r="L276" i="5"/>
  <c r="N277" i="5" l="1"/>
  <c r="C277" i="5"/>
  <c r="A278" i="5"/>
  <c r="E277" i="5"/>
  <c r="I277" i="5"/>
  <c r="L277" i="5"/>
  <c r="F277" i="5"/>
  <c r="D277" i="5"/>
  <c r="B277" i="5"/>
  <c r="M277" i="5"/>
  <c r="J277" i="5"/>
  <c r="H277" i="5"/>
  <c r="K277" i="5"/>
  <c r="G277" i="5"/>
  <c r="N278" i="5" l="1"/>
  <c r="I278" i="5"/>
  <c r="D278" i="5"/>
  <c r="B278" i="5"/>
  <c r="G278" i="5"/>
  <c r="M278" i="5"/>
  <c r="A279" i="5"/>
  <c r="J278" i="5"/>
  <c r="K278" i="5"/>
  <c r="L278" i="5"/>
  <c r="H278" i="5"/>
  <c r="F278" i="5"/>
  <c r="C278" i="5"/>
  <c r="E278" i="5"/>
  <c r="N279" i="5" l="1"/>
  <c r="G279" i="5"/>
  <c r="A280" i="5"/>
  <c r="D279" i="5"/>
  <c r="B279" i="5"/>
  <c r="F279" i="5"/>
  <c r="E279" i="5"/>
  <c r="H279" i="5"/>
  <c r="J279" i="5"/>
  <c r="I279" i="5"/>
  <c r="M279" i="5"/>
  <c r="L279" i="5"/>
  <c r="K279" i="5"/>
  <c r="C279" i="5"/>
  <c r="N280" i="5" l="1"/>
  <c r="M280" i="5"/>
  <c r="H280" i="5"/>
  <c r="E280" i="5"/>
  <c r="C280" i="5"/>
  <c r="L280" i="5"/>
  <c r="B280" i="5"/>
  <c r="A281" i="5"/>
  <c r="K280" i="5"/>
  <c r="G280" i="5"/>
  <c r="J280" i="5"/>
  <c r="F280" i="5"/>
  <c r="D280" i="5"/>
  <c r="I280" i="5"/>
  <c r="N281" i="5" l="1"/>
  <c r="L281" i="5"/>
  <c r="H281" i="5"/>
  <c r="F281" i="5"/>
  <c r="J281" i="5"/>
  <c r="I281" i="5"/>
  <c r="K281" i="5"/>
  <c r="A282" i="5"/>
  <c r="G281" i="5"/>
  <c r="E281" i="5"/>
  <c r="M281" i="5"/>
  <c r="D281" i="5"/>
  <c r="C281" i="5"/>
  <c r="B281" i="5"/>
  <c r="N282" i="5" l="1"/>
  <c r="B282" i="5"/>
  <c r="A283" i="5"/>
  <c r="E282" i="5"/>
  <c r="C282" i="5"/>
  <c r="M282" i="5"/>
  <c r="J282" i="5"/>
  <c r="G282" i="5"/>
  <c r="I282" i="5"/>
  <c r="F282" i="5"/>
  <c r="D282" i="5"/>
  <c r="H282" i="5"/>
  <c r="K282" i="5"/>
  <c r="L282" i="5"/>
  <c r="N283" i="5" l="1"/>
  <c r="K283" i="5"/>
  <c r="A284" i="5"/>
  <c r="C283" i="5"/>
  <c r="I283" i="5"/>
  <c r="J283" i="5"/>
  <c r="M283" i="5"/>
  <c r="B283" i="5"/>
  <c r="H283" i="5"/>
  <c r="E283" i="5"/>
  <c r="F283" i="5"/>
  <c r="L283" i="5"/>
  <c r="G283" i="5"/>
  <c r="D283" i="5"/>
  <c r="N284" i="5" l="1"/>
  <c r="F284" i="5"/>
  <c r="A285" i="5"/>
  <c r="M284" i="5"/>
  <c r="E284" i="5"/>
  <c r="J284" i="5"/>
  <c r="L284" i="5"/>
  <c r="B284" i="5"/>
  <c r="C284" i="5"/>
  <c r="G284" i="5"/>
  <c r="H284" i="5"/>
  <c r="D284" i="5"/>
  <c r="K284" i="5"/>
  <c r="I284" i="5"/>
  <c r="N285" i="5" l="1"/>
  <c r="H285" i="5"/>
  <c r="E285" i="5"/>
  <c r="I285" i="5"/>
  <c r="K285" i="5"/>
  <c r="F285" i="5"/>
  <c r="A286" i="5"/>
  <c r="M285" i="5"/>
  <c r="L285" i="5"/>
  <c r="G285" i="5"/>
  <c r="J285" i="5"/>
  <c r="D285" i="5"/>
  <c r="B285" i="5"/>
  <c r="C285" i="5"/>
  <c r="N286" i="5" l="1"/>
  <c r="J286" i="5"/>
  <c r="A287" i="5"/>
  <c r="K286" i="5"/>
  <c r="F286" i="5"/>
  <c r="B286" i="5"/>
  <c r="G286" i="5"/>
  <c r="I286" i="5"/>
  <c r="L286" i="5"/>
  <c r="H286" i="5"/>
  <c r="D286" i="5"/>
  <c r="M286" i="5"/>
  <c r="E286" i="5"/>
  <c r="C286" i="5"/>
  <c r="N287" i="5" l="1"/>
  <c r="G287" i="5"/>
  <c r="A288" i="5"/>
  <c r="D287" i="5"/>
  <c r="M287" i="5"/>
  <c r="B287" i="5"/>
  <c r="I287" i="5"/>
  <c r="F287" i="5"/>
  <c r="E287" i="5"/>
  <c r="H287" i="5"/>
  <c r="J287" i="5"/>
  <c r="K287" i="5"/>
  <c r="L287" i="5"/>
  <c r="C287" i="5"/>
  <c r="N288" i="5" l="1"/>
  <c r="I288" i="5"/>
  <c r="A289" i="5"/>
  <c r="H288" i="5"/>
  <c r="J288" i="5"/>
  <c r="C288" i="5"/>
  <c r="L288" i="5"/>
  <c r="G288" i="5"/>
  <c r="E288" i="5"/>
  <c r="M288" i="5"/>
  <c r="D288" i="5"/>
  <c r="F288" i="5"/>
  <c r="B288" i="5"/>
  <c r="K288" i="5"/>
  <c r="N289" i="5" l="1"/>
  <c r="L289" i="5"/>
  <c r="J289" i="5"/>
  <c r="A290" i="5"/>
  <c r="H289" i="5"/>
  <c r="C289" i="5"/>
  <c r="M289" i="5"/>
  <c r="K289" i="5"/>
  <c r="F289" i="5"/>
  <c r="G289" i="5"/>
  <c r="I289" i="5"/>
  <c r="B289" i="5"/>
  <c r="E289" i="5"/>
  <c r="D289" i="5"/>
  <c r="N290" i="5" l="1"/>
  <c r="I290" i="5"/>
  <c r="J290" i="5"/>
  <c r="L290" i="5"/>
  <c r="F290" i="5"/>
  <c r="D290" i="5"/>
  <c r="B290" i="5"/>
  <c r="A291" i="5"/>
  <c r="G290" i="5"/>
  <c r="C290" i="5"/>
  <c r="H290" i="5"/>
  <c r="E290" i="5"/>
  <c r="M290" i="5"/>
  <c r="K290" i="5"/>
  <c r="N291" i="5" l="1"/>
  <c r="K291" i="5"/>
  <c r="G291" i="5"/>
  <c r="F291" i="5"/>
  <c r="I291" i="5"/>
  <c r="B291" i="5"/>
  <c r="A292" i="5"/>
  <c r="J291" i="5"/>
  <c r="E291" i="5"/>
  <c r="C291" i="5"/>
  <c r="L291" i="5"/>
  <c r="M291" i="5"/>
  <c r="H291" i="5"/>
  <c r="D291" i="5"/>
  <c r="N292" i="5" l="1"/>
  <c r="B292" i="5"/>
  <c r="A293" i="5"/>
  <c r="E292" i="5"/>
  <c r="G292" i="5"/>
  <c r="M292" i="5"/>
  <c r="H292" i="5"/>
  <c r="I292" i="5"/>
  <c r="F292" i="5"/>
  <c r="D292" i="5"/>
  <c r="J292" i="5"/>
  <c r="C292" i="5"/>
  <c r="K292" i="5"/>
  <c r="L292" i="5"/>
  <c r="N293" i="5" l="1"/>
  <c r="L293" i="5"/>
  <c r="I293" i="5"/>
  <c r="C293" i="5"/>
  <c r="A294" i="5"/>
  <c r="B293" i="5"/>
  <c r="G293" i="5"/>
  <c r="K293" i="5"/>
  <c r="D293" i="5"/>
  <c r="J293" i="5"/>
  <c r="F293" i="5"/>
  <c r="E293" i="5"/>
  <c r="M293" i="5"/>
  <c r="H293" i="5"/>
  <c r="N294" i="5" l="1"/>
  <c r="M294" i="5"/>
  <c r="A295" i="5"/>
  <c r="E294" i="5"/>
  <c r="D294" i="5"/>
  <c r="B294" i="5"/>
  <c r="H294" i="5"/>
  <c r="K294" i="5"/>
  <c r="J294" i="5"/>
  <c r="F294" i="5"/>
  <c r="L294" i="5"/>
  <c r="I294" i="5"/>
  <c r="C294" i="5"/>
  <c r="G294" i="5"/>
  <c r="N295" i="5" l="1"/>
  <c r="I295" i="5"/>
  <c r="M295" i="5"/>
  <c r="H295" i="5"/>
  <c r="A296" i="5"/>
  <c r="J295" i="5"/>
  <c r="B295" i="5"/>
  <c r="K295" i="5"/>
  <c r="D295" i="5"/>
  <c r="G295" i="5"/>
  <c r="F295" i="5"/>
  <c r="C295" i="5"/>
  <c r="L295" i="5"/>
  <c r="E295" i="5"/>
  <c r="N296" i="5" l="1"/>
  <c r="E296" i="5"/>
  <c r="B296" i="5"/>
  <c r="K296" i="5"/>
  <c r="L296" i="5"/>
  <c r="C296" i="5"/>
  <c r="H296" i="5"/>
  <c r="A297" i="5"/>
  <c r="M296" i="5"/>
  <c r="I296" i="5"/>
  <c r="D296" i="5"/>
  <c r="F296" i="5"/>
  <c r="G296" i="5"/>
  <c r="J296" i="5"/>
  <c r="N297" i="5" l="1"/>
  <c r="B297" i="5"/>
  <c r="K297" i="5"/>
  <c r="M297" i="5"/>
  <c r="G297" i="5"/>
  <c r="E297" i="5"/>
  <c r="F297" i="5"/>
  <c r="A298" i="5"/>
  <c r="D297" i="5"/>
  <c r="I297" i="5"/>
  <c r="C297" i="5"/>
  <c r="H297" i="5"/>
  <c r="J297" i="5"/>
  <c r="L297" i="5"/>
  <c r="N298" i="5" l="1"/>
  <c r="D298" i="5"/>
  <c r="K298" i="5"/>
  <c r="M298" i="5"/>
  <c r="I298" i="5"/>
  <c r="E298" i="5"/>
  <c r="B298" i="5"/>
  <c r="H298" i="5"/>
  <c r="A299" i="5"/>
  <c r="C298" i="5"/>
  <c r="J298" i="5"/>
  <c r="F298" i="5"/>
  <c r="L298" i="5"/>
  <c r="G298" i="5"/>
  <c r="N299" i="5" l="1"/>
  <c r="C299" i="5"/>
  <c r="H299" i="5"/>
  <c r="G299" i="5"/>
  <c r="A300" i="5"/>
  <c r="J299" i="5"/>
  <c r="B299" i="5"/>
  <c r="D299" i="5"/>
  <c r="E299" i="5"/>
  <c r="K299" i="5"/>
  <c r="I299" i="5"/>
  <c r="F299" i="5"/>
  <c r="M299" i="5"/>
  <c r="L299" i="5"/>
  <c r="N300" i="5" l="1"/>
  <c r="G300" i="5"/>
  <c r="A301" i="5"/>
  <c r="C300" i="5"/>
  <c r="I300" i="5"/>
  <c r="M300" i="5"/>
  <c r="H300" i="5"/>
  <c r="D300" i="5"/>
  <c r="J300" i="5"/>
  <c r="E300" i="5"/>
  <c r="K300" i="5"/>
  <c r="B300" i="5"/>
  <c r="L300" i="5"/>
  <c r="F300" i="5"/>
  <c r="N301" i="5" l="1"/>
  <c r="F301" i="5"/>
  <c r="A302" i="5"/>
  <c r="B301" i="5"/>
  <c r="I301" i="5"/>
  <c r="K301" i="5"/>
  <c r="G301" i="5"/>
  <c r="J301" i="5"/>
  <c r="E301" i="5"/>
  <c r="D301" i="5"/>
  <c r="L301" i="5"/>
  <c r="M301" i="5"/>
  <c r="C301" i="5"/>
  <c r="H301" i="5"/>
  <c r="N302" i="5" l="1"/>
  <c r="J302" i="5"/>
  <c r="I302" i="5"/>
  <c r="C302" i="5"/>
  <c r="K302" i="5"/>
  <c r="B302" i="5"/>
  <c r="A303" i="5"/>
  <c r="M302" i="5"/>
  <c r="G302" i="5"/>
  <c r="H302" i="5"/>
  <c r="D302" i="5"/>
  <c r="E302" i="5"/>
  <c r="L302" i="5"/>
  <c r="F302" i="5"/>
  <c r="N303" i="5" l="1"/>
  <c r="J303" i="5"/>
  <c r="D303" i="5"/>
  <c r="G303" i="5"/>
  <c r="E303" i="5"/>
  <c r="B303" i="5"/>
  <c r="A304" i="5"/>
  <c r="I303" i="5"/>
  <c r="M303" i="5"/>
  <c r="K303" i="5"/>
  <c r="F303" i="5"/>
  <c r="H303" i="5"/>
  <c r="L303" i="5"/>
  <c r="C303" i="5"/>
  <c r="N304" i="5" l="1"/>
  <c r="I304" i="5"/>
  <c r="A305" i="5"/>
  <c r="H304" i="5"/>
  <c r="E304" i="5"/>
  <c r="L304" i="5"/>
  <c r="M304" i="5"/>
  <c r="C304" i="5"/>
  <c r="G304" i="5"/>
  <c r="F304" i="5"/>
  <c r="J304" i="5"/>
  <c r="K304" i="5"/>
  <c r="D304" i="5"/>
  <c r="B304" i="5"/>
  <c r="N305" i="5" l="1"/>
  <c r="D305" i="5"/>
  <c r="C305" i="5"/>
  <c r="I305" i="5"/>
  <c r="E305" i="5"/>
  <c r="F305" i="5"/>
  <c r="M305" i="5"/>
  <c r="A306" i="5"/>
  <c r="J305" i="5"/>
  <c r="B305" i="5"/>
  <c r="H305" i="5"/>
  <c r="K305" i="5"/>
  <c r="G305" i="5"/>
  <c r="L305" i="5"/>
  <c r="N306" i="5" l="1"/>
  <c r="F306" i="5"/>
  <c r="A307" i="5"/>
  <c r="C306" i="5"/>
  <c r="I306" i="5"/>
  <c r="B306" i="5"/>
  <c r="G306" i="5"/>
  <c r="M306" i="5"/>
  <c r="L306" i="5"/>
  <c r="H306" i="5"/>
  <c r="D306" i="5"/>
  <c r="K306" i="5"/>
  <c r="J306" i="5"/>
  <c r="E306" i="5"/>
  <c r="N307" i="5" l="1"/>
  <c r="D307" i="5"/>
  <c r="M307" i="5"/>
  <c r="B307" i="5"/>
  <c r="H307" i="5"/>
  <c r="E307" i="5"/>
  <c r="J307" i="5"/>
  <c r="A308" i="5"/>
  <c r="L307" i="5"/>
  <c r="K307" i="5"/>
  <c r="I307" i="5"/>
  <c r="F307" i="5"/>
  <c r="C307" i="5"/>
  <c r="G307" i="5"/>
  <c r="N308" i="5" l="1"/>
  <c r="K308" i="5"/>
  <c r="B308" i="5"/>
  <c r="E308" i="5"/>
  <c r="D308" i="5"/>
  <c r="M308" i="5"/>
  <c r="H308" i="5"/>
  <c r="A309" i="5"/>
  <c r="I308" i="5"/>
  <c r="F308" i="5"/>
  <c r="L308" i="5"/>
  <c r="C308" i="5"/>
  <c r="G308" i="5"/>
  <c r="J308" i="5"/>
  <c r="N309" i="5" l="1"/>
  <c r="K309" i="5"/>
  <c r="D309" i="5"/>
  <c r="F309" i="5"/>
  <c r="E309" i="5"/>
  <c r="A310" i="5"/>
  <c r="C309" i="5"/>
  <c r="H309" i="5"/>
  <c r="I309" i="5"/>
  <c r="G309" i="5"/>
  <c r="J309" i="5"/>
  <c r="B309" i="5"/>
  <c r="M309" i="5"/>
  <c r="L309" i="5"/>
  <c r="N310" i="5" l="1"/>
  <c r="C310" i="5"/>
  <c r="J310" i="5"/>
  <c r="G310" i="5"/>
  <c r="B310" i="5"/>
  <c r="F310" i="5"/>
  <c r="D310" i="5"/>
  <c r="A311" i="5"/>
  <c r="L310" i="5"/>
  <c r="H310" i="5"/>
  <c r="I310" i="5"/>
  <c r="K310" i="5"/>
  <c r="M310" i="5"/>
  <c r="E310" i="5"/>
  <c r="N311" i="5" l="1"/>
  <c r="G311" i="5"/>
  <c r="I311" i="5"/>
  <c r="M311" i="5"/>
  <c r="A312" i="5"/>
  <c r="K311" i="5"/>
  <c r="J311" i="5"/>
  <c r="F311" i="5"/>
  <c r="C311" i="5"/>
  <c r="L311" i="5"/>
  <c r="H311" i="5"/>
  <c r="D311" i="5"/>
  <c r="E311" i="5"/>
  <c r="B311" i="5"/>
  <c r="N312" i="5" l="1"/>
  <c r="C312" i="5"/>
  <c r="A313" i="5"/>
  <c r="G312" i="5"/>
  <c r="H312" i="5"/>
  <c r="L312" i="5"/>
  <c r="I312" i="5"/>
  <c r="M312" i="5"/>
  <c r="D312" i="5"/>
  <c r="K312" i="5"/>
  <c r="J312" i="5"/>
  <c r="F312" i="5"/>
  <c r="B312" i="5"/>
  <c r="E312" i="5"/>
  <c r="N313" i="5" l="1"/>
  <c r="C313" i="5"/>
  <c r="A314" i="5"/>
  <c r="L313" i="5"/>
  <c r="J313" i="5"/>
  <c r="I313" i="5"/>
  <c r="H313" i="5"/>
  <c r="B313" i="5"/>
  <c r="G313" i="5"/>
  <c r="E313" i="5"/>
  <c r="F313" i="5"/>
  <c r="M313" i="5"/>
  <c r="D313" i="5"/>
  <c r="K313" i="5"/>
  <c r="N314" i="5" l="1"/>
  <c r="E314" i="5"/>
  <c r="A315" i="5"/>
  <c r="C314" i="5"/>
  <c r="H314" i="5"/>
  <c r="F314" i="5"/>
  <c r="J314" i="5"/>
  <c r="L314" i="5"/>
  <c r="K314" i="5"/>
  <c r="B314" i="5"/>
  <c r="I314" i="5"/>
  <c r="M314" i="5"/>
  <c r="G314" i="5"/>
  <c r="D314" i="5"/>
  <c r="N315" i="5" l="1"/>
  <c r="G315" i="5"/>
  <c r="D315" i="5"/>
  <c r="B315" i="5"/>
  <c r="L315" i="5"/>
  <c r="A316" i="5"/>
  <c r="E315" i="5"/>
  <c r="H315" i="5"/>
  <c r="M315" i="5"/>
  <c r="C315" i="5"/>
  <c r="K315" i="5"/>
  <c r="I315" i="5"/>
  <c r="F315" i="5"/>
  <c r="J315" i="5"/>
  <c r="N316" i="5" l="1"/>
  <c r="J316" i="5"/>
  <c r="H316" i="5"/>
  <c r="D316" i="5"/>
  <c r="A317" i="5"/>
  <c r="B316" i="5"/>
  <c r="G316" i="5"/>
  <c r="K316" i="5"/>
  <c r="I316" i="5"/>
  <c r="M316" i="5"/>
  <c r="L316" i="5"/>
  <c r="C316" i="5"/>
  <c r="F316" i="5"/>
  <c r="E316" i="5"/>
  <c r="N317" i="5" l="1"/>
  <c r="F317" i="5"/>
  <c r="G317" i="5"/>
  <c r="L317" i="5"/>
  <c r="A318" i="5"/>
  <c r="I317" i="5"/>
  <c r="E317" i="5"/>
  <c r="C317" i="5"/>
  <c r="B317" i="5"/>
  <c r="D317" i="5"/>
  <c r="M317" i="5"/>
  <c r="H317" i="5"/>
  <c r="K317" i="5"/>
  <c r="J317" i="5"/>
  <c r="N318" i="5" l="1"/>
  <c r="K318" i="5"/>
  <c r="A319" i="5"/>
  <c r="H318" i="5"/>
  <c r="F318" i="5"/>
  <c r="C318" i="5"/>
  <c r="L318" i="5"/>
  <c r="I318" i="5"/>
  <c r="E318" i="5"/>
  <c r="G318" i="5"/>
  <c r="D318" i="5"/>
  <c r="M318" i="5"/>
  <c r="B318" i="5"/>
  <c r="J318" i="5"/>
  <c r="N319" i="5" l="1"/>
  <c r="K319" i="5"/>
  <c r="M319" i="5"/>
  <c r="G319" i="5"/>
  <c r="A320" i="5"/>
  <c r="C319" i="5"/>
  <c r="E319" i="5"/>
  <c r="B319" i="5"/>
  <c r="D319" i="5"/>
  <c r="J319" i="5"/>
  <c r="I319" i="5"/>
  <c r="F319" i="5"/>
  <c r="L319" i="5"/>
  <c r="H319" i="5"/>
  <c r="N320" i="5" l="1"/>
  <c r="H320" i="5"/>
  <c r="C320" i="5"/>
  <c r="F320" i="5"/>
  <c r="G320" i="5"/>
  <c r="A321" i="5"/>
  <c r="L320" i="5"/>
  <c r="E320" i="5"/>
  <c r="J320" i="5"/>
  <c r="D320" i="5"/>
  <c r="K320" i="5"/>
  <c r="I320" i="5"/>
  <c r="M320" i="5"/>
  <c r="B320" i="5"/>
  <c r="N321" i="5" l="1"/>
  <c r="B321" i="5"/>
  <c r="I321" i="5"/>
  <c r="K321" i="5"/>
  <c r="J321" i="5"/>
  <c r="H321" i="5"/>
  <c r="M321" i="5"/>
  <c r="C321" i="5"/>
  <c r="A322" i="5"/>
  <c r="E321" i="5"/>
  <c r="L321" i="5"/>
  <c r="G321" i="5"/>
  <c r="D321" i="5"/>
  <c r="F321" i="5"/>
  <c r="N322" i="5" l="1"/>
  <c r="F322" i="5"/>
  <c r="A323" i="5"/>
  <c r="D322" i="5"/>
  <c r="I322" i="5"/>
  <c r="J322" i="5"/>
  <c r="K322" i="5"/>
  <c r="C322" i="5"/>
  <c r="M322" i="5"/>
  <c r="E322" i="5"/>
  <c r="G322" i="5"/>
  <c r="H322" i="5"/>
  <c r="B322" i="5"/>
  <c r="L322" i="5"/>
  <c r="N323" i="5" l="1"/>
  <c r="E323" i="5"/>
  <c r="A324" i="5"/>
  <c r="L323" i="5"/>
  <c r="G323" i="5"/>
  <c r="C323" i="5"/>
  <c r="H323" i="5"/>
  <c r="D323" i="5"/>
  <c r="I323" i="5"/>
  <c r="J323" i="5"/>
  <c r="K323" i="5"/>
  <c r="M323" i="5"/>
  <c r="F323" i="5"/>
  <c r="B323" i="5"/>
  <c r="N324" i="5" l="1"/>
  <c r="E324" i="5"/>
  <c r="A325" i="5"/>
  <c r="C324" i="5"/>
  <c r="J324" i="5"/>
  <c r="I324" i="5"/>
  <c r="G324" i="5"/>
  <c r="D324" i="5"/>
  <c r="F324" i="5"/>
  <c r="B324" i="5"/>
  <c r="K324" i="5"/>
  <c r="H324" i="5"/>
  <c r="L324" i="5"/>
  <c r="M324" i="5"/>
  <c r="N325" i="5" l="1"/>
  <c r="L325" i="5"/>
  <c r="I325" i="5"/>
  <c r="A326" i="5"/>
  <c r="C325" i="5"/>
  <c r="D325" i="5"/>
  <c r="B325" i="5"/>
  <c r="J325" i="5"/>
  <c r="G325" i="5"/>
  <c r="E325" i="5"/>
  <c r="H325" i="5"/>
  <c r="K325" i="5"/>
  <c r="M325" i="5"/>
  <c r="F325" i="5"/>
  <c r="N326" i="5" l="1"/>
  <c r="K326" i="5"/>
  <c r="A327" i="5"/>
  <c r="E326" i="5"/>
  <c r="I326" i="5"/>
  <c r="L326" i="5"/>
  <c r="B326" i="5"/>
  <c r="M326" i="5"/>
  <c r="D326" i="5"/>
  <c r="G326" i="5"/>
  <c r="H326" i="5"/>
  <c r="F326" i="5"/>
  <c r="J326" i="5"/>
  <c r="C326" i="5"/>
  <c r="N327" i="5" l="1"/>
  <c r="J327" i="5"/>
  <c r="A328" i="5"/>
  <c r="I327" i="5"/>
  <c r="K327" i="5"/>
  <c r="L327" i="5"/>
  <c r="C327" i="5"/>
  <c r="E327" i="5"/>
  <c r="H327" i="5"/>
  <c r="G327" i="5"/>
  <c r="M327" i="5"/>
  <c r="F327" i="5"/>
  <c r="D327" i="5"/>
  <c r="B327" i="5"/>
  <c r="N328" i="5" l="1"/>
  <c r="E328" i="5"/>
  <c r="A329" i="5"/>
  <c r="D328" i="5"/>
  <c r="M328" i="5"/>
  <c r="L328" i="5"/>
  <c r="J328" i="5"/>
  <c r="H328" i="5"/>
  <c r="K328" i="5"/>
  <c r="F328" i="5"/>
  <c r="B328" i="5"/>
  <c r="C328" i="5"/>
  <c r="G328" i="5"/>
  <c r="I328" i="5"/>
  <c r="N329" i="5" l="1"/>
  <c r="F329" i="5"/>
  <c r="D329" i="5"/>
  <c r="M329" i="5"/>
  <c r="I329" i="5"/>
  <c r="H329" i="5"/>
  <c r="J329" i="5"/>
  <c r="A330" i="5"/>
  <c r="B329" i="5"/>
  <c r="K329" i="5"/>
  <c r="E329" i="5"/>
  <c r="C329" i="5"/>
  <c r="G329" i="5"/>
  <c r="L329" i="5"/>
  <c r="N330" i="5" l="1"/>
  <c r="D330" i="5"/>
  <c r="A331" i="5"/>
  <c r="H330" i="5"/>
  <c r="M330" i="5"/>
  <c r="J330" i="5"/>
  <c r="F330" i="5"/>
  <c r="K330" i="5"/>
  <c r="E330" i="5"/>
  <c r="B330" i="5"/>
  <c r="L330" i="5"/>
  <c r="I330" i="5"/>
  <c r="G330" i="5"/>
  <c r="C330" i="5"/>
  <c r="N331" i="5" l="1"/>
  <c r="M331" i="5"/>
  <c r="L331" i="5"/>
  <c r="G331" i="5"/>
  <c r="D331" i="5"/>
  <c r="B331" i="5"/>
  <c r="H331" i="5"/>
  <c r="A332" i="5"/>
  <c r="K331" i="5"/>
  <c r="F331" i="5"/>
  <c r="C331" i="5"/>
  <c r="E331" i="5"/>
  <c r="I331" i="5"/>
  <c r="J331" i="5"/>
  <c r="N332" i="5" l="1"/>
  <c r="J332" i="5"/>
  <c r="K332" i="5"/>
  <c r="H332" i="5"/>
  <c r="A333" i="5"/>
  <c r="E332" i="5"/>
  <c r="C332" i="5"/>
  <c r="I332" i="5"/>
  <c r="L332" i="5"/>
  <c r="G332" i="5"/>
  <c r="D332" i="5"/>
  <c r="B332" i="5"/>
  <c r="M332" i="5"/>
  <c r="F332" i="5"/>
  <c r="N333" i="5" l="1"/>
  <c r="D333" i="5"/>
  <c r="E333" i="5"/>
  <c r="M333" i="5"/>
  <c r="A334" i="5"/>
  <c r="K333" i="5"/>
  <c r="G333" i="5"/>
  <c r="I333" i="5"/>
  <c r="B333" i="5"/>
  <c r="L333" i="5"/>
  <c r="H333" i="5"/>
  <c r="F333" i="5"/>
  <c r="J333" i="5"/>
  <c r="C333" i="5"/>
  <c r="N334" i="5" l="1"/>
  <c r="L334" i="5"/>
  <c r="J334" i="5"/>
  <c r="C334" i="5"/>
  <c r="F334" i="5"/>
  <c r="D334" i="5"/>
  <c r="A335" i="5"/>
  <c r="G334" i="5"/>
  <c r="M334" i="5"/>
  <c r="H334" i="5"/>
  <c r="E334" i="5"/>
  <c r="B334" i="5"/>
  <c r="K334" i="5"/>
  <c r="I334" i="5"/>
  <c r="N335" i="5" l="1"/>
  <c r="B335" i="5"/>
  <c r="J335" i="5"/>
  <c r="D335" i="5"/>
  <c r="L335" i="5"/>
  <c r="A336" i="5"/>
  <c r="E335" i="5"/>
  <c r="K335" i="5"/>
  <c r="H335" i="5"/>
  <c r="F335" i="5"/>
  <c r="C335" i="5"/>
  <c r="G335" i="5"/>
  <c r="I335" i="5"/>
  <c r="M335" i="5"/>
  <c r="N336" i="5" l="1"/>
  <c r="K336" i="5"/>
  <c r="A337" i="5"/>
  <c r="G336" i="5"/>
  <c r="D336" i="5"/>
  <c r="H336" i="5"/>
  <c r="E336" i="5"/>
  <c r="L336" i="5"/>
  <c r="J336" i="5"/>
  <c r="C336" i="5"/>
  <c r="B336" i="5"/>
  <c r="F336" i="5"/>
  <c r="M336" i="5"/>
  <c r="I336" i="5"/>
  <c r="N337" i="5" l="1"/>
  <c r="E337" i="5"/>
  <c r="G337" i="5"/>
  <c r="F337" i="5"/>
  <c r="L337" i="5"/>
  <c r="A338" i="5"/>
  <c r="J337" i="5"/>
  <c r="H337" i="5"/>
  <c r="B337" i="5"/>
  <c r="K337" i="5"/>
  <c r="I337" i="5"/>
  <c r="M337" i="5"/>
  <c r="C337" i="5"/>
  <c r="D337" i="5"/>
  <c r="N338" i="5" l="1"/>
  <c r="M338" i="5"/>
  <c r="E338" i="5"/>
  <c r="F338" i="5"/>
  <c r="J338" i="5"/>
  <c r="A339" i="5"/>
  <c r="L338" i="5"/>
  <c r="D338" i="5"/>
  <c r="H338" i="5"/>
  <c r="B338" i="5"/>
  <c r="G338" i="5"/>
  <c r="C338" i="5"/>
  <c r="I338" i="5"/>
  <c r="K338" i="5"/>
  <c r="N339" i="5" l="1"/>
  <c r="H339" i="5"/>
  <c r="F339" i="5"/>
  <c r="I339" i="5"/>
  <c r="D339" i="5"/>
  <c r="M339" i="5"/>
  <c r="A340" i="5"/>
  <c r="B339" i="5"/>
  <c r="G339" i="5"/>
  <c r="C339" i="5"/>
  <c r="L339" i="5"/>
  <c r="E339" i="5"/>
  <c r="K339" i="5"/>
  <c r="J339" i="5"/>
  <c r="N340" i="5" l="1"/>
  <c r="G340" i="5"/>
  <c r="F340" i="5"/>
  <c r="I340" i="5"/>
  <c r="C340" i="5"/>
  <c r="K340" i="5"/>
  <c r="H340" i="5"/>
  <c r="D340" i="5"/>
  <c r="B340" i="5"/>
  <c r="A341" i="5"/>
  <c r="E340" i="5"/>
  <c r="M340" i="5"/>
  <c r="L340" i="5"/>
  <c r="J340" i="5"/>
  <c r="N341" i="5" l="1"/>
  <c r="J341" i="5"/>
  <c r="L341" i="5"/>
  <c r="A342" i="5"/>
  <c r="F341" i="5"/>
  <c r="B341" i="5"/>
  <c r="G341" i="5"/>
  <c r="M341" i="5"/>
  <c r="E341" i="5"/>
  <c r="I341" i="5"/>
  <c r="K341" i="5"/>
  <c r="H341" i="5"/>
  <c r="D341" i="5"/>
  <c r="C341" i="5"/>
  <c r="N342" i="5" l="1"/>
  <c r="C342" i="5"/>
  <c r="J342" i="5"/>
  <c r="F342" i="5"/>
  <c r="M342" i="5"/>
  <c r="A343" i="5"/>
  <c r="E342" i="5"/>
  <c r="K342" i="5"/>
  <c r="G342" i="5"/>
  <c r="H342" i="5"/>
  <c r="I342" i="5"/>
  <c r="B342" i="5"/>
  <c r="D342" i="5"/>
  <c r="L342" i="5"/>
  <c r="N343" i="5" l="1"/>
  <c r="M343" i="5"/>
  <c r="H343" i="5"/>
  <c r="J343" i="5"/>
  <c r="G343" i="5"/>
  <c r="D343" i="5"/>
  <c r="A344" i="5"/>
  <c r="L343" i="5"/>
  <c r="I343" i="5"/>
  <c r="E343" i="5"/>
  <c r="K343" i="5"/>
  <c r="F343" i="5"/>
  <c r="C343" i="5"/>
  <c r="B343" i="5"/>
  <c r="N344" i="5" l="1"/>
  <c r="C344" i="5"/>
  <c r="A345" i="5"/>
  <c r="D344" i="5"/>
  <c r="H344" i="5"/>
  <c r="M344" i="5"/>
  <c r="J344" i="5"/>
  <c r="K344" i="5"/>
  <c r="L344" i="5"/>
  <c r="I344" i="5"/>
  <c r="F344" i="5"/>
  <c r="G344" i="5"/>
  <c r="B344" i="5"/>
  <c r="E344" i="5"/>
  <c r="N345" i="5" l="1"/>
  <c r="E345" i="5"/>
  <c r="B345" i="5"/>
  <c r="I345" i="5"/>
  <c r="C345" i="5"/>
  <c r="L345" i="5"/>
  <c r="A346" i="5"/>
  <c r="K345" i="5"/>
  <c r="J345" i="5"/>
  <c r="M345" i="5"/>
  <c r="F345" i="5"/>
  <c r="G345" i="5"/>
  <c r="D345" i="5"/>
  <c r="H345" i="5"/>
  <c r="N346" i="5" l="1"/>
  <c r="L346" i="5"/>
  <c r="B346" i="5"/>
  <c r="A347" i="5"/>
  <c r="E346" i="5"/>
  <c r="K346" i="5"/>
  <c r="I346" i="5"/>
  <c r="F346" i="5"/>
  <c r="D346" i="5"/>
  <c r="C346" i="5"/>
  <c r="M346" i="5"/>
  <c r="H346" i="5"/>
  <c r="J346" i="5"/>
  <c r="G346" i="5"/>
  <c r="N347" i="5" l="1"/>
  <c r="G347" i="5"/>
  <c r="A348" i="5"/>
  <c r="H347" i="5"/>
  <c r="F347" i="5"/>
  <c r="L347" i="5"/>
  <c r="B347" i="5"/>
  <c r="M347" i="5"/>
  <c r="J347" i="5"/>
  <c r="C347" i="5"/>
  <c r="I347" i="5"/>
  <c r="K347" i="5"/>
  <c r="E347" i="5"/>
  <c r="D347" i="5"/>
  <c r="N348" i="5" l="1"/>
  <c r="B348" i="5"/>
  <c r="A349" i="5"/>
  <c r="I348" i="5"/>
  <c r="F348" i="5"/>
  <c r="H348" i="5"/>
  <c r="G348" i="5"/>
  <c r="E348" i="5"/>
  <c r="D348" i="5"/>
  <c r="K348" i="5"/>
  <c r="C348" i="5"/>
  <c r="J348" i="5"/>
  <c r="L348" i="5"/>
  <c r="M348" i="5"/>
  <c r="N349" i="5" l="1"/>
  <c r="L349" i="5"/>
  <c r="I349" i="5"/>
  <c r="H349" i="5"/>
  <c r="A350" i="5"/>
  <c r="E349" i="5"/>
  <c r="F349" i="5"/>
  <c r="G349" i="5"/>
  <c r="D349" i="5"/>
  <c r="J349" i="5"/>
  <c r="B349" i="5"/>
  <c r="K349" i="5"/>
  <c r="M349" i="5"/>
  <c r="C349" i="5"/>
  <c r="N350" i="5" l="1"/>
  <c r="F350" i="5"/>
  <c r="C350" i="5"/>
  <c r="L350" i="5"/>
  <c r="H350" i="5"/>
  <c r="A351" i="5"/>
  <c r="K350" i="5"/>
  <c r="B350" i="5"/>
  <c r="E350" i="5"/>
  <c r="D350" i="5"/>
  <c r="M350" i="5"/>
  <c r="J350" i="5"/>
  <c r="G350" i="5"/>
  <c r="I350" i="5"/>
  <c r="N351" i="5" l="1"/>
  <c r="C351" i="5"/>
  <c r="F351" i="5"/>
  <c r="H351" i="5"/>
  <c r="B351" i="5"/>
  <c r="A352" i="5"/>
  <c r="L351" i="5"/>
  <c r="E351" i="5"/>
  <c r="D351" i="5"/>
  <c r="M351" i="5"/>
  <c r="I351" i="5"/>
  <c r="G351" i="5"/>
  <c r="J351" i="5"/>
  <c r="K351" i="5"/>
  <c r="N352" i="5" l="1"/>
  <c r="C352" i="5"/>
  <c r="D352" i="5"/>
  <c r="A353" i="5"/>
  <c r="B352" i="5"/>
  <c r="I352" i="5"/>
  <c r="K352" i="5"/>
  <c r="E352" i="5"/>
  <c r="J352" i="5"/>
  <c r="H352" i="5"/>
  <c r="L352" i="5"/>
  <c r="F352" i="5"/>
  <c r="G352" i="5"/>
  <c r="M352" i="5"/>
  <c r="N353" i="5" l="1"/>
  <c r="I353" i="5"/>
  <c r="F353" i="5"/>
  <c r="C353" i="5"/>
  <c r="D353" i="5"/>
  <c r="B353" i="5"/>
  <c r="H353" i="5"/>
  <c r="A354" i="5"/>
  <c r="K353" i="5"/>
  <c r="G353" i="5"/>
  <c r="E353" i="5"/>
  <c r="M353" i="5"/>
  <c r="L353" i="5"/>
  <c r="J353" i="5"/>
  <c r="N354" i="5" l="1"/>
  <c r="E354" i="5"/>
  <c r="A355" i="5"/>
  <c r="I354" i="5"/>
  <c r="B354" i="5"/>
  <c r="L354" i="5"/>
  <c r="K354" i="5"/>
  <c r="C354" i="5"/>
  <c r="G354" i="5"/>
  <c r="F354" i="5"/>
  <c r="D354" i="5"/>
  <c r="J354" i="5"/>
  <c r="H354" i="5"/>
  <c r="M354" i="5"/>
  <c r="N355" i="5" l="1"/>
  <c r="F355" i="5"/>
  <c r="M355" i="5"/>
  <c r="E355" i="5"/>
  <c r="H355" i="5"/>
  <c r="C355" i="5"/>
  <c r="G355" i="5"/>
  <c r="A356" i="5"/>
  <c r="L355" i="5"/>
  <c r="K355" i="5"/>
  <c r="I355" i="5"/>
  <c r="J355" i="5"/>
  <c r="B355" i="5"/>
  <c r="D355" i="5"/>
  <c r="N356" i="5" l="1"/>
  <c r="I356" i="5"/>
  <c r="C356" i="5"/>
  <c r="D356" i="5"/>
  <c r="G356" i="5"/>
  <c r="F356" i="5"/>
  <c r="A357" i="5"/>
  <c r="K356" i="5"/>
  <c r="L356" i="5"/>
  <c r="M356" i="5"/>
  <c r="H356" i="5"/>
  <c r="J356" i="5"/>
  <c r="E356" i="5"/>
  <c r="B356" i="5"/>
  <c r="N357" i="5" l="1"/>
  <c r="D357" i="5"/>
  <c r="I357" i="5"/>
  <c r="B357" i="5"/>
  <c r="A358" i="5"/>
  <c r="F357" i="5"/>
  <c r="M357" i="5"/>
  <c r="K357" i="5"/>
  <c r="G357" i="5"/>
  <c r="L357" i="5"/>
  <c r="E357" i="5"/>
  <c r="J357" i="5"/>
  <c r="H357" i="5"/>
  <c r="C357" i="5"/>
  <c r="N358" i="5" l="1"/>
  <c r="J358" i="5"/>
  <c r="G358" i="5"/>
  <c r="K358" i="5"/>
  <c r="E358" i="5"/>
  <c r="F358" i="5"/>
  <c r="A359" i="5"/>
  <c r="L358" i="5"/>
  <c r="I358" i="5"/>
  <c r="D358" i="5"/>
  <c r="B358" i="5"/>
  <c r="M358" i="5"/>
  <c r="H358" i="5"/>
  <c r="C358" i="5"/>
  <c r="N359" i="5" l="1"/>
  <c r="L359" i="5"/>
  <c r="B359" i="5"/>
  <c r="F359" i="5"/>
  <c r="H359" i="5"/>
  <c r="E359" i="5"/>
  <c r="J359" i="5"/>
  <c r="A360" i="5"/>
  <c r="D359" i="5"/>
  <c r="I359" i="5"/>
  <c r="G359" i="5"/>
  <c r="K359" i="5"/>
  <c r="C359" i="5"/>
  <c r="M359" i="5"/>
  <c r="N360" i="5" l="1"/>
  <c r="K360" i="5"/>
  <c r="A361" i="5"/>
  <c r="G360" i="5"/>
  <c r="L360" i="5"/>
  <c r="E360" i="5"/>
  <c r="F360" i="5"/>
  <c r="I360" i="5"/>
  <c r="H360" i="5"/>
  <c r="C360" i="5"/>
  <c r="B360" i="5"/>
  <c r="J360" i="5"/>
  <c r="D360" i="5"/>
  <c r="M360" i="5"/>
  <c r="N361" i="5" l="1"/>
  <c r="M361" i="5"/>
  <c r="A362" i="5"/>
  <c r="J361" i="5"/>
  <c r="E361" i="5"/>
  <c r="L361" i="5"/>
  <c r="I361" i="5"/>
  <c r="C361" i="5"/>
  <c r="B361" i="5"/>
  <c r="H361" i="5"/>
  <c r="K361" i="5"/>
  <c r="G361" i="5"/>
  <c r="F361" i="5"/>
  <c r="D361" i="5"/>
  <c r="N362" i="5" l="1"/>
  <c r="J362" i="5"/>
  <c r="A363" i="5"/>
  <c r="D362" i="5"/>
  <c r="I362" i="5"/>
  <c r="H362" i="5"/>
  <c r="M362" i="5"/>
  <c r="L362" i="5"/>
  <c r="B362" i="5"/>
  <c r="C362" i="5"/>
  <c r="K362" i="5"/>
  <c r="E362" i="5"/>
  <c r="F362" i="5"/>
  <c r="G362" i="5"/>
  <c r="N363" i="5" l="1"/>
  <c r="C363" i="5"/>
  <c r="A364" i="5"/>
  <c r="K363" i="5"/>
  <c r="E363" i="5"/>
  <c r="H363" i="5"/>
  <c r="I363" i="5"/>
  <c r="G363" i="5"/>
  <c r="D363" i="5"/>
  <c r="B363" i="5"/>
  <c r="M363" i="5"/>
  <c r="F363" i="5"/>
  <c r="J363" i="5"/>
  <c r="L363" i="5"/>
  <c r="N364" i="5" l="1"/>
  <c r="E364" i="5"/>
  <c r="G364" i="5"/>
  <c r="K364" i="5"/>
  <c r="H364" i="5"/>
  <c r="L364" i="5"/>
  <c r="B364" i="5"/>
  <c r="I364" i="5"/>
  <c r="D364" i="5"/>
  <c r="A365" i="5"/>
  <c r="F364" i="5"/>
  <c r="C364" i="5"/>
  <c r="J364" i="5"/>
  <c r="M364" i="5"/>
  <c r="N365" i="5" l="1"/>
  <c r="C365" i="5"/>
  <c r="I365" i="5"/>
  <c r="B365" i="5"/>
  <c r="A366" i="5"/>
  <c r="M365" i="5"/>
  <c r="H365" i="5"/>
  <c r="J365" i="5"/>
  <c r="E365" i="5"/>
  <c r="G365" i="5"/>
  <c r="F365" i="5"/>
  <c r="D365" i="5"/>
  <c r="L365" i="5"/>
  <c r="K365" i="5"/>
  <c r="N366" i="5" l="1"/>
  <c r="J366" i="5"/>
  <c r="A367" i="5"/>
  <c r="K366" i="5"/>
  <c r="G366" i="5"/>
  <c r="D366" i="5"/>
  <c r="L366" i="5"/>
  <c r="I366" i="5"/>
  <c r="H366" i="5"/>
  <c r="M366" i="5"/>
  <c r="F366" i="5"/>
  <c r="E366" i="5"/>
  <c r="C366" i="5"/>
  <c r="B366" i="5"/>
  <c r="N367" i="5" l="1"/>
  <c r="F367" i="5"/>
  <c r="E367" i="5"/>
  <c r="D367" i="5"/>
  <c r="B367" i="5"/>
  <c r="I367" i="5"/>
  <c r="H367" i="5"/>
  <c r="M367" i="5"/>
  <c r="A368" i="5"/>
  <c r="J367" i="5"/>
  <c r="K367" i="5"/>
  <c r="G367" i="5"/>
  <c r="L367" i="5"/>
  <c r="C367" i="5"/>
  <c r="N368" i="5" l="1"/>
  <c r="G368" i="5"/>
  <c r="M368" i="5"/>
  <c r="D368" i="5"/>
  <c r="H368" i="5"/>
  <c r="L368" i="5"/>
  <c r="I368" i="5"/>
  <c r="A369" i="5"/>
  <c r="J368" i="5"/>
  <c r="B368" i="5"/>
  <c r="C368" i="5"/>
  <c r="K368" i="5"/>
  <c r="F368" i="5"/>
  <c r="E368" i="5"/>
  <c r="N369" i="5" l="1"/>
  <c r="L369" i="5"/>
  <c r="K369" i="5"/>
  <c r="H369" i="5"/>
  <c r="C369" i="5"/>
  <c r="F369" i="5"/>
  <c r="D369" i="5"/>
  <c r="B369" i="5"/>
  <c r="A370" i="5"/>
  <c r="I369" i="5"/>
  <c r="M369" i="5"/>
  <c r="J369" i="5"/>
  <c r="E369" i="5"/>
  <c r="G369" i="5"/>
  <c r="N370" i="5" l="1"/>
  <c r="K370" i="5"/>
  <c r="H370" i="5"/>
  <c r="G370" i="5"/>
  <c r="B370" i="5"/>
  <c r="D370" i="5"/>
  <c r="A371" i="5"/>
  <c r="L370" i="5"/>
  <c r="F370" i="5"/>
  <c r="J370" i="5"/>
  <c r="I370" i="5"/>
  <c r="C370" i="5"/>
  <c r="E370" i="5"/>
  <c r="M370" i="5"/>
  <c r="N371" i="5" l="1"/>
  <c r="H371" i="5"/>
  <c r="B371" i="5"/>
  <c r="K371" i="5"/>
  <c r="F371" i="5"/>
  <c r="L371" i="5"/>
  <c r="A372" i="5"/>
  <c r="C371" i="5"/>
  <c r="E371" i="5"/>
  <c r="I371" i="5"/>
  <c r="M371" i="5"/>
  <c r="D371" i="5"/>
  <c r="G371" i="5"/>
  <c r="J371" i="5"/>
  <c r="N372" i="5" l="1"/>
  <c r="C372" i="5"/>
  <c r="D372" i="5"/>
  <c r="M372" i="5"/>
  <c r="J372" i="5"/>
  <c r="L372" i="5"/>
  <c r="H372" i="5"/>
  <c r="B372" i="5"/>
  <c r="A373" i="5"/>
  <c r="F372" i="5"/>
  <c r="K372" i="5"/>
  <c r="G372" i="5"/>
  <c r="E372" i="5"/>
  <c r="I372" i="5"/>
  <c r="N373" i="5" l="1"/>
  <c r="F373" i="5"/>
  <c r="A374" i="5"/>
  <c r="M373" i="5"/>
  <c r="C373" i="5"/>
  <c r="G373" i="5"/>
  <c r="E373" i="5"/>
  <c r="B373" i="5"/>
  <c r="I373" i="5"/>
  <c r="J373" i="5"/>
  <c r="L373" i="5"/>
  <c r="H373" i="5"/>
  <c r="D373" i="5"/>
  <c r="K373" i="5"/>
  <c r="N374" i="5" l="1"/>
  <c r="F374" i="5"/>
  <c r="J374" i="5"/>
  <c r="C374" i="5"/>
  <c r="A375" i="5"/>
  <c r="B374" i="5"/>
  <c r="I374" i="5"/>
  <c r="G374" i="5"/>
  <c r="D374" i="5"/>
  <c r="K374" i="5"/>
  <c r="H374" i="5"/>
  <c r="E374" i="5"/>
  <c r="M374" i="5"/>
  <c r="L374" i="5"/>
  <c r="N375" i="5" l="1"/>
  <c r="C375" i="5"/>
  <c r="H375" i="5"/>
  <c r="G375" i="5"/>
  <c r="A376" i="5"/>
  <c r="D375" i="5"/>
  <c r="L375" i="5"/>
  <c r="K375" i="5"/>
  <c r="B375" i="5"/>
  <c r="J375" i="5"/>
  <c r="M375" i="5"/>
  <c r="F375" i="5"/>
  <c r="I375" i="5"/>
  <c r="E375" i="5"/>
  <c r="N376" i="5" l="1"/>
  <c r="I376" i="5"/>
  <c r="A377" i="5"/>
  <c r="H376" i="5"/>
  <c r="F376" i="5"/>
  <c r="J376" i="5"/>
  <c r="M376" i="5"/>
  <c r="E376" i="5"/>
  <c r="G376" i="5"/>
  <c r="C376" i="5"/>
  <c r="L376" i="5"/>
  <c r="B376" i="5"/>
  <c r="K376" i="5"/>
  <c r="D376" i="5"/>
  <c r="N377" i="5" l="1"/>
  <c r="G377" i="5"/>
  <c r="I377" i="5"/>
  <c r="A378" i="5"/>
  <c r="L377" i="5"/>
  <c r="M377" i="5"/>
  <c r="B377" i="5"/>
  <c r="J377" i="5"/>
  <c r="H377" i="5"/>
  <c r="E377" i="5"/>
  <c r="K377" i="5"/>
  <c r="D377" i="5"/>
  <c r="F377" i="5"/>
  <c r="C377" i="5"/>
  <c r="N378" i="5" l="1"/>
  <c r="G378" i="5"/>
  <c r="D378" i="5"/>
  <c r="I378" i="5"/>
  <c r="F378" i="5"/>
  <c r="A379" i="5"/>
  <c r="E378" i="5"/>
  <c r="L378" i="5"/>
  <c r="H378" i="5"/>
  <c r="C378" i="5"/>
  <c r="B378" i="5"/>
  <c r="M378" i="5"/>
  <c r="J378" i="5"/>
  <c r="K378" i="5"/>
  <c r="N379" i="5" l="1"/>
  <c r="D379" i="5"/>
  <c r="M379" i="5"/>
  <c r="B379" i="5"/>
  <c r="J379" i="5"/>
  <c r="C379" i="5"/>
  <c r="F379" i="5"/>
  <c r="A380" i="5"/>
  <c r="L379" i="5"/>
  <c r="I379" i="5"/>
  <c r="G379" i="5"/>
  <c r="H379" i="5"/>
  <c r="K379" i="5"/>
  <c r="E379" i="5"/>
  <c r="N380" i="5" l="1"/>
  <c r="F380" i="5"/>
  <c r="D380" i="5"/>
  <c r="K380" i="5"/>
  <c r="M380" i="5"/>
  <c r="C380" i="5"/>
  <c r="H380" i="5"/>
  <c r="B380" i="5"/>
  <c r="A381" i="5"/>
  <c r="J380" i="5"/>
  <c r="E380" i="5"/>
  <c r="L380" i="5"/>
  <c r="G380" i="5"/>
  <c r="I380" i="5"/>
  <c r="N381" i="5" l="1"/>
  <c r="K381" i="5"/>
  <c r="M381" i="5"/>
  <c r="G381" i="5"/>
  <c r="A382" i="5"/>
  <c r="D381" i="5"/>
  <c r="I381" i="5"/>
  <c r="F381" i="5"/>
  <c r="C381" i="5"/>
  <c r="H381" i="5"/>
  <c r="B381" i="5"/>
  <c r="J381" i="5"/>
  <c r="E381" i="5"/>
  <c r="L381" i="5"/>
  <c r="N382" i="5" l="1"/>
  <c r="G382" i="5"/>
  <c r="J382" i="5"/>
  <c r="D382" i="5"/>
  <c r="A383" i="5"/>
  <c r="I382" i="5"/>
  <c r="C382" i="5"/>
  <c r="K382" i="5"/>
  <c r="B382" i="5"/>
  <c r="F382" i="5"/>
  <c r="H382" i="5"/>
  <c r="L382" i="5"/>
  <c r="M382" i="5"/>
  <c r="E382" i="5"/>
  <c r="N383" i="5" l="1"/>
  <c r="B383" i="5"/>
  <c r="A384" i="5"/>
  <c r="G383" i="5"/>
  <c r="F383" i="5"/>
  <c r="H383" i="5"/>
  <c r="J383" i="5"/>
  <c r="I383" i="5"/>
  <c r="E383" i="5"/>
  <c r="C383" i="5"/>
  <c r="K383" i="5"/>
  <c r="D383" i="5"/>
  <c r="M383" i="5"/>
  <c r="L383" i="5"/>
  <c r="N384" i="5" l="1"/>
  <c r="G384" i="5"/>
  <c r="A385" i="5"/>
  <c r="F384" i="5"/>
  <c r="H384" i="5"/>
  <c r="K384" i="5"/>
  <c r="E384" i="5"/>
  <c r="J384" i="5"/>
  <c r="D384" i="5"/>
  <c r="L384" i="5"/>
  <c r="I384" i="5"/>
  <c r="B384" i="5"/>
  <c r="C384" i="5"/>
  <c r="M384" i="5"/>
  <c r="N385" i="5" l="1"/>
  <c r="L385" i="5"/>
  <c r="I385" i="5"/>
  <c r="G385" i="5"/>
  <c r="E385" i="5"/>
  <c r="A386" i="5"/>
  <c r="F385" i="5"/>
  <c r="K385" i="5"/>
  <c r="D385" i="5"/>
  <c r="M385" i="5"/>
  <c r="B385" i="5"/>
  <c r="C385" i="5"/>
  <c r="H385" i="5"/>
  <c r="J385" i="5"/>
  <c r="N386" i="5" l="1"/>
  <c r="C386" i="5"/>
  <c r="A387" i="5"/>
  <c r="J386" i="5"/>
  <c r="B386" i="5"/>
  <c r="E386" i="5"/>
  <c r="D386" i="5"/>
  <c r="H386" i="5"/>
  <c r="I386" i="5"/>
  <c r="G386" i="5"/>
  <c r="M386" i="5"/>
  <c r="K386" i="5"/>
  <c r="F386" i="5"/>
  <c r="L386" i="5"/>
  <c r="N387" i="5" l="1"/>
  <c r="H387" i="5"/>
  <c r="A388" i="5"/>
  <c r="F387" i="5"/>
  <c r="B387" i="5"/>
  <c r="I387" i="5"/>
  <c r="G387" i="5"/>
  <c r="K387" i="5"/>
  <c r="C387" i="5"/>
  <c r="J387" i="5"/>
  <c r="L387" i="5"/>
  <c r="D387" i="5"/>
  <c r="E387" i="5"/>
  <c r="M387" i="5"/>
  <c r="N388" i="5" l="1"/>
  <c r="C388" i="5"/>
  <c r="H388" i="5"/>
  <c r="J388" i="5"/>
  <c r="I388" i="5"/>
  <c r="A389" i="5"/>
  <c r="B388" i="5"/>
  <c r="F388" i="5"/>
  <c r="M388" i="5"/>
  <c r="G388" i="5"/>
  <c r="L388" i="5"/>
  <c r="K388" i="5"/>
  <c r="E388" i="5"/>
  <c r="D388" i="5"/>
  <c r="N389" i="5" l="1"/>
  <c r="H389" i="5"/>
  <c r="K389" i="5"/>
  <c r="C389" i="5"/>
  <c r="I389" i="5"/>
  <c r="G389" i="5"/>
  <c r="J389" i="5"/>
  <c r="D389" i="5"/>
  <c r="A390" i="5"/>
  <c r="M389" i="5"/>
  <c r="F389" i="5"/>
  <c r="E389" i="5"/>
  <c r="L389" i="5"/>
  <c r="B389" i="5"/>
  <c r="N390" i="5" l="1"/>
  <c r="D390" i="5"/>
  <c r="G390" i="5"/>
  <c r="I390" i="5"/>
  <c r="B390" i="5"/>
  <c r="L390" i="5"/>
  <c r="K390" i="5"/>
  <c r="A391" i="5"/>
  <c r="C390" i="5"/>
  <c r="H390" i="5"/>
  <c r="E390" i="5"/>
  <c r="F390" i="5"/>
  <c r="J390" i="5"/>
  <c r="M390" i="5"/>
  <c r="N391" i="5" l="1"/>
  <c r="E391" i="5"/>
  <c r="I391" i="5"/>
  <c r="J391" i="5"/>
  <c r="K391" i="5"/>
  <c r="F391" i="5"/>
  <c r="M391" i="5"/>
  <c r="L391" i="5"/>
  <c r="D391" i="5"/>
  <c r="A392" i="5"/>
  <c r="B391" i="5"/>
  <c r="G391" i="5"/>
  <c r="H391" i="5"/>
  <c r="C391" i="5"/>
  <c r="N392" i="5" l="1"/>
  <c r="B392" i="5"/>
  <c r="L392" i="5"/>
  <c r="F392" i="5"/>
  <c r="H392" i="5"/>
  <c r="I392" i="5"/>
  <c r="G392" i="5"/>
  <c r="A393" i="5"/>
  <c r="M392" i="5"/>
  <c r="C392" i="5"/>
  <c r="D392" i="5"/>
  <c r="K392" i="5"/>
  <c r="E392" i="5"/>
  <c r="J392" i="5"/>
  <c r="N393" i="5" l="1"/>
  <c r="M393" i="5"/>
  <c r="C393" i="5"/>
  <c r="E393" i="5"/>
  <c r="I393" i="5"/>
  <c r="B393" i="5"/>
  <c r="L393" i="5"/>
  <c r="F393" i="5"/>
  <c r="A394" i="5"/>
  <c r="J393" i="5"/>
  <c r="G393" i="5"/>
  <c r="H393" i="5"/>
  <c r="K393" i="5"/>
  <c r="D393" i="5"/>
  <c r="N394" i="5" l="1"/>
  <c r="C394" i="5"/>
  <c r="K394" i="5"/>
  <c r="J394" i="5"/>
  <c r="D394" i="5"/>
  <c r="B394" i="5"/>
  <c r="A395" i="5"/>
  <c r="F394" i="5"/>
  <c r="H394" i="5"/>
  <c r="G394" i="5"/>
  <c r="I394" i="5"/>
  <c r="E394" i="5"/>
  <c r="M394" i="5"/>
  <c r="L394" i="5"/>
  <c r="N395" i="5" l="1"/>
  <c r="C395" i="5"/>
  <c r="F395" i="5"/>
  <c r="G395" i="5"/>
  <c r="J395" i="5"/>
  <c r="A396" i="5"/>
  <c r="B395" i="5"/>
  <c r="L395" i="5"/>
  <c r="M395" i="5"/>
  <c r="H395" i="5"/>
  <c r="I395" i="5"/>
  <c r="D395" i="5"/>
  <c r="E395" i="5"/>
  <c r="K395" i="5"/>
  <c r="N396" i="5" l="1"/>
  <c r="B396" i="5"/>
  <c r="A397" i="5"/>
  <c r="K396" i="5"/>
  <c r="G396" i="5"/>
  <c r="M396" i="5"/>
  <c r="L396" i="5"/>
  <c r="F396" i="5"/>
  <c r="I396" i="5"/>
  <c r="E396" i="5"/>
  <c r="H396" i="5"/>
  <c r="J396" i="5"/>
  <c r="D396" i="5"/>
  <c r="C396" i="5"/>
  <c r="N397" i="5" l="1"/>
  <c r="I397" i="5"/>
  <c r="E397" i="5"/>
  <c r="L397" i="5"/>
  <c r="F397" i="5"/>
  <c r="A398" i="5"/>
  <c r="D397" i="5"/>
  <c r="B397" i="5"/>
  <c r="J397" i="5"/>
  <c r="K397" i="5"/>
  <c r="M397" i="5"/>
  <c r="G397" i="5"/>
  <c r="C397" i="5"/>
  <c r="H397" i="5"/>
  <c r="N398" i="5" l="1"/>
  <c r="I398" i="5"/>
  <c r="H398" i="5"/>
  <c r="A399" i="5"/>
  <c r="L398" i="5"/>
  <c r="J398" i="5"/>
  <c r="G398" i="5"/>
  <c r="K398" i="5"/>
  <c r="E398" i="5"/>
  <c r="M398" i="5"/>
  <c r="B398" i="5"/>
  <c r="D398" i="5"/>
  <c r="C398" i="5"/>
  <c r="F398" i="5"/>
  <c r="N399" i="5" l="1"/>
  <c r="L399" i="5"/>
  <c r="J399" i="5"/>
  <c r="E399" i="5"/>
  <c r="H399" i="5"/>
  <c r="A400" i="5"/>
  <c r="K399" i="5"/>
  <c r="M399" i="5"/>
  <c r="F399" i="5"/>
  <c r="I399" i="5"/>
  <c r="C399" i="5"/>
  <c r="D399" i="5"/>
  <c r="G399" i="5"/>
  <c r="B399" i="5"/>
  <c r="N400" i="5" l="1"/>
  <c r="M400" i="5"/>
  <c r="A401" i="5"/>
  <c r="F400" i="5"/>
  <c r="J400" i="5"/>
  <c r="G400" i="5"/>
  <c r="C400" i="5"/>
  <c r="D400" i="5"/>
  <c r="E400" i="5"/>
  <c r="K400" i="5"/>
  <c r="I400" i="5"/>
  <c r="B400" i="5"/>
  <c r="L400" i="5"/>
  <c r="H400" i="5"/>
  <c r="N401" i="5" l="1"/>
  <c r="M401" i="5"/>
  <c r="K401" i="5"/>
  <c r="I401" i="5"/>
  <c r="A402" i="5"/>
  <c r="L401" i="5"/>
  <c r="D401" i="5"/>
  <c r="F401" i="5"/>
  <c r="H401" i="5"/>
  <c r="E401" i="5"/>
  <c r="C401" i="5"/>
  <c r="B401" i="5"/>
  <c r="G401" i="5"/>
  <c r="J401" i="5"/>
  <c r="N402" i="5" l="1"/>
  <c r="C402" i="5"/>
  <c r="L402" i="5"/>
  <c r="A403" i="5"/>
  <c r="J402" i="5"/>
  <c r="I402" i="5"/>
  <c r="E402" i="5"/>
  <c r="B402" i="5"/>
  <c r="H402" i="5"/>
  <c r="D402" i="5"/>
  <c r="F402" i="5"/>
  <c r="G402" i="5"/>
  <c r="M402" i="5"/>
  <c r="K402" i="5"/>
  <c r="N403" i="5" l="1"/>
  <c r="B403" i="5"/>
  <c r="E403" i="5"/>
  <c r="L403" i="5"/>
  <c r="D403" i="5"/>
  <c r="M403" i="5"/>
  <c r="I403" i="5"/>
  <c r="K403" i="5"/>
  <c r="C403" i="5"/>
  <c r="A404" i="5"/>
  <c r="G403" i="5"/>
  <c r="H403" i="5"/>
  <c r="F403" i="5"/>
  <c r="J403" i="5"/>
  <c r="N404" i="5" l="1"/>
  <c r="D404" i="5"/>
  <c r="H404" i="5"/>
  <c r="J404" i="5"/>
  <c r="B404" i="5"/>
  <c r="C404" i="5"/>
  <c r="A405" i="5"/>
  <c r="F404" i="5"/>
  <c r="I404" i="5"/>
  <c r="K404" i="5"/>
  <c r="M404" i="5"/>
  <c r="L404" i="5"/>
  <c r="E404" i="5"/>
  <c r="G404" i="5"/>
  <c r="N405" i="5" l="1"/>
  <c r="L405" i="5"/>
  <c r="F405" i="5"/>
  <c r="H405" i="5"/>
  <c r="A406" i="5"/>
  <c r="K405" i="5"/>
  <c r="G405" i="5"/>
  <c r="I405" i="5"/>
  <c r="C405" i="5"/>
  <c r="E405" i="5"/>
  <c r="B405" i="5"/>
  <c r="J405" i="5"/>
  <c r="M405" i="5"/>
  <c r="D405" i="5"/>
  <c r="N406" i="5" l="1"/>
  <c r="K406" i="5"/>
  <c r="J406" i="5"/>
  <c r="D406" i="5"/>
  <c r="G406" i="5"/>
  <c r="A407" i="5"/>
  <c r="B406" i="5"/>
  <c r="L406" i="5"/>
  <c r="M406" i="5"/>
  <c r="C406" i="5"/>
  <c r="E406" i="5"/>
  <c r="H406" i="5"/>
  <c r="F406" i="5"/>
  <c r="I406" i="5"/>
  <c r="N407" i="5" l="1"/>
  <c r="E407" i="5"/>
  <c r="K407" i="5"/>
  <c r="B407" i="5"/>
  <c r="D407" i="5"/>
  <c r="J407" i="5"/>
  <c r="A408" i="5"/>
  <c r="M407" i="5"/>
  <c r="F407" i="5"/>
  <c r="H407" i="5"/>
  <c r="C407" i="5"/>
  <c r="I407" i="5"/>
  <c r="L407" i="5"/>
  <c r="G407" i="5"/>
  <c r="N408" i="5" l="1"/>
  <c r="J408" i="5"/>
  <c r="D408" i="5"/>
  <c r="A409" i="5"/>
  <c r="M408" i="5"/>
  <c r="L408" i="5"/>
  <c r="I408" i="5"/>
  <c r="K408" i="5"/>
  <c r="B408" i="5"/>
  <c r="F408" i="5"/>
  <c r="E408" i="5"/>
  <c r="G408" i="5"/>
  <c r="H408" i="5"/>
  <c r="C408" i="5"/>
  <c r="N409" i="5" l="1"/>
  <c r="C409" i="5"/>
  <c r="A410" i="5"/>
  <c r="G409" i="5"/>
  <c r="M409" i="5"/>
  <c r="L409" i="5"/>
  <c r="I409" i="5"/>
  <c r="B409" i="5"/>
  <c r="F409" i="5"/>
  <c r="J409" i="5"/>
  <c r="E409" i="5"/>
  <c r="K409" i="5"/>
  <c r="D409" i="5"/>
  <c r="H409" i="5"/>
  <c r="N410" i="5" l="1"/>
  <c r="G410" i="5"/>
  <c r="A411" i="5"/>
  <c r="B410" i="5"/>
  <c r="D410" i="5"/>
  <c r="C410" i="5"/>
  <c r="K410" i="5"/>
  <c r="H410" i="5"/>
  <c r="I410" i="5"/>
  <c r="L410" i="5"/>
  <c r="E410" i="5"/>
  <c r="F410" i="5"/>
  <c r="J410" i="5"/>
  <c r="M410" i="5"/>
  <c r="N411" i="5" l="1"/>
  <c r="G411" i="5"/>
  <c r="K411" i="5"/>
  <c r="L411" i="5"/>
  <c r="A412" i="5"/>
  <c r="F411" i="5"/>
  <c r="C411" i="5"/>
  <c r="D411" i="5"/>
  <c r="I411" i="5"/>
  <c r="J411" i="5"/>
  <c r="M411" i="5"/>
  <c r="H411" i="5"/>
  <c r="E411" i="5"/>
  <c r="B411" i="5"/>
  <c r="N412" i="5" l="1"/>
  <c r="F412" i="5"/>
  <c r="A413" i="5"/>
  <c r="L412" i="5"/>
  <c r="K412" i="5"/>
  <c r="H412" i="5"/>
  <c r="M412" i="5"/>
  <c r="I412" i="5"/>
  <c r="G412" i="5"/>
  <c r="J412" i="5"/>
  <c r="E412" i="5"/>
  <c r="C412" i="5"/>
  <c r="D412" i="5"/>
  <c r="B412" i="5"/>
  <c r="N413" i="5" l="1"/>
  <c r="G413" i="5"/>
  <c r="A414" i="5"/>
  <c r="H413" i="5"/>
  <c r="M413" i="5"/>
  <c r="C413" i="5"/>
  <c r="F413" i="5"/>
  <c r="I413" i="5"/>
  <c r="B413" i="5"/>
  <c r="K413" i="5"/>
  <c r="E413" i="5"/>
  <c r="L413" i="5"/>
  <c r="J413" i="5"/>
  <c r="D413" i="5"/>
  <c r="N414" i="5" l="1"/>
  <c r="M414" i="5"/>
  <c r="F414" i="5"/>
  <c r="C414" i="5"/>
  <c r="H414" i="5"/>
  <c r="A415" i="5"/>
  <c r="E414" i="5"/>
  <c r="B414" i="5"/>
  <c r="L414" i="5"/>
  <c r="K414" i="5"/>
  <c r="I414" i="5"/>
  <c r="D414" i="5"/>
  <c r="J414" i="5"/>
  <c r="G414" i="5"/>
  <c r="N415" i="5" l="1"/>
  <c r="D415" i="5"/>
  <c r="A416" i="5"/>
  <c r="C415" i="5"/>
  <c r="H415" i="5"/>
  <c r="G415" i="5"/>
  <c r="F415" i="5"/>
  <c r="L415" i="5"/>
  <c r="M415" i="5"/>
  <c r="E415" i="5"/>
  <c r="B415" i="5"/>
  <c r="I415" i="5"/>
  <c r="K415" i="5"/>
  <c r="J415" i="5"/>
  <c r="N416" i="5" l="1"/>
  <c r="K416" i="5"/>
  <c r="M416" i="5"/>
  <c r="J416" i="5"/>
  <c r="L416" i="5"/>
  <c r="G416" i="5"/>
  <c r="E416" i="5"/>
  <c r="A417" i="5"/>
  <c r="D416" i="5"/>
  <c r="B416" i="5"/>
  <c r="C416" i="5"/>
  <c r="F416" i="5"/>
  <c r="I416" i="5"/>
  <c r="H416" i="5"/>
  <c r="N417" i="5" l="1"/>
  <c r="J417" i="5"/>
  <c r="A418" i="5"/>
  <c r="L417" i="5"/>
  <c r="C417" i="5"/>
  <c r="D417" i="5"/>
  <c r="I417" i="5"/>
  <c r="K417" i="5"/>
  <c r="G417" i="5"/>
  <c r="B417" i="5"/>
  <c r="F417" i="5"/>
  <c r="M417" i="5"/>
  <c r="E417" i="5"/>
  <c r="H417" i="5"/>
  <c r="N418" i="5" l="1"/>
  <c r="C418" i="5"/>
  <c r="D418" i="5"/>
  <c r="I418" i="5"/>
  <c r="L418" i="5"/>
  <c r="H418" i="5"/>
  <c r="A419" i="5"/>
  <c r="B418" i="5"/>
  <c r="E418" i="5"/>
  <c r="G418" i="5"/>
  <c r="M418" i="5"/>
  <c r="K418" i="5"/>
  <c r="F418" i="5"/>
  <c r="J418" i="5"/>
  <c r="N419" i="5" l="1"/>
  <c r="F419" i="5"/>
  <c r="A420" i="5"/>
  <c r="J419" i="5"/>
  <c r="B419" i="5"/>
  <c r="M419" i="5"/>
  <c r="I419" i="5"/>
  <c r="K419" i="5"/>
  <c r="D419" i="5"/>
  <c r="G419" i="5"/>
  <c r="C419" i="5"/>
  <c r="H419" i="5"/>
  <c r="E419" i="5"/>
  <c r="L419" i="5"/>
  <c r="N420" i="5" l="1"/>
  <c r="H420" i="5"/>
  <c r="A421" i="5"/>
  <c r="C420" i="5"/>
  <c r="M420" i="5"/>
  <c r="D420" i="5"/>
  <c r="F420" i="5"/>
  <c r="K420" i="5"/>
  <c r="B420" i="5"/>
  <c r="E420" i="5"/>
  <c r="J420" i="5"/>
  <c r="G420" i="5"/>
  <c r="I420" i="5"/>
  <c r="L420" i="5"/>
  <c r="N421" i="5" l="1"/>
  <c r="F421" i="5"/>
  <c r="A422" i="5"/>
  <c r="K421" i="5"/>
  <c r="L421" i="5"/>
  <c r="C421" i="5"/>
  <c r="H421" i="5"/>
  <c r="B421" i="5"/>
  <c r="E421" i="5"/>
  <c r="J421" i="5"/>
  <c r="G421" i="5"/>
  <c r="M421" i="5"/>
  <c r="D421" i="5"/>
  <c r="I421" i="5"/>
  <c r="N422" i="5" l="1"/>
  <c r="E422" i="5"/>
  <c r="B422" i="5"/>
  <c r="H422" i="5"/>
  <c r="F422" i="5"/>
  <c r="C422" i="5"/>
  <c r="A423" i="5"/>
  <c r="G422" i="5"/>
  <c r="J422" i="5"/>
  <c r="M422" i="5"/>
  <c r="K422" i="5"/>
  <c r="D422" i="5"/>
  <c r="I422" i="5"/>
  <c r="L422" i="5"/>
  <c r="N423" i="5" l="1"/>
  <c r="F423" i="5"/>
  <c r="A424" i="5"/>
  <c r="J423" i="5"/>
  <c r="G423" i="5"/>
  <c r="I423" i="5"/>
  <c r="L423" i="5"/>
  <c r="D423" i="5"/>
  <c r="M423" i="5"/>
  <c r="E423" i="5"/>
  <c r="C423" i="5"/>
  <c r="H423" i="5"/>
  <c r="K423" i="5"/>
  <c r="B423" i="5"/>
  <c r="N424" i="5" l="1"/>
  <c r="B424" i="5"/>
  <c r="A425" i="5"/>
  <c r="J424" i="5"/>
  <c r="D424" i="5"/>
  <c r="M424" i="5"/>
  <c r="H424" i="5"/>
  <c r="I424" i="5"/>
  <c r="K424" i="5"/>
  <c r="C424" i="5"/>
  <c r="L424" i="5"/>
  <c r="G424" i="5"/>
  <c r="F424" i="5"/>
  <c r="E424" i="5"/>
  <c r="N425" i="5" l="1"/>
  <c r="D425" i="5"/>
  <c r="I425" i="5"/>
  <c r="A426" i="5"/>
  <c r="M425" i="5"/>
  <c r="E425" i="5"/>
  <c r="F425" i="5"/>
  <c r="G425" i="5"/>
  <c r="L425" i="5"/>
  <c r="B425" i="5"/>
  <c r="J425" i="5"/>
  <c r="H425" i="5"/>
  <c r="C425" i="5"/>
  <c r="K425" i="5"/>
  <c r="N426" i="5" l="1"/>
  <c r="L426" i="5"/>
  <c r="F426" i="5"/>
  <c r="H426" i="5"/>
  <c r="G426" i="5"/>
  <c r="A427" i="5"/>
  <c r="B426" i="5"/>
  <c r="J426" i="5"/>
  <c r="I426" i="5"/>
  <c r="C426" i="5"/>
  <c r="E426" i="5"/>
  <c r="K426" i="5"/>
  <c r="D426" i="5"/>
  <c r="M426" i="5"/>
  <c r="N427" i="5" l="1"/>
  <c r="E427" i="5"/>
  <c r="B427" i="5"/>
  <c r="F427" i="5"/>
  <c r="G427" i="5"/>
  <c r="A428" i="5"/>
  <c r="M427" i="5"/>
  <c r="K427" i="5"/>
  <c r="I427" i="5"/>
  <c r="J427" i="5"/>
  <c r="D427" i="5"/>
  <c r="H427" i="5"/>
  <c r="C427" i="5"/>
  <c r="L427" i="5"/>
  <c r="N428" i="5" l="1"/>
  <c r="B428" i="5"/>
  <c r="A429" i="5"/>
  <c r="K428" i="5"/>
  <c r="H428" i="5"/>
  <c r="L428" i="5"/>
  <c r="C428" i="5"/>
  <c r="J428" i="5"/>
  <c r="F428" i="5"/>
  <c r="M428" i="5"/>
  <c r="E428" i="5"/>
  <c r="I428" i="5"/>
  <c r="D428" i="5"/>
  <c r="G428" i="5"/>
  <c r="N429" i="5" l="1"/>
  <c r="B429" i="5"/>
  <c r="C429" i="5"/>
  <c r="G429" i="5"/>
  <c r="A430" i="5"/>
  <c r="K429" i="5"/>
  <c r="H429" i="5"/>
  <c r="F429" i="5"/>
  <c r="E429" i="5"/>
  <c r="L429" i="5"/>
  <c r="D429" i="5"/>
  <c r="J429" i="5"/>
  <c r="M429" i="5"/>
  <c r="I429" i="5"/>
  <c r="N430" i="5" l="1"/>
  <c r="M430" i="5"/>
  <c r="A431" i="5"/>
  <c r="G430" i="5"/>
  <c r="K430" i="5"/>
  <c r="E430" i="5"/>
  <c r="H430" i="5"/>
  <c r="I430" i="5"/>
  <c r="F430" i="5"/>
  <c r="D430" i="5"/>
  <c r="J430" i="5"/>
  <c r="L430" i="5"/>
  <c r="B430" i="5"/>
  <c r="C430" i="5"/>
  <c r="N431" i="5" l="1"/>
  <c r="H431" i="5"/>
  <c r="A432" i="5"/>
  <c r="J431" i="5"/>
  <c r="M431" i="5"/>
  <c r="F431" i="5"/>
  <c r="D431" i="5"/>
  <c r="E431" i="5"/>
  <c r="K431" i="5"/>
  <c r="G431" i="5"/>
  <c r="C431" i="5"/>
  <c r="I431" i="5"/>
  <c r="L431" i="5"/>
  <c r="B431" i="5"/>
  <c r="N432" i="5" l="1"/>
  <c r="D432" i="5"/>
  <c r="A433" i="5"/>
  <c r="F432" i="5"/>
  <c r="J432" i="5"/>
  <c r="L432" i="5"/>
  <c r="G432" i="5"/>
  <c r="E432" i="5"/>
  <c r="M432" i="5"/>
  <c r="B432" i="5"/>
  <c r="K432" i="5"/>
  <c r="C432" i="5"/>
  <c r="H432" i="5"/>
  <c r="I432" i="5"/>
  <c r="N433" i="5" l="1"/>
  <c r="K433" i="5"/>
  <c r="I433" i="5"/>
  <c r="D433" i="5"/>
  <c r="B433" i="5"/>
  <c r="A434" i="5"/>
  <c r="M433" i="5"/>
  <c r="L433" i="5"/>
  <c r="H433" i="5"/>
  <c r="F433" i="5"/>
  <c r="G433" i="5"/>
  <c r="J433" i="5"/>
  <c r="E433" i="5"/>
  <c r="C433" i="5"/>
  <c r="N434" i="5" l="1"/>
  <c r="M434" i="5"/>
  <c r="K434" i="5"/>
  <c r="I434" i="5"/>
  <c r="L434" i="5"/>
  <c r="C434" i="5"/>
  <c r="F434" i="5"/>
  <c r="A435" i="5"/>
  <c r="H434" i="5"/>
  <c r="E434" i="5"/>
  <c r="B434" i="5"/>
  <c r="G434" i="5"/>
  <c r="J434" i="5"/>
  <c r="D434" i="5"/>
  <c r="N435" i="5" l="1"/>
  <c r="M435" i="5"/>
  <c r="A436" i="5"/>
  <c r="L435" i="5"/>
  <c r="D435" i="5"/>
  <c r="E435" i="5"/>
  <c r="B435" i="5"/>
  <c r="J435" i="5"/>
  <c r="G435" i="5"/>
  <c r="K435" i="5"/>
  <c r="C435" i="5"/>
  <c r="I435" i="5"/>
  <c r="H435" i="5"/>
  <c r="F435" i="5"/>
  <c r="N436" i="5" l="1"/>
  <c r="E436" i="5"/>
  <c r="G436" i="5"/>
  <c r="I436" i="5"/>
  <c r="F436" i="5"/>
  <c r="K436" i="5"/>
  <c r="D436" i="5"/>
  <c r="M436" i="5"/>
  <c r="A437" i="5"/>
  <c r="C436" i="5"/>
  <c r="H436" i="5"/>
  <c r="L436" i="5"/>
  <c r="B436" i="5"/>
  <c r="J436" i="5"/>
  <c r="N437" i="5" l="1"/>
  <c r="B437" i="5"/>
  <c r="G437" i="5"/>
  <c r="H437" i="5"/>
  <c r="M437" i="5"/>
  <c r="I437" i="5"/>
  <c r="F437" i="5"/>
  <c r="J437" i="5"/>
  <c r="D437" i="5"/>
  <c r="A438" i="5"/>
  <c r="C437" i="5"/>
  <c r="L437" i="5"/>
  <c r="K437" i="5"/>
  <c r="E437" i="5"/>
  <c r="N438" i="5" l="1"/>
  <c r="L438" i="5"/>
  <c r="M438" i="5"/>
  <c r="H438" i="5"/>
  <c r="A439" i="5"/>
  <c r="E438" i="5"/>
  <c r="I438" i="5"/>
  <c r="J438" i="5"/>
  <c r="K438" i="5"/>
  <c r="B438" i="5"/>
  <c r="F438" i="5"/>
  <c r="G438" i="5"/>
  <c r="C438" i="5"/>
  <c r="D438" i="5"/>
  <c r="N439" i="5" l="1"/>
  <c r="F439" i="5"/>
  <c r="M439" i="5"/>
  <c r="H439" i="5"/>
  <c r="A440" i="5"/>
  <c r="C439" i="5"/>
  <c r="L439" i="5"/>
  <c r="I439" i="5"/>
  <c r="J439" i="5"/>
  <c r="B439" i="5"/>
  <c r="K439" i="5"/>
  <c r="E439" i="5"/>
  <c r="G439" i="5"/>
  <c r="D439" i="5"/>
  <c r="N440" i="5" l="1"/>
  <c r="G440" i="5"/>
  <c r="D440" i="5"/>
  <c r="C440" i="5"/>
  <c r="A441" i="5"/>
  <c r="J440" i="5"/>
  <c r="F440" i="5"/>
  <c r="E440" i="5"/>
  <c r="I440" i="5"/>
  <c r="B440" i="5"/>
  <c r="M440" i="5"/>
  <c r="H440" i="5"/>
  <c r="L440" i="5"/>
  <c r="K440" i="5"/>
  <c r="N441" i="5" l="1"/>
  <c r="C441" i="5"/>
  <c r="A442" i="5"/>
  <c r="H441" i="5"/>
  <c r="L441" i="5"/>
  <c r="I441" i="5"/>
  <c r="D441" i="5"/>
  <c r="E441" i="5"/>
  <c r="B441" i="5"/>
  <c r="J441" i="5"/>
  <c r="K441" i="5"/>
  <c r="M441" i="5"/>
  <c r="F441" i="5"/>
  <c r="G441" i="5"/>
  <c r="N442" i="5" l="1"/>
  <c r="L442" i="5"/>
  <c r="A443" i="5"/>
  <c r="D442" i="5"/>
  <c r="M442" i="5"/>
  <c r="C442" i="5"/>
  <c r="E442" i="5"/>
  <c r="G442" i="5"/>
  <c r="K442" i="5"/>
  <c r="F442" i="5"/>
  <c r="I442" i="5"/>
  <c r="H442" i="5"/>
  <c r="B442" i="5"/>
  <c r="J442" i="5"/>
  <c r="N443" i="5" l="1"/>
  <c r="I443" i="5"/>
  <c r="A444" i="5"/>
  <c r="B443" i="5"/>
  <c r="L443" i="5"/>
  <c r="K443" i="5"/>
  <c r="G443" i="5"/>
  <c r="F443" i="5"/>
  <c r="C443" i="5"/>
  <c r="D443" i="5"/>
  <c r="E443" i="5"/>
  <c r="J443" i="5"/>
  <c r="M443" i="5"/>
  <c r="H443" i="5"/>
  <c r="N444" i="5" l="1"/>
  <c r="H444" i="5"/>
  <c r="A445" i="5"/>
  <c r="G444" i="5"/>
  <c r="J444" i="5"/>
  <c r="I444" i="5"/>
  <c r="B444" i="5"/>
  <c r="F444" i="5"/>
  <c r="E444" i="5"/>
  <c r="M444" i="5"/>
  <c r="C444" i="5"/>
  <c r="D444" i="5"/>
  <c r="L444" i="5"/>
  <c r="K444" i="5"/>
  <c r="N445" i="5" l="1"/>
  <c r="H445" i="5"/>
  <c r="E445" i="5"/>
  <c r="C445" i="5"/>
  <c r="A446" i="5"/>
  <c r="M445" i="5"/>
  <c r="L445" i="5"/>
  <c r="D445" i="5"/>
  <c r="K445" i="5"/>
  <c r="J445" i="5"/>
  <c r="G445" i="5"/>
  <c r="B445" i="5"/>
  <c r="I445" i="5"/>
  <c r="F445" i="5"/>
  <c r="N446" i="5" l="1"/>
  <c r="J446" i="5"/>
  <c r="D446" i="5"/>
  <c r="F446" i="5"/>
  <c r="H446" i="5"/>
  <c r="K446" i="5"/>
  <c r="E446" i="5"/>
  <c r="A447" i="5"/>
  <c r="M446" i="5"/>
  <c r="C446" i="5"/>
  <c r="G446" i="5"/>
  <c r="B446" i="5"/>
  <c r="I446" i="5"/>
  <c r="L446" i="5"/>
  <c r="N447" i="5" l="1"/>
  <c r="K447" i="5"/>
  <c r="F447" i="5"/>
  <c r="M447" i="5"/>
  <c r="L447" i="5"/>
  <c r="A448" i="5"/>
  <c r="D447" i="5"/>
  <c r="G447" i="5"/>
  <c r="C447" i="5"/>
  <c r="B447" i="5"/>
  <c r="J447" i="5"/>
  <c r="E447" i="5"/>
  <c r="H447" i="5"/>
  <c r="I447" i="5"/>
  <c r="N448" i="5" l="1"/>
  <c r="H448" i="5"/>
  <c r="M448" i="5"/>
  <c r="K448" i="5"/>
  <c r="A449" i="5"/>
  <c r="E448" i="5"/>
  <c r="C448" i="5"/>
  <c r="G448" i="5"/>
  <c r="D448" i="5"/>
  <c r="B448" i="5"/>
  <c r="L448" i="5"/>
  <c r="F448" i="5"/>
  <c r="I448" i="5"/>
  <c r="J448" i="5"/>
  <c r="N449" i="5" l="1"/>
  <c r="I449" i="5"/>
  <c r="J449" i="5"/>
  <c r="A450" i="5"/>
  <c r="C449" i="5"/>
  <c r="H449" i="5"/>
  <c r="B449" i="5"/>
  <c r="M449" i="5"/>
  <c r="E449" i="5"/>
  <c r="F449" i="5"/>
  <c r="D449" i="5"/>
  <c r="L449" i="5"/>
  <c r="K449" i="5"/>
  <c r="G449" i="5"/>
  <c r="N450" i="5" l="1"/>
  <c r="E450" i="5"/>
  <c r="H450" i="5"/>
  <c r="I450" i="5"/>
  <c r="C450" i="5"/>
  <c r="M450" i="5"/>
  <c r="A451" i="5"/>
  <c r="D450" i="5"/>
  <c r="K450" i="5"/>
  <c r="J450" i="5"/>
  <c r="B450" i="5"/>
  <c r="G450" i="5"/>
  <c r="F450" i="5"/>
  <c r="L450" i="5"/>
  <c r="N451" i="5" l="1"/>
  <c r="D451" i="5"/>
  <c r="E451" i="5"/>
  <c r="C451" i="5"/>
  <c r="M451" i="5"/>
  <c r="I451" i="5"/>
  <c r="L451" i="5"/>
  <c r="A452" i="5"/>
  <c r="H451" i="5"/>
  <c r="F451" i="5"/>
  <c r="G451" i="5"/>
  <c r="J451" i="5"/>
  <c r="B451" i="5"/>
  <c r="K451" i="5"/>
  <c r="N452" i="5" l="1"/>
  <c r="M452" i="5"/>
  <c r="G452" i="5"/>
  <c r="L452" i="5"/>
  <c r="I452" i="5"/>
  <c r="E452" i="5"/>
  <c r="K452" i="5"/>
  <c r="H452" i="5"/>
  <c r="D452" i="5"/>
  <c r="A453" i="5"/>
  <c r="F452" i="5"/>
  <c r="C452" i="5"/>
  <c r="B452" i="5"/>
  <c r="J452" i="5"/>
  <c r="N453" i="5" l="1"/>
  <c r="C453" i="5"/>
  <c r="A454" i="5"/>
  <c r="D453" i="5"/>
  <c r="H453" i="5"/>
  <c r="G453" i="5"/>
  <c r="I453" i="5"/>
  <c r="J453" i="5"/>
  <c r="E453" i="5"/>
  <c r="L453" i="5"/>
  <c r="B453" i="5"/>
  <c r="K453" i="5"/>
  <c r="M453" i="5"/>
  <c r="F453" i="5"/>
  <c r="N454" i="5" l="1"/>
  <c r="K454" i="5"/>
  <c r="L454" i="5"/>
  <c r="A455" i="5"/>
  <c r="I454" i="5"/>
  <c r="H454" i="5"/>
  <c r="F454" i="5"/>
  <c r="J454" i="5"/>
  <c r="B454" i="5"/>
  <c r="G454" i="5"/>
  <c r="C454" i="5"/>
  <c r="E454" i="5"/>
  <c r="M454" i="5"/>
  <c r="D454" i="5"/>
  <c r="N455" i="5" l="1"/>
  <c r="G455" i="5"/>
  <c r="M455" i="5"/>
  <c r="F455" i="5"/>
  <c r="A456" i="5"/>
  <c r="B455" i="5"/>
  <c r="I455" i="5"/>
  <c r="C455" i="5"/>
  <c r="H455" i="5"/>
  <c r="J455" i="5"/>
  <c r="L455" i="5"/>
  <c r="D455" i="5"/>
  <c r="E455" i="5"/>
  <c r="K455" i="5"/>
  <c r="N456" i="5" l="1"/>
  <c r="K456" i="5"/>
  <c r="A457" i="5"/>
  <c r="D456" i="5"/>
  <c r="L456" i="5"/>
  <c r="C456" i="5"/>
  <c r="B456" i="5"/>
  <c r="E456" i="5"/>
  <c r="I456" i="5"/>
  <c r="G456" i="5"/>
  <c r="F456" i="5"/>
  <c r="M456" i="5"/>
  <c r="H456" i="5"/>
  <c r="J456" i="5"/>
  <c r="N457" i="5" l="1"/>
  <c r="H457" i="5"/>
  <c r="C457" i="5"/>
  <c r="J457" i="5"/>
  <c r="A458" i="5"/>
  <c r="G457" i="5"/>
  <c r="L457" i="5"/>
  <c r="F457" i="5"/>
  <c r="K457" i="5"/>
  <c r="B457" i="5"/>
  <c r="M457" i="5"/>
  <c r="D457" i="5"/>
  <c r="I457" i="5"/>
  <c r="E457" i="5"/>
  <c r="N458" i="5" l="1"/>
  <c r="C458" i="5"/>
  <c r="E458" i="5"/>
  <c r="B458" i="5"/>
  <c r="H458" i="5"/>
  <c r="F458" i="5"/>
  <c r="M458" i="5"/>
  <c r="J458" i="5"/>
  <c r="I458" i="5"/>
  <c r="L458" i="5"/>
  <c r="A459" i="5"/>
  <c r="D458" i="5"/>
  <c r="K458" i="5"/>
  <c r="G458" i="5"/>
  <c r="N459" i="5" l="1"/>
  <c r="F459" i="5"/>
  <c r="I459" i="5"/>
  <c r="H459" i="5"/>
  <c r="L459" i="5"/>
  <c r="G459" i="5"/>
  <c r="A460" i="5"/>
  <c r="M459" i="5"/>
  <c r="B459" i="5"/>
  <c r="E459" i="5"/>
  <c r="D459" i="5"/>
  <c r="J459" i="5"/>
  <c r="K459" i="5"/>
  <c r="C459" i="5"/>
  <c r="N460" i="5" l="1"/>
  <c r="B460" i="5"/>
  <c r="M460" i="5"/>
  <c r="L460" i="5"/>
  <c r="A461" i="5"/>
  <c r="E460" i="5"/>
  <c r="C460" i="5"/>
  <c r="J460" i="5"/>
  <c r="K460" i="5"/>
  <c r="H460" i="5"/>
  <c r="F460" i="5"/>
  <c r="D460" i="5"/>
  <c r="I460" i="5"/>
  <c r="G460" i="5"/>
  <c r="N461" i="5" l="1"/>
  <c r="M461" i="5"/>
  <c r="L461" i="5"/>
  <c r="E461" i="5"/>
  <c r="A462" i="5"/>
  <c r="C461" i="5"/>
  <c r="I461" i="5"/>
  <c r="B461" i="5"/>
  <c r="F461" i="5"/>
  <c r="D461" i="5"/>
  <c r="G461" i="5"/>
  <c r="J461" i="5"/>
  <c r="K461" i="5"/>
  <c r="H461" i="5"/>
  <c r="N462" i="5" l="1"/>
  <c r="C462" i="5"/>
  <c r="J462" i="5"/>
  <c r="M462" i="5"/>
  <c r="F462" i="5"/>
  <c r="I462" i="5"/>
  <c r="G462" i="5"/>
  <c r="A463" i="5"/>
  <c r="L462" i="5"/>
  <c r="H462" i="5"/>
  <c r="E462" i="5"/>
  <c r="D462" i="5"/>
  <c r="K462" i="5"/>
  <c r="B462" i="5"/>
  <c r="N463" i="5" l="1"/>
  <c r="C463" i="5"/>
  <c r="I463" i="5"/>
  <c r="E463" i="5"/>
  <c r="F463" i="5"/>
  <c r="G463" i="5"/>
  <c r="J463" i="5"/>
  <c r="K463" i="5"/>
  <c r="M463" i="5"/>
  <c r="A464" i="5"/>
  <c r="D463" i="5"/>
  <c r="B463" i="5"/>
  <c r="L463" i="5"/>
  <c r="H463" i="5"/>
  <c r="N464" i="5" l="1"/>
  <c r="I464" i="5"/>
  <c r="G464" i="5"/>
  <c r="K464" i="5"/>
  <c r="C464" i="5"/>
  <c r="D464" i="5"/>
  <c r="A465" i="5"/>
  <c r="B464" i="5"/>
  <c r="L464" i="5"/>
  <c r="E464" i="5"/>
  <c r="J464" i="5"/>
  <c r="F464" i="5"/>
  <c r="M464" i="5"/>
  <c r="H464" i="5"/>
  <c r="N465" i="5" l="1"/>
  <c r="E465" i="5"/>
  <c r="H465" i="5"/>
  <c r="K465" i="5"/>
  <c r="J465" i="5"/>
  <c r="A466" i="5"/>
  <c r="G465" i="5"/>
  <c r="I465" i="5"/>
  <c r="C465" i="5"/>
  <c r="D465" i="5"/>
  <c r="B465" i="5"/>
  <c r="L465" i="5"/>
  <c r="F465" i="5"/>
  <c r="M465" i="5"/>
  <c r="N466" i="5" l="1"/>
  <c r="I466" i="5"/>
  <c r="L466" i="5"/>
  <c r="B466" i="5"/>
  <c r="K466" i="5"/>
  <c r="H466" i="5"/>
  <c r="A467" i="5"/>
  <c r="C466" i="5"/>
  <c r="G466" i="5"/>
  <c r="D466" i="5"/>
  <c r="J466" i="5"/>
  <c r="M466" i="5"/>
  <c r="E466" i="5"/>
  <c r="F466" i="5"/>
  <c r="N467" i="5" l="1"/>
  <c r="C467" i="5"/>
  <c r="A468" i="5"/>
  <c r="I467" i="5"/>
  <c r="J467" i="5"/>
  <c r="K467" i="5"/>
  <c r="F467" i="5"/>
  <c r="G467" i="5"/>
  <c r="H467" i="5"/>
  <c r="B467" i="5"/>
  <c r="E467" i="5"/>
  <c r="L467" i="5"/>
  <c r="M467" i="5"/>
  <c r="D467" i="5"/>
  <c r="N468" i="5" l="1"/>
  <c r="C468" i="5"/>
  <c r="B468" i="5"/>
  <c r="J468" i="5"/>
  <c r="K468" i="5"/>
  <c r="D468" i="5"/>
  <c r="A469" i="5"/>
  <c r="G468" i="5"/>
  <c r="H468" i="5"/>
  <c r="I468" i="5"/>
  <c r="E468" i="5"/>
  <c r="L468" i="5"/>
  <c r="M468" i="5"/>
  <c r="F468" i="5"/>
  <c r="N469" i="5" l="1"/>
  <c r="B469" i="5"/>
  <c r="A470" i="5"/>
  <c r="K469" i="5"/>
  <c r="H469" i="5"/>
  <c r="L469" i="5"/>
  <c r="E469" i="5"/>
  <c r="G469" i="5"/>
  <c r="C469" i="5"/>
  <c r="J469" i="5"/>
  <c r="I469" i="5"/>
  <c r="D469" i="5"/>
  <c r="F469" i="5"/>
  <c r="M469" i="5"/>
  <c r="N470" i="5" l="1"/>
  <c r="D470" i="5"/>
  <c r="H470" i="5"/>
  <c r="A471" i="5"/>
  <c r="B470" i="5"/>
  <c r="C470" i="5"/>
  <c r="M470" i="5"/>
  <c r="L470" i="5"/>
  <c r="G470" i="5"/>
  <c r="E470" i="5"/>
  <c r="I470" i="5"/>
  <c r="J470" i="5"/>
  <c r="F470" i="5"/>
  <c r="K470" i="5"/>
  <c r="N471" i="5" l="1"/>
  <c r="B471" i="5"/>
  <c r="F471" i="5"/>
  <c r="D471" i="5"/>
  <c r="A472" i="5"/>
  <c r="G471" i="5"/>
  <c r="H471" i="5"/>
  <c r="C471" i="5"/>
  <c r="I471" i="5"/>
  <c r="M471" i="5"/>
  <c r="J471" i="5"/>
  <c r="L471" i="5"/>
  <c r="K471" i="5"/>
  <c r="E471" i="5"/>
  <c r="N472" i="5" l="1"/>
  <c r="G472" i="5"/>
  <c r="D472" i="5"/>
  <c r="I472" i="5"/>
  <c r="L472" i="5"/>
  <c r="A473" i="5"/>
  <c r="F472" i="5"/>
  <c r="J472" i="5"/>
  <c r="E472" i="5"/>
  <c r="H472" i="5"/>
  <c r="B472" i="5"/>
  <c r="K472" i="5"/>
  <c r="M472" i="5"/>
  <c r="C472" i="5"/>
  <c r="N473" i="5" l="1"/>
  <c r="B473" i="5"/>
  <c r="E473" i="5"/>
  <c r="A474" i="5"/>
  <c r="L473" i="5"/>
  <c r="H473" i="5"/>
  <c r="D473" i="5"/>
  <c r="I473" i="5"/>
  <c r="K473" i="5"/>
  <c r="G473" i="5"/>
  <c r="F473" i="5"/>
  <c r="J473" i="5"/>
  <c r="M473" i="5"/>
  <c r="C473" i="5"/>
  <c r="N474" i="5" l="1"/>
  <c r="M474" i="5"/>
  <c r="G474" i="5"/>
  <c r="F474" i="5"/>
  <c r="L474" i="5"/>
  <c r="E474" i="5"/>
  <c r="K474" i="5"/>
  <c r="A475" i="5"/>
  <c r="H474" i="5"/>
  <c r="C474" i="5"/>
  <c r="I474" i="5"/>
  <c r="J474" i="5"/>
  <c r="D474" i="5"/>
  <c r="B474" i="5"/>
  <c r="N475" i="5" l="1"/>
  <c r="E475" i="5"/>
  <c r="G475" i="5"/>
  <c r="H475" i="5"/>
  <c r="A476" i="5"/>
  <c r="F475" i="5"/>
  <c r="B475" i="5"/>
  <c r="K475" i="5"/>
  <c r="J475" i="5"/>
  <c r="M475" i="5"/>
  <c r="I475" i="5"/>
  <c r="L475" i="5"/>
  <c r="C475" i="5"/>
  <c r="D475" i="5"/>
  <c r="N476" i="5" l="1"/>
  <c r="L476" i="5"/>
  <c r="K476" i="5"/>
  <c r="A477" i="5"/>
  <c r="M476" i="5"/>
  <c r="H476" i="5"/>
  <c r="I476" i="5"/>
  <c r="G476" i="5"/>
  <c r="F476" i="5"/>
  <c r="E476" i="5"/>
  <c r="J476" i="5"/>
  <c r="D476" i="5"/>
  <c r="B476" i="5"/>
  <c r="C476" i="5"/>
  <c r="N477" i="5" l="1"/>
  <c r="A478" i="5"/>
  <c r="F477" i="5"/>
  <c r="I477" i="5"/>
  <c r="K477" i="5"/>
  <c r="G477" i="5"/>
  <c r="D477" i="5"/>
  <c r="C477" i="5"/>
  <c r="M477" i="5"/>
  <c r="L477" i="5"/>
  <c r="J477" i="5"/>
  <c r="H477" i="5"/>
  <c r="E477" i="5"/>
  <c r="B477" i="5"/>
  <c r="N478" i="5" l="1"/>
  <c r="J478" i="5"/>
  <c r="A479" i="5"/>
  <c r="F478" i="5"/>
  <c r="L478" i="5"/>
  <c r="H478" i="5"/>
  <c r="G478" i="5"/>
  <c r="I478" i="5"/>
  <c r="E478" i="5"/>
  <c r="K478" i="5"/>
  <c r="B478" i="5"/>
  <c r="D478" i="5"/>
  <c r="C478" i="5"/>
  <c r="M478" i="5"/>
  <c r="N479" i="5" l="1"/>
  <c r="D479" i="5"/>
  <c r="B479" i="5"/>
  <c r="F479" i="5"/>
  <c r="E479" i="5"/>
  <c r="I479" i="5"/>
  <c r="J479" i="5"/>
  <c r="A480" i="5"/>
  <c r="L479" i="5"/>
  <c r="H479" i="5"/>
  <c r="K479" i="5"/>
  <c r="G479" i="5"/>
  <c r="M479" i="5"/>
  <c r="C479" i="5"/>
  <c r="N480" i="5" l="1"/>
  <c r="D480" i="5"/>
  <c r="E480" i="5"/>
  <c r="K480" i="5"/>
  <c r="M480" i="5"/>
  <c r="A481" i="5"/>
  <c r="I480" i="5"/>
  <c r="C480" i="5"/>
  <c r="G480" i="5"/>
  <c r="F480" i="5"/>
  <c r="B480" i="5"/>
  <c r="J480" i="5"/>
  <c r="L480" i="5"/>
  <c r="H480" i="5"/>
  <c r="N481" i="5" l="1"/>
  <c r="B481" i="5"/>
  <c r="C481" i="5"/>
  <c r="G481" i="5"/>
  <c r="E481" i="5"/>
  <c r="J481" i="5"/>
  <c r="L481" i="5"/>
  <c r="M481" i="5"/>
  <c r="A482" i="5"/>
  <c r="D481" i="5"/>
  <c r="I481" i="5"/>
  <c r="F481" i="5"/>
  <c r="K481" i="5"/>
  <c r="H481" i="5"/>
  <c r="N482" i="5" l="1"/>
  <c r="H482" i="5"/>
  <c r="A483" i="5"/>
  <c r="K482" i="5"/>
  <c r="M482" i="5"/>
  <c r="G482" i="5"/>
  <c r="L482" i="5"/>
  <c r="D482" i="5"/>
  <c r="C482" i="5"/>
  <c r="E482" i="5"/>
  <c r="B482" i="5"/>
  <c r="J482" i="5"/>
  <c r="F482" i="5"/>
  <c r="I482" i="5"/>
  <c r="N483" i="5" l="1"/>
  <c r="L483" i="5"/>
  <c r="I483" i="5"/>
  <c r="C483" i="5"/>
  <c r="E483" i="5"/>
  <c r="J483" i="5"/>
  <c r="M483" i="5"/>
  <c r="F483" i="5"/>
  <c r="A484" i="5"/>
  <c r="H483" i="5"/>
  <c r="G483" i="5"/>
  <c r="D483" i="5"/>
  <c r="K483" i="5"/>
  <c r="B483" i="5"/>
  <c r="N484" i="5" l="1"/>
  <c r="F484" i="5"/>
  <c r="E484" i="5"/>
  <c r="H484" i="5"/>
  <c r="J484" i="5"/>
  <c r="G484" i="5"/>
  <c r="D484" i="5"/>
  <c r="M484" i="5"/>
  <c r="A485" i="5"/>
  <c r="L484" i="5"/>
  <c r="C484" i="5"/>
  <c r="I484" i="5"/>
  <c r="K484" i="5"/>
  <c r="B484" i="5"/>
  <c r="N485" i="5" l="1"/>
  <c r="M485" i="5"/>
  <c r="L485" i="5"/>
  <c r="E485" i="5"/>
  <c r="A486" i="5"/>
  <c r="H485" i="5"/>
  <c r="F485" i="5"/>
  <c r="B485" i="5"/>
  <c r="D485" i="5"/>
  <c r="I485" i="5"/>
  <c r="J485" i="5"/>
  <c r="C485" i="5"/>
  <c r="K485" i="5"/>
  <c r="G485" i="5"/>
  <c r="N486" i="5" l="1"/>
  <c r="D486" i="5"/>
  <c r="M486" i="5"/>
  <c r="G486" i="5"/>
  <c r="J486" i="5"/>
  <c r="E486" i="5"/>
  <c r="L486" i="5"/>
  <c r="A487" i="5"/>
  <c r="B486" i="5"/>
  <c r="K486" i="5"/>
  <c r="F486" i="5"/>
  <c r="C486" i="5"/>
  <c r="H486" i="5"/>
  <c r="I486" i="5"/>
  <c r="N487" i="5" l="1"/>
  <c r="H487" i="5"/>
  <c r="K487" i="5"/>
  <c r="A488" i="5"/>
  <c r="J487" i="5"/>
  <c r="I487" i="5"/>
  <c r="C487" i="5"/>
  <c r="L487" i="5"/>
  <c r="E487" i="5"/>
  <c r="F487" i="5"/>
  <c r="G487" i="5"/>
  <c r="D487" i="5"/>
  <c r="B487" i="5"/>
  <c r="M487" i="5"/>
  <c r="N488" i="5" l="1"/>
  <c r="C488" i="5"/>
  <c r="G488" i="5"/>
  <c r="J488" i="5"/>
  <c r="L488" i="5"/>
  <c r="I488" i="5"/>
  <c r="A489" i="5"/>
  <c r="F488" i="5"/>
  <c r="B488" i="5"/>
  <c r="E488" i="5"/>
  <c r="M488" i="5"/>
  <c r="K488" i="5"/>
  <c r="H488" i="5"/>
  <c r="D488" i="5"/>
  <c r="N489" i="5" l="1"/>
  <c r="J489" i="5"/>
  <c r="I489" i="5"/>
  <c r="D489" i="5"/>
  <c r="B489" i="5"/>
  <c r="A490" i="5"/>
  <c r="K489" i="5"/>
  <c r="E489" i="5"/>
  <c r="H489" i="5"/>
  <c r="L489" i="5"/>
  <c r="C489" i="5"/>
  <c r="M489" i="5"/>
  <c r="G489" i="5"/>
  <c r="F489" i="5"/>
  <c r="N490" i="5" l="1"/>
  <c r="G490" i="5"/>
  <c r="C490" i="5"/>
  <c r="F490" i="5"/>
  <c r="H490" i="5"/>
  <c r="L490" i="5"/>
  <c r="A491" i="5"/>
  <c r="M490" i="5"/>
  <c r="I490" i="5"/>
  <c r="E490" i="5"/>
  <c r="K490" i="5"/>
  <c r="J490" i="5"/>
  <c r="D490" i="5"/>
  <c r="B490" i="5"/>
  <c r="N491" i="5" l="1"/>
  <c r="H491" i="5"/>
  <c r="C491" i="5"/>
  <c r="L491" i="5"/>
  <c r="G491" i="5"/>
  <c r="E491" i="5"/>
  <c r="A492" i="5"/>
  <c r="M491" i="5"/>
  <c r="J491" i="5"/>
  <c r="I491" i="5"/>
  <c r="F491" i="5"/>
  <c r="B491" i="5"/>
  <c r="D491" i="5"/>
  <c r="K491" i="5"/>
  <c r="N492" i="5" l="1"/>
  <c r="B492" i="5"/>
  <c r="A493" i="5"/>
  <c r="G492" i="5"/>
  <c r="M492" i="5"/>
  <c r="E492" i="5"/>
  <c r="F492" i="5"/>
  <c r="K492" i="5"/>
  <c r="C492" i="5"/>
  <c r="D492" i="5"/>
  <c r="J492" i="5"/>
  <c r="H492" i="5"/>
  <c r="I492" i="5"/>
  <c r="L492" i="5"/>
  <c r="N493" i="5" l="1"/>
  <c r="D493" i="5"/>
  <c r="L493" i="5"/>
  <c r="E493" i="5"/>
  <c r="C493" i="5"/>
  <c r="A494" i="5"/>
  <c r="K493" i="5"/>
  <c r="H493" i="5"/>
  <c r="I493" i="5"/>
  <c r="J493" i="5"/>
  <c r="M493" i="5"/>
  <c r="G493" i="5"/>
  <c r="F493" i="5"/>
  <c r="B493" i="5"/>
  <c r="N494" i="5" l="1"/>
  <c r="H494" i="5"/>
  <c r="A495" i="5"/>
  <c r="F494" i="5"/>
  <c r="M494" i="5"/>
  <c r="G494" i="5"/>
  <c r="J494" i="5"/>
  <c r="B494" i="5"/>
  <c r="E494" i="5"/>
  <c r="I494" i="5"/>
  <c r="C494" i="5"/>
  <c r="K494" i="5"/>
  <c r="D494" i="5"/>
  <c r="L494" i="5"/>
  <c r="N495" i="5" l="1"/>
  <c r="G495" i="5"/>
  <c r="B495" i="5"/>
  <c r="I495" i="5"/>
  <c r="A496" i="5"/>
  <c r="H495" i="5"/>
  <c r="E495" i="5"/>
  <c r="J495" i="5"/>
  <c r="M495" i="5"/>
  <c r="C495" i="5"/>
  <c r="L495" i="5"/>
  <c r="D495" i="5"/>
  <c r="K495" i="5"/>
  <c r="F495" i="5"/>
  <c r="N496" i="5" l="1"/>
  <c r="F496" i="5"/>
  <c r="A497" i="5"/>
  <c r="G496" i="5"/>
  <c r="D496" i="5"/>
  <c r="M496" i="5"/>
  <c r="L496" i="5"/>
  <c r="E496" i="5"/>
  <c r="K496" i="5"/>
  <c r="J496" i="5"/>
  <c r="I496" i="5"/>
  <c r="C496" i="5"/>
  <c r="B496" i="5"/>
  <c r="H496" i="5"/>
  <c r="N497" i="5" l="1"/>
  <c r="H497" i="5"/>
  <c r="J497" i="5"/>
  <c r="A498" i="5"/>
  <c r="L497" i="5"/>
  <c r="F497" i="5"/>
  <c r="E497" i="5"/>
  <c r="C497" i="5"/>
  <c r="I497" i="5"/>
  <c r="D497" i="5"/>
  <c r="K497" i="5"/>
  <c r="B497" i="5"/>
  <c r="M497" i="5"/>
  <c r="G497" i="5"/>
  <c r="N498" i="5" l="1"/>
  <c r="H498" i="5"/>
  <c r="L498" i="5"/>
  <c r="F498" i="5"/>
  <c r="K498" i="5"/>
  <c r="C498" i="5"/>
  <c r="B498" i="5"/>
  <c r="G498" i="5"/>
  <c r="A499" i="5"/>
  <c r="M498" i="5"/>
  <c r="I498" i="5"/>
  <c r="E498" i="5"/>
  <c r="J498" i="5"/>
  <c r="D498" i="5"/>
  <c r="N499" i="5" l="1"/>
  <c r="G499" i="5"/>
  <c r="A500" i="5"/>
  <c r="J499" i="5"/>
  <c r="K499" i="5"/>
  <c r="B499" i="5"/>
  <c r="L499" i="5"/>
  <c r="H499" i="5"/>
  <c r="F499" i="5"/>
  <c r="E499" i="5"/>
  <c r="D499" i="5"/>
  <c r="I499" i="5"/>
  <c r="C499" i="5"/>
  <c r="M499" i="5"/>
  <c r="N500" i="5" l="1"/>
  <c r="J500" i="5"/>
  <c r="A501" i="5"/>
  <c r="G500" i="5"/>
  <c r="H500" i="5"/>
  <c r="I500" i="5"/>
  <c r="L500" i="5"/>
  <c r="F500" i="5"/>
  <c r="E500" i="5"/>
  <c r="K500" i="5"/>
  <c r="D500" i="5"/>
  <c r="B500" i="5"/>
  <c r="M500" i="5"/>
  <c r="C500" i="5"/>
  <c r="N501" i="5" l="1"/>
  <c r="M501" i="5"/>
  <c r="G501" i="5"/>
  <c r="J501" i="5"/>
  <c r="E501" i="5"/>
  <c r="A502" i="5"/>
  <c r="F501" i="5"/>
  <c r="K501" i="5"/>
  <c r="L501" i="5"/>
  <c r="C501" i="5"/>
  <c r="B501" i="5"/>
  <c r="I501" i="5"/>
  <c r="D501" i="5"/>
  <c r="H501" i="5"/>
  <c r="N502" i="5" l="1"/>
  <c r="I502" i="5"/>
  <c r="M502" i="5"/>
  <c r="C502" i="5"/>
  <c r="A503" i="5"/>
  <c r="F502" i="5"/>
  <c r="L502" i="5"/>
  <c r="B502" i="5"/>
  <c r="H502" i="5"/>
  <c r="D502" i="5"/>
  <c r="E502" i="5"/>
  <c r="G502" i="5"/>
  <c r="J502" i="5"/>
  <c r="K502" i="5"/>
  <c r="N503" i="5" l="1"/>
  <c r="L503" i="5"/>
  <c r="G503" i="5"/>
  <c r="I503" i="5"/>
  <c r="A504" i="5"/>
  <c r="K503" i="5"/>
  <c r="J503" i="5"/>
  <c r="F503" i="5"/>
  <c r="H503" i="5"/>
  <c r="D503" i="5"/>
  <c r="M503" i="5"/>
  <c r="C503" i="5"/>
  <c r="E503" i="5"/>
  <c r="B503" i="5"/>
  <c r="N504" i="5" l="1"/>
  <c r="D504" i="5"/>
  <c r="A505" i="5"/>
  <c r="G504" i="5"/>
  <c r="H504" i="5"/>
  <c r="L504" i="5"/>
  <c r="J504" i="5"/>
  <c r="B504" i="5"/>
  <c r="K504" i="5"/>
  <c r="C504" i="5"/>
  <c r="F504" i="5"/>
  <c r="E504" i="5"/>
  <c r="I504" i="5"/>
  <c r="M504" i="5"/>
  <c r="N505" i="5" l="1"/>
  <c r="A506" i="5"/>
  <c r="H505" i="5"/>
  <c r="E505" i="5"/>
  <c r="I505" i="5"/>
  <c r="L505" i="5"/>
  <c r="C505" i="5"/>
  <c r="B505" i="5"/>
  <c r="M505" i="5"/>
  <c r="K505" i="5"/>
  <c r="F505" i="5"/>
  <c r="G505" i="5"/>
  <c r="J505" i="5"/>
  <c r="D505" i="5"/>
  <c r="N506" i="5" l="1"/>
  <c r="E506" i="5"/>
  <c r="A507" i="5"/>
  <c r="D506" i="5"/>
  <c r="L506" i="5"/>
  <c r="J506" i="5"/>
  <c r="K506" i="5"/>
  <c r="M506" i="5"/>
  <c r="H506" i="5"/>
  <c r="I506" i="5"/>
  <c r="C506" i="5"/>
  <c r="B506" i="5"/>
  <c r="G506" i="5"/>
  <c r="F506" i="5"/>
  <c r="N507" i="5" l="1"/>
  <c r="L507" i="5"/>
  <c r="A508" i="5"/>
  <c r="K507" i="5"/>
  <c r="M507" i="5"/>
  <c r="G507" i="5"/>
  <c r="I507" i="5"/>
  <c r="D507" i="5"/>
  <c r="B507" i="5"/>
  <c r="C507" i="5"/>
  <c r="F507" i="5"/>
  <c r="J507" i="5"/>
  <c r="E507" i="5"/>
  <c r="H507" i="5"/>
  <c r="N508" i="5" l="1"/>
  <c r="D508" i="5"/>
  <c r="A509" i="5"/>
  <c r="H508" i="5"/>
  <c r="L508" i="5"/>
  <c r="C508" i="5"/>
  <c r="J508" i="5"/>
  <c r="I508" i="5"/>
  <c r="M508" i="5"/>
  <c r="E508" i="5"/>
  <c r="K508" i="5"/>
  <c r="F508" i="5"/>
  <c r="B508" i="5"/>
  <c r="G508" i="5"/>
  <c r="N509" i="5" l="1"/>
  <c r="I509" i="5"/>
  <c r="C509" i="5"/>
  <c r="B509" i="5"/>
  <c r="H509" i="5"/>
  <c r="A510" i="5"/>
  <c r="D509" i="5"/>
  <c r="J509" i="5"/>
  <c r="E509" i="5"/>
  <c r="L509" i="5"/>
  <c r="G509" i="5"/>
  <c r="K509" i="5"/>
  <c r="M509" i="5"/>
  <c r="F509" i="5"/>
  <c r="N510" i="5" l="1"/>
  <c r="H510" i="5"/>
  <c r="F510" i="5"/>
  <c r="A511" i="5"/>
  <c r="D510" i="5"/>
  <c r="E510" i="5"/>
  <c r="I510" i="5"/>
  <c r="L510" i="5"/>
  <c r="G510" i="5"/>
  <c r="C510" i="5"/>
  <c r="M510" i="5"/>
  <c r="K510" i="5"/>
  <c r="B510" i="5"/>
  <c r="J510" i="5"/>
  <c r="N511" i="5" l="1"/>
  <c r="B511" i="5"/>
  <c r="I511" i="5"/>
  <c r="E511" i="5"/>
  <c r="A512" i="5"/>
  <c r="K511" i="5"/>
  <c r="C511" i="5"/>
  <c r="G511" i="5"/>
  <c r="D511" i="5"/>
  <c r="J511" i="5"/>
  <c r="H511" i="5"/>
  <c r="F511" i="5"/>
  <c r="L511" i="5"/>
  <c r="M511" i="5"/>
  <c r="N512" i="5" l="1"/>
  <c r="H512" i="5"/>
  <c r="A513" i="5"/>
  <c r="I512" i="5"/>
  <c r="J512" i="5"/>
  <c r="D512" i="5"/>
  <c r="G512" i="5"/>
  <c r="L512" i="5"/>
  <c r="E512" i="5"/>
  <c r="C512" i="5"/>
  <c r="F512" i="5"/>
  <c r="B512" i="5"/>
  <c r="M512" i="5"/>
  <c r="K512" i="5"/>
  <c r="N513" i="5" l="1"/>
  <c r="B513" i="5"/>
  <c r="D513" i="5"/>
  <c r="J513" i="5"/>
  <c r="C513" i="5"/>
  <c r="E513" i="5"/>
  <c r="A514" i="5"/>
  <c r="L513" i="5"/>
  <c r="G513" i="5"/>
  <c r="M513" i="5"/>
  <c r="I513" i="5"/>
  <c r="F513" i="5"/>
  <c r="K513" i="5"/>
  <c r="H513" i="5"/>
  <c r="N514" i="5" l="1"/>
  <c r="D514" i="5"/>
  <c r="E514" i="5"/>
  <c r="C514" i="5"/>
  <c r="M514" i="5"/>
  <c r="A515" i="5"/>
  <c r="B514" i="5"/>
  <c r="I514" i="5"/>
  <c r="H514" i="5"/>
  <c r="G514" i="5"/>
  <c r="K514" i="5"/>
  <c r="F514" i="5"/>
  <c r="L514" i="5"/>
  <c r="J514" i="5"/>
  <c r="N515" i="5" l="1"/>
  <c r="F515" i="5"/>
  <c r="A516" i="5"/>
  <c r="G515" i="5"/>
  <c r="M515" i="5"/>
  <c r="I515" i="5"/>
  <c r="D515" i="5"/>
  <c r="E515" i="5"/>
  <c r="C515" i="5"/>
  <c r="B515" i="5"/>
  <c r="K515" i="5"/>
  <c r="L515" i="5"/>
  <c r="H515" i="5"/>
  <c r="J515" i="5"/>
  <c r="N516" i="5" l="1"/>
  <c r="L516" i="5"/>
  <c r="E516" i="5"/>
  <c r="A517" i="5"/>
  <c r="I516" i="5"/>
  <c r="M516" i="5"/>
  <c r="B516" i="5"/>
  <c r="G516" i="5"/>
  <c r="C516" i="5"/>
  <c r="H516" i="5"/>
  <c r="J516" i="5"/>
  <c r="D516" i="5"/>
  <c r="K516" i="5"/>
  <c r="F516" i="5"/>
  <c r="N517" i="5" l="1"/>
  <c r="E517" i="5"/>
  <c r="G517" i="5"/>
  <c r="M517" i="5"/>
  <c r="J517" i="5"/>
  <c r="C517" i="5"/>
  <c r="A518" i="5"/>
  <c r="D517" i="5"/>
  <c r="F517" i="5"/>
  <c r="K517" i="5"/>
  <c r="H517" i="5"/>
  <c r="I517" i="5"/>
  <c r="B517" i="5"/>
  <c r="L517" i="5"/>
  <c r="N518" i="5" l="1"/>
  <c r="F518" i="5"/>
  <c r="A519" i="5"/>
  <c r="B518" i="5"/>
  <c r="E518" i="5"/>
  <c r="K518" i="5"/>
  <c r="I518" i="5"/>
  <c r="H518" i="5"/>
  <c r="D518" i="5"/>
  <c r="C518" i="5"/>
  <c r="J518" i="5"/>
  <c r="M518" i="5"/>
  <c r="G518" i="5"/>
  <c r="L518" i="5"/>
  <c r="N519" i="5" l="1"/>
  <c r="K519" i="5"/>
  <c r="A520" i="5"/>
  <c r="C519" i="5"/>
  <c r="G519" i="5"/>
  <c r="J519" i="5"/>
  <c r="M519" i="5"/>
  <c r="B519" i="5"/>
  <c r="E519" i="5"/>
  <c r="F519" i="5"/>
  <c r="H519" i="5"/>
  <c r="L519" i="5"/>
  <c r="I519" i="5"/>
  <c r="D519" i="5"/>
  <c r="N520" i="5" l="1"/>
  <c r="H520" i="5"/>
  <c r="E520" i="5"/>
  <c r="A521" i="5"/>
  <c r="G520" i="5"/>
  <c r="J520" i="5"/>
  <c r="K520" i="5"/>
  <c r="D520" i="5"/>
  <c r="F520" i="5"/>
  <c r="L520" i="5"/>
  <c r="I520" i="5"/>
  <c r="B520" i="5"/>
  <c r="C520" i="5"/>
  <c r="M520" i="5"/>
  <c r="N521" i="5" l="1"/>
  <c r="H521" i="5"/>
  <c r="L521" i="5"/>
  <c r="E521" i="5"/>
  <c r="M521" i="5"/>
  <c r="K521" i="5"/>
  <c r="A522" i="5"/>
  <c r="B521" i="5"/>
  <c r="G521" i="5"/>
  <c r="F521" i="5"/>
  <c r="D521" i="5"/>
  <c r="J521" i="5"/>
  <c r="C521" i="5"/>
  <c r="I521" i="5"/>
  <c r="N522" i="5" l="1"/>
  <c r="H522" i="5"/>
  <c r="A523" i="5"/>
  <c r="G522" i="5"/>
  <c r="C522" i="5"/>
  <c r="I522" i="5"/>
  <c r="B522" i="5"/>
  <c r="K522" i="5"/>
  <c r="D522" i="5"/>
  <c r="E522" i="5"/>
  <c r="J522" i="5"/>
  <c r="L522" i="5"/>
  <c r="M522" i="5"/>
  <c r="F522" i="5"/>
  <c r="N523" i="5" l="1"/>
  <c r="C523" i="5"/>
  <c r="A524" i="5"/>
  <c r="G523" i="5"/>
  <c r="M523" i="5"/>
  <c r="B523" i="5"/>
  <c r="I523" i="5"/>
  <c r="D523" i="5"/>
  <c r="F523" i="5"/>
  <c r="J523" i="5"/>
  <c r="K523" i="5"/>
  <c r="L523" i="5"/>
  <c r="E523" i="5"/>
  <c r="H523" i="5"/>
  <c r="N524" i="5" l="1"/>
  <c r="A525" i="5"/>
  <c r="J524" i="5"/>
  <c r="H524" i="5"/>
  <c r="L524" i="5"/>
  <c r="D524" i="5"/>
  <c r="G524" i="5"/>
  <c r="M524" i="5"/>
  <c r="F524" i="5"/>
  <c r="K524" i="5"/>
  <c r="I524" i="5"/>
  <c r="E524" i="5"/>
  <c r="C524" i="5"/>
  <c r="B524" i="5"/>
  <c r="N525" i="5" l="1"/>
  <c r="J525" i="5"/>
  <c r="A526" i="5"/>
  <c r="L525" i="5"/>
  <c r="E525" i="5"/>
  <c r="H525" i="5"/>
  <c r="C525" i="5"/>
  <c r="B525" i="5"/>
  <c r="I525" i="5"/>
  <c r="M525" i="5"/>
  <c r="D525" i="5"/>
  <c r="G525" i="5"/>
  <c r="K525" i="5"/>
  <c r="F525" i="5"/>
  <c r="N526" i="5" l="1"/>
  <c r="B526" i="5"/>
  <c r="A527" i="5"/>
  <c r="F526" i="5"/>
  <c r="D526" i="5"/>
  <c r="M526" i="5"/>
  <c r="E526" i="5"/>
  <c r="J526" i="5"/>
  <c r="K526" i="5"/>
  <c r="H526" i="5"/>
  <c r="G526" i="5"/>
  <c r="I526" i="5"/>
  <c r="C526" i="5"/>
  <c r="L526" i="5"/>
  <c r="N527" i="5" l="1"/>
  <c r="L527" i="5"/>
  <c r="A528" i="5"/>
  <c r="D527" i="5"/>
  <c r="H527" i="5"/>
  <c r="G527" i="5"/>
  <c r="C527" i="5"/>
  <c r="J527" i="5"/>
  <c r="B527" i="5"/>
  <c r="K527" i="5"/>
  <c r="I527" i="5"/>
  <c r="M527" i="5"/>
  <c r="F527" i="5"/>
  <c r="E527" i="5"/>
  <c r="N528" i="5" l="1"/>
  <c r="K528" i="5"/>
  <c r="C528" i="5"/>
  <c r="I528" i="5"/>
  <c r="A529" i="5"/>
  <c r="J528" i="5"/>
  <c r="L528" i="5"/>
  <c r="M528" i="5"/>
  <c r="B528" i="5"/>
  <c r="F528" i="5"/>
  <c r="D528" i="5"/>
  <c r="G528" i="5"/>
  <c r="E528" i="5"/>
  <c r="H528" i="5"/>
  <c r="N529" i="5" l="1"/>
  <c r="M529" i="5"/>
  <c r="A530" i="5"/>
  <c r="L529" i="5"/>
  <c r="I529" i="5"/>
  <c r="E529" i="5"/>
  <c r="F529" i="5"/>
  <c r="B529" i="5"/>
  <c r="J529" i="5"/>
  <c r="G529" i="5"/>
  <c r="H529" i="5"/>
  <c r="K529" i="5"/>
  <c r="D529" i="5"/>
  <c r="C529" i="5"/>
  <c r="N530" i="5" l="1"/>
  <c r="E530" i="5"/>
  <c r="D530" i="5"/>
  <c r="C530" i="5"/>
  <c r="I530" i="5"/>
  <c r="L530" i="5"/>
  <c r="A531" i="5"/>
  <c r="M530" i="5"/>
  <c r="H530" i="5"/>
  <c r="J530" i="5"/>
  <c r="F530" i="5"/>
  <c r="B530" i="5"/>
  <c r="G530" i="5"/>
  <c r="K530" i="5"/>
  <c r="N531" i="5" l="1"/>
  <c r="L531" i="5"/>
  <c r="H531" i="5"/>
  <c r="I531" i="5"/>
  <c r="F531" i="5"/>
  <c r="A532" i="5"/>
  <c r="E531" i="5"/>
  <c r="B531" i="5"/>
  <c r="G531" i="5"/>
  <c r="M531" i="5"/>
  <c r="K531" i="5"/>
  <c r="C531" i="5"/>
  <c r="D531" i="5"/>
  <c r="J531" i="5"/>
  <c r="N532" i="5" l="1"/>
  <c r="B532" i="5"/>
  <c r="A533" i="5"/>
  <c r="M532" i="5"/>
  <c r="I532" i="5"/>
  <c r="C532" i="5"/>
  <c r="J532" i="5"/>
  <c r="F532" i="5"/>
  <c r="K532" i="5"/>
  <c r="H532" i="5"/>
  <c r="L532" i="5"/>
  <c r="E532" i="5"/>
  <c r="G532" i="5"/>
  <c r="D532" i="5"/>
  <c r="N533" i="5" l="1"/>
  <c r="F533" i="5"/>
  <c r="A534" i="5"/>
  <c r="D533" i="5"/>
  <c r="I533" i="5"/>
  <c r="G533" i="5"/>
  <c r="J533" i="5"/>
  <c r="B533" i="5"/>
  <c r="M533" i="5"/>
  <c r="E533" i="5"/>
  <c r="H533" i="5"/>
  <c r="K533" i="5"/>
  <c r="C533" i="5"/>
  <c r="L533" i="5"/>
  <c r="N534" i="5" l="1"/>
  <c r="I534" i="5"/>
  <c r="A535" i="5"/>
  <c r="F534" i="5"/>
  <c r="E534" i="5"/>
  <c r="H534" i="5"/>
  <c r="D534" i="5"/>
  <c r="G534" i="5"/>
  <c r="C534" i="5"/>
  <c r="B534" i="5"/>
  <c r="J534" i="5"/>
  <c r="M534" i="5"/>
  <c r="L534" i="5"/>
  <c r="K534" i="5"/>
  <c r="N535" i="5" l="1"/>
  <c r="C535" i="5"/>
  <c r="K535" i="5"/>
  <c r="H535" i="5"/>
  <c r="A536" i="5"/>
  <c r="I535" i="5"/>
  <c r="D535" i="5"/>
  <c r="B535" i="5"/>
  <c r="M535" i="5"/>
  <c r="L535" i="5"/>
  <c r="G535" i="5"/>
  <c r="J535" i="5"/>
  <c r="F535" i="5"/>
  <c r="E535" i="5"/>
  <c r="N536" i="5" l="1"/>
  <c r="K536" i="5"/>
  <c r="C536" i="5"/>
  <c r="D536" i="5"/>
  <c r="F536" i="5"/>
  <c r="A537" i="5"/>
  <c r="H536" i="5"/>
  <c r="B536" i="5"/>
  <c r="L536" i="5"/>
  <c r="I536" i="5"/>
  <c r="J536" i="5"/>
  <c r="G536" i="5"/>
  <c r="M536" i="5"/>
  <c r="E536" i="5"/>
  <c r="N537" i="5" l="1"/>
  <c r="F537" i="5"/>
  <c r="A538" i="5"/>
  <c r="G537" i="5"/>
  <c r="H537" i="5"/>
  <c r="L537" i="5"/>
  <c r="D537" i="5"/>
  <c r="I537" i="5"/>
  <c r="B537" i="5"/>
  <c r="K537" i="5"/>
  <c r="M537" i="5"/>
  <c r="C537" i="5"/>
  <c r="J537" i="5"/>
  <c r="E537" i="5"/>
  <c r="N538" i="5" l="1"/>
  <c r="K538" i="5"/>
  <c r="B538" i="5"/>
  <c r="C538" i="5"/>
  <c r="H538" i="5"/>
  <c r="A539" i="5"/>
  <c r="F538" i="5"/>
  <c r="M538" i="5"/>
  <c r="E538" i="5"/>
  <c r="L538" i="5"/>
  <c r="D538" i="5"/>
  <c r="G538" i="5"/>
  <c r="J538" i="5"/>
  <c r="I538" i="5"/>
  <c r="N539" i="5" l="1"/>
  <c r="L539" i="5"/>
  <c r="I539" i="5"/>
  <c r="A540" i="5"/>
  <c r="F539" i="5"/>
  <c r="D539" i="5"/>
  <c r="J539" i="5"/>
  <c r="B539" i="5"/>
  <c r="G539" i="5"/>
  <c r="M539" i="5"/>
  <c r="C539" i="5"/>
  <c r="H539" i="5"/>
  <c r="E539" i="5"/>
  <c r="K539" i="5"/>
  <c r="N540" i="5" l="1"/>
  <c r="J540" i="5"/>
  <c r="B540" i="5"/>
  <c r="M540" i="5"/>
  <c r="K540" i="5"/>
  <c r="C540" i="5"/>
  <c r="D540" i="5"/>
  <c r="A541" i="5"/>
  <c r="F540" i="5"/>
  <c r="H540" i="5"/>
  <c r="E540" i="5"/>
  <c r="L540" i="5"/>
  <c r="I540" i="5"/>
  <c r="G540" i="5"/>
  <c r="N541" i="5" l="1"/>
  <c r="J541" i="5"/>
  <c r="F541" i="5"/>
  <c r="C541" i="5"/>
  <c r="D541" i="5"/>
  <c r="L541" i="5"/>
  <c r="A542" i="5"/>
  <c r="M541" i="5"/>
  <c r="G541" i="5"/>
  <c r="I541" i="5"/>
  <c r="E541" i="5"/>
  <c r="H541" i="5"/>
  <c r="K541" i="5"/>
  <c r="B541" i="5"/>
  <c r="N542" i="5" l="1"/>
  <c r="J542" i="5"/>
  <c r="G542" i="5"/>
  <c r="C542" i="5"/>
  <c r="H542" i="5"/>
  <c r="F542" i="5"/>
  <c r="B542" i="5"/>
  <c r="A543" i="5"/>
  <c r="K542" i="5"/>
  <c r="I542" i="5"/>
  <c r="E542" i="5"/>
  <c r="M542" i="5"/>
  <c r="L542" i="5"/>
  <c r="D542" i="5"/>
  <c r="N543" i="5" l="1"/>
  <c r="C543" i="5"/>
  <c r="J543" i="5"/>
  <c r="F543" i="5"/>
  <c r="K543" i="5"/>
  <c r="H543" i="5"/>
  <c r="A544" i="5"/>
  <c r="B543" i="5"/>
  <c r="E543" i="5"/>
  <c r="I543" i="5"/>
  <c r="G543" i="5"/>
  <c r="M543" i="5"/>
  <c r="L543" i="5"/>
  <c r="D543" i="5"/>
  <c r="N544" i="5" l="1"/>
  <c r="D544" i="5"/>
  <c r="A545" i="5"/>
  <c r="F544" i="5"/>
  <c r="G544" i="5"/>
  <c r="I544" i="5"/>
  <c r="J544" i="5"/>
  <c r="C544" i="5"/>
  <c r="B544" i="5"/>
  <c r="L544" i="5"/>
  <c r="M544" i="5"/>
  <c r="E544" i="5"/>
  <c r="K544" i="5"/>
  <c r="H544" i="5"/>
  <c r="N545" i="5" l="1"/>
  <c r="E545" i="5"/>
  <c r="A546" i="5"/>
  <c r="F545" i="5"/>
  <c r="D545" i="5"/>
  <c r="L545" i="5"/>
  <c r="G545" i="5"/>
  <c r="K545" i="5"/>
  <c r="B545" i="5"/>
  <c r="I545" i="5"/>
  <c r="H545" i="5"/>
  <c r="C545" i="5"/>
  <c r="M545" i="5"/>
  <c r="J545" i="5"/>
  <c r="N546" i="5" l="1"/>
  <c r="E546" i="5"/>
  <c r="A547" i="5"/>
  <c r="I546" i="5"/>
  <c r="D546" i="5"/>
  <c r="M546" i="5"/>
  <c r="K546" i="5"/>
  <c r="G546" i="5"/>
  <c r="L546" i="5"/>
  <c r="J546" i="5"/>
  <c r="B546" i="5"/>
  <c r="C546" i="5"/>
  <c r="F546" i="5"/>
  <c r="H546" i="5"/>
  <c r="N547" i="5" l="1"/>
  <c r="J547" i="5"/>
  <c r="A548" i="5"/>
  <c r="B547" i="5"/>
  <c r="M547" i="5"/>
  <c r="C547" i="5"/>
  <c r="D547" i="5"/>
  <c r="G547" i="5"/>
  <c r="F547" i="5"/>
  <c r="I547" i="5"/>
  <c r="K547" i="5"/>
  <c r="E547" i="5"/>
  <c r="H547" i="5"/>
  <c r="L547" i="5"/>
  <c r="N548" i="5" l="1"/>
  <c r="D548" i="5"/>
  <c r="C548" i="5"/>
  <c r="F548" i="5"/>
  <c r="K548" i="5"/>
  <c r="M548" i="5"/>
  <c r="A549" i="5"/>
  <c r="E548" i="5"/>
  <c r="G548" i="5"/>
  <c r="B548" i="5"/>
  <c r="H548" i="5"/>
  <c r="I548" i="5"/>
  <c r="L548" i="5"/>
  <c r="J548" i="5"/>
  <c r="N549" i="5" l="1"/>
  <c r="D549" i="5"/>
  <c r="A550" i="5"/>
  <c r="C549" i="5"/>
  <c r="M549" i="5"/>
  <c r="H549" i="5"/>
  <c r="B549" i="5"/>
  <c r="J549" i="5"/>
  <c r="G549" i="5"/>
  <c r="K549" i="5"/>
  <c r="L549" i="5"/>
  <c r="I549" i="5"/>
  <c r="E549" i="5"/>
  <c r="F549" i="5"/>
  <c r="N550" i="5" l="1"/>
  <c r="B550" i="5"/>
  <c r="E550" i="5"/>
  <c r="I550" i="5"/>
  <c r="D550" i="5"/>
  <c r="J550" i="5"/>
  <c r="A551" i="5"/>
  <c r="G550" i="5"/>
  <c r="L550" i="5"/>
  <c r="H550" i="5"/>
  <c r="F550" i="5"/>
  <c r="M550" i="5"/>
  <c r="K550" i="5"/>
  <c r="C550" i="5"/>
  <c r="N551" i="5" l="1"/>
  <c r="D551" i="5"/>
  <c r="M551" i="5"/>
  <c r="I551" i="5"/>
  <c r="B551" i="5"/>
  <c r="J551" i="5"/>
  <c r="L551" i="5"/>
  <c r="E551" i="5"/>
  <c r="G551" i="5"/>
  <c r="K551" i="5"/>
  <c r="A552" i="5"/>
  <c r="F551" i="5"/>
  <c r="H551" i="5"/>
  <c r="C551" i="5"/>
  <c r="N552" i="5" l="1"/>
  <c r="J552" i="5"/>
  <c r="F552" i="5"/>
  <c r="D552" i="5"/>
  <c r="A553" i="5"/>
  <c r="L552" i="5"/>
  <c r="H552" i="5"/>
  <c r="G552" i="5"/>
  <c r="E552" i="5"/>
  <c r="I552" i="5"/>
  <c r="C552" i="5"/>
  <c r="M552" i="5"/>
  <c r="B552" i="5"/>
  <c r="K552" i="5"/>
  <c r="N553" i="5" l="1"/>
  <c r="K553" i="5"/>
  <c r="I553" i="5"/>
  <c r="G553" i="5"/>
  <c r="C553" i="5"/>
  <c r="A554" i="5"/>
  <c r="J553" i="5"/>
  <c r="F553" i="5"/>
  <c r="E553" i="5"/>
  <c r="H553" i="5"/>
  <c r="B553" i="5"/>
  <c r="D553" i="5"/>
  <c r="L553" i="5"/>
  <c r="M553" i="5"/>
  <c r="N554" i="5" l="1"/>
  <c r="F554" i="5"/>
  <c r="H554" i="5"/>
  <c r="K554" i="5"/>
  <c r="M554" i="5"/>
  <c r="G554" i="5"/>
  <c r="E554" i="5"/>
  <c r="L554" i="5"/>
  <c r="A555" i="5"/>
  <c r="I554" i="5"/>
  <c r="C554" i="5"/>
  <c r="D554" i="5"/>
  <c r="J554" i="5"/>
  <c r="B554" i="5"/>
  <c r="N555" i="5" l="1"/>
  <c r="K555" i="5"/>
  <c r="B555" i="5"/>
  <c r="L555" i="5"/>
  <c r="E555" i="5"/>
  <c r="H555" i="5"/>
  <c r="A556" i="5"/>
  <c r="G555" i="5"/>
  <c r="M555" i="5"/>
  <c r="I555" i="5"/>
  <c r="D555" i="5"/>
  <c r="F555" i="5"/>
  <c r="C555" i="5"/>
  <c r="J555" i="5"/>
  <c r="N556" i="5" l="1"/>
  <c r="G556" i="5"/>
  <c r="H556" i="5"/>
  <c r="E556" i="5"/>
  <c r="I556" i="5"/>
  <c r="A557" i="5"/>
  <c r="M556" i="5"/>
  <c r="K556" i="5"/>
  <c r="B556" i="5"/>
  <c r="L556" i="5"/>
  <c r="C556" i="5"/>
  <c r="D556" i="5"/>
  <c r="F556" i="5"/>
  <c r="J556" i="5"/>
  <c r="N557" i="5" l="1"/>
  <c r="A558" i="5"/>
  <c r="C557" i="5"/>
  <c r="J557" i="5"/>
  <c r="M557" i="5"/>
  <c r="B557" i="5"/>
  <c r="H557" i="5"/>
  <c r="D557" i="5"/>
  <c r="G557" i="5"/>
  <c r="E557" i="5"/>
  <c r="L557" i="5"/>
  <c r="I557" i="5"/>
  <c r="F557" i="5"/>
  <c r="K557" i="5"/>
  <c r="N558" i="5" l="1"/>
  <c r="L558" i="5"/>
  <c r="G558" i="5"/>
  <c r="B558" i="5"/>
  <c r="H558" i="5"/>
  <c r="E558" i="5"/>
  <c r="M558" i="5"/>
  <c r="D558" i="5"/>
  <c r="A559" i="5"/>
  <c r="K558" i="5"/>
  <c r="I558" i="5"/>
  <c r="C558" i="5"/>
  <c r="F558" i="5"/>
  <c r="J558" i="5"/>
  <c r="N559" i="5" l="1"/>
  <c r="I559" i="5"/>
  <c r="A560" i="5"/>
  <c r="J559" i="5"/>
  <c r="K559" i="5"/>
  <c r="E559" i="5"/>
  <c r="L559" i="5"/>
  <c r="D559" i="5"/>
  <c r="H559" i="5"/>
  <c r="F559" i="5"/>
  <c r="G559" i="5"/>
  <c r="M559" i="5"/>
  <c r="B559" i="5"/>
  <c r="C559" i="5"/>
  <c r="N560" i="5" l="1"/>
  <c r="D560" i="5"/>
  <c r="A561" i="5"/>
  <c r="J560" i="5"/>
  <c r="C560" i="5"/>
  <c r="M560" i="5"/>
  <c r="E560" i="5"/>
  <c r="K560" i="5"/>
  <c r="B560" i="5"/>
  <c r="I560" i="5"/>
  <c r="G560" i="5"/>
  <c r="F560" i="5"/>
  <c r="L560" i="5"/>
  <c r="H560" i="5"/>
  <c r="N561" i="5" l="1"/>
  <c r="I561" i="5"/>
  <c r="D561" i="5"/>
  <c r="H561" i="5"/>
  <c r="J561" i="5"/>
  <c r="A562" i="5"/>
  <c r="C561" i="5"/>
  <c r="L561" i="5"/>
  <c r="M561" i="5"/>
  <c r="B561" i="5"/>
  <c r="G561" i="5"/>
  <c r="F561" i="5"/>
  <c r="E561" i="5"/>
  <c r="K561" i="5"/>
  <c r="N562" i="5" l="1"/>
  <c r="C562" i="5"/>
  <c r="A563" i="5"/>
  <c r="J562" i="5"/>
  <c r="M562" i="5"/>
  <c r="H562" i="5"/>
  <c r="F562" i="5"/>
  <c r="D562" i="5"/>
  <c r="E562" i="5"/>
  <c r="L562" i="5"/>
  <c r="G562" i="5"/>
  <c r="I562" i="5"/>
  <c r="B562" i="5"/>
  <c r="K562" i="5"/>
  <c r="N563" i="5" l="1"/>
  <c r="C563" i="5"/>
  <c r="E563" i="5"/>
  <c r="A564" i="5"/>
  <c r="D563" i="5"/>
  <c r="I563" i="5"/>
  <c r="M563" i="5"/>
  <c r="G563" i="5"/>
  <c r="B563" i="5"/>
  <c r="F563" i="5"/>
  <c r="L563" i="5"/>
  <c r="H563" i="5"/>
  <c r="J563" i="5"/>
  <c r="K563" i="5"/>
  <c r="N564" i="5" l="1"/>
  <c r="F564" i="5"/>
  <c r="J564" i="5"/>
  <c r="L564" i="5"/>
  <c r="D564" i="5"/>
  <c r="B564" i="5"/>
  <c r="I564" i="5"/>
  <c r="A565" i="5"/>
  <c r="K564" i="5"/>
  <c r="E564" i="5"/>
  <c r="G564" i="5"/>
  <c r="M564" i="5"/>
  <c r="H564" i="5"/>
  <c r="C564" i="5"/>
  <c r="N565" i="5" l="1"/>
  <c r="G565" i="5"/>
  <c r="A566" i="5"/>
  <c r="E565" i="5"/>
  <c r="L565" i="5"/>
  <c r="H565" i="5"/>
  <c r="I565" i="5"/>
  <c r="D565" i="5"/>
  <c r="F565" i="5"/>
  <c r="C565" i="5"/>
  <c r="J565" i="5"/>
  <c r="B565" i="5"/>
  <c r="M565" i="5"/>
  <c r="K565" i="5"/>
  <c r="N566" i="5" l="1"/>
  <c r="L566" i="5"/>
  <c r="C566" i="5"/>
  <c r="G566" i="5"/>
  <c r="J566" i="5"/>
  <c r="I566" i="5"/>
  <c r="A567" i="5"/>
  <c r="E566" i="5"/>
  <c r="D566" i="5"/>
  <c r="B566" i="5"/>
  <c r="F566" i="5"/>
  <c r="M566" i="5"/>
  <c r="K566" i="5"/>
  <c r="H566" i="5"/>
  <c r="N567" i="5" l="1"/>
  <c r="K567" i="5"/>
  <c r="C567" i="5"/>
  <c r="G567" i="5"/>
  <c r="A568" i="5"/>
  <c r="B567" i="5"/>
  <c r="J567" i="5"/>
  <c r="D567" i="5"/>
  <c r="L567" i="5"/>
  <c r="M567" i="5"/>
  <c r="I567" i="5"/>
  <c r="E567" i="5"/>
  <c r="F567" i="5"/>
  <c r="H567" i="5"/>
  <c r="N568" i="5" l="1"/>
  <c r="C568" i="5"/>
  <c r="A569" i="5"/>
  <c r="K568" i="5"/>
  <c r="D568" i="5"/>
  <c r="M568" i="5"/>
  <c r="B568" i="5"/>
  <c r="G568" i="5"/>
  <c r="L568" i="5"/>
  <c r="F568" i="5"/>
  <c r="H568" i="5"/>
  <c r="E568" i="5"/>
  <c r="I568" i="5"/>
  <c r="J568" i="5"/>
  <c r="N569" i="5" l="1"/>
  <c r="J569" i="5"/>
  <c r="A570" i="5"/>
  <c r="D569" i="5"/>
  <c r="K569" i="5"/>
  <c r="F569" i="5"/>
  <c r="B569" i="5"/>
  <c r="E569" i="5"/>
  <c r="L569" i="5"/>
  <c r="C569" i="5"/>
  <c r="G569" i="5"/>
  <c r="I569" i="5"/>
  <c r="M569" i="5"/>
  <c r="H569" i="5"/>
  <c r="N570" i="5" l="1"/>
  <c r="D570" i="5"/>
  <c r="B570" i="5"/>
  <c r="H570" i="5"/>
  <c r="I570" i="5"/>
  <c r="F570" i="5"/>
  <c r="A571" i="5"/>
  <c r="K570" i="5"/>
  <c r="L570" i="5"/>
  <c r="G570" i="5"/>
  <c r="E570" i="5"/>
  <c r="M570" i="5"/>
  <c r="C570" i="5"/>
  <c r="J570" i="5"/>
  <c r="N571" i="5" l="1"/>
  <c r="J571" i="5"/>
  <c r="I571" i="5"/>
  <c r="A572" i="5"/>
  <c r="B571" i="5"/>
  <c r="D571" i="5"/>
  <c r="H571" i="5"/>
  <c r="K571" i="5"/>
  <c r="M571" i="5"/>
  <c r="E571" i="5"/>
  <c r="G571" i="5"/>
  <c r="C571" i="5"/>
  <c r="F571" i="5"/>
  <c r="L571" i="5"/>
  <c r="N572" i="5" l="1"/>
  <c r="J572" i="5"/>
  <c r="E572" i="5"/>
  <c r="I572" i="5"/>
  <c r="A573" i="5"/>
  <c r="B572" i="5"/>
  <c r="K572" i="5"/>
  <c r="F572" i="5"/>
  <c r="G572" i="5"/>
  <c r="D572" i="5"/>
  <c r="L572" i="5"/>
  <c r="M572" i="5"/>
  <c r="H572" i="5"/>
  <c r="C572" i="5"/>
  <c r="N573" i="5" l="1"/>
  <c r="D573" i="5"/>
  <c r="J573" i="5"/>
  <c r="B573" i="5"/>
  <c r="L573" i="5"/>
  <c r="G573" i="5"/>
  <c r="A574" i="5"/>
  <c r="I573" i="5"/>
  <c r="M573" i="5"/>
  <c r="H573" i="5"/>
  <c r="K573" i="5"/>
  <c r="E573" i="5"/>
  <c r="C573" i="5"/>
  <c r="F573" i="5"/>
  <c r="N574" i="5" l="1"/>
  <c r="F574" i="5"/>
  <c r="M574" i="5"/>
  <c r="L574" i="5"/>
  <c r="A575" i="5"/>
  <c r="B574" i="5"/>
  <c r="G574" i="5"/>
  <c r="E574" i="5"/>
  <c r="C574" i="5"/>
  <c r="D574" i="5"/>
  <c r="J574" i="5"/>
  <c r="I574" i="5"/>
  <c r="H574" i="5"/>
  <c r="K574" i="5"/>
  <c r="N575" i="5" l="1"/>
  <c r="H575" i="5"/>
  <c r="B575" i="5"/>
  <c r="C575" i="5"/>
  <c r="L575" i="5"/>
  <c r="A576" i="5"/>
  <c r="K575" i="5"/>
  <c r="J575" i="5"/>
  <c r="F575" i="5"/>
  <c r="D575" i="5"/>
  <c r="E575" i="5"/>
  <c r="M575" i="5"/>
  <c r="I575" i="5"/>
  <c r="G575" i="5"/>
  <c r="N576" i="5" l="1"/>
  <c r="E576" i="5"/>
  <c r="K576" i="5"/>
  <c r="I576" i="5"/>
  <c r="L576" i="5"/>
  <c r="D576" i="5"/>
  <c r="F576" i="5"/>
  <c r="C576" i="5"/>
  <c r="A577" i="5"/>
  <c r="H576" i="5"/>
  <c r="J576" i="5"/>
  <c r="M576" i="5"/>
  <c r="G576" i="5"/>
  <c r="B576" i="5"/>
  <c r="N577" i="5" l="1"/>
  <c r="J577" i="5"/>
  <c r="G577" i="5"/>
  <c r="B577" i="5"/>
  <c r="C577" i="5"/>
  <c r="M577" i="5"/>
  <c r="F577" i="5"/>
  <c r="A578" i="5"/>
  <c r="H577" i="5"/>
  <c r="D577" i="5"/>
  <c r="E577" i="5"/>
  <c r="I577" i="5"/>
  <c r="L577" i="5"/>
  <c r="K577" i="5"/>
  <c r="N578" i="5" l="1"/>
  <c r="C578" i="5"/>
  <c r="K578" i="5"/>
  <c r="L578" i="5"/>
  <c r="A579" i="5"/>
  <c r="H578" i="5"/>
  <c r="J578" i="5"/>
  <c r="G578" i="5"/>
  <c r="F578" i="5"/>
  <c r="M578" i="5"/>
  <c r="E578" i="5"/>
  <c r="B578" i="5"/>
  <c r="I578" i="5"/>
  <c r="D578" i="5"/>
  <c r="N579" i="5" l="1"/>
  <c r="D579" i="5"/>
  <c r="K579" i="5"/>
  <c r="H579" i="5"/>
  <c r="C579" i="5"/>
  <c r="I579" i="5"/>
  <c r="E579" i="5"/>
  <c r="A580" i="5"/>
  <c r="B579" i="5"/>
  <c r="J579" i="5"/>
  <c r="M579" i="5"/>
  <c r="L579" i="5"/>
  <c r="F579" i="5"/>
  <c r="G579" i="5"/>
  <c r="N580" i="5" l="1"/>
  <c r="E580" i="5"/>
  <c r="C580" i="5"/>
  <c r="D580" i="5"/>
  <c r="A581" i="5"/>
  <c r="B580" i="5"/>
  <c r="F580" i="5"/>
  <c r="J580" i="5"/>
  <c r="H580" i="5"/>
  <c r="M580" i="5"/>
  <c r="I580" i="5"/>
  <c r="K580" i="5"/>
  <c r="G580" i="5"/>
  <c r="L580" i="5"/>
  <c r="N581" i="5" l="1"/>
  <c r="E581" i="5"/>
  <c r="A582" i="5"/>
  <c r="D581" i="5"/>
  <c r="J581" i="5"/>
  <c r="G581" i="5"/>
  <c r="H581" i="5"/>
  <c r="M581" i="5"/>
  <c r="B581" i="5"/>
  <c r="C581" i="5"/>
  <c r="L581" i="5"/>
  <c r="K581" i="5"/>
  <c r="I581" i="5"/>
  <c r="F581" i="5"/>
  <c r="N582" i="5" l="1"/>
  <c r="C582" i="5"/>
  <c r="M582" i="5"/>
  <c r="B582" i="5"/>
  <c r="I582" i="5"/>
  <c r="A583" i="5"/>
  <c r="K582" i="5"/>
  <c r="H582" i="5"/>
  <c r="F582" i="5"/>
  <c r="L582" i="5"/>
  <c r="G582" i="5"/>
  <c r="E582" i="5"/>
  <c r="J582" i="5"/>
  <c r="D582" i="5"/>
  <c r="N583" i="5" l="1"/>
  <c r="F583" i="5"/>
  <c r="I583" i="5"/>
  <c r="H583" i="5"/>
  <c r="L583" i="5"/>
  <c r="D583" i="5"/>
  <c r="M583" i="5"/>
  <c r="A584" i="5"/>
  <c r="E583" i="5"/>
  <c r="J583" i="5"/>
  <c r="G583" i="5"/>
  <c r="K583" i="5"/>
  <c r="C583" i="5"/>
  <c r="B583" i="5"/>
  <c r="N584" i="5" l="1"/>
  <c r="M584" i="5"/>
  <c r="D584" i="5"/>
  <c r="L584" i="5"/>
  <c r="F584" i="5"/>
  <c r="H584" i="5"/>
  <c r="A585" i="5"/>
  <c r="C584" i="5"/>
  <c r="B584" i="5"/>
  <c r="I584" i="5"/>
  <c r="E584" i="5"/>
  <c r="K584" i="5"/>
  <c r="J584" i="5"/>
  <c r="G584" i="5"/>
  <c r="N585" i="5" l="1"/>
  <c r="G585" i="5"/>
  <c r="F585" i="5"/>
  <c r="J585" i="5"/>
  <c r="A586" i="5"/>
  <c r="K585" i="5"/>
  <c r="I585" i="5"/>
  <c r="B585" i="5"/>
  <c r="C585" i="5"/>
  <c r="H585" i="5"/>
  <c r="M585" i="5"/>
  <c r="L585" i="5"/>
  <c r="E585" i="5"/>
  <c r="D585" i="5"/>
  <c r="N586" i="5" l="1"/>
  <c r="F586" i="5"/>
  <c r="H586" i="5"/>
  <c r="I586" i="5"/>
  <c r="C586" i="5"/>
  <c r="A587" i="5"/>
  <c r="L586" i="5"/>
  <c r="J586" i="5"/>
  <c r="E586" i="5"/>
  <c r="D586" i="5"/>
  <c r="K586" i="5"/>
  <c r="G586" i="5"/>
  <c r="M586" i="5"/>
  <c r="B586" i="5"/>
  <c r="N587" i="5" l="1"/>
  <c r="G587" i="5"/>
  <c r="B587" i="5"/>
  <c r="I587" i="5"/>
  <c r="A588" i="5"/>
  <c r="L587" i="5"/>
  <c r="E587" i="5"/>
  <c r="J587" i="5"/>
  <c r="F587" i="5"/>
  <c r="K587" i="5"/>
  <c r="H587" i="5"/>
  <c r="M587" i="5"/>
  <c r="C587" i="5"/>
  <c r="D587" i="5"/>
  <c r="N588" i="5" l="1"/>
  <c r="B588" i="5"/>
  <c r="H588" i="5"/>
  <c r="M588" i="5"/>
  <c r="C588" i="5"/>
  <c r="A589" i="5"/>
  <c r="K588" i="5"/>
  <c r="D588" i="5"/>
  <c r="E588" i="5"/>
  <c r="L588" i="5"/>
  <c r="G588" i="5"/>
  <c r="J588" i="5"/>
  <c r="I588" i="5"/>
  <c r="F588" i="5"/>
  <c r="N589" i="5" l="1"/>
  <c r="J589" i="5"/>
  <c r="E589" i="5"/>
  <c r="L589" i="5"/>
  <c r="C589" i="5"/>
  <c r="A590" i="5"/>
  <c r="B589" i="5"/>
  <c r="I589" i="5"/>
  <c r="H589" i="5"/>
  <c r="G589" i="5"/>
  <c r="M589" i="5"/>
  <c r="D589" i="5"/>
  <c r="K589" i="5"/>
  <c r="F589" i="5"/>
  <c r="N590" i="5" l="1"/>
  <c r="C590" i="5"/>
  <c r="H590" i="5"/>
  <c r="E590" i="5"/>
  <c r="A591" i="5"/>
  <c r="B590" i="5"/>
  <c r="J590" i="5"/>
  <c r="K590" i="5"/>
  <c r="M590" i="5"/>
  <c r="I590" i="5"/>
  <c r="F590" i="5"/>
  <c r="D590" i="5"/>
  <c r="G590" i="5"/>
  <c r="L590" i="5"/>
  <c r="N591" i="5" l="1"/>
  <c r="J591" i="5"/>
  <c r="B591" i="5"/>
  <c r="H591" i="5"/>
  <c r="K591" i="5"/>
  <c r="D591" i="5"/>
  <c r="A592" i="5"/>
  <c r="M591" i="5"/>
  <c r="L591" i="5"/>
  <c r="G591" i="5"/>
  <c r="C591" i="5"/>
  <c r="F591" i="5"/>
  <c r="E591" i="5"/>
  <c r="I591" i="5"/>
  <c r="N592" i="5" l="1"/>
  <c r="D592" i="5"/>
  <c r="A593" i="5"/>
  <c r="K592" i="5"/>
  <c r="J592" i="5"/>
  <c r="H592" i="5"/>
  <c r="L592" i="5"/>
  <c r="M592" i="5"/>
  <c r="B592" i="5"/>
  <c r="C592" i="5"/>
  <c r="G592" i="5"/>
  <c r="I592" i="5"/>
  <c r="E592" i="5"/>
  <c r="F592" i="5"/>
  <c r="N593" i="5" l="1"/>
  <c r="G593" i="5"/>
  <c r="A594" i="5"/>
  <c r="E593" i="5"/>
  <c r="D593" i="5"/>
  <c r="K593" i="5"/>
  <c r="F593" i="5"/>
  <c r="L593" i="5"/>
  <c r="B593" i="5"/>
  <c r="M593" i="5"/>
  <c r="J593" i="5"/>
  <c r="H593" i="5"/>
  <c r="I593" i="5"/>
  <c r="C593" i="5"/>
  <c r="N594" i="5" l="1"/>
  <c r="H594" i="5"/>
  <c r="E594" i="5"/>
  <c r="A595" i="5"/>
  <c r="K594" i="5"/>
  <c r="C594" i="5"/>
  <c r="B594" i="5"/>
  <c r="D594" i="5"/>
  <c r="J594" i="5"/>
  <c r="F594" i="5"/>
  <c r="I594" i="5"/>
  <c r="M594" i="5"/>
  <c r="L594" i="5"/>
  <c r="G594" i="5"/>
  <c r="N595" i="5" l="1"/>
  <c r="B595" i="5"/>
  <c r="K595" i="5"/>
  <c r="L595" i="5"/>
  <c r="G595" i="5"/>
  <c r="I595" i="5"/>
  <c r="A596" i="5"/>
  <c r="M595" i="5"/>
  <c r="J595" i="5"/>
  <c r="H595" i="5"/>
  <c r="D595" i="5"/>
  <c r="E595" i="5"/>
  <c r="C595" i="5"/>
  <c r="F595" i="5"/>
  <c r="N596" i="5" l="1"/>
  <c r="E596" i="5"/>
  <c r="D596" i="5"/>
  <c r="B596" i="5"/>
  <c r="A597" i="5"/>
  <c r="H596" i="5"/>
  <c r="M596" i="5"/>
  <c r="F596" i="5"/>
  <c r="L596" i="5"/>
  <c r="I596" i="5"/>
  <c r="C596" i="5"/>
  <c r="J596" i="5"/>
  <c r="G596" i="5"/>
  <c r="K596" i="5"/>
  <c r="N597" i="5" l="1"/>
  <c r="E597" i="5"/>
  <c r="G597" i="5"/>
  <c r="A598" i="5"/>
  <c r="K597" i="5"/>
  <c r="L597" i="5"/>
  <c r="D597" i="5"/>
  <c r="J597" i="5"/>
  <c r="F597" i="5"/>
  <c r="I597" i="5"/>
  <c r="M597" i="5"/>
  <c r="B597" i="5"/>
  <c r="H597" i="5"/>
  <c r="C597" i="5"/>
  <c r="N598" i="5" l="1"/>
  <c r="M598" i="5"/>
  <c r="I598" i="5"/>
  <c r="F598" i="5"/>
  <c r="J598" i="5"/>
  <c r="L598" i="5"/>
  <c r="A599" i="5"/>
  <c r="K598" i="5"/>
  <c r="H598" i="5"/>
  <c r="D598" i="5"/>
  <c r="B598" i="5"/>
  <c r="G598" i="5"/>
  <c r="C598" i="5"/>
  <c r="E598" i="5"/>
  <c r="N599" i="5" l="1"/>
  <c r="K599" i="5"/>
  <c r="B599" i="5"/>
  <c r="H599" i="5"/>
  <c r="D599" i="5"/>
  <c r="A600" i="5"/>
  <c r="J599" i="5"/>
  <c r="G599" i="5"/>
  <c r="C599" i="5"/>
  <c r="M599" i="5"/>
  <c r="F599" i="5"/>
  <c r="I599" i="5"/>
  <c r="L599" i="5"/>
  <c r="E599" i="5"/>
  <c r="N600" i="5" l="1"/>
  <c r="I600" i="5"/>
  <c r="A601" i="5"/>
  <c r="B600" i="5"/>
  <c r="D600" i="5"/>
  <c r="H600" i="5"/>
  <c r="L600" i="5"/>
  <c r="C600" i="5"/>
  <c r="J600" i="5"/>
  <c r="F600" i="5"/>
  <c r="E600" i="5"/>
  <c r="G600" i="5"/>
  <c r="K600" i="5"/>
  <c r="M600" i="5"/>
  <c r="N601" i="5" l="1"/>
  <c r="L601" i="5"/>
  <c r="K601" i="5"/>
  <c r="C601" i="5"/>
  <c r="B601" i="5"/>
  <c r="D601" i="5"/>
  <c r="A602" i="5"/>
  <c r="I601" i="5"/>
  <c r="E601" i="5"/>
  <c r="F601" i="5"/>
  <c r="J601" i="5"/>
  <c r="H601" i="5"/>
  <c r="M601" i="5"/>
  <c r="G601" i="5"/>
  <c r="N602" i="5" l="1"/>
  <c r="B602" i="5"/>
  <c r="A603" i="5"/>
  <c r="H602" i="5"/>
  <c r="J602" i="5"/>
  <c r="C602" i="5"/>
  <c r="L602" i="5"/>
  <c r="F602" i="5"/>
  <c r="D602" i="5"/>
  <c r="K602" i="5"/>
  <c r="M602" i="5"/>
  <c r="I602" i="5"/>
  <c r="E602" i="5"/>
  <c r="G602" i="5"/>
  <c r="N603" i="5" l="1"/>
  <c r="M603" i="5"/>
  <c r="C603" i="5"/>
  <c r="B603" i="5"/>
  <c r="I603" i="5"/>
  <c r="H603" i="5"/>
  <c r="A604" i="5"/>
  <c r="G603" i="5"/>
  <c r="E603" i="5"/>
  <c r="L603" i="5"/>
  <c r="D603" i="5"/>
  <c r="J603" i="5"/>
  <c r="K603" i="5"/>
  <c r="F603" i="5"/>
  <c r="N604" i="5" l="1"/>
  <c r="B604" i="5"/>
  <c r="I604" i="5"/>
  <c r="C604" i="5"/>
  <c r="J604" i="5"/>
  <c r="D604" i="5"/>
  <c r="A605" i="5"/>
  <c r="M604" i="5"/>
  <c r="G604" i="5"/>
  <c r="K604" i="5"/>
  <c r="F604" i="5"/>
  <c r="L604" i="5"/>
  <c r="E604" i="5"/>
  <c r="H604" i="5"/>
  <c r="N605" i="5" l="1"/>
  <c r="M605" i="5"/>
  <c r="D605" i="5"/>
  <c r="G605" i="5"/>
  <c r="H605" i="5"/>
  <c r="A606" i="5"/>
  <c r="L605" i="5"/>
  <c r="I605" i="5"/>
  <c r="K605" i="5"/>
  <c r="F605" i="5"/>
  <c r="B605" i="5"/>
  <c r="C605" i="5"/>
  <c r="J605" i="5"/>
  <c r="E605" i="5"/>
  <c r="N606" i="5" l="1"/>
  <c r="B606" i="5"/>
  <c r="A607" i="5"/>
  <c r="F606" i="5"/>
  <c r="G606" i="5"/>
  <c r="H606" i="5"/>
  <c r="C606" i="5"/>
  <c r="M606" i="5"/>
  <c r="D606" i="5"/>
  <c r="L606" i="5"/>
  <c r="K606" i="5"/>
  <c r="I606" i="5"/>
  <c r="J606" i="5"/>
  <c r="E606" i="5"/>
  <c r="N607" i="5" l="1"/>
  <c r="E607" i="5"/>
  <c r="C607" i="5"/>
  <c r="L607" i="5"/>
  <c r="I607" i="5"/>
  <c r="A608" i="5"/>
  <c r="K607" i="5"/>
  <c r="G607" i="5"/>
  <c r="D607" i="5"/>
  <c r="J607" i="5"/>
  <c r="M607" i="5"/>
  <c r="F607" i="5"/>
  <c r="H607" i="5"/>
  <c r="B607" i="5"/>
  <c r="N608" i="5" l="1"/>
  <c r="I608" i="5"/>
  <c r="J608" i="5"/>
  <c r="B608" i="5"/>
  <c r="A609" i="5"/>
  <c r="E608" i="5"/>
  <c r="F608" i="5"/>
  <c r="G608" i="5"/>
  <c r="C608" i="5"/>
  <c r="M608" i="5"/>
  <c r="K608" i="5"/>
  <c r="H608" i="5"/>
  <c r="L608" i="5"/>
  <c r="D608" i="5"/>
  <c r="N609" i="5" l="1"/>
  <c r="C609" i="5"/>
  <c r="L609" i="5"/>
  <c r="E609" i="5"/>
  <c r="D609" i="5"/>
  <c r="J609" i="5"/>
  <c r="A610" i="5"/>
  <c r="I609" i="5"/>
  <c r="B609" i="5"/>
  <c r="K609" i="5"/>
  <c r="M609" i="5"/>
  <c r="G609" i="5"/>
  <c r="H609" i="5"/>
  <c r="F609" i="5"/>
  <c r="N610" i="5" l="1"/>
  <c r="B610" i="5"/>
  <c r="G610" i="5"/>
  <c r="A611" i="5"/>
  <c r="J610" i="5"/>
  <c r="C610" i="5"/>
  <c r="I610" i="5"/>
  <c r="E610" i="5"/>
  <c r="F610" i="5"/>
  <c r="L610" i="5"/>
  <c r="K610" i="5"/>
  <c r="M610" i="5"/>
  <c r="D610" i="5"/>
  <c r="H610" i="5"/>
  <c r="N611" i="5" l="1"/>
  <c r="L611" i="5"/>
  <c r="H611" i="5"/>
  <c r="G611" i="5"/>
  <c r="A612" i="5"/>
  <c r="D611" i="5"/>
  <c r="E611" i="5"/>
  <c r="K611" i="5"/>
  <c r="M611" i="5"/>
  <c r="F611" i="5"/>
  <c r="C611" i="5"/>
  <c r="B611" i="5"/>
  <c r="I611" i="5"/>
  <c r="J611" i="5"/>
  <c r="N612" i="5" l="1"/>
  <c r="G612" i="5"/>
  <c r="A613" i="5"/>
  <c r="F612" i="5"/>
  <c r="D612" i="5"/>
  <c r="K612" i="5"/>
  <c r="I612" i="5"/>
  <c r="J612" i="5"/>
  <c r="L612" i="5"/>
  <c r="H612" i="5"/>
  <c r="C612" i="5"/>
  <c r="M612" i="5"/>
  <c r="E612" i="5"/>
  <c r="B612" i="5"/>
  <c r="N613" i="5" l="1"/>
  <c r="G613" i="5"/>
  <c r="I613" i="5"/>
  <c r="F613" i="5"/>
  <c r="C613" i="5"/>
  <c r="K613" i="5"/>
  <c r="A614" i="5"/>
  <c r="E613" i="5"/>
  <c r="B613" i="5"/>
  <c r="D613" i="5"/>
  <c r="M613" i="5"/>
  <c r="L613" i="5"/>
  <c r="J613" i="5"/>
  <c r="H613" i="5"/>
  <c r="N614" i="5" l="1"/>
  <c r="M614" i="5"/>
  <c r="E614" i="5"/>
  <c r="K614" i="5"/>
  <c r="F614" i="5"/>
  <c r="A615" i="5"/>
  <c r="B614" i="5"/>
  <c r="C614" i="5"/>
  <c r="J614" i="5"/>
  <c r="I614" i="5"/>
  <c r="G614" i="5"/>
  <c r="H614" i="5"/>
  <c r="D614" i="5"/>
  <c r="L614" i="5"/>
  <c r="N615" i="5" l="1"/>
  <c r="K615" i="5"/>
  <c r="A616" i="5"/>
  <c r="G615" i="5"/>
  <c r="H615" i="5"/>
  <c r="B615" i="5"/>
  <c r="E615" i="5"/>
  <c r="F615" i="5"/>
  <c r="M615" i="5"/>
  <c r="D615" i="5"/>
  <c r="I615" i="5"/>
  <c r="J615" i="5"/>
  <c r="C615" i="5"/>
  <c r="L615" i="5"/>
  <c r="N616" i="5" l="1"/>
  <c r="M616" i="5"/>
  <c r="A617" i="5"/>
  <c r="D616" i="5"/>
  <c r="E616" i="5"/>
  <c r="H616" i="5"/>
  <c r="B616" i="5"/>
  <c r="F616" i="5"/>
  <c r="I616" i="5"/>
  <c r="L616" i="5"/>
  <c r="G616" i="5"/>
  <c r="C616" i="5"/>
  <c r="K616" i="5"/>
  <c r="J616" i="5"/>
  <c r="N617" i="5" l="1"/>
  <c r="B617" i="5"/>
  <c r="A618" i="5"/>
  <c r="M617" i="5"/>
  <c r="G617" i="5"/>
  <c r="J617" i="5"/>
  <c r="C617" i="5"/>
  <c r="K617" i="5"/>
  <c r="L617" i="5"/>
  <c r="I617" i="5"/>
  <c r="D617" i="5"/>
  <c r="H617" i="5"/>
  <c r="E617" i="5"/>
  <c r="F617" i="5"/>
  <c r="N618" i="5" l="1"/>
  <c r="F618" i="5"/>
  <c r="B618" i="5"/>
  <c r="A619" i="5"/>
  <c r="I618" i="5"/>
  <c r="M618" i="5"/>
  <c r="H618" i="5"/>
  <c r="E618" i="5"/>
  <c r="G618" i="5"/>
  <c r="D618" i="5"/>
  <c r="L618" i="5"/>
  <c r="K618" i="5"/>
  <c r="C618" i="5"/>
  <c r="J618" i="5"/>
  <c r="N619" i="5" l="1"/>
  <c r="B619" i="5"/>
  <c r="K619" i="5"/>
  <c r="G619" i="5"/>
  <c r="E619" i="5"/>
  <c r="F619" i="5"/>
  <c r="L619" i="5"/>
  <c r="A620" i="5"/>
  <c r="I619" i="5"/>
  <c r="M619" i="5"/>
  <c r="C619" i="5"/>
  <c r="H619" i="5"/>
  <c r="J619" i="5"/>
  <c r="D619" i="5"/>
  <c r="N620" i="5" l="1"/>
  <c r="L620" i="5"/>
  <c r="D620" i="5"/>
  <c r="E620" i="5"/>
  <c r="A621" i="5"/>
  <c r="H620" i="5"/>
  <c r="C620" i="5"/>
  <c r="B620" i="5"/>
  <c r="J620" i="5"/>
  <c r="I620" i="5"/>
  <c r="M620" i="5"/>
  <c r="F620" i="5"/>
  <c r="K620" i="5"/>
  <c r="G620" i="5"/>
  <c r="N621" i="5" l="1"/>
  <c r="K621" i="5"/>
  <c r="F621" i="5"/>
  <c r="A622" i="5"/>
  <c r="J621" i="5"/>
  <c r="I621" i="5"/>
  <c r="E621" i="5"/>
  <c r="M621" i="5"/>
  <c r="L621" i="5"/>
  <c r="G621" i="5"/>
  <c r="C621" i="5"/>
  <c r="D621" i="5"/>
  <c r="H621" i="5"/>
  <c r="B621" i="5"/>
  <c r="N622" i="5" l="1"/>
  <c r="K622" i="5"/>
  <c r="F622" i="5"/>
  <c r="C622" i="5"/>
  <c r="G622" i="5"/>
  <c r="H622" i="5"/>
  <c r="A623" i="5"/>
  <c r="B622" i="5"/>
  <c r="E622" i="5"/>
  <c r="D622" i="5"/>
  <c r="L622" i="5"/>
  <c r="J622" i="5"/>
  <c r="M622" i="5"/>
  <c r="I622" i="5"/>
  <c r="N623" i="5" l="1"/>
  <c r="M623" i="5"/>
  <c r="H623" i="5"/>
  <c r="B623" i="5"/>
  <c r="I623" i="5"/>
  <c r="D623" i="5"/>
  <c r="A624" i="5"/>
  <c r="L623" i="5"/>
  <c r="J623" i="5"/>
  <c r="G623" i="5"/>
  <c r="F623" i="5"/>
  <c r="E623" i="5"/>
  <c r="K623" i="5"/>
  <c r="C623" i="5"/>
  <c r="N624" i="5" l="1"/>
  <c r="M624" i="5"/>
  <c r="D624" i="5"/>
  <c r="K624" i="5"/>
  <c r="B624" i="5"/>
  <c r="I624" i="5"/>
  <c r="F624" i="5"/>
  <c r="L624" i="5"/>
  <c r="A625" i="5"/>
  <c r="E624" i="5"/>
  <c r="C624" i="5"/>
  <c r="H624" i="5"/>
  <c r="G624" i="5"/>
  <c r="J624" i="5"/>
  <c r="N625" i="5" l="1"/>
  <c r="M625" i="5"/>
  <c r="F625" i="5"/>
  <c r="C625" i="5"/>
  <c r="A626" i="5"/>
  <c r="G625" i="5"/>
  <c r="L625" i="5"/>
  <c r="E625" i="5"/>
  <c r="K625" i="5"/>
  <c r="D625" i="5"/>
  <c r="H625" i="5"/>
  <c r="I625" i="5"/>
  <c r="J625" i="5"/>
  <c r="B625" i="5"/>
  <c r="N626" i="5" l="1"/>
  <c r="B626" i="5"/>
  <c r="K626" i="5"/>
  <c r="H626" i="5"/>
  <c r="C626" i="5"/>
  <c r="L626" i="5"/>
  <c r="A627" i="5"/>
  <c r="F626" i="5"/>
  <c r="D626" i="5"/>
  <c r="E626" i="5"/>
  <c r="G626" i="5"/>
  <c r="M626" i="5"/>
  <c r="J626" i="5"/>
  <c r="I626" i="5"/>
  <c r="N627" i="5" l="1"/>
  <c r="K627" i="5"/>
  <c r="G627" i="5"/>
  <c r="H627" i="5"/>
  <c r="B627" i="5"/>
  <c r="A628" i="5"/>
  <c r="L627" i="5"/>
  <c r="D627" i="5"/>
  <c r="M627" i="5"/>
  <c r="C627" i="5"/>
  <c r="E627" i="5"/>
  <c r="J627" i="5"/>
  <c r="I627" i="5"/>
  <c r="F627" i="5"/>
  <c r="N628" i="5" l="1"/>
  <c r="B628" i="5"/>
  <c r="K628" i="5"/>
  <c r="C628" i="5"/>
  <c r="D628" i="5"/>
  <c r="A629" i="5"/>
  <c r="L628" i="5"/>
  <c r="J628" i="5"/>
  <c r="F628" i="5"/>
  <c r="I628" i="5"/>
  <c r="E628" i="5"/>
  <c r="H628" i="5"/>
  <c r="M628" i="5"/>
  <c r="G628" i="5"/>
  <c r="N629" i="5" l="1"/>
  <c r="H629" i="5"/>
  <c r="A630" i="5"/>
  <c r="C629" i="5"/>
  <c r="K629" i="5"/>
  <c r="L629" i="5"/>
  <c r="J629" i="5"/>
  <c r="D629" i="5"/>
  <c r="G629" i="5"/>
  <c r="M629" i="5"/>
  <c r="F629" i="5"/>
  <c r="I629" i="5"/>
  <c r="E629" i="5"/>
  <c r="B629" i="5"/>
  <c r="N630" i="5" l="1"/>
  <c r="B630" i="5"/>
  <c r="M630" i="5"/>
  <c r="H630" i="5"/>
  <c r="G630" i="5"/>
  <c r="K630" i="5"/>
  <c r="A631" i="5"/>
  <c r="L630" i="5"/>
  <c r="J630" i="5"/>
  <c r="I630" i="5"/>
  <c r="F630" i="5"/>
  <c r="D630" i="5"/>
  <c r="C630" i="5"/>
  <c r="E630" i="5"/>
  <c r="N631" i="5" l="1"/>
  <c r="H631" i="5"/>
  <c r="I631" i="5"/>
  <c r="G631" i="5"/>
  <c r="L631" i="5"/>
  <c r="C631" i="5"/>
  <c r="A632" i="5"/>
  <c r="E631" i="5"/>
  <c r="J631" i="5"/>
  <c r="D631" i="5"/>
  <c r="F631" i="5"/>
  <c r="K631" i="5"/>
  <c r="B631" i="5"/>
  <c r="M631" i="5"/>
  <c r="N632" i="5" l="1"/>
  <c r="D632" i="5"/>
  <c r="K632" i="5"/>
  <c r="I632" i="5"/>
  <c r="A633" i="5"/>
  <c r="E632" i="5"/>
  <c r="F632" i="5"/>
  <c r="L632" i="5"/>
  <c r="H632" i="5"/>
  <c r="C632" i="5"/>
  <c r="B632" i="5"/>
  <c r="M632" i="5"/>
  <c r="J632" i="5"/>
  <c r="G632" i="5"/>
  <c r="N633" i="5" l="1"/>
  <c r="M633" i="5"/>
  <c r="E633" i="5"/>
  <c r="G633" i="5"/>
  <c r="A634" i="5"/>
  <c r="H633" i="5"/>
  <c r="I633" i="5"/>
  <c r="D633" i="5"/>
  <c r="J633" i="5"/>
  <c r="K633" i="5"/>
  <c r="B633" i="5"/>
  <c r="F633" i="5"/>
  <c r="C633" i="5"/>
  <c r="L633" i="5"/>
  <c r="N634" i="5" l="1"/>
  <c r="L634" i="5"/>
  <c r="H634" i="5"/>
  <c r="A635" i="5"/>
  <c r="D634" i="5"/>
  <c r="I634" i="5"/>
  <c r="K634" i="5"/>
  <c r="C634" i="5"/>
  <c r="J634" i="5"/>
  <c r="M634" i="5"/>
  <c r="E634" i="5"/>
  <c r="F634" i="5"/>
  <c r="B634" i="5"/>
  <c r="G634" i="5"/>
  <c r="N635" i="5" l="1"/>
  <c r="D635" i="5"/>
  <c r="K635" i="5"/>
  <c r="F635" i="5"/>
  <c r="E635" i="5"/>
  <c r="I635" i="5"/>
  <c r="L635" i="5"/>
  <c r="M635" i="5"/>
  <c r="A636" i="5"/>
  <c r="B635" i="5"/>
  <c r="H635" i="5"/>
  <c r="C635" i="5"/>
  <c r="G635" i="5"/>
  <c r="J635" i="5"/>
  <c r="N636" i="5" l="1"/>
  <c r="M636" i="5"/>
  <c r="B636" i="5"/>
  <c r="I636" i="5"/>
  <c r="L636" i="5"/>
  <c r="A637" i="5"/>
  <c r="C636" i="5"/>
  <c r="F636" i="5"/>
  <c r="K636" i="5"/>
  <c r="H636" i="5"/>
  <c r="G636" i="5"/>
  <c r="D636" i="5"/>
  <c r="J636" i="5"/>
  <c r="E636" i="5"/>
  <c r="N637" i="5" l="1"/>
  <c r="F637" i="5"/>
  <c r="A638" i="5"/>
  <c r="L637" i="5"/>
  <c r="M637" i="5"/>
  <c r="H637" i="5"/>
  <c r="J637" i="5"/>
  <c r="D637" i="5"/>
  <c r="G637" i="5"/>
  <c r="B637" i="5"/>
  <c r="I637" i="5"/>
  <c r="C637" i="5"/>
  <c r="K637" i="5"/>
  <c r="E637" i="5"/>
  <c r="N638" i="5" l="1"/>
  <c r="I638" i="5"/>
  <c r="L638" i="5"/>
  <c r="A639" i="5"/>
  <c r="J638" i="5"/>
  <c r="G638" i="5"/>
  <c r="K638" i="5"/>
  <c r="F638" i="5"/>
  <c r="B638" i="5"/>
  <c r="D638" i="5"/>
  <c r="M638" i="5"/>
  <c r="E638" i="5"/>
  <c r="H638" i="5"/>
  <c r="C638" i="5"/>
  <c r="N639" i="5" l="1"/>
  <c r="E639" i="5"/>
  <c r="G639" i="5"/>
  <c r="K639" i="5"/>
  <c r="F639" i="5"/>
  <c r="C639" i="5"/>
  <c r="J639" i="5"/>
  <c r="A640" i="5"/>
  <c r="D639" i="5"/>
  <c r="I639" i="5"/>
  <c r="B639" i="5"/>
  <c r="L639" i="5"/>
  <c r="H639" i="5"/>
  <c r="M639" i="5"/>
  <c r="N640" i="5" l="1"/>
  <c r="K640" i="5"/>
  <c r="I640" i="5"/>
  <c r="C640" i="5"/>
  <c r="D640" i="5"/>
  <c r="E640" i="5"/>
  <c r="A641" i="5"/>
  <c r="M640" i="5"/>
  <c r="F640" i="5"/>
  <c r="J640" i="5"/>
  <c r="B640" i="5"/>
  <c r="H640" i="5"/>
  <c r="L640" i="5"/>
  <c r="G640" i="5"/>
  <c r="N641" i="5" l="1"/>
  <c r="C641" i="5"/>
  <c r="J641" i="5"/>
  <c r="K641" i="5"/>
  <c r="E641" i="5"/>
  <c r="A642" i="5"/>
  <c r="M641" i="5"/>
  <c r="I641" i="5"/>
  <c r="F641" i="5"/>
  <c r="L641" i="5"/>
  <c r="H641" i="5"/>
  <c r="D641" i="5"/>
  <c r="G641" i="5"/>
  <c r="B641" i="5"/>
  <c r="N642" i="5" l="1"/>
  <c r="B642" i="5"/>
  <c r="A643" i="5"/>
  <c r="G642" i="5"/>
  <c r="M642" i="5"/>
  <c r="L642" i="5"/>
  <c r="I642" i="5"/>
  <c r="D642" i="5"/>
  <c r="E642" i="5"/>
  <c r="C642" i="5"/>
  <c r="H642" i="5"/>
  <c r="F642" i="5"/>
  <c r="K642" i="5"/>
  <c r="J642" i="5"/>
  <c r="N643" i="5" l="1"/>
  <c r="C643" i="5"/>
  <c r="L643" i="5"/>
  <c r="F643" i="5"/>
  <c r="K643" i="5"/>
  <c r="E643" i="5"/>
  <c r="D643" i="5"/>
  <c r="J643" i="5"/>
  <c r="A644" i="5"/>
  <c r="I643" i="5"/>
  <c r="H643" i="5"/>
  <c r="M643" i="5"/>
  <c r="G643" i="5"/>
  <c r="B643" i="5"/>
  <c r="N644" i="5" l="1"/>
  <c r="H644" i="5"/>
  <c r="G644" i="5"/>
  <c r="M644" i="5"/>
  <c r="E644" i="5"/>
  <c r="K644" i="5"/>
  <c r="J644" i="5"/>
  <c r="A645" i="5"/>
  <c r="B644" i="5"/>
  <c r="C644" i="5"/>
  <c r="I644" i="5"/>
  <c r="L644" i="5"/>
  <c r="D644" i="5"/>
  <c r="F644" i="5"/>
  <c r="N645" i="5" l="1"/>
  <c r="I645" i="5"/>
  <c r="C645" i="5"/>
  <c r="D645" i="5"/>
  <c r="G645" i="5"/>
  <c r="F645" i="5"/>
  <c r="E645" i="5"/>
  <c r="A646" i="5"/>
  <c r="B645" i="5"/>
  <c r="J645" i="5"/>
  <c r="H645" i="5"/>
  <c r="L645" i="5"/>
  <c r="M645" i="5"/>
  <c r="K645" i="5"/>
  <c r="N646" i="5" l="1"/>
  <c r="G646" i="5"/>
  <c r="H646" i="5"/>
  <c r="J646" i="5"/>
  <c r="K646" i="5"/>
  <c r="C646" i="5"/>
  <c r="M646" i="5"/>
  <c r="A647" i="5"/>
  <c r="B646" i="5"/>
  <c r="F646" i="5"/>
  <c r="L646" i="5"/>
  <c r="E646" i="5"/>
  <c r="I646" i="5"/>
  <c r="D646" i="5"/>
  <c r="N647" i="5" l="1"/>
  <c r="D647" i="5"/>
  <c r="F647" i="5"/>
  <c r="H647" i="5"/>
  <c r="K647" i="5"/>
  <c r="M647" i="5"/>
  <c r="L647" i="5"/>
  <c r="A648" i="5"/>
  <c r="G647" i="5"/>
  <c r="E647" i="5"/>
  <c r="B647" i="5"/>
  <c r="I647" i="5"/>
  <c r="C647" i="5"/>
  <c r="J647" i="5"/>
  <c r="N648" i="5" l="1"/>
  <c r="H648" i="5"/>
  <c r="D648" i="5"/>
  <c r="C648" i="5"/>
  <c r="A649" i="5"/>
  <c r="I648" i="5"/>
  <c r="B648" i="5"/>
  <c r="L648" i="5"/>
  <c r="M648" i="5"/>
  <c r="G648" i="5"/>
  <c r="K648" i="5"/>
  <c r="J648" i="5"/>
  <c r="E648" i="5"/>
  <c r="F648" i="5"/>
  <c r="N649" i="5" l="1"/>
  <c r="M649" i="5"/>
  <c r="E649" i="5"/>
  <c r="A650" i="5"/>
  <c r="F649" i="5"/>
  <c r="L649" i="5"/>
  <c r="I649" i="5"/>
  <c r="D649" i="5"/>
  <c r="J649" i="5"/>
  <c r="G649" i="5"/>
  <c r="H649" i="5"/>
  <c r="B649" i="5"/>
  <c r="C649" i="5"/>
  <c r="K649" i="5"/>
  <c r="N650" i="5" l="1"/>
  <c r="E650" i="5"/>
  <c r="K650" i="5"/>
  <c r="M650" i="5"/>
  <c r="I650" i="5"/>
  <c r="L650" i="5"/>
  <c r="A651" i="5"/>
  <c r="J650" i="5"/>
  <c r="G650" i="5"/>
  <c r="C650" i="5"/>
  <c r="F650" i="5"/>
  <c r="D650" i="5"/>
  <c r="H650" i="5"/>
  <c r="B650" i="5"/>
  <c r="N651" i="5" l="1"/>
  <c r="E651" i="5"/>
  <c r="B651" i="5"/>
  <c r="A652" i="5"/>
  <c r="F651" i="5"/>
  <c r="J651" i="5"/>
  <c r="K651" i="5"/>
  <c r="H651" i="5"/>
  <c r="C651" i="5"/>
  <c r="L651" i="5"/>
  <c r="D651" i="5"/>
  <c r="I651" i="5"/>
  <c r="M651" i="5"/>
  <c r="G651" i="5"/>
  <c r="N652" i="5" l="1"/>
  <c r="M652" i="5"/>
  <c r="A653" i="5"/>
  <c r="E652" i="5"/>
  <c r="B652" i="5"/>
  <c r="I652" i="5"/>
  <c r="L652" i="5"/>
  <c r="D652" i="5"/>
  <c r="F652" i="5"/>
  <c r="G652" i="5"/>
  <c r="C652" i="5"/>
  <c r="K652" i="5"/>
  <c r="H652" i="5"/>
  <c r="J652" i="5"/>
  <c r="N653" i="5" l="1"/>
  <c r="D653" i="5"/>
  <c r="C653" i="5"/>
  <c r="B653" i="5"/>
  <c r="L653" i="5"/>
  <c r="E653" i="5"/>
  <c r="A654" i="5"/>
  <c r="I653" i="5"/>
  <c r="M653" i="5"/>
  <c r="H653" i="5"/>
  <c r="G653" i="5"/>
  <c r="F653" i="5"/>
  <c r="J653" i="5"/>
  <c r="K653" i="5"/>
  <c r="N654" i="5" l="1"/>
  <c r="H654" i="5"/>
  <c r="G654" i="5"/>
  <c r="J654" i="5"/>
  <c r="E654" i="5"/>
  <c r="I654" i="5"/>
  <c r="A655" i="5"/>
  <c r="L654" i="5"/>
  <c r="C654" i="5"/>
  <c r="F654" i="5"/>
  <c r="K654" i="5"/>
  <c r="M654" i="5"/>
  <c r="B654" i="5"/>
  <c r="D654" i="5"/>
  <c r="N655" i="5" l="1"/>
  <c r="G655" i="5"/>
  <c r="C655" i="5"/>
  <c r="B655" i="5"/>
  <c r="L655" i="5"/>
  <c r="M655" i="5"/>
  <c r="A656" i="5"/>
  <c r="K655" i="5"/>
  <c r="E655" i="5"/>
  <c r="H655" i="5"/>
  <c r="J655" i="5"/>
  <c r="I655" i="5"/>
  <c r="D655" i="5"/>
  <c r="F655" i="5"/>
  <c r="N656" i="5" l="1"/>
  <c r="D656" i="5"/>
  <c r="L656" i="5"/>
  <c r="A657" i="5"/>
  <c r="F656" i="5"/>
  <c r="C656" i="5"/>
  <c r="M656" i="5"/>
  <c r="K656" i="5"/>
  <c r="H656" i="5"/>
  <c r="J656" i="5"/>
  <c r="B656" i="5"/>
  <c r="G656" i="5"/>
  <c r="E656" i="5"/>
  <c r="I656" i="5"/>
  <c r="N657" i="5" l="1"/>
  <c r="K657" i="5"/>
  <c r="L657" i="5"/>
  <c r="I657" i="5"/>
  <c r="A658" i="5"/>
  <c r="G657" i="5"/>
  <c r="D657" i="5"/>
  <c r="M657" i="5"/>
  <c r="E657" i="5"/>
  <c r="H657" i="5"/>
  <c r="J657" i="5"/>
  <c r="B657" i="5"/>
  <c r="F657" i="5"/>
  <c r="C657" i="5"/>
  <c r="N658" i="5" l="1"/>
  <c r="M658" i="5"/>
  <c r="H658" i="5"/>
  <c r="G658" i="5"/>
  <c r="C658" i="5"/>
  <c r="D658" i="5"/>
  <c r="A659" i="5"/>
  <c r="K658" i="5"/>
  <c r="I658" i="5"/>
  <c r="F658" i="5"/>
  <c r="B658" i="5"/>
  <c r="J658" i="5"/>
  <c r="L658" i="5"/>
  <c r="E658" i="5"/>
  <c r="N659" i="5" l="1"/>
  <c r="B659" i="5"/>
  <c r="A660" i="5"/>
  <c r="M659" i="5"/>
  <c r="E659" i="5"/>
  <c r="I659" i="5"/>
  <c r="C659" i="5"/>
  <c r="G659" i="5"/>
  <c r="J659" i="5"/>
  <c r="F659" i="5"/>
  <c r="D659" i="5"/>
  <c r="K659" i="5"/>
  <c r="L659" i="5"/>
  <c r="H659" i="5"/>
  <c r="N660" i="5" l="1"/>
  <c r="E660" i="5"/>
  <c r="M660" i="5"/>
  <c r="K660" i="5"/>
  <c r="L660" i="5"/>
  <c r="H660" i="5"/>
  <c r="A661" i="5"/>
  <c r="G660" i="5"/>
  <c r="B660" i="5"/>
  <c r="C660" i="5"/>
  <c r="F660" i="5"/>
  <c r="I660" i="5"/>
  <c r="D660" i="5"/>
  <c r="J660" i="5"/>
  <c r="N661" i="5" l="1"/>
  <c r="G661" i="5"/>
  <c r="A662" i="5"/>
  <c r="M661" i="5"/>
  <c r="E661" i="5"/>
  <c r="D661" i="5"/>
  <c r="K661" i="5"/>
  <c r="H661" i="5"/>
  <c r="I661" i="5"/>
  <c r="C661" i="5"/>
  <c r="F661" i="5"/>
  <c r="J661" i="5"/>
  <c r="B661" i="5"/>
  <c r="L661" i="5"/>
  <c r="N662" i="5" l="1"/>
  <c r="D662" i="5"/>
  <c r="L662" i="5"/>
  <c r="C662" i="5"/>
  <c r="A663" i="5"/>
  <c r="H662" i="5"/>
  <c r="M662" i="5"/>
  <c r="F662" i="5"/>
  <c r="J662" i="5"/>
  <c r="E662" i="5"/>
  <c r="K662" i="5"/>
  <c r="I662" i="5"/>
  <c r="G662" i="5"/>
  <c r="B662" i="5"/>
  <c r="N663" i="5" l="1"/>
  <c r="B663" i="5"/>
  <c r="F663" i="5"/>
  <c r="J663" i="5"/>
  <c r="C663" i="5"/>
  <c r="H663" i="5"/>
  <c r="L663" i="5"/>
  <c r="E663" i="5"/>
  <c r="A664" i="5"/>
  <c r="I663" i="5"/>
  <c r="G663" i="5"/>
  <c r="M663" i="5"/>
  <c r="D663" i="5"/>
  <c r="K663" i="5"/>
  <c r="N664" i="5" l="1"/>
  <c r="I664" i="5"/>
  <c r="A665" i="5"/>
  <c r="K664" i="5"/>
  <c r="M664" i="5"/>
  <c r="L664" i="5"/>
  <c r="H664" i="5"/>
  <c r="E664" i="5"/>
  <c r="B664" i="5"/>
  <c r="J664" i="5"/>
  <c r="G664" i="5"/>
  <c r="F664" i="5"/>
  <c r="C664" i="5"/>
  <c r="D664" i="5"/>
  <c r="N665" i="5" l="1"/>
  <c r="L665" i="5"/>
  <c r="I665" i="5"/>
  <c r="H665" i="5"/>
  <c r="M665" i="5"/>
  <c r="D665" i="5"/>
  <c r="F665" i="5"/>
  <c r="A666" i="5"/>
  <c r="C665" i="5"/>
  <c r="B665" i="5"/>
  <c r="G665" i="5"/>
  <c r="K665" i="5"/>
  <c r="E665" i="5"/>
  <c r="J665" i="5"/>
  <c r="N666" i="5" l="1"/>
  <c r="J666" i="5"/>
  <c r="A667" i="5"/>
  <c r="L666" i="5"/>
  <c r="K666" i="5"/>
  <c r="H666" i="5"/>
  <c r="M666" i="5"/>
  <c r="C666" i="5"/>
  <c r="E666" i="5"/>
  <c r="B666" i="5"/>
  <c r="G666" i="5"/>
  <c r="I666" i="5"/>
  <c r="D666" i="5"/>
  <c r="F666" i="5"/>
  <c r="N667" i="5" l="1"/>
  <c r="F667" i="5"/>
  <c r="K667" i="5"/>
  <c r="D667" i="5"/>
  <c r="A668" i="5"/>
  <c r="L667" i="5"/>
  <c r="H667" i="5"/>
  <c r="B667" i="5"/>
  <c r="J667" i="5"/>
  <c r="I667" i="5"/>
  <c r="M667" i="5"/>
  <c r="G667" i="5"/>
  <c r="C667" i="5"/>
  <c r="E667" i="5"/>
  <c r="N668" i="5" l="1"/>
  <c r="K668" i="5"/>
  <c r="L668" i="5"/>
  <c r="E668" i="5"/>
  <c r="H668" i="5"/>
  <c r="C668" i="5"/>
  <c r="M668" i="5"/>
  <c r="A669" i="5"/>
  <c r="B668" i="5"/>
  <c r="J668" i="5"/>
  <c r="D668" i="5"/>
  <c r="G668" i="5"/>
  <c r="I668" i="5"/>
  <c r="F668" i="5"/>
  <c r="N669" i="5" l="1"/>
  <c r="M669" i="5"/>
  <c r="C669" i="5"/>
  <c r="I669" i="5"/>
  <c r="A670" i="5"/>
  <c r="D669" i="5"/>
  <c r="H669" i="5"/>
  <c r="F669" i="5"/>
  <c r="J669" i="5"/>
  <c r="L669" i="5"/>
  <c r="K669" i="5"/>
  <c r="G669" i="5"/>
  <c r="E669" i="5"/>
  <c r="B669" i="5"/>
  <c r="N670" i="5" l="1"/>
  <c r="J670" i="5"/>
  <c r="A671" i="5"/>
  <c r="F670" i="5"/>
  <c r="G670" i="5"/>
  <c r="B670" i="5"/>
  <c r="I670" i="5"/>
  <c r="K670" i="5"/>
  <c r="C670" i="5"/>
  <c r="E670" i="5"/>
  <c r="H670" i="5"/>
  <c r="L670" i="5"/>
  <c r="D670" i="5"/>
  <c r="M670" i="5"/>
  <c r="N671" i="5" l="1"/>
  <c r="I671" i="5"/>
  <c r="A672" i="5"/>
  <c r="D671" i="5"/>
  <c r="E671" i="5"/>
  <c r="C671" i="5"/>
  <c r="G671" i="5"/>
  <c r="M671" i="5"/>
  <c r="J671" i="5"/>
  <c r="B671" i="5"/>
  <c r="F671" i="5"/>
  <c r="K671" i="5"/>
  <c r="H671" i="5"/>
  <c r="L671" i="5"/>
  <c r="N672" i="5" l="1"/>
  <c r="M672" i="5"/>
  <c r="L672" i="5"/>
  <c r="A673" i="5"/>
  <c r="I672" i="5"/>
  <c r="D672" i="5"/>
  <c r="J672" i="5"/>
  <c r="G672" i="5"/>
  <c r="B672" i="5"/>
  <c r="E672" i="5"/>
  <c r="H672" i="5"/>
  <c r="F672" i="5"/>
  <c r="K672" i="5"/>
  <c r="C672" i="5"/>
  <c r="N673" i="5" l="1"/>
  <c r="J673" i="5"/>
  <c r="B673" i="5"/>
  <c r="L673" i="5"/>
  <c r="I673" i="5"/>
  <c r="H673" i="5"/>
  <c r="G673" i="5"/>
  <c r="A674" i="5"/>
  <c r="M673" i="5"/>
  <c r="K673" i="5"/>
  <c r="C673" i="5"/>
  <c r="F673" i="5"/>
  <c r="E673" i="5"/>
  <c r="D673" i="5"/>
  <c r="N674" i="5" l="1"/>
  <c r="C674" i="5"/>
  <c r="F674" i="5"/>
  <c r="H674" i="5"/>
  <c r="M674" i="5"/>
  <c r="B674" i="5"/>
  <c r="I674" i="5"/>
  <c r="A675" i="5"/>
  <c r="D674" i="5"/>
  <c r="L674" i="5"/>
  <c r="G674" i="5"/>
  <c r="J674" i="5"/>
  <c r="E674" i="5"/>
  <c r="K674" i="5"/>
  <c r="N675" i="5" l="1"/>
  <c r="G675" i="5"/>
  <c r="L675" i="5"/>
  <c r="J675" i="5"/>
  <c r="A676" i="5"/>
  <c r="H675" i="5"/>
  <c r="K675" i="5"/>
  <c r="M675" i="5"/>
  <c r="F675" i="5"/>
  <c r="I675" i="5"/>
  <c r="D675" i="5"/>
  <c r="E675" i="5"/>
  <c r="C675" i="5"/>
  <c r="B675" i="5"/>
  <c r="N676" i="5" l="1"/>
  <c r="M676" i="5"/>
  <c r="I676" i="5"/>
  <c r="H676" i="5"/>
  <c r="J676" i="5"/>
  <c r="C676" i="5"/>
  <c r="K676" i="5"/>
  <c r="A677" i="5"/>
  <c r="G676" i="5"/>
  <c r="D676" i="5"/>
  <c r="E676" i="5"/>
  <c r="L676" i="5"/>
  <c r="F676" i="5"/>
  <c r="B676" i="5"/>
  <c r="N677" i="5" l="1"/>
  <c r="M677" i="5"/>
  <c r="A678" i="5"/>
  <c r="D677" i="5"/>
  <c r="E677" i="5"/>
  <c r="B677" i="5"/>
  <c r="I677" i="5"/>
  <c r="K677" i="5"/>
  <c r="G677" i="5"/>
  <c r="J677" i="5"/>
  <c r="C677" i="5"/>
  <c r="L677" i="5"/>
  <c r="F677" i="5"/>
  <c r="H677" i="5"/>
  <c r="N678" i="5" l="1"/>
  <c r="K678" i="5"/>
  <c r="L678" i="5"/>
  <c r="I678" i="5"/>
  <c r="C678" i="5"/>
  <c r="M678" i="5"/>
  <c r="G678" i="5"/>
  <c r="D678" i="5"/>
  <c r="A679" i="5"/>
  <c r="J678" i="5"/>
  <c r="H678" i="5"/>
  <c r="F678" i="5"/>
  <c r="E678" i="5"/>
  <c r="B678" i="5"/>
  <c r="N679" i="5" l="1"/>
  <c r="H679" i="5"/>
  <c r="E679" i="5"/>
  <c r="B679" i="5"/>
  <c r="A680" i="5"/>
  <c r="G679" i="5"/>
  <c r="F679" i="5"/>
  <c r="K679" i="5"/>
  <c r="D679" i="5"/>
  <c r="L679" i="5"/>
  <c r="M679" i="5"/>
  <c r="J679" i="5"/>
  <c r="C679" i="5"/>
  <c r="I679" i="5"/>
  <c r="N680" i="5" l="1"/>
  <c r="C680" i="5"/>
  <c r="D680" i="5"/>
  <c r="E680" i="5"/>
  <c r="H680" i="5"/>
  <c r="A681" i="5"/>
  <c r="B680" i="5"/>
  <c r="L680" i="5"/>
  <c r="K680" i="5"/>
  <c r="G680" i="5"/>
  <c r="I680" i="5"/>
  <c r="J680" i="5"/>
  <c r="F680" i="5"/>
  <c r="M680" i="5"/>
  <c r="N681" i="5" l="1"/>
  <c r="F681" i="5"/>
  <c r="K681" i="5"/>
  <c r="A682" i="5"/>
  <c r="L681" i="5"/>
  <c r="J681" i="5"/>
  <c r="G681" i="5"/>
  <c r="I681" i="5"/>
  <c r="H681" i="5"/>
  <c r="B681" i="5"/>
  <c r="C681" i="5"/>
  <c r="E681" i="5"/>
  <c r="M681" i="5"/>
  <c r="D681" i="5"/>
  <c r="N682" i="5" l="1"/>
  <c r="K682" i="5"/>
  <c r="A683" i="5"/>
  <c r="F682" i="5"/>
  <c r="G682" i="5"/>
  <c r="J682" i="5"/>
  <c r="H682" i="5"/>
  <c r="L682" i="5"/>
  <c r="E682" i="5"/>
  <c r="D682" i="5"/>
  <c r="C682" i="5"/>
  <c r="B682" i="5"/>
  <c r="M682" i="5"/>
  <c r="I682" i="5"/>
  <c r="N683" i="5" l="1"/>
  <c r="G683" i="5"/>
  <c r="B683" i="5"/>
  <c r="L683" i="5"/>
  <c r="E683" i="5"/>
  <c r="K683" i="5"/>
  <c r="A684" i="5"/>
  <c r="D683" i="5"/>
  <c r="J683" i="5"/>
  <c r="M683" i="5"/>
  <c r="I683" i="5"/>
  <c r="H683" i="5"/>
  <c r="C683" i="5"/>
  <c r="F683" i="5"/>
  <c r="N684" i="5" l="1"/>
  <c r="I684" i="5"/>
  <c r="D684" i="5"/>
  <c r="F684" i="5"/>
  <c r="E684" i="5"/>
  <c r="B684" i="5"/>
  <c r="G684" i="5"/>
  <c r="M684" i="5"/>
  <c r="L684" i="5"/>
  <c r="A685" i="5"/>
  <c r="H684" i="5"/>
  <c r="J684" i="5"/>
  <c r="C684" i="5"/>
  <c r="K684" i="5"/>
  <c r="N685" i="5" l="1"/>
  <c r="G685" i="5"/>
  <c r="F685" i="5"/>
  <c r="D685" i="5"/>
  <c r="B685" i="5"/>
  <c r="L685" i="5"/>
  <c r="A686" i="5"/>
  <c r="H685" i="5"/>
  <c r="K685" i="5"/>
  <c r="J685" i="5"/>
  <c r="E685" i="5"/>
  <c r="I685" i="5"/>
  <c r="M685" i="5"/>
  <c r="C685" i="5"/>
  <c r="N686" i="5" l="1"/>
  <c r="K686" i="5"/>
  <c r="A687" i="5"/>
  <c r="M686" i="5"/>
  <c r="I686" i="5"/>
  <c r="H686" i="5"/>
  <c r="E686" i="5"/>
  <c r="D686" i="5"/>
  <c r="L686" i="5"/>
  <c r="J686" i="5"/>
  <c r="B686" i="5"/>
  <c r="F686" i="5"/>
  <c r="G686" i="5"/>
  <c r="C686" i="5"/>
  <c r="N687" i="5" l="1"/>
  <c r="I687" i="5"/>
  <c r="A688" i="5"/>
  <c r="H687" i="5"/>
  <c r="G687" i="5"/>
  <c r="K687" i="5"/>
  <c r="E687" i="5"/>
  <c r="D687" i="5"/>
  <c r="L687" i="5"/>
  <c r="B687" i="5"/>
  <c r="J687" i="5"/>
  <c r="M687" i="5"/>
  <c r="F687" i="5"/>
  <c r="C687" i="5"/>
  <c r="N688" i="5" l="1"/>
  <c r="F688" i="5"/>
  <c r="A689" i="5"/>
  <c r="M688" i="5"/>
  <c r="G688" i="5"/>
  <c r="L688" i="5"/>
  <c r="C688" i="5"/>
  <c r="H688" i="5"/>
  <c r="B688" i="5"/>
  <c r="K688" i="5"/>
  <c r="E688" i="5"/>
  <c r="D688" i="5"/>
  <c r="J688" i="5"/>
  <c r="I688" i="5"/>
  <c r="N689" i="5" l="1"/>
  <c r="C689" i="5"/>
  <c r="E689" i="5"/>
  <c r="H689" i="5"/>
  <c r="J689" i="5"/>
  <c r="F689" i="5"/>
  <c r="B689" i="5"/>
  <c r="G689" i="5"/>
  <c r="A690" i="5"/>
  <c r="K689" i="5"/>
  <c r="M689" i="5"/>
  <c r="L689" i="5"/>
  <c r="I689" i="5"/>
  <c r="D689" i="5"/>
  <c r="N690" i="5" l="1"/>
  <c r="I690" i="5"/>
  <c r="A691" i="5"/>
  <c r="B690" i="5"/>
  <c r="D690" i="5"/>
  <c r="F690" i="5"/>
  <c r="M690" i="5"/>
  <c r="G690" i="5"/>
  <c r="L690" i="5"/>
  <c r="J690" i="5"/>
  <c r="H690" i="5"/>
  <c r="K690" i="5"/>
  <c r="E690" i="5"/>
  <c r="C690" i="5"/>
  <c r="N691" i="5" l="1"/>
  <c r="H691" i="5"/>
  <c r="F691" i="5"/>
  <c r="A692" i="5"/>
  <c r="I691" i="5"/>
  <c r="G691" i="5"/>
  <c r="D691" i="5"/>
  <c r="J691" i="5"/>
  <c r="L691" i="5"/>
  <c r="C691" i="5"/>
  <c r="B691" i="5"/>
  <c r="K691" i="5"/>
  <c r="M691" i="5"/>
  <c r="E691" i="5"/>
  <c r="N692" i="5" l="1"/>
  <c r="M692" i="5"/>
  <c r="B692" i="5"/>
  <c r="I692" i="5"/>
  <c r="K692" i="5"/>
  <c r="A693" i="5"/>
  <c r="J692" i="5"/>
  <c r="L692" i="5"/>
  <c r="D692" i="5"/>
  <c r="G692" i="5"/>
  <c r="C692" i="5"/>
  <c r="F692" i="5"/>
  <c r="E692" i="5"/>
  <c r="H692" i="5"/>
  <c r="N693" i="5" l="1"/>
  <c r="C693" i="5"/>
  <c r="A694" i="5"/>
  <c r="F693" i="5"/>
  <c r="E693" i="5"/>
  <c r="G693" i="5"/>
  <c r="L693" i="5"/>
  <c r="M693" i="5"/>
  <c r="J693" i="5"/>
  <c r="I693" i="5"/>
  <c r="B693" i="5"/>
  <c r="D693" i="5"/>
  <c r="K693" i="5"/>
  <c r="H693" i="5"/>
  <c r="N694" i="5" l="1"/>
  <c r="F694" i="5"/>
  <c r="L694" i="5"/>
  <c r="K694" i="5"/>
  <c r="A695" i="5"/>
  <c r="I694" i="5"/>
  <c r="M694" i="5"/>
  <c r="G694" i="5"/>
  <c r="C694" i="5"/>
  <c r="B694" i="5"/>
  <c r="J694" i="5"/>
  <c r="D694" i="5"/>
  <c r="E694" i="5"/>
  <c r="H694" i="5"/>
  <c r="N695" i="5" l="1"/>
  <c r="C695" i="5"/>
  <c r="K695" i="5"/>
  <c r="A696" i="5"/>
  <c r="L695" i="5"/>
  <c r="D695" i="5"/>
  <c r="I695" i="5"/>
  <c r="G695" i="5"/>
  <c r="J695" i="5"/>
  <c r="M695" i="5"/>
  <c r="E695" i="5"/>
  <c r="B695" i="5"/>
  <c r="H695" i="5"/>
  <c r="F695" i="5"/>
  <c r="N696" i="5" l="1"/>
  <c r="C696" i="5"/>
  <c r="B696" i="5"/>
  <c r="A697" i="5"/>
  <c r="E696" i="5"/>
  <c r="K696" i="5"/>
  <c r="I696" i="5"/>
  <c r="D696" i="5"/>
  <c r="G696" i="5"/>
  <c r="L696" i="5"/>
  <c r="M696" i="5"/>
  <c r="F696" i="5"/>
  <c r="J696" i="5"/>
  <c r="H696" i="5"/>
  <c r="N697" i="5" l="1"/>
  <c r="F697" i="5"/>
  <c r="K697" i="5"/>
  <c r="G697" i="5"/>
  <c r="L697" i="5"/>
  <c r="J697" i="5"/>
  <c r="A698" i="5"/>
  <c r="I697" i="5"/>
  <c r="E697" i="5"/>
  <c r="D697" i="5"/>
  <c r="B697" i="5"/>
  <c r="C697" i="5"/>
  <c r="H697" i="5"/>
  <c r="M697" i="5"/>
  <c r="N698" i="5" l="1"/>
  <c r="M698" i="5"/>
  <c r="A699" i="5"/>
  <c r="J698" i="5"/>
  <c r="D698" i="5"/>
  <c r="H698" i="5"/>
  <c r="I698" i="5"/>
  <c r="K698" i="5"/>
  <c r="G698" i="5"/>
  <c r="E698" i="5"/>
  <c r="B698" i="5"/>
  <c r="L698" i="5"/>
  <c r="F698" i="5"/>
  <c r="C698" i="5"/>
  <c r="N699" i="5" l="1"/>
  <c r="K699" i="5"/>
  <c r="I699" i="5"/>
  <c r="L699" i="5"/>
  <c r="A700" i="5"/>
  <c r="J699" i="5"/>
  <c r="B699" i="5"/>
  <c r="C699" i="5"/>
  <c r="D699" i="5"/>
  <c r="H699" i="5"/>
  <c r="M699" i="5"/>
  <c r="F699" i="5"/>
  <c r="G699" i="5"/>
  <c r="E699" i="5"/>
  <c r="N700" i="5" l="1"/>
  <c r="G700" i="5"/>
  <c r="B700" i="5"/>
  <c r="F700" i="5"/>
  <c r="L700" i="5"/>
  <c r="D700" i="5"/>
  <c r="A701" i="5"/>
  <c r="K700" i="5"/>
  <c r="M700" i="5"/>
  <c r="J700" i="5"/>
  <c r="C700" i="5"/>
  <c r="I700" i="5"/>
  <c r="E700" i="5"/>
  <c r="H700" i="5"/>
  <c r="N701" i="5" l="1"/>
  <c r="C701" i="5"/>
  <c r="A702" i="5"/>
  <c r="M701" i="5"/>
  <c r="K701" i="5"/>
  <c r="H701" i="5"/>
  <c r="L701" i="5"/>
  <c r="J701" i="5"/>
  <c r="B701" i="5"/>
  <c r="I701" i="5"/>
  <c r="E701" i="5"/>
  <c r="F701" i="5"/>
  <c r="G701" i="5"/>
  <c r="D701" i="5"/>
  <c r="N702" i="5" l="1"/>
  <c r="L702" i="5"/>
  <c r="K702" i="5"/>
  <c r="J702" i="5"/>
  <c r="E702" i="5"/>
  <c r="A703" i="5"/>
  <c r="G702" i="5"/>
  <c r="C702" i="5"/>
  <c r="B702" i="5"/>
  <c r="I702" i="5"/>
  <c r="H702" i="5"/>
  <c r="F702" i="5"/>
  <c r="D702" i="5"/>
  <c r="M702" i="5"/>
  <c r="N703" i="5" l="1"/>
  <c r="B703" i="5"/>
  <c r="E703" i="5"/>
  <c r="G703" i="5"/>
  <c r="I703" i="5"/>
  <c r="M703" i="5"/>
  <c r="A704" i="5"/>
  <c r="C703" i="5"/>
  <c r="J703" i="5"/>
  <c r="H703" i="5"/>
  <c r="D703" i="5"/>
  <c r="F703" i="5"/>
  <c r="K703" i="5"/>
  <c r="L703" i="5"/>
  <c r="N704" i="5" l="1"/>
  <c r="C704" i="5"/>
  <c r="F704" i="5"/>
  <c r="M704" i="5"/>
  <c r="H704" i="5"/>
  <c r="E704" i="5"/>
  <c r="B704" i="5"/>
  <c r="A705" i="5"/>
  <c r="K704" i="5"/>
  <c r="I704" i="5"/>
  <c r="J704" i="5"/>
  <c r="D704" i="5"/>
  <c r="G704" i="5"/>
  <c r="L704" i="5"/>
  <c r="N705" i="5" l="1"/>
  <c r="B705" i="5"/>
  <c r="A706" i="5"/>
  <c r="K705" i="5"/>
  <c r="M705" i="5"/>
  <c r="C705" i="5"/>
  <c r="G705" i="5"/>
  <c r="J705" i="5"/>
  <c r="L705" i="5"/>
  <c r="F705" i="5"/>
  <c r="H705" i="5"/>
  <c r="D705" i="5"/>
  <c r="E705" i="5"/>
  <c r="I705" i="5"/>
  <c r="N706" i="5" l="1"/>
  <c r="K706" i="5"/>
  <c r="B706" i="5"/>
  <c r="H706" i="5"/>
  <c r="C706" i="5"/>
  <c r="G706" i="5"/>
  <c r="M706" i="5"/>
  <c r="I706" i="5"/>
  <c r="A707" i="5"/>
  <c r="L706" i="5"/>
  <c r="D706" i="5"/>
  <c r="J706" i="5"/>
  <c r="E706" i="5"/>
  <c r="F706" i="5"/>
  <c r="N707" i="5" l="1"/>
  <c r="K707" i="5"/>
  <c r="A708" i="5"/>
  <c r="G707" i="5"/>
  <c r="J707" i="5"/>
  <c r="F707" i="5"/>
  <c r="I707" i="5"/>
  <c r="B707" i="5"/>
  <c r="H707" i="5"/>
  <c r="M707" i="5"/>
  <c r="E707" i="5"/>
  <c r="L707" i="5"/>
  <c r="D707" i="5"/>
  <c r="C707" i="5"/>
  <c r="N708" i="5" l="1"/>
  <c r="L708" i="5"/>
  <c r="A709" i="5"/>
  <c r="B708" i="5"/>
  <c r="D708" i="5"/>
  <c r="F708" i="5"/>
  <c r="K708" i="5"/>
  <c r="H708" i="5"/>
  <c r="M708" i="5"/>
  <c r="C708" i="5"/>
  <c r="J708" i="5"/>
  <c r="E708" i="5"/>
  <c r="I708" i="5"/>
  <c r="G708" i="5"/>
  <c r="N709" i="5" l="1"/>
  <c r="H709" i="5"/>
  <c r="D709" i="5"/>
  <c r="K709" i="5"/>
  <c r="I709" i="5"/>
  <c r="A710" i="5"/>
  <c r="J709" i="5"/>
  <c r="L709" i="5"/>
  <c r="G709" i="5"/>
  <c r="C709" i="5"/>
  <c r="F709" i="5"/>
  <c r="B709" i="5"/>
  <c r="M709" i="5"/>
  <c r="E709" i="5"/>
  <c r="N710" i="5" l="1"/>
  <c r="I710" i="5"/>
  <c r="M710" i="5"/>
  <c r="C710" i="5"/>
  <c r="A711" i="5"/>
  <c r="K710" i="5"/>
  <c r="B710" i="5"/>
  <c r="J710" i="5"/>
  <c r="F710" i="5"/>
  <c r="G710" i="5"/>
  <c r="D710" i="5"/>
  <c r="L710" i="5"/>
  <c r="H710" i="5"/>
  <c r="E710" i="5"/>
  <c r="N711" i="5" l="1"/>
  <c r="I711" i="5"/>
  <c r="E711" i="5"/>
  <c r="K711" i="5"/>
  <c r="F711" i="5"/>
  <c r="A712" i="5"/>
  <c r="L711" i="5"/>
  <c r="D711" i="5"/>
  <c r="H711" i="5"/>
  <c r="B711" i="5"/>
  <c r="C711" i="5"/>
  <c r="G711" i="5"/>
  <c r="J711" i="5"/>
  <c r="M711" i="5"/>
  <c r="N712" i="5" l="1"/>
  <c r="G712" i="5"/>
  <c r="J712" i="5"/>
  <c r="K712" i="5"/>
  <c r="H712" i="5"/>
  <c r="A713" i="5"/>
  <c r="C712" i="5"/>
  <c r="D712" i="5"/>
  <c r="B712" i="5"/>
  <c r="I712" i="5"/>
  <c r="L712" i="5"/>
  <c r="F712" i="5"/>
  <c r="E712" i="5"/>
  <c r="M712" i="5"/>
  <c r="N713" i="5" l="1"/>
  <c r="L713" i="5"/>
  <c r="A714" i="5"/>
  <c r="G713" i="5"/>
  <c r="I713" i="5"/>
  <c r="H713" i="5"/>
  <c r="B713" i="5"/>
  <c r="K713" i="5"/>
  <c r="M713" i="5"/>
  <c r="F713" i="5"/>
  <c r="C713" i="5"/>
  <c r="D713" i="5"/>
  <c r="J713" i="5"/>
  <c r="E713" i="5"/>
  <c r="N714" i="5" l="1"/>
  <c r="D714" i="5"/>
  <c r="A715" i="5"/>
  <c r="C714" i="5"/>
  <c r="F714" i="5"/>
  <c r="L714" i="5"/>
  <c r="H714" i="5"/>
  <c r="I714" i="5"/>
  <c r="K714" i="5"/>
  <c r="M714" i="5"/>
  <c r="J714" i="5"/>
  <c r="B714" i="5"/>
  <c r="G714" i="5"/>
  <c r="E714" i="5"/>
  <c r="N715" i="5" l="1"/>
  <c r="G715" i="5"/>
  <c r="M715" i="5"/>
  <c r="C715" i="5"/>
  <c r="K715" i="5"/>
  <c r="D715" i="5"/>
  <c r="A716" i="5"/>
  <c r="L715" i="5"/>
  <c r="J715" i="5"/>
  <c r="I715" i="5"/>
  <c r="B715" i="5"/>
  <c r="H715" i="5"/>
  <c r="F715" i="5"/>
  <c r="E715" i="5"/>
  <c r="N716" i="5" l="1"/>
  <c r="K716" i="5"/>
  <c r="C716" i="5"/>
  <c r="I716" i="5"/>
  <c r="M716" i="5"/>
  <c r="A717" i="5"/>
  <c r="L716" i="5"/>
  <c r="H716" i="5"/>
  <c r="B716" i="5"/>
  <c r="D716" i="5"/>
  <c r="E716" i="5"/>
  <c r="J716" i="5"/>
  <c r="F716" i="5"/>
  <c r="G716" i="5"/>
  <c r="N717" i="5" l="1"/>
  <c r="I717" i="5"/>
  <c r="A718" i="5"/>
  <c r="K717" i="5"/>
  <c r="L717" i="5"/>
  <c r="G717" i="5"/>
  <c r="M717" i="5"/>
  <c r="D717" i="5"/>
  <c r="F717" i="5"/>
  <c r="C717" i="5"/>
  <c r="H717" i="5"/>
  <c r="E717" i="5"/>
  <c r="J717" i="5"/>
  <c r="B717" i="5"/>
  <c r="N718" i="5" l="1"/>
  <c r="C718" i="5"/>
  <c r="B718" i="5"/>
  <c r="D718" i="5"/>
  <c r="E718" i="5"/>
  <c r="A719" i="5"/>
  <c r="I718" i="5"/>
  <c r="H718" i="5"/>
  <c r="J718" i="5"/>
  <c r="F718" i="5"/>
  <c r="K718" i="5"/>
  <c r="G718" i="5"/>
  <c r="M718" i="5"/>
  <c r="L718" i="5"/>
  <c r="N719" i="5" l="1"/>
  <c r="J719" i="5"/>
  <c r="C719" i="5"/>
  <c r="I719" i="5"/>
  <c r="A720" i="5"/>
  <c r="L719" i="5"/>
  <c r="F719" i="5"/>
  <c r="E719" i="5"/>
  <c r="G719" i="5"/>
  <c r="D719" i="5"/>
  <c r="K719" i="5"/>
  <c r="M719" i="5"/>
  <c r="H719" i="5"/>
  <c r="B719" i="5"/>
  <c r="N720" i="5" l="1"/>
  <c r="J720" i="5"/>
  <c r="D720" i="5"/>
  <c r="H720" i="5"/>
  <c r="K720" i="5"/>
  <c r="E720" i="5"/>
  <c r="M720" i="5"/>
  <c r="A721" i="5"/>
  <c r="G720" i="5"/>
  <c r="C720" i="5"/>
  <c r="B720" i="5"/>
  <c r="I720" i="5"/>
  <c r="F720" i="5"/>
  <c r="L720" i="5"/>
  <c r="N721" i="5" l="1"/>
  <c r="G721" i="5"/>
  <c r="A722" i="5"/>
  <c r="B721" i="5"/>
  <c r="J721" i="5"/>
  <c r="H721" i="5"/>
  <c r="M721" i="5"/>
  <c r="F721" i="5"/>
  <c r="C721" i="5"/>
  <c r="I721" i="5"/>
  <c r="L721" i="5"/>
  <c r="D721" i="5"/>
  <c r="K721" i="5"/>
  <c r="E721" i="5"/>
  <c r="N722" i="5" l="1"/>
  <c r="L722" i="5"/>
  <c r="I722" i="5"/>
  <c r="H722" i="5"/>
  <c r="E722" i="5"/>
  <c r="C722" i="5"/>
  <c r="K722" i="5"/>
  <c r="M722" i="5"/>
  <c r="A723" i="5"/>
  <c r="B722" i="5"/>
  <c r="D722" i="5"/>
  <c r="F722" i="5"/>
  <c r="G722" i="5"/>
  <c r="J722" i="5"/>
  <c r="N723" i="5" l="1"/>
  <c r="F723" i="5"/>
  <c r="D723" i="5"/>
  <c r="A724" i="5"/>
  <c r="I723" i="5"/>
  <c r="G723" i="5"/>
  <c r="K723" i="5"/>
  <c r="L723" i="5"/>
  <c r="E723" i="5"/>
  <c r="M723" i="5"/>
  <c r="B723" i="5"/>
  <c r="H723" i="5"/>
  <c r="J723" i="5"/>
  <c r="C723" i="5"/>
  <c r="N724" i="5" l="1"/>
  <c r="J724" i="5"/>
  <c r="F724" i="5"/>
  <c r="B724" i="5"/>
  <c r="H724" i="5"/>
  <c r="M724" i="5"/>
  <c r="E724" i="5"/>
  <c r="K724" i="5"/>
  <c r="A725" i="5"/>
  <c r="L724" i="5"/>
  <c r="D724" i="5"/>
  <c r="C724" i="5"/>
  <c r="I724" i="5"/>
  <c r="G724" i="5"/>
  <c r="N725" i="5" l="1"/>
  <c r="D725" i="5"/>
  <c r="A726" i="5"/>
  <c r="F725" i="5"/>
  <c r="I725" i="5"/>
  <c r="M725" i="5"/>
  <c r="E725" i="5"/>
  <c r="H725" i="5"/>
  <c r="L725" i="5"/>
  <c r="G725" i="5"/>
  <c r="C725" i="5"/>
  <c r="B725" i="5"/>
  <c r="J725" i="5"/>
  <c r="K725" i="5"/>
  <c r="N726" i="5" l="1"/>
  <c r="M726" i="5"/>
  <c r="C726" i="5"/>
  <c r="L726" i="5"/>
  <c r="A727" i="5"/>
  <c r="F726" i="5"/>
  <c r="I726" i="5"/>
  <c r="J726" i="5"/>
  <c r="K726" i="5"/>
  <c r="B726" i="5"/>
  <c r="D726" i="5"/>
  <c r="E726" i="5"/>
  <c r="H726" i="5"/>
  <c r="G726" i="5"/>
  <c r="N727" i="5" l="1"/>
  <c r="J727" i="5"/>
  <c r="M727" i="5"/>
  <c r="C727" i="5"/>
  <c r="H727" i="5"/>
  <c r="A728" i="5"/>
  <c r="E727" i="5"/>
  <c r="I727" i="5"/>
  <c r="D727" i="5"/>
  <c r="L727" i="5"/>
  <c r="B727" i="5"/>
  <c r="G727" i="5"/>
  <c r="F727" i="5"/>
  <c r="K727" i="5"/>
  <c r="N728" i="5" l="1"/>
  <c r="K728" i="5"/>
  <c r="L728" i="5"/>
  <c r="C728" i="5"/>
  <c r="F728" i="5"/>
  <c r="D728" i="5"/>
  <c r="M728" i="5"/>
  <c r="A729" i="5"/>
  <c r="I728" i="5"/>
  <c r="J728" i="5"/>
  <c r="G728" i="5"/>
  <c r="H728" i="5"/>
  <c r="E728" i="5"/>
  <c r="B728" i="5"/>
  <c r="N729" i="5" l="1"/>
  <c r="F729" i="5"/>
  <c r="L729" i="5"/>
  <c r="G729" i="5"/>
  <c r="E729" i="5"/>
  <c r="D729" i="5"/>
  <c r="H729" i="5"/>
  <c r="M729" i="5"/>
  <c r="I729" i="5"/>
  <c r="A730" i="5"/>
  <c r="K729" i="5"/>
  <c r="J729" i="5"/>
  <c r="C729" i="5"/>
  <c r="B729" i="5"/>
  <c r="N730" i="5" l="1"/>
  <c r="J730" i="5"/>
  <c r="A731" i="5"/>
  <c r="K730" i="5"/>
  <c r="L730" i="5"/>
  <c r="E730" i="5"/>
  <c r="H730" i="5"/>
  <c r="M730" i="5"/>
  <c r="D730" i="5"/>
  <c r="F730" i="5"/>
  <c r="B730" i="5"/>
  <c r="I730" i="5"/>
  <c r="C730" i="5"/>
  <c r="G730" i="5"/>
  <c r="N731" i="5" l="1"/>
  <c r="I731" i="5"/>
  <c r="A732" i="5"/>
  <c r="M731" i="5"/>
  <c r="C731" i="5"/>
  <c r="K731" i="5"/>
  <c r="E731" i="5"/>
  <c r="L731" i="5"/>
  <c r="H731" i="5"/>
  <c r="D731" i="5"/>
  <c r="B731" i="5"/>
  <c r="F731" i="5"/>
  <c r="J731" i="5"/>
  <c r="G731" i="5"/>
  <c r="N732" i="5" l="1"/>
  <c r="C732" i="5"/>
  <c r="A733" i="5"/>
  <c r="F732" i="5"/>
  <c r="G732" i="5"/>
  <c r="J732" i="5"/>
  <c r="H732" i="5"/>
  <c r="L732" i="5"/>
  <c r="E732" i="5"/>
  <c r="D732" i="5"/>
  <c r="I732" i="5"/>
  <c r="B732" i="5"/>
  <c r="K732" i="5"/>
  <c r="M732" i="5"/>
  <c r="N733" i="5" l="1"/>
  <c r="F733" i="5"/>
  <c r="A734" i="5"/>
  <c r="H733" i="5"/>
  <c r="E733" i="5"/>
  <c r="J733" i="5"/>
  <c r="D733" i="5"/>
  <c r="K733" i="5"/>
  <c r="M733" i="5"/>
  <c r="G733" i="5"/>
  <c r="C733" i="5"/>
  <c r="I733" i="5"/>
  <c r="B733" i="5"/>
  <c r="L733" i="5"/>
  <c r="N734" i="5" l="1"/>
  <c r="F734" i="5"/>
  <c r="J734" i="5"/>
  <c r="E734" i="5"/>
  <c r="A735" i="5"/>
  <c r="D734" i="5"/>
  <c r="C734" i="5"/>
  <c r="K734" i="5"/>
  <c r="M734" i="5"/>
  <c r="G734" i="5"/>
  <c r="H734" i="5"/>
  <c r="L734" i="5"/>
  <c r="I734" i="5"/>
  <c r="B734" i="5"/>
  <c r="N735" i="5" l="1"/>
  <c r="A736" i="5"/>
  <c r="C735" i="5"/>
  <c r="D735" i="5"/>
  <c r="G735" i="5"/>
  <c r="K735" i="5"/>
  <c r="M735" i="5"/>
  <c r="I735" i="5"/>
  <c r="H735" i="5"/>
  <c r="B735" i="5"/>
  <c r="F735" i="5"/>
  <c r="E735" i="5"/>
  <c r="L735" i="5"/>
  <c r="J735" i="5"/>
  <c r="N736" i="5" l="1"/>
  <c r="A737" i="5"/>
  <c r="D736" i="5"/>
  <c r="F736" i="5"/>
  <c r="B736" i="5"/>
  <c r="H736" i="5"/>
  <c r="M736" i="5"/>
  <c r="G736" i="5"/>
  <c r="E736" i="5"/>
  <c r="C736" i="5"/>
  <c r="K736" i="5"/>
  <c r="I736" i="5"/>
  <c r="L736" i="5"/>
  <c r="J736" i="5"/>
  <c r="N737" i="5" l="1"/>
  <c r="I737" i="5"/>
  <c r="K737" i="5"/>
  <c r="M737" i="5"/>
  <c r="E737" i="5"/>
  <c r="A738" i="5"/>
  <c r="B737" i="5"/>
  <c r="J737" i="5"/>
  <c r="D737" i="5"/>
  <c r="L737" i="5"/>
  <c r="F737" i="5"/>
  <c r="H737" i="5"/>
  <c r="C737" i="5"/>
  <c r="G737" i="5"/>
  <c r="N738" i="5" l="1"/>
  <c r="B738" i="5"/>
  <c r="A739" i="5"/>
  <c r="L738" i="5"/>
  <c r="K738" i="5"/>
  <c r="M738" i="5"/>
  <c r="I738" i="5"/>
  <c r="E738" i="5"/>
  <c r="C738" i="5"/>
  <c r="J738" i="5"/>
  <c r="D738" i="5"/>
  <c r="H738" i="5"/>
  <c r="F738" i="5"/>
  <c r="G738" i="5"/>
  <c r="N739" i="5" l="1"/>
  <c r="E739" i="5"/>
  <c r="A740" i="5"/>
  <c r="I739" i="5"/>
  <c r="H739" i="5"/>
  <c r="K739" i="5"/>
  <c r="D739" i="5"/>
  <c r="C739" i="5"/>
  <c r="B739" i="5"/>
  <c r="F739" i="5"/>
  <c r="J739" i="5"/>
  <c r="G739" i="5"/>
  <c r="M739" i="5"/>
  <c r="L739" i="5"/>
  <c r="N740" i="5" l="1"/>
  <c r="D740" i="5"/>
  <c r="I740" i="5"/>
  <c r="H740" i="5"/>
  <c r="G740" i="5"/>
  <c r="K740" i="5"/>
  <c r="L740" i="5"/>
  <c r="M740" i="5"/>
  <c r="A741" i="5"/>
  <c r="J740" i="5"/>
  <c r="F740" i="5"/>
  <c r="C740" i="5"/>
  <c r="B740" i="5"/>
  <c r="E740" i="5"/>
  <c r="N741" i="5" l="1"/>
  <c r="B741" i="5"/>
  <c r="J741" i="5"/>
  <c r="H741" i="5"/>
  <c r="F741" i="5"/>
  <c r="K741" i="5"/>
  <c r="L741" i="5"/>
  <c r="D741" i="5"/>
  <c r="E741" i="5"/>
  <c r="G741" i="5"/>
  <c r="A742" i="5"/>
  <c r="I741" i="5"/>
  <c r="C741" i="5"/>
  <c r="M741" i="5"/>
  <c r="N742" i="5" l="1"/>
  <c r="J742" i="5"/>
  <c r="A743" i="5"/>
  <c r="D742" i="5"/>
  <c r="G742" i="5"/>
  <c r="L742" i="5"/>
  <c r="I742" i="5"/>
  <c r="M742" i="5"/>
  <c r="C742" i="5"/>
  <c r="H742" i="5"/>
  <c r="E742" i="5"/>
  <c r="F742" i="5"/>
  <c r="K742" i="5"/>
  <c r="B742" i="5"/>
  <c r="N743" i="5" l="1"/>
  <c r="L743" i="5"/>
  <c r="K743" i="5"/>
  <c r="D743" i="5"/>
  <c r="C743" i="5"/>
  <c r="A744" i="5"/>
  <c r="H743" i="5"/>
  <c r="M743" i="5"/>
  <c r="G743" i="5"/>
  <c r="E743" i="5"/>
  <c r="J743" i="5"/>
  <c r="I743" i="5"/>
  <c r="B743" i="5"/>
  <c r="F743" i="5"/>
  <c r="N744" i="5" l="1"/>
  <c r="L744" i="5"/>
  <c r="A745" i="5"/>
  <c r="I744" i="5"/>
  <c r="C744" i="5"/>
  <c r="M744" i="5"/>
  <c r="D744" i="5"/>
  <c r="B744" i="5"/>
  <c r="F744" i="5"/>
  <c r="H744" i="5"/>
  <c r="J744" i="5"/>
  <c r="G744" i="5"/>
  <c r="E744" i="5"/>
  <c r="K744" i="5"/>
  <c r="N745" i="5" l="1"/>
  <c r="C745" i="5"/>
  <c r="H745" i="5"/>
  <c r="K745" i="5"/>
  <c r="E745" i="5"/>
  <c r="J745" i="5"/>
  <c r="M745" i="5"/>
  <c r="G745" i="5"/>
  <c r="A746" i="5"/>
  <c r="B745" i="5"/>
  <c r="D745" i="5"/>
  <c r="L745" i="5"/>
  <c r="F745" i="5"/>
  <c r="I745" i="5"/>
  <c r="N746" i="5" l="1"/>
  <c r="L746" i="5"/>
  <c r="A747" i="5"/>
  <c r="K746" i="5"/>
  <c r="J746" i="5"/>
  <c r="B746" i="5"/>
  <c r="H746" i="5"/>
  <c r="M746" i="5"/>
  <c r="F746" i="5"/>
  <c r="E746" i="5"/>
  <c r="C746" i="5"/>
  <c r="I746" i="5"/>
  <c r="G746" i="5"/>
  <c r="D746" i="5"/>
  <c r="N747" i="5" l="1"/>
  <c r="F747" i="5"/>
  <c r="A748" i="5"/>
  <c r="H747" i="5"/>
  <c r="B747" i="5"/>
  <c r="C747" i="5"/>
  <c r="E747" i="5"/>
  <c r="D747" i="5"/>
  <c r="M747" i="5"/>
  <c r="L747" i="5"/>
  <c r="I747" i="5"/>
  <c r="G747" i="5"/>
  <c r="K747" i="5"/>
  <c r="J747" i="5"/>
  <c r="N748" i="5" l="1"/>
  <c r="B748" i="5"/>
  <c r="A749" i="5"/>
  <c r="K748" i="5"/>
  <c r="E748" i="5"/>
  <c r="I748" i="5"/>
  <c r="G748" i="5"/>
  <c r="F748" i="5"/>
  <c r="D748" i="5"/>
  <c r="L748" i="5"/>
  <c r="M748" i="5"/>
  <c r="C748" i="5"/>
  <c r="H748" i="5"/>
  <c r="J748" i="5"/>
  <c r="N749" i="5" l="1"/>
  <c r="E749" i="5"/>
  <c r="F749" i="5"/>
  <c r="K749" i="5"/>
  <c r="L749" i="5"/>
  <c r="H749" i="5"/>
  <c r="J749" i="5"/>
  <c r="A750" i="5"/>
  <c r="G749" i="5"/>
  <c r="B749" i="5"/>
  <c r="D749" i="5"/>
  <c r="C749" i="5"/>
  <c r="I749" i="5"/>
  <c r="M749" i="5"/>
  <c r="N750" i="5" l="1"/>
  <c r="B750" i="5"/>
  <c r="C750" i="5"/>
  <c r="M750" i="5"/>
  <c r="D750" i="5"/>
  <c r="A751" i="5"/>
  <c r="H750" i="5"/>
  <c r="F750" i="5"/>
  <c r="L750" i="5"/>
  <c r="I750" i="5"/>
  <c r="J750" i="5"/>
  <c r="G750" i="5"/>
  <c r="E750" i="5"/>
  <c r="K750" i="5"/>
  <c r="N751" i="5" l="1"/>
  <c r="B751" i="5"/>
  <c r="H751" i="5"/>
  <c r="K751" i="5"/>
  <c r="I751" i="5"/>
  <c r="E751" i="5"/>
  <c r="A752" i="5"/>
  <c r="F751" i="5"/>
  <c r="L751" i="5"/>
  <c r="J751" i="5"/>
  <c r="D751" i="5"/>
  <c r="M751" i="5"/>
  <c r="G751" i="5"/>
  <c r="C751" i="5"/>
  <c r="N752" i="5" l="1"/>
  <c r="E752" i="5"/>
  <c r="A753" i="5"/>
  <c r="J752" i="5"/>
  <c r="F752" i="5"/>
  <c r="L752" i="5"/>
  <c r="I752" i="5"/>
  <c r="D752" i="5"/>
  <c r="H752" i="5"/>
  <c r="B752" i="5"/>
  <c r="C752" i="5"/>
  <c r="G752" i="5"/>
  <c r="K752" i="5"/>
  <c r="M752" i="5"/>
  <c r="N753" i="5" l="1"/>
  <c r="K753" i="5"/>
  <c r="D753" i="5"/>
  <c r="L753" i="5"/>
  <c r="A754" i="5"/>
  <c r="B753" i="5"/>
  <c r="I753" i="5"/>
  <c r="E753" i="5"/>
  <c r="M753" i="5"/>
  <c r="G753" i="5"/>
  <c r="J753" i="5"/>
  <c r="C753" i="5"/>
  <c r="H753" i="5"/>
  <c r="F753" i="5"/>
  <c r="N754" i="5" l="1"/>
  <c r="F754" i="5"/>
  <c r="A755" i="5"/>
  <c r="J754" i="5"/>
  <c r="G754" i="5"/>
  <c r="E754" i="5"/>
  <c r="L754" i="5"/>
  <c r="D754" i="5"/>
  <c r="I754" i="5"/>
  <c r="C754" i="5"/>
  <c r="K754" i="5"/>
  <c r="B754" i="5"/>
  <c r="H754" i="5"/>
  <c r="M754" i="5"/>
  <c r="N755" i="5" l="1"/>
  <c r="G755" i="5"/>
  <c r="E755" i="5"/>
  <c r="K755" i="5"/>
  <c r="J755" i="5"/>
  <c r="A756" i="5"/>
  <c r="C755" i="5"/>
  <c r="I755" i="5"/>
  <c r="L755" i="5"/>
  <c r="H755" i="5"/>
  <c r="M755" i="5"/>
  <c r="D755" i="5"/>
  <c r="F755" i="5"/>
  <c r="B755" i="5"/>
  <c r="N756" i="5" l="1"/>
  <c r="L756" i="5"/>
  <c r="I756" i="5"/>
  <c r="F756" i="5"/>
  <c r="A757" i="5"/>
  <c r="K756" i="5"/>
  <c r="G756" i="5"/>
  <c r="B756" i="5"/>
  <c r="E756" i="5"/>
  <c r="H756" i="5"/>
  <c r="D756" i="5"/>
  <c r="M756" i="5"/>
  <c r="J756" i="5"/>
  <c r="C756" i="5"/>
  <c r="N757" i="5" l="1"/>
  <c r="B757" i="5"/>
  <c r="A758" i="5"/>
  <c r="K757" i="5"/>
  <c r="L757" i="5"/>
  <c r="I757" i="5"/>
  <c r="G757" i="5"/>
  <c r="H757" i="5"/>
  <c r="J757" i="5"/>
  <c r="C757" i="5"/>
  <c r="M757" i="5"/>
  <c r="E757" i="5"/>
  <c r="D757" i="5"/>
  <c r="F757" i="5"/>
  <c r="N758" i="5" l="1"/>
  <c r="J758" i="5"/>
  <c r="I758" i="5"/>
  <c r="L758" i="5"/>
  <c r="F758" i="5"/>
  <c r="K758" i="5"/>
  <c r="A759" i="5"/>
  <c r="B758" i="5"/>
  <c r="M758" i="5"/>
  <c r="C758" i="5"/>
  <c r="G758" i="5"/>
  <c r="E758" i="5"/>
  <c r="H758" i="5"/>
  <c r="D758" i="5"/>
  <c r="N759" i="5" l="1"/>
  <c r="M759" i="5"/>
  <c r="C759" i="5"/>
  <c r="G759" i="5"/>
  <c r="A760" i="5"/>
  <c r="J759" i="5"/>
  <c r="D759" i="5"/>
  <c r="K759" i="5"/>
  <c r="L759" i="5"/>
  <c r="E759" i="5"/>
  <c r="H759" i="5"/>
  <c r="B759" i="5"/>
  <c r="F759" i="5"/>
  <c r="I759" i="5"/>
  <c r="N760" i="5" l="1"/>
  <c r="K760" i="5"/>
  <c r="A761" i="5"/>
  <c r="H760" i="5"/>
  <c r="I760" i="5"/>
  <c r="M760" i="5"/>
  <c r="J760" i="5"/>
  <c r="C760" i="5"/>
  <c r="L760" i="5"/>
  <c r="E760" i="5"/>
  <c r="G760" i="5"/>
  <c r="D760" i="5"/>
  <c r="B760" i="5"/>
  <c r="F760" i="5"/>
  <c r="N761" i="5" l="1"/>
  <c r="E761" i="5"/>
  <c r="M761" i="5"/>
  <c r="L761" i="5"/>
  <c r="D761" i="5"/>
  <c r="J761" i="5"/>
  <c r="I761" i="5"/>
  <c r="F761" i="5"/>
  <c r="H761" i="5"/>
  <c r="A762" i="5"/>
  <c r="C761" i="5"/>
  <c r="B761" i="5"/>
  <c r="K761" i="5"/>
  <c r="G761" i="5"/>
  <c r="N762" i="5" l="1"/>
  <c r="K762" i="5"/>
  <c r="E762" i="5"/>
  <c r="J762" i="5"/>
  <c r="A763" i="5"/>
  <c r="F762" i="5"/>
  <c r="M762" i="5"/>
  <c r="H762" i="5"/>
  <c r="B762" i="5"/>
  <c r="D762" i="5"/>
  <c r="C762" i="5"/>
  <c r="I762" i="5"/>
  <c r="G762" i="5"/>
  <c r="L762" i="5"/>
  <c r="N763" i="5" l="1"/>
  <c r="I763" i="5"/>
  <c r="A764" i="5"/>
  <c r="L763" i="5"/>
  <c r="K763" i="5"/>
  <c r="J763" i="5"/>
  <c r="H763" i="5"/>
  <c r="F763" i="5"/>
  <c r="E763" i="5"/>
  <c r="D763" i="5"/>
  <c r="B763" i="5"/>
  <c r="C763" i="5"/>
  <c r="G763" i="5"/>
  <c r="M763" i="5"/>
  <c r="N764" i="5" l="1"/>
  <c r="L764" i="5"/>
  <c r="H764" i="5"/>
  <c r="F764" i="5"/>
  <c r="K764" i="5"/>
  <c r="J764" i="5"/>
  <c r="A765" i="5"/>
  <c r="M764" i="5"/>
  <c r="G764" i="5"/>
  <c r="E764" i="5"/>
  <c r="C764" i="5"/>
  <c r="D764" i="5"/>
  <c r="I764" i="5"/>
  <c r="B764" i="5"/>
  <c r="N765" i="5" l="1"/>
  <c r="E765" i="5"/>
  <c r="M765" i="5"/>
  <c r="K765" i="5"/>
  <c r="A766" i="5"/>
  <c r="B765" i="5"/>
  <c r="J765" i="5"/>
  <c r="H765" i="5"/>
  <c r="C765" i="5"/>
  <c r="G765" i="5"/>
  <c r="F765" i="5"/>
  <c r="L765" i="5"/>
  <c r="I765" i="5"/>
  <c r="D765" i="5"/>
  <c r="N766" i="5" l="1"/>
  <c r="H766" i="5"/>
  <c r="A767" i="5"/>
  <c r="G766" i="5"/>
  <c r="I766" i="5"/>
  <c r="F766" i="5"/>
  <c r="E766" i="5"/>
  <c r="C766" i="5"/>
  <c r="M766" i="5"/>
  <c r="L766" i="5"/>
  <c r="J766" i="5"/>
  <c r="B766" i="5"/>
  <c r="K766" i="5"/>
  <c r="D766" i="5"/>
  <c r="N767" i="5" l="1"/>
  <c r="B767" i="5"/>
  <c r="I767" i="5"/>
  <c r="K767" i="5"/>
  <c r="L767" i="5"/>
  <c r="H767" i="5"/>
  <c r="F767" i="5"/>
  <c r="C767" i="5"/>
  <c r="A768" i="5"/>
  <c r="M767" i="5"/>
  <c r="J767" i="5"/>
  <c r="D767" i="5"/>
  <c r="G767" i="5"/>
  <c r="E767" i="5"/>
  <c r="N768" i="5" l="1"/>
  <c r="F768" i="5"/>
  <c r="A769" i="5"/>
  <c r="H768" i="5"/>
  <c r="M768" i="5"/>
  <c r="B768" i="5"/>
  <c r="D768" i="5"/>
  <c r="K768" i="5"/>
  <c r="I768" i="5"/>
  <c r="C768" i="5"/>
  <c r="L768" i="5"/>
  <c r="J768" i="5"/>
  <c r="E768" i="5"/>
  <c r="G768" i="5"/>
  <c r="N769" i="5" l="1"/>
  <c r="D769" i="5"/>
  <c r="C769" i="5"/>
  <c r="H769" i="5"/>
  <c r="B769" i="5"/>
  <c r="G769" i="5"/>
  <c r="A770" i="5"/>
  <c r="F769" i="5"/>
  <c r="I769" i="5"/>
  <c r="M769" i="5"/>
  <c r="L769" i="5"/>
  <c r="K769" i="5"/>
  <c r="J769" i="5"/>
  <c r="E769" i="5"/>
  <c r="N770" i="5" l="1"/>
  <c r="C770" i="5"/>
  <c r="A771" i="5"/>
  <c r="H770" i="5"/>
  <c r="D770" i="5"/>
  <c r="L770" i="5"/>
  <c r="G770" i="5"/>
  <c r="B770" i="5"/>
  <c r="F770" i="5"/>
  <c r="M770" i="5"/>
  <c r="E770" i="5"/>
  <c r="K770" i="5"/>
  <c r="J770" i="5"/>
  <c r="I770" i="5"/>
  <c r="N771" i="5" l="1"/>
  <c r="E771" i="5"/>
  <c r="C771" i="5"/>
  <c r="M771" i="5"/>
  <c r="A772" i="5"/>
  <c r="L771" i="5"/>
  <c r="K771" i="5"/>
  <c r="F771" i="5"/>
  <c r="H771" i="5"/>
  <c r="J771" i="5"/>
  <c r="D771" i="5"/>
  <c r="G771" i="5"/>
  <c r="I771" i="5"/>
  <c r="B771" i="5"/>
  <c r="N772" i="5" l="1"/>
  <c r="E772" i="5"/>
  <c r="K772" i="5"/>
  <c r="F772" i="5"/>
  <c r="L772" i="5"/>
  <c r="C772" i="5"/>
  <c r="A773" i="5"/>
  <c r="I772" i="5"/>
  <c r="M772" i="5"/>
  <c r="J772" i="5"/>
  <c r="D772" i="5"/>
  <c r="H772" i="5"/>
  <c r="B772" i="5"/>
  <c r="G772" i="5"/>
  <c r="N773" i="5" l="1"/>
  <c r="L773" i="5"/>
  <c r="K773" i="5"/>
  <c r="I773" i="5"/>
  <c r="M773" i="5"/>
  <c r="H773" i="5"/>
  <c r="E773" i="5"/>
  <c r="A774" i="5"/>
  <c r="F773" i="5"/>
  <c r="C773" i="5"/>
  <c r="G773" i="5"/>
  <c r="B773" i="5"/>
  <c r="D773" i="5"/>
  <c r="J773" i="5"/>
  <c r="N774" i="5" l="1"/>
  <c r="D774" i="5"/>
  <c r="A775" i="5"/>
  <c r="E774" i="5"/>
  <c r="L774" i="5"/>
  <c r="C774" i="5"/>
  <c r="K774" i="5"/>
  <c r="M774" i="5"/>
  <c r="I774" i="5"/>
  <c r="G774" i="5"/>
  <c r="F774" i="5"/>
  <c r="H774" i="5"/>
  <c r="B774" i="5"/>
  <c r="J774" i="5"/>
  <c r="N775" i="5" l="1"/>
  <c r="I775" i="5"/>
  <c r="J775" i="5"/>
  <c r="F775" i="5"/>
  <c r="A776" i="5"/>
  <c r="K775" i="5"/>
  <c r="G775" i="5"/>
  <c r="C775" i="5"/>
  <c r="E775" i="5"/>
  <c r="D775" i="5"/>
  <c r="L775" i="5"/>
  <c r="M775" i="5"/>
  <c r="B775" i="5"/>
  <c r="H775" i="5"/>
  <c r="N776" i="5" l="1"/>
  <c r="J776" i="5"/>
  <c r="K776" i="5"/>
  <c r="B776" i="5"/>
  <c r="A777" i="5"/>
  <c r="F776" i="5"/>
  <c r="E776" i="5"/>
  <c r="L776" i="5"/>
  <c r="D776" i="5"/>
  <c r="H776" i="5"/>
  <c r="G776" i="5"/>
  <c r="I776" i="5"/>
  <c r="C776" i="5"/>
  <c r="M776" i="5"/>
  <c r="N777" i="5" l="1"/>
  <c r="E777" i="5"/>
  <c r="C777" i="5"/>
  <c r="I777" i="5"/>
  <c r="B777" i="5"/>
  <c r="K777" i="5"/>
  <c r="F777" i="5"/>
  <c r="A778" i="5"/>
  <c r="J777" i="5"/>
  <c r="G777" i="5"/>
  <c r="L777" i="5"/>
  <c r="D777" i="5"/>
  <c r="M777" i="5"/>
  <c r="H777" i="5"/>
  <c r="N778" i="5" l="1"/>
  <c r="E778" i="5"/>
  <c r="A779" i="5"/>
  <c r="M778" i="5"/>
  <c r="D778" i="5"/>
  <c r="J778" i="5"/>
  <c r="H778" i="5"/>
  <c r="G778" i="5"/>
  <c r="K778" i="5"/>
  <c r="I778" i="5"/>
  <c r="L778" i="5"/>
  <c r="B778" i="5"/>
  <c r="F778" i="5"/>
  <c r="C778" i="5"/>
  <c r="N779" i="5" l="1"/>
  <c r="L779" i="5"/>
  <c r="J779" i="5"/>
  <c r="K779" i="5"/>
  <c r="A780" i="5"/>
  <c r="F779" i="5"/>
  <c r="I779" i="5"/>
  <c r="H779" i="5"/>
  <c r="D779" i="5"/>
  <c r="C779" i="5"/>
  <c r="M779" i="5"/>
  <c r="E779" i="5"/>
  <c r="B779" i="5"/>
  <c r="G779" i="5"/>
  <c r="N780" i="5" l="1"/>
  <c r="E780" i="5"/>
  <c r="B780" i="5"/>
  <c r="I780" i="5"/>
  <c r="M780" i="5"/>
  <c r="G780" i="5"/>
  <c r="L780" i="5"/>
  <c r="A781" i="5"/>
  <c r="J780" i="5"/>
  <c r="F780" i="5"/>
  <c r="K780" i="5"/>
  <c r="H780" i="5"/>
  <c r="C780" i="5"/>
  <c r="D780" i="5"/>
  <c r="N781" i="5" l="1"/>
  <c r="L781" i="5"/>
  <c r="A782" i="5"/>
  <c r="B781" i="5"/>
  <c r="K781" i="5"/>
  <c r="C781" i="5"/>
  <c r="E781" i="5"/>
  <c r="D781" i="5"/>
  <c r="H781" i="5"/>
  <c r="I781" i="5"/>
  <c r="G781" i="5"/>
  <c r="M781" i="5"/>
  <c r="F781" i="5"/>
  <c r="J781" i="5"/>
  <c r="N782" i="5" l="1"/>
  <c r="F782" i="5"/>
  <c r="A783" i="5"/>
  <c r="G782" i="5"/>
  <c r="C782" i="5"/>
  <c r="D782" i="5"/>
  <c r="B782" i="5"/>
  <c r="L782" i="5"/>
  <c r="M782" i="5"/>
  <c r="K782" i="5"/>
  <c r="I782" i="5"/>
  <c r="H782" i="5"/>
  <c r="J782" i="5"/>
  <c r="E782" i="5"/>
  <c r="N783" i="5" l="1"/>
  <c r="J783" i="5"/>
  <c r="A784" i="5"/>
  <c r="L783" i="5"/>
  <c r="G783" i="5"/>
  <c r="C783" i="5"/>
  <c r="E783" i="5"/>
  <c r="M783" i="5"/>
  <c r="F783" i="5"/>
  <c r="K783" i="5"/>
  <c r="B783" i="5"/>
  <c r="I783" i="5"/>
  <c r="H783" i="5"/>
  <c r="D783" i="5"/>
  <c r="N784" i="5" l="1"/>
  <c r="D784" i="5"/>
  <c r="A785" i="5"/>
  <c r="E784" i="5"/>
  <c r="M784" i="5"/>
  <c r="H784" i="5"/>
  <c r="L784" i="5"/>
  <c r="B784" i="5"/>
  <c r="J784" i="5"/>
  <c r="I784" i="5"/>
  <c r="F784" i="5"/>
  <c r="C784" i="5"/>
  <c r="K784" i="5"/>
  <c r="G784" i="5"/>
  <c r="N785" i="5" l="1"/>
  <c r="G785" i="5"/>
  <c r="C785" i="5"/>
  <c r="M785" i="5"/>
  <c r="A786" i="5"/>
  <c r="F785" i="5"/>
  <c r="K785" i="5"/>
  <c r="E785" i="5"/>
  <c r="B785" i="5"/>
  <c r="H785" i="5"/>
  <c r="L785" i="5"/>
  <c r="J785" i="5"/>
  <c r="D785" i="5"/>
  <c r="I785" i="5"/>
  <c r="N786" i="5" l="1"/>
  <c r="E786" i="5"/>
  <c r="A787" i="5"/>
  <c r="L786" i="5"/>
  <c r="D786" i="5"/>
  <c r="M786" i="5"/>
  <c r="G786" i="5"/>
  <c r="F786" i="5"/>
  <c r="K786" i="5"/>
  <c r="H786" i="5"/>
  <c r="I786" i="5"/>
  <c r="C786" i="5"/>
  <c r="B786" i="5"/>
  <c r="J786" i="5"/>
  <c r="N787" i="5" l="1"/>
  <c r="C787" i="5"/>
  <c r="H787" i="5"/>
  <c r="A788" i="5"/>
  <c r="B787" i="5"/>
  <c r="F787" i="5"/>
  <c r="E787" i="5"/>
  <c r="I787" i="5"/>
  <c r="L787" i="5"/>
  <c r="G787" i="5"/>
  <c r="J787" i="5"/>
  <c r="K787" i="5"/>
  <c r="M787" i="5"/>
  <c r="D787" i="5"/>
  <c r="N788" i="5" l="1"/>
  <c r="A789" i="5"/>
  <c r="H788" i="5"/>
  <c r="B788" i="5"/>
  <c r="K788" i="5"/>
  <c r="C788" i="5"/>
  <c r="L788" i="5"/>
  <c r="E788" i="5"/>
  <c r="M788" i="5"/>
  <c r="J788" i="5"/>
  <c r="I788" i="5"/>
  <c r="F788" i="5"/>
  <c r="D788" i="5"/>
  <c r="G788" i="5"/>
  <c r="N789" i="5" l="1"/>
  <c r="F789" i="5"/>
  <c r="K789" i="5"/>
  <c r="A790" i="5"/>
  <c r="I789" i="5"/>
  <c r="E789" i="5"/>
  <c r="D789" i="5"/>
  <c r="L789" i="5"/>
  <c r="G789" i="5"/>
  <c r="B789" i="5"/>
  <c r="H789" i="5"/>
  <c r="C789" i="5"/>
  <c r="M789" i="5"/>
  <c r="J789" i="5"/>
  <c r="N790" i="5" l="1"/>
  <c r="A791" i="5"/>
  <c r="J790" i="5"/>
  <c r="I790" i="5"/>
  <c r="H790" i="5"/>
  <c r="L790" i="5"/>
  <c r="C790" i="5"/>
  <c r="M790" i="5"/>
  <c r="G790" i="5"/>
  <c r="B790" i="5"/>
  <c r="F790" i="5"/>
  <c r="K790" i="5"/>
  <c r="E790" i="5"/>
  <c r="D790" i="5"/>
  <c r="N791" i="5" l="1"/>
  <c r="D791" i="5"/>
  <c r="A792" i="5"/>
  <c r="F791" i="5"/>
  <c r="M791" i="5"/>
  <c r="G791" i="5"/>
  <c r="C791" i="5"/>
  <c r="K791" i="5"/>
  <c r="E791" i="5"/>
  <c r="L791" i="5"/>
  <c r="H791" i="5"/>
  <c r="J791" i="5"/>
  <c r="B791" i="5"/>
  <c r="I791" i="5"/>
  <c r="N792" i="5" l="1"/>
  <c r="M792" i="5"/>
  <c r="A793" i="5"/>
  <c r="L792" i="5"/>
  <c r="D792" i="5"/>
  <c r="B792" i="5"/>
  <c r="I792" i="5"/>
  <c r="K792" i="5"/>
  <c r="G792" i="5"/>
  <c r="J792" i="5"/>
  <c r="E792" i="5"/>
  <c r="C792" i="5"/>
  <c r="H792" i="5"/>
  <c r="F792" i="5"/>
  <c r="N793" i="5" l="1"/>
  <c r="M793" i="5"/>
  <c r="F793" i="5"/>
  <c r="C793" i="5"/>
  <c r="H793" i="5"/>
  <c r="A794" i="5"/>
  <c r="B793" i="5"/>
  <c r="E793" i="5"/>
  <c r="L793" i="5"/>
  <c r="I793" i="5"/>
  <c r="D793" i="5"/>
  <c r="K793" i="5"/>
  <c r="G793" i="5"/>
  <c r="J793" i="5"/>
  <c r="N794" i="5" l="1"/>
  <c r="I794" i="5"/>
  <c r="A795" i="5"/>
  <c r="F794" i="5"/>
  <c r="K794" i="5"/>
  <c r="J794" i="5"/>
  <c r="D794" i="5"/>
  <c r="B794" i="5"/>
  <c r="C794" i="5"/>
  <c r="E794" i="5"/>
  <c r="L794" i="5"/>
  <c r="G794" i="5"/>
  <c r="H794" i="5"/>
  <c r="M794" i="5"/>
  <c r="N795" i="5" l="1"/>
  <c r="J795" i="5"/>
  <c r="A796" i="5"/>
  <c r="L795" i="5"/>
  <c r="K795" i="5"/>
  <c r="E795" i="5"/>
  <c r="G795" i="5"/>
  <c r="C795" i="5"/>
  <c r="H795" i="5"/>
  <c r="I795" i="5"/>
  <c r="B795" i="5"/>
  <c r="M795" i="5"/>
  <c r="F795" i="5"/>
  <c r="D795" i="5"/>
  <c r="N796" i="5" l="1"/>
  <c r="K796" i="5"/>
  <c r="D796" i="5"/>
  <c r="E796" i="5"/>
  <c r="J796" i="5"/>
  <c r="A797" i="5"/>
  <c r="B796" i="5"/>
  <c r="L796" i="5"/>
  <c r="G796" i="5"/>
  <c r="I796" i="5"/>
  <c r="F796" i="5"/>
  <c r="C796" i="5"/>
  <c r="H796" i="5"/>
  <c r="M796" i="5"/>
  <c r="N797" i="5" l="1"/>
  <c r="I797" i="5"/>
  <c r="B797" i="5"/>
  <c r="D797" i="5"/>
  <c r="A798" i="5"/>
  <c r="G797" i="5"/>
  <c r="C797" i="5"/>
  <c r="L797" i="5"/>
  <c r="J797" i="5"/>
  <c r="M797" i="5"/>
  <c r="H797" i="5"/>
  <c r="K797" i="5"/>
  <c r="E797" i="5"/>
  <c r="F797" i="5"/>
  <c r="N798" i="5" l="1"/>
  <c r="H798" i="5"/>
  <c r="E798" i="5"/>
  <c r="I798" i="5"/>
  <c r="D798" i="5"/>
  <c r="L798" i="5"/>
  <c r="A799" i="5"/>
  <c r="F798" i="5"/>
  <c r="M798" i="5"/>
  <c r="J798" i="5"/>
  <c r="B798" i="5"/>
  <c r="K798" i="5"/>
  <c r="C798" i="5"/>
  <c r="G798" i="5"/>
  <c r="N799" i="5" l="1"/>
  <c r="J799" i="5"/>
  <c r="A800" i="5"/>
  <c r="H799" i="5"/>
  <c r="B799" i="5"/>
  <c r="F799" i="5"/>
  <c r="D799" i="5"/>
  <c r="C799" i="5"/>
  <c r="G799" i="5"/>
  <c r="M799" i="5"/>
  <c r="K799" i="5"/>
  <c r="E799" i="5"/>
  <c r="I799" i="5"/>
  <c r="L799" i="5"/>
  <c r="N800" i="5" l="1"/>
  <c r="M800" i="5"/>
  <c r="K800" i="5"/>
  <c r="C800" i="5"/>
  <c r="I800" i="5"/>
  <c r="F800" i="5"/>
  <c r="A801" i="5"/>
  <c r="D800" i="5"/>
  <c r="E800" i="5"/>
  <c r="J800" i="5"/>
  <c r="B800" i="5"/>
  <c r="L800" i="5"/>
  <c r="G800" i="5"/>
  <c r="H800" i="5"/>
  <c r="N801" i="5" l="1"/>
  <c r="J801" i="5"/>
  <c r="A802" i="5"/>
  <c r="K801" i="5"/>
  <c r="G801" i="5"/>
  <c r="H801" i="5"/>
  <c r="L801" i="5"/>
  <c r="E801" i="5"/>
  <c r="F801" i="5"/>
  <c r="B801" i="5"/>
  <c r="D801" i="5"/>
  <c r="M801" i="5"/>
  <c r="C801" i="5"/>
  <c r="I801" i="5"/>
  <c r="N802" i="5" l="1"/>
  <c r="J802" i="5"/>
  <c r="L802" i="5"/>
  <c r="G802" i="5"/>
  <c r="F802" i="5"/>
  <c r="B802" i="5"/>
  <c r="E802" i="5"/>
  <c r="M802" i="5"/>
  <c r="A803" i="5"/>
  <c r="C802" i="5"/>
  <c r="I802" i="5"/>
  <c r="K802" i="5"/>
  <c r="D802" i="5"/>
  <c r="H802" i="5"/>
  <c r="N803" i="5" l="1"/>
  <c r="K803" i="5"/>
  <c r="F803" i="5"/>
  <c r="I803" i="5"/>
  <c r="D803" i="5"/>
  <c r="E803" i="5"/>
  <c r="A804" i="5"/>
  <c r="L803" i="5"/>
  <c r="J803" i="5"/>
  <c r="B803" i="5"/>
  <c r="C803" i="5"/>
  <c r="G803" i="5"/>
  <c r="M803" i="5"/>
  <c r="H803" i="5"/>
  <c r="N804" i="5" l="1"/>
  <c r="B804" i="5"/>
  <c r="F804" i="5"/>
  <c r="G804" i="5"/>
  <c r="E804" i="5"/>
  <c r="L804" i="5"/>
  <c r="H804" i="5"/>
  <c r="M804" i="5"/>
  <c r="A805" i="5"/>
  <c r="I804" i="5"/>
  <c r="J804" i="5"/>
  <c r="D804" i="5"/>
  <c r="C804" i="5"/>
  <c r="K804" i="5"/>
  <c r="N805" i="5" l="1"/>
  <c r="D805" i="5"/>
  <c r="K805" i="5"/>
  <c r="L805" i="5"/>
  <c r="G805" i="5"/>
  <c r="A806" i="5"/>
  <c r="J805" i="5"/>
  <c r="H805" i="5"/>
  <c r="I805" i="5"/>
  <c r="E805" i="5"/>
  <c r="B805" i="5"/>
  <c r="M805" i="5"/>
  <c r="C805" i="5"/>
  <c r="F805" i="5"/>
  <c r="N806" i="5" l="1"/>
  <c r="G806" i="5"/>
  <c r="A807" i="5"/>
  <c r="D806" i="5"/>
  <c r="J806" i="5"/>
  <c r="B806" i="5"/>
  <c r="L806" i="5"/>
  <c r="K806" i="5"/>
  <c r="F806" i="5"/>
  <c r="M806" i="5"/>
  <c r="I806" i="5"/>
  <c r="C806" i="5"/>
  <c r="E806" i="5"/>
  <c r="H806" i="5"/>
  <c r="N807" i="5" l="1"/>
  <c r="E807" i="5"/>
  <c r="K807" i="5"/>
  <c r="A808" i="5"/>
  <c r="D807" i="5"/>
  <c r="M807" i="5"/>
  <c r="L807" i="5"/>
  <c r="C807" i="5"/>
  <c r="F807" i="5"/>
  <c r="I807" i="5"/>
  <c r="B807" i="5"/>
  <c r="J807" i="5"/>
  <c r="G807" i="5"/>
  <c r="H807" i="5"/>
  <c r="N808" i="5" l="1"/>
  <c r="D808" i="5"/>
  <c r="A809" i="5"/>
  <c r="F808" i="5"/>
  <c r="K808" i="5"/>
  <c r="I808" i="5"/>
  <c r="L808" i="5"/>
  <c r="B808" i="5"/>
  <c r="J808" i="5"/>
  <c r="C808" i="5"/>
  <c r="E808" i="5"/>
  <c r="H808" i="5"/>
  <c r="M808" i="5"/>
  <c r="G808" i="5"/>
  <c r="N809" i="5" l="1"/>
  <c r="E809" i="5"/>
  <c r="I809" i="5"/>
  <c r="B809" i="5"/>
  <c r="J809" i="5"/>
  <c r="G809" i="5"/>
  <c r="A810" i="5"/>
  <c r="H809" i="5"/>
  <c r="M809" i="5"/>
  <c r="K809" i="5"/>
  <c r="C809" i="5"/>
  <c r="D809" i="5"/>
  <c r="F809" i="5"/>
  <c r="L809" i="5"/>
  <c r="N810" i="5" l="1"/>
  <c r="L810" i="5"/>
  <c r="A811" i="5"/>
  <c r="G810" i="5"/>
  <c r="B810" i="5"/>
  <c r="C810" i="5"/>
  <c r="K810" i="5"/>
  <c r="H810" i="5"/>
  <c r="E810" i="5"/>
  <c r="D810" i="5"/>
  <c r="I810" i="5"/>
  <c r="J810" i="5"/>
  <c r="M810" i="5"/>
  <c r="F810" i="5"/>
  <c r="N811" i="5" l="1"/>
  <c r="E811" i="5"/>
  <c r="A812" i="5"/>
  <c r="L811" i="5"/>
  <c r="F811" i="5"/>
  <c r="M811" i="5"/>
  <c r="J811" i="5"/>
  <c r="I811" i="5"/>
  <c r="B811" i="5"/>
  <c r="K811" i="5"/>
  <c r="H811" i="5"/>
  <c r="G811" i="5"/>
  <c r="C811" i="5"/>
  <c r="D811" i="5"/>
  <c r="N812" i="5" l="1"/>
  <c r="J812" i="5"/>
  <c r="F812" i="5"/>
  <c r="G812" i="5"/>
  <c r="L812" i="5"/>
  <c r="A813" i="5"/>
  <c r="B812" i="5"/>
  <c r="H812" i="5"/>
  <c r="M812" i="5"/>
  <c r="E812" i="5"/>
  <c r="K812" i="5"/>
  <c r="C812" i="5"/>
  <c r="I812" i="5"/>
  <c r="D812" i="5"/>
  <c r="N813" i="5" l="1"/>
  <c r="I813" i="5"/>
  <c r="A814" i="5"/>
  <c r="G813" i="5"/>
  <c r="J813" i="5"/>
  <c r="M813" i="5"/>
  <c r="E813" i="5"/>
  <c r="F813" i="5"/>
  <c r="L813" i="5"/>
  <c r="K813" i="5"/>
  <c r="C813" i="5"/>
  <c r="B813" i="5"/>
  <c r="D813" i="5"/>
  <c r="H813" i="5"/>
  <c r="N814" i="5" l="1"/>
  <c r="F814" i="5"/>
  <c r="C814" i="5"/>
  <c r="J814" i="5"/>
  <c r="E814" i="5"/>
  <c r="G814" i="5"/>
  <c r="K814" i="5"/>
  <c r="L814" i="5"/>
  <c r="M814" i="5"/>
  <c r="A815" i="5"/>
  <c r="I814" i="5"/>
  <c r="B814" i="5"/>
  <c r="H814" i="5"/>
  <c r="D814" i="5"/>
  <c r="N815" i="5" l="1"/>
  <c r="F815" i="5"/>
  <c r="A816" i="5"/>
  <c r="M815" i="5"/>
  <c r="I815" i="5"/>
  <c r="H815" i="5"/>
  <c r="K815" i="5"/>
  <c r="G815" i="5"/>
  <c r="E815" i="5"/>
  <c r="D815" i="5"/>
  <c r="C815" i="5"/>
  <c r="J815" i="5"/>
  <c r="B815" i="5"/>
  <c r="L815" i="5"/>
  <c r="N816" i="5" l="1"/>
  <c r="G816" i="5"/>
  <c r="H816" i="5"/>
  <c r="M816" i="5"/>
  <c r="E816" i="5"/>
  <c r="A817" i="5"/>
  <c r="K816" i="5"/>
  <c r="B816" i="5"/>
  <c r="F816" i="5"/>
  <c r="I816" i="5"/>
  <c r="J816" i="5"/>
  <c r="D816" i="5"/>
  <c r="C816" i="5"/>
  <c r="L816" i="5"/>
  <c r="N817" i="5" l="1"/>
  <c r="G817" i="5"/>
  <c r="M817" i="5"/>
  <c r="C817" i="5"/>
  <c r="L817" i="5"/>
  <c r="A818" i="5"/>
  <c r="I817" i="5"/>
  <c r="K817" i="5"/>
  <c r="D817" i="5"/>
  <c r="J817" i="5"/>
  <c r="H817" i="5"/>
  <c r="B817" i="5"/>
  <c r="E817" i="5"/>
  <c r="F817" i="5"/>
  <c r="N818" i="5" l="1"/>
  <c r="G818" i="5"/>
  <c r="A819" i="5"/>
  <c r="J818" i="5"/>
  <c r="I818" i="5"/>
  <c r="C818" i="5"/>
  <c r="M818" i="5"/>
  <c r="B818" i="5"/>
  <c r="F818" i="5"/>
  <c r="D818" i="5"/>
  <c r="L818" i="5"/>
  <c r="H818" i="5"/>
  <c r="K818" i="5"/>
  <c r="E818" i="5"/>
  <c r="N819" i="5" l="1"/>
  <c r="A820" i="5"/>
  <c r="B819" i="5"/>
  <c r="L819" i="5"/>
  <c r="J819" i="5"/>
  <c r="F819" i="5"/>
  <c r="G819" i="5"/>
  <c r="H819" i="5"/>
  <c r="C819" i="5"/>
  <c r="K819" i="5"/>
  <c r="M819" i="5"/>
  <c r="I819" i="5"/>
  <c r="D819" i="5"/>
  <c r="E819" i="5"/>
  <c r="N820" i="5" l="1"/>
  <c r="A821" i="5"/>
  <c r="E820" i="5"/>
  <c r="G820" i="5"/>
  <c r="B820" i="5"/>
  <c r="C820" i="5"/>
  <c r="J820" i="5"/>
  <c r="I820" i="5"/>
  <c r="K820" i="5"/>
  <c r="H820" i="5"/>
  <c r="M820" i="5"/>
  <c r="L820" i="5"/>
  <c r="D820" i="5"/>
  <c r="F820" i="5"/>
  <c r="N821" i="5" l="1"/>
  <c r="K821" i="5"/>
  <c r="E821" i="5"/>
  <c r="J821" i="5"/>
  <c r="B821" i="5"/>
  <c r="A822" i="5"/>
  <c r="L821" i="5"/>
  <c r="F821" i="5"/>
  <c r="C821" i="5"/>
  <c r="M821" i="5"/>
  <c r="I821" i="5"/>
  <c r="H821" i="5"/>
  <c r="G821" i="5"/>
  <c r="D821" i="5"/>
  <c r="N822" i="5" l="1"/>
  <c r="B822" i="5"/>
  <c r="A823" i="5"/>
  <c r="G822" i="5"/>
  <c r="M822" i="5"/>
  <c r="C822" i="5"/>
  <c r="I822" i="5"/>
  <c r="E822" i="5"/>
  <c r="F822" i="5"/>
  <c r="L822" i="5"/>
  <c r="K822" i="5"/>
  <c r="H822" i="5"/>
  <c r="J822" i="5"/>
  <c r="D822" i="5"/>
  <c r="N823" i="5" l="1"/>
  <c r="B823" i="5"/>
  <c r="E823" i="5"/>
  <c r="D823" i="5"/>
  <c r="A824" i="5"/>
  <c r="G823" i="5"/>
  <c r="K823" i="5"/>
  <c r="M823" i="5"/>
  <c r="I823" i="5"/>
  <c r="F823" i="5"/>
  <c r="C823" i="5"/>
  <c r="H823" i="5"/>
  <c r="L823" i="5"/>
  <c r="J823" i="5"/>
  <c r="N824" i="5" l="1"/>
  <c r="H824" i="5"/>
  <c r="A825" i="5"/>
  <c r="D824" i="5"/>
  <c r="K824" i="5"/>
  <c r="F824" i="5"/>
  <c r="L824" i="5"/>
  <c r="B824" i="5"/>
  <c r="G824" i="5"/>
  <c r="M824" i="5"/>
  <c r="I824" i="5"/>
  <c r="E824" i="5"/>
  <c r="J824" i="5"/>
  <c r="C824" i="5"/>
  <c r="N825" i="5" l="1"/>
  <c r="F825" i="5"/>
  <c r="I825" i="5"/>
  <c r="E825" i="5"/>
  <c r="C825" i="5"/>
  <c r="L825" i="5"/>
  <c r="D825" i="5"/>
  <c r="M825" i="5"/>
  <c r="J825" i="5"/>
  <c r="A826" i="5"/>
  <c r="G825" i="5"/>
  <c r="H825" i="5"/>
  <c r="B825" i="5"/>
  <c r="K825" i="5"/>
  <c r="N826" i="5" l="1"/>
  <c r="K826" i="5"/>
  <c r="A827" i="5"/>
  <c r="H826" i="5"/>
  <c r="M826" i="5"/>
  <c r="F826" i="5"/>
  <c r="I826" i="5"/>
  <c r="B826" i="5"/>
  <c r="E826" i="5"/>
  <c r="J826" i="5"/>
  <c r="L826" i="5"/>
  <c r="C826" i="5"/>
  <c r="D826" i="5"/>
  <c r="G826" i="5"/>
  <c r="N827" i="5" l="1"/>
  <c r="M827" i="5"/>
  <c r="A828" i="5"/>
  <c r="G827" i="5"/>
  <c r="I827" i="5"/>
  <c r="H827" i="5"/>
  <c r="K827" i="5"/>
  <c r="F827" i="5"/>
  <c r="E827" i="5"/>
  <c r="B827" i="5"/>
  <c r="D827" i="5"/>
  <c r="C827" i="5"/>
  <c r="J827" i="5"/>
  <c r="L827" i="5"/>
  <c r="N828" i="5" l="1"/>
  <c r="C828" i="5"/>
  <c r="J828" i="5"/>
  <c r="F828" i="5"/>
  <c r="A829" i="5"/>
  <c r="B828" i="5"/>
  <c r="D828" i="5"/>
  <c r="E828" i="5"/>
  <c r="H828" i="5"/>
  <c r="I828" i="5"/>
  <c r="K828" i="5"/>
  <c r="G828" i="5"/>
  <c r="M828" i="5"/>
  <c r="L828" i="5"/>
  <c r="N829" i="5" l="1"/>
  <c r="B829" i="5"/>
  <c r="A830" i="5"/>
  <c r="J829" i="5"/>
  <c r="G829" i="5"/>
  <c r="L829" i="5"/>
  <c r="E829" i="5"/>
  <c r="K829" i="5"/>
  <c r="H829" i="5"/>
  <c r="C829" i="5"/>
  <c r="F829" i="5"/>
  <c r="D829" i="5"/>
  <c r="I829" i="5"/>
  <c r="M829" i="5"/>
  <c r="N830" i="5" l="1"/>
  <c r="M830" i="5"/>
  <c r="A831" i="5"/>
  <c r="E830" i="5"/>
  <c r="L830" i="5"/>
  <c r="J830" i="5"/>
  <c r="K830" i="5"/>
  <c r="B830" i="5"/>
  <c r="F830" i="5"/>
  <c r="I830" i="5"/>
  <c r="H830" i="5"/>
  <c r="G830" i="5"/>
  <c r="C830" i="5"/>
  <c r="D830" i="5"/>
  <c r="N831" i="5" l="1"/>
  <c r="D831" i="5"/>
  <c r="A832" i="5"/>
  <c r="M831" i="5"/>
  <c r="K831" i="5"/>
  <c r="E831" i="5"/>
  <c r="G831" i="5"/>
  <c r="I831" i="5"/>
  <c r="J831" i="5"/>
  <c r="F831" i="5"/>
  <c r="C831" i="5"/>
  <c r="B831" i="5"/>
  <c r="H831" i="5"/>
  <c r="L831" i="5"/>
  <c r="N832" i="5" l="1"/>
  <c r="M832" i="5"/>
  <c r="L832" i="5"/>
  <c r="F832" i="5"/>
  <c r="C832" i="5"/>
  <c r="D832" i="5"/>
  <c r="G832" i="5"/>
  <c r="A833" i="5"/>
  <c r="H832" i="5"/>
  <c r="K832" i="5"/>
  <c r="I832" i="5"/>
  <c r="B832" i="5"/>
  <c r="E832" i="5"/>
  <c r="J832" i="5"/>
  <c r="N833" i="5" l="1"/>
  <c r="B833" i="5"/>
  <c r="M833" i="5"/>
  <c r="D833" i="5"/>
  <c r="I833" i="5"/>
  <c r="A834" i="5"/>
  <c r="G833" i="5"/>
  <c r="H833" i="5"/>
  <c r="C833" i="5"/>
  <c r="J833" i="5"/>
  <c r="L833" i="5"/>
  <c r="E833" i="5"/>
  <c r="K833" i="5"/>
  <c r="F833" i="5"/>
  <c r="N834" i="5" l="1"/>
  <c r="I834" i="5"/>
  <c r="A835" i="5"/>
  <c r="B834" i="5"/>
  <c r="G834" i="5"/>
  <c r="E834" i="5"/>
  <c r="C834" i="5"/>
  <c r="K834" i="5"/>
  <c r="D834" i="5"/>
  <c r="J834" i="5"/>
  <c r="H834" i="5"/>
  <c r="M834" i="5"/>
  <c r="F834" i="5"/>
  <c r="L834" i="5"/>
  <c r="N835" i="5" l="1"/>
  <c r="D835" i="5"/>
  <c r="A836" i="5"/>
  <c r="K835" i="5"/>
  <c r="E835" i="5"/>
  <c r="I835" i="5"/>
  <c r="C835" i="5"/>
  <c r="B835" i="5"/>
  <c r="G835" i="5"/>
  <c r="F835" i="5"/>
  <c r="M835" i="5"/>
  <c r="J835" i="5"/>
  <c r="H835" i="5"/>
  <c r="L835" i="5"/>
  <c r="N836" i="5" l="1"/>
  <c r="C836" i="5"/>
  <c r="A837" i="5"/>
  <c r="K836" i="5"/>
  <c r="L836" i="5"/>
  <c r="M836" i="5"/>
  <c r="F836" i="5"/>
  <c r="B836" i="5"/>
  <c r="D836" i="5"/>
  <c r="E836" i="5"/>
  <c r="G836" i="5"/>
  <c r="J836" i="5"/>
  <c r="I836" i="5"/>
  <c r="H836" i="5"/>
  <c r="N837" i="5" l="1"/>
  <c r="B837" i="5"/>
  <c r="A838" i="5"/>
  <c r="J837" i="5"/>
  <c r="F837" i="5"/>
  <c r="C837" i="5"/>
  <c r="I837" i="5"/>
  <c r="L837" i="5"/>
  <c r="D837" i="5"/>
  <c r="E837" i="5"/>
  <c r="K837" i="5"/>
  <c r="H837" i="5"/>
  <c r="G837" i="5"/>
  <c r="M837" i="5"/>
  <c r="N838" i="5" l="1"/>
  <c r="H838" i="5"/>
  <c r="C838" i="5"/>
  <c r="J838" i="5"/>
  <c r="I838" i="5"/>
  <c r="A839" i="5"/>
  <c r="D838" i="5"/>
  <c r="G838" i="5"/>
  <c r="E838" i="5"/>
  <c r="K838" i="5"/>
  <c r="B838" i="5"/>
  <c r="L838" i="5"/>
  <c r="M838" i="5"/>
  <c r="F838" i="5"/>
  <c r="N839" i="5" l="1"/>
  <c r="H839" i="5"/>
  <c r="M839" i="5"/>
  <c r="L839" i="5"/>
  <c r="E839" i="5"/>
  <c r="B839" i="5"/>
  <c r="G839" i="5"/>
  <c r="A840" i="5"/>
  <c r="J839" i="5"/>
  <c r="D839" i="5"/>
  <c r="F839" i="5"/>
  <c r="I839" i="5"/>
  <c r="K839" i="5"/>
  <c r="C839" i="5"/>
  <c r="N840" i="5" l="1"/>
  <c r="H840" i="5"/>
  <c r="F840" i="5"/>
  <c r="D840" i="5"/>
  <c r="I840" i="5"/>
  <c r="C840" i="5"/>
  <c r="M840" i="5"/>
  <c r="E840" i="5"/>
  <c r="A841" i="5"/>
  <c r="K840" i="5"/>
  <c r="L840" i="5"/>
  <c r="G840" i="5"/>
  <c r="J840" i="5"/>
  <c r="B840" i="5"/>
  <c r="N841" i="5" l="1"/>
  <c r="I841" i="5"/>
  <c r="A842" i="5"/>
  <c r="M841" i="5"/>
  <c r="K841" i="5"/>
  <c r="H841" i="5"/>
  <c r="G841" i="5"/>
  <c r="F841" i="5"/>
  <c r="D841" i="5"/>
  <c r="J841" i="5"/>
  <c r="B841" i="5"/>
  <c r="C841" i="5"/>
  <c r="L841" i="5"/>
  <c r="E841" i="5"/>
  <c r="N842" i="5" l="1"/>
  <c r="G842" i="5"/>
  <c r="L842" i="5"/>
  <c r="A843" i="5"/>
  <c r="C842" i="5"/>
  <c r="J842" i="5"/>
  <c r="D842" i="5"/>
  <c r="I842" i="5"/>
  <c r="K842" i="5"/>
  <c r="M842" i="5"/>
  <c r="F842" i="5"/>
  <c r="E842" i="5"/>
  <c r="H842" i="5"/>
  <c r="B842" i="5"/>
  <c r="N843" i="5" l="1"/>
  <c r="L843" i="5"/>
  <c r="A844" i="5"/>
  <c r="C843" i="5"/>
  <c r="K843" i="5"/>
  <c r="J843" i="5"/>
  <c r="B843" i="5"/>
  <c r="H843" i="5"/>
  <c r="E843" i="5"/>
  <c r="I843" i="5"/>
  <c r="D843" i="5"/>
  <c r="F843" i="5"/>
  <c r="M843" i="5"/>
  <c r="G843" i="5"/>
  <c r="N844" i="5" l="1"/>
  <c r="G844" i="5"/>
  <c r="J844" i="5"/>
  <c r="L844" i="5"/>
  <c r="D844" i="5"/>
  <c r="I844" i="5"/>
  <c r="C844" i="5"/>
  <c r="M844" i="5"/>
  <c r="A845" i="5"/>
  <c r="B844" i="5"/>
  <c r="H844" i="5"/>
  <c r="F844" i="5"/>
  <c r="E844" i="5"/>
  <c r="K844" i="5"/>
  <c r="N845" i="5" l="1"/>
  <c r="G845" i="5"/>
  <c r="A846" i="5"/>
  <c r="M845" i="5"/>
  <c r="D845" i="5"/>
  <c r="L845" i="5"/>
  <c r="H845" i="5"/>
  <c r="J845" i="5"/>
  <c r="C845" i="5"/>
  <c r="E845" i="5"/>
  <c r="I845" i="5"/>
  <c r="K845" i="5"/>
  <c r="F845" i="5"/>
  <c r="B845" i="5"/>
  <c r="N846" i="5" l="1"/>
  <c r="J846" i="5"/>
  <c r="M846" i="5"/>
  <c r="L846" i="5"/>
  <c r="C846" i="5"/>
  <c r="B846" i="5"/>
  <c r="A847" i="5"/>
  <c r="G846" i="5"/>
  <c r="D846" i="5"/>
  <c r="H846" i="5"/>
  <c r="E846" i="5"/>
  <c r="I846" i="5"/>
  <c r="K846" i="5"/>
  <c r="F846" i="5"/>
  <c r="N847" i="5" l="1"/>
  <c r="C847" i="5"/>
  <c r="A848" i="5"/>
  <c r="E847" i="5"/>
  <c r="K847" i="5"/>
  <c r="G847" i="5"/>
  <c r="D847" i="5"/>
  <c r="H847" i="5"/>
  <c r="M847" i="5"/>
  <c r="J847" i="5"/>
  <c r="L847" i="5"/>
  <c r="F847" i="5"/>
  <c r="I847" i="5"/>
  <c r="B847" i="5"/>
  <c r="N848" i="5" l="1"/>
  <c r="G848" i="5"/>
  <c r="A849" i="5"/>
  <c r="F848" i="5"/>
  <c r="M848" i="5"/>
  <c r="H848" i="5"/>
  <c r="I848" i="5"/>
  <c r="D848" i="5"/>
  <c r="L848" i="5"/>
  <c r="E848" i="5"/>
  <c r="K848" i="5"/>
  <c r="C848" i="5"/>
  <c r="B848" i="5"/>
  <c r="J848" i="5"/>
  <c r="N849" i="5" l="1"/>
  <c r="K849" i="5"/>
  <c r="A850" i="5"/>
  <c r="E849" i="5"/>
  <c r="M849" i="5"/>
  <c r="D849" i="5"/>
  <c r="I849" i="5"/>
  <c r="F849" i="5"/>
  <c r="L849" i="5"/>
  <c r="B849" i="5"/>
  <c r="C849" i="5"/>
  <c r="G849" i="5"/>
  <c r="H849" i="5"/>
  <c r="J849" i="5"/>
  <c r="N850" i="5" l="1"/>
  <c r="G850" i="5"/>
  <c r="F850" i="5"/>
  <c r="K850" i="5"/>
  <c r="D850" i="5"/>
  <c r="A851" i="5"/>
  <c r="C850" i="5"/>
  <c r="J850" i="5"/>
  <c r="I850" i="5"/>
  <c r="L850" i="5"/>
  <c r="E850" i="5"/>
  <c r="B850" i="5"/>
  <c r="H850" i="5"/>
  <c r="M850" i="5"/>
  <c r="N851" i="5" l="1"/>
  <c r="A852" i="5"/>
  <c r="D851" i="5"/>
  <c r="J851" i="5"/>
  <c r="G851" i="5"/>
  <c r="L851" i="5"/>
  <c r="F851" i="5"/>
  <c r="C851" i="5"/>
  <c r="I851" i="5"/>
  <c r="H851" i="5"/>
  <c r="B851" i="5"/>
  <c r="K851" i="5"/>
  <c r="M851" i="5"/>
  <c r="E851" i="5"/>
  <c r="N852" i="5" l="1"/>
  <c r="B852" i="5"/>
  <c r="D852" i="5"/>
  <c r="H852" i="5"/>
  <c r="A853" i="5"/>
  <c r="M852" i="5"/>
  <c r="E852" i="5"/>
  <c r="C852" i="5"/>
  <c r="I852" i="5"/>
  <c r="F852" i="5"/>
  <c r="L852" i="5"/>
  <c r="G852" i="5"/>
  <c r="K852" i="5"/>
  <c r="J852" i="5"/>
  <c r="N853" i="5" l="1"/>
  <c r="A854" i="5"/>
  <c r="I853" i="5"/>
  <c r="F853" i="5"/>
  <c r="C853" i="5"/>
  <c r="E853" i="5"/>
  <c r="B853" i="5"/>
  <c r="G853" i="5"/>
  <c r="D853" i="5"/>
  <c r="K853" i="5"/>
  <c r="M853" i="5"/>
  <c r="J853" i="5"/>
  <c r="L853" i="5"/>
  <c r="H853" i="5"/>
  <c r="N854" i="5" l="1"/>
  <c r="E854" i="5"/>
  <c r="F854" i="5"/>
  <c r="L854" i="5"/>
  <c r="A855" i="5"/>
  <c r="C854" i="5"/>
  <c r="H854" i="5"/>
  <c r="I854" i="5"/>
  <c r="K854" i="5"/>
  <c r="J854" i="5"/>
  <c r="M854" i="5"/>
  <c r="B854" i="5"/>
  <c r="G854" i="5"/>
  <c r="D854" i="5"/>
  <c r="N855" i="5" l="1"/>
  <c r="F855" i="5"/>
  <c r="A856" i="5"/>
  <c r="K855" i="5"/>
  <c r="M855" i="5"/>
  <c r="G855" i="5"/>
  <c r="D855" i="5"/>
  <c r="C855" i="5"/>
  <c r="B855" i="5"/>
  <c r="E855" i="5"/>
  <c r="H855" i="5"/>
  <c r="J855" i="5"/>
  <c r="I855" i="5"/>
  <c r="L855" i="5"/>
  <c r="N856" i="5" l="1"/>
  <c r="E856" i="5"/>
  <c r="C856" i="5"/>
  <c r="A857" i="5"/>
  <c r="G856" i="5"/>
  <c r="M856" i="5"/>
  <c r="B856" i="5"/>
  <c r="K856" i="5"/>
  <c r="D856" i="5"/>
  <c r="L856" i="5"/>
  <c r="H856" i="5"/>
  <c r="I856" i="5"/>
  <c r="J856" i="5"/>
  <c r="F856" i="5"/>
  <c r="N857" i="5" l="1"/>
  <c r="B857" i="5"/>
  <c r="K857" i="5"/>
  <c r="I857" i="5"/>
  <c r="J857" i="5"/>
  <c r="C857" i="5"/>
  <c r="H857" i="5"/>
  <c r="A858" i="5"/>
  <c r="M857" i="5"/>
  <c r="F857" i="5"/>
  <c r="G857" i="5"/>
  <c r="D857" i="5"/>
  <c r="L857" i="5"/>
  <c r="E857" i="5"/>
  <c r="N858" i="5" l="1"/>
  <c r="L858" i="5"/>
  <c r="E858" i="5"/>
  <c r="K858" i="5"/>
  <c r="A859" i="5"/>
  <c r="C858" i="5"/>
  <c r="F858" i="5"/>
  <c r="I858" i="5"/>
  <c r="G858" i="5"/>
  <c r="D858" i="5"/>
  <c r="B858" i="5"/>
  <c r="J858" i="5"/>
  <c r="M858" i="5"/>
  <c r="H858" i="5"/>
  <c r="N859" i="5" l="1"/>
  <c r="K859" i="5"/>
  <c r="F859" i="5"/>
  <c r="E859" i="5"/>
  <c r="A860" i="5"/>
  <c r="D859" i="5"/>
  <c r="B859" i="5"/>
  <c r="C859" i="5"/>
  <c r="M859" i="5"/>
  <c r="J859" i="5"/>
  <c r="G859" i="5"/>
  <c r="I859" i="5"/>
  <c r="H859" i="5"/>
  <c r="L859" i="5"/>
  <c r="N860" i="5" l="1"/>
  <c r="E860" i="5"/>
  <c r="I860" i="5"/>
  <c r="K860" i="5"/>
  <c r="D860" i="5"/>
  <c r="A861" i="5"/>
  <c r="B860" i="5"/>
  <c r="M860" i="5"/>
  <c r="H860" i="5"/>
  <c r="F860" i="5"/>
  <c r="L860" i="5"/>
  <c r="C860" i="5"/>
  <c r="G860" i="5"/>
  <c r="J860" i="5"/>
  <c r="N861" i="5" l="1"/>
  <c r="F861" i="5"/>
  <c r="A862" i="5"/>
  <c r="D861" i="5"/>
  <c r="G861" i="5"/>
  <c r="M861" i="5"/>
  <c r="I861" i="5"/>
  <c r="K861" i="5"/>
  <c r="E861" i="5"/>
  <c r="B861" i="5"/>
  <c r="J861" i="5"/>
  <c r="L861" i="5"/>
  <c r="C861" i="5"/>
  <c r="H861" i="5"/>
  <c r="N862" i="5" l="1"/>
  <c r="H862" i="5"/>
  <c r="A863" i="5"/>
  <c r="G862" i="5"/>
  <c r="F862" i="5"/>
  <c r="E862" i="5"/>
  <c r="L862" i="5"/>
  <c r="B862" i="5"/>
  <c r="I862" i="5"/>
  <c r="M862" i="5"/>
  <c r="D862" i="5"/>
  <c r="C862" i="5"/>
  <c r="J862" i="5"/>
  <c r="K862" i="5"/>
  <c r="N863" i="5" l="1"/>
  <c r="M863" i="5"/>
  <c r="A864" i="5"/>
  <c r="K863" i="5"/>
  <c r="B863" i="5"/>
  <c r="L863" i="5"/>
  <c r="I863" i="5"/>
  <c r="D863" i="5"/>
  <c r="E863" i="5"/>
  <c r="C863" i="5"/>
  <c r="F863" i="5"/>
  <c r="H863" i="5"/>
  <c r="J863" i="5"/>
  <c r="G863" i="5"/>
  <c r="N864" i="5" l="1"/>
  <c r="B864" i="5"/>
  <c r="J864" i="5"/>
  <c r="A865" i="5"/>
  <c r="I864" i="5"/>
  <c r="L864" i="5"/>
  <c r="M864" i="5"/>
  <c r="G864" i="5"/>
  <c r="D864" i="5"/>
  <c r="H864" i="5"/>
  <c r="F864" i="5"/>
  <c r="E864" i="5"/>
  <c r="K864" i="5"/>
  <c r="C864" i="5"/>
  <c r="N865" i="5" l="1"/>
  <c r="B865" i="5"/>
  <c r="E865" i="5"/>
  <c r="A866" i="5"/>
  <c r="M865" i="5"/>
  <c r="L865" i="5"/>
  <c r="I865" i="5"/>
  <c r="D865" i="5"/>
  <c r="K865" i="5"/>
  <c r="C865" i="5"/>
  <c r="G865" i="5"/>
  <c r="F865" i="5"/>
  <c r="J865" i="5"/>
  <c r="H865" i="5"/>
  <c r="N866" i="5" l="1"/>
  <c r="H866" i="5"/>
  <c r="J866" i="5"/>
  <c r="G866" i="5"/>
  <c r="A867" i="5"/>
  <c r="E866" i="5"/>
  <c r="F866" i="5"/>
  <c r="I866" i="5"/>
  <c r="D866" i="5"/>
  <c r="L866" i="5"/>
  <c r="B866" i="5"/>
  <c r="K866" i="5"/>
  <c r="M866" i="5"/>
  <c r="C866" i="5"/>
  <c r="N867" i="5" l="1"/>
  <c r="B867" i="5"/>
  <c r="A868" i="5"/>
  <c r="E867" i="5"/>
  <c r="D867" i="5"/>
  <c r="M867" i="5"/>
  <c r="G867" i="5"/>
  <c r="I867" i="5"/>
  <c r="J867" i="5"/>
  <c r="K867" i="5"/>
  <c r="L867" i="5"/>
  <c r="C867" i="5"/>
  <c r="H867" i="5"/>
  <c r="F867" i="5"/>
  <c r="N868" i="5" l="1"/>
  <c r="I868" i="5"/>
  <c r="J868" i="5"/>
  <c r="F868" i="5"/>
  <c r="E868" i="5"/>
  <c r="D868" i="5"/>
  <c r="A869" i="5"/>
  <c r="K868" i="5"/>
  <c r="C868" i="5"/>
  <c r="M868" i="5"/>
  <c r="H868" i="5"/>
  <c r="L868" i="5"/>
  <c r="B868" i="5"/>
  <c r="G868" i="5"/>
  <c r="N869" i="5" l="1"/>
  <c r="J869" i="5"/>
  <c r="M869" i="5"/>
  <c r="G869" i="5"/>
  <c r="H869" i="5"/>
  <c r="A870" i="5"/>
  <c r="C869" i="5"/>
  <c r="B869" i="5"/>
  <c r="K869" i="5"/>
  <c r="L869" i="5"/>
  <c r="I869" i="5"/>
  <c r="D869" i="5"/>
  <c r="E869" i="5"/>
  <c r="F869" i="5"/>
  <c r="N870" i="5" l="1"/>
  <c r="K870" i="5"/>
  <c r="E870" i="5"/>
  <c r="H870" i="5"/>
  <c r="J870" i="5"/>
  <c r="A871" i="5"/>
  <c r="B870" i="5"/>
  <c r="G870" i="5"/>
  <c r="C870" i="5"/>
  <c r="L870" i="5"/>
  <c r="D870" i="5"/>
  <c r="M870" i="5"/>
  <c r="F870" i="5"/>
  <c r="I870" i="5"/>
  <c r="N871" i="5" l="1"/>
  <c r="F871" i="5"/>
  <c r="A872" i="5"/>
  <c r="B871" i="5"/>
  <c r="C871" i="5"/>
  <c r="L871" i="5"/>
  <c r="D871" i="5"/>
  <c r="M871" i="5"/>
  <c r="K871" i="5"/>
  <c r="E871" i="5"/>
  <c r="J871" i="5"/>
  <c r="H871" i="5"/>
  <c r="G871" i="5"/>
  <c r="I871" i="5"/>
  <c r="N872" i="5" l="1"/>
  <c r="B872" i="5"/>
  <c r="A873" i="5"/>
  <c r="F872" i="5"/>
  <c r="C872" i="5"/>
  <c r="H872" i="5"/>
  <c r="G872" i="5"/>
  <c r="I872" i="5"/>
  <c r="L872" i="5"/>
  <c r="E872" i="5"/>
  <c r="M872" i="5"/>
  <c r="K872" i="5"/>
  <c r="D872" i="5"/>
  <c r="J872" i="5"/>
  <c r="N873" i="5" l="1"/>
  <c r="D873" i="5"/>
  <c r="G873" i="5"/>
  <c r="A874" i="5"/>
  <c r="L873" i="5"/>
  <c r="J873" i="5"/>
  <c r="B873" i="5"/>
  <c r="K873" i="5"/>
  <c r="E873" i="5"/>
  <c r="C873" i="5"/>
  <c r="I873" i="5"/>
  <c r="F873" i="5"/>
  <c r="M873" i="5"/>
  <c r="H873" i="5"/>
  <c r="N874" i="5" l="1"/>
  <c r="M874" i="5"/>
  <c r="G874" i="5"/>
  <c r="B874" i="5"/>
  <c r="D874" i="5"/>
  <c r="C874" i="5"/>
  <c r="F874" i="5"/>
  <c r="I874" i="5"/>
  <c r="A875" i="5"/>
  <c r="J874" i="5"/>
  <c r="E874" i="5"/>
  <c r="H874" i="5"/>
  <c r="K874" i="5"/>
  <c r="L874" i="5"/>
  <c r="N875" i="5" l="1"/>
  <c r="E875" i="5"/>
  <c r="A876" i="5"/>
  <c r="H875" i="5"/>
  <c r="B875" i="5"/>
  <c r="C875" i="5"/>
  <c r="G875" i="5"/>
  <c r="M875" i="5"/>
  <c r="D875" i="5"/>
  <c r="I875" i="5"/>
  <c r="L875" i="5"/>
  <c r="F875" i="5"/>
  <c r="K875" i="5"/>
  <c r="J875" i="5"/>
  <c r="N876" i="5" l="1"/>
  <c r="M876" i="5"/>
  <c r="F876" i="5"/>
  <c r="I876" i="5"/>
  <c r="K876" i="5"/>
  <c r="A877" i="5"/>
  <c r="H876" i="5"/>
  <c r="E876" i="5"/>
  <c r="C876" i="5"/>
  <c r="G876" i="5"/>
  <c r="B876" i="5"/>
  <c r="J876" i="5"/>
  <c r="L876" i="5"/>
  <c r="D876" i="5"/>
  <c r="N877" i="5" l="1"/>
  <c r="B877" i="5"/>
  <c r="G877" i="5"/>
  <c r="E877" i="5"/>
  <c r="I877" i="5"/>
  <c r="A878" i="5"/>
  <c r="D877" i="5"/>
  <c r="L877" i="5"/>
  <c r="J877" i="5"/>
  <c r="C877" i="5"/>
  <c r="M877" i="5"/>
  <c r="H877" i="5"/>
  <c r="K877" i="5"/>
  <c r="F877" i="5"/>
  <c r="N878" i="5" l="1"/>
  <c r="D878" i="5"/>
  <c r="A879" i="5"/>
  <c r="C878" i="5"/>
  <c r="H878" i="5"/>
  <c r="J878" i="5"/>
  <c r="E878" i="5"/>
  <c r="G878" i="5"/>
  <c r="F878" i="5"/>
  <c r="L878" i="5"/>
  <c r="M878" i="5"/>
  <c r="I878" i="5"/>
  <c r="K878" i="5"/>
  <c r="B878" i="5"/>
  <c r="N879" i="5" l="1"/>
  <c r="B879" i="5"/>
  <c r="I879" i="5"/>
  <c r="A880" i="5"/>
  <c r="G879" i="5"/>
  <c r="H879" i="5"/>
  <c r="K879" i="5"/>
  <c r="C879" i="5"/>
  <c r="E879" i="5"/>
  <c r="D879" i="5"/>
  <c r="F879" i="5"/>
  <c r="M879" i="5"/>
  <c r="L879" i="5"/>
  <c r="J879" i="5"/>
  <c r="N880" i="5" l="1"/>
  <c r="F880" i="5"/>
  <c r="A881" i="5"/>
  <c r="C880" i="5"/>
  <c r="B880" i="5"/>
  <c r="K880" i="5"/>
  <c r="G880" i="5"/>
  <c r="J880" i="5"/>
  <c r="D880" i="5"/>
  <c r="E880" i="5"/>
  <c r="I880" i="5"/>
  <c r="L880" i="5"/>
  <c r="M880" i="5"/>
  <c r="H880" i="5"/>
  <c r="N881" i="5" l="1"/>
  <c r="K881" i="5"/>
  <c r="A882" i="5"/>
  <c r="G881" i="5"/>
  <c r="M881" i="5"/>
  <c r="H881" i="5"/>
  <c r="B881" i="5"/>
  <c r="F881" i="5"/>
  <c r="I881" i="5"/>
  <c r="E881" i="5"/>
  <c r="L881" i="5"/>
  <c r="D881" i="5"/>
  <c r="J881" i="5"/>
  <c r="C881" i="5"/>
  <c r="N882" i="5" l="1"/>
  <c r="G882" i="5"/>
  <c r="J882" i="5"/>
  <c r="D882" i="5"/>
  <c r="A883" i="5"/>
  <c r="L882" i="5"/>
  <c r="I882" i="5"/>
  <c r="F882" i="5"/>
  <c r="K882" i="5"/>
  <c r="H882" i="5"/>
  <c r="C882" i="5"/>
  <c r="B882" i="5"/>
  <c r="E882" i="5"/>
  <c r="M882" i="5"/>
  <c r="N883" i="5" l="1"/>
  <c r="I883" i="5"/>
  <c r="A884" i="5"/>
  <c r="D883" i="5"/>
  <c r="M883" i="5"/>
  <c r="C883" i="5"/>
  <c r="F883" i="5"/>
  <c r="B883" i="5"/>
  <c r="E883" i="5"/>
  <c r="J883" i="5"/>
  <c r="L883" i="5"/>
  <c r="H883" i="5"/>
  <c r="G883" i="5"/>
  <c r="K883" i="5"/>
  <c r="N884" i="5" l="1"/>
  <c r="J884" i="5"/>
  <c r="C884" i="5"/>
  <c r="G884" i="5"/>
  <c r="A885" i="5"/>
  <c r="F884" i="5"/>
  <c r="B884" i="5"/>
  <c r="I884" i="5"/>
  <c r="M884" i="5"/>
  <c r="D884" i="5"/>
  <c r="L884" i="5"/>
  <c r="K884" i="5"/>
  <c r="E884" i="5"/>
  <c r="H884" i="5"/>
  <c r="N885" i="5" l="1"/>
  <c r="E885" i="5"/>
  <c r="A886" i="5"/>
  <c r="G885" i="5"/>
  <c r="C885" i="5"/>
  <c r="L885" i="5"/>
  <c r="F885" i="5"/>
  <c r="B885" i="5"/>
  <c r="D885" i="5"/>
  <c r="H885" i="5"/>
  <c r="K885" i="5"/>
  <c r="J885" i="5"/>
  <c r="I885" i="5"/>
  <c r="M885" i="5"/>
  <c r="N886" i="5" l="1"/>
  <c r="H886" i="5"/>
  <c r="A887" i="5"/>
  <c r="L886" i="5"/>
  <c r="I886" i="5"/>
  <c r="J886" i="5"/>
  <c r="F886" i="5"/>
  <c r="M886" i="5"/>
  <c r="C886" i="5"/>
  <c r="E886" i="5"/>
  <c r="G886" i="5"/>
  <c r="K886" i="5"/>
  <c r="B886" i="5"/>
  <c r="D886" i="5"/>
  <c r="N887" i="5" l="1"/>
  <c r="M887" i="5"/>
  <c r="A888" i="5"/>
  <c r="L887" i="5"/>
  <c r="C887" i="5"/>
  <c r="H887" i="5"/>
  <c r="D887" i="5"/>
  <c r="K887" i="5"/>
  <c r="E887" i="5"/>
  <c r="I887" i="5"/>
  <c r="F887" i="5"/>
  <c r="J887" i="5"/>
  <c r="G887" i="5"/>
  <c r="B887" i="5"/>
  <c r="N888" i="5" l="1"/>
  <c r="C888" i="5"/>
  <c r="H888" i="5"/>
  <c r="I888" i="5"/>
  <c r="K888" i="5"/>
  <c r="B888" i="5"/>
  <c r="D888" i="5"/>
  <c r="A889" i="5"/>
  <c r="L888" i="5"/>
  <c r="M888" i="5"/>
  <c r="G888" i="5"/>
  <c r="F888" i="5"/>
  <c r="J888" i="5"/>
  <c r="E888" i="5"/>
  <c r="N889" i="5" l="1"/>
  <c r="I889" i="5"/>
  <c r="A890" i="5"/>
  <c r="E889" i="5"/>
  <c r="B889" i="5"/>
  <c r="J889" i="5"/>
  <c r="L889" i="5"/>
  <c r="M889" i="5"/>
  <c r="C889" i="5"/>
  <c r="H889" i="5"/>
  <c r="K889" i="5"/>
  <c r="D889" i="5"/>
  <c r="G889" i="5"/>
  <c r="F889" i="5"/>
  <c r="N890" i="5" l="1"/>
  <c r="C890" i="5"/>
  <c r="J890" i="5"/>
  <c r="H890" i="5"/>
  <c r="G890" i="5"/>
  <c r="L890" i="5"/>
  <c r="A891" i="5"/>
  <c r="B890" i="5"/>
  <c r="M890" i="5"/>
  <c r="K890" i="5"/>
  <c r="F890" i="5"/>
  <c r="I890" i="5"/>
  <c r="D890" i="5"/>
  <c r="E890" i="5"/>
  <c r="N891" i="5" l="1"/>
  <c r="I891" i="5"/>
  <c r="L891" i="5"/>
  <c r="F891" i="5"/>
  <c r="H891" i="5"/>
  <c r="E891" i="5"/>
  <c r="A892" i="5"/>
  <c r="J891" i="5"/>
  <c r="D891" i="5"/>
  <c r="K891" i="5"/>
  <c r="C891" i="5"/>
  <c r="M891" i="5"/>
  <c r="B891" i="5"/>
  <c r="G891" i="5"/>
  <c r="N892" i="5" l="1"/>
  <c r="B892" i="5"/>
  <c r="E892" i="5"/>
  <c r="H892" i="5"/>
  <c r="L892" i="5"/>
  <c r="A893" i="5"/>
  <c r="I892" i="5"/>
  <c r="M892" i="5"/>
  <c r="J892" i="5"/>
  <c r="K892" i="5"/>
  <c r="C892" i="5"/>
  <c r="F892" i="5"/>
  <c r="D892" i="5"/>
  <c r="G892" i="5"/>
  <c r="N893" i="5" l="1"/>
  <c r="I893" i="5"/>
  <c r="A894" i="5"/>
  <c r="M893" i="5"/>
  <c r="J893" i="5"/>
  <c r="F893" i="5"/>
  <c r="E893" i="5"/>
  <c r="B893" i="5"/>
  <c r="H893" i="5"/>
  <c r="C893" i="5"/>
  <c r="L893" i="5"/>
  <c r="D893" i="5"/>
  <c r="K893" i="5"/>
  <c r="G893" i="5"/>
  <c r="N894" i="5" l="1"/>
  <c r="M894" i="5"/>
  <c r="K894" i="5"/>
  <c r="E894" i="5"/>
  <c r="A895" i="5"/>
  <c r="H894" i="5"/>
  <c r="L894" i="5"/>
  <c r="J894" i="5"/>
  <c r="B894" i="5"/>
  <c r="I894" i="5"/>
  <c r="D894" i="5"/>
  <c r="G894" i="5"/>
  <c r="F894" i="5"/>
  <c r="C894" i="5"/>
  <c r="N895" i="5" l="1"/>
  <c r="G895" i="5"/>
  <c r="A896" i="5"/>
  <c r="E895" i="5"/>
  <c r="J895" i="5"/>
  <c r="I895" i="5"/>
  <c r="K895" i="5"/>
  <c r="D895" i="5"/>
  <c r="L895" i="5"/>
  <c r="H895" i="5"/>
  <c r="C895" i="5"/>
  <c r="B895" i="5"/>
  <c r="M895" i="5"/>
  <c r="F895" i="5"/>
  <c r="N896" i="5" l="1"/>
  <c r="F896" i="5"/>
  <c r="D896" i="5"/>
  <c r="J896" i="5"/>
  <c r="L896" i="5"/>
  <c r="M896" i="5"/>
  <c r="K896" i="5"/>
  <c r="B896" i="5"/>
  <c r="A897" i="5"/>
  <c r="C896" i="5"/>
  <c r="H896" i="5"/>
  <c r="G896" i="5"/>
  <c r="I896" i="5"/>
  <c r="E896" i="5"/>
  <c r="N897" i="5" l="1"/>
  <c r="B897" i="5"/>
  <c r="L897" i="5"/>
  <c r="D897" i="5"/>
  <c r="I897" i="5"/>
  <c r="A898" i="5"/>
  <c r="M897" i="5"/>
  <c r="E897" i="5"/>
  <c r="C897" i="5"/>
  <c r="F897" i="5"/>
  <c r="K897" i="5"/>
  <c r="H897" i="5"/>
  <c r="J897" i="5"/>
  <c r="G897" i="5"/>
  <c r="N898" i="5" l="1"/>
  <c r="I898" i="5"/>
  <c r="M898" i="5"/>
  <c r="H898" i="5"/>
  <c r="C898" i="5"/>
  <c r="K898" i="5"/>
  <c r="A899" i="5"/>
  <c r="J898" i="5"/>
  <c r="B898" i="5"/>
  <c r="G898" i="5"/>
  <c r="F898" i="5"/>
  <c r="E898" i="5"/>
  <c r="L898" i="5"/>
  <c r="D898" i="5"/>
  <c r="N899" i="5" l="1"/>
  <c r="I899" i="5"/>
  <c r="E899" i="5"/>
  <c r="C899" i="5"/>
  <c r="K899" i="5"/>
  <c r="A900" i="5"/>
  <c r="H899" i="5"/>
  <c r="B899" i="5"/>
  <c r="M899" i="5"/>
  <c r="F899" i="5"/>
  <c r="G899" i="5"/>
  <c r="J899" i="5"/>
  <c r="L899" i="5"/>
  <c r="D899" i="5"/>
  <c r="N900" i="5" l="1"/>
  <c r="C900" i="5"/>
  <c r="H900" i="5"/>
  <c r="F900" i="5"/>
  <c r="I900" i="5"/>
  <c r="K900" i="5"/>
  <c r="J900" i="5"/>
  <c r="A901" i="5"/>
  <c r="L900" i="5"/>
  <c r="M900" i="5"/>
  <c r="B900" i="5"/>
  <c r="D900" i="5"/>
  <c r="G900" i="5"/>
  <c r="E900" i="5"/>
  <c r="N901" i="5" l="1"/>
  <c r="C901" i="5"/>
  <c r="A902" i="5"/>
  <c r="H901" i="5"/>
  <c r="J901" i="5"/>
  <c r="K901" i="5"/>
  <c r="B901" i="5"/>
  <c r="M901" i="5"/>
  <c r="I901" i="5"/>
  <c r="G901" i="5"/>
  <c r="L901" i="5"/>
  <c r="E901" i="5"/>
  <c r="D901" i="5"/>
  <c r="F901" i="5"/>
  <c r="N902" i="5" l="1"/>
  <c r="F902" i="5"/>
  <c r="H902" i="5"/>
  <c r="M902" i="5"/>
  <c r="A903" i="5"/>
  <c r="D902" i="5"/>
  <c r="C902" i="5"/>
  <c r="K902" i="5"/>
  <c r="I902" i="5"/>
  <c r="B902" i="5"/>
  <c r="L902" i="5"/>
  <c r="J902" i="5"/>
  <c r="G902" i="5"/>
  <c r="E902" i="5"/>
  <c r="N903" i="5" l="1"/>
  <c r="J903" i="5"/>
  <c r="L903" i="5"/>
  <c r="E903" i="5"/>
  <c r="I903" i="5"/>
  <c r="F903" i="5"/>
  <c r="B903" i="5"/>
  <c r="A904" i="5"/>
  <c r="D903" i="5"/>
  <c r="C903" i="5"/>
  <c r="M903" i="5"/>
  <c r="H903" i="5"/>
  <c r="K903" i="5"/>
  <c r="G903" i="5"/>
  <c r="N904" i="5" l="1"/>
  <c r="H904" i="5"/>
  <c r="L904" i="5"/>
  <c r="F904" i="5"/>
  <c r="J904" i="5"/>
  <c r="G904" i="5"/>
  <c r="C904" i="5"/>
  <c r="A905" i="5"/>
  <c r="K904" i="5"/>
  <c r="M904" i="5"/>
  <c r="D904" i="5"/>
  <c r="B904" i="5"/>
  <c r="I904" i="5"/>
  <c r="E904" i="5"/>
  <c r="N905" i="5" l="1"/>
  <c r="H905" i="5"/>
  <c r="F905" i="5"/>
  <c r="K905" i="5"/>
  <c r="I905" i="5"/>
  <c r="D905" i="5"/>
  <c r="L905" i="5"/>
  <c r="A906" i="5"/>
  <c r="M905" i="5"/>
  <c r="C905" i="5"/>
  <c r="E905" i="5"/>
  <c r="B905" i="5"/>
  <c r="G905" i="5"/>
  <c r="J905" i="5"/>
  <c r="N906" i="5" l="1"/>
  <c r="K906" i="5"/>
  <c r="J906" i="5"/>
  <c r="L906" i="5"/>
  <c r="H906" i="5"/>
  <c r="G906" i="5"/>
  <c r="E906" i="5"/>
  <c r="M906" i="5"/>
  <c r="I906" i="5"/>
  <c r="A907" i="5"/>
  <c r="D906" i="5"/>
  <c r="F906" i="5"/>
  <c r="C906" i="5"/>
  <c r="B906" i="5"/>
  <c r="N907" i="5" l="1"/>
  <c r="I907" i="5"/>
  <c r="A908" i="5"/>
  <c r="K907" i="5"/>
  <c r="C907" i="5"/>
  <c r="G907" i="5"/>
  <c r="H907" i="5"/>
  <c r="E907" i="5"/>
  <c r="D907" i="5"/>
  <c r="M907" i="5"/>
  <c r="B907" i="5"/>
  <c r="F907" i="5"/>
  <c r="J907" i="5"/>
  <c r="L907" i="5"/>
  <c r="N908" i="5" l="1"/>
  <c r="G908" i="5"/>
  <c r="A909" i="5"/>
  <c r="J908" i="5"/>
  <c r="E908" i="5"/>
  <c r="H908" i="5"/>
  <c r="M908" i="5"/>
  <c r="I908" i="5"/>
  <c r="D908" i="5"/>
  <c r="F908" i="5"/>
  <c r="B908" i="5"/>
  <c r="C908" i="5"/>
  <c r="L908" i="5"/>
  <c r="K908" i="5"/>
  <c r="N909" i="5" l="1"/>
  <c r="D909" i="5"/>
  <c r="E909" i="5"/>
  <c r="G909" i="5"/>
  <c r="A910" i="5"/>
  <c r="H909" i="5"/>
  <c r="J909" i="5"/>
  <c r="L909" i="5"/>
  <c r="C909" i="5"/>
  <c r="M909" i="5"/>
  <c r="I909" i="5"/>
  <c r="K909" i="5"/>
  <c r="B909" i="5"/>
  <c r="F909" i="5"/>
  <c r="N910" i="5" l="1"/>
  <c r="J910" i="5"/>
  <c r="M910" i="5"/>
  <c r="A911" i="5"/>
  <c r="D910" i="5"/>
  <c r="K910" i="5"/>
  <c r="L910" i="5"/>
  <c r="H910" i="5"/>
  <c r="C910" i="5"/>
  <c r="I910" i="5"/>
  <c r="F910" i="5"/>
  <c r="B910" i="5"/>
  <c r="E910" i="5"/>
  <c r="G910" i="5"/>
  <c r="N911" i="5" l="1"/>
  <c r="D911" i="5"/>
  <c r="A912" i="5"/>
  <c r="J911" i="5"/>
  <c r="F911" i="5"/>
  <c r="M911" i="5"/>
  <c r="L911" i="5"/>
  <c r="E911" i="5"/>
  <c r="C911" i="5"/>
  <c r="K911" i="5"/>
  <c r="H911" i="5"/>
  <c r="B911" i="5"/>
  <c r="G911" i="5"/>
  <c r="I911" i="5"/>
  <c r="N912" i="5" l="1"/>
  <c r="M912" i="5"/>
  <c r="F912" i="5"/>
  <c r="J912" i="5"/>
  <c r="K912" i="5"/>
  <c r="E912" i="5"/>
  <c r="C912" i="5"/>
  <c r="A913" i="5"/>
  <c r="G912" i="5"/>
  <c r="D912" i="5"/>
  <c r="L912" i="5"/>
  <c r="B912" i="5"/>
  <c r="I912" i="5"/>
  <c r="H912" i="5"/>
  <c r="N913" i="5" l="1"/>
  <c r="L913" i="5"/>
  <c r="A914" i="5"/>
  <c r="G913" i="5"/>
  <c r="D913" i="5"/>
  <c r="E913" i="5"/>
  <c r="B913" i="5"/>
  <c r="J913" i="5"/>
  <c r="H913" i="5"/>
  <c r="I913" i="5"/>
  <c r="M913" i="5"/>
  <c r="K913" i="5"/>
  <c r="F913" i="5"/>
  <c r="C913" i="5"/>
  <c r="N914" i="5" l="1"/>
  <c r="C914" i="5"/>
  <c r="I914" i="5"/>
  <c r="K914" i="5"/>
  <c r="H914" i="5"/>
  <c r="B914" i="5"/>
  <c r="A915" i="5"/>
  <c r="E914" i="5"/>
  <c r="D914" i="5"/>
  <c r="J914" i="5"/>
  <c r="L914" i="5"/>
  <c r="F914" i="5"/>
  <c r="G914" i="5"/>
  <c r="M914" i="5"/>
  <c r="N915" i="5" l="1"/>
  <c r="J915" i="5"/>
  <c r="A916" i="5"/>
  <c r="K915" i="5"/>
  <c r="D915" i="5"/>
  <c r="E915" i="5"/>
  <c r="I915" i="5"/>
  <c r="B915" i="5"/>
  <c r="C915" i="5"/>
  <c r="M915" i="5"/>
  <c r="H915" i="5"/>
  <c r="L915" i="5"/>
  <c r="G915" i="5"/>
  <c r="F915" i="5"/>
  <c r="N916" i="5" l="1"/>
  <c r="J916" i="5"/>
  <c r="H916" i="5"/>
  <c r="M916" i="5"/>
  <c r="D916" i="5"/>
  <c r="G916" i="5"/>
  <c r="I916" i="5"/>
  <c r="A917" i="5"/>
  <c r="L916" i="5"/>
  <c r="E916" i="5"/>
  <c r="B916" i="5"/>
  <c r="K916" i="5"/>
  <c r="C916" i="5"/>
  <c r="F916" i="5"/>
  <c r="N917" i="5" l="1"/>
  <c r="I917" i="5"/>
  <c r="K917" i="5"/>
  <c r="F917" i="5"/>
  <c r="M917" i="5"/>
  <c r="B917" i="5"/>
  <c r="L917" i="5"/>
  <c r="A918" i="5"/>
  <c r="G917" i="5"/>
  <c r="C917" i="5"/>
  <c r="H917" i="5"/>
  <c r="E917" i="5"/>
  <c r="D917" i="5"/>
  <c r="J917" i="5"/>
  <c r="N918" i="5" l="1"/>
  <c r="H918" i="5"/>
  <c r="M918" i="5"/>
  <c r="K918" i="5"/>
  <c r="I918" i="5"/>
  <c r="B918" i="5"/>
  <c r="A919" i="5"/>
  <c r="E918" i="5"/>
  <c r="D918" i="5"/>
  <c r="G918" i="5"/>
  <c r="J918" i="5"/>
  <c r="C918" i="5"/>
  <c r="F918" i="5"/>
  <c r="L918" i="5"/>
  <c r="N919" i="5" l="1"/>
  <c r="B919" i="5"/>
  <c r="A920" i="5"/>
  <c r="H919" i="5"/>
  <c r="F919" i="5"/>
  <c r="E919" i="5"/>
  <c r="I919" i="5"/>
  <c r="G919" i="5"/>
  <c r="L919" i="5"/>
  <c r="K919" i="5"/>
  <c r="J919" i="5"/>
  <c r="C919" i="5"/>
  <c r="M919" i="5"/>
  <c r="D919" i="5"/>
  <c r="N920" i="5" l="1"/>
  <c r="E920" i="5"/>
  <c r="A921" i="5"/>
  <c r="H920" i="5"/>
  <c r="C920" i="5"/>
  <c r="K920" i="5"/>
  <c r="L920" i="5"/>
  <c r="G920" i="5"/>
  <c r="I920" i="5"/>
  <c r="B920" i="5"/>
  <c r="J920" i="5"/>
  <c r="M920" i="5"/>
  <c r="F920" i="5"/>
  <c r="D920" i="5"/>
  <c r="N921" i="5" l="1"/>
  <c r="D921" i="5"/>
  <c r="G921" i="5"/>
  <c r="L921" i="5"/>
  <c r="C921" i="5"/>
  <c r="J921" i="5"/>
  <c r="H921" i="5"/>
  <c r="A922" i="5"/>
  <c r="K921" i="5"/>
  <c r="E921" i="5"/>
  <c r="I921" i="5"/>
  <c r="F921" i="5"/>
  <c r="B921" i="5"/>
  <c r="M921" i="5"/>
  <c r="N922" i="5" l="1"/>
  <c r="G922" i="5"/>
  <c r="A923" i="5"/>
  <c r="C922" i="5"/>
  <c r="K922" i="5"/>
  <c r="H922" i="5"/>
  <c r="D922" i="5"/>
  <c r="E922" i="5"/>
  <c r="B922" i="5"/>
  <c r="L922" i="5"/>
  <c r="I922" i="5"/>
  <c r="F922" i="5"/>
  <c r="J922" i="5"/>
  <c r="M922" i="5"/>
  <c r="N923" i="5" l="1"/>
  <c r="J923" i="5"/>
  <c r="A924" i="5"/>
  <c r="E923" i="5"/>
  <c r="F923" i="5"/>
  <c r="H923" i="5"/>
  <c r="M923" i="5"/>
  <c r="L923" i="5"/>
  <c r="I923" i="5"/>
  <c r="K923" i="5"/>
  <c r="G923" i="5"/>
  <c r="D923" i="5"/>
  <c r="B923" i="5"/>
  <c r="C923" i="5"/>
  <c r="N924" i="5" l="1"/>
  <c r="K924" i="5"/>
  <c r="G924" i="5"/>
  <c r="B924" i="5"/>
  <c r="A925" i="5"/>
  <c r="M924" i="5"/>
  <c r="F924" i="5"/>
  <c r="H924" i="5"/>
  <c r="E924" i="5"/>
  <c r="I924" i="5"/>
  <c r="J924" i="5"/>
  <c r="C924" i="5"/>
  <c r="L924" i="5"/>
  <c r="D924" i="5"/>
  <c r="N925" i="5" l="1"/>
  <c r="B925" i="5"/>
  <c r="A926" i="5"/>
  <c r="E925" i="5"/>
  <c r="I925" i="5"/>
  <c r="F925" i="5"/>
  <c r="C925" i="5"/>
  <c r="D925" i="5"/>
  <c r="K925" i="5"/>
  <c r="G925" i="5"/>
  <c r="H925" i="5"/>
  <c r="J925" i="5"/>
  <c r="M925" i="5"/>
  <c r="L925" i="5"/>
  <c r="N926" i="5" l="1"/>
  <c r="K926" i="5"/>
  <c r="L926" i="5"/>
  <c r="H926" i="5"/>
  <c r="A927" i="5"/>
  <c r="D926" i="5"/>
  <c r="M926" i="5"/>
  <c r="F926" i="5"/>
  <c r="E926" i="5"/>
  <c r="C926" i="5"/>
  <c r="I926" i="5"/>
  <c r="J926" i="5"/>
  <c r="G926" i="5"/>
  <c r="B926" i="5"/>
  <c r="N927" i="5" l="1"/>
  <c r="E927" i="5"/>
  <c r="A928" i="5"/>
  <c r="J927" i="5"/>
  <c r="B927" i="5"/>
  <c r="G927" i="5"/>
  <c r="C927" i="5"/>
  <c r="H927" i="5"/>
  <c r="M927" i="5"/>
  <c r="D927" i="5"/>
  <c r="L927" i="5"/>
  <c r="K927" i="5"/>
  <c r="F927" i="5"/>
  <c r="I927" i="5"/>
  <c r="N928" i="5" l="1"/>
  <c r="I928" i="5"/>
  <c r="A929" i="5"/>
  <c r="D928" i="5"/>
  <c r="G928" i="5"/>
  <c r="K928" i="5"/>
  <c r="J928" i="5"/>
  <c r="B928" i="5"/>
  <c r="F928" i="5"/>
  <c r="M928" i="5"/>
  <c r="C928" i="5"/>
  <c r="L928" i="5"/>
  <c r="H928" i="5"/>
  <c r="E928" i="5"/>
  <c r="N929" i="5" l="1"/>
  <c r="I929" i="5"/>
  <c r="J929" i="5"/>
  <c r="H929" i="5"/>
  <c r="C929" i="5"/>
  <c r="K929" i="5"/>
  <c r="D929" i="5"/>
  <c r="M929" i="5"/>
  <c r="E929" i="5"/>
  <c r="A930" i="5"/>
  <c r="G929" i="5"/>
  <c r="L929" i="5"/>
  <c r="B929" i="5"/>
  <c r="F929" i="5"/>
  <c r="N930" i="5" l="1"/>
  <c r="M930" i="5"/>
  <c r="D930" i="5"/>
  <c r="K930" i="5"/>
  <c r="B930" i="5"/>
  <c r="J930" i="5"/>
  <c r="C930" i="5"/>
  <c r="F930" i="5"/>
  <c r="A931" i="5"/>
  <c r="E930" i="5"/>
  <c r="L930" i="5"/>
  <c r="H930" i="5"/>
  <c r="G930" i="5"/>
  <c r="I930" i="5"/>
  <c r="N931" i="5" l="1"/>
  <c r="J931" i="5"/>
  <c r="A932" i="5"/>
  <c r="H931" i="5"/>
  <c r="C931" i="5"/>
  <c r="B931" i="5"/>
  <c r="I931" i="5"/>
  <c r="G931" i="5"/>
  <c r="D931" i="5"/>
  <c r="F931" i="5"/>
  <c r="M931" i="5"/>
  <c r="L931" i="5"/>
  <c r="K931" i="5"/>
  <c r="E931" i="5"/>
  <c r="N932" i="5" l="1"/>
  <c r="I932" i="5"/>
  <c r="A933" i="5"/>
  <c r="H932" i="5"/>
  <c r="B932" i="5"/>
  <c r="G932" i="5"/>
  <c r="F932" i="5"/>
  <c r="K932" i="5"/>
  <c r="C932" i="5"/>
  <c r="D932" i="5"/>
  <c r="L932" i="5"/>
  <c r="M932" i="5"/>
  <c r="E932" i="5"/>
  <c r="J932" i="5"/>
  <c r="N933" i="5" l="1"/>
  <c r="G933" i="5"/>
  <c r="A934" i="5"/>
  <c r="E933" i="5"/>
  <c r="M933" i="5"/>
  <c r="I933" i="5"/>
  <c r="F933" i="5"/>
  <c r="K933" i="5"/>
  <c r="C933" i="5"/>
  <c r="H933" i="5"/>
  <c r="L933" i="5"/>
  <c r="J933" i="5"/>
  <c r="B933" i="5"/>
  <c r="D933" i="5"/>
  <c r="N934" i="5" l="1"/>
  <c r="H934" i="5"/>
  <c r="G934" i="5"/>
  <c r="L934" i="5"/>
  <c r="C934" i="5"/>
  <c r="A935" i="5"/>
  <c r="J934" i="5"/>
  <c r="B934" i="5"/>
  <c r="I934" i="5"/>
  <c r="K934" i="5"/>
  <c r="M934" i="5"/>
  <c r="F934" i="5"/>
  <c r="D934" i="5"/>
  <c r="E934" i="5"/>
  <c r="N935" i="5" l="1"/>
  <c r="F935" i="5"/>
  <c r="G935" i="5"/>
  <c r="J935" i="5"/>
  <c r="B935" i="5"/>
  <c r="A936" i="5"/>
  <c r="I935" i="5"/>
  <c r="C935" i="5"/>
  <c r="D935" i="5"/>
  <c r="H935" i="5"/>
  <c r="M935" i="5"/>
  <c r="L935" i="5"/>
  <c r="E935" i="5"/>
  <c r="K935" i="5"/>
  <c r="N936" i="5" l="1"/>
  <c r="M936" i="5"/>
  <c r="H936" i="5"/>
  <c r="K936" i="5"/>
  <c r="D936" i="5"/>
  <c r="J936" i="5"/>
  <c r="A937" i="5"/>
  <c r="G936" i="5"/>
  <c r="C936" i="5"/>
  <c r="L936" i="5"/>
  <c r="F936" i="5"/>
  <c r="E936" i="5"/>
  <c r="I936" i="5"/>
  <c r="B936" i="5"/>
  <c r="N937" i="5" l="1"/>
  <c r="I937" i="5"/>
  <c r="A938" i="5"/>
  <c r="K937" i="5"/>
  <c r="L937" i="5"/>
  <c r="F937" i="5"/>
  <c r="E937" i="5"/>
  <c r="C937" i="5"/>
  <c r="G937" i="5"/>
  <c r="D937" i="5"/>
  <c r="M937" i="5"/>
  <c r="H937" i="5"/>
  <c r="J937" i="5"/>
  <c r="B937" i="5"/>
  <c r="N938" i="5" l="1"/>
  <c r="B938" i="5"/>
  <c r="M938" i="5"/>
  <c r="K938" i="5"/>
  <c r="F938" i="5"/>
  <c r="G938" i="5"/>
  <c r="J938" i="5"/>
  <c r="A939" i="5"/>
  <c r="H938" i="5"/>
  <c r="E938" i="5"/>
  <c r="I938" i="5"/>
  <c r="D938" i="5"/>
  <c r="C938" i="5"/>
  <c r="L938" i="5"/>
  <c r="N939" i="5" l="1"/>
  <c r="F939" i="5"/>
  <c r="B939" i="5"/>
  <c r="A940" i="5"/>
  <c r="M939" i="5"/>
  <c r="L939" i="5"/>
  <c r="D939" i="5"/>
  <c r="J939" i="5"/>
  <c r="G939" i="5"/>
  <c r="H939" i="5"/>
  <c r="C939" i="5"/>
  <c r="E939" i="5"/>
  <c r="I939" i="5"/>
  <c r="K939" i="5"/>
  <c r="N940" i="5" l="1"/>
  <c r="E940" i="5"/>
  <c r="A941" i="5"/>
  <c r="D940" i="5"/>
  <c r="I940" i="5"/>
  <c r="M940" i="5"/>
  <c r="F940" i="5"/>
  <c r="L940" i="5"/>
  <c r="K940" i="5"/>
  <c r="J940" i="5"/>
  <c r="G940" i="5"/>
  <c r="B940" i="5"/>
  <c r="H940" i="5"/>
  <c r="C940" i="5"/>
  <c r="N941" i="5" l="1"/>
  <c r="E941" i="5"/>
  <c r="I941" i="5"/>
  <c r="C941" i="5"/>
  <c r="A942" i="5"/>
  <c r="H941" i="5"/>
  <c r="B941" i="5"/>
  <c r="D941" i="5"/>
  <c r="K941" i="5"/>
  <c r="J941" i="5"/>
  <c r="F941" i="5"/>
  <c r="G941" i="5"/>
  <c r="M941" i="5"/>
  <c r="L941" i="5"/>
  <c r="N942" i="5" l="1"/>
  <c r="K942" i="5"/>
  <c r="L942" i="5"/>
  <c r="E942" i="5"/>
  <c r="I942" i="5"/>
  <c r="A943" i="5"/>
  <c r="G942" i="5"/>
  <c r="J942" i="5"/>
  <c r="M942" i="5"/>
  <c r="D942" i="5"/>
  <c r="B942" i="5"/>
  <c r="F942" i="5"/>
  <c r="C942" i="5"/>
  <c r="H942" i="5"/>
  <c r="N943" i="5" l="1"/>
  <c r="G943" i="5"/>
  <c r="A944" i="5"/>
  <c r="M943" i="5"/>
  <c r="C943" i="5"/>
  <c r="H943" i="5"/>
  <c r="E943" i="5"/>
  <c r="K943" i="5"/>
  <c r="I943" i="5"/>
  <c r="J943" i="5"/>
  <c r="D943" i="5"/>
  <c r="F943" i="5"/>
  <c r="B943" i="5"/>
  <c r="L943" i="5"/>
  <c r="N944" i="5" l="1"/>
  <c r="F944" i="5"/>
  <c r="L944" i="5"/>
  <c r="J944" i="5"/>
  <c r="I944" i="5"/>
  <c r="A945" i="5"/>
  <c r="K944" i="5"/>
  <c r="G944" i="5"/>
  <c r="M944" i="5"/>
  <c r="C944" i="5"/>
  <c r="B944" i="5"/>
  <c r="D944" i="5"/>
  <c r="E944" i="5"/>
  <c r="H944" i="5"/>
  <c r="N945" i="5" l="1"/>
  <c r="F945" i="5"/>
  <c r="M945" i="5"/>
  <c r="A946" i="5"/>
  <c r="I945" i="5"/>
  <c r="G945" i="5"/>
  <c r="E945" i="5"/>
  <c r="J945" i="5"/>
  <c r="C945" i="5"/>
  <c r="H945" i="5"/>
  <c r="L945" i="5"/>
  <c r="D945" i="5"/>
  <c r="K945" i="5"/>
  <c r="B945" i="5"/>
  <c r="N946" i="5" l="1"/>
  <c r="C946" i="5"/>
  <c r="I946" i="5"/>
  <c r="L946" i="5"/>
  <c r="D946" i="5"/>
  <c r="A947" i="5"/>
  <c r="E946" i="5"/>
  <c r="B946" i="5"/>
  <c r="F946" i="5"/>
  <c r="G946" i="5"/>
  <c r="K946" i="5"/>
  <c r="H946" i="5"/>
  <c r="J946" i="5"/>
  <c r="M946" i="5"/>
  <c r="N947" i="5" l="1"/>
  <c r="J947" i="5"/>
  <c r="A948" i="5"/>
  <c r="F947" i="5"/>
  <c r="E947" i="5"/>
  <c r="M947" i="5"/>
  <c r="C947" i="5"/>
  <c r="H947" i="5"/>
  <c r="I947" i="5"/>
  <c r="B947" i="5"/>
  <c r="D947" i="5"/>
  <c r="L947" i="5"/>
  <c r="K947" i="5"/>
  <c r="G947" i="5"/>
  <c r="N948" i="5" l="1"/>
  <c r="M948" i="5"/>
  <c r="A949" i="5"/>
  <c r="D948" i="5"/>
  <c r="J948" i="5"/>
  <c r="G948" i="5"/>
  <c r="L948" i="5"/>
  <c r="B948" i="5"/>
  <c r="E948" i="5"/>
  <c r="H948" i="5"/>
  <c r="I948" i="5"/>
  <c r="K948" i="5"/>
  <c r="C948" i="5"/>
  <c r="F948" i="5"/>
  <c r="N949" i="5" l="1"/>
  <c r="L949" i="5"/>
  <c r="A950" i="5"/>
  <c r="F949" i="5"/>
  <c r="K949" i="5"/>
  <c r="J949" i="5"/>
  <c r="G949" i="5"/>
  <c r="I949" i="5"/>
  <c r="H949" i="5"/>
  <c r="M949" i="5"/>
  <c r="B949" i="5"/>
  <c r="E949" i="5"/>
  <c r="C949" i="5"/>
  <c r="D949" i="5"/>
  <c r="N950" i="5" l="1"/>
  <c r="K950" i="5"/>
  <c r="B950" i="5"/>
  <c r="I950" i="5"/>
  <c r="A951" i="5"/>
  <c r="F950" i="5"/>
  <c r="H950" i="5"/>
  <c r="G950" i="5"/>
  <c r="D950" i="5"/>
  <c r="E950" i="5"/>
  <c r="J950" i="5"/>
  <c r="L950" i="5"/>
  <c r="C950" i="5"/>
  <c r="M950" i="5"/>
  <c r="N951" i="5" l="1"/>
  <c r="F951" i="5"/>
  <c r="A952" i="5"/>
  <c r="B951" i="5"/>
  <c r="C951" i="5"/>
  <c r="K951" i="5"/>
  <c r="D951" i="5"/>
  <c r="I951" i="5"/>
  <c r="J951" i="5"/>
  <c r="H951" i="5"/>
  <c r="G951" i="5"/>
  <c r="L951" i="5"/>
  <c r="E951" i="5"/>
  <c r="M951" i="5"/>
  <c r="N952" i="5" l="1"/>
  <c r="K952" i="5"/>
  <c r="I952" i="5"/>
  <c r="H952" i="5"/>
  <c r="F952" i="5"/>
  <c r="E952" i="5"/>
  <c r="G952" i="5"/>
  <c r="A953" i="5"/>
  <c r="M952" i="5"/>
  <c r="L952" i="5"/>
  <c r="C952" i="5"/>
  <c r="D952" i="5"/>
  <c r="J952" i="5"/>
  <c r="B952" i="5"/>
  <c r="N953" i="5" l="1"/>
  <c r="B953" i="5"/>
  <c r="A954" i="5"/>
  <c r="M953" i="5"/>
  <c r="H953" i="5"/>
  <c r="D953" i="5"/>
  <c r="C953" i="5"/>
  <c r="L953" i="5"/>
  <c r="F953" i="5"/>
  <c r="J953" i="5"/>
  <c r="K953" i="5"/>
  <c r="G953" i="5"/>
  <c r="I953" i="5"/>
  <c r="E953" i="5"/>
  <c r="N954" i="5" l="1"/>
  <c r="H954" i="5"/>
  <c r="A955" i="5"/>
  <c r="J954" i="5"/>
  <c r="F954" i="5"/>
  <c r="C954" i="5"/>
  <c r="B954" i="5"/>
  <c r="I954" i="5"/>
  <c r="M954" i="5"/>
  <c r="E954" i="5"/>
  <c r="L954" i="5"/>
  <c r="D954" i="5"/>
  <c r="K954" i="5"/>
  <c r="G954" i="5"/>
  <c r="N955" i="5" l="1"/>
  <c r="C955" i="5"/>
  <c r="A956" i="5"/>
  <c r="F955" i="5"/>
  <c r="H955" i="5"/>
  <c r="M955" i="5"/>
  <c r="G955" i="5"/>
  <c r="K955" i="5"/>
  <c r="I955" i="5"/>
  <c r="J955" i="5"/>
  <c r="B955" i="5"/>
  <c r="L955" i="5"/>
  <c r="D955" i="5"/>
  <c r="E955" i="5"/>
  <c r="N956" i="5" l="1"/>
  <c r="K956" i="5"/>
  <c r="H956" i="5"/>
  <c r="E956" i="5"/>
  <c r="A957" i="5"/>
  <c r="B956" i="5"/>
  <c r="D956" i="5"/>
  <c r="C956" i="5"/>
  <c r="F956" i="5"/>
  <c r="G956" i="5"/>
  <c r="L956" i="5"/>
  <c r="J956" i="5"/>
  <c r="I956" i="5"/>
  <c r="M956" i="5"/>
  <c r="N957" i="5" l="1"/>
  <c r="H957" i="5"/>
  <c r="J957" i="5"/>
  <c r="E957" i="5"/>
  <c r="A958" i="5"/>
  <c r="G957" i="5"/>
  <c r="C957" i="5"/>
  <c r="L957" i="5"/>
  <c r="K957" i="5"/>
  <c r="B957" i="5"/>
  <c r="F957" i="5"/>
  <c r="M957" i="5"/>
  <c r="D957" i="5"/>
  <c r="I957" i="5"/>
  <c r="N958" i="5" l="1"/>
  <c r="J958" i="5"/>
  <c r="A959" i="5"/>
  <c r="B958" i="5"/>
  <c r="I958" i="5"/>
  <c r="F958" i="5"/>
  <c r="D958" i="5"/>
  <c r="L958" i="5"/>
  <c r="K958" i="5"/>
  <c r="M958" i="5"/>
  <c r="E958" i="5"/>
  <c r="H958" i="5"/>
  <c r="C958" i="5"/>
  <c r="G958" i="5"/>
  <c r="N959" i="5" l="1"/>
  <c r="J959" i="5"/>
  <c r="H959" i="5"/>
  <c r="E959" i="5"/>
  <c r="C959" i="5"/>
  <c r="A960" i="5"/>
  <c r="M959" i="5"/>
  <c r="G959" i="5"/>
  <c r="F959" i="5"/>
  <c r="B959" i="5"/>
  <c r="K959" i="5"/>
  <c r="D959" i="5"/>
  <c r="L959" i="5"/>
  <c r="I959" i="5"/>
  <c r="N960" i="5" l="1"/>
  <c r="I960" i="5"/>
  <c r="M960" i="5"/>
  <c r="L960" i="5"/>
  <c r="E960" i="5"/>
  <c r="H960" i="5"/>
  <c r="J960" i="5"/>
  <c r="G960" i="5"/>
  <c r="A961" i="5"/>
  <c r="C960" i="5"/>
  <c r="D960" i="5"/>
  <c r="B960" i="5"/>
  <c r="K960" i="5"/>
  <c r="F960" i="5"/>
  <c r="N961" i="5" l="1"/>
  <c r="M961" i="5"/>
  <c r="J961" i="5"/>
  <c r="K961" i="5"/>
  <c r="A962" i="5"/>
  <c r="C961" i="5"/>
  <c r="B961" i="5"/>
  <c r="L961" i="5"/>
  <c r="E961" i="5"/>
  <c r="D961" i="5"/>
  <c r="I961" i="5"/>
  <c r="F961" i="5"/>
  <c r="G961" i="5"/>
  <c r="H961" i="5"/>
  <c r="N962" i="5" l="1"/>
  <c r="E962" i="5"/>
  <c r="A963" i="5"/>
  <c r="M962" i="5"/>
  <c r="H962" i="5"/>
  <c r="G962" i="5"/>
  <c r="D962" i="5"/>
  <c r="K962" i="5"/>
  <c r="C962" i="5"/>
  <c r="F962" i="5"/>
  <c r="I962" i="5"/>
  <c r="J962" i="5"/>
  <c r="B962" i="5"/>
  <c r="L962" i="5"/>
  <c r="N963" i="5" l="1"/>
  <c r="M963" i="5"/>
  <c r="A964" i="5"/>
  <c r="I963" i="5"/>
  <c r="H963" i="5"/>
  <c r="F963" i="5"/>
  <c r="C963" i="5"/>
  <c r="J963" i="5"/>
  <c r="L963" i="5"/>
  <c r="B963" i="5"/>
  <c r="K963" i="5"/>
  <c r="E963" i="5"/>
  <c r="D963" i="5"/>
  <c r="G963" i="5"/>
  <c r="N964" i="5" l="1"/>
  <c r="B964" i="5"/>
  <c r="A965" i="5"/>
  <c r="L964" i="5"/>
  <c r="F964" i="5"/>
  <c r="E964" i="5"/>
  <c r="K964" i="5"/>
  <c r="J964" i="5"/>
  <c r="D964" i="5"/>
  <c r="H964" i="5"/>
  <c r="C964" i="5"/>
  <c r="M964" i="5"/>
  <c r="G964" i="5"/>
  <c r="I964" i="5"/>
  <c r="N965" i="5" l="1"/>
  <c r="B965" i="5"/>
  <c r="A966" i="5"/>
  <c r="K965" i="5"/>
  <c r="D965" i="5"/>
  <c r="I965" i="5"/>
  <c r="G965" i="5"/>
  <c r="H965" i="5"/>
  <c r="M965" i="5"/>
  <c r="C965" i="5"/>
  <c r="L965" i="5"/>
  <c r="J965" i="5"/>
  <c r="E965" i="5"/>
  <c r="F965" i="5"/>
  <c r="N966" i="5" l="1"/>
  <c r="I966" i="5"/>
  <c r="E966" i="5"/>
  <c r="L966" i="5"/>
  <c r="J966" i="5"/>
  <c r="H966" i="5"/>
  <c r="F966" i="5"/>
  <c r="A967" i="5"/>
  <c r="K966" i="5"/>
  <c r="B966" i="5"/>
  <c r="D966" i="5"/>
  <c r="M966" i="5"/>
  <c r="C966" i="5"/>
  <c r="G966" i="5"/>
  <c r="N967" i="5" l="1"/>
  <c r="H967" i="5"/>
  <c r="A968" i="5"/>
  <c r="D967" i="5"/>
  <c r="I967" i="5"/>
  <c r="C967" i="5"/>
  <c r="F967" i="5"/>
  <c r="E967" i="5"/>
  <c r="K967" i="5"/>
  <c r="M967" i="5"/>
  <c r="J967" i="5"/>
  <c r="B967" i="5"/>
  <c r="L967" i="5"/>
  <c r="G967" i="5"/>
  <c r="N968" i="5" l="1"/>
  <c r="H968" i="5"/>
  <c r="A969" i="5"/>
  <c r="L968" i="5"/>
  <c r="J968" i="5"/>
  <c r="M968" i="5"/>
  <c r="B968" i="5"/>
  <c r="E968" i="5"/>
  <c r="D968" i="5"/>
  <c r="G968" i="5"/>
  <c r="K968" i="5"/>
  <c r="F968" i="5"/>
  <c r="I968" i="5"/>
  <c r="C968" i="5"/>
  <c r="N969" i="5" l="1"/>
  <c r="L969" i="5"/>
  <c r="F969" i="5"/>
  <c r="B969" i="5"/>
  <c r="A970" i="5"/>
  <c r="C969" i="5"/>
  <c r="I969" i="5"/>
  <c r="E969" i="5"/>
  <c r="H969" i="5"/>
  <c r="G969" i="5"/>
  <c r="J969" i="5"/>
  <c r="M969" i="5"/>
  <c r="K969" i="5"/>
  <c r="D969" i="5"/>
  <c r="N970" i="5" l="1"/>
  <c r="G970" i="5"/>
  <c r="A971" i="5"/>
  <c r="F970" i="5"/>
  <c r="C970" i="5"/>
  <c r="L970" i="5"/>
  <c r="I970" i="5"/>
  <c r="D970" i="5"/>
  <c r="E970" i="5"/>
  <c r="B970" i="5"/>
  <c r="J970" i="5"/>
  <c r="H970" i="5"/>
  <c r="K970" i="5"/>
  <c r="M970" i="5"/>
  <c r="N971" i="5" l="1"/>
  <c r="E971" i="5"/>
  <c r="L971" i="5"/>
  <c r="A972" i="5"/>
  <c r="C971" i="5"/>
  <c r="G971" i="5"/>
  <c r="J971" i="5"/>
  <c r="M971" i="5"/>
  <c r="K971" i="5"/>
  <c r="H971" i="5"/>
  <c r="I971" i="5"/>
  <c r="D971" i="5"/>
  <c r="F971" i="5"/>
  <c r="B971" i="5"/>
  <c r="N972" i="5" l="1"/>
  <c r="H972" i="5"/>
  <c r="A973" i="5"/>
  <c r="J972" i="5"/>
  <c r="L972" i="5"/>
  <c r="M972" i="5"/>
  <c r="B972" i="5"/>
  <c r="I972" i="5"/>
  <c r="C972" i="5"/>
  <c r="F972" i="5"/>
  <c r="G972" i="5"/>
  <c r="E972" i="5"/>
  <c r="D972" i="5"/>
  <c r="K972" i="5"/>
  <c r="N973" i="5" l="1"/>
  <c r="G973" i="5"/>
  <c r="A974" i="5"/>
  <c r="K973" i="5"/>
  <c r="C973" i="5"/>
  <c r="L973" i="5"/>
  <c r="J973" i="5"/>
  <c r="I973" i="5"/>
  <c r="E973" i="5"/>
  <c r="H973" i="5"/>
  <c r="F973" i="5"/>
  <c r="B973" i="5"/>
  <c r="D973" i="5"/>
  <c r="M973" i="5"/>
  <c r="N974" i="5" l="1"/>
  <c r="M974" i="5"/>
  <c r="A975" i="5"/>
  <c r="K974" i="5"/>
  <c r="D974" i="5"/>
  <c r="L974" i="5"/>
  <c r="C974" i="5"/>
  <c r="H974" i="5"/>
  <c r="E974" i="5"/>
  <c r="F974" i="5"/>
  <c r="J974" i="5"/>
  <c r="G974" i="5"/>
  <c r="I974" i="5"/>
  <c r="B974" i="5"/>
  <c r="N975" i="5" l="1"/>
  <c r="B975" i="5"/>
  <c r="A976" i="5"/>
  <c r="K975" i="5"/>
  <c r="G975" i="5"/>
  <c r="F975" i="5"/>
  <c r="H975" i="5"/>
  <c r="J975" i="5"/>
  <c r="E975" i="5"/>
  <c r="I975" i="5"/>
  <c r="D975" i="5"/>
  <c r="M975" i="5"/>
  <c r="L975" i="5"/>
  <c r="C975" i="5"/>
  <c r="N976" i="5" l="1"/>
  <c r="I976" i="5"/>
  <c r="F976" i="5"/>
  <c r="H976" i="5"/>
  <c r="B976" i="5"/>
  <c r="M976" i="5"/>
  <c r="D976" i="5"/>
  <c r="K976" i="5"/>
  <c r="A977" i="5"/>
  <c r="G976" i="5"/>
  <c r="J976" i="5"/>
  <c r="L976" i="5"/>
  <c r="E976" i="5"/>
  <c r="C976" i="5"/>
  <c r="N977" i="5" l="1"/>
  <c r="K977" i="5"/>
  <c r="A978" i="5"/>
  <c r="G977" i="5"/>
  <c r="H977" i="5"/>
  <c r="M977" i="5"/>
  <c r="F977" i="5"/>
  <c r="C977" i="5"/>
  <c r="J977" i="5"/>
  <c r="L977" i="5"/>
  <c r="B977" i="5"/>
  <c r="D977" i="5"/>
  <c r="E977" i="5"/>
  <c r="I977" i="5"/>
  <c r="N978" i="5" l="1"/>
  <c r="F978" i="5"/>
  <c r="A979" i="5"/>
  <c r="H978" i="5"/>
  <c r="J978" i="5"/>
  <c r="K978" i="5"/>
  <c r="B978" i="5"/>
  <c r="D978" i="5"/>
  <c r="E978" i="5"/>
  <c r="C978" i="5"/>
  <c r="G978" i="5"/>
  <c r="I978" i="5"/>
  <c r="M978" i="5"/>
  <c r="L978" i="5"/>
  <c r="N979" i="5" l="1"/>
  <c r="B979" i="5"/>
  <c r="A980" i="5"/>
  <c r="F979" i="5"/>
  <c r="I979" i="5"/>
  <c r="D979" i="5"/>
  <c r="J979" i="5"/>
  <c r="H979" i="5"/>
  <c r="K979" i="5"/>
  <c r="E979" i="5"/>
  <c r="M979" i="5"/>
  <c r="G979" i="5"/>
  <c r="C979" i="5"/>
  <c r="L979" i="5"/>
  <c r="N980" i="5" l="1"/>
  <c r="H980" i="5"/>
  <c r="A981" i="5"/>
  <c r="J980" i="5"/>
  <c r="B980" i="5"/>
  <c r="L980" i="5"/>
  <c r="K980" i="5"/>
  <c r="F980" i="5"/>
  <c r="I980" i="5"/>
  <c r="C980" i="5"/>
  <c r="G980" i="5"/>
  <c r="D980" i="5"/>
  <c r="M980" i="5"/>
  <c r="E980" i="5"/>
  <c r="N981" i="5" l="1"/>
  <c r="B981" i="5"/>
  <c r="A982" i="5"/>
  <c r="I981" i="5"/>
  <c r="L981" i="5"/>
  <c r="M981" i="5"/>
  <c r="J981" i="5"/>
  <c r="G981" i="5"/>
  <c r="K981" i="5"/>
  <c r="C981" i="5"/>
  <c r="D981" i="5"/>
  <c r="E981" i="5"/>
  <c r="H981" i="5"/>
  <c r="F981" i="5"/>
  <c r="N982" i="5" l="1"/>
  <c r="K982" i="5"/>
  <c r="B982" i="5"/>
  <c r="J982" i="5"/>
  <c r="A983" i="5"/>
  <c r="C982" i="5"/>
  <c r="G982" i="5"/>
  <c r="M982" i="5"/>
  <c r="I982" i="5"/>
  <c r="F982" i="5"/>
  <c r="L982" i="5"/>
  <c r="E982" i="5"/>
  <c r="H982" i="5"/>
  <c r="D982" i="5"/>
  <c r="N983" i="5" l="1"/>
  <c r="J983" i="5"/>
  <c r="A984" i="5"/>
  <c r="L983" i="5"/>
  <c r="F983" i="5"/>
  <c r="K983" i="5"/>
  <c r="G983" i="5"/>
  <c r="M983" i="5"/>
  <c r="I983" i="5"/>
  <c r="B983" i="5"/>
  <c r="C983" i="5"/>
  <c r="E983" i="5"/>
  <c r="H983" i="5"/>
  <c r="D983" i="5"/>
  <c r="N984" i="5" l="1"/>
  <c r="E984" i="5"/>
  <c r="A985" i="5"/>
  <c r="G984" i="5"/>
  <c r="L984" i="5"/>
  <c r="I984" i="5"/>
  <c r="F984" i="5"/>
  <c r="H984" i="5"/>
  <c r="C984" i="5"/>
  <c r="D984" i="5"/>
  <c r="B984" i="5"/>
  <c r="M984" i="5"/>
  <c r="K984" i="5"/>
  <c r="J984" i="5"/>
  <c r="N985" i="5" l="1"/>
  <c r="L985" i="5"/>
  <c r="B985" i="5"/>
  <c r="A986" i="5"/>
  <c r="I985" i="5"/>
  <c r="J985" i="5"/>
  <c r="D985" i="5"/>
  <c r="M985" i="5"/>
  <c r="G985" i="5"/>
  <c r="E985" i="5"/>
  <c r="H985" i="5"/>
  <c r="F985" i="5"/>
  <c r="K985" i="5"/>
  <c r="C985" i="5"/>
  <c r="N986" i="5" l="1"/>
  <c r="G986" i="5"/>
  <c r="A987" i="5"/>
  <c r="H986" i="5"/>
  <c r="F986" i="5"/>
  <c r="B986" i="5"/>
  <c r="I986" i="5"/>
  <c r="J986" i="5"/>
  <c r="D986" i="5"/>
  <c r="K986" i="5"/>
  <c r="C986" i="5"/>
  <c r="E986" i="5"/>
  <c r="L986" i="5"/>
  <c r="M986" i="5"/>
  <c r="N987" i="5" l="1"/>
  <c r="H987" i="5"/>
  <c r="C987" i="5"/>
  <c r="M987" i="5"/>
  <c r="B987" i="5"/>
  <c r="G987" i="5"/>
  <c r="I987" i="5"/>
  <c r="L987" i="5"/>
  <c r="A988" i="5"/>
  <c r="D987" i="5"/>
  <c r="K987" i="5"/>
  <c r="E987" i="5"/>
  <c r="F987" i="5"/>
  <c r="J987" i="5"/>
  <c r="N988" i="5" l="1"/>
  <c r="L988" i="5"/>
  <c r="A989" i="5"/>
  <c r="G988" i="5"/>
  <c r="D988" i="5"/>
  <c r="H988" i="5"/>
  <c r="C988" i="5"/>
  <c r="E988" i="5"/>
  <c r="K988" i="5"/>
  <c r="M988" i="5"/>
  <c r="B988" i="5"/>
  <c r="F988" i="5"/>
  <c r="I988" i="5"/>
  <c r="J988" i="5"/>
  <c r="N989" i="5" l="1"/>
  <c r="G989" i="5"/>
  <c r="E989" i="5"/>
  <c r="I989" i="5"/>
  <c r="K989" i="5"/>
  <c r="D989" i="5"/>
  <c r="J989" i="5"/>
  <c r="A990" i="5"/>
  <c r="H989" i="5"/>
  <c r="B989" i="5"/>
  <c r="L989" i="5"/>
  <c r="F989" i="5"/>
  <c r="C989" i="5"/>
  <c r="M989" i="5"/>
  <c r="N990" i="5" l="1"/>
  <c r="F990" i="5"/>
  <c r="A991" i="5"/>
  <c r="I990" i="5"/>
  <c r="L990" i="5"/>
  <c r="H990" i="5"/>
  <c r="E990" i="5"/>
  <c r="M990" i="5"/>
  <c r="C990" i="5"/>
  <c r="G990" i="5"/>
  <c r="J990" i="5"/>
  <c r="D990" i="5"/>
  <c r="K990" i="5"/>
  <c r="B990" i="5"/>
  <c r="N991" i="5" l="1"/>
  <c r="D991" i="5"/>
  <c r="H991" i="5"/>
  <c r="K991" i="5"/>
  <c r="C991" i="5"/>
  <c r="A992" i="5"/>
  <c r="L991" i="5"/>
  <c r="F991" i="5"/>
  <c r="M991" i="5"/>
  <c r="J991" i="5"/>
  <c r="I991" i="5"/>
  <c r="B991" i="5"/>
  <c r="E991" i="5"/>
  <c r="G991" i="5"/>
  <c r="N992" i="5" l="1"/>
  <c r="D992" i="5"/>
  <c r="A993" i="5"/>
  <c r="K992" i="5"/>
  <c r="F992" i="5"/>
  <c r="G992" i="5"/>
  <c r="C992" i="5"/>
  <c r="J992" i="5"/>
  <c r="B992" i="5"/>
  <c r="E992" i="5"/>
  <c r="H992" i="5"/>
  <c r="I992" i="5"/>
  <c r="M992" i="5"/>
  <c r="L992" i="5"/>
  <c r="N993" i="5" l="1"/>
  <c r="M993" i="5"/>
  <c r="I993" i="5"/>
  <c r="D993" i="5"/>
  <c r="G993" i="5"/>
  <c r="H993" i="5"/>
  <c r="B993" i="5"/>
  <c r="A994" i="5"/>
  <c r="C993" i="5"/>
  <c r="E993" i="5"/>
  <c r="J993" i="5"/>
  <c r="F993" i="5"/>
  <c r="L993" i="5"/>
  <c r="K993" i="5"/>
  <c r="N994" i="5" l="1"/>
  <c r="K994" i="5"/>
  <c r="A995" i="5"/>
  <c r="J994" i="5"/>
  <c r="C994" i="5"/>
  <c r="G994" i="5"/>
  <c r="I994" i="5"/>
  <c r="B994" i="5"/>
  <c r="H994" i="5"/>
  <c r="M994" i="5"/>
  <c r="L994" i="5"/>
  <c r="E994" i="5"/>
  <c r="D994" i="5"/>
  <c r="F994" i="5"/>
  <c r="N995" i="5" l="1"/>
  <c r="I995" i="5"/>
  <c r="A996" i="5"/>
  <c r="H995" i="5"/>
  <c r="L995" i="5"/>
  <c r="C995" i="5"/>
  <c r="D995" i="5"/>
  <c r="J995" i="5"/>
  <c r="B995" i="5"/>
  <c r="F995" i="5"/>
  <c r="G995" i="5"/>
  <c r="K995" i="5"/>
  <c r="E995" i="5"/>
  <c r="M995" i="5"/>
  <c r="N996" i="5" l="1"/>
  <c r="D996" i="5"/>
  <c r="A997" i="5"/>
  <c r="J996" i="5"/>
  <c r="F996" i="5"/>
  <c r="G996" i="5"/>
  <c r="H996" i="5"/>
  <c r="K996" i="5"/>
  <c r="M996" i="5"/>
  <c r="C996" i="5"/>
  <c r="L996" i="5"/>
  <c r="E996" i="5"/>
  <c r="B996" i="5"/>
  <c r="I996" i="5"/>
  <c r="N997" i="5" l="1"/>
  <c r="B997" i="5"/>
  <c r="J997" i="5"/>
  <c r="F997" i="5"/>
  <c r="A998" i="5"/>
  <c r="G997" i="5"/>
  <c r="M997" i="5"/>
  <c r="H997" i="5"/>
  <c r="E997" i="5"/>
  <c r="C997" i="5"/>
  <c r="L997" i="5"/>
  <c r="I997" i="5"/>
  <c r="K997" i="5"/>
  <c r="D997" i="5"/>
  <c r="N998" i="5" l="1"/>
  <c r="B998" i="5"/>
  <c r="M998" i="5"/>
  <c r="L998" i="5"/>
  <c r="A999" i="5"/>
  <c r="K998" i="5"/>
  <c r="F998" i="5"/>
  <c r="G998" i="5"/>
  <c r="E998" i="5"/>
  <c r="C998" i="5"/>
  <c r="J998" i="5"/>
  <c r="I998" i="5"/>
  <c r="D998" i="5"/>
  <c r="H998" i="5"/>
  <c r="N999" i="5" l="1"/>
  <c r="F999" i="5"/>
  <c r="L999" i="5"/>
  <c r="J999" i="5"/>
  <c r="H999" i="5"/>
  <c r="E999" i="5"/>
  <c r="A1000" i="5"/>
  <c r="B999" i="5"/>
  <c r="I999" i="5"/>
  <c r="M999" i="5"/>
  <c r="G999" i="5"/>
  <c r="D999" i="5"/>
  <c r="K999" i="5"/>
  <c r="C999" i="5"/>
  <c r="N1000" i="5" l="1"/>
  <c r="H1000" i="5"/>
  <c r="A1001" i="5"/>
  <c r="K1000" i="5"/>
  <c r="J1000" i="5"/>
  <c r="C1000" i="5"/>
  <c r="L1000" i="5"/>
  <c r="D1000" i="5"/>
  <c r="M1000" i="5"/>
  <c r="E1000" i="5"/>
  <c r="I1000" i="5"/>
  <c r="B1000" i="5"/>
  <c r="G1000" i="5"/>
  <c r="F1000" i="5"/>
  <c r="N1001" i="5" l="1"/>
  <c r="H1001" i="5"/>
  <c r="K1001" i="5"/>
  <c r="L1001" i="5"/>
  <c r="C1001" i="5"/>
  <c r="A1002" i="5"/>
  <c r="J1001" i="5"/>
  <c r="E1001" i="5"/>
  <c r="G1001" i="5"/>
  <c r="B1001" i="5"/>
  <c r="I1001" i="5"/>
  <c r="F1001" i="5"/>
  <c r="M1001" i="5"/>
  <c r="D1001" i="5"/>
  <c r="N1002" i="5" l="1"/>
  <c r="D1002" i="5"/>
  <c r="E1002" i="5"/>
  <c r="I1002" i="5"/>
  <c r="G1002" i="5"/>
  <c r="L1002" i="5"/>
  <c r="C1002" i="5"/>
  <c r="F1002" i="5"/>
  <c r="A1003" i="5"/>
  <c r="M1002" i="5"/>
  <c r="B1002" i="5"/>
  <c r="J1002" i="5"/>
  <c r="K1002" i="5"/>
  <c r="H1002" i="5"/>
  <c r="N1003" i="5" l="1"/>
  <c r="C1003" i="5"/>
  <c r="A1004" i="5"/>
  <c r="D1003" i="5"/>
  <c r="I1003" i="5"/>
  <c r="K1003" i="5"/>
  <c r="L1003" i="5"/>
  <c r="E1003" i="5"/>
  <c r="B1003" i="5"/>
  <c r="M1003" i="5"/>
  <c r="J1003" i="5"/>
  <c r="G1003" i="5"/>
  <c r="F1003" i="5"/>
  <c r="H1003" i="5"/>
  <c r="N1004" i="5" l="1"/>
  <c r="B1004" i="5"/>
  <c r="A1005" i="5"/>
  <c r="I1004" i="5"/>
  <c r="L1004" i="5"/>
  <c r="K1004" i="5"/>
  <c r="D1004" i="5"/>
  <c r="C1004" i="5"/>
  <c r="M1004" i="5"/>
  <c r="F1004" i="5"/>
  <c r="E1004" i="5"/>
  <c r="G1004" i="5"/>
  <c r="J1004" i="5"/>
  <c r="H1004" i="5"/>
  <c r="N1005" i="5" l="1"/>
  <c r="J1005" i="5"/>
  <c r="I1005" i="5"/>
  <c r="H1005" i="5"/>
  <c r="M1005" i="5"/>
  <c r="A1006" i="5"/>
  <c r="L1005" i="5"/>
  <c r="F1005" i="5"/>
  <c r="D1005" i="5"/>
  <c r="G1005" i="5"/>
  <c r="B1005" i="5"/>
  <c r="E1005" i="5"/>
  <c r="K1005" i="5"/>
  <c r="C1005" i="5"/>
  <c r="N1006" i="5" l="1"/>
  <c r="D1006" i="5"/>
  <c r="M1006" i="5"/>
  <c r="A1007" i="5"/>
  <c r="J1006" i="5"/>
  <c r="B1006" i="5"/>
  <c r="H1006" i="5"/>
  <c r="G1006" i="5"/>
  <c r="E1006" i="5"/>
  <c r="C1006" i="5"/>
  <c r="F1006" i="5"/>
  <c r="I1006" i="5"/>
  <c r="K1006" i="5"/>
  <c r="L1006" i="5"/>
  <c r="N1007" i="5" l="1"/>
  <c r="E1007" i="5"/>
  <c r="K1007" i="5"/>
  <c r="J1007" i="5"/>
  <c r="I1007" i="5"/>
  <c r="F1007" i="5"/>
  <c r="C1007" i="5"/>
  <c r="M1007" i="5"/>
  <c r="A1008" i="5"/>
  <c r="H1007" i="5"/>
  <c r="L1007" i="5"/>
  <c r="B1007" i="5"/>
  <c r="D1007" i="5"/>
  <c r="G1007" i="5"/>
  <c r="N1008" i="5" l="1"/>
  <c r="G1008" i="5"/>
  <c r="B1008" i="5"/>
  <c r="M1008" i="5"/>
  <c r="A1009" i="5"/>
  <c r="H1008" i="5"/>
  <c r="I1008" i="5"/>
  <c r="E1008" i="5"/>
  <c r="K1008" i="5"/>
  <c r="F1008" i="5"/>
  <c r="C1008" i="5"/>
  <c r="L1008" i="5"/>
  <c r="J1008" i="5"/>
  <c r="D1008" i="5"/>
  <c r="N1009" i="5" l="1"/>
  <c r="G1009" i="5"/>
  <c r="C1009" i="5"/>
  <c r="L1009" i="5"/>
  <c r="J1009" i="5"/>
  <c r="A1010" i="5"/>
  <c r="Z1010" i="5" s="1"/>
  <c r="D1009" i="5"/>
  <c r="B1009" i="5"/>
  <c r="E1009" i="5"/>
  <c r="M1009" i="5"/>
  <c r="I1009" i="5"/>
  <c r="H1009" i="5"/>
  <c r="K1009" i="5"/>
  <c r="F1009" i="5"/>
  <c r="R1010" i="5" l="1"/>
  <c r="S1010" i="5"/>
  <c r="T1010" i="5"/>
  <c r="U1010" i="5"/>
  <c r="V1010" i="5"/>
  <c r="O1010" i="5"/>
  <c r="W1010" i="5"/>
  <c r="P1010" i="5"/>
  <c r="Q1010" i="5"/>
  <c r="Y1010" i="5"/>
  <c r="X1010" i="5"/>
  <c r="N1010" i="5"/>
  <c r="C1010" i="5"/>
  <c r="K1010" i="5"/>
  <c r="F1010" i="5"/>
  <c r="B1010" i="5"/>
  <c r="E1010" i="5"/>
  <c r="D1010" i="5"/>
  <c r="J1010" i="5"/>
  <c r="G1010" i="5"/>
  <c r="I1010" i="5"/>
  <c r="H1010" i="5"/>
  <c r="L1010" i="5"/>
  <c r="B2" i="5" l="1"/>
  <c r="B1" i="5"/>
  <c r="B5" i="5" s="1"/>
  <c r="B3" i="5" l="1"/>
  <c r="B4" i="5"/>
  <c r="B8" i="5" l="1"/>
  <c r="O22" i="5" l="1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1" i="5"/>
  <c r="O19" i="5"/>
  <c r="O17" i="5"/>
  <c r="O12" i="5"/>
  <c r="O20" i="5"/>
  <c r="O13" i="5"/>
  <c r="O21" i="5"/>
  <c r="O10" i="5"/>
  <c r="O14" i="5"/>
  <c r="O15" i="5"/>
  <c r="O16" i="5"/>
  <c r="O18" i="5"/>
  <c r="C2" i="5" l="1"/>
  <c r="O8" i="5"/>
  <c r="C1" i="5"/>
  <c r="C5" i="5" s="1"/>
  <c r="C3" i="5" l="1"/>
  <c r="C4" i="5"/>
  <c r="C8" i="5" s="1"/>
  <c r="P16" i="5" l="1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2" i="5"/>
  <c r="P14" i="5"/>
  <c r="P17" i="5"/>
  <c r="P19" i="5"/>
  <c r="P18" i="5"/>
  <c r="P11" i="5"/>
  <c r="P15" i="5"/>
  <c r="P13" i="5"/>
  <c r="P10" i="5"/>
  <c r="P21" i="5"/>
  <c r="P20" i="5"/>
  <c r="P8" i="5" l="1"/>
  <c r="D2" i="5"/>
  <c r="D1" i="5"/>
  <c r="D5" i="5" s="1"/>
  <c r="D4" i="5" l="1"/>
  <c r="D3" i="5"/>
  <c r="D8" i="5" s="1"/>
  <c r="Q22" i="5" s="1"/>
  <c r="Q144" i="5"/>
  <c r="Q149" i="5"/>
  <c r="Q150" i="5"/>
  <c r="Q152" i="5"/>
  <c r="Q158" i="5"/>
  <c r="Q159" i="5"/>
  <c r="Q162" i="5"/>
  <c r="Q163" i="5"/>
  <c r="Q165" i="5"/>
  <c r="Q168" i="5"/>
  <c r="Q170" i="5"/>
  <c r="Q174" i="5"/>
  <c r="Q190" i="5"/>
  <c r="Q192" i="5"/>
  <c r="Q193" i="5"/>
  <c r="Q209" i="5"/>
  <c r="Q231" i="5"/>
  <c r="Q234" i="5"/>
  <c r="Q254" i="5"/>
  <c r="Q255" i="5"/>
  <c r="Q256" i="5"/>
  <c r="Q257" i="5"/>
  <c r="Q259" i="5"/>
  <c r="Q260" i="5"/>
  <c r="Q262" i="5"/>
  <c r="Q264" i="5"/>
  <c r="Q265" i="5"/>
  <c r="Q266" i="5"/>
  <c r="Q267" i="5"/>
  <c r="Q271" i="5"/>
  <c r="Q273" i="5"/>
  <c r="Q275" i="5"/>
  <c r="Q276" i="5"/>
  <c r="Q278" i="5"/>
  <c r="Q280" i="5"/>
  <c r="Q284" i="5"/>
  <c r="Q287" i="5"/>
  <c r="Q288" i="5"/>
  <c r="Q290" i="5"/>
  <c r="Q291" i="5"/>
  <c r="Q293" i="5"/>
  <c r="Q294" i="5"/>
  <c r="Q296" i="5"/>
  <c r="Q297" i="5"/>
  <c r="Q298" i="5"/>
  <c r="Q299" i="5"/>
  <c r="Q301" i="5"/>
  <c r="Q302" i="5"/>
  <c r="Q303" i="5"/>
  <c r="Q304" i="5"/>
  <c r="Q305" i="5"/>
  <c r="Q306" i="5"/>
  <c r="Q307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" i="5"/>
  <c r="Q13" i="5"/>
  <c r="Q21" i="5"/>
  <c r="Q11" i="5"/>
  <c r="Q19" i="5"/>
  <c r="Q14" i="5"/>
  <c r="Q17" i="5"/>
  <c r="Q18" i="5"/>
  <c r="Q12" i="5"/>
  <c r="Q20" i="5"/>
  <c r="Q15" i="5"/>
  <c r="Q252" i="5" l="1"/>
  <c r="Q285" i="5"/>
  <c r="Q250" i="5"/>
  <c r="Q282" i="5"/>
  <c r="Q249" i="5"/>
  <c r="Q279" i="5"/>
  <c r="Q248" i="5"/>
  <c r="Q277" i="5"/>
  <c r="Q245" i="5"/>
  <c r="Q242" i="5"/>
  <c r="Q300" i="5"/>
  <c r="Q274" i="5"/>
  <c r="Q241" i="5"/>
  <c r="Q272" i="5"/>
  <c r="Q240" i="5"/>
  <c r="Q295" i="5"/>
  <c r="Q269" i="5"/>
  <c r="Q237" i="5"/>
  <c r="Q235" i="5"/>
  <c r="Q120" i="5"/>
  <c r="Q233" i="5"/>
  <c r="Q110" i="5"/>
  <c r="Q308" i="5"/>
  <c r="Q286" i="5"/>
  <c r="Q261" i="5"/>
  <c r="Q230" i="5"/>
  <c r="Q228" i="5"/>
  <c r="Q281" i="5"/>
  <c r="Q258" i="5"/>
  <c r="Q225" i="5"/>
  <c r="Q224" i="5"/>
  <c r="Q222" i="5"/>
  <c r="Q220" i="5"/>
  <c r="Q253" i="5"/>
  <c r="Q219" i="5"/>
  <c r="Q216" i="5"/>
  <c r="Q215" i="5"/>
  <c r="Q213" i="5"/>
  <c r="Q212" i="5"/>
  <c r="Q244" i="5"/>
  <c r="Q211" i="5"/>
  <c r="Q210" i="5"/>
  <c r="Q85" i="5"/>
  <c r="Q239" i="5"/>
  <c r="Q207" i="5"/>
  <c r="Q236" i="5"/>
  <c r="Q205" i="5"/>
  <c r="Q203" i="5"/>
  <c r="Q201" i="5"/>
  <c r="Q232" i="5"/>
  <c r="Q200" i="5"/>
  <c r="Q198" i="5"/>
  <c r="Q196" i="5"/>
  <c r="Q227" i="5"/>
  <c r="Q195" i="5"/>
  <c r="Q143" i="5"/>
  <c r="Q140" i="5"/>
  <c r="Q16" i="5"/>
  <c r="Q292" i="5"/>
  <c r="Q270" i="5"/>
  <c r="Q246" i="5"/>
  <c r="Q221" i="5"/>
  <c r="Q191" i="5"/>
  <c r="Q79" i="5"/>
  <c r="Q218" i="5"/>
  <c r="Q189" i="5"/>
  <c r="Q188" i="5"/>
  <c r="Q238" i="5"/>
  <c r="Q214" i="5"/>
  <c r="Q187" i="5"/>
  <c r="Q186" i="5"/>
  <c r="Q185" i="5"/>
  <c r="Q184" i="5"/>
  <c r="Q183" i="5"/>
  <c r="Q208" i="5"/>
  <c r="Q182" i="5"/>
  <c r="Q251" i="5"/>
  <c r="Q229" i="5"/>
  <c r="Q206" i="5"/>
  <c r="Q181" i="5"/>
  <c r="Q309" i="5"/>
  <c r="Q289" i="5"/>
  <c r="Q268" i="5"/>
  <c r="Q247" i="5"/>
  <c r="Q226" i="5"/>
  <c r="Q204" i="5"/>
  <c r="Q180" i="5"/>
  <c r="Q283" i="5"/>
  <c r="Q263" i="5"/>
  <c r="Q243" i="5"/>
  <c r="Q223" i="5"/>
  <c r="Q202" i="5"/>
  <c r="Q179" i="5"/>
  <c r="Q177" i="5"/>
  <c r="Q199" i="5"/>
  <c r="Q176" i="5"/>
  <c r="Q217" i="5"/>
  <c r="Q197" i="5"/>
  <c r="Q175" i="5"/>
  <c r="Q77" i="5"/>
  <c r="Q194" i="5"/>
  <c r="Q171" i="5"/>
  <c r="Q74" i="5"/>
  <c r="Q139" i="5"/>
  <c r="Q156" i="5"/>
  <c r="Q136" i="5"/>
  <c r="Q178" i="5"/>
  <c r="Q167" i="5"/>
  <c r="Q151" i="5"/>
  <c r="Q134" i="5"/>
  <c r="Q130" i="5"/>
  <c r="Q172" i="5"/>
  <c r="Q160" i="5"/>
  <c r="Q147" i="5"/>
  <c r="Q125" i="5"/>
  <c r="Q56" i="5"/>
  <c r="Q166" i="5"/>
  <c r="Q154" i="5"/>
  <c r="Q141" i="5"/>
  <c r="Q118" i="5"/>
  <c r="Q157" i="5"/>
  <c r="Q148" i="5"/>
  <c r="Q138" i="5"/>
  <c r="Q112" i="5"/>
  <c r="Q47" i="5"/>
  <c r="Q173" i="5"/>
  <c r="Q164" i="5"/>
  <c r="Q155" i="5"/>
  <c r="Q146" i="5"/>
  <c r="Q135" i="5"/>
  <c r="Q109" i="5"/>
  <c r="Q142" i="5"/>
  <c r="Q133" i="5"/>
  <c r="Q106" i="5"/>
  <c r="Q126" i="5"/>
  <c r="Q101" i="5"/>
  <c r="Q122" i="5"/>
  <c r="Q98" i="5"/>
  <c r="Q119" i="5"/>
  <c r="Q96" i="5"/>
  <c r="Q95" i="5"/>
  <c r="Q111" i="5"/>
  <c r="Q93" i="5"/>
  <c r="Q46" i="5"/>
  <c r="Q82" i="5"/>
  <c r="Q54" i="5"/>
  <c r="Q104" i="5"/>
  <c r="Q90" i="5"/>
  <c r="Q72" i="5"/>
  <c r="Q128" i="5"/>
  <c r="Q117" i="5"/>
  <c r="Q103" i="5"/>
  <c r="Q88" i="5"/>
  <c r="Q71" i="5"/>
  <c r="Q127" i="5"/>
  <c r="Q114" i="5"/>
  <c r="Q102" i="5"/>
  <c r="Q87" i="5"/>
  <c r="Q63" i="5"/>
  <c r="Q45" i="5"/>
  <c r="Q86" i="5"/>
  <c r="Q70" i="5"/>
  <c r="Q66" i="5"/>
  <c r="Q41" i="5"/>
  <c r="Q78" i="5"/>
  <c r="Q61" i="5"/>
  <c r="Q58" i="5"/>
  <c r="Q29" i="5"/>
  <c r="Q55" i="5"/>
  <c r="Q28" i="5"/>
  <c r="Q94" i="5"/>
  <c r="Q80" i="5"/>
  <c r="Q69" i="5"/>
  <c r="Q53" i="5"/>
  <c r="Q64" i="5"/>
  <c r="Q50" i="5"/>
  <c r="Q62" i="5"/>
  <c r="Q48" i="5"/>
  <c r="Q38" i="5"/>
  <c r="Q35" i="5"/>
  <c r="Q132" i="5"/>
  <c r="Q124" i="5"/>
  <c r="Q116" i="5"/>
  <c r="Q108" i="5"/>
  <c r="Q100" i="5"/>
  <c r="Q92" i="5"/>
  <c r="Q84" i="5"/>
  <c r="Q76" i="5"/>
  <c r="Q68" i="5"/>
  <c r="Q60" i="5"/>
  <c r="Q52" i="5"/>
  <c r="Q44" i="5"/>
  <c r="Q27" i="5"/>
  <c r="Q131" i="5"/>
  <c r="Q123" i="5"/>
  <c r="Q115" i="5"/>
  <c r="Q107" i="5"/>
  <c r="Q99" i="5"/>
  <c r="Q91" i="5"/>
  <c r="Q83" i="5"/>
  <c r="Q75" i="5"/>
  <c r="Q67" i="5"/>
  <c r="Q59" i="5"/>
  <c r="Q51" i="5"/>
  <c r="Q42" i="5"/>
  <c r="Q26" i="5"/>
  <c r="Q169" i="5"/>
  <c r="Q161" i="5"/>
  <c r="Q153" i="5"/>
  <c r="Q145" i="5"/>
  <c r="Q137" i="5"/>
  <c r="Q129" i="5"/>
  <c r="Q121" i="5"/>
  <c r="Q113" i="5"/>
  <c r="Q105" i="5"/>
  <c r="Q97" i="5"/>
  <c r="Q89" i="5"/>
  <c r="Q81" i="5"/>
  <c r="Q73" i="5"/>
  <c r="Q65" i="5"/>
  <c r="Q57" i="5"/>
  <c r="Q49" i="5"/>
  <c r="Q39" i="5"/>
  <c r="Q25" i="5"/>
  <c r="Q37" i="5"/>
  <c r="Q36" i="5"/>
  <c r="Q24" i="5"/>
  <c r="Q43" i="5"/>
  <c r="Q34" i="5"/>
  <c r="Q33" i="5"/>
  <c r="Q40" i="5"/>
  <c r="Q32" i="5"/>
  <c r="Q31" i="5"/>
  <c r="Q30" i="5"/>
  <c r="Q23" i="5"/>
  <c r="E1" i="5" l="1"/>
  <c r="E5" i="5" s="1"/>
  <c r="Q8" i="5"/>
  <c r="E2" i="5"/>
  <c r="E4" i="5" l="1"/>
  <c r="E3" i="5"/>
  <c r="E8" i="5"/>
  <c r="R27" i="5" s="1"/>
  <c r="R25" i="5"/>
  <c r="R26" i="5"/>
  <c r="R30" i="5"/>
  <c r="R35" i="5"/>
  <c r="R44" i="5"/>
  <c r="R46" i="5"/>
  <c r="R48" i="5"/>
  <c r="R50" i="5"/>
  <c r="R51" i="5"/>
  <c r="R54" i="5"/>
  <c r="R58" i="5"/>
  <c r="R60" i="5"/>
  <c r="R61" i="5"/>
  <c r="R62" i="5"/>
  <c r="R63" i="5"/>
  <c r="R84" i="5"/>
  <c r="R87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" i="5"/>
  <c r="R18" i="5"/>
  <c r="R13" i="5"/>
  <c r="R21" i="5"/>
  <c r="R15" i="5"/>
  <c r="R16" i="5"/>
  <c r="R11" i="5"/>
  <c r="R19" i="5"/>
  <c r="R14" i="5"/>
  <c r="R12" i="5"/>
  <c r="R17" i="5"/>
  <c r="R20" i="5"/>
  <c r="R309" i="5" l="1"/>
  <c r="R302" i="5"/>
  <c r="R300" i="5"/>
  <c r="R295" i="5"/>
  <c r="R291" i="5"/>
  <c r="R280" i="5"/>
  <c r="R279" i="5"/>
  <c r="R273" i="5"/>
  <c r="R272" i="5"/>
  <c r="R264" i="5"/>
  <c r="R263" i="5"/>
  <c r="R256" i="5"/>
  <c r="R255" i="5"/>
  <c r="R248" i="5"/>
  <c r="R242" i="5"/>
  <c r="R238" i="5"/>
  <c r="R235" i="5"/>
  <c r="R232" i="5"/>
  <c r="R228" i="5"/>
  <c r="R226" i="5"/>
  <c r="R303" i="5"/>
  <c r="R220" i="5"/>
  <c r="R297" i="5"/>
  <c r="R216" i="5"/>
  <c r="R296" i="5"/>
  <c r="R214" i="5"/>
  <c r="R290" i="5"/>
  <c r="R211" i="5"/>
  <c r="R289" i="5"/>
  <c r="R208" i="5"/>
  <c r="R278" i="5"/>
  <c r="R203" i="5"/>
  <c r="R274" i="5"/>
  <c r="R199" i="5"/>
  <c r="R193" i="5"/>
  <c r="R265" i="5"/>
  <c r="R191" i="5"/>
  <c r="R187" i="5"/>
  <c r="R257" i="5"/>
  <c r="R186" i="5"/>
  <c r="R252" i="5"/>
  <c r="R181" i="5"/>
  <c r="R299" i="5"/>
  <c r="R249" i="5"/>
  <c r="R180" i="5"/>
  <c r="R176" i="5"/>
  <c r="R293" i="5"/>
  <c r="R241" i="5"/>
  <c r="R175" i="5"/>
  <c r="R167" i="5"/>
  <c r="R286" i="5"/>
  <c r="R234" i="5"/>
  <c r="R165" i="5"/>
  <c r="R161" i="5"/>
  <c r="R277" i="5"/>
  <c r="R227" i="5"/>
  <c r="R159" i="5"/>
  <c r="R155" i="5"/>
  <c r="R304" i="5"/>
  <c r="R271" i="5"/>
  <c r="R217" i="5"/>
  <c r="R154" i="5"/>
  <c r="R152" i="5"/>
  <c r="R298" i="5"/>
  <c r="R262" i="5"/>
  <c r="R213" i="5"/>
  <c r="R151" i="5"/>
  <c r="R143" i="5"/>
  <c r="R254" i="5"/>
  <c r="R206" i="5"/>
  <c r="R139" i="5"/>
  <c r="R134" i="5"/>
  <c r="R284" i="5"/>
  <c r="R246" i="5"/>
  <c r="R194" i="5"/>
  <c r="R133" i="5"/>
  <c r="R129" i="5"/>
  <c r="R306" i="5"/>
  <c r="R276" i="5"/>
  <c r="R237" i="5"/>
  <c r="R189" i="5"/>
  <c r="R128" i="5"/>
  <c r="R123" i="5"/>
  <c r="R270" i="5"/>
  <c r="R230" i="5"/>
  <c r="R184" i="5"/>
  <c r="R122" i="5"/>
  <c r="R120" i="5"/>
  <c r="R292" i="5"/>
  <c r="R260" i="5"/>
  <c r="R223" i="5"/>
  <c r="R179" i="5"/>
  <c r="R118" i="5"/>
  <c r="R117" i="5"/>
  <c r="R282" i="5"/>
  <c r="R253" i="5"/>
  <c r="R215" i="5"/>
  <c r="R171" i="5"/>
  <c r="R113" i="5"/>
  <c r="R109" i="5"/>
  <c r="R301" i="5"/>
  <c r="R275" i="5"/>
  <c r="R243" i="5"/>
  <c r="R209" i="5"/>
  <c r="R163" i="5"/>
  <c r="R107" i="5"/>
  <c r="R106" i="5"/>
  <c r="R294" i="5"/>
  <c r="R268" i="5"/>
  <c r="R236" i="5"/>
  <c r="R202" i="5"/>
  <c r="R156" i="5"/>
  <c r="R104" i="5"/>
  <c r="R103" i="5"/>
  <c r="R285" i="5"/>
  <c r="R259" i="5"/>
  <c r="R229" i="5"/>
  <c r="R192" i="5"/>
  <c r="R153" i="5"/>
  <c r="R100" i="5"/>
  <c r="R148" i="5"/>
  <c r="R99" i="5"/>
  <c r="R250" i="5"/>
  <c r="R219" i="5"/>
  <c r="R185" i="5"/>
  <c r="R147" i="5"/>
  <c r="R96" i="5"/>
  <c r="R138" i="5"/>
  <c r="R94" i="5"/>
  <c r="R239" i="5"/>
  <c r="R212" i="5"/>
  <c r="R178" i="5"/>
  <c r="R135" i="5"/>
  <c r="R93" i="5"/>
  <c r="R92" i="5"/>
  <c r="R305" i="5"/>
  <c r="R283" i="5"/>
  <c r="R258" i="5"/>
  <c r="R233" i="5"/>
  <c r="R205" i="5"/>
  <c r="R168" i="5"/>
  <c r="R131" i="5"/>
  <c r="R91" i="5"/>
  <c r="R127" i="5"/>
  <c r="R89" i="5"/>
  <c r="R160" i="5"/>
  <c r="R124" i="5"/>
  <c r="R88" i="5"/>
  <c r="R201" i="5"/>
  <c r="R174" i="5"/>
  <c r="R146" i="5"/>
  <c r="R115" i="5"/>
  <c r="R86" i="5"/>
  <c r="R24" i="5"/>
  <c r="R269" i="5"/>
  <c r="R247" i="5"/>
  <c r="R225" i="5"/>
  <c r="R200" i="5"/>
  <c r="R173" i="5"/>
  <c r="R145" i="5"/>
  <c r="R114" i="5"/>
  <c r="R85" i="5"/>
  <c r="R23" i="5"/>
  <c r="R308" i="5"/>
  <c r="R288" i="5"/>
  <c r="R267" i="5"/>
  <c r="R245" i="5"/>
  <c r="R222" i="5"/>
  <c r="R198" i="5"/>
  <c r="R170" i="5"/>
  <c r="R142" i="5"/>
  <c r="R112" i="5"/>
  <c r="R83" i="5"/>
  <c r="R307" i="5"/>
  <c r="R287" i="5"/>
  <c r="R266" i="5"/>
  <c r="R244" i="5"/>
  <c r="R221" i="5"/>
  <c r="R196" i="5"/>
  <c r="R169" i="5"/>
  <c r="R140" i="5"/>
  <c r="R111" i="5"/>
  <c r="R82" i="5"/>
  <c r="R190" i="5"/>
  <c r="R164" i="5"/>
  <c r="R136" i="5"/>
  <c r="R108" i="5"/>
  <c r="R81" i="5"/>
  <c r="R80" i="5"/>
  <c r="R207" i="5"/>
  <c r="R182" i="5"/>
  <c r="R158" i="5"/>
  <c r="R132" i="5"/>
  <c r="R105" i="5"/>
  <c r="R79" i="5"/>
  <c r="R150" i="5"/>
  <c r="R126" i="5"/>
  <c r="R102" i="5"/>
  <c r="R78" i="5"/>
  <c r="R281" i="5"/>
  <c r="R261" i="5"/>
  <c r="R240" i="5"/>
  <c r="R218" i="5"/>
  <c r="R195" i="5"/>
  <c r="R172" i="5"/>
  <c r="R149" i="5"/>
  <c r="R125" i="5"/>
  <c r="R101" i="5"/>
  <c r="R77" i="5"/>
  <c r="R76" i="5"/>
  <c r="R251" i="5"/>
  <c r="R231" i="5"/>
  <c r="R210" i="5"/>
  <c r="R188" i="5"/>
  <c r="R166" i="5"/>
  <c r="R144" i="5"/>
  <c r="R121" i="5"/>
  <c r="R98" i="5"/>
  <c r="R66" i="5"/>
  <c r="R224" i="5"/>
  <c r="R204" i="5"/>
  <c r="R183" i="5"/>
  <c r="R162" i="5"/>
  <c r="R141" i="5"/>
  <c r="R119" i="5"/>
  <c r="R97" i="5"/>
  <c r="R75" i="5"/>
  <c r="R197" i="5"/>
  <c r="R177" i="5"/>
  <c r="R157" i="5"/>
  <c r="R137" i="5"/>
  <c r="R116" i="5"/>
  <c r="R95" i="5"/>
  <c r="R72" i="5"/>
  <c r="R71" i="5"/>
  <c r="R70" i="5"/>
  <c r="R68" i="5"/>
  <c r="R130" i="5"/>
  <c r="R110" i="5"/>
  <c r="R90" i="5"/>
  <c r="R67" i="5"/>
  <c r="R42" i="5"/>
  <c r="R56" i="5"/>
  <c r="R40" i="5"/>
  <c r="R53" i="5"/>
  <c r="R39" i="5"/>
  <c r="R38" i="5"/>
  <c r="R22" i="5"/>
  <c r="R69" i="5"/>
  <c r="R59" i="5"/>
  <c r="R47" i="5"/>
  <c r="R34" i="5"/>
  <c r="R74" i="5"/>
  <c r="R64" i="5"/>
  <c r="R55" i="5"/>
  <c r="R45" i="5"/>
  <c r="R33" i="5"/>
  <c r="R52" i="5"/>
  <c r="R43" i="5"/>
  <c r="R32" i="5"/>
  <c r="R73" i="5"/>
  <c r="R65" i="5"/>
  <c r="R57" i="5"/>
  <c r="R49" i="5"/>
  <c r="R41" i="5"/>
  <c r="R31" i="5"/>
  <c r="R37" i="5"/>
  <c r="R29" i="5"/>
  <c r="R36" i="5"/>
  <c r="R28" i="5"/>
  <c r="F1" i="5" l="1"/>
  <c r="F5" i="5" s="1"/>
  <c r="R8" i="5"/>
  <c r="F2" i="5"/>
  <c r="F3" i="5" l="1"/>
  <c r="F4" i="5"/>
  <c r="F8" i="5"/>
  <c r="S23" i="5" s="1"/>
  <c r="S27" i="5"/>
  <c r="S31" i="5"/>
  <c r="S32" i="5"/>
  <c r="S33" i="5"/>
  <c r="S34" i="5"/>
  <c r="S35" i="5"/>
  <c r="S36" i="5"/>
  <c r="S37" i="5"/>
  <c r="S38" i="5"/>
  <c r="S39" i="5"/>
  <c r="S40" i="5"/>
  <c r="S41" i="5"/>
  <c r="S42" i="5"/>
  <c r="S53" i="5"/>
  <c r="S57" i="5"/>
  <c r="S58" i="5"/>
  <c r="S5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" i="5"/>
  <c r="S15" i="5"/>
  <c r="S20" i="5"/>
  <c r="S18" i="5"/>
  <c r="S13" i="5"/>
  <c r="S21" i="5"/>
  <c r="S16" i="5"/>
  <c r="S11" i="5"/>
  <c r="S19" i="5"/>
  <c r="S14" i="5"/>
  <c r="S17" i="5"/>
  <c r="S12" i="5"/>
  <c r="S308" i="5" l="1"/>
  <c r="S307" i="5"/>
  <c r="S300" i="5"/>
  <c r="S299" i="5"/>
  <c r="S290" i="5"/>
  <c r="S288" i="5"/>
  <c r="S279" i="5"/>
  <c r="S277" i="5"/>
  <c r="S274" i="5"/>
  <c r="S273" i="5"/>
  <c r="S265" i="5"/>
  <c r="S260" i="5"/>
  <c r="S251" i="5"/>
  <c r="S249" i="5"/>
  <c r="S245" i="5"/>
  <c r="S240" i="5"/>
  <c r="S236" i="5"/>
  <c r="S233" i="5"/>
  <c r="S228" i="5"/>
  <c r="S309" i="5"/>
  <c r="S220" i="5"/>
  <c r="S216" i="5"/>
  <c r="S301" i="5"/>
  <c r="S214" i="5"/>
  <c r="S292" i="5"/>
  <c r="S209" i="5"/>
  <c r="S291" i="5"/>
  <c r="S205" i="5"/>
  <c r="S285" i="5"/>
  <c r="S199" i="5"/>
  <c r="S281" i="5"/>
  <c r="S197" i="5"/>
  <c r="S194" i="5"/>
  <c r="S275" i="5"/>
  <c r="S190" i="5"/>
  <c r="S271" i="5"/>
  <c r="S188" i="5"/>
  <c r="S268" i="5"/>
  <c r="S183" i="5"/>
  <c r="S255" i="5"/>
  <c r="S177" i="5"/>
  <c r="S302" i="5"/>
  <c r="S253" i="5"/>
  <c r="S174" i="5"/>
  <c r="S169" i="5"/>
  <c r="S293" i="5"/>
  <c r="S248" i="5"/>
  <c r="S166" i="5"/>
  <c r="S156" i="5"/>
  <c r="S238" i="5"/>
  <c r="S154" i="5"/>
  <c r="S232" i="5"/>
  <c r="S152" i="5"/>
  <c r="S278" i="5"/>
  <c r="S229" i="5"/>
  <c r="S151" i="5"/>
  <c r="S219" i="5"/>
  <c r="S145" i="5"/>
  <c r="S272" i="5"/>
  <c r="S217" i="5"/>
  <c r="S143" i="5"/>
  <c r="S298" i="5"/>
  <c r="S259" i="5"/>
  <c r="S213" i="5"/>
  <c r="S139" i="5"/>
  <c r="S294" i="5"/>
  <c r="S256" i="5"/>
  <c r="S210" i="5"/>
  <c r="S135" i="5"/>
  <c r="S128" i="5"/>
  <c r="S201" i="5"/>
  <c r="S127" i="5"/>
  <c r="S121" i="5"/>
  <c r="S280" i="5"/>
  <c r="S242" i="5"/>
  <c r="S195" i="5"/>
  <c r="S120" i="5"/>
  <c r="S116" i="5"/>
  <c r="S235" i="5"/>
  <c r="S189" i="5"/>
  <c r="S115" i="5"/>
  <c r="S222" i="5"/>
  <c r="S179" i="5"/>
  <c r="S105" i="5"/>
  <c r="S297" i="5"/>
  <c r="S261" i="5"/>
  <c r="S221" i="5"/>
  <c r="S178" i="5"/>
  <c r="S103" i="5"/>
  <c r="S173" i="5"/>
  <c r="S101" i="5"/>
  <c r="S287" i="5"/>
  <c r="S252" i="5"/>
  <c r="S215" i="5"/>
  <c r="S172" i="5"/>
  <c r="S98" i="5"/>
  <c r="S165" i="5"/>
  <c r="S96" i="5"/>
  <c r="S305" i="5"/>
  <c r="S276" i="5"/>
  <c r="S241" i="5"/>
  <c r="S208" i="5"/>
  <c r="S159" i="5"/>
  <c r="S94" i="5"/>
  <c r="S92" i="5"/>
  <c r="S296" i="5"/>
  <c r="S269" i="5"/>
  <c r="S234" i="5"/>
  <c r="S198" i="5"/>
  <c r="S153" i="5"/>
  <c r="S91" i="5"/>
  <c r="S89" i="5"/>
  <c r="S258" i="5"/>
  <c r="S225" i="5"/>
  <c r="S192" i="5"/>
  <c r="S146" i="5"/>
  <c r="S88" i="5"/>
  <c r="S86" i="5"/>
  <c r="S250" i="5"/>
  <c r="S218" i="5"/>
  <c r="S187" i="5"/>
  <c r="S141" i="5"/>
  <c r="S85" i="5"/>
  <c r="S131" i="5"/>
  <c r="S80" i="5"/>
  <c r="S295" i="5"/>
  <c r="S270" i="5"/>
  <c r="S239" i="5"/>
  <c r="S211" i="5"/>
  <c r="S176" i="5"/>
  <c r="S130" i="5"/>
  <c r="S77" i="5"/>
  <c r="S126" i="5"/>
  <c r="S76" i="5"/>
  <c r="S282" i="5"/>
  <c r="S257" i="5"/>
  <c r="S231" i="5"/>
  <c r="S200" i="5"/>
  <c r="S167" i="5"/>
  <c r="S122" i="5"/>
  <c r="S73" i="5"/>
  <c r="S119" i="5"/>
  <c r="S72" i="5"/>
  <c r="S193" i="5"/>
  <c r="S155" i="5"/>
  <c r="S117" i="5"/>
  <c r="S69" i="5"/>
  <c r="S149" i="5"/>
  <c r="S114" i="5"/>
  <c r="S67" i="5"/>
  <c r="S289" i="5"/>
  <c r="S262" i="5"/>
  <c r="S237" i="5"/>
  <c r="S212" i="5"/>
  <c r="S180" i="5"/>
  <c r="S148" i="5"/>
  <c r="S109" i="5"/>
  <c r="S65" i="5"/>
  <c r="S63" i="5"/>
  <c r="S254" i="5"/>
  <c r="S230" i="5"/>
  <c r="S202" i="5"/>
  <c r="S175" i="5"/>
  <c r="S142" i="5"/>
  <c r="S102" i="5"/>
  <c r="S62" i="5"/>
  <c r="S61" i="5"/>
  <c r="S196" i="5"/>
  <c r="S168" i="5"/>
  <c r="S132" i="5"/>
  <c r="S97" i="5"/>
  <c r="S60" i="5"/>
  <c r="S30" i="5"/>
  <c r="S163" i="5"/>
  <c r="S138" i="5"/>
  <c r="S113" i="5"/>
  <c r="S83" i="5"/>
  <c r="S56" i="5"/>
  <c r="S26" i="5"/>
  <c r="S267" i="5"/>
  <c r="S247" i="5"/>
  <c r="S227" i="5"/>
  <c r="S207" i="5"/>
  <c r="S186" i="5"/>
  <c r="S161" i="5"/>
  <c r="S137" i="5"/>
  <c r="S111" i="5"/>
  <c r="S82" i="5"/>
  <c r="S55" i="5"/>
  <c r="S25" i="5"/>
  <c r="S306" i="5"/>
  <c r="S286" i="5"/>
  <c r="S266" i="5"/>
  <c r="S246" i="5"/>
  <c r="S226" i="5"/>
  <c r="S206" i="5"/>
  <c r="S185" i="5"/>
  <c r="S160" i="5"/>
  <c r="S136" i="5"/>
  <c r="S110" i="5"/>
  <c r="S81" i="5"/>
  <c r="S54" i="5"/>
  <c r="S24" i="5"/>
  <c r="S304" i="5"/>
  <c r="S284" i="5"/>
  <c r="S264" i="5"/>
  <c r="S244" i="5"/>
  <c r="S224" i="5"/>
  <c r="S204" i="5"/>
  <c r="S182" i="5"/>
  <c r="S158" i="5"/>
  <c r="S134" i="5"/>
  <c r="S107" i="5"/>
  <c r="S79" i="5"/>
  <c r="S52" i="5"/>
  <c r="S303" i="5"/>
  <c r="S283" i="5"/>
  <c r="S263" i="5"/>
  <c r="S243" i="5"/>
  <c r="S223" i="5"/>
  <c r="S203" i="5"/>
  <c r="S181" i="5"/>
  <c r="S157" i="5"/>
  <c r="S133" i="5"/>
  <c r="S106" i="5"/>
  <c r="S78" i="5"/>
  <c r="S51" i="5"/>
  <c r="S125" i="5"/>
  <c r="S100" i="5"/>
  <c r="S75" i="5"/>
  <c r="S50" i="5"/>
  <c r="S170" i="5"/>
  <c r="S147" i="5"/>
  <c r="S123" i="5"/>
  <c r="S99" i="5"/>
  <c r="S74" i="5"/>
  <c r="S49" i="5"/>
  <c r="S48" i="5"/>
  <c r="S184" i="5"/>
  <c r="S162" i="5"/>
  <c r="S140" i="5"/>
  <c r="S118" i="5"/>
  <c r="S95" i="5"/>
  <c r="S71" i="5"/>
  <c r="S43" i="5"/>
  <c r="S93" i="5"/>
  <c r="S70" i="5"/>
  <c r="S47" i="5"/>
  <c r="S112" i="5"/>
  <c r="S90" i="5"/>
  <c r="S68" i="5"/>
  <c r="S46" i="5"/>
  <c r="S191" i="5"/>
  <c r="S171" i="5"/>
  <c r="S150" i="5"/>
  <c r="S129" i="5"/>
  <c r="S108" i="5"/>
  <c r="S87" i="5"/>
  <c r="S66" i="5"/>
  <c r="S45" i="5"/>
  <c r="S164" i="5"/>
  <c r="S144" i="5"/>
  <c r="S124" i="5"/>
  <c r="S104" i="5"/>
  <c r="S84" i="5"/>
  <c r="S64" i="5"/>
  <c r="S44" i="5"/>
  <c r="S22" i="5"/>
  <c r="S29" i="5"/>
  <c r="S28" i="5"/>
  <c r="S8" i="5" l="1"/>
  <c r="G2" i="5"/>
  <c r="G1" i="5"/>
  <c r="G5" i="5" s="1"/>
  <c r="G4" i="5" l="1"/>
  <c r="G3" i="5"/>
  <c r="G8" i="5"/>
  <c r="T27" i="5" s="1"/>
  <c r="T26" i="5"/>
  <c r="T33" i="5"/>
  <c r="T34" i="5"/>
  <c r="T35" i="5"/>
  <c r="T37" i="5"/>
  <c r="T38" i="5"/>
  <c r="T39" i="5"/>
  <c r="T40" i="5"/>
  <c r="T41" i="5"/>
  <c r="T50" i="5"/>
  <c r="T57" i="5"/>
  <c r="T61" i="5"/>
  <c r="T64" i="5"/>
  <c r="T65" i="5"/>
  <c r="T69" i="5"/>
  <c r="T72" i="5"/>
  <c r="T73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2" i="5"/>
  <c r="T18" i="5"/>
  <c r="T13" i="5"/>
  <c r="T21" i="5"/>
  <c r="T16" i="5"/>
  <c r="T11" i="5"/>
  <c r="T19" i="5"/>
  <c r="T17" i="5"/>
  <c r="T304" i="5" l="1"/>
  <c r="T301" i="5"/>
  <c r="T295" i="5"/>
  <c r="T284" i="5"/>
  <c r="T280" i="5"/>
  <c r="T277" i="5"/>
  <c r="T267" i="5"/>
  <c r="T264" i="5"/>
  <c r="T257" i="5"/>
  <c r="T256" i="5"/>
  <c r="T244" i="5"/>
  <c r="T243" i="5"/>
  <c r="T239" i="5"/>
  <c r="T236" i="5"/>
  <c r="T224" i="5"/>
  <c r="T222" i="5"/>
  <c r="T217" i="5"/>
  <c r="T215" i="5"/>
  <c r="T203" i="5"/>
  <c r="T307" i="5"/>
  <c r="T201" i="5"/>
  <c r="T297" i="5"/>
  <c r="T195" i="5"/>
  <c r="T296" i="5"/>
  <c r="T194" i="5"/>
  <c r="T282" i="5"/>
  <c r="T179" i="5"/>
  <c r="T281" i="5"/>
  <c r="T178" i="5"/>
  <c r="T173" i="5"/>
  <c r="T271" i="5"/>
  <c r="T172" i="5"/>
  <c r="T160" i="5"/>
  <c r="T259" i="5"/>
  <c r="T156" i="5"/>
  <c r="T153" i="5"/>
  <c r="T255" i="5"/>
  <c r="T152" i="5"/>
  <c r="T242" i="5"/>
  <c r="T147" i="5"/>
  <c r="T303" i="5"/>
  <c r="T241" i="5"/>
  <c r="T144" i="5"/>
  <c r="T235" i="5"/>
  <c r="T131" i="5"/>
  <c r="T291" i="5"/>
  <c r="T231" i="5"/>
  <c r="T130" i="5"/>
  <c r="T221" i="5"/>
  <c r="T126" i="5"/>
  <c r="T279" i="5"/>
  <c r="T220" i="5"/>
  <c r="T125" i="5"/>
  <c r="T263" i="5"/>
  <c r="T211" i="5"/>
  <c r="T120" i="5"/>
  <c r="T262" i="5"/>
  <c r="T207" i="5"/>
  <c r="T119" i="5"/>
  <c r="T200" i="5"/>
  <c r="T118" i="5"/>
  <c r="T300" i="5"/>
  <c r="T251" i="5"/>
  <c r="T199" i="5"/>
  <c r="T113" i="5"/>
  <c r="T189" i="5"/>
  <c r="T109" i="5"/>
  <c r="T283" i="5"/>
  <c r="T240" i="5"/>
  <c r="T185" i="5"/>
  <c r="T105" i="5"/>
  <c r="T177" i="5"/>
  <c r="T104" i="5"/>
  <c r="T275" i="5"/>
  <c r="T227" i="5"/>
  <c r="T176" i="5"/>
  <c r="T103" i="5"/>
  <c r="T170" i="5"/>
  <c r="T101" i="5"/>
  <c r="T302" i="5"/>
  <c r="T260" i="5"/>
  <c r="T219" i="5"/>
  <c r="T165" i="5"/>
  <c r="T100" i="5"/>
  <c r="T155" i="5"/>
  <c r="T97" i="5"/>
  <c r="T287" i="5"/>
  <c r="T247" i="5"/>
  <c r="T204" i="5"/>
  <c r="T154" i="5"/>
  <c r="T95" i="5"/>
  <c r="T198" i="5"/>
  <c r="T151" i="5"/>
  <c r="T94" i="5"/>
  <c r="T276" i="5"/>
  <c r="T237" i="5"/>
  <c r="T196" i="5"/>
  <c r="T148" i="5"/>
  <c r="T92" i="5"/>
  <c r="T139" i="5"/>
  <c r="T86" i="5"/>
  <c r="T299" i="5"/>
  <c r="T261" i="5"/>
  <c r="T223" i="5"/>
  <c r="T180" i="5"/>
  <c r="T134" i="5"/>
  <c r="T78" i="5"/>
  <c r="T128" i="5"/>
  <c r="T77" i="5"/>
  <c r="T216" i="5"/>
  <c r="T175" i="5"/>
  <c r="T127" i="5"/>
  <c r="T76" i="5"/>
  <c r="T298" i="5"/>
  <c r="T278" i="5"/>
  <c r="T258" i="5"/>
  <c r="T238" i="5"/>
  <c r="T218" i="5"/>
  <c r="T197" i="5"/>
  <c r="T174" i="5"/>
  <c r="T149" i="5"/>
  <c r="T124" i="5"/>
  <c r="T96" i="5"/>
  <c r="T68" i="5"/>
  <c r="T36" i="5"/>
  <c r="T14" i="5"/>
  <c r="T294" i="5"/>
  <c r="T274" i="5"/>
  <c r="T254" i="5"/>
  <c r="T234" i="5"/>
  <c r="T214" i="5"/>
  <c r="T193" i="5"/>
  <c r="T169" i="5"/>
  <c r="T143" i="5"/>
  <c r="T117" i="5"/>
  <c r="T91" i="5"/>
  <c r="T60" i="5"/>
  <c r="T32" i="5"/>
  <c r="T293" i="5"/>
  <c r="T273" i="5"/>
  <c r="T253" i="5"/>
  <c r="T233" i="5"/>
  <c r="T213" i="5"/>
  <c r="T192" i="5"/>
  <c r="T167" i="5"/>
  <c r="T141" i="5"/>
  <c r="T116" i="5"/>
  <c r="T90" i="5"/>
  <c r="T59" i="5"/>
  <c r="T31" i="5"/>
  <c r="T15" i="5"/>
  <c r="T20" i="5"/>
  <c r="T292" i="5"/>
  <c r="T272" i="5"/>
  <c r="T252" i="5"/>
  <c r="T232" i="5"/>
  <c r="T212" i="5"/>
  <c r="T190" i="5"/>
  <c r="T166" i="5"/>
  <c r="T140" i="5"/>
  <c r="T114" i="5"/>
  <c r="T89" i="5"/>
  <c r="T58" i="5"/>
  <c r="T30" i="5"/>
  <c r="T290" i="5"/>
  <c r="T270" i="5"/>
  <c r="T250" i="5"/>
  <c r="T230" i="5"/>
  <c r="T210" i="5"/>
  <c r="T188" i="5"/>
  <c r="T164" i="5"/>
  <c r="T138" i="5"/>
  <c r="T112" i="5"/>
  <c r="T85" i="5"/>
  <c r="T56" i="5"/>
  <c r="T25" i="5"/>
  <c r="T309" i="5"/>
  <c r="T289" i="5"/>
  <c r="T269" i="5"/>
  <c r="T249" i="5"/>
  <c r="T229" i="5"/>
  <c r="T209" i="5"/>
  <c r="T187" i="5"/>
  <c r="T163" i="5"/>
  <c r="T136" i="5"/>
  <c r="T111" i="5"/>
  <c r="T84" i="5"/>
  <c r="T55" i="5"/>
  <c r="T24" i="5"/>
  <c r="T10" i="5"/>
  <c r="T308" i="5"/>
  <c r="T288" i="5"/>
  <c r="T268" i="5"/>
  <c r="T248" i="5"/>
  <c r="T228" i="5"/>
  <c r="T208" i="5"/>
  <c r="T186" i="5"/>
  <c r="T161" i="5"/>
  <c r="T135" i="5"/>
  <c r="T110" i="5"/>
  <c r="T83" i="5"/>
  <c r="T54" i="5"/>
  <c r="T23" i="5"/>
  <c r="T81" i="5"/>
  <c r="T53" i="5"/>
  <c r="T306" i="5"/>
  <c r="T286" i="5"/>
  <c r="T266" i="5"/>
  <c r="T246" i="5"/>
  <c r="T226" i="5"/>
  <c r="T206" i="5"/>
  <c r="T184" i="5"/>
  <c r="T158" i="5"/>
  <c r="T133" i="5"/>
  <c r="T107" i="5"/>
  <c r="T80" i="5"/>
  <c r="T52" i="5"/>
  <c r="T305" i="5"/>
  <c r="T285" i="5"/>
  <c r="T265" i="5"/>
  <c r="T245" i="5"/>
  <c r="T225" i="5"/>
  <c r="T205" i="5"/>
  <c r="T183" i="5"/>
  <c r="T157" i="5"/>
  <c r="T132" i="5"/>
  <c r="T106" i="5"/>
  <c r="T79" i="5"/>
  <c r="T51" i="5"/>
  <c r="T22" i="5"/>
  <c r="T146" i="5"/>
  <c r="T123" i="5"/>
  <c r="T99" i="5"/>
  <c r="T75" i="5"/>
  <c r="T49" i="5"/>
  <c r="T191" i="5"/>
  <c r="T168" i="5"/>
  <c r="T145" i="5"/>
  <c r="T121" i="5"/>
  <c r="T98" i="5"/>
  <c r="T74" i="5"/>
  <c r="T48" i="5"/>
  <c r="T71" i="5"/>
  <c r="T47" i="5"/>
  <c r="T181" i="5"/>
  <c r="T159" i="5"/>
  <c r="T137" i="5"/>
  <c r="T115" i="5"/>
  <c r="T93" i="5"/>
  <c r="T70" i="5"/>
  <c r="T46" i="5"/>
  <c r="T88" i="5"/>
  <c r="T67" i="5"/>
  <c r="T45" i="5"/>
  <c r="T171" i="5"/>
  <c r="T150" i="5"/>
  <c r="T129" i="5"/>
  <c r="T108" i="5"/>
  <c r="T87" i="5"/>
  <c r="T66" i="5"/>
  <c r="T44" i="5"/>
  <c r="T63" i="5"/>
  <c r="T43" i="5"/>
  <c r="T202" i="5"/>
  <c r="T182" i="5"/>
  <c r="T162" i="5"/>
  <c r="T142" i="5"/>
  <c r="T122" i="5"/>
  <c r="T102" i="5"/>
  <c r="T82" i="5"/>
  <c r="T62" i="5"/>
  <c r="T42" i="5"/>
  <c r="T29" i="5"/>
  <c r="T28" i="5"/>
  <c r="T8" i="5" l="1"/>
  <c r="H1" i="5"/>
  <c r="H5" i="5" s="1"/>
  <c r="H2" i="5"/>
  <c r="R2" i="5"/>
  <c r="H4" i="5" l="1"/>
  <c r="H3" i="5"/>
  <c r="H8" i="5" s="1"/>
  <c r="U40" i="5" s="1"/>
  <c r="U24" i="5"/>
  <c r="U25" i="5"/>
  <c r="U26" i="5"/>
  <c r="U27" i="5"/>
  <c r="U28" i="5"/>
  <c r="U29" i="5"/>
  <c r="U31" i="5"/>
  <c r="U32" i="5"/>
  <c r="U33" i="5"/>
  <c r="U34" i="5"/>
  <c r="U35" i="5"/>
  <c r="U36" i="5"/>
  <c r="U37" i="5"/>
  <c r="U38" i="5"/>
  <c r="U39" i="5"/>
  <c r="U41" i="5"/>
  <c r="U87" i="5"/>
  <c r="U93" i="5"/>
  <c r="U103" i="5"/>
  <c r="U107" i="5"/>
  <c r="U111" i="5"/>
  <c r="U119" i="5"/>
  <c r="U122" i="5"/>
  <c r="U126" i="5"/>
  <c r="U130" i="5"/>
  <c r="U134" i="5"/>
  <c r="U138" i="5"/>
  <c r="U139" i="5"/>
  <c r="U144" i="5"/>
  <c r="U147" i="5"/>
  <c r="U151" i="5"/>
  <c r="U154" i="5"/>
  <c r="U158" i="5"/>
  <c r="U159" i="5"/>
  <c r="U162" i="5"/>
  <c r="U163" i="5"/>
  <c r="U166" i="5"/>
  <c r="U171" i="5"/>
  <c r="U174" i="5"/>
  <c r="U175" i="5"/>
  <c r="U176" i="5"/>
  <c r="U178" i="5"/>
  <c r="U179" i="5"/>
  <c r="U181" i="5"/>
  <c r="U185" i="5"/>
  <c r="U186" i="5"/>
  <c r="U188" i="5"/>
  <c r="U190" i="5"/>
  <c r="U191" i="5"/>
  <c r="U192" i="5"/>
  <c r="U194" i="5"/>
  <c r="U195" i="5"/>
  <c r="U196" i="5"/>
  <c r="U199" i="5"/>
  <c r="U201" i="5"/>
  <c r="U202" i="5"/>
  <c r="U204" i="5"/>
  <c r="U205" i="5"/>
  <c r="U206" i="5"/>
  <c r="U207" i="5"/>
  <c r="U208" i="5"/>
  <c r="U210" i="5"/>
  <c r="U212" i="5"/>
  <c r="U214" i="5"/>
  <c r="U215" i="5"/>
  <c r="U216" i="5"/>
  <c r="U217" i="5"/>
  <c r="U219" i="5"/>
  <c r="U221" i="5"/>
  <c r="U222" i="5"/>
  <c r="U223" i="5"/>
  <c r="U224" i="5"/>
  <c r="U226" i="5"/>
  <c r="U227" i="5"/>
  <c r="U228" i="5"/>
  <c r="U229" i="5"/>
  <c r="U230" i="5"/>
  <c r="U232" i="5"/>
  <c r="U235" i="5"/>
  <c r="U236" i="5"/>
  <c r="U237" i="5"/>
  <c r="U238" i="5"/>
  <c r="U239" i="5"/>
  <c r="U240" i="5"/>
  <c r="U242" i="5"/>
  <c r="U243" i="5"/>
  <c r="U244" i="5"/>
  <c r="U245" i="5"/>
  <c r="U246" i="5"/>
  <c r="U247" i="5"/>
  <c r="U248" i="5"/>
  <c r="U250" i="5"/>
  <c r="U251" i="5"/>
  <c r="U253" i="5"/>
  <c r="U255" i="5"/>
  <c r="U256" i="5"/>
  <c r="U257" i="5"/>
  <c r="U258" i="5"/>
  <c r="U259" i="5"/>
  <c r="U260" i="5"/>
  <c r="U262" i="5"/>
  <c r="U263" i="5"/>
  <c r="U264" i="5"/>
  <c r="U265" i="5"/>
  <c r="U266" i="5"/>
  <c r="U267" i="5"/>
  <c r="U268" i="5"/>
  <c r="U269" i="5"/>
  <c r="U270" i="5"/>
  <c r="U271" i="5"/>
  <c r="U273" i="5"/>
  <c r="U275" i="5"/>
  <c r="U276" i="5"/>
  <c r="U277" i="5"/>
  <c r="U278" i="5"/>
  <c r="U279" i="5"/>
  <c r="U280" i="5"/>
  <c r="U282" i="5"/>
  <c r="U283" i="5"/>
  <c r="U284" i="5"/>
  <c r="U285" i="5"/>
  <c r="U286" i="5"/>
  <c r="U287" i="5"/>
  <c r="U288" i="5"/>
  <c r="U289" i="5"/>
  <c r="U290" i="5"/>
  <c r="U291" i="5"/>
  <c r="U293" i="5"/>
  <c r="U295" i="5"/>
  <c r="U296" i="5"/>
  <c r="U297" i="5"/>
  <c r="U298" i="5"/>
  <c r="U299" i="5"/>
  <c r="U300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" i="5"/>
  <c r="U17" i="5"/>
  <c r="U20" i="5"/>
  <c r="U15" i="5"/>
  <c r="U18" i="5"/>
  <c r="U13" i="5"/>
  <c r="U21" i="5"/>
  <c r="U16" i="5"/>
  <c r="U11" i="5"/>
  <c r="U19" i="5"/>
  <c r="U14" i="5"/>
  <c r="U203" i="5" l="1"/>
  <c r="U170" i="5"/>
  <c r="U99" i="5"/>
  <c r="U249" i="5"/>
  <c r="U225" i="5"/>
  <c r="U200" i="5"/>
  <c r="U165" i="5"/>
  <c r="U96" i="5"/>
  <c r="U301" i="5"/>
  <c r="U281" i="5"/>
  <c r="U261" i="5"/>
  <c r="U241" i="5"/>
  <c r="U220" i="5"/>
  <c r="U198" i="5"/>
  <c r="U167" i="5"/>
  <c r="U115" i="5"/>
  <c r="U30" i="5"/>
  <c r="U294" i="5"/>
  <c r="U274" i="5"/>
  <c r="U254" i="5"/>
  <c r="U234" i="5"/>
  <c r="U211" i="5"/>
  <c r="U189" i="5"/>
  <c r="U155" i="5"/>
  <c r="U90" i="5"/>
  <c r="U23" i="5"/>
  <c r="U12" i="5"/>
  <c r="U292" i="5"/>
  <c r="U272" i="5"/>
  <c r="U252" i="5"/>
  <c r="U231" i="5"/>
  <c r="U209" i="5"/>
  <c r="U187" i="5"/>
  <c r="U152" i="5"/>
  <c r="U84" i="5"/>
  <c r="U182" i="5"/>
  <c r="U149" i="5"/>
  <c r="U82" i="5"/>
  <c r="U79" i="5"/>
  <c r="U177" i="5"/>
  <c r="U143" i="5"/>
  <c r="U77" i="5"/>
  <c r="U75" i="5"/>
  <c r="U218" i="5"/>
  <c r="U197" i="5"/>
  <c r="U173" i="5"/>
  <c r="U135" i="5"/>
  <c r="U73" i="5"/>
  <c r="U233" i="5"/>
  <c r="U213" i="5"/>
  <c r="U193" i="5"/>
  <c r="U168" i="5"/>
  <c r="U131" i="5"/>
  <c r="U71" i="5"/>
  <c r="U69" i="5"/>
  <c r="U125" i="5"/>
  <c r="U67" i="5"/>
  <c r="U121" i="5"/>
  <c r="U65" i="5"/>
  <c r="U183" i="5"/>
  <c r="U157" i="5"/>
  <c r="U117" i="5"/>
  <c r="U63" i="5"/>
  <c r="U153" i="5"/>
  <c r="U113" i="5"/>
  <c r="U62" i="5"/>
  <c r="U150" i="5"/>
  <c r="U109" i="5"/>
  <c r="U61" i="5"/>
  <c r="U172" i="5"/>
  <c r="U145" i="5"/>
  <c r="U105" i="5"/>
  <c r="U59" i="5"/>
  <c r="U141" i="5"/>
  <c r="U102" i="5"/>
  <c r="U58" i="5"/>
  <c r="U98" i="5"/>
  <c r="U57" i="5"/>
  <c r="U184" i="5"/>
  <c r="U161" i="5"/>
  <c r="U133" i="5"/>
  <c r="U95" i="5"/>
  <c r="U56" i="5"/>
  <c r="U156" i="5"/>
  <c r="U129" i="5"/>
  <c r="U92" i="5"/>
  <c r="U55" i="5"/>
  <c r="U124" i="5"/>
  <c r="U89" i="5"/>
  <c r="U54" i="5"/>
  <c r="U86" i="5"/>
  <c r="U53" i="5"/>
  <c r="U146" i="5"/>
  <c r="U116" i="5"/>
  <c r="U83" i="5"/>
  <c r="U52" i="5"/>
  <c r="U164" i="5"/>
  <c r="U142" i="5"/>
  <c r="U112" i="5"/>
  <c r="U81" i="5"/>
  <c r="U51" i="5"/>
  <c r="U137" i="5"/>
  <c r="U108" i="5"/>
  <c r="U78" i="5"/>
  <c r="U50" i="5"/>
  <c r="U132" i="5"/>
  <c r="U104" i="5"/>
  <c r="U76" i="5"/>
  <c r="U49" i="5"/>
  <c r="U128" i="5"/>
  <c r="U101" i="5"/>
  <c r="U74" i="5"/>
  <c r="U48" i="5"/>
  <c r="U123" i="5"/>
  <c r="U97" i="5"/>
  <c r="U72" i="5"/>
  <c r="U47" i="5"/>
  <c r="U118" i="5"/>
  <c r="U94" i="5"/>
  <c r="U70" i="5"/>
  <c r="U46" i="5"/>
  <c r="U136" i="5"/>
  <c r="U114" i="5"/>
  <c r="U91" i="5"/>
  <c r="U68" i="5"/>
  <c r="U45" i="5"/>
  <c r="U110" i="5"/>
  <c r="U88" i="5"/>
  <c r="U66" i="5"/>
  <c r="U44" i="5"/>
  <c r="U169" i="5"/>
  <c r="U148" i="5"/>
  <c r="U127" i="5"/>
  <c r="U106" i="5"/>
  <c r="U85" i="5"/>
  <c r="U64" i="5"/>
  <c r="U43" i="5"/>
  <c r="U42" i="5"/>
  <c r="U22" i="5"/>
  <c r="U180" i="5"/>
  <c r="U160" i="5"/>
  <c r="U140" i="5"/>
  <c r="U120" i="5"/>
  <c r="U100" i="5"/>
  <c r="U80" i="5"/>
  <c r="U60" i="5"/>
  <c r="I1" i="5" l="1"/>
  <c r="I5" i="5" s="1"/>
  <c r="U8" i="5"/>
  <c r="I2" i="5"/>
  <c r="I4" i="5" l="1"/>
  <c r="I3" i="5"/>
  <c r="I8" i="5"/>
  <c r="V27" i="5" s="1"/>
  <c r="V22" i="5"/>
  <c r="V23" i="5"/>
  <c r="V24" i="5"/>
  <c r="V25" i="5"/>
  <c r="V26" i="5"/>
  <c r="V29" i="5"/>
  <c r="V30" i="5"/>
  <c r="V31" i="5"/>
  <c r="V32" i="5"/>
  <c r="V33" i="5"/>
  <c r="V34" i="5"/>
  <c r="V36" i="5"/>
  <c r="V37" i="5"/>
  <c r="V38" i="5"/>
  <c r="V39" i="5"/>
  <c r="V40" i="5"/>
  <c r="V41" i="5"/>
  <c r="V154" i="5"/>
  <c r="V162" i="5"/>
  <c r="V163" i="5"/>
  <c r="V168" i="5"/>
  <c r="V171" i="5"/>
  <c r="V178" i="5"/>
  <c r="V180" i="5"/>
  <c r="V183" i="5"/>
  <c r="V184" i="5"/>
  <c r="V192" i="5"/>
  <c r="V193" i="5"/>
  <c r="V202" i="5"/>
  <c r="V204" i="5"/>
  <c r="V209" i="5"/>
  <c r="V210" i="5"/>
  <c r="V215" i="5"/>
  <c r="V223" i="5"/>
  <c r="V225" i="5"/>
  <c r="V230" i="5"/>
  <c r="V235" i="5"/>
  <c r="V237" i="5"/>
  <c r="V238" i="5"/>
  <c r="V243" i="5"/>
  <c r="V246" i="5"/>
  <c r="V247" i="5"/>
  <c r="V248" i="5"/>
  <c r="V253" i="5"/>
  <c r="V255" i="5"/>
  <c r="V256" i="5"/>
  <c r="V257" i="5"/>
  <c r="V262" i="5"/>
  <c r="V265" i="5"/>
  <c r="V267" i="5"/>
  <c r="V268" i="5"/>
  <c r="V272" i="5"/>
  <c r="V273" i="5"/>
  <c r="V276" i="5"/>
  <c r="V279" i="5"/>
  <c r="V280" i="5"/>
  <c r="V283" i="5"/>
  <c r="V285" i="5"/>
  <c r="V286" i="5"/>
  <c r="V289" i="5"/>
  <c r="V290" i="5"/>
  <c r="V292" i="5"/>
  <c r="V293" i="5"/>
  <c r="V294" i="5"/>
  <c r="V296" i="5"/>
  <c r="V297" i="5"/>
  <c r="V301" i="5"/>
  <c r="V304" i="5"/>
  <c r="V305" i="5"/>
  <c r="V306" i="5"/>
  <c r="V308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" i="5"/>
  <c r="V14" i="5"/>
  <c r="V17" i="5"/>
  <c r="V12" i="5"/>
  <c r="V20" i="5"/>
  <c r="V11" i="5"/>
  <c r="V15" i="5"/>
  <c r="V18" i="5"/>
  <c r="V13" i="5"/>
  <c r="V21" i="5"/>
  <c r="V16" i="5"/>
  <c r="V19" i="5"/>
  <c r="V229" i="5" l="1"/>
  <c r="V153" i="5"/>
  <c r="V275" i="5"/>
  <c r="V228" i="5"/>
  <c r="V147" i="5"/>
  <c r="V220" i="5"/>
  <c r="V144" i="5"/>
  <c r="V302" i="5"/>
  <c r="V266" i="5"/>
  <c r="V218" i="5"/>
  <c r="V141" i="5"/>
  <c r="V295" i="5"/>
  <c r="V260" i="5"/>
  <c r="V213" i="5"/>
  <c r="V140" i="5"/>
  <c r="V207" i="5"/>
  <c r="V133" i="5"/>
  <c r="V287" i="5"/>
  <c r="V251" i="5"/>
  <c r="V206" i="5"/>
  <c r="V132" i="5"/>
  <c r="V197" i="5"/>
  <c r="V126" i="5"/>
  <c r="V307" i="5"/>
  <c r="V278" i="5"/>
  <c r="V241" i="5"/>
  <c r="V195" i="5"/>
  <c r="V124" i="5"/>
  <c r="V119" i="5"/>
  <c r="V298" i="5"/>
  <c r="V270" i="5"/>
  <c r="V234" i="5"/>
  <c r="V188" i="5"/>
  <c r="V118" i="5"/>
  <c r="V113" i="5"/>
  <c r="V264" i="5"/>
  <c r="V226" i="5"/>
  <c r="V181" i="5"/>
  <c r="V112" i="5"/>
  <c r="V175" i="5"/>
  <c r="V107" i="5"/>
  <c r="V309" i="5"/>
  <c r="V284" i="5"/>
  <c r="V254" i="5"/>
  <c r="V216" i="5"/>
  <c r="V172" i="5"/>
  <c r="V106" i="5"/>
  <c r="V167" i="5"/>
  <c r="V102" i="5"/>
  <c r="V299" i="5"/>
  <c r="V274" i="5"/>
  <c r="V245" i="5"/>
  <c r="V208" i="5"/>
  <c r="V164" i="5"/>
  <c r="V100" i="5"/>
  <c r="V233" i="5"/>
  <c r="V201" i="5"/>
  <c r="V160" i="5"/>
  <c r="V96" i="5"/>
  <c r="V288" i="5"/>
  <c r="V263" i="5"/>
  <c r="V231" i="5"/>
  <c r="V200" i="5"/>
  <c r="V155" i="5"/>
  <c r="V94" i="5"/>
  <c r="V191" i="5"/>
  <c r="V151" i="5"/>
  <c r="V90" i="5"/>
  <c r="V300" i="5"/>
  <c r="V277" i="5"/>
  <c r="V252" i="5"/>
  <c r="V222" i="5"/>
  <c r="V189" i="5"/>
  <c r="V148" i="5"/>
  <c r="V88" i="5"/>
  <c r="V84" i="5"/>
  <c r="V269" i="5"/>
  <c r="V244" i="5"/>
  <c r="V214" i="5"/>
  <c r="V182" i="5"/>
  <c r="V143" i="5"/>
  <c r="V82" i="5"/>
  <c r="V174" i="5"/>
  <c r="V139" i="5"/>
  <c r="V79" i="5"/>
  <c r="V303" i="5"/>
  <c r="V281" i="5"/>
  <c r="V258" i="5"/>
  <c r="V232" i="5"/>
  <c r="V205" i="5"/>
  <c r="V173" i="5"/>
  <c r="V136" i="5"/>
  <c r="V78" i="5"/>
  <c r="V130" i="5"/>
  <c r="V74" i="5"/>
  <c r="V249" i="5"/>
  <c r="V224" i="5"/>
  <c r="V196" i="5"/>
  <c r="V166" i="5"/>
  <c r="V129" i="5"/>
  <c r="V72" i="5"/>
  <c r="V187" i="5"/>
  <c r="V157" i="5"/>
  <c r="V123" i="5"/>
  <c r="V70" i="5"/>
  <c r="V282" i="5"/>
  <c r="V261" i="5"/>
  <c r="V236" i="5"/>
  <c r="V212" i="5"/>
  <c r="V186" i="5"/>
  <c r="V156" i="5"/>
  <c r="V121" i="5"/>
  <c r="V68" i="5"/>
  <c r="V150" i="5"/>
  <c r="V117" i="5"/>
  <c r="V66" i="5"/>
  <c r="V291" i="5"/>
  <c r="V271" i="5"/>
  <c r="V250" i="5"/>
  <c r="V227" i="5"/>
  <c r="V203" i="5"/>
  <c r="V177" i="5"/>
  <c r="V149" i="5"/>
  <c r="V116" i="5"/>
  <c r="V64" i="5"/>
  <c r="V111" i="5"/>
  <c r="V62" i="5"/>
  <c r="V240" i="5"/>
  <c r="V217" i="5"/>
  <c r="V194" i="5"/>
  <c r="V170" i="5"/>
  <c r="V142" i="5"/>
  <c r="V110" i="5"/>
  <c r="V61" i="5"/>
  <c r="V135" i="5"/>
  <c r="V105" i="5"/>
  <c r="V60" i="5"/>
  <c r="V185" i="5"/>
  <c r="V161" i="5"/>
  <c r="V134" i="5"/>
  <c r="V104" i="5"/>
  <c r="V59" i="5"/>
  <c r="V128" i="5"/>
  <c r="V99" i="5"/>
  <c r="V58" i="5"/>
  <c r="V242" i="5"/>
  <c r="V221" i="5"/>
  <c r="V198" i="5"/>
  <c r="V176" i="5"/>
  <c r="V152" i="5"/>
  <c r="V127" i="5"/>
  <c r="V97" i="5"/>
  <c r="V57" i="5"/>
  <c r="V93" i="5"/>
  <c r="V56" i="5"/>
  <c r="V211" i="5"/>
  <c r="V190" i="5"/>
  <c r="V169" i="5"/>
  <c r="V146" i="5"/>
  <c r="V120" i="5"/>
  <c r="V91" i="5"/>
  <c r="V55" i="5"/>
  <c r="V159" i="5"/>
  <c r="V138" i="5"/>
  <c r="V115" i="5"/>
  <c r="V87" i="5"/>
  <c r="V54" i="5"/>
  <c r="V259" i="5"/>
  <c r="V239" i="5"/>
  <c r="V219" i="5"/>
  <c r="V199" i="5"/>
  <c r="V179" i="5"/>
  <c r="V158" i="5"/>
  <c r="V137" i="5"/>
  <c r="V114" i="5"/>
  <c r="V85" i="5"/>
  <c r="V53" i="5"/>
  <c r="V81" i="5"/>
  <c r="V52" i="5"/>
  <c r="V131" i="5"/>
  <c r="V108" i="5"/>
  <c r="V80" i="5"/>
  <c r="V51" i="5"/>
  <c r="V77" i="5"/>
  <c r="V50" i="5"/>
  <c r="V165" i="5"/>
  <c r="V145" i="5"/>
  <c r="V125" i="5"/>
  <c r="V103" i="5"/>
  <c r="V76" i="5"/>
  <c r="V42" i="5"/>
  <c r="V122" i="5"/>
  <c r="V101" i="5"/>
  <c r="V75" i="5"/>
  <c r="V49" i="5"/>
  <c r="V98" i="5"/>
  <c r="V73" i="5"/>
  <c r="V48" i="5"/>
  <c r="V95" i="5"/>
  <c r="V71" i="5"/>
  <c r="V47" i="5"/>
  <c r="V92" i="5"/>
  <c r="V69" i="5"/>
  <c r="V46" i="5"/>
  <c r="V109" i="5"/>
  <c r="V89" i="5"/>
  <c r="V67" i="5"/>
  <c r="V45" i="5"/>
  <c r="V86" i="5"/>
  <c r="V65" i="5"/>
  <c r="V44" i="5"/>
  <c r="V83" i="5"/>
  <c r="V63" i="5"/>
  <c r="V43" i="5"/>
  <c r="V28" i="5"/>
  <c r="V35" i="5"/>
  <c r="J1" i="5" l="1"/>
  <c r="J5" i="5" s="1"/>
  <c r="V8" i="5"/>
  <c r="J2" i="5"/>
  <c r="J4" i="5" l="1"/>
  <c r="J3" i="5"/>
  <c r="J8" i="5" s="1"/>
  <c r="W40" i="5" s="1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7" i="5"/>
  <c r="W50" i="5"/>
  <c r="W51" i="5"/>
  <c r="W52" i="5"/>
  <c r="W53" i="5"/>
  <c r="W54" i="5"/>
  <c r="W55" i="5"/>
  <c r="W56" i="5"/>
  <c r="W57" i="5"/>
  <c r="W58" i="5"/>
  <c r="W59" i="5"/>
  <c r="W61" i="5"/>
  <c r="W63" i="5"/>
  <c r="W65" i="5"/>
  <c r="W67" i="5"/>
  <c r="W69" i="5"/>
  <c r="W70" i="5"/>
  <c r="W72" i="5"/>
  <c r="W73" i="5"/>
  <c r="W75" i="5"/>
  <c r="W77" i="5"/>
  <c r="W78" i="5"/>
  <c r="W79" i="5"/>
  <c r="W81" i="5"/>
  <c r="W82" i="5"/>
  <c r="W84" i="5"/>
  <c r="W85" i="5"/>
  <c r="W87" i="5"/>
  <c r="W88" i="5"/>
  <c r="W90" i="5"/>
  <c r="W91" i="5"/>
  <c r="W93" i="5"/>
  <c r="W94" i="5"/>
  <c r="W95" i="5"/>
  <c r="W97" i="5"/>
  <c r="W98" i="5"/>
  <c r="W99" i="5"/>
  <c r="W102" i="5"/>
  <c r="W103" i="5"/>
  <c r="W106" i="5"/>
  <c r="W107" i="5"/>
  <c r="W109" i="5"/>
  <c r="W110" i="5"/>
  <c r="W111" i="5"/>
  <c r="W113" i="5"/>
  <c r="W114" i="5"/>
  <c r="W115" i="5"/>
  <c r="W117" i="5"/>
  <c r="W118" i="5"/>
  <c r="W119" i="5"/>
  <c r="W121" i="5"/>
  <c r="W123" i="5"/>
  <c r="W124" i="5"/>
  <c r="W126" i="5"/>
  <c r="W127" i="5"/>
  <c r="W129" i="5"/>
  <c r="W130" i="5"/>
  <c r="W131" i="5"/>
  <c r="W133" i="5"/>
  <c r="W135" i="5"/>
  <c r="W136" i="5"/>
  <c r="W137" i="5"/>
  <c r="W138" i="5"/>
  <c r="W141" i="5"/>
  <c r="W142" i="5"/>
  <c r="W143" i="5"/>
  <c r="W144" i="5"/>
  <c r="W145" i="5"/>
  <c r="W148" i="5"/>
  <c r="W149" i="5"/>
  <c r="W150" i="5"/>
  <c r="W151" i="5"/>
  <c r="W152" i="5"/>
  <c r="W154" i="5"/>
  <c r="W155" i="5"/>
  <c r="W157" i="5"/>
  <c r="W158" i="5"/>
  <c r="W161" i="5"/>
  <c r="W162" i="5"/>
  <c r="W163" i="5"/>
  <c r="W164" i="5"/>
  <c r="W165" i="5"/>
  <c r="W166" i="5"/>
  <c r="W167" i="5"/>
  <c r="W168" i="5"/>
  <c r="W170" i="5"/>
  <c r="W171" i="5"/>
  <c r="W172" i="5"/>
  <c r="W173" i="5"/>
  <c r="W174" i="5"/>
  <c r="W175" i="5"/>
  <c r="W176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" i="5"/>
  <c r="W11" i="5"/>
  <c r="W19" i="5"/>
  <c r="W14" i="5"/>
  <c r="W17" i="5"/>
  <c r="W13" i="5"/>
  <c r="W16" i="5"/>
  <c r="W12" i="5"/>
  <c r="W20" i="5"/>
  <c r="W15" i="5"/>
  <c r="W18" i="5"/>
  <c r="W21" i="5"/>
  <c r="W159" i="5" l="1"/>
  <c r="W132" i="5"/>
  <c r="W105" i="5"/>
  <c r="W76" i="5"/>
  <c r="W49" i="5"/>
  <c r="W153" i="5"/>
  <c r="W128" i="5"/>
  <c r="W101" i="5"/>
  <c r="W74" i="5"/>
  <c r="W48" i="5"/>
  <c r="W22" i="5"/>
  <c r="W8" i="5" s="1"/>
  <c r="W190" i="5"/>
  <c r="W169" i="5"/>
  <c r="W147" i="5"/>
  <c r="W122" i="5"/>
  <c r="W96" i="5"/>
  <c r="W71" i="5"/>
  <c r="W46" i="5"/>
  <c r="W45" i="5"/>
  <c r="W139" i="5"/>
  <c r="W116" i="5"/>
  <c r="W92" i="5"/>
  <c r="W68" i="5"/>
  <c r="W44" i="5"/>
  <c r="W177" i="5"/>
  <c r="W156" i="5"/>
  <c r="W134" i="5"/>
  <c r="W112" i="5"/>
  <c r="W89" i="5"/>
  <c r="W66" i="5"/>
  <c r="W43" i="5"/>
  <c r="W108" i="5"/>
  <c r="W86" i="5"/>
  <c r="W64" i="5"/>
  <c r="W42" i="5"/>
  <c r="W146" i="5"/>
  <c r="W125" i="5"/>
  <c r="W104" i="5"/>
  <c r="W83" i="5"/>
  <c r="W62" i="5"/>
  <c r="W41" i="5"/>
  <c r="W160" i="5"/>
  <c r="W140" i="5"/>
  <c r="W120" i="5"/>
  <c r="W100" i="5"/>
  <c r="W80" i="5"/>
  <c r="W60" i="5"/>
  <c r="K2" i="5" l="1"/>
  <c r="K1" i="5"/>
  <c r="K5" i="5" s="1"/>
  <c r="K4" i="5" l="1"/>
  <c r="K3" i="5"/>
  <c r="K8" i="5"/>
  <c r="X39" i="5" s="1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48" i="5"/>
  <c r="X49" i="5"/>
  <c r="X50" i="5"/>
  <c r="X51" i="5"/>
  <c r="X52" i="5"/>
  <c r="X53" i="5"/>
  <c r="X54" i="5"/>
  <c r="X55" i="5"/>
  <c r="X56" i="5"/>
  <c r="X57" i="5"/>
  <c r="X58" i="5"/>
  <c r="X61" i="5"/>
  <c r="X62" i="5"/>
  <c r="X65" i="5"/>
  <c r="X66" i="5"/>
  <c r="X68" i="5"/>
  <c r="X71" i="5"/>
  <c r="X72" i="5"/>
  <c r="X75" i="5"/>
  <c r="X76" i="5"/>
  <c r="X77" i="5"/>
  <c r="X78" i="5"/>
  <c r="X81" i="5"/>
  <c r="X82" i="5"/>
  <c r="X83" i="5"/>
  <c r="X84" i="5"/>
  <c r="X87" i="5"/>
  <c r="X88" i="5"/>
  <c r="X89" i="5"/>
  <c r="X90" i="5"/>
  <c r="X92" i="5"/>
  <c r="X93" i="5"/>
  <c r="X96" i="5"/>
  <c r="X97" i="5"/>
  <c r="X98" i="5"/>
  <c r="X101" i="5"/>
  <c r="X104" i="5"/>
  <c r="X105" i="5"/>
  <c r="X106" i="5"/>
  <c r="X108" i="5"/>
  <c r="X109" i="5"/>
  <c r="X110" i="5"/>
  <c r="X111" i="5"/>
  <c r="X112" i="5"/>
  <c r="X113" i="5"/>
  <c r="X115" i="5"/>
  <c r="X116" i="5"/>
  <c r="X117" i="5"/>
  <c r="X120" i="5"/>
  <c r="X121" i="5"/>
  <c r="X122" i="5"/>
  <c r="X123" i="5"/>
  <c r="X124" i="5"/>
  <c r="X125" i="5"/>
  <c r="X127" i="5"/>
  <c r="X129" i="5"/>
  <c r="X130" i="5"/>
  <c r="X131" i="5"/>
  <c r="X132" i="5"/>
  <c r="X133" i="5"/>
  <c r="X134" i="5"/>
  <c r="X135" i="5"/>
  <c r="X137" i="5"/>
  <c r="X138" i="5"/>
  <c r="X140" i="5"/>
  <c r="X141" i="5"/>
  <c r="X143" i="5"/>
  <c r="X144" i="5"/>
  <c r="X145" i="5"/>
  <c r="X146" i="5"/>
  <c r="X147" i="5"/>
  <c r="X148" i="5"/>
  <c r="X150" i="5"/>
  <c r="X152" i="5"/>
  <c r="X153" i="5"/>
  <c r="X154" i="5"/>
  <c r="X155" i="5"/>
  <c r="X156" i="5"/>
  <c r="X157" i="5"/>
  <c r="X160" i="5"/>
  <c r="X161" i="5"/>
  <c r="X162" i="5"/>
  <c r="X163" i="5"/>
  <c r="X164" i="5"/>
  <c r="X166" i="5"/>
  <c r="X167" i="5"/>
  <c r="X168" i="5"/>
  <c r="X169" i="5"/>
  <c r="X171" i="5"/>
  <c r="X172" i="5"/>
  <c r="X173" i="5"/>
  <c r="X174" i="5"/>
  <c r="X176" i="5"/>
  <c r="X177" i="5"/>
  <c r="X178" i="5"/>
  <c r="X180" i="5"/>
  <c r="X182" i="5"/>
  <c r="X183" i="5"/>
  <c r="X184" i="5"/>
  <c r="X185" i="5"/>
  <c r="X186" i="5"/>
  <c r="X187" i="5"/>
  <c r="X189" i="5"/>
  <c r="X190" i="5"/>
  <c r="X192" i="5"/>
  <c r="X193" i="5"/>
  <c r="X194" i="5"/>
  <c r="X195" i="5"/>
  <c r="X196" i="5"/>
  <c r="X197" i="5"/>
  <c r="X198" i="5"/>
  <c r="X201" i="5"/>
  <c r="X202" i="5"/>
  <c r="X203" i="5"/>
  <c r="X204" i="5"/>
  <c r="X205" i="5"/>
  <c r="X206" i="5"/>
  <c r="X207" i="5"/>
  <c r="X208" i="5"/>
  <c r="X209" i="5"/>
  <c r="X211" i="5"/>
  <c r="X213" i="5"/>
  <c r="X214" i="5"/>
  <c r="X215" i="5"/>
  <c r="X216" i="5"/>
  <c r="X217" i="5"/>
  <c r="X218" i="5"/>
  <c r="X219" i="5"/>
  <c r="X220" i="5"/>
  <c r="X221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" i="5"/>
  <c r="X16" i="5"/>
  <c r="X11" i="5"/>
  <c r="X19" i="5"/>
  <c r="X14" i="5"/>
  <c r="X21" i="5"/>
  <c r="X17" i="5"/>
  <c r="X12" i="5"/>
  <c r="X20" i="5"/>
  <c r="X13" i="5"/>
  <c r="X15" i="5"/>
  <c r="X18" i="5"/>
  <c r="X103" i="5" l="1"/>
  <c r="X74" i="5"/>
  <c r="X47" i="5"/>
  <c r="X222" i="5"/>
  <c r="X200" i="5"/>
  <c r="X175" i="5"/>
  <c r="X151" i="5"/>
  <c r="X126" i="5"/>
  <c r="X102" i="5"/>
  <c r="X73" i="5"/>
  <c r="X46" i="5"/>
  <c r="X95" i="5"/>
  <c r="X70" i="5"/>
  <c r="X45" i="5"/>
  <c r="X210" i="5"/>
  <c r="X188" i="5"/>
  <c r="X165" i="5"/>
  <c r="X142" i="5"/>
  <c r="X118" i="5"/>
  <c r="X94" i="5"/>
  <c r="X69" i="5"/>
  <c r="X44" i="5"/>
  <c r="X181" i="5"/>
  <c r="X158" i="5"/>
  <c r="X136" i="5"/>
  <c r="X114" i="5"/>
  <c r="X91" i="5"/>
  <c r="X67" i="5"/>
  <c r="X43" i="5"/>
  <c r="X86" i="5"/>
  <c r="X64" i="5"/>
  <c r="X42" i="5"/>
  <c r="X212" i="5"/>
  <c r="X191" i="5"/>
  <c r="X170" i="5"/>
  <c r="X149" i="5"/>
  <c r="X128" i="5"/>
  <c r="X107" i="5"/>
  <c r="X85" i="5"/>
  <c r="X63" i="5"/>
  <c r="X41" i="5"/>
  <c r="X100" i="5"/>
  <c r="X80" i="5"/>
  <c r="X60" i="5"/>
  <c r="X40" i="5"/>
  <c r="X199" i="5"/>
  <c r="X179" i="5"/>
  <c r="X159" i="5"/>
  <c r="X139" i="5"/>
  <c r="X119" i="5"/>
  <c r="X99" i="5"/>
  <c r="X79" i="5"/>
  <c r="X59" i="5"/>
  <c r="X8" i="5" l="1"/>
  <c r="L1" i="5"/>
  <c r="L5" i="5" s="1"/>
  <c r="L2" i="5"/>
  <c r="L4" i="5" l="1"/>
  <c r="L3" i="5"/>
  <c r="L8" i="5"/>
  <c r="Y10" i="5" s="1"/>
  <c r="Y23" i="5"/>
  <c r="Y24" i="5"/>
  <c r="Y25" i="5"/>
  <c r="Y26" i="5"/>
  <c r="Y27" i="5"/>
  <c r="Y28" i="5"/>
  <c r="Y30" i="5"/>
  <c r="Y31" i="5"/>
  <c r="Y32" i="5"/>
  <c r="Y33" i="5"/>
  <c r="Y34" i="5"/>
  <c r="Y35" i="5"/>
  <c r="Y36" i="5"/>
  <c r="Y37" i="5"/>
  <c r="Y38" i="5"/>
  <c r="Y39" i="5"/>
  <c r="Y41" i="5"/>
  <c r="Y47" i="5"/>
  <c r="Y48" i="5"/>
  <c r="Y50" i="5"/>
  <c r="Y51" i="5"/>
  <c r="Y52" i="5"/>
  <c r="Y53" i="5"/>
  <c r="Y54" i="5"/>
  <c r="Y55" i="5"/>
  <c r="Y56" i="5"/>
  <c r="Y57" i="5"/>
  <c r="Y58" i="5"/>
  <c r="Y59" i="5"/>
  <c r="Y61" i="5"/>
  <c r="Y63" i="5"/>
  <c r="Y64" i="5"/>
  <c r="Y65" i="5"/>
  <c r="Y68" i="5"/>
  <c r="Y70" i="5"/>
  <c r="Y73" i="5"/>
  <c r="Y74" i="5"/>
  <c r="Y75" i="5"/>
  <c r="Y76" i="5"/>
  <c r="Y77" i="5"/>
  <c r="Y78" i="5"/>
  <c r="Y79" i="5"/>
  <c r="Y81" i="5"/>
  <c r="Y83" i="5"/>
  <c r="Y84" i="5"/>
  <c r="Y85" i="5"/>
  <c r="Y86" i="5"/>
  <c r="Y87" i="5"/>
  <c r="Y88" i="5"/>
  <c r="Y92" i="5"/>
  <c r="Y93" i="5"/>
  <c r="Y94" i="5"/>
  <c r="Y95" i="5"/>
  <c r="Y98" i="5"/>
  <c r="Y99" i="5"/>
  <c r="Y101" i="5"/>
  <c r="Y103" i="5"/>
  <c r="Y104" i="5"/>
  <c r="Y105" i="5"/>
  <c r="Y106" i="5"/>
  <c r="Y107" i="5"/>
  <c r="Y108" i="5"/>
  <c r="Y110" i="5"/>
  <c r="Y111" i="5"/>
  <c r="Y112" i="5"/>
  <c r="Y115" i="5"/>
  <c r="Y116" i="5"/>
  <c r="Y117" i="5"/>
  <c r="Y118" i="5"/>
  <c r="Y119" i="5"/>
  <c r="Y121" i="5"/>
  <c r="Y124" i="5"/>
  <c r="Y125" i="5"/>
  <c r="Y126" i="5"/>
  <c r="Y127" i="5"/>
  <c r="Y128" i="5"/>
  <c r="Y130" i="5"/>
  <c r="Y131" i="5"/>
  <c r="Y132" i="5"/>
  <c r="Y133" i="5"/>
  <c r="Y134" i="5"/>
  <c r="Y135" i="5"/>
  <c r="Y137" i="5"/>
  <c r="Y138" i="5"/>
  <c r="Y139" i="5"/>
  <c r="Y141" i="5"/>
  <c r="Y143" i="5"/>
  <c r="Y144" i="5"/>
  <c r="Y145" i="5"/>
  <c r="Y146" i="5"/>
  <c r="Y148" i="5"/>
  <c r="Y150" i="5"/>
  <c r="Y151" i="5"/>
  <c r="Y152" i="5"/>
  <c r="Y153" i="5"/>
  <c r="Y154" i="5"/>
  <c r="Y155" i="5"/>
  <c r="Y156" i="5"/>
  <c r="Y157" i="5"/>
  <c r="Y158" i="5"/>
  <c r="Y161" i="5"/>
  <c r="Y163" i="5"/>
  <c r="Y164" i="5"/>
  <c r="Y165" i="5"/>
  <c r="Y166" i="5"/>
  <c r="Y167" i="5"/>
  <c r="Y168" i="5"/>
  <c r="Y170" i="5"/>
  <c r="Y171" i="5"/>
  <c r="Y173" i="5"/>
  <c r="Y174" i="5"/>
  <c r="Y175" i="5"/>
  <c r="Y176" i="5"/>
  <c r="Y177" i="5"/>
  <c r="Y178" i="5"/>
  <c r="Y179" i="5"/>
  <c r="Y181" i="5"/>
  <c r="Y183" i="5"/>
  <c r="Y185" i="5"/>
  <c r="Y186" i="5"/>
  <c r="Y187" i="5"/>
  <c r="Y188" i="5"/>
  <c r="Y190" i="5"/>
  <c r="Y191" i="5"/>
  <c r="Y192" i="5"/>
  <c r="Y193" i="5"/>
  <c r="Y194" i="5"/>
  <c r="Y195" i="5"/>
  <c r="Y197" i="5"/>
  <c r="Y198" i="5"/>
  <c r="Y199" i="5"/>
  <c r="Y201" i="5"/>
  <c r="Y203" i="5"/>
  <c r="Y204" i="5"/>
  <c r="Y205" i="5"/>
  <c r="Y206" i="5"/>
  <c r="Y208" i="5"/>
  <c r="Y210" i="5"/>
  <c r="Y211" i="5"/>
  <c r="Y212" i="5"/>
  <c r="Y213" i="5"/>
  <c r="Y214" i="5"/>
  <c r="Y215" i="5"/>
  <c r="Y216" i="5"/>
  <c r="Y217" i="5"/>
  <c r="Y218" i="5"/>
  <c r="Y219" i="5"/>
  <c r="Y221" i="5"/>
  <c r="Y223" i="5"/>
  <c r="Y224" i="5"/>
  <c r="Y225" i="5"/>
  <c r="Y226" i="5"/>
  <c r="Y227" i="5"/>
  <c r="Y228" i="5"/>
  <c r="Y230" i="5"/>
  <c r="Y231" i="5"/>
  <c r="Y232" i="5"/>
  <c r="Y233" i="5"/>
  <c r="Y234" i="5"/>
  <c r="Y235" i="5"/>
  <c r="Y236" i="5"/>
  <c r="Y237" i="5"/>
  <c r="Y238" i="5"/>
  <c r="Y239" i="5"/>
  <c r="Y241" i="5"/>
  <c r="Y243" i="5"/>
  <c r="Y244" i="5"/>
  <c r="Y245" i="5"/>
  <c r="Y246" i="5"/>
  <c r="Y247" i="5"/>
  <c r="Y248" i="5"/>
  <c r="Y250" i="5"/>
  <c r="Y251" i="5"/>
  <c r="Y252" i="5"/>
  <c r="Y253" i="5"/>
  <c r="Y254" i="5"/>
  <c r="Y255" i="5"/>
  <c r="Y256" i="5"/>
  <c r="Y257" i="5"/>
  <c r="Y258" i="5"/>
  <c r="Y259" i="5"/>
  <c r="Y261" i="5"/>
  <c r="Y263" i="5"/>
  <c r="Y264" i="5"/>
  <c r="Y265" i="5"/>
  <c r="Y266" i="5"/>
  <c r="Y267" i="5"/>
  <c r="Y268" i="5"/>
  <c r="Y270" i="5"/>
  <c r="Y271" i="5"/>
  <c r="Y272" i="5"/>
  <c r="Y273" i="5"/>
  <c r="Y274" i="5"/>
  <c r="Y275" i="5"/>
  <c r="Y276" i="5"/>
  <c r="Y277" i="5"/>
  <c r="Y278" i="5"/>
  <c r="Y279" i="5"/>
  <c r="Y281" i="5"/>
  <c r="Y283" i="5"/>
  <c r="Y284" i="5"/>
  <c r="Y285" i="5"/>
  <c r="Y286" i="5"/>
  <c r="Y287" i="5"/>
  <c r="Y288" i="5"/>
  <c r="Y290" i="5"/>
  <c r="Y291" i="5"/>
  <c r="Y292" i="5"/>
  <c r="Y293" i="5"/>
  <c r="Y294" i="5"/>
  <c r="Y295" i="5"/>
  <c r="Y296" i="5"/>
  <c r="Y297" i="5"/>
  <c r="Y298" i="5"/>
  <c r="Y299" i="5"/>
  <c r="Y301" i="5"/>
  <c r="Y303" i="5"/>
  <c r="Y304" i="5"/>
  <c r="Y305" i="5"/>
  <c r="Y306" i="5"/>
  <c r="Y307" i="5"/>
  <c r="Y308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3" i="5"/>
  <c r="Y21" i="5"/>
  <c r="Y16" i="5"/>
  <c r="Y11" i="5"/>
  <c r="Y19" i="5"/>
  <c r="Y18" i="5"/>
  <c r="Y14" i="5"/>
  <c r="Y17" i="5"/>
  <c r="Y12" i="5"/>
  <c r="Y20" i="5"/>
  <c r="Y97" i="5" l="1"/>
  <c r="Y72" i="5"/>
  <c r="Y46" i="5"/>
  <c r="Y196" i="5"/>
  <c r="Y172" i="5"/>
  <c r="Y147" i="5"/>
  <c r="Y123" i="5"/>
  <c r="Y96" i="5"/>
  <c r="Y71" i="5"/>
  <c r="Y45" i="5"/>
  <c r="Y114" i="5"/>
  <c r="Y91" i="5"/>
  <c r="Y67" i="5"/>
  <c r="Y44" i="5"/>
  <c r="Y207" i="5"/>
  <c r="Y184" i="5"/>
  <c r="Y159" i="5"/>
  <c r="Y136" i="5"/>
  <c r="Y113" i="5"/>
  <c r="Y90" i="5"/>
  <c r="Y66" i="5"/>
  <c r="Y43" i="5"/>
  <c r="Y309" i="5"/>
  <c r="Y289" i="5"/>
  <c r="Y269" i="5"/>
  <c r="Y249" i="5"/>
  <c r="Y229" i="5"/>
  <c r="Y209" i="5"/>
  <c r="Y189" i="5"/>
  <c r="Y169" i="5"/>
  <c r="Y149" i="5"/>
  <c r="Y129" i="5"/>
  <c r="Y109" i="5"/>
  <c r="Y89" i="5"/>
  <c r="Y69" i="5"/>
  <c r="Y49" i="5"/>
  <c r="Y29" i="5"/>
  <c r="Y302" i="5"/>
  <c r="Y282" i="5"/>
  <c r="Y262" i="5"/>
  <c r="Y242" i="5"/>
  <c r="Y222" i="5"/>
  <c r="Y202" i="5"/>
  <c r="Y182" i="5"/>
  <c r="Y162" i="5"/>
  <c r="Y142" i="5"/>
  <c r="Y122" i="5"/>
  <c r="Y102" i="5"/>
  <c r="Y82" i="5"/>
  <c r="Y62" i="5"/>
  <c r="Y42" i="5"/>
  <c r="Y22" i="5"/>
  <c r="Y15" i="5"/>
  <c r="Y300" i="5"/>
  <c r="Y280" i="5"/>
  <c r="Y260" i="5"/>
  <c r="Y240" i="5"/>
  <c r="Y220" i="5"/>
  <c r="Y200" i="5"/>
  <c r="Y180" i="5"/>
  <c r="Y160" i="5"/>
  <c r="Y140" i="5"/>
  <c r="Y120" i="5"/>
  <c r="Y100" i="5"/>
  <c r="Y80" i="5"/>
  <c r="Y60" i="5"/>
  <c r="Y40" i="5"/>
  <c r="Y8" i="5"/>
  <c r="M1" i="5"/>
  <c r="M5" i="5" s="1"/>
  <c r="M2" i="5" l="1"/>
  <c r="M3" i="5" s="1"/>
  <c r="M4" i="5" l="1"/>
  <c r="M8" i="5"/>
  <c r="Z10" i="5" s="1"/>
  <c r="Z11" i="5"/>
  <c r="Z12" i="5"/>
  <c r="Z13" i="5"/>
  <c r="Z14" i="5"/>
  <c r="Z15" i="5"/>
  <c r="Z19" i="5"/>
  <c r="Z20" i="5"/>
  <c r="Z21" i="5"/>
  <c r="Z22" i="5"/>
  <c r="Z23" i="5"/>
  <c r="Z24" i="5"/>
  <c r="Z27" i="5"/>
  <c r="Z28" i="5"/>
  <c r="Z29" i="5"/>
  <c r="Z30" i="5"/>
  <c r="Z31" i="5"/>
  <c r="Z32" i="5"/>
  <c r="Z33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14" i="5" l="1"/>
  <c r="Z94" i="5"/>
  <c r="Z74" i="5"/>
  <c r="Z54" i="5"/>
  <c r="Z34" i="5"/>
  <c r="Z26" i="5"/>
  <c r="Z18" i="5"/>
  <c r="Z25" i="5"/>
  <c r="Z17" i="5"/>
  <c r="Z16" i="5"/>
  <c r="Z8" i="5"/>
  <c r="F16" i="7" l="1"/>
  <c r="G16" i="7" s="1"/>
  <c r="F14" i="7"/>
  <c r="G14" i="7" s="1"/>
  <c r="F15" i="7"/>
  <c r="G15" i="7" s="1"/>
  <c r="F17" i="7"/>
  <c r="G17" i="7" s="1"/>
  <c r="F13" i="7" l="1"/>
  <c r="G13" i="7" l="1"/>
  <c r="H13" i="7" l="1" a="1"/>
  <c r="I394" i="7" l="1" a="1"/>
  <c r="I394" i="7" s="1"/>
  <c r="I178" i="7" a="1"/>
  <c r="I178" i="7" s="1"/>
  <c r="I449" i="7" a="1"/>
  <c r="I449" i="7" s="1"/>
  <c r="I275" i="7" a="1"/>
  <c r="I275" i="7" s="1"/>
  <c r="I921" i="7" a="1"/>
  <c r="I921" i="7" s="1"/>
  <c r="I215" i="7" a="1"/>
  <c r="I215" i="7" s="1"/>
  <c r="M215" i="7" s="1"/>
  <c r="Q215" i="7" s="1"/>
  <c r="I517" i="7" a="1"/>
  <c r="I517" i="7" s="1"/>
  <c r="M517" i="7" s="1"/>
  <c r="W517" i="7" s="1"/>
  <c r="I621" i="7" a="1"/>
  <c r="I621" i="7" s="1"/>
  <c r="I73" i="7" a="1"/>
  <c r="I73" i="7" s="1"/>
  <c r="I432" i="7" a="1"/>
  <c r="I432" i="7" s="1"/>
  <c r="I655" i="7" a="1"/>
  <c r="I655" i="7" s="1"/>
  <c r="I464" i="7" a="1"/>
  <c r="I464" i="7" s="1"/>
  <c r="I304" i="7" a="1"/>
  <c r="I304" i="7" s="1"/>
  <c r="M304" i="7" s="1"/>
  <c r="R304" i="7" s="1"/>
  <c r="I700" i="7" a="1"/>
  <c r="I700" i="7" s="1"/>
  <c r="M700" i="7" s="1"/>
  <c r="V700" i="7" s="1"/>
  <c r="I591" i="7" a="1"/>
  <c r="I591" i="7" s="1"/>
  <c r="M591" i="7" s="1"/>
  <c r="Y591" i="7" s="1"/>
  <c r="I822" i="7" a="1"/>
  <c r="I822" i="7" s="1"/>
  <c r="I390" i="7" a="1"/>
  <c r="I390" i="7" s="1"/>
  <c r="I575" i="7" a="1"/>
  <c r="I575" i="7" s="1"/>
  <c r="M575" i="7" s="1"/>
  <c r="V575" i="7" s="1"/>
  <c r="I211" i="7" a="1"/>
  <c r="I211" i="7" s="1"/>
  <c r="M211" i="7" s="1"/>
  <c r="U211" i="7" s="1"/>
  <c r="I612" i="7" a="1"/>
  <c r="I612" i="7" s="1"/>
  <c r="I617" i="7" a="1"/>
  <c r="I617" i="7" s="1"/>
  <c r="M617" i="7" s="1"/>
  <c r="S617" i="7" s="1"/>
  <c r="I783" i="7" a="1"/>
  <c r="I783" i="7" s="1"/>
  <c r="I883" i="7" a="1"/>
  <c r="I883" i="7" s="1"/>
  <c r="I295" i="7" a="1"/>
  <c r="I295" i="7" s="1"/>
  <c r="I809" i="7" a="1"/>
  <c r="I809" i="7" s="1"/>
  <c r="M809" i="7" s="1"/>
  <c r="Q809" i="7" s="1"/>
  <c r="I169" i="7" a="1"/>
  <c r="I169" i="7" s="1"/>
  <c r="I633" i="7" a="1"/>
  <c r="I633" i="7" s="1"/>
  <c r="I433" i="7" a="1"/>
  <c r="I433" i="7" s="1"/>
  <c r="M433" i="7" s="1"/>
  <c r="Z433" i="7" s="1"/>
  <c r="I63" i="7" a="1"/>
  <c r="I63" i="7" s="1"/>
  <c r="I487" i="7" a="1"/>
  <c r="I487" i="7" s="1"/>
  <c r="I924" i="7" a="1"/>
  <c r="I924" i="7" s="1"/>
  <c r="M924" i="7" s="1"/>
  <c r="X924" i="7" s="1"/>
  <c r="I954" i="7" a="1"/>
  <c r="I954" i="7" s="1"/>
  <c r="I837" i="7" a="1"/>
  <c r="I837" i="7" s="1"/>
  <c r="I644" i="7" a="1"/>
  <c r="I644" i="7" s="1"/>
  <c r="I381" i="7" a="1"/>
  <c r="I381" i="7" s="1"/>
  <c r="M381" i="7" s="1"/>
  <c r="O381" i="7" s="1"/>
  <c r="I124" i="7" a="1"/>
  <c r="I124" i="7" s="1"/>
  <c r="I27" i="7" a="1"/>
  <c r="I27" i="7" s="1"/>
  <c r="I979" i="7" a="1"/>
  <c r="I979" i="7" s="1"/>
  <c r="I970" i="7" a="1"/>
  <c r="I970" i="7" s="1"/>
  <c r="I114" i="7" a="1"/>
  <c r="I114" i="7" s="1"/>
  <c r="I589" i="7" a="1"/>
  <c r="I589" i="7" s="1"/>
  <c r="I678" i="7" a="1"/>
  <c r="I678" i="7" s="1"/>
  <c r="I74" i="7" a="1"/>
  <c r="I74" i="7" s="1"/>
  <c r="I337" i="7" a="1"/>
  <c r="I337" i="7" s="1"/>
  <c r="M337" i="7" s="1"/>
  <c r="Q337" i="7" s="1"/>
  <c r="I540" i="7" a="1"/>
  <c r="I540" i="7" s="1"/>
  <c r="I696" i="7" a="1"/>
  <c r="I696" i="7" s="1"/>
  <c r="I929" i="7" a="1"/>
  <c r="I929" i="7" s="1"/>
  <c r="I363" i="7" a="1"/>
  <c r="I363" i="7" s="1"/>
  <c r="M363" i="7" s="1"/>
  <c r="O363" i="7" s="1"/>
  <c r="I350" i="7" a="1"/>
  <c r="I350" i="7" s="1"/>
  <c r="M350" i="7" s="1"/>
  <c r="T350" i="7" s="1"/>
  <c r="I673" i="7" a="1"/>
  <c r="I673" i="7" s="1"/>
  <c r="I912" i="7" a="1"/>
  <c r="I912" i="7" s="1"/>
  <c r="I331" i="7" a="1"/>
  <c r="I331" i="7" s="1"/>
  <c r="M331" i="7" s="1"/>
  <c r="I303" i="7" a="1"/>
  <c r="I303" i="7" s="1"/>
  <c r="M303" i="7" s="1"/>
  <c r="I650" i="7" a="1"/>
  <c r="I650" i="7" s="1"/>
  <c r="I499" i="7" a="1"/>
  <c r="I499" i="7" s="1"/>
  <c r="I723" i="7" a="1"/>
  <c r="I723" i="7" s="1"/>
  <c r="I310" i="7" a="1"/>
  <c r="I310" i="7" s="1"/>
  <c r="I855" i="7" a="1"/>
  <c r="I855" i="7" s="1"/>
  <c r="I647" i="7" a="1"/>
  <c r="I647" i="7" s="1"/>
  <c r="M647" i="7" s="1"/>
  <c r="N647" i="7" s="1"/>
  <c r="I424" i="7" a="1"/>
  <c r="I424" i="7" s="1"/>
  <c r="I536" i="7" a="1"/>
  <c r="I536" i="7" s="1"/>
  <c r="I693" i="7" a="1"/>
  <c r="I693" i="7" s="1"/>
  <c r="I409" i="7" a="1"/>
  <c r="I409" i="7" s="1"/>
  <c r="I75" i="7" a="1"/>
  <c r="I75" i="7" s="1"/>
  <c r="I917" i="7" a="1"/>
  <c r="I917" i="7" s="1"/>
  <c r="I779" i="7" a="1"/>
  <c r="I779" i="7" s="1"/>
  <c r="M779" i="7" s="1"/>
  <c r="Q779" i="7" s="1"/>
  <c r="I798" i="7" a="1"/>
  <c r="I798" i="7" s="1"/>
  <c r="I569" i="7" a="1"/>
  <c r="I569" i="7" s="1"/>
  <c r="I20" i="7" a="1"/>
  <c r="I20" i="7" s="1"/>
  <c r="I1006" i="7" a="1"/>
  <c r="I1006" i="7" s="1"/>
  <c r="I40" i="7" a="1"/>
  <c r="I40" i="7" s="1"/>
  <c r="I852" i="7" a="1"/>
  <c r="I852" i="7" s="1"/>
  <c r="I208" i="7" a="1"/>
  <c r="I208" i="7" s="1"/>
  <c r="I488" i="7" a="1"/>
  <c r="I488" i="7" s="1"/>
  <c r="M488" i="7" s="1"/>
  <c r="T488" i="7" s="1"/>
  <c r="I99" i="7" a="1"/>
  <c r="I99" i="7" s="1"/>
  <c r="I474" i="7" a="1"/>
  <c r="I474" i="7" s="1"/>
  <c r="I128" i="7" a="1"/>
  <c r="I128" i="7" s="1"/>
  <c r="I624" i="7" a="1"/>
  <c r="I624" i="7" s="1"/>
  <c r="I412" i="7" a="1"/>
  <c r="I412" i="7" s="1"/>
  <c r="I322" i="7" a="1"/>
  <c r="I322" i="7" s="1"/>
  <c r="I692" i="7" a="1"/>
  <c r="I692" i="7" s="1"/>
  <c r="I397" i="7" a="1"/>
  <c r="I397" i="7" s="1"/>
  <c r="I469" i="7" a="1"/>
  <c r="I469" i="7" s="1"/>
  <c r="I221" i="7" a="1"/>
  <c r="I221" i="7" s="1"/>
  <c r="M221" i="7" s="1"/>
  <c r="I59" i="7" a="1"/>
  <c r="I59" i="7" s="1"/>
  <c r="I58" i="7" a="1"/>
  <c r="I58" i="7" s="1"/>
  <c r="I28" i="7" a="1"/>
  <c r="I28" i="7" s="1"/>
  <c r="I778" i="7" a="1"/>
  <c r="I778" i="7" s="1"/>
  <c r="I166" i="7" a="1"/>
  <c r="I166" i="7" s="1"/>
  <c r="M166" i="7" s="1"/>
  <c r="P166" i="7" s="1"/>
  <c r="I847" i="7" a="1"/>
  <c r="I847" i="7" s="1"/>
  <c r="I682" i="7" a="1"/>
  <c r="I682" i="7" s="1"/>
  <c r="I512" i="7" a="1"/>
  <c r="I512" i="7" s="1"/>
  <c r="I903" i="7" a="1"/>
  <c r="I903" i="7" s="1"/>
  <c r="M903" i="7" s="1"/>
  <c r="P903" i="7" s="1"/>
  <c r="I351" i="7" a="1"/>
  <c r="I351" i="7" s="1"/>
  <c r="I179" i="7" a="1"/>
  <c r="I179" i="7" s="1"/>
  <c r="I558" i="7" a="1"/>
  <c r="I558" i="7" s="1"/>
  <c r="I62" i="7" a="1"/>
  <c r="I62" i="7" s="1"/>
  <c r="I528" i="7" a="1"/>
  <c r="I528" i="7" s="1"/>
  <c r="I695" i="7" a="1"/>
  <c r="I695" i="7" s="1"/>
  <c r="I410" i="7" a="1"/>
  <c r="I410" i="7" s="1"/>
  <c r="I451" i="7" a="1"/>
  <c r="I451" i="7" s="1"/>
  <c r="I865" i="7" a="1"/>
  <c r="I865" i="7" s="1"/>
  <c r="I919" i="7" a="1"/>
  <c r="I919" i="7" s="1"/>
  <c r="M919" i="7" s="1"/>
  <c r="AA919" i="7" s="1"/>
  <c r="I518" i="7" a="1"/>
  <c r="I518" i="7" s="1"/>
  <c r="I674" i="7" a="1"/>
  <c r="I674" i="7" s="1"/>
  <c r="I96" i="7" a="1"/>
  <c r="I96" i="7" s="1"/>
  <c r="I815" i="7" a="1"/>
  <c r="I815" i="7" s="1"/>
  <c r="I985" i="7" a="1"/>
  <c r="I985" i="7" s="1"/>
  <c r="I514" i="7" a="1"/>
  <c r="I514" i="7" s="1"/>
  <c r="I374" i="7" a="1"/>
  <c r="I374" i="7" s="1"/>
  <c r="M374" i="7" s="1"/>
  <c r="O374" i="7" s="1"/>
  <c r="I794" i="7" a="1"/>
  <c r="I794" i="7" s="1"/>
  <c r="I346" i="7" a="1"/>
  <c r="I346" i="7" s="1"/>
  <c r="M346" i="7" s="1"/>
  <c r="W346" i="7" s="1"/>
  <c r="I767" i="7" a="1"/>
  <c r="I767" i="7" s="1"/>
  <c r="I121" i="7" a="1"/>
  <c r="I121" i="7" s="1"/>
  <c r="I748" i="7" a="1"/>
  <c r="I748" i="7" s="1"/>
  <c r="I496" i="7" a="1"/>
  <c r="I496" i="7" s="1"/>
  <c r="M496" i="7" s="1"/>
  <c r="N496" i="7" s="1"/>
  <c r="I974" i="7" a="1"/>
  <c r="I974" i="7" s="1"/>
  <c r="I603" i="7" a="1"/>
  <c r="I603" i="7" s="1"/>
  <c r="I568" i="7" a="1"/>
  <c r="I568" i="7" s="1"/>
  <c r="I585" i="7" a="1"/>
  <c r="I585" i="7" s="1"/>
  <c r="I69" i="7" a="1"/>
  <c r="I69" i="7" s="1"/>
  <c r="I556" i="7" a="1"/>
  <c r="I556" i="7" s="1"/>
  <c r="M556" i="7" s="1"/>
  <c r="I795" i="7" a="1"/>
  <c r="I795" i="7" s="1"/>
  <c r="I452" i="7" a="1"/>
  <c r="I452" i="7" s="1"/>
  <c r="I50" i="7" a="1"/>
  <c r="I50" i="7" s="1"/>
  <c r="I227" i="7" a="1"/>
  <c r="I227" i="7" s="1"/>
  <c r="I348" i="7" a="1"/>
  <c r="I348" i="7" s="1"/>
  <c r="I29" i="7" a="1"/>
  <c r="I29" i="7" s="1"/>
  <c r="I70" i="7" a="1"/>
  <c r="I70" i="7" s="1"/>
  <c r="M70" i="7" s="1"/>
  <c r="I701" i="7" a="1"/>
  <c r="I701" i="7" s="1"/>
  <c r="I33" i="7" a="1"/>
  <c r="I33" i="7" s="1"/>
  <c r="M33" i="7" s="1"/>
  <c r="Y33" i="7" s="1"/>
  <c r="I553" i="7" a="1"/>
  <c r="I553" i="7" s="1"/>
  <c r="M553" i="7" s="1"/>
  <c r="I367" i="7" a="1"/>
  <c r="I367" i="7" s="1"/>
  <c r="I1007" i="7" a="1"/>
  <c r="I1007" i="7" s="1"/>
  <c r="I737" i="7" a="1"/>
  <c r="I737" i="7" s="1"/>
  <c r="M737" i="7" s="1"/>
  <c r="I251" i="7" a="1"/>
  <c r="I251" i="7" s="1"/>
  <c r="I112" i="7" a="1"/>
  <c r="I112" i="7" s="1"/>
  <c r="I61" i="7" a="1"/>
  <c r="I61" i="7" s="1"/>
  <c r="I87" i="7" a="1"/>
  <c r="I87" i="7" s="1"/>
  <c r="M87" i="7" s="1"/>
  <c r="V87" i="7" s="1"/>
  <c r="I185" i="7" a="1"/>
  <c r="I185" i="7" s="1"/>
  <c r="I922" i="7" a="1"/>
  <c r="I922" i="7" s="1"/>
  <c r="I437" i="7" a="1"/>
  <c r="I437" i="7" s="1"/>
  <c r="I831" i="7" a="1"/>
  <c r="I831" i="7" s="1"/>
  <c r="I60" i="7" a="1"/>
  <c r="I60" i="7" s="1"/>
  <c r="I593" i="7" a="1"/>
  <c r="I593" i="7" s="1"/>
  <c r="I526" i="7" a="1"/>
  <c r="I526" i="7" s="1"/>
  <c r="I94" i="7" a="1"/>
  <c r="I94" i="7" s="1"/>
  <c r="I570" i="7" a="1"/>
  <c r="I570" i="7" s="1"/>
  <c r="M570" i="7" s="1"/>
  <c r="I889" i="7" a="1"/>
  <c r="I889" i="7" s="1"/>
  <c r="I281" i="7" a="1"/>
  <c r="I281" i="7" s="1"/>
  <c r="I278" i="7" a="1"/>
  <c r="I278" i="7" s="1"/>
  <c r="I146" i="7" a="1"/>
  <c r="I146" i="7" s="1"/>
  <c r="I764" i="7" a="1"/>
  <c r="I764" i="7" s="1"/>
  <c r="M764" i="7" s="1"/>
  <c r="V764" i="7" s="1"/>
  <c r="I219" i="7" a="1"/>
  <c r="I219" i="7" s="1"/>
  <c r="I395" i="7" a="1"/>
  <c r="I395" i="7" s="1"/>
  <c r="I195" i="7" a="1"/>
  <c r="I195" i="7" s="1"/>
  <c r="M195" i="7" s="1"/>
  <c r="I252" i="7" a="1"/>
  <c r="I252" i="7" s="1"/>
  <c r="I656" i="7" a="1"/>
  <c r="I656" i="7" s="1"/>
  <c r="I824" i="7" a="1"/>
  <c r="I824" i="7" s="1"/>
  <c r="I439" i="7" a="1"/>
  <c r="I439" i="7" s="1"/>
  <c r="I41" i="7" a="1"/>
  <c r="I41" i="7" s="1"/>
  <c r="M41" i="7" s="1"/>
  <c r="Z41" i="7" s="1"/>
  <c r="I511" i="7" a="1"/>
  <c r="I511" i="7" s="1"/>
  <c r="I845" i="7" a="1"/>
  <c r="I845" i="7" s="1"/>
  <c r="M845" i="7" s="1"/>
  <c r="I321" i="7" a="1"/>
  <c r="I321" i="7" s="1"/>
  <c r="I524" i="7" a="1"/>
  <c r="I524" i="7" s="1"/>
  <c r="M524" i="7" s="1"/>
  <c r="P524" i="7" s="1"/>
  <c r="I242" i="7" a="1"/>
  <c r="I242" i="7" s="1"/>
  <c r="M242" i="7" s="1"/>
  <c r="I354" i="7" a="1"/>
  <c r="I354" i="7" s="1"/>
  <c r="I925" i="7" a="1"/>
  <c r="I925" i="7" s="1"/>
  <c r="I581" i="7" a="1"/>
  <c r="I581" i="7" s="1"/>
  <c r="I785" i="7" a="1"/>
  <c r="I785" i="7" s="1"/>
  <c r="I819" i="7" a="1"/>
  <c r="I819" i="7" s="1"/>
  <c r="I998" i="7" a="1"/>
  <c r="I998" i="7" s="1"/>
  <c r="I595" i="7" a="1"/>
  <c r="I595" i="7" s="1"/>
  <c r="I375" i="7" a="1"/>
  <c r="I375" i="7" s="1"/>
  <c r="I908" i="7" a="1"/>
  <c r="I908" i="7" s="1"/>
  <c r="M908" i="7" s="1"/>
  <c r="X908" i="7" s="1"/>
  <c r="I216" i="7" a="1"/>
  <c r="I216" i="7" s="1"/>
  <c r="M216" i="7" s="1"/>
  <c r="X216" i="7" s="1"/>
  <c r="I712" i="7" a="1"/>
  <c r="I712" i="7" s="1"/>
  <c r="I65" i="7" a="1"/>
  <c r="I65" i="7" s="1"/>
  <c r="M65" i="7" s="1"/>
  <c r="X65" i="7" s="1"/>
  <c r="I787" i="7" a="1"/>
  <c r="I787" i="7" s="1"/>
  <c r="I139" i="7" a="1"/>
  <c r="I139" i="7" s="1"/>
  <c r="M139" i="7" s="1"/>
  <c r="I405" i="7" a="1"/>
  <c r="I405" i="7" s="1"/>
  <c r="I485" i="7" a="1"/>
  <c r="I485" i="7" s="1"/>
  <c r="M485" i="7" s="1"/>
  <c r="Q485" i="7" s="1"/>
  <c r="I675" i="7" a="1"/>
  <c r="I675" i="7" s="1"/>
  <c r="I704" i="7" a="1"/>
  <c r="I704" i="7" s="1"/>
  <c r="I197" i="7" a="1"/>
  <c r="I197" i="7" s="1"/>
  <c r="I946" i="7" a="1"/>
  <c r="I946" i="7" s="1"/>
  <c r="I777" i="7" a="1"/>
  <c r="I777" i="7" s="1"/>
  <c r="I349" i="7" a="1"/>
  <c r="I349" i="7" s="1"/>
  <c r="I830" i="7" a="1"/>
  <c r="I830" i="7" s="1"/>
  <c r="I890" i="7" a="1"/>
  <c r="I890" i="7" s="1"/>
  <c r="I143" i="7" a="1"/>
  <c r="I143" i="7" s="1"/>
  <c r="I132" i="7" a="1"/>
  <c r="I132" i="7" s="1"/>
  <c r="M132" i="7" s="1"/>
  <c r="N132" i="7" s="1"/>
  <c r="I563" i="7" a="1"/>
  <c r="I563" i="7" s="1"/>
  <c r="I272" i="7" a="1"/>
  <c r="I272" i="7" s="1"/>
  <c r="I418" i="7" a="1"/>
  <c r="I418" i="7" s="1"/>
  <c r="I186" i="7" a="1"/>
  <c r="I186" i="7" s="1"/>
  <c r="I679" i="7" a="1"/>
  <c r="I679" i="7" s="1"/>
  <c r="I991" i="7" a="1"/>
  <c r="I991" i="7" s="1"/>
  <c r="M991" i="7" s="1"/>
  <c r="I37" i="7" a="1"/>
  <c r="I37" i="7" s="1"/>
  <c r="M37" i="7" s="1"/>
  <c r="I896" i="7" a="1"/>
  <c r="I896" i="7" s="1"/>
  <c r="I738" i="7" a="1"/>
  <c r="I738" i="7" s="1"/>
  <c r="I937" i="7" a="1"/>
  <c r="I937" i="7" s="1"/>
  <c r="I625" i="7" a="1"/>
  <c r="I625" i="7" s="1"/>
  <c r="I268" i="7" a="1"/>
  <c r="I268" i="7" s="1"/>
  <c r="I170" i="7" a="1"/>
  <c r="I170" i="7" s="1"/>
  <c r="M170" i="7" s="1"/>
  <c r="Z170" i="7" s="1"/>
  <c r="I341" i="7" a="1"/>
  <c r="I341" i="7" s="1"/>
  <c r="I241" i="7" a="1"/>
  <c r="I241" i="7" s="1"/>
  <c r="M241" i="7" s="1"/>
  <c r="X241" i="7" s="1"/>
  <c r="I357" i="7" a="1"/>
  <c r="I357" i="7" s="1"/>
  <c r="M357" i="7" s="1"/>
  <c r="W357" i="7" s="1"/>
  <c r="I239" i="7" a="1"/>
  <c r="I239" i="7" s="1"/>
  <c r="I800" i="7" a="1"/>
  <c r="I800" i="7" s="1"/>
  <c r="I111" i="7" a="1"/>
  <c r="I111" i="7" s="1"/>
  <c r="M111" i="7" s="1"/>
  <c r="O111" i="7" s="1"/>
  <c r="I454" i="7" a="1"/>
  <c r="I454" i="7" s="1"/>
  <c r="I134" i="7" a="1"/>
  <c r="I134" i="7" s="1"/>
  <c r="I689" i="7" a="1"/>
  <c r="I689" i="7" s="1"/>
  <c r="I54" i="7" a="1"/>
  <c r="I54" i="7" s="1"/>
  <c r="I816" i="7" a="1"/>
  <c r="I816" i="7" s="1"/>
  <c r="I148" i="7" a="1"/>
  <c r="I148" i="7" s="1"/>
  <c r="I828" i="7" a="1"/>
  <c r="I828" i="7" s="1"/>
  <c r="I605" i="7" a="1"/>
  <c r="I605" i="7" s="1"/>
  <c r="I717" i="7" a="1"/>
  <c r="I717" i="7" s="1"/>
  <c r="I292" i="7" a="1"/>
  <c r="I292" i="7" s="1"/>
  <c r="I313" i="7" a="1"/>
  <c r="I313" i="7" s="1"/>
  <c r="I217" i="7" a="1"/>
  <c r="I217" i="7" s="1"/>
  <c r="M217" i="7" s="1"/>
  <c r="V217" i="7" s="1"/>
  <c r="I243" i="7" a="1"/>
  <c r="I243" i="7" s="1"/>
  <c r="I334" i="7" a="1"/>
  <c r="I334" i="7" s="1"/>
  <c r="I253" i="7" a="1"/>
  <c r="I253" i="7" s="1"/>
  <c r="I479" i="7" a="1"/>
  <c r="I479" i="7" s="1"/>
  <c r="M479" i="7" s="1"/>
  <c r="I105" i="7" a="1"/>
  <c r="I105" i="7" s="1"/>
  <c r="I19" i="7" a="1"/>
  <c r="I19" i="7" s="1"/>
  <c r="I126" i="7" a="1"/>
  <c r="I126" i="7" s="1"/>
  <c r="I965" i="7" a="1"/>
  <c r="I965" i="7" s="1"/>
  <c r="I592" i="7" a="1"/>
  <c r="I592" i="7" s="1"/>
  <c r="I805" i="7" a="1"/>
  <c r="I805" i="7" s="1"/>
  <c r="M805" i="7" s="1"/>
  <c r="I505" i="7" a="1"/>
  <c r="I505" i="7" s="1"/>
  <c r="I88" i="7" a="1"/>
  <c r="I88" i="7" s="1"/>
  <c r="I280" i="7" a="1"/>
  <c r="I280" i="7" s="1"/>
  <c r="I771" i="7" a="1"/>
  <c r="I771" i="7" s="1"/>
  <c r="I762" i="7" a="1"/>
  <c r="I762" i="7" s="1"/>
  <c r="I177" i="7" a="1"/>
  <c r="I177" i="7" s="1"/>
  <c r="I735" i="7" a="1"/>
  <c r="I735" i="7" s="1"/>
  <c r="M735" i="7" s="1"/>
  <c r="I368" i="7" a="1"/>
  <c r="I368" i="7" s="1"/>
  <c r="M368" i="7" s="1"/>
  <c r="X368" i="7" s="1"/>
  <c r="I373" i="7" a="1"/>
  <c r="I373" i="7" s="1"/>
  <c r="I820" i="7" a="1"/>
  <c r="I820" i="7" s="1"/>
  <c r="I909" i="7" a="1"/>
  <c r="I909" i="7" s="1"/>
  <c r="I969" i="7" a="1"/>
  <c r="I969" i="7" s="1"/>
  <c r="I76" i="7" a="1"/>
  <c r="I76" i="7" s="1"/>
  <c r="I168" i="7" a="1"/>
  <c r="I168" i="7" s="1"/>
  <c r="I400" i="7" a="1"/>
  <c r="I400" i="7" s="1"/>
  <c r="M400" i="7" s="1"/>
  <c r="W400" i="7" s="1"/>
  <c r="I141" i="7" a="1"/>
  <c r="I141" i="7" s="1"/>
  <c r="I572" i="7" a="1"/>
  <c r="I572" i="7" s="1"/>
  <c r="M572" i="7" s="1"/>
  <c r="T572" i="7" s="1"/>
  <c r="I472" i="7" a="1"/>
  <c r="I472" i="7" s="1"/>
  <c r="I493" i="7" a="1"/>
  <c r="I493" i="7" s="1"/>
  <c r="I175" i="7" a="1"/>
  <c r="I175" i="7" s="1"/>
  <c r="I685" i="7" a="1"/>
  <c r="I685" i="7" s="1"/>
  <c r="I226" i="7" a="1"/>
  <c r="I226" i="7" s="1"/>
  <c r="M226" i="7" s="1"/>
  <c r="Y226" i="7" s="1"/>
  <c r="I411" i="7" a="1"/>
  <c r="I411" i="7" s="1"/>
  <c r="M411" i="7" s="1"/>
  <c r="U411" i="7" s="1"/>
  <c r="I16" i="7" a="1"/>
  <c r="I16" i="7" s="1"/>
  <c r="I483" i="7" a="1"/>
  <c r="I483" i="7" s="1"/>
  <c r="I417" i="7" a="1"/>
  <c r="I417" i="7" s="1"/>
  <c r="I415" i="7" a="1"/>
  <c r="I415" i="7" s="1"/>
  <c r="I361" i="7" a="1"/>
  <c r="I361" i="7" s="1"/>
  <c r="I165" i="7" a="1"/>
  <c r="I165" i="7" s="1"/>
  <c r="I609" i="7" a="1"/>
  <c r="I609" i="7" s="1"/>
  <c r="M609" i="7" s="1"/>
  <c r="R609" i="7" s="1"/>
  <c r="I994" i="7" a="1"/>
  <c r="I994" i="7" s="1"/>
  <c r="I259" i="7" a="1"/>
  <c r="I259" i="7" s="1"/>
  <c r="I328" i="7" a="1"/>
  <c r="I328" i="7" s="1"/>
  <c r="I296" i="7" a="1"/>
  <c r="I296" i="7" s="1"/>
  <c r="I309" i="7" a="1"/>
  <c r="I309" i="7" s="1"/>
  <c r="I490" i="7" a="1"/>
  <c r="I490" i="7" s="1"/>
  <c r="I870" i="7" a="1"/>
  <c r="I870" i="7" s="1"/>
  <c r="I256" i="7" a="1"/>
  <c r="I256" i="7" s="1"/>
  <c r="I586" i="7" a="1"/>
  <c r="I586" i="7" s="1"/>
  <c r="I276" i="7" a="1"/>
  <c r="I276" i="7" s="1"/>
  <c r="I263" i="7" a="1"/>
  <c r="I263" i="7" s="1"/>
  <c r="I703" i="7" a="1"/>
  <c r="I703" i="7" s="1"/>
  <c r="I638" i="7" a="1"/>
  <c r="I638" i="7" s="1"/>
  <c r="I362" i="7" a="1"/>
  <c r="I362" i="7" s="1"/>
  <c r="I193" i="7" a="1"/>
  <c r="I193" i="7" s="1"/>
  <c r="I98" i="7" a="1"/>
  <c r="I98" i="7" s="1"/>
  <c r="I653" i="7" a="1"/>
  <c r="I653" i="7" s="1"/>
  <c r="I714" i="7" a="1"/>
  <c r="I714" i="7" s="1"/>
  <c r="I314" i="7" a="1"/>
  <c r="I314" i="7" s="1"/>
  <c r="I72" i="7" a="1"/>
  <c r="I72" i="7" s="1"/>
  <c r="M72" i="7" s="1"/>
  <c r="R72" i="7" s="1"/>
  <c r="I938" i="7" a="1"/>
  <c r="I938" i="7" s="1"/>
  <c r="I856" i="7" a="1"/>
  <c r="I856" i="7" s="1"/>
  <c r="I478" i="7" a="1"/>
  <c r="I478" i="7" s="1"/>
  <c r="I565" i="7" a="1"/>
  <c r="I565" i="7" s="1"/>
  <c r="M565" i="7" s="1"/>
  <c r="X565" i="7" s="1"/>
  <c r="I427" i="7" a="1"/>
  <c r="I427" i="7" s="1"/>
  <c r="I430" i="7" a="1"/>
  <c r="I430" i="7" s="1"/>
  <c r="I620" i="7" a="1"/>
  <c r="I620" i="7" s="1"/>
  <c r="I173" i="7" a="1"/>
  <c r="I173" i="7" s="1"/>
  <c r="I22" i="7" a="1"/>
  <c r="I22" i="7" s="1"/>
  <c r="M22" i="7" s="1"/>
  <c r="Q22" i="7" s="1"/>
  <c r="I882" i="7" a="1"/>
  <c r="I882" i="7" s="1"/>
  <c r="I384" i="7" a="1"/>
  <c r="I384" i="7" s="1"/>
  <c r="I30" i="7" a="1"/>
  <c r="I30" i="7" s="1"/>
  <c r="I939" i="7" a="1"/>
  <c r="I939" i="7" s="1"/>
  <c r="M939" i="7" s="1"/>
  <c r="I869" i="7" a="1"/>
  <c r="I869" i="7" s="1"/>
  <c r="I661" i="7" a="1"/>
  <c r="I661" i="7" s="1"/>
  <c r="I588" i="7" a="1"/>
  <c r="I588" i="7" s="1"/>
  <c r="I380" i="7" a="1"/>
  <c r="I380" i="7" s="1"/>
  <c r="I844" i="7" a="1"/>
  <c r="I844" i="7" s="1"/>
  <c r="I423" i="7" a="1"/>
  <c r="I423" i="7" s="1"/>
  <c r="I1012" i="7" a="1"/>
  <c r="I1012" i="7" s="1"/>
  <c r="I465" i="7" a="1"/>
  <c r="I465" i="7" s="1"/>
  <c r="I791" i="7" a="1"/>
  <c r="I791" i="7" s="1"/>
  <c r="I839" i="7" a="1"/>
  <c r="I839" i="7" s="1"/>
  <c r="M839" i="7" s="1"/>
  <c r="Z839" i="7" s="1"/>
  <c r="I730" i="7" a="1"/>
  <c r="I730" i="7" s="1"/>
  <c r="I212" i="7" a="1"/>
  <c r="I212" i="7" s="1"/>
  <c r="M212" i="7" s="1"/>
  <c r="V212" i="7" s="1"/>
  <c r="I283" i="7" a="1"/>
  <c r="I283" i="7" s="1"/>
  <c r="I996" i="7" a="1"/>
  <c r="I996" i="7" s="1"/>
  <c r="I285" i="7" a="1"/>
  <c r="I285" i="7" s="1"/>
  <c r="M285" i="7" s="1"/>
  <c r="P285" i="7" s="1"/>
  <c r="I716" i="7" a="1"/>
  <c r="I716" i="7" s="1"/>
  <c r="I92" i="7" a="1"/>
  <c r="I92" i="7" s="1"/>
  <c r="M92" i="7" s="1"/>
  <c r="I915" i="7" a="1"/>
  <c r="I915" i="7" s="1"/>
  <c r="I884" i="7" a="1"/>
  <c r="I884" i="7" s="1"/>
  <c r="I17" i="7" a="1"/>
  <c r="I17" i="7" s="1"/>
  <c r="I302" i="7" a="1"/>
  <c r="I302" i="7" s="1"/>
  <c r="I659" i="7" a="1"/>
  <c r="I659" i="7" s="1"/>
  <c r="M659" i="7" s="1"/>
  <c r="I434" i="7" a="1"/>
  <c r="I434" i="7" s="1"/>
  <c r="I209" i="7" a="1"/>
  <c r="I209" i="7" s="1"/>
  <c r="I342" i="7" a="1"/>
  <c r="I342" i="7" s="1"/>
  <c r="I316" i="7" a="1"/>
  <c r="I316" i="7" s="1"/>
  <c r="I436" i="7" a="1"/>
  <c r="I436" i="7" s="1"/>
  <c r="I271" i="7" a="1"/>
  <c r="I271" i="7" s="1"/>
  <c r="M271" i="7" s="1"/>
  <c r="Y271" i="7" s="1"/>
  <c r="I989" i="7" a="1"/>
  <c r="I989" i="7" s="1"/>
  <c r="I254" i="7" a="1"/>
  <c r="I254" i="7" s="1"/>
  <c r="I109" i="7" a="1"/>
  <c r="I109" i="7" s="1"/>
  <c r="I755" i="7" a="1"/>
  <c r="I755" i="7" s="1"/>
  <c r="I594" i="7" a="1"/>
  <c r="I594" i="7" s="1"/>
  <c r="I608" i="7" a="1"/>
  <c r="I608" i="7" s="1"/>
  <c r="I66" i="7" a="1"/>
  <c r="I66" i="7" s="1"/>
  <c r="I201" i="7" a="1"/>
  <c r="I201" i="7" s="1"/>
  <c r="I973" i="7" a="1"/>
  <c r="I973" i="7" s="1"/>
  <c r="I898" i="7" a="1"/>
  <c r="I898" i="7" s="1"/>
  <c r="I135" i="7" a="1"/>
  <c r="I135" i="7" s="1"/>
  <c r="I468" i="7" a="1"/>
  <c r="I468" i="7" s="1"/>
  <c r="I573" i="7" a="1"/>
  <c r="I573" i="7" s="1"/>
  <c r="I666" i="7" a="1"/>
  <c r="I666" i="7" s="1"/>
  <c r="I461" i="7" a="1"/>
  <c r="I461" i="7" s="1"/>
  <c r="I663" i="7" a="1"/>
  <c r="I663" i="7" s="1"/>
  <c r="M663" i="7" s="1"/>
  <c r="U663" i="7" s="1"/>
  <c r="I138" i="7" a="1"/>
  <c r="I138" i="7" s="1"/>
  <c r="I172" i="7" a="1"/>
  <c r="I172" i="7" s="1"/>
  <c r="I235" i="7" a="1"/>
  <c r="I235" i="7" s="1"/>
  <c r="M235" i="7" s="1"/>
  <c r="W235" i="7" s="1"/>
  <c r="I320" i="7" a="1"/>
  <c r="I320" i="7" s="1"/>
  <c r="M320" i="7" s="1"/>
  <c r="I327" i="7" a="1"/>
  <c r="I327" i="7" s="1"/>
  <c r="I267" i="7" a="1"/>
  <c r="I267" i="7" s="1"/>
  <c r="I225" i="7" a="1"/>
  <c r="I225" i="7" s="1"/>
  <c r="I812" i="7" a="1"/>
  <c r="I812" i="7" s="1"/>
  <c r="M812" i="7" s="1"/>
  <c r="R812" i="7" s="1"/>
  <c r="I635" i="7" a="1"/>
  <c r="I635" i="7" s="1"/>
  <c r="M635" i="7" s="1"/>
  <c r="U635" i="7" s="1"/>
  <c r="I705" i="7" a="1"/>
  <c r="I705" i="7" s="1"/>
  <c r="I136" i="7" a="1"/>
  <c r="I136" i="7" s="1"/>
  <c r="I366" i="7" a="1"/>
  <c r="I366" i="7" s="1"/>
  <c r="M366" i="7" s="1"/>
  <c r="R366" i="7" s="1"/>
  <c r="I503" i="7" a="1"/>
  <c r="I503" i="7" s="1"/>
  <c r="I110" i="7" a="1"/>
  <c r="I110" i="7" s="1"/>
  <c r="I763" i="7" a="1"/>
  <c r="I763" i="7" s="1"/>
  <c r="I236" i="7" a="1"/>
  <c r="I236" i="7" s="1"/>
  <c r="I231" i="7" a="1"/>
  <c r="I231" i="7" s="1"/>
  <c r="M231" i="7" s="1"/>
  <c r="U231" i="7" s="1"/>
  <c r="I722" i="7" a="1"/>
  <c r="I722" i="7" s="1"/>
  <c r="I829" i="7" a="1"/>
  <c r="I829" i="7" s="1"/>
  <c r="M829" i="7" s="1"/>
  <c r="X829" i="7" s="1"/>
  <c r="I460" i="7" a="1"/>
  <c r="I460" i="7" s="1"/>
  <c r="I601" i="7" a="1"/>
  <c r="I601" i="7" s="1"/>
  <c r="I312" i="7" a="1"/>
  <c r="I312" i="7" s="1"/>
  <c r="M312" i="7" s="1"/>
  <c r="I39" i="7" a="1"/>
  <c r="I39" i="7" s="1"/>
  <c r="M39" i="7" s="1"/>
  <c r="I868" i="7" a="1"/>
  <c r="I868" i="7" s="1"/>
  <c r="I448" i="7" a="1"/>
  <c r="I448" i="7" s="1"/>
  <c r="I32" i="7" a="1"/>
  <c r="I32" i="7" s="1"/>
  <c r="I711" i="7" a="1"/>
  <c r="I711" i="7" s="1"/>
  <c r="I184" i="7" a="1"/>
  <c r="I184" i="7" s="1"/>
  <c r="M184" i="7" s="1"/>
  <c r="U184" i="7" s="1"/>
  <c r="I44" i="7" a="1"/>
  <c r="I44" i="7" s="1"/>
  <c r="I131" i="7" a="1"/>
  <c r="I131" i="7" s="1"/>
  <c r="I115" i="7" a="1"/>
  <c r="I115" i="7" s="1"/>
  <c r="I953" i="7" a="1"/>
  <c r="I953" i="7" s="1"/>
  <c r="I895" i="7" a="1"/>
  <c r="I895" i="7" s="1"/>
  <c r="I299" i="7" a="1"/>
  <c r="I299" i="7" s="1"/>
  <c r="I718" i="7" a="1"/>
  <c r="I718" i="7" s="1"/>
  <c r="I629" i="7" a="1"/>
  <c r="I629" i="7" s="1"/>
  <c r="I708" i="7" a="1"/>
  <c r="I708" i="7" s="1"/>
  <c r="I408" i="7" a="1"/>
  <c r="I408" i="7" s="1"/>
  <c r="I291" i="7" a="1"/>
  <c r="I291" i="7" s="1"/>
  <c r="I152" i="7" a="1"/>
  <c r="I152" i="7" s="1"/>
  <c r="M152" i="7" s="1"/>
  <c r="W152" i="7" s="1"/>
  <c r="I34" i="7" a="1"/>
  <c r="I34" i="7" s="1"/>
  <c r="I507" i="7" a="1"/>
  <c r="I507" i="7" s="1"/>
  <c r="I736" i="7" a="1"/>
  <c r="I736" i="7" s="1"/>
  <c r="I907" i="7" a="1"/>
  <c r="I907" i="7" s="1"/>
  <c r="I523" i="7" a="1"/>
  <c r="I523" i="7" s="1"/>
  <c r="I504" i="7" a="1"/>
  <c r="I504" i="7" s="1"/>
  <c r="I697" i="7" a="1"/>
  <c r="I697" i="7" s="1"/>
  <c r="M697" i="7" s="1"/>
  <c r="V697" i="7" s="1"/>
  <c r="I975" i="7" a="1"/>
  <c r="I975" i="7" s="1"/>
  <c r="I213" i="7" a="1"/>
  <c r="I213" i="7" s="1"/>
  <c r="I611" i="7" a="1"/>
  <c r="I611" i="7" s="1"/>
  <c r="I757" i="7" a="1"/>
  <c r="I757" i="7" s="1"/>
  <c r="M757" i="7" s="1"/>
  <c r="S757" i="7" s="1"/>
  <c r="I426" i="7" a="1"/>
  <c r="I426" i="7" s="1"/>
  <c r="I388" i="7" a="1"/>
  <c r="I388" i="7" s="1"/>
  <c r="M388" i="7" s="1"/>
  <c r="O388" i="7" s="1"/>
  <c r="I861" i="7" a="1"/>
  <c r="I861" i="7" s="1"/>
  <c r="I311" i="7" a="1"/>
  <c r="I311" i="7" s="1"/>
  <c r="I754" i="7" a="1"/>
  <c r="I754" i="7" s="1"/>
  <c r="I508" i="7" a="1"/>
  <c r="I508" i="7" s="1"/>
  <c r="M508" i="7" s="1"/>
  <c r="P508" i="7" s="1"/>
  <c r="I142" i="7" a="1"/>
  <c r="I142" i="7" s="1"/>
  <c r="M142" i="7" s="1"/>
  <c r="W142" i="7" s="1"/>
  <c r="I841" i="7" a="1"/>
  <c r="I841" i="7" s="1"/>
  <c r="I182" i="7" a="1"/>
  <c r="I182" i="7" s="1"/>
  <c r="M182" i="7" s="1"/>
  <c r="I680" i="7" a="1"/>
  <c r="I680" i="7" s="1"/>
  <c r="I228" i="7" a="1"/>
  <c r="I228" i="7" s="1"/>
  <c r="I548" i="7" a="1"/>
  <c r="I548" i="7" s="1"/>
  <c r="I897" i="7" a="1"/>
  <c r="I897" i="7" s="1"/>
  <c r="M897" i="7" s="1"/>
  <c r="I803" i="7" a="1"/>
  <c r="I803" i="7" s="1"/>
  <c r="I721" i="7" a="1"/>
  <c r="I721" i="7" s="1"/>
  <c r="I637" i="7" a="1"/>
  <c r="I637" i="7" s="1"/>
  <c r="I492" i="7" a="1"/>
  <c r="I492" i="7" s="1"/>
  <c r="M492" i="7" s="1"/>
  <c r="I914" i="7" a="1"/>
  <c r="I914" i="7" s="1"/>
  <c r="I706" i="7" a="1"/>
  <c r="I706" i="7" s="1"/>
  <c r="M706" i="7" s="1"/>
  <c r="Q706" i="7" s="1"/>
  <c r="I598" i="7" a="1"/>
  <c r="I598" i="7" s="1"/>
  <c r="I370" i="7" a="1"/>
  <c r="I370" i="7" s="1"/>
  <c r="I287" i="7" a="1"/>
  <c r="I287" i="7" s="1"/>
  <c r="I326" i="7" a="1"/>
  <c r="I326" i="7" s="1"/>
  <c r="I986" i="7" a="1"/>
  <c r="I986" i="7" s="1"/>
  <c r="I899" i="7" a="1"/>
  <c r="I899" i="7" s="1"/>
  <c r="I742" i="7" a="1"/>
  <c r="I742" i="7" s="1"/>
  <c r="I498" i="7" a="1"/>
  <c r="I498" i="7" s="1"/>
  <c r="I567" i="7" a="1"/>
  <c r="I567" i="7" s="1"/>
  <c r="I547" i="7" a="1"/>
  <c r="I547" i="7" s="1"/>
  <c r="M547" i="7" s="1"/>
  <c r="Q547" i="7" s="1"/>
  <c r="I690" i="7" a="1"/>
  <c r="I690" i="7" s="1"/>
  <c r="I752" i="7" a="1"/>
  <c r="I752" i="7" s="1"/>
  <c r="M752" i="7" s="1"/>
  <c r="V752" i="7" s="1"/>
  <c r="I23" i="7" a="1"/>
  <c r="I23" i="7" s="1"/>
  <c r="M23" i="7" s="1"/>
  <c r="I539" i="7" a="1"/>
  <c r="I539" i="7" s="1"/>
  <c r="I630" i="7" a="1"/>
  <c r="I630" i="7" s="1"/>
  <c r="I174" i="7" a="1"/>
  <c r="I174" i="7" s="1"/>
  <c r="I153" i="7" a="1"/>
  <c r="I153" i="7" s="1"/>
  <c r="I495" i="7" a="1"/>
  <c r="I495" i="7" s="1"/>
  <c r="I356" i="7" a="1"/>
  <c r="I356" i="7" s="1"/>
  <c r="M356" i="7" s="1"/>
  <c r="S356" i="7" s="1"/>
  <c r="I318" i="7" a="1"/>
  <c r="I318" i="7" s="1"/>
  <c r="I977" i="7" a="1"/>
  <c r="I977" i="7" s="1"/>
  <c r="I308" i="7" a="1"/>
  <c r="I308" i="7" s="1"/>
  <c r="I204" i="7" a="1"/>
  <c r="I204" i="7" s="1"/>
  <c r="I793" i="7" a="1"/>
  <c r="I793" i="7" s="1"/>
  <c r="I56" i="7" a="1"/>
  <c r="I56" i="7" s="1"/>
  <c r="I494" i="7" a="1"/>
  <c r="I494" i="7" s="1"/>
  <c r="M494" i="7" s="1"/>
  <c r="U494" i="7" s="1"/>
  <c r="I932" i="7" a="1"/>
  <c r="I932" i="7" s="1"/>
  <c r="I383" i="7" a="1"/>
  <c r="I383" i="7" s="1"/>
  <c r="I555" i="7" a="1"/>
  <c r="I555" i="7" s="1"/>
  <c r="I359" i="7" a="1"/>
  <c r="I359" i="7" s="1"/>
  <c r="M359" i="7" s="1"/>
  <c r="I190" i="7" a="1"/>
  <c r="I190" i="7" s="1"/>
  <c r="I891" i="7" a="1"/>
  <c r="I891" i="7" s="1"/>
  <c r="I15" i="7" a="1"/>
  <c r="I15" i="7" s="1"/>
  <c r="M15" i="7" s="1"/>
  <c r="O15" i="7" s="1"/>
  <c r="I631" i="7" a="1"/>
  <c r="I631" i="7" s="1"/>
  <c r="M631" i="7" s="1"/>
  <c r="I180" i="7" a="1"/>
  <c r="I180" i="7" s="1"/>
  <c r="I935" i="7" a="1"/>
  <c r="I935" i="7" s="1"/>
  <c r="I537" i="7" a="1"/>
  <c r="I537" i="7" s="1"/>
  <c r="I480" i="7" a="1"/>
  <c r="I480" i="7" s="1"/>
  <c r="I848" i="7" a="1"/>
  <c r="I848" i="7" s="1"/>
  <c r="M848" i="7" s="1"/>
  <c r="W848" i="7" s="1"/>
  <c r="I113" i="7" a="1"/>
  <c r="I113" i="7" s="1"/>
  <c r="I942" i="7" a="1"/>
  <c r="I942" i="7" s="1"/>
  <c r="M942" i="7" s="1"/>
  <c r="Z942" i="7" s="1"/>
  <c r="I862" i="7" a="1"/>
  <c r="I862" i="7" s="1"/>
  <c r="M862" i="7" s="1"/>
  <c r="X862" i="7" s="1"/>
  <c r="I389" i="7" a="1"/>
  <c r="I389" i="7" s="1"/>
  <c r="M389" i="7" s="1"/>
  <c r="P389" i="7" s="1"/>
  <c r="I607" i="7" a="1"/>
  <c r="I607" i="7" s="1"/>
  <c r="I688" i="7" a="1"/>
  <c r="I688" i="7" s="1"/>
  <c r="I964" i="7" a="1"/>
  <c r="I964" i="7" s="1"/>
  <c r="I686" i="7" a="1"/>
  <c r="I686" i="7" s="1"/>
  <c r="I962" i="7" a="1"/>
  <c r="I962" i="7" s="1"/>
  <c r="I286" i="7" a="1"/>
  <c r="I286" i="7" s="1"/>
  <c r="M286" i="7" s="1"/>
  <c r="I445" i="7" a="1"/>
  <c r="I445" i="7" s="1"/>
  <c r="I668" i="7" a="1"/>
  <c r="I668" i="7" s="1"/>
  <c r="I49" i="7" a="1"/>
  <c r="I49" i="7" s="1"/>
  <c r="I719" i="7" a="1"/>
  <c r="I719" i="7" s="1"/>
  <c r="I866" i="7" a="1"/>
  <c r="I866" i="7" s="1"/>
  <c r="I789" i="7" a="1"/>
  <c r="I789" i="7" s="1"/>
  <c r="M789" i="7" s="1"/>
  <c r="W789" i="7" s="1"/>
  <c r="I652" i="7" a="1"/>
  <c r="I652" i="7" s="1"/>
  <c r="M652" i="7" s="1"/>
  <c r="Z652" i="7" s="1"/>
  <c r="I156" i="7" a="1"/>
  <c r="I156" i="7" s="1"/>
  <c r="I144" i="7" a="1"/>
  <c r="I144" i="7" s="1"/>
  <c r="M144" i="7" s="1"/>
  <c r="V144" i="7" s="1"/>
  <c r="I306" i="7" a="1"/>
  <c r="I306" i="7" s="1"/>
  <c r="I122" i="7" a="1"/>
  <c r="I122" i="7" s="1"/>
  <c r="M122" i="7" s="1"/>
  <c r="I161" i="7" a="1"/>
  <c r="I161" i="7" s="1"/>
  <c r="M161" i="7" s="1"/>
  <c r="P161" i="7" s="1"/>
  <c r="I893" i="7" a="1"/>
  <c r="I893" i="7" s="1"/>
  <c r="I958" i="7" a="1"/>
  <c r="I958" i="7" s="1"/>
  <c r="I429" i="7" a="1"/>
  <c r="I429" i="7" s="1"/>
  <c r="I255" i="7" a="1"/>
  <c r="I255" i="7" s="1"/>
  <c r="M255" i="7" s="1"/>
  <c r="I266" i="7" a="1"/>
  <c r="I266" i="7" s="1"/>
  <c r="M266" i="7" s="1"/>
  <c r="I246" i="7" a="1"/>
  <c r="I246" i="7" s="1"/>
  <c r="I290" i="7" a="1"/>
  <c r="I290" i="7" s="1"/>
  <c r="I431" i="7" a="1"/>
  <c r="I431" i="7" s="1"/>
  <c r="I821" i="7" a="1"/>
  <c r="I821" i="7" s="1"/>
  <c r="I579" i="7" a="1"/>
  <c r="I579" i="7" s="1"/>
  <c r="I230" i="7" a="1"/>
  <c r="I230" i="7" s="1"/>
  <c r="I294" i="7" a="1"/>
  <c r="I294" i="7" s="1"/>
  <c r="I343" i="7" a="1"/>
  <c r="I343" i="7" s="1"/>
  <c r="I95" i="7" a="1"/>
  <c r="I95" i="7" s="1"/>
  <c r="I371" i="7" a="1"/>
  <c r="I371" i="7" s="1"/>
  <c r="I797" i="7" a="1"/>
  <c r="I797" i="7" s="1"/>
  <c r="I442" i="7" a="1"/>
  <c r="I442" i="7" s="1"/>
  <c r="M442" i="7" s="1"/>
  <c r="S442" i="7" s="1"/>
  <c r="I906" i="7" a="1"/>
  <c r="I906" i="7" s="1"/>
  <c r="I740" i="7" a="1"/>
  <c r="I740" i="7" s="1"/>
  <c r="I628" i="7" a="1"/>
  <c r="I628" i="7" s="1"/>
  <c r="I709" i="7" a="1"/>
  <c r="I709" i="7" s="1"/>
  <c r="M709" i="7" s="1"/>
  <c r="I529" i="7" a="1"/>
  <c r="I529" i="7" s="1"/>
  <c r="I250" i="7" a="1"/>
  <c r="I250" i="7" s="1"/>
  <c r="I744" i="7" a="1"/>
  <c r="I744" i="7" s="1"/>
  <c r="I338" i="7" a="1"/>
  <c r="I338" i="7" s="1"/>
  <c r="I818" i="7" a="1"/>
  <c r="I818" i="7" s="1"/>
  <c r="M818" i="7" s="1"/>
  <c r="P818" i="7" s="1"/>
  <c r="I510" i="7" a="1"/>
  <c r="I510" i="7" s="1"/>
  <c r="I323" i="7" a="1"/>
  <c r="I323" i="7" s="1"/>
  <c r="M323" i="7" s="1"/>
  <c r="Q323" i="7" s="1"/>
  <c r="I618" i="7" a="1"/>
  <c r="I618" i="7" s="1"/>
  <c r="I391" i="7" a="1"/>
  <c r="I391" i="7" s="1"/>
  <c r="I951" i="7" a="1"/>
  <c r="I951" i="7" s="1"/>
  <c r="I14" i="7" a="1"/>
  <c r="I14" i="7" s="1"/>
  <c r="I788" i="7" a="1"/>
  <c r="I788" i="7" s="1"/>
  <c r="I438" i="7" a="1"/>
  <c r="I438" i="7" s="1"/>
  <c r="I769" i="7" a="1"/>
  <c r="I769" i="7" s="1"/>
  <c r="I104" i="7" a="1"/>
  <c r="I104" i="7" s="1"/>
  <c r="I790" i="7" a="1"/>
  <c r="I790" i="7" s="1"/>
  <c r="I155" i="7" a="1"/>
  <c r="I155" i="7" s="1"/>
  <c r="M155" i="7" s="1"/>
  <c r="Z155" i="7" s="1"/>
  <c r="I826" i="7" a="1"/>
  <c r="I826" i="7" s="1"/>
  <c r="I766" i="7" a="1"/>
  <c r="I766" i="7" s="1"/>
  <c r="I162" i="7" a="1"/>
  <c r="I162" i="7" s="1"/>
  <c r="M162" i="7" s="1"/>
  <c r="I941" i="7" a="1"/>
  <c r="I941" i="7" s="1"/>
  <c r="I340" i="7" a="1"/>
  <c r="I340" i="7" s="1"/>
  <c r="I931" i="7" a="1"/>
  <c r="I931" i="7" s="1"/>
  <c r="M931" i="7" s="1"/>
  <c r="I843" i="7" a="1"/>
  <c r="I843" i="7" s="1"/>
  <c r="I420" i="7" a="1"/>
  <c r="I420" i="7" s="1"/>
  <c r="M420" i="7" s="1"/>
  <c r="R420" i="7" s="1"/>
  <c r="I157" i="7" a="1"/>
  <c r="I157" i="7" s="1"/>
  <c r="M157" i="7" s="1"/>
  <c r="Y157" i="7" s="1"/>
  <c r="I260" i="7" a="1"/>
  <c r="I260" i="7" s="1"/>
  <c r="M260" i="7" s="1"/>
  <c r="Z260" i="7" s="1"/>
  <c r="I68" i="7" a="1"/>
  <c r="I68" i="7" s="1"/>
  <c r="I183" i="7" a="1"/>
  <c r="I183" i="7" s="1"/>
  <c r="I531" i="7" a="1"/>
  <c r="I531" i="7" s="1"/>
  <c r="I234" i="7" a="1"/>
  <c r="I234" i="7" s="1"/>
  <c r="I284" i="7" a="1"/>
  <c r="I284" i="7" s="1"/>
  <c r="M284" i="7" s="1"/>
  <c r="T284" i="7" s="1"/>
  <c r="I667" i="7" a="1"/>
  <c r="I667" i="7" s="1"/>
  <c r="M667" i="7" s="1"/>
  <c r="AA667" i="7" s="1"/>
  <c r="I265" i="7" a="1"/>
  <c r="I265" i="7" s="1"/>
  <c r="I960" i="7" a="1"/>
  <c r="I960" i="7" s="1"/>
  <c r="I577" i="7" a="1"/>
  <c r="I577" i="7" s="1"/>
  <c r="I636" i="7" a="1"/>
  <c r="I636" i="7" s="1"/>
  <c r="I846" i="7" a="1"/>
  <c r="I846" i="7" s="1"/>
  <c r="I902" i="7" a="1"/>
  <c r="I902" i="7" s="1"/>
  <c r="I158" i="7" a="1"/>
  <c r="I158" i="7" s="1"/>
  <c r="I726" i="7" a="1"/>
  <c r="I726" i="7" s="1"/>
  <c r="I525" i="7" a="1"/>
  <c r="I525" i="7" s="1"/>
  <c r="I103" i="7" a="1"/>
  <c r="I103" i="7" s="1"/>
  <c r="M103" i="7" s="1"/>
  <c r="T103" i="7" s="1"/>
  <c r="I345" i="7" a="1"/>
  <c r="I345" i="7" s="1"/>
  <c r="M345" i="7" s="1"/>
  <c r="AA345" i="7" s="1"/>
  <c r="I729" i="7" a="1"/>
  <c r="I729" i="7" s="1"/>
  <c r="M729" i="7" s="1"/>
  <c r="V729" i="7" s="1"/>
  <c r="I670" i="7" a="1"/>
  <c r="I670" i="7" s="1"/>
  <c r="M670" i="7" s="1"/>
  <c r="I421" i="7" a="1"/>
  <c r="I421" i="7" s="1"/>
  <c r="M421" i="7" s="1"/>
  <c r="Y421" i="7" s="1"/>
  <c r="I339" i="7" a="1"/>
  <c r="I339" i="7" s="1"/>
  <c r="I669" i="7" a="1"/>
  <c r="I669" i="7" s="1"/>
  <c r="I125" i="7" a="1"/>
  <c r="I125" i="7" s="1"/>
  <c r="I1010" i="7" a="1"/>
  <c r="I1010" i="7" s="1"/>
  <c r="I554" i="7" a="1"/>
  <c r="I554" i="7" s="1"/>
  <c r="M554" i="7" s="1"/>
  <c r="I945" i="7" a="1"/>
  <c r="I945" i="7" s="1"/>
  <c r="I776" i="7" a="1"/>
  <c r="I776" i="7" s="1"/>
  <c r="I733" i="7" a="1"/>
  <c r="I733" i="7" s="1"/>
  <c r="I506" i="7" a="1"/>
  <c r="I506" i="7" s="1"/>
  <c r="I435" i="7" a="1"/>
  <c r="I435" i="7" s="1"/>
  <c r="I751" i="7" a="1"/>
  <c r="I751" i="7" s="1"/>
  <c r="I743" i="7" a="1"/>
  <c r="I743" i="7" s="1"/>
  <c r="M743" i="7" s="1"/>
  <c r="Z743" i="7" s="1"/>
  <c r="I552" i="7" a="1"/>
  <c r="I552" i="7" s="1"/>
  <c r="I36" i="7" a="1"/>
  <c r="I36" i="7" s="1"/>
  <c r="I671" i="7" a="1"/>
  <c r="I671" i="7" s="1"/>
  <c r="I713" i="7" a="1"/>
  <c r="I713" i="7" s="1"/>
  <c r="I497" i="7" a="1"/>
  <c r="I497" i="7" s="1"/>
  <c r="I753" i="7" a="1"/>
  <c r="I753" i="7" s="1"/>
  <c r="M753" i="7" s="1"/>
  <c r="I1008" i="7" a="1"/>
  <c r="I1008" i="7" s="1"/>
  <c r="I248" i="7" a="1"/>
  <c r="I248" i="7" s="1"/>
  <c r="I159" i="7" a="1"/>
  <c r="I159" i="7" s="1"/>
  <c r="M159" i="7" s="1"/>
  <c r="AA159" i="7" s="1"/>
  <c r="I102" i="7" a="1"/>
  <c r="I102" i="7" s="1"/>
  <c r="M102" i="7" s="1"/>
  <c r="I982" i="7" a="1"/>
  <c r="I982" i="7" s="1"/>
  <c r="I220" i="7" a="1"/>
  <c r="I220" i="7" s="1"/>
  <c r="I513" i="7" a="1"/>
  <c r="I513" i="7" s="1"/>
  <c r="I402" i="7" a="1"/>
  <c r="I402" i="7" s="1"/>
  <c r="M402" i="7" s="1"/>
  <c r="O402" i="7" s="1"/>
  <c r="I456" i="7" a="1"/>
  <c r="I456" i="7" s="1"/>
  <c r="I352" i="7" a="1"/>
  <c r="I352" i="7" s="1"/>
  <c r="I520" i="7" a="1"/>
  <c r="I520" i="7" s="1"/>
  <c r="M520" i="7" s="1"/>
  <c r="S520" i="7" s="1"/>
  <c r="I854" i="7" a="1"/>
  <c r="I854" i="7" s="1"/>
  <c r="M854" i="7" s="1"/>
  <c r="Z854" i="7" s="1"/>
  <c r="I516" i="7" a="1"/>
  <c r="I516" i="7" s="1"/>
  <c r="I879" i="7" a="1"/>
  <c r="I879" i="7" s="1"/>
  <c r="I967" i="7" a="1"/>
  <c r="I967" i="7" s="1"/>
  <c r="M967" i="7" s="1"/>
  <c r="I874" i="7" a="1"/>
  <c r="I874" i="7" s="1"/>
  <c r="I971" i="7" a="1"/>
  <c r="I971" i="7" s="1"/>
  <c r="I1001" i="7" a="1"/>
  <c r="I1001" i="7" s="1"/>
  <c r="M1001" i="7" s="1"/>
  <c r="AA1001" i="7" s="1"/>
  <c r="I117" i="7" a="1"/>
  <c r="I117" i="7" s="1"/>
  <c r="M117" i="7" s="1"/>
  <c r="T117" i="7" s="1"/>
  <c r="I968" i="7" a="1"/>
  <c r="I968" i="7" s="1"/>
  <c r="I64" i="7" a="1"/>
  <c r="I64" i="7" s="1"/>
  <c r="I440" i="7" a="1"/>
  <c r="I440" i="7" s="1"/>
  <c r="I277" i="7" a="1"/>
  <c r="I277" i="7" s="1"/>
  <c r="M277" i="7" s="1"/>
  <c r="V277" i="7" s="1"/>
  <c r="I489" i="7" a="1"/>
  <c r="I489" i="7" s="1"/>
  <c r="I774" i="7" a="1"/>
  <c r="I774" i="7" s="1"/>
  <c r="I163" i="7" a="1"/>
  <c r="I163" i="7" s="1"/>
  <c r="I604" i="7" a="1"/>
  <c r="I604" i="7" s="1"/>
  <c r="I501" i="7" a="1"/>
  <c r="I501" i="7" s="1"/>
  <c r="I83" i="7" a="1"/>
  <c r="I83" i="7" s="1"/>
  <c r="I329" i="7" a="1"/>
  <c r="I329" i="7" s="1"/>
  <c r="I808" i="7" a="1"/>
  <c r="I808" i="7" s="1"/>
  <c r="I21" i="7" a="1"/>
  <c r="I21" i="7" s="1"/>
  <c r="I396" i="7" a="1"/>
  <c r="I396" i="7" s="1"/>
  <c r="I269" i="7" a="1"/>
  <c r="I269" i="7" s="1"/>
  <c r="M269" i="7" s="1"/>
  <c r="P269" i="7" s="1"/>
  <c r="I955" i="7" a="1"/>
  <c r="I955" i="7" s="1"/>
  <c r="I610" i="7" a="1"/>
  <c r="I610" i="7" s="1"/>
  <c r="I401" i="7" a="1"/>
  <c r="I401" i="7" s="1"/>
  <c r="M401" i="7" s="1"/>
  <c r="I910" i="7" a="1"/>
  <c r="I910" i="7" s="1"/>
  <c r="I875" i="7" a="1"/>
  <c r="I875" i="7" s="1"/>
  <c r="I484" i="7" a="1"/>
  <c r="I484" i="7" s="1"/>
  <c r="I106" i="7" a="1"/>
  <c r="I106" i="7" s="1"/>
  <c r="I1009" i="7" a="1"/>
  <c r="I1009" i="7" s="1"/>
  <c r="I976" i="7" a="1"/>
  <c r="I976" i="7" s="1"/>
  <c r="I923" i="7" a="1"/>
  <c r="I923" i="7" s="1"/>
  <c r="I871" i="7" a="1"/>
  <c r="I871" i="7" s="1"/>
  <c r="I768" i="7" a="1"/>
  <c r="I768" i="7" s="1"/>
  <c r="I191" i="7" a="1"/>
  <c r="I191" i="7" s="1"/>
  <c r="M191" i="7" s="1"/>
  <c r="Q191" i="7" s="1"/>
  <c r="I950" i="7" a="1"/>
  <c r="I950" i="7" s="1"/>
  <c r="I198" i="7" a="1"/>
  <c r="I198" i="7" s="1"/>
  <c r="I574" i="7" a="1"/>
  <c r="I574" i="7" s="1"/>
  <c r="I205" i="7" a="1"/>
  <c r="I205" i="7" s="1"/>
  <c r="I486" i="7" a="1"/>
  <c r="I486" i="7" s="1"/>
  <c r="I731" i="7" a="1"/>
  <c r="I731" i="7" s="1"/>
  <c r="M731" i="7" s="1"/>
  <c r="T731" i="7" s="1"/>
  <c r="I233" i="7" a="1"/>
  <c r="I233" i="7" s="1"/>
  <c r="I238" i="7" a="1"/>
  <c r="I238" i="7" s="1"/>
  <c r="I414" i="7" a="1"/>
  <c r="I414" i="7" s="1"/>
  <c r="I116" i="7" a="1"/>
  <c r="I116" i="7" s="1"/>
  <c r="M116" i="7" s="1"/>
  <c r="P116" i="7" s="1"/>
  <c r="I584" i="7" a="1"/>
  <c r="I584" i="7" s="1"/>
  <c r="I97" i="7" a="1"/>
  <c r="I97" i="7" s="1"/>
  <c r="M97" i="7" s="1"/>
  <c r="I715" i="7" a="1"/>
  <c r="I715" i="7" s="1"/>
  <c r="M715" i="7" s="1"/>
  <c r="X715" i="7" s="1"/>
  <c r="I863" i="7" a="1"/>
  <c r="I863" i="7" s="1"/>
  <c r="I203" i="7" a="1"/>
  <c r="I203" i="7" s="1"/>
  <c r="M203" i="7" s="1"/>
  <c r="I360" i="7" a="1"/>
  <c r="I360" i="7" s="1"/>
  <c r="I332" i="7" a="1"/>
  <c r="I332" i="7" s="1"/>
  <c r="I672" i="7" a="1"/>
  <c r="I672" i="7" s="1"/>
  <c r="M672" i="7" s="1"/>
  <c r="O672" i="7" s="1"/>
  <c r="I687" i="7" a="1"/>
  <c r="I687" i="7" s="1"/>
  <c r="I561" i="7" a="1"/>
  <c r="I561" i="7" s="1"/>
  <c r="M561" i="7" s="1"/>
  <c r="N561" i="7" s="1"/>
  <c r="I81" i="7" a="1"/>
  <c r="I81" i="7" s="1"/>
  <c r="I500" i="7" a="1"/>
  <c r="I500" i="7" s="1"/>
  <c r="I467" i="7" a="1"/>
  <c r="I467" i="7" s="1"/>
  <c r="I210" i="7" a="1"/>
  <c r="I210" i="7" s="1"/>
  <c r="M210" i="7" s="1"/>
  <c r="I475" i="7" a="1"/>
  <c r="I475" i="7" s="1"/>
  <c r="I533" i="7" a="1"/>
  <c r="I533" i="7" s="1"/>
  <c r="M533" i="7" s="1"/>
  <c r="I333" i="7" a="1"/>
  <c r="I333" i="7" s="1"/>
  <c r="I911" i="7" a="1"/>
  <c r="I911" i="7" s="1"/>
  <c r="I676" i="7" a="1"/>
  <c r="I676" i="7" s="1"/>
  <c r="I980" i="7" a="1"/>
  <c r="I980" i="7" s="1"/>
  <c r="I133" i="7" a="1"/>
  <c r="I133" i="7" s="1"/>
  <c r="M133" i="7" s="1"/>
  <c r="I218" i="7" a="1"/>
  <c r="I218" i="7" s="1"/>
  <c r="M218" i="7" s="1"/>
  <c r="Z218" i="7" s="1"/>
  <c r="I237" i="7" a="1"/>
  <c r="I237" i="7" s="1"/>
  <c r="M237" i="7" s="1"/>
  <c r="P237" i="7" s="1"/>
  <c r="I1003" i="7" a="1"/>
  <c r="I1003" i="7" s="1"/>
  <c r="I85" i="7" a="1"/>
  <c r="I85" i="7" s="1"/>
  <c r="I859" i="7" a="1"/>
  <c r="I859" i="7" s="1"/>
  <c r="I858" i="7" a="1"/>
  <c r="I858" i="7" s="1"/>
  <c r="M858" i="7" s="1"/>
  <c r="R858" i="7" s="1"/>
  <c r="I428" i="7" a="1"/>
  <c r="I428" i="7" s="1"/>
  <c r="I100" i="7" a="1"/>
  <c r="I100" i="7" s="1"/>
  <c r="I966" i="7" a="1"/>
  <c r="I966" i="7" s="1"/>
  <c r="I249" i="7" a="1"/>
  <c r="I249" i="7" s="1"/>
  <c r="I864" i="7" a="1"/>
  <c r="I864" i="7" s="1"/>
  <c r="I130" i="7" a="1"/>
  <c r="I130" i="7" s="1"/>
  <c r="I392" i="7" a="1"/>
  <c r="I392" i="7" s="1"/>
  <c r="I324" i="7" a="1"/>
  <c r="I324" i="7" s="1"/>
  <c r="I936" i="7" a="1"/>
  <c r="I936" i="7" s="1"/>
  <c r="I476" i="7" a="1"/>
  <c r="I476" i="7" s="1"/>
  <c r="I981" i="7" a="1"/>
  <c r="I981" i="7" s="1"/>
  <c r="I470" i="7" a="1"/>
  <c r="I470" i="7" s="1"/>
  <c r="I750" i="7" a="1"/>
  <c r="I750" i="7" s="1"/>
  <c r="I207" i="7" a="1"/>
  <c r="I207" i="7" s="1"/>
  <c r="M207" i="7" s="1"/>
  <c r="I463" i="7" a="1"/>
  <c r="I463" i="7" s="1"/>
  <c r="I888" i="7" a="1"/>
  <c r="I888" i="7" s="1"/>
  <c r="I38" i="7" a="1"/>
  <c r="I38" i="7" s="1"/>
  <c r="I214" i="7" a="1"/>
  <c r="I214" i="7" s="1"/>
  <c r="I802" i="7" a="1"/>
  <c r="I802" i="7" s="1"/>
  <c r="M802" i="7" s="1"/>
  <c r="O802" i="7" s="1"/>
  <c r="I857" i="7" a="1"/>
  <c r="I857" i="7" s="1"/>
  <c r="I664" i="7" a="1"/>
  <c r="I664" i="7" s="1"/>
  <c r="I376" i="7" a="1"/>
  <c r="I376" i="7" s="1"/>
  <c r="I606" i="7" a="1"/>
  <c r="I606" i="7" s="1"/>
  <c r="M606" i="7" s="1"/>
  <c r="P606" i="7" s="1"/>
  <c r="I404" i="7" a="1"/>
  <c r="I404" i="7" s="1"/>
  <c r="M404" i="7" s="1"/>
  <c r="W404" i="7" s="1"/>
  <c r="I515" i="7" a="1"/>
  <c r="I515" i="7" s="1"/>
  <c r="M515" i="7" s="1"/>
  <c r="O515" i="7" s="1"/>
  <c r="I850" i="7" a="1"/>
  <c r="I850" i="7" s="1"/>
  <c r="M850" i="7" s="1"/>
  <c r="I634" i="7" a="1"/>
  <c r="I634" i="7" s="1"/>
  <c r="I51" i="7" a="1"/>
  <c r="I51" i="7" s="1"/>
  <c r="I140" i="7" a="1"/>
  <c r="I140" i="7" s="1"/>
  <c r="I167" i="7" a="1"/>
  <c r="I167" i="7" s="1"/>
  <c r="I307" i="7" a="1"/>
  <c r="I307" i="7" s="1"/>
  <c r="I385" i="7" a="1"/>
  <c r="I385" i="7" s="1"/>
  <c r="I541" i="7" a="1"/>
  <c r="I541" i="7" s="1"/>
  <c r="I192" i="7" a="1"/>
  <c r="I192" i="7" s="1"/>
  <c r="I187" i="7" a="1"/>
  <c r="I187" i="7" s="1"/>
  <c r="I927" i="7" a="1"/>
  <c r="I927" i="7" s="1"/>
  <c r="I378" i="7" a="1"/>
  <c r="I378" i="7" s="1"/>
  <c r="I665" i="7" a="1"/>
  <c r="I665" i="7" s="1"/>
  <c r="M665" i="7" s="1"/>
  <c r="X665" i="7" s="1"/>
  <c r="I188" i="7" a="1"/>
  <c r="I188" i="7" s="1"/>
  <c r="I761" i="7" a="1"/>
  <c r="I761" i="7" s="1"/>
  <c r="M761" i="7" s="1"/>
  <c r="V761" i="7" s="1"/>
  <c r="I273" i="7" a="1"/>
  <c r="I273" i="7" s="1"/>
  <c r="M273" i="7" s="1"/>
  <c r="O273" i="7" s="1"/>
  <c r="I732" i="7" a="1"/>
  <c r="I732" i="7" s="1"/>
  <c r="I450" i="7" a="1"/>
  <c r="I450" i="7" s="1"/>
  <c r="I532" i="7" a="1"/>
  <c r="I532" i="7" s="1"/>
  <c r="I782" i="7" a="1"/>
  <c r="I782" i="7" s="1"/>
  <c r="M782" i="7" s="1"/>
  <c r="P782" i="7" s="1"/>
  <c r="I79" i="7" a="1"/>
  <c r="I79" i="7" s="1"/>
  <c r="I817" i="7" a="1"/>
  <c r="I817" i="7" s="1"/>
  <c r="I194" i="7" a="1"/>
  <c r="I194" i="7" s="1"/>
  <c r="M194" i="7" s="1"/>
  <c r="Z194" i="7" s="1"/>
  <c r="I851" i="7" a="1"/>
  <c r="I851" i="7" s="1"/>
  <c r="I990" i="7" a="1"/>
  <c r="I990" i="7" s="1"/>
  <c r="I298" i="7" a="1"/>
  <c r="I298" i="7" s="1"/>
  <c r="I920" i="7" a="1"/>
  <c r="I920" i="7" s="1"/>
  <c r="I892" i="7" a="1"/>
  <c r="I892" i="7" s="1"/>
  <c r="I934" i="7" a="1"/>
  <c r="I934" i="7" s="1"/>
  <c r="M934" i="7" s="1"/>
  <c r="S934" i="7" s="1"/>
  <c r="I878" i="7" a="1"/>
  <c r="I878" i="7" s="1"/>
  <c r="I425" i="7" a="1"/>
  <c r="I425" i="7" s="1"/>
  <c r="M425" i="7" s="1"/>
  <c r="V425" i="7" s="1"/>
  <c r="I416" i="7" a="1"/>
  <c r="I416" i="7" s="1"/>
  <c r="I80" i="7" a="1"/>
  <c r="I80" i="7" s="1"/>
  <c r="M80" i="7" s="1"/>
  <c r="O80" i="7" s="1"/>
  <c r="I684" i="7" a="1"/>
  <c r="I684" i="7" s="1"/>
  <c r="I876" i="7" a="1"/>
  <c r="I876" i="7" s="1"/>
  <c r="I150" i="7" a="1"/>
  <c r="I150" i="7" s="1"/>
  <c r="I827" i="7" a="1"/>
  <c r="I827" i="7" s="1"/>
  <c r="I270" i="7" a="1"/>
  <c r="I270" i="7" s="1"/>
  <c r="M270" i="7" s="1"/>
  <c r="I602" i="7" a="1"/>
  <c r="I602" i="7" s="1"/>
  <c r="I961" i="7" a="1"/>
  <c r="I961" i="7" s="1"/>
  <c r="M961" i="7" s="1"/>
  <c r="Z961" i="7" s="1"/>
  <c r="I642" i="7" a="1"/>
  <c r="I642" i="7" s="1"/>
  <c r="M642" i="7" s="1"/>
  <c r="Y642" i="7" s="1"/>
  <c r="I699" i="7" a="1"/>
  <c r="I699" i="7" s="1"/>
  <c r="M699" i="7" s="1"/>
  <c r="X699" i="7" s="1"/>
  <c r="I641" i="7" a="1"/>
  <c r="I641" i="7" s="1"/>
  <c r="I949" i="7" a="1"/>
  <c r="I949" i="7" s="1"/>
  <c r="M949" i="7" s="1"/>
  <c r="P949" i="7" s="1"/>
  <c r="I288" i="7" a="1"/>
  <c r="I288" i="7" s="1"/>
  <c r="I441" i="7" a="1"/>
  <c r="I441" i="7" s="1"/>
  <c r="M441" i="7" s="1"/>
  <c r="V441" i="7" s="1"/>
  <c r="I107" i="7" a="1"/>
  <c r="I107" i="7" s="1"/>
  <c r="I293" i="7" a="1"/>
  <c r="I293" i="7" s="1"/>
  <c r="I640" i="7" a="1"/>
  <c r="I640" i="7" s="1"/>
  <c r="I473" i="7" a="1"/>
  <c r="I473" i="7" s="1"/>
  <c r="I758" i="7" a="1"/>
  <c r="I758" i="7" s="1"/>
  <c r="I86" i="7" a="1"/>
  <c r="I86" i="7" s="1"/>
  <c r="I93" i="7" a="1"/>
  <c r="I93" i="7" s="1"/>
  <c r="I886" i="7" a="1"/>
  <c r="I886" i="7" s="1"/>
  <c r="I305" i="7" a="1"/>
  <c r="I305" i="7" s="1"/>
  <c r="I43" i="7" a="1"/>
  <c r="I43" i="7" s="1"/>
  <c r="I71" i="7" a="1"/>
  <c r="I71" i="7" s="1"/>
  <c r="I810" i="7" a="1"/>
  <c r="I810" i="7" s="1"/>
  <c r="I151" i="7" a="1"/>
  <c r="I151" i="7" s="1"/>
  <c r="I760" i="7" a="1"/>
  <c r="I760" i="7" s="1"/>
  <c r="M760" i="7" s="1"/>
  <c r="O760" i="7" s="1"/>
  <c r="I462" i="7" a="1"/>
  <c r="I462" i="7" s="1"/>
  <c r="M462" i="7" s="1"/>
  <c r="Y462" i="7" s="1"/>
  <c r="I1000" i="7" a="1"/>
  <c r="I1000" i="7" s="1"/>
  <c r="I222" i="7" a="1"/>
  <c r="I222" i="7" s="1"/>
  <c r="I534" i="7" a="1"/>
  <c r="I534" i="7" s="1"/>
  <c r="I739" i="7" a="1"/>
  <c r="I739" i="7" s="1"/>
  <c r="I784" i="7" a="1"/>
  <c r="I784" i="7" s="1"/>
  <c r="I379" i="7" a="1"/>
  <c r="I379" i="7" s="1"/>
  <c r="I289" i="7" a="1"/>
  <c r="I289" i="7" s="1"/>
  <c r="I649" i="7" a="1"/>
  <c r="I649" i="7" s="1"/>
  <c r="I444" i="7" a="1"/>
  <c r="I444" i="7" s="1"/>
  <c r="I741" i="7" a="1"/>
  <c r="I741" i="7" s="1"/>
  <c r="I619" i="7" a="1"/>
  <c r="I619" i="7" s="1"/>
  <c r="I443" i="7" a="1"/>
  <c r="I443" i="7" s="1"/>
  <c r="I877" i="7" a="1"/>
  <c r="I877" i="7" s="1"/>
  <c r="M877" i="7" s="1"/>
  <c r="W877" i="7" s="1"/>
  <c r="I707" i="7" a="1"/>
  <c r="I707" i="7" s="1"/>
  <c r="M707" i="7" s="1"/>
  <c r="U707" i="7" s="1"/>
  <c r="I118" i="7" a="1"/>
  <c r="I118" i="7" s="1"/>
  <c r="I457" i="7" a="1"/>
  <c r="I457" i="7" s="1"/>
  <c r="I344" i="7" a="1"/>
  <c r="I344" i="7" s="1"/>
  <c r="I813" i="7" a="1"/>
  <c r="I813" i="7" s="1"/>
  <c r="I639" i="7" a="1"/>
  <c r="I639" i="7" s="1"/>
  <c r="M639" i="7" s="1"/>
  <c r="W639" i="7" s="1"/>
  <c r="I319" i="7" a="1"/>
  <c r="I319" i="7" s="1"/>
  <c r="I261" i="7" a="1"/>
  <c r="I261" i="7" s="1"/>
  <c r="I477" i="7" a="1"/>
  <c r="I477" i="7" s="1"/>
  <c r="I355" i="7" a="1"/>
  <c r="I355" i="7" s="1"/>
  <c r="I806" i="7" a="1"/>
  <c r="I806" i="7" s="1"/>
  <c r="I57" i="7" a="1"/>
  <c r="I57" i="7" s="1"/>
  <c r="I972" i="7" a="1"/>
  <c r="I972" i="7" s="1"/>
  <c r="M972" i="7" s="1"/>
  <c r="I916" i="7" a="1"/>
  <c r="I916" i="7" s="1"/>
  <c r="I698" i="7" a="1"/>
  <c r="I698" i="7" s="1"/>
  <c r="I720" i="7" a="1"/>
  <c r="I720" i="7" s="1"/>
  <c r="I702" i="7" a="1"/>
  <c r="I702" i="7" s="1"/>
  <c r="I614" i="7" a="1"/>
  <c r="I614" i="7" s="1"/>
  <c r="I386" i="7" a="1"/>
  <c r="I386" i="7" s="1"/>
  <c r="I905" i="7" a="1"/>
  <c r="I905" i="7" s="1"/>
  <c r="I944" i="7" a="1"/>
  <c r="I944" i="7" s="1"/>
  <c r="I353" i="7" a="1"/>
  <c r="I353" i="7" s="1"/>
  <c r="I885" i="7" a="1"/>
  <c r="I885" i="7" s="1"/>
  <c r="I369" i="7" a="1"/>
  <c r="I369" i="7" s="1"/>
  <c r="I900" i="7" a="1"/>
  <c r="I900" i="7" s="1"/>
  <c r="M900" i="7" s="1"/>
  <c r="N900" i="7" s="1"/>
  <c r="I538" i="7" a="1"/>
  <c r="I538" i="7" s="1"/>
  <c r="I834" i="7" a="1"/>
  <c r="I834" i="7" s="1"/>
  <c r="I90" i="7" a="1"/>
  <c r="I90" i="7" s="1"/>
  <c r="I662" i="7" a="1"/>
  <c r="I662" i="7" s="1"/>
  <c r="I590" i="7" a="1"/>
  <c r="I590" i="7" s="1"/>
  <c r="I377" i="7" a="1"/>
  <c r="I377" i="7" s="1"/>
  <c r="I853" i="7" a="1"/>
  <c r="I853" i="7" s="1"/>
  <c r="I549" i="7" a="1"/>
  <c r="I549" i="7" s="1"/>
  <c r="I149" i="7" a="1"/>
  <c r="I149" i="7" s="1"/>
  <c r="M149" i="7" s="1"/>
  <c r="I82" i="7" a="1"/>
  <c r="I82" i="7" s="1"/>
  <c r="I992" i="7" a="1"/>
  <c r="I992" i="7" s="1"/>
  <c r="I119" i="7" a="1"/>
  <c r="I119" i="7" s="1"/>
  <c r="I240" i="7" a="1"/>
  <c r="I240" i="7" s="1"/>
  <c r="I147" i="7" a="1"/>
  <c r="I147" i="7" s="1"/>
  <c r="I422" i="7" a="1"/>
  <c r="I422" i="7" s="1"/>
  <c r="I694" i="7" a="1"/>
  <c r="I694" i="7" s="1"/>
  <c r="M694" i="7" s="1"/>
  <c r="O694" i="7" s="1"/>
  <c r="I244" i="7" a="1"/>
  <c r="I244" i="7" s="1"/>
  <c r="I677" i="7" a="1"/>
  <c r="I677" i="7" s="1"/>
  <c r="I560" i="7" a="1"/>
  <c r="I560" i="7" s="1"/>
  <c r="I918" i="7" a="1"/>
  <c r="I918" i="7" s="1"/>
  <c r="I403" i="7" a="1"/>
  <c r="I403" i="7" s="1"/>
  <c r="I189" i="7" a="1"/>
  <c r="I189" i="7" s="1"/>
  <c r="I223" i="7" a="1"/>
  <c r="I223" i="7" s="1"/>
  <c r="I471" i="7" a="1"/>
  <c r="I471" i="7" s="1"/>
  <c r="I502" i="7" a="1"/>
  <c r="I502" i="7" s="1"/>
  <c r="I108" i="7" a="1"/>
  <c r="I108" i="7" s="1"/>
  <c r="I46" i="7" a="1"/>
  <c r="I46" i="7" s="1"/>
  <c r="I137" i="7" a="1"/>
  <c r="I137" i="7" s="1"/>
  <c r="I849" i="7" a="1"/>
  <c r="I849" i="7" s="1"/>
  <c r="I734" i="7" a="1"/>
  <c r="I734" i="7" s="1"/>
  <c r="I120" i="7" a="1"/>
  <c r="I120" i="7" s="1"/>
  <c r="I274" i="7" a="1"/>
  <c r="I274" i="7" s="1"/>
  <c r="I447" i="7" a="1"/>
  <c r="I447" i="7" s="1"/>
  <c r="M447" i="7" s="1"/>
  <c r="S447" i="7" s="1"/>
  <c r="I728" i="7" a="1"/>
  <c r="I728" i="7" s="1"/>
  <c r="I756" i="7" a="1"/>
  <c r="I756" i="7" s="1"/>
  <c r="I1005" i="7" a="1"/>
  <c r="I1005" i="7" s="1"/>
  <c r="I648" i="7" a="1"/>
  <c r="I648" i="7" s="1"/>
  <c r="I129" i="7" a="1"/>
  <c r="I129" i="7" s="1"/>
  <c r="I399" i="7" a="1"/>
  <c r="I399" i="7" s="1"/>
  <c r="I825" i="7" a="1"/>
  <c r="I825" i="7" s="1"/>
  <c r="I330" i="7" a="1"/>
  <c r="I330" i="7" s="1"/>
  <c r="I600" i="7" a="1"/>
  <c r="I600" i="7" s="1"/>
  <c r="I880" i="7" a="1"/>
  <c r="I880" i="7" s="1"/>
  <c r="M880" i="7" s="1"/>
  <c r="Q880" i="7" s="1"/>
  <c r="I745" i="7" a="1"/>
  <c r="I745" i="7" s="1"/>
  <c r="I387" i="7" a="1"/>
  <c r="I387" i="7" s="1"/>
  <c r="I770" i="7" a="1"/>
  <c r="I770" i="7" s="1"/>
  <c r="I459" i="7" a="1"/>
  <c r="I459" i="7" s="1"/>
  <c r="I406" i="7" a="1"/>
  <c r="I406" i="7" s="1"/>
  <c r="I45" i="7" a="1"/>
  <c r="I45" i="7" s="1"/>
  <c r="I583" i="7" a="1"/>
  <c r="I583" i="7" s="1"/>
  <c r="I300" i="7" a="1"/>
  <c r="I300" i="7" s="1"/>
  <c r="I52" i="7" a="1"/>
  <c r="I52" i="7" s="1"/>
  <c r="I623" i="7" a="1"/>
  <c r="I623" i="7" s="1"/>
  <c r="I42" i="7" a="1"/>
  <c r="I42" i="7" s="1"/>
  <c r="M42" i="7" s="1"/>
  <c r="I407" i="7" a="1"/>
  <c r="I407" i="7" s="1"/>
  <c r="I77" i="7" a="1"/>
  <c r="I77" i="7" s="1"/>
  <c r="I247" i="7" a="1"/>
  <c r="I247" i="7" s="1"/>
  <c r="I747" i="7" a="1"/>
  <c r="I747" i="7" s="1"/>
  <c r="I780" i="7" a="1"/>
  <c r="I780" i="7" s="1"/>
  <c r="I727" i="7" a="1"/>
  <c r="I727" i="7" s="1"/>
  <c r="I47" i="7" a="1"/>
  <c r="I47" i="7" s="1"/>
  <c r="I171" i="7" a="1"/>
  <c r="I171" i="7" s="1"/>
  <c r="I55" i="7" a="1"/>
  <c r="I55" i="7" s="1"/>
  <c r="I835" i="7" a="1"/>
  <c r="I835" i="7" s="1"/>
  <c r="I145" i="7" a="1"/>
  <c r="I145" i="7" s="1"/>
  <c r="M145" i="7" s="1"/>
  <c r="V145" i="7" s="1"/>
  <c r="I807" i="7" a="1"/>
  <c r="I807" i="7" s="1"/>
  <c r="I799" i="7" a="1"/>
  <c r="I799" i="7" s="1"/>
  <c r="I983" i="7" a="1"/>
  <c r="I983" i="7" s="1"/>
  <c r="I926" i="7" a="1"/>
  <c r="I926" i="7" s="1"/>
  <c r="M926" i="7" s="1"/>
  <c r="I297" i="7" a="1"/>
  <c r="I297" i="7" s="1"/>
  <c r="I466" i="7" a="1"/>
  <c r="I466" i="7" s="1"/>
  <c r="I887" i="7" a="1"/>
  <c r="I887" i="7" s="1"/>
  <c r="I398" i="7" a="1"/>
  <c r="I398" i="7" s="1"/>
  <c r="I746" i="7" a="1"/>
  <c r="I746" i="7" s="1"/>
  <c r="I35" i="7" a="1"/>
  <c r="I35" i="7" s="1"/>
  <c r="I657" i="7" a="1"/>
  <c r="I657" i="7" s="1"/>
  <c r="M657" i="7" s="1"/>
  <c r="Z657" i="7" s="1"/>
  <c r="I710" i="7" a="1"/>
  <c r="I710" i="7" s="1"/>
  <c r="M710" i="7" s="1"/>
  <c r="V710" i="7" s="1"/>
  <c r="I963" i="7" a="1"/>
  <c r="I963" i="7" s="1"/>
  <c r="I646" i="7" a="1"/>
  <c r="I646" i="7" s="1"/>
  <c r="M646" i="7" s="1"/>
  <c r="U646" i="7" s="1"/>
  <c r="I519" i="7" a="1"/>
  <c r="I519" i="7" s="1"/>
  <c r="I587" i="7" a="1"/>
  <c r="I587" i="7" s="1"/>
  <c r="I988" i="7" a="1"/>
  <c r="I988" i="7" s="1"/>
  <c r="I952" i="7" a="1"/>
  <c r="I952" i="7" s="1"/>
  <c r="I582" i="7" a="1"/>
  <c r="I582" i="7" s="1"/>
  <c r="I749" i="7" a="1"/>
  <c r="I749" i="7" s="1"/>
  <c r="I1011" i="7" a="1"/>
  <c r="I1011" i="7" s="1"/>
  <c r="I838" i="7" a="1"/>
  <c r="I838" i="7" s="1"/>
  <c r="I933" i="7" a="1"/>
  <c r="I933" i="7" s="1"/>
  <c r="I544" i="7" a="1"/>
  <c r="I544" i="7" s="1"/>
  <c r="I546" i="7" a="1"/>
  <c r="I546" i="7" s="1"/>
  <c r="M546" i="7" s="1"/>
  <c r="I206" i="7" a="1"/>
  <c r="I206" i="7" s="1"/>
  <c r="I154" i="7" a="1"/>
  <c r="I154" i="7" s="1"/>
  <c r="I564" i="7" a="1"/>
  <c r="I564" i="7" s="1"/>
  <c r="M564" i="7" s="1"/>
  <c r="I681" i="7" a="1"/>
  <c r="I681" i="7" s="1"/>
  <c r="M681" i="7" s="1"/>
  <c r="Y681" i="7" s="1"/>
  <c r="I622" i="7" a="1"/>
  <c r="I622" i="7" s="1"/>
  <c r="I31" i="7" a="1"/>
  <c r="I31" i="7" s="1"/>
  <c r="I196" i="7" a="1"/>
  <c r="I196" i="7" s="1"/>
  <c r="I258" i="7" a="1"/>
  <c r="I258" i="7" s="1"/>
  <c r="I578" i="7" a="1"/>
  <c r="I578" i="7" s="1"/>
  <c r="I947" i="7" a="1"/>
  <c r="I947" i="7" s="1"/>
  <c r="I993" i="7" a="1"/>
  <c r="I993" i="7" s="1"/>
  <c r="I867" i="7" a="1"/>
  <c r="I867" i="7" s="1"/>
  <c r="I860" i="7" a="1"/>
  <c r="I860" i="7" s="1"/>
  <c r="M860" i="7" s="1"/>
  <c r="I881" i="7" a="1"/>
  <c r="I881" i="7" s="1"/>
  <c r="I364" i="7" a="1"/>
  <c r="I364" i="7" s="1"/>
  <c r="I894" i="7" a="1"/>
  <c r="I894" i="7" s="1"/>
  <c r="I759" i="7" a="1"/>
  <c r="I759" i="7" s="1"/>
  <c r="I823" i="7" a="1"/>
  <c r="I823" i="7" s="1"/>
  <c r="M823" i="7" s="1"/>
  <c r="R823" i="7" s="1"/>
  <c r="I978" i="7" a="1"/>
  <c r="I978" i="7" s="1"/>
  <c r="M978" i="7" s="1"/>
  <c r="T978" i="7" s="1"/>
  <c r="I264" i="7" a="1"/>
  <c r="I264" i="7" s="1"/>
  <c r="I840" i="7" a="1"/>
  <c r="I840" i="7" s="1"/>
  <c r="I89" i="7" a="1"/>
  <c r="I89" i="7" s="1"/>
  <c r="M89" i="7" s="1"/>
  <c r="I627" i="7" a="1"/>
  <c r="I627" i="7" s="1"/>
  <c r="M627" i="7" s="1"/>
  <c r="P627" i="7" s="1"/>
  <c r="I559" i="7" a="1"/>
  <c r="I559" i="7" s="1"/>
  <c r="I67" i="7" a="1"/>
  <c r="I67" i="7" s="1"/>
  <c r="M67" i="7" s="1"/>
  <c r="N67" i="7" s="1"/>
  <c r="I904" i="7" a="1"/>
  <c r="I904" i="7" s="1"/>
  <c r="I836" i="7" a="1"/>
  <c r="I836" i="7" s="1"/>
  <c r="M836" i="7" s="1"/>
  <c r="N836" i="7" s="1"/>
  <c r="I413" i="7" a="1"/>
  <c r="I413" i="7" s="1"/>
  <c r="I645" i="7" a="1"/>
  <c r="I645" i="7" s="1"/>
  <c r="I229" i="7" a="1"/>
  <c r="I229" i="7" s="1"/>
  <c r="I202" i="7" a="1"/>
  <c r="I202" i="7" s="1"/>
  <c r="M202" i="7" s="1"/>
  <c r="V202" i="7" s="1"/>
  <c r="I393" i="7" a="1"/>
  <c r="I393" i="7" s="1"/>
  <c r="I317" i="7" a="1"/>
  <c r="I317" i="7" s="1"/>
  <c r="I509" i="7" a="1"/>
  <c r="I509" i="7" s="1"/>
  <c r="I25" i="7" a="1"/>
  <c r="I25" i="7" s="1"/>
  <c r="I458" i="7" a="1"/>
  <c r="I458" i="7" s="1"/>
  <c r="I804" i="7" a="1"/>
  <c r="I804" i="7" s="1"/>
  <c r="M804" i="7" s="1"/>
  <c r="I26" i="7" a="1"/>
  <c r="I26" i="7" s="1"/>
  <c r="I335" i="7" a="1"/>
  <c r="I335" i="7" s="1"/>
  <c r="M335" i="7" s="1"/>
  <c r="Q335" i="7" s="1"/>
  <c r="I78" i="7" a="1"/>
  <c r="I78" i="7" s="1"/>
  <c r="I336" i="7" a="1"/>
  <c r="I336" i="7" s="1"/>
  <c r="I811" i="7" a="1"/>
  <c r="I811" i="7" s="1"/>
  <c r="I632" i="7" a="1"/>
  <c r="I632" i="7" s="1"/>
  <c r="I542" i="7" a="1"/>
  <c r="I542" i="7" s="1"/>
  <c r="I596" i="7" a="1"/>
  <c r="I596" i="7" s="1"/>
  <c r="I948" i="7" a="1"/>
  <c r="I948" i="7" s="1"/>
  <c r="I372" i="7" a="1"/>
  <c r="I372" i="7" s="1"/>
  <c r="I775" i="7" a="1"/>
  <c r="I775" i="7" s="1"/>
  <c r="M775" i="7" s="1"/>
  <c r="T775" i="7" s="1"/>
  <c r="I315" i="7" a="1"/>
  <c r="I315" i="7" s="1"/>
  <c r="I901" i="7" a="1"/>
  <c r="I901" i="7" s="1"/>
  <c r="I301" i="7" a="1"/>
  <c r="I301" i="7" s="1"/>
  <c r="I257" i="7" a="1"/>
  <c r="I257" i="7" s="1"/>
  <c r="I597" i="7" a="1"/>
  <c r="I597" i="7" s="1"/>
  <c r="M597" i="7" s="1"/>
  <c r="P597" i="7" s="1"/>
  <c r="I482" i="7" a="1"/>
  <c r="I482" i="7" s="1"/>
  <c r="I683" i="7" a="1"/>
  <c r="I683" i="7" s="1"/>
  <c r="I53" i="7" a="1"/>
  <c r="I53" i="7" s="1"/>
  <c r="I527" i="7" a="1"/>
  <c r="I527" i="7" s="1"/>
  <c r="I943" i="7" a="1"/>
  <c r="I943" i="7" s="1"/>
  <c r="I245" i="7" a="1"/>
  <c r="I245" i="7" s="1"/>
  <c r="I551" i="7" a="1"/>
  <c r="I551" i="7" s="1"/>
  <c r="I347" i="7" a="1"/>
  <c r="I347" i="7" s="1"/>
  <c r="I997" i="7" a="1"/>
  <c r="I997" i="7" s="1"/>
  <c r="I872" i="7" a="1"/>
  <c r="I872" i="7" s="1"/>
  <c r="I814" i="7" a="1"/>
  <c r="I814" i="7" s="1"/>
  <c r="I651" i="7" a="1"/>
  <c r="I651" i="7" s="1"/>
  <c r="I576" i="7" a="1"/>
  <c r="I576" i="7" s="1"/>
  <c r="I48" i="7" a="1"/>
  <c r="I48" i="7" s="1"/>
  <c r="M48" i="7" s="1"/>
  <c r="X48" i="7" s="1"/>
  <c r="I543" i="7" a="1"/>
  <c r="I543" i="7" s="1"/>
  <c r="I773" i="7" a="1"/>
  <c r="I773" i="7" s="1"/>
  <c r="M773" i="7" s="1"/>
  <c r="U773" i="7" s="1"/>
  <c r="I101" i="7" a="1"/>
  <c r="I101" i="7" s="1"/>
  <c r="I772" i="7" a="1"/>
  <c r="I772" i="7" s="1"/>
  <c r="I181" i="7" a="1"/>
  <c r="I181" i="7" s="1"/>
  <c r="I18" i="7" a="1"/>
  <c r="I18" i="7" s="1"/>
  <c r="I615" i="7" a="1"/>
  <c r="I615" i="7" s="1"/>
  <c r="I616" i="7" a="1"/>
  <c r="I616" i="7" s="1"/>
  <c r="I1002" i="7" a="1"/>
  <c r="I1002" i="7" s="1"/>
  <c r="I930" i="7" a="1"/>
  <c r="I930" i="7" s="1"/>
  <c r="M930" i="7" s="1"/>
  <c r="Z930" i="7" s="1"/>
  <c r="I580" i="7" a="1"/>
  <c r="I580" i="7" s="1"/>
  <c r="M580" i="7" s="1"/>
  <c r="I832" i="7" a="1"/>
  <c r="I832" i="7" s="1"/>
  <c r="I984" i="7" a="1"/>
  <c r="I984" i="7" s="1"/>
  <c r="I833" i="7" a="1"/>
  <c r="I833" i="7" s="1"/>
  <c r="I491" i="7" a="1"/>
  <c r="I491" i="7" s="1"/>
  <c r="I987" i="7" a="1"/>
  <c r="I987" i="7" s="1"/>
  <c r="I562" i="7" a="1"/>
  <c r="I562" i="7" s="1"/>
  <c r="I127" i="7" a="1"/>
  <c r="I127" i="7" s="1"/>
  <c r="I571" i="7" a="1"/>
  <c r="I571" i="7" s="1"/>
  <c r="I282" i="7" a="1"/>
  <c r="I282" i="7" s="1"/>
  <c r="I453" i="7" a="1"/>
  <c r="I453" i="7" s="1"/>
  <c r="M453" i="7" s="1"/>
  <c r="I545" i="7" a="1"/>
  <c r="I545" i="7" s="1"/>
  <c r="I643" i="7" a="1"/>
  <c r="I643" i="7" s="1"/>
  <c r="M643" i="7" s="1"/>
  <c r="X643" i="7" s="1"/>
  <c r="I1004" i="7" a="1"/>
  <c r="I1004" i="7" s="1"/>
  <c r="I566" i="7" a="1"/>
  <c r="I566" i="7" s="1"/>
  <c r="I654" i="7" a="1"/>
  <c r="I654" i="7" s="1"/>
  <c r="I522" i="7" a="1"/>
  <c r="I522" i="7" s="1"/>
  <c r="M522" i="7" s="1"/>
  <c r="I365" i="7" a="1"/>
  <c r="I365" i="7" s="1"/>
  <c r="I557" i="7" a="1"/>
  <c r="I557" i="7" s="1"/>
  <c r="I123" i="7" a="1"/>
  <c r="I123" i="7" s="1"/>
  <c r="I626" i="7" a="1"/>
  <c r="I626" i="7" s="1"/>
  <c r="I842" i="7" a="1"/>
  <c r="I842" i="7" s="1"/>
  <c r="M842" i="7" s="1"/>
  <c r="Q842" i="7" s="1"/>
  <c r="I781" i="7" a="1"/>
  <c r="I781" i="7" s="1"/>
  <c r="I956" i="7" a="1"/>
  <c r="I956" i="7" s="1"/>
  <c r="I358" i="7" a="1"/>
  <c r="I358" i="7" s="1"/>
  <c r="I530" i="7" a="1"/>
  <c r="I530" i="7" s="1"/>
  <c r="I279" i="7" a="1"/>
  <c r="I279" i="7" s="1"/>
  <c r="I24" i="7" a="1"/>
  <c r="I24" i="7" s="1"/>
  <c r="M24" i="7" s="1"/>
  <c r="Z24" i="7" s="1"/>
  <c r="I959" i="7" a="1"/>
  <c r="I959" i="7" s="1"/>
  <c r="I521" i="7" a="1"/>
  <c r="I521" i="7" s="1"/>
  <c r="I725" i="7" a="1"/>
  <c r="I725" i="7" s="1"/>
  <c r="M725" i="7" s="1"/>
  <c r="P725" i="7" s="1"/>
  <c r="I792" i="7" a="1"/>
  <c r="I792" i="7" s="1"/>
  <c r="I262" i="7" a="1"/>
  <c r="I262" i="7" s="1"/>
  <c r="I535" i="7" a="1"/>
  <c r="I535" i="7" s="1"/>
  <c r="I940" i="7" a="1"/>
  <c r="I940" i="7" s="1"/>
  <c r="M940" i="7" s="1"/>
  <c r="W940" i="7" s="1"/>
  <c r="I999" i="7" a="1"/>
  <c r="I999" i="7" s="1"/>
  <c r="M999" i="7" s="1"/>
  <c r="I84" i="7" a="1"/>
  <c r="I84" i="7" s="1"/>
  <c r="I199" i="7" a="1"/>
  <c r="I199" i="7" s="1"/>
  <c r="I913" i="7" a="1"/>
  <c r="I913" i="7" s="1"/>
  <c r="I200" i="7" a="1"/>
  <c r="I200" i="7" s="1"/>
  <c r="I325" i="7" a="1"/>
  <c r="I325" i="7" s="1"/>
  <c r="I164" i="7" a="1"/>
  <c r="I164" i="7" s="1"/>
  <c r="I691" i="7" a="1"/>
  <c r="I691" i="7" s="1"/>
  <c r="I613" i="7" a="1"/>
  <c r="I613" i="7" s="1"/>
  <c r="I455" i="7" a="1"/>
  <c r="I455" i="7" s="1"/>
  <c r="I599" i="7" a="1"/>
  <c r="I599" i="7" s="1"/>
  <c r="M599" i="7" s="1"/>
  <c r="Y599" i="7" s="1"/>
  <c r="I481" i="7" a="1"/>
  <c r="I481" i="7" s="1"/>
  <c r="M481" i="7" s="1"/>
  <c r="I91" i="7" a="1"/>
  <c r="I91" i="7" s="1"/>
  <c r="I796" i="7" a="1"/>
  <c r="I796" i="7" s="1"/>
  <c r="I419" i="7" a="1"/>
  <c r="I419" i="7" s="1"/>
  <c r="I224" i="7" a="1"/>
  <c r="I224" i="7" s="1"/>
  <c r="I801" i="7" a="1"/>
  <c r="I801" i="7" s="1"/>
  <c r="I957" i="7" a="1"/>
  <c r="I957" i="7" s="1"/>
  <c r="I724" i="7" a="1"/>
  <c r="I724" i="7" s="1"/>
  <c r="I232" i="7" a="1"/>
  <c r="I232" i="7" s="1"/>
  <c r="M232" i="7" s="1"/>
  <c r="P232" i="7" s="1"/>
  <c r="I658" i="7" a="1"/>
  <c r="I658" i="7" s="1"/>
  <c r="I550" i="7" a="1"/>
  <c r="I550" i="7" s="1"/>
  <c r="I928" i="7" a="1"/>
  <c r="I928" i="7" s="1"/>
  <c r="M928" i="7" s="1"/>
  <c r="S928" i="7" s="1"/>
  <c r="I446" i="7" a="1"/>
  <c r="I446" i="7" s="1"/>
  <c r="I995" i="7" a="1"/>
  <c r="I995" i="7" s="1"/>
  <c r="I382" i="7" a="1"/>
  <c r="I382" i="7" s="1"/>
  <c r="I786" i="7" a="1"/>
  <c r="I786" i="7" s="1"/>
  <c r="I765" i="7" a="1"/>
  <c r="I765" i="7" s="1"/>
  <c r="I873" i="7" a="1"/>
  <c r="I873" i="7" s="1"/>
  <c r="I176" i="7" a="1"/>
  <c r="I176" i="7" s="1"/>
  <c r="M176" i="7" s="1"/>
  <c r="V176" i="7" s="1"/>
  <c r="I660" i="7" a="1"/>
  <c r="I660" i="7" s="1"/>
  <c r="I160" i="7" a="1"/>
  <c r="I160" i="7" s="1"/>
  <c r="K743" i="7"/>
  <c r="K657" i="7"/>
  <c r="K235" i="7"/>
  <c r="K69" i="7"/>
  <c r="K376" i="7"/>
  <c r="K23" i="7"/>
  <c r="K230" i="7"/>
  <c r="H13" i="7"/>
  <c r="I13" i="7" s="1" a="1"/>
  <c r="I13" i="7" s="1"/>
  <c r="K944" i="7"/>
  <c r="K680" i="7"/>
  <c r="K694" i="7"/>
  <c r="K41" i="7"/>
  <c r="K752" i="7"/>
  <c r="K761" i="7"/>
  <c r="X631" i="7" l="1"/>
  <c r="P631" i="7"/>
  <c r="N312" i="7"/>
  <c r="V312" i="7"/>
  <c r="Z556" i="7"/>
  <c r="S556" i="7"/>
  <c r="U102" i="7"/>
  <c r="O102" i="7"/>
  <c r="T631" i="7"/>
  <c r="K284" i="7"/>
  <c r="K732" i="7"/>
  <c r="K221" i="7"/>
  <c r="K631" i="7"/>
  <c r="K836" i="7"/>
  <c r="K733" i="7"/>
  <c r="K220" i="7"/>
  <c r="K215" i="7"/>
  <c r="K791" i="7"/>
  <c r="K44" i="7"/>
  <c r="K960" i="7"/>
  <c r="K907" i="7"/>
  <c r="K969" i="7"/>
  <c r="K789" i="7"/>
  <c r="K243" i="7"/>
  <c r="K914" i="7"/>
  <c r="Z697" i="7"/>
  <c r="K479" i="7"/>
  <c r="K921" i="7"/>
  <c r="K371" i="7"/>
  <c r="K356" i="7"/>
  <c r="K70" i="7"/>
  <c r="K848" i="7"/>
  <c r="K847" i="7"/>
  <c r="K318" i="7"/>
  <c r="K122" i="7"/>
  <c r="K854" i="7"/>
  <c r="K129" i="7"/>
  <c r="K710" i="7"/>
  <c r="K592" i="7"/>
  <c r="Z145" i="7"/>
  <c r="Q145" i="7"/>
  <c r="P854" i="7"/>
  <c r="K480" i="7"/>
  <c r="S697" i="7"/>
  <c r="K654" i="7"/>
  <c r="K641" i="7"/>
  <c r="K900" i="7"/>
  <c r="K225" i="7"/>
  <c r="X836" i="7"/>
  <c r="K296" i="7"/>
  <c r="P145" i="7"/>
  <c r="K477" i="7"/>
  <c r="K113" i="7"/>
  <c r="T271" i="7"/>
  <c r="K916" i="7"/>
  <c r="R103" i="7"/>
  <c r="W854" i="7"/>
  <c r="K357" i="7"/>
  <c r="K166" i="7"/>
  <c r="K639" i="7"/>
  <c r="K610" i="7"/>
  <c r="Q284" i="7"/>
  <c r="R284" i="7"/>
  <c r="K794" i="7"/>
  <c r="K207" i="7"/>
  <c r="K131" i="7"/>
  <c r="K256" i="7"/>
  <c r="AA694" i="7"/>
  <c r="Y284" i="7"/>
  <c r="K881" i="7"/>
  <c r="K210" i="7"/>
  <c r="R854" i="7"/>
  <c r="K516" i="7"/>
  <c r="S271" i="7"/>
  <c r="U271" i="7"/>
  <c r="X694" i="7"/>
  <c r="R694" i="7"/>
  <c r="N356" i="7"/>
  <c r="U854" i="7"/>
  <c r="K226" i="7"/>
  <c r="K570" i="7"/>
  <c r="P122" i="7"/>
  <c r="W122" i="7"/>
  <c r="O70" i="7"/>
  <c r="Q70" i="7"/>
  <c r="X70" i="7"/>
  <c r="S70" i="7"/>
  <c r="O570" i="7"/>
  <c r="S570" i="7"/>
  <c r="Y570" i="7"/>
  <c r="V570" i="7"/>
  <c r="K765" i="7"/>
  <c r="S854" i="7"/>
  <c r="K490" i="7"/>
  <c r="V854" i="7"/>
  <c r="AA854" i="7"/>
  <c r="K29" i="7"/>
  <c r="K621" i="7"/>
  <c r="K983" i="7"/>
  <c r="K96" i="7"/>
  <c r="K893" i="7"/>
  <c r="Z356" i="7"/>
  <c r="K751" i="7"/>
  <c r="K145" i="7"/>
  <c r="K763" i="7"/>
  <c r="K992" i="7"/>
  <c r="P356" i="7"/>
  <c r="K260" i="7"/>
  <c r="K52" i="7"/>
  <c r="N215" i="7"/>
  <c r="AA700" i="7"/>
  <c r="X854" i="7"/>
  <c r="O145" i="7"/>
  <c r="K89" i="7"/>
  <c r="K435" i="7"/>
  <c r="Y854" i="7"/>
  <c r="K585" i="7"/>
  <c r="K533" i="7"/>
  <c r="K245" i="7"/>
  <c r="O215" i="7"/>
  <c r="N202" i="7"/>
  <c r="U565" i="7"/>
  <c r="K699" i="7"/>
  <c r="K250" i="7"/>
  <c r="K769" i="7"/>
  <c r="K989" i="7"/>
  <c r="X335" i="7"/>
  <c r="K524" i="7"/>
  <c r="K340" i="7"/>
  <c r="K946" i="7"/>
  <c r="X202" i="7"/>
  <c r="R202" i="7"/>
  <c r="K212" i="7"/>
  <c r="K202" i="7"/>
  <c r="K399" i="7"/>
  <c r="P836" i="7"/>
  <c r="U202" i="7"/>
  <c r="K149" i="7"/>
  <c r="K331" i="7"/>
  <c r="K674" i="7"/>
  <c r="K333" i="7"/>
  <c r="R931" i="7"/>
  <c r="T931" i="7"/>
  <c r="S931" i="7"/>
  <c r="K612" i="7"/>
  <c r="K973" i="7"/>
  <c r="K869" i="7"/>
  <c r="K818" i="7"/>
  <c r="W145" i="7"/>
  <c r="Y70" i="7"/>
  <c r="K133" i="7"/>
  <c r="K381" i="7"/>
  <c r="K277" i="7"/>
  <c r="K209" i="7"/>
  <c r="K542" i="7"/>
  <c r="K811" i="7"/>
  <c r="K575" i="7"/>
  <c r="K838" i="7"/>
  <c r="K999" i="7"/>
  <c r="K588" i="7"/>
  <c r="K80" i="7"/>
  <c r="T517" i="7"/>
  <c r="R389" i="7"/>
  <c r="K42" i="7"/>
  <c r="AA789" i="7"/>
  <c r="K194" i="7"/>
  <c r="P284" i="7"/>
  <c r="Q789" i="7"/>
  <c r="K967" i="7"/>
  <c r="K175" i="7"/>
  <c r="T202" i="7"/>
  <c r="O854" i="7"/>
  <c r="Q389" i="7"/>
  <c r="Y789" i="7"/>
  <c r="Y694" i="7"/>
  <c r="K130" i="7"/>
  <c r="K278" i="7"/>
  <c r="K481" i="7"/>
  <c r="K670" i="7"/>
  <c r="K61" i="7"/>
  <c r="K123" i="7"/>
  <c r="K461" i="7"/>
  <c r="K421" i="7"/>
  <c r="K298" i="7"/>
  <c r="T41" i="7"/>
  <c r="K958" i="7"/>
  <c r="K781" i="7"/>
  <c r="K204" i="7"/>
  <c r="K660" i="7"/>
  <c r="K882" i="7"/>
  <c r="T854" i="7"/>
  <c r="K434" i="7"/>
  <c r="K626" i="7"/>
  <c r="K1001" i="7"/>
  <c r="K139" i="7"/>
  <c r="AA202" i="7"/>
  <c r="T694" i="7"/>
  <c r="AA284" i="7"/>
  <c r="N652" i="7"/>
  <c r="K127" i="7"/>
  <c r="K986" i="7"/>
  <c r="K48" i="7"/>
  <c r="K629" i="7"/>
  <c r="T145" i="7"/>
  <c r="U517" i="7"/>
  <c r="K359" i="7"/>
  <c r="K389" i="7"/>
  <c r="K943" i="7"/>
  <c r="K886" i="7"/>
  <c r="U41" i="7"/>
  <c r="K805" i="7"/>
  <c r="K370" i="7"/>
  <c r="O202" i="7"/>
  <c r="W694" i="7"/>
  <c r="K931" i="7"/>
  <c r="K459" i="7"/>
  <c r="K211" i="7"/>
  <c r="K852" i="7"/>
  <c r="U694" i="7"/>
  <c r="K286" i="7"/>
  <c r="K894" i="7"/>
  <c r="K347" i="7"/>
  <c r="K908" i="7"/>
  <c r="K928" i="7"/>
  <c r="K599" i="7"/>
  <c r="P553" i="7"/>
  <c r="X553" i="7"/>
  <c r="N553" i="7"/>
  <c r="V553" i="7"/>
  <c r="Q553" i="7"/>
  <c r="S553" i="7"/>
  <c r="Y939" i="7"/>
  <c r="Z939" i="7"/>
  <c r="W972" i="7"/>
  <c r="S972" i="7"/>
  <c r="N972" i="7"/>
  <c r="R972" i="7"/>
  <c r="V972" i="7"/>
  <c r="Z972" i="7"/>
  <c r="U972" i="7"/>
  <c r="O139" i="7"/>
  <c r="U139" i="7"/>
  <c r="V139" i="7"/>
  <c r="T139" i="7"/>
  <c r="Y139" i="7"/>
  <c r="P139" i="7"/>
  <c r="R139" i="7"/>
  <c r="S139" i="7"/>
  <c r="Z139" i="7"/>
  <c r="AA139" i="7"/>
  <c r="W139" i="7"/>
  <c r="N139" i="7"/>
  <c r="X139" i="7"/>
  <c r="Q139" i="7"/>
  <c r="T42" i="7"/>
  <c r="V42" i="7"/>
  <c r="O42" i="7"/>
  <c r="Z42" i="7"/>
  <c r="W42" i="7"/>
  <c r="Y42" i="7"/>
  <c r="AA42" i="7"/>
  <c r="R42" i="7"/>
  <c r="N42" i="7"/>
  <c r="X42" i="7"/>
  <c r="U42" i="7"/>
  <c r="Q42" i="7"/>
  <c r="P42" i="7"/>
  <c r="S42" i="7"/>
  <c r="AA195" i="7"/>
  <c r="T195" i="7"/>
  <c r="V195" i="7"/>
  <c r="R195" i="7"/>
  <c r="Z195" i="7"/>
  <c r="P195" i="7"/>
  <c r="W195" i="7"/>
  <c r="O195" i="7"/>
  <c r="S195" i="7"/>
  <c r="X195" i="7"/>
  <c r="S149" i="7"/>
  <c r="R149" i="7"/>
  <c r="AA149" i="7"/>
  <c r="U149" i="7"/>
  <c r="P149" i="7"/>
  <c r="Y149" i="7"/>
  <c r="V149" i="7"/>
  <c r="W149" i="7"/>
  <c r="N149" i="7"/>
  <c r="Z149" i="7"/>
  <c r="O149" i="7"/>
  <c r="Q149" i="7"/>
  <c r="X149" i="7"/>
  <c r="T149" i="7"/>
  <c r="Z580" i="7"/>
  <c r="P580" i="7"/>
  <c r="Y580" i="7"/>
  <c r="T580" i="7"/>
  <c r="Z804" i="7"/>
  <c r="X804" i="7"/>
  <c r="AA804" i="7"/>
  <c r="U804" i="7"/>
  <c r="N804" i="7"/>
  <c r="P804" i="7"/>
  <c r="V804" i="7"/>
  <c r="T804" i="7"/>
  <c r="O359" i="7"/>
  <c r="Y359" i="7"/>
  <c r="U359" i="7"/>
  <c r="V359" i="7"/>
  <c r="R359" i="7"/>
  <c r="Q359" i="7"/>
  <c r="S359" i="7"/>
  <c r="N359" i="7"/>
  <c r="X359" i="7"/>
  <c r="T359" i="7"/>
  <c r="AA359" i="7"/>
  <c r="Z359" i="7"/>
  <c r="P359" i="7"/>
  <c r="W359" i="7"/>
  <c r="R659" i="7"/>
  <c r="Q659" i="7"/>
  <c r="O659" i="7"/>
  <c r="W303" i="7"/>
  <c r="Z303" i="7"/>
  <c r="Q303" i="7"/>
  <c r="T303" i="7"/>
  <c r="O303" i="7"/>
  <c r="S210" i="7"/>
  <c r="Y210" i="7"/>
  <c r="W210" i="7"/>
  <c r="AA481" i="7"/>
  <c r="Q481" i="7"/>
  <c r="W481" i="7"/>
  <c r="V481" i="7"/>
  <c r="U481" i="7"/>
  <c r="X481" i="7"/>
  <c r="S481" i="7"/>
  <c r="T481" i="7"/>
  <c r="O481" i="7"/>
  <c r="N481" i="7"/>
  <c r="Z481" i="7"/>
  <c r="P481" i="7"/>
  <c r="R481" i="7"/>
  <c r="Y481" i="7"/>
  <c r="Z203" i="7"/>
  <c r="T203" i="7"/>
  <c r="P286" i="7"/>
  <c r="AA286" i="7"/>
  <c r="V286" i="7"/>
  <c r="X286" i="7"/>
  <c r="O286" i="7"/>
  <c r="Y286" i="7"/>
  <c r="Z286" i="7"/>
  <c r="W286" i="7"/>
  <c r="S286" i="7"/>
  <c r="U286" i="7"/>
  <c r="Q286" i="7"/>
  <c r="R286" i="7"/>
  <c r="T286" i="7"/>
  <c r="N286" i="7"/>
  <c r="T670" i="7"/>
  <c r="Q670" i="7"/>
  <c r="N670" i="7"/>
  <c r="Y670" i="7"/>
  <c r="X670" i="7"/>
  <c r="R670" i="7"/>
  <c r="O670" i="7"/>
  <c r="V670" i="7"/>
  <c r="P670" i="7"/>
  <c r="AA670" i="7"/>
  <c r="U670" i="7"/>
  <c r="Z670" i="7"/>
  <c r="S670" i="7"/>
  <c r="W670" i="7"/>
  <c r="Q89" i="7"/>
  <c r="P89" i="7"/>
  <c r="W546" i="7"/>
  <c r="Q546" i="7"/>
  <c r="AA546" i="7"/>
  <c r="Z546" i="7"/>
  <c r="S546" i="7"/>
  <c r="O546" i="7"/>
  <c r="Y546" i="7"/>
  <c r="V546" i="7"/>
  <c r="P92" i="7"/>
  <c r="Y92" i="7"/>
  <c r="O999" i="7"/>
  <c r="U999" i="7"/>
  <c r="R999" i="7"/>
  <c r="S999" i="7"/>
  <c r="P999" i="7"/>
  <c r="Y999" i="7"/>
  <c r="N999" i="7"/>
  <c r="T999" i="7"/>
  <c r="S967" i="7"/>
  <c r="R967" i="7"/>
  <c r="Y967" i="7"/>
  <c r="V967" i="7"/>
  <c r="O967" i="7"/>
  <c r="X967" i="7"/>
  <c r="P967" i="7"/>
  <c r="Z967" i="7"/>
  <c r="W967" i="7"/>
  <c r="U967" i="7"/>
  <c r="AA967" i="7"/>
  <c r="N967" i="7"/>
  <c r="Q967" i="7"/>
  <c r="R266" i="7"/>
  <c r="X266" i="7"/>
  <c r="O564" i="7"/>
  <c r="Y564" i="7"/>
  <c r="R564" i="7"/>
  <c r="Q564" i="7"/>
  <c r="V564" i="7"/>
  <c r="Y805" i="7"/>
  <c r="U805" i="7"/>
  <c r="N805" i="7"/>
  <c r="T805" i="7"/>
  <c r="V805" i="7"/>
  <c r="R805" i="7"/>
  <c r="P805" i="7"/>
  <c r="O805" i="7"/>
  <c r="X805" i="7"/>
  <c r="S805" i="7"/>
  <c r="Q805" i="7"/>
  <c r="Z805" i="7"/>
  <c r="W805" i="7"/>
  <c r="AA805" i="7"/>
  <c r="S331" i="7"/>
  <c r="T331" i="7"/>
  <c r="V331" i="7"/>
  <c r="Y331" i="7"/>
  <c r="X331" i="7"/>
  <c r="AA331" i="7"/>
  <c r="Q331" i="7"/>
  <c r="N331" i="7"/>
  <c r="R331" i="7"/>
  <c r="P331" i="7"/>
  <c r="Z331" i="7"/>
  <c r="U331" i="7"/>
  <c r="O331" i="7"/>
  <c r="W331" i="7"/>
  <c r="S215" i="7"/>
  <c r="AA215" i="7"/>
  <c r="U215" i="7"/>
  <c r="W215" i="7"/>
  <c r="T215" i="7"/>
  <c r="P789" i="7"/>
  <c r="S789" i="7"/>
  <c r="T789" i="7"/>
  <c r="X789" i="7"/>
  <c r="V789" i="7"/>
  <c r="Z789" i="7"/>
  <c r="O789" i="7"/>
  <c r="S389" i="7"/>
  <c r="T389" i="7"/>
  <c r="X389" i="7"/>
  <c r="AA389" i="7"/>
  <c r="V515" i="7"/>
  <c r="N381" i="7"/>
  <c r="V836" i="7"/>
  <c r="X652" i="7"/>
  <c r="U389" i="7"/>
  <c r="X215" i="7"/>
  <c r="O271" i="7"/>
  <c r="X271" i="7"/>
  <c r="N271" i="7"/>
  <c r="W271" i="7"/>
  <c r="R271" i="7"/>
  <c r="Z271" i="7"/>
  <c r="S145" i="7"/>
  <c r="R145" i="7"/>
  <c r="X145" i="7"/>
  <c r="Y145" i="7"/>
  <c r="N145" i="7"/>
  <c r="U145" i="7"/>
  <c r="AA145" i="7"/>
  <c r="R211" i="7"/>
  <c r="P226" i="7"/>
  <c r="T226" i="7"/>
  <c r="N226" i="7"/>
  <c r="W381" i="7"/>
  <c r="V211" i="7"/>
  <c r="S381" i="7"/>
  <c r="P381" i="7"/>
  <c r="S226" i="7"/>
  <c r="W389" i="7"/>
  <c r="Q854" i="7"/>
  <c r="N854" i="7"/>
  <c r="X848" i="7"/>
  <c r="Y848" i="7"/>
  <c r="W356" i="7"/>
  <c r="Y356" i="7"/>
  <c r="U356" i="7"/>
  <c r="X356" i="7"/>
  <c r="T356" i="7"/>
  <c r="V356" i="7"/>
  <c r="R356" i="7"/>
  <c r="AA356" i="7"/>
  <c r="O356" i="7"/>
  <c r="Q356" i="7"/>
  <c r="X492" i="7"/>
  <c r="W492" i="7"/>
  <c r="Y215" i="7"/>
  <c r="R570" i="7"/>
  <c r="P570" i="7"/>
  <c r="N570" i="7"/>
  <c r="AA570" i="7"/>
  <c r="U570" i="7"/>
  <c r="X570" i="7"/>
  <c r="Q570" i="7"/>
  <c r="AA697" i="7"/>
  <c r="O697" i="7"/>
  <c r="Y697" i="7"/>
  <c r="X697" i="7"/>
  <c r="W697" i="7"/>
  <c r="U697" i="7"/>
  <c r="Q697" i="7"/>
  <c r="R697" i="7"/>
  <c r="T697" i="7"/>
  <c r="U479" i="7"/>
  <c r="Q479" i="7"/>
  <c r="W133" i="7"/>
  <c r="X133" i="7"/>
  <c r="Q133" i="7"/>
  <c r="T211" i="7"/>
  <c r="Q202" i="7"/>
  <c r="P202" i="7"/>
  <c r="S202" i="7"/>
  <c r="Y202" i="7"/>
  <c r="Z202" i="7"/>
  <c r="W931" i="7"/>
  <c r="Q931" i="7"/>
  <c r="AA931" i="7"/>
  <c r="N931" i="7"/>
  <c r="O931" i="7"/>
  <c r="Y931" i="7"/>
  <c r="P515" i="7"/>
  <c r="R789" i="7"/>
  <c r="W284" i="7"/>
  <c r="V284" i="7"/>
  <c r="X284" i="7"/>
  <c r="Z284" i="7"/>
  <c r="S284" i="7"/>
  <c r="N284" i="7"/>
  <c r="P215" i="7"/>
  <c r="U221" i="7"/>
  <c r="W221" i="7"/>
  <c r="Z221" i="7"/>
  <c r="Q652" i="7"/>
  <c r="S652" i="7"/>
  <c r="P652" i="7"/>
  <c r="V652" i="7"/>
  <c r="W652" i="7"/>
  <c r="U652" i="7"/>
  <c r="Z934" i="7"/>
  <c r="X269" i="7"/>
  <c r="Q694" i="7"/>
  <c r="V694" i="7"/>
  <c r="Z694" i="7"/>
  <c r="P694" i="7"/>
  <c r="N694" i="7"/>
  <c r="S694" i="7"/>
  <c r="V631" i="7"/>
  <c r="R631" i="7"/>
  <c r="W631" i="7"/>
  <c r="Q897" i="7"/>
  <c r="P897" i="7"/>
  <c r="S897" i="7"/>
  <c r="V182" i="7"/>
  <c r="T182" i="7"/>
  <c r="R652" i="7"/>
  <c r="Y389" i="7"/>
  <c r="Z389" i="7"/>
  <c r="O652" i="7"/>
  <c r="T570" i="7"/>
  <c r="N389" i="7"/>
  <c r="W226" i="7"/>
  <c r="U934" i="7"/>
  <c r="Z570" i="7"/>
  <c r="W202" i="7"/>
  <c r="AA103" i="7"/>
  <c r="N789" i="7"/>
  <c r="W570" i="7"/>
  <c r="AA211" i="7"/>
  <c r="W211" i="7"/>
  <c r="O211" i="7"/>
  <c r="S211" i="7"/>
  <c r="Z211" i="7"/>
  <c r="X211" i="7"/>
  <c r="P211" i="7"/>
  <c r="Q211" i="7"/>
  <c r="Y211" i="7"/>
  <c r="U931" i="7"/>
  <c r="U381" i="7"/>
  <c r="R381" i="7"/>
  <c r="AA381" i="7"/>
  <c r="T381" i="7"/>
  <c r="V381" i="7"/>
  <c r="Q381" i="7"/>
  <c r="Y381" i="7"/>
  <c r="Z381" i="7"/>
  <c r="N211" i="7"/>
  <c r="P931" i="7"/>
  <c r="Z226" i="7"/>
  <c r="T652" i="7"/>
  <c r="N554" i="7"/>
  <c r="P554" i="7"/>
  <c r="V226" i="7"/>
  <c r="Z70" i="7"/>
  <c r="V70" i="7"/>
  <c r="U70" i="7"/>
  <c r="N70" i="7"/>
  <c r="W70" i="7"/>
  <c r="T70" i="7"/>
  <c r="AA70" i="7"/>
  <c r="V389" i="7"/>
  <c r="R70" i="7"/>
  <c r="U789" i="7"/>
  <c r="X381" i="7"/>
  <c r="X617" i="7"/>
  <c r="Z836" i="7"/>
  <c r="Q836" i="7"/>
  <c r="S836" i="7"/>
  <c r="U836" i="7"/>
  <c r="R836" i="7"/>
  <c r="AA836" i="7"/>
  <c r="U672" i="7"/>
  <c r="Z672" i="7"/>
  <c r="O389" i="7"/>
  <c r="O284" i="7"/>
  <c r="U226" i="7"/>
  <c r="Y312" i="7"/>
  <c r="P70" i="7"/>
  <c r="R226" i="7"/>
  <c r="U284" i="7"/>
  <c r="Q221" i="7"/>
  <c r="R221" i="7"/>
  <c r="N617" i="7"/>
  <c r="Y122" i="7"/>
  <c r="N122" i="7"/>
  <c r="W241" i="7"/>
  <c r="S554" i="7"/>
  <c r="Z564" i="7"/>
  <c r="Q312" i="7"/>
  <c r="R89" i="7"/>
  <c r="Z191" i="7"/>
  <c r="W191" i="7"/>
  <c r="W102" i="7"/>
  <c r="R102" i="7"/>
  <c r="N191" i="7"/>
  <c r="X517" i="7"/>
  <c r="AA92" i="7"/>
  <c r="W368" i="7"/>
  <c r="T92" i="7"/>
  <c r="X919" i="7"/>
  <c r="W934" i="7"/>
  <c r="W617" i="7"/>
  <c r="O553" i="7"/>
  <c r="V939" i="7"/>
  <c r="W553" i="7"/>
  <c r="U897" i="7"/>
  <c r="Q266" i="7"/>
  <c r="AA934" i="7"/>
  <c r="X897" i="7"/>
  <c r="Y919" i="7"/>
  <c r="R617" i="7"/>
  <c r="O617" i="7"/>
  <c r="N580" i="7"/>
  <c r="V133" i="7"/>
  <c r="X580" i="7"/>
  <c r="AA897" i="7"/>
  <c r="R700" i="7"/>
  <c r="AA631" i="7"/>
  <c r="R580" i="7"/>
  <c r="W919" i="7"/>
  <c r="V221" i="7"/>
  <c r="N697" i="7"/>
  <c r="S804" i="7"/>
  <c r="K388" i="7"/>
  <c r="K195" i="7"/>
  <c r="S700" i="7"/>
  <c r="U580" i="7"/>
  <c r="N897" i="7"/>
  <c r="Z848" i="7"/>
  <c r="Q580" i="7"/>
  <c r="Q122" i="7"/>
  <c r="Z700" i="7"/>
  <c r="Y659" i="7"/>
  <c r="O221" i="7"/>
  <c r="R934" i="7"/>
  <c r="K735" i="7"/>
  <c r="M733" i="7"/>
  <c r="O733" i="7" s="1"/>
  <c r="P934" i="7"/>
  <c r="O934" i="7"/>
  <c r="T617" i="7"/>
  <c r="R553" i="7"/>
  <c r="P715" i="7"/>
  <c r="S631" i="7"/>
  <c r="U122" i="7"/>
  <c r="T221" i="7"/>
  <c r="Q934" i="7"/>
  <c r="U546" i="7"/>
  <c r="AA652" i="7"/>
  <c r="T934" i="7"/>
  <c r="R92" i="7"/>
  <c r="Y804" i="7"/>
  <c r="K488" i="7"/>
  <c r="K401" i="7"/>
  <c r="M490" i="7"/>
  <c r="Z490" i="7" s="1"/>
  <c r="S133" i="7"/>
  <c r="R897" i="7"/>
  <c r="V122" i="7"/>
  <c r="Z133" i="7"/>
  <c r="Y517" i="7"/>
  <c r="K203" i="7"/>
  <c r="Z617" i="7"/>
  <c r="M946" i="7"/>
  <c r="Z946" i="7" s="1"/>
  <c r="O565" i="7"/>
  <c r="Y335" i="7"/>
  <c r="R517" i="7"/>
  <c r="K565" i="7"/>
  <c r="Q919" i="7"/>
  <c r="O919" i="7"/>
  <c r="S517" i="7"/>
  <c r="O848" i="7"/>
  <c r="Z553" i="7"/>
  <c r="T897" i="7"/>
  <c r="T553" i="7"/>
  <c r="U195" i="7"/>
  <c r="V919" i="7"/>
  <c r="Z266" i="7"/>
  <c r="N195" i="7"/>
  <c r="R203" i="7"/>
  <c r="W203" i="7"/>
  <c r="K271" i="7"/>
  <c r="O335" i="7"/>
  <c r="U133" i="7"/>
  <c r="Y812" i="7"/>
  <c r="U266" i="7"/>
  <c r="O269" i="7"/>
  <c r="Q271" i="7"/>
  <c r="R565" i="7"/>
  <c r="AA271" i="7"/>
  <c r="K564" i="7"/>
  <c r="P271" i="7"/>
  <c r="AA565" i="7"/>
  <c r="Y631" i="7"/>
  <c r="X700" i="7"/>
  <c r="X659" i="7"/>
  <c r="S782" i="7"/>
  <c r="T967" i="7"/>
  <c r="R67" i="7"/>
  <c r="M916" i="7"/>
  <c r="Q916" i="7" s="1"/>
  <c r="T700" i="7"/>
  <c r="Q565" i="7"/>
  <c r="AA939" i="7"/>
  <c r="T782" i="7"/>
  <c r="P700" i="7"/>
  <c r="V271" i="7"/>
  <c r="N700" i="7"/>
  <c r="W812" i="7"/>
  <c r="V659" i="7"/>
  <c r="R804" i="7"/>
  <c r="R155" i="7"/>
  <c r="X102" i="7"/>
  <c r="O304" i="7"/>
  <c r="P862" i="7"/>
  <c r="P961" i="7"/>
  <c r="Q132" i="7"/>
  <c r="X597" i="7"/>
  <c r="S515" i="7"/>
  <c r="U554" i="7"/>
  <c r="Y304" i="7"/>
  <c r="V862" i="7"/>
  <c r="Y862" i="7"/>
  <c r="U564" i="7"/>
  <c r="O862" i="7"/>
  <c r="N102" i="7"/>
  <c r="AA89" i="7"/>
  <c r="U191" i="7"/>
  <c r="K554" i="7"/>
  <c r="X515" i="7"/>
  <c r="N304" i="7"/>
  <c r="V89" i="7"/>
  <c r="S961" i="7"/>
  <c r="Z862" i="7"/>
  <c r="V102" i="7"/>
  <c r="Z312" i="7"/>
  <c r="R862" i="7"/>
  <c r="T191" i="7"/>
  <c r="X564" i="7"/>
  <c r="Z89" i="7"/>
  <c r="P102" i="7"/>
  <c r="M660" i="7"/>
  <c r="Y660" i="7" s="1"/>
  <c r="K492" i="7"/>
  <c r="Z102" i="7"/>
  <c r="S89" i="7"/>
  <c r="N908" i="7"/>
  <c r="Q554" i="7"/>
  <c r="Q102" i="7"/>
  <c r="AA155" i="7"/>
  <c r="Z420" i="7"/>
  <c r="S102" i="7"/>
  <c r="P155" i="7"/>
  <c r="W89" i="7"/>
  <c r="K191" i="7"/>
  <c r="M347" i="7"/>
  <c r="Q347" i="7" s="1"/>
  <c r="AA942" i="7"/>
  <c r="Q942" i="7"/>
  <c r="N880" i="7"/>
  <c r="Z880" i="7"/>
  <c r="Q556" i="7"/>
  <c r="Z92" i="7"/>
  <c r="O132" i="7"/>
  <c r="M958" i="7"/>
  <c r="P958" i="7" s="1"/>
  <c r="M370" i="7"/>
  <c r="X370" i="7" s="1"/>
  <c r="T942" i="7"/>
  <c r="AA961" i="7"/>
  <c r="P908" i="7"/>
  <c r="AA880" i="7"/>
  <c r="S132" i="7"/>
  <c r="K942" i="7"/>
  <c r="R132" i="7"/>
  <c r="U961" i="7"/>
  <c r="R880" i="7"/>
  <c r="O908" i="7"/>
  <c r="P880" i="7"/>
  <c r="O880" i="7"/>
  <c r="V132" i="7"/>
  <c r="M340" i="7"/>
  <c r="P340" i="7" s="1"/>
  <c r="Q961" i="7"/>
  <c r="Y132" i="7"/>
  <c r="W132" i="7"/>
  <c r="P132" i="7"/>
  <c r="M811" i="7"/>
  <c r="Y811" i="7" s="1"/>
  <c r="M52" i="7"/>
  <c r="N52" i="7" s="1"/>
  <c r="Y908" i="7"/>
  <c r="T908" i="7"/>
  <c r="U908" i="7"/>
  <c r="W961" i="7"/>
  <c r="O961" i="7"/>
  <c r="AA908" i="7"/>
  <c r="X880" i="7"/>
  <c r="S942" i="7"/>
  <c r="P942" i="7"/>
  <c r="K162" i="7"/>
  <c r="T132" i="7"/>
  <c r="V942" i="7"/>
  <c r="M654" i="7"/>
  <c r="V654" i="7" s="1"/>
  <c r="M882" i="7"/>
  <c r="AA882" i="7" s="1"/>
  <c r="Y880" i="7"/>
  <c r="Y942" i="7"/>
  <c r="K880" i="7"/>
  <c r="U942" i="7"/>
  <c r="T880" i="7"/>
  <c r="AA132" i="7"/>
  <c r="R908" i="7"/>
  <c r="K132" i="7"/>
  <c r="X961" i="7"/>
  <c r="K961" i="7"/>
  <c r="W880" i="7"/>
  <c r="R961" i="7"/>
  <c r="K337" i="7"/>
  <c r="N942" i="7"/>
  <c r="S880" i="7"/>
  <c r="S908" i="7"/>
  <c r="W908" i="7"/>
  <c r="V908" i="7"/>
  <c r="Q908" i="7"/>
  <c r="Y961" i="7"/>
  <c r="R848" i="7"/>
  <c r="Z908" i="7"/>
  <c r="R241" i="7"/>
  <c r="V92" i="7"/>
  <c r="X92" i="7"/>
  <c r="K553" i="7"/>
  <c r="AA210" i="7"/>
  <c r="Y67" i="7"/>
  <c r="K809" i="7"/>
  <c r="T217" i="7"/>
  <c r="P939" i="7"/>
  <c r="T492" i="7"/>
  <c r="U492" i="7"/>
  <c r="R782" i="7"/>
  <c r="X547" i="7"/>
  <c r="R939" i="7"/>
  <c r="Q939" i="7"/>
  <c r="W842" i="7"/>
  <c r="U335" i="7"/>
  <c r="V520" i="7"/>
  <c r="O133" i="7"/>
  <c r="AA122" i="7"/>
  <c r="W897" i="7"/>
  <c r="N517" i="7"/>
  <c r="T939" i="7"/>
  <c r="V842" i="7"/>
  <c r="K97" i="7"/>
  <c r="Q617" i="7"/>
  <c r="M592" i="7"/>
  <c r="N592" i="7" s="1"/>
  <c r="K411" i="7"/>
  <c r="AA335" i="7"/>
  <c r="T836" i="7"/>
  <c r="Y836" i="7"/>
  <c r="O103" i="7"/>
  <c r="T919" i="7"/>
  <c r="O897" i="7"/>
  <c r="R133" i="7"/>
  <c r="S565" i="7"/>
  <c r="Z122" i="7"/>
  <c r="Q631" i="7"/>
  <c r="X210" i="7"/>
  <c r="X226" i="7"/>
  <c r="O782" i="7"/>
  <c r="U420" i="7"/>
  <c r="U92" i="7"/>
  <c r="N939" i="7"/>
  <c r="AA303" i="7"/>
  <c r="AA41" i="7"/>
  <c r="Y897" i="7"/>
  <c r="Z215" i="7"/>
  <c r="V617" i="7"/>
  <c r="S182" i="7"/>
  <c r="K303" i="7"/>
  <c r="K897" i="7"/>
  <c r="M838" i="7"/>
  <c r="Q838" i="7" s="1"/>
  <c r="M516" i="7"/>
  <c r="AA516" i="7" s="1"/>
  <c r="K547" i="7"/>
  <c r="K715" i="7"/>
  <c r="P919" i="7"/>
  <c r="P848" i="7"/>
  <c r="W556" i="7"/>
  <c r="P303" i="7"/>
  <c r="Y303" i="7"/>
  <c r="Q226" i="7"/>
  <c r="Y269" i="7"/>
  <c r="AA617" i="7"/>
  <c r="K753" i="7"/>
  <c r="K92" i="7"/>
  <c r="K782" i="7"/>
  <c r="K659" i="7"/>
  <c r="K725" i="7"/>
  <c r="K804" i="7"/>
  <c r="X782" i="7"/>
  <c r="V580" i="7"/>
  <c r="AA133" i="7"/>
  <c r="P617" i="7"/>
  <c r="R335" i="7"/>
  <c r="S939" i="7"/>
  <c r="Q782" i="7"/>
  <c r="S659" i="7"/>
  <c r="U617" i="7"/>
  <c r="Z631" i="7"/>
  <c r="S580" i="7"/>
  <c r="P133" i="7"/>
  <c r="R492" i="7"/>
  <c r="U210" i="7"/>
  <c r="O517" i="7"/>
  <c r="Q804" i="7"/>
  <c r="Y617" i="7"/>
  <c r="K335" i="7"/>
  <c r="P368" i="7"/>
  <c r="AA782" i="7"/>
  <c r="P659" i="7"/>
  <c r="W939" i="7"/>
  <c r="K580" i="7"/>
  <c r="N335" i="7"/>
  <c r="O580" i="7"/>
  <c r="P335" i="7"/>
  <c r="P565" i="7"/>
  <c r="U103" i="7"/>
  <c r="N659" i="7"/>
  <c r="S269" i="7"/>
  <c r="K67" i="7"/>
  <c r="U553" i="7"/>
  <c r="P103" i="7"/>
  <c r="N133" i="7"/>
  <c r="S103" i="7"/>
  <c r="Z565" i="7"/>
  <c r="V420" i="7"/>
  <c r="T672" i="7"/>
  <c r="K934" i="7"/>
  <c r="V335" i="7"/>
  <c r="O700" i="7"/>
  <c r="N631" i="7"/>
  <c r="R547" i="7"/>
  <c r="T133" i="7"/>
  <c r="S122" i="7"/>
  <c r="Q812" i="7"/>
  <c r="Z335" i="7"/>
  <c r="Q715" i="7"/>
  <c r="S492" i="7"/>
  <c r="V565" i="7"/>
  <c r="U939" i="7"/>
  <c r="T122" i="7"/>
  <c r="U631" i="7"/>
  <c r="Q517" i="7"/>
  <c r="X303" i="7"/>
  <c r="Z517" i="7"/>
  <c r="N556" i="7"/>
  <c r="K508" i="7"/>
  <c r="K237" i="7"/>
  <c r="S335" i="7"/>
  <c r="W836" i="7"/>
  <c r="AA553" i="7"/>
  <c r="O836" i="7"/>
  <c r="S919" i="7"/>
  <c r="T565" i="7"/>
  <c r="V897" i="7"/>
  <c r="AA226" i="7"/>
  <c r="W565" i="7"/>
  <c r="Y565" i="7"/>
  <c r="X122" i="7"/>
  <c r="Q700" i="7"/>
  <c r="V492" i="7"/>
  <c r="P517" i="7"/>
  <c r="V303" i="7"/>
  <c r="Y934" i="7"/>
  <c r="Z931" i="7"/>
  <c r="N269" i="7"/>
  <c r="O804" i="7"/>
  <c r="K232" i="7"/>
  <c r="O67" i="7"/>
  <c r="T67" i="7"/>
  <c r="V368" i="7"/>
  <c r="W335" i="7"/>
  <c r="N565" i="7"/>
  <c r="U700" i="7"/>
  <c r="R368" i="7"/>
  <c r="R520" i="7"/>
  <c r="V203" i="7"/>
  <c r="N782" i="7"/>
  <c r="W547" i="7"/>
  <c r="S203" i="7"/>
  <c r="X203" i="7"/>
  <c r="U67" i="7"/>
  <c r="Z67" i="7"/>
  <c r="R919" i="7"/>
  <c r="R122" i="7"/>
  <c r="W520" i="7"/>
  <c r="W659" i="7"/>
  <c r="U203" i="7"/>
  <c r="O203" i="7"/>
  <c r="W269" i="7"/>
  <c r="W67" i="7"/>
  <c r="S812" i="7"/>
  <c r="Y553" i="7"/>
  <c r="W580" i="7"/>
  <c r="X103" i="7"/>
  <c r="Z103" i="7"/>
  <c r="Y133" i="7"/>
  <c r="N919" i="7"/>
  <c r="W103" i="7"/>
  <c r="Y420" i="7"/>
  <c r="O122" i="7"/>
  <c r="Y159" i="7"/>
  <c r="N934" i="7"/>
  <c r="O631" i="7"/>
  <c r="Y520" i="7"/>
  <c r="Y203" i="7"/>
  <c r="AA659" i="7"/>
  <c r="U520" i="7"/>
  <c r="AA517" i="7"/>
  <c r="T659" i="7"/>
  <c r="W804" i="7"/>
  <c r="K919" i="7"/>
  <c r="M886" i="7"/>
  <c r="Y886" i="7" s="1"/>
  <c r="M296" i="7"/>
  <c r="O296" i="7" s="1"/>
  <c r="M881" i="7"/>
  <c r="P881" i="7" s="1"/>
  <c r="U659" i="7"/>
  <c r="M477" i="7"/>
  <c r="S477" i="7" s="1"/>
  <c r="AA520" i="7"/>
  <c r="AA368" i="7"/>
  <c r="Q492" i="7"/>
  <c r="X939" i="7"/>
  <c r="U782" i="7"/>
  <c r="O939" i="7"/>
  <c r="Z269" i="7"/>
  <c r="K368" i="7"/>
  <c r="T335" i="7"/>
  <c r="U919" i="7"/>
  <c r="Y700" i="7"/>
  <c r="Q203" i="7"/>
  <c r="K617" i="7"/>
  <c r="Q67" i="7"/>
  <c r="O226" i="7"/>
  <c r="W700" i="7"/>
  <c r="X420" i="7"/>
  <c r="R159" i="7"/>
  <c r="Z897" i="7"/>
  <c r="X934" i="7"/>
  <c r="P203" i="7"/>
  <c r="Z659" i="7"/>
  <c r="N203" i="7"/>
  <c r="AA203" i="7"/>
  <c r="X931" i="7"/>
  <c r="R215" i="7"/>
  <c r="W92" i="7"/>
  <c r="N92" i="7"/>
  <c r="M588" i="7"/>
  <c r="V588" i="7" s="1"/>
  <c r="K182" i="7"/>
  <c r="N848" i="7"/>
  <c r="V715" i="7"/>
  <c r="Z919" i="7"/>
  <c r="W420" i="7"/>
  <c r="U159" i="7"/>
  <c r="V210" i="7"/>
  <c r="V934" i="7"/>
  <c r="U547" i="7"/>
  <c r="AA580" i="7"/>
  <c r="S266" i="7"/>
  <c r="W782" i="7"/>
  <c r="V517" i="7"/>
  <c r="V215" i="7"/>
  <c r="V931" i="7"/>
  <c r="AA269" i="7"/>
  <c r="S92" i="7"/>
  <c r="Q182" i="7"/>
  <c r="K700" i="7"/>
  <c r="AA67" i="7"/>
  <c r="K517" i="7"/>
  <c r="X812" i="7"/>
  <c r="V103" i="7"/>
  <c r="O92" i="7"/>
  <c r="U556" i="7"/>
  <c r="Y877" i="7"/>
  <c r="R144" i="7"/>
  <c r="W672" i="7"/>
  <c r="S672" i="7"/>
  <c r="S665" i="7"/>
  <c r="U72" i="7"/>
  <c r="T556" i="7"/>
  <c r="X182" i="7"/>
  <c r="M989" i="7"/>
  <c r="U989" i="7" s="1"/>
  <c r="V848" i="7"/>
  <c r="P556" i="7"/>
  <c r="U647" i="7"/>
  <c r="Z829" i="7"/>
  <c r="K681" i="7"/>
  <c r="S241" i="7"/>
  <c r="S400" i="7"/>
  <c r="S877" i="7"/>
  <c r="M113" i="7"/>
  <c r="Q113" i="7" s="1"/>
  <c r="W597" i="7"/>
  <c r="P829" i="7"/>
  <c r="M245" i="7"/>
  <c r="X245" i="7" s="1"/>
  <c r="AA647" i="7"/>
  <c r="O829" i="7"/>
  <c r="Z400" i="7"/>
  <c r="AA241" i="7"/>
  <c r="Y597" i="7"/>
  <c r="Q597" i="7"/>
  <c r="M765" i="7"/>
  <c r="W765" i="7" s="1"/>
  <c r="AA111" i="7"/>
  <c r="R597" i="7"/>
  <c r="P241" i="7"/>
  <c r="T829" i="7"/>
  <c r="Y665" i="7"/>
  <c r="Y176" i="7"/>
  <c r="V111" i="7"/>
  <c r="K877" i="7"/>
  <c r="K176" i="7"/>
  <c r="M376" i="7"/>
  <c r="O376" i="7" s="1"/>
  <c r="O155" i="7"/>
  <c r="O485" i="7"/>
  <c r="AA829" i="7"/>
  <c r="Q829" i="7"/>
  <c r="V400" i="7"/>
  <c r="M123" i="7"/>
  <c r="Y123" i="7" s="1"/>
  <c r="P111" i="7"/>
  <c r="M542" i="7"/>
  <c r="V542" i="7" s="1"/>
  <c r="P485" i="7"/>
  <c r="N597" i="7"/>
  <c r="W564" i="7"/>
  <c r="V999" i="7"/>
  <c r="U241" i="7"/>
  <c r="Y554" i="7"/>
  <c r="N862" i="7"/>
  <c r="T102" i="7"/>
  <c r="Y829" i="7"/>
  <c r="Z515" i="7"/>
  <c r="AA999" i="7"/>
  <c r="U877" i="7"/>
  <c r="Q176" i="7"/>
  <c r="Y647" i="7"/>
  <c r="K453" i="7"/>
  <c r="N111" i="7"/>
  <c r="M209" i="7"/>
  <c r="P209" i="7" s="1"/>
  <c r="Z111" i="7"/>
  <c r="V681" i="7"/>
  <c r="O647" i="7"/>
  <c r="U155" i="7"/>
  <c r="W485" i="7"/>
  <c r="Q241" i="7"/>
  <c r="S707" i="7"/>
  <c r="W402" i="7"/>
  <c r="Z597" i="7"/>
  <c r="T862" i="7"/>
  <c r="AA304" i="7"/>
  <c r="AA102" i="7"/>
  <c r="O170" i="7"/>
  <c r="W858" i="7"/>
  <c r="K241" i="7"/>
  <c r="K561" i="7"/>
  <c r="O191" i="7"/>
  <c r="K102" i="7"/>
  <c r="Q111" i="7"/>
  <c r="AA485" i="7"/>
  <c r="O707" i="7"/>
  <c r="Q155" i="7"/>
  <c r="T564" i="7"/>
  <c r="V707" i="7"/>
  <c r="W155" i="7"/>
  <c r="Y485" i="7"/>
  <c r="W707" i="7"/>
  <c r="U402" i="7"/>
  <c r="V241" i="7"/>
  <c r="Z304" i="7"/>
  <c r="Y89" i="7"/>
  <c r="AA554" i="7"/>
  <c r="Z877" i="7"/>
  <c r="N170" i="7"/>
  <c r="U89" i="7"/>
  <c r="O89" i="7"/>
  <c r="K609" i="7"/>
  <c r="AA191" i="7"/>
  <c r="M751" i="7"/>
  <c r="U751" i="7" s="1"/>
  <c r="T877" i="7"/>
  <c r="V665" i="7"/>
  <c r="R665" i="7"/>
  <c r="V485" i="7"/>
  <c r="P402" i="7"/>
  <c r="Z999" i="7"/>
  <c r="V304" i="7"/>
  <c r="V554" i="7"/>
  <c r="U681" i="7"/>
  <c r="P877" i="7"/>
  <c r="Q170" i="7"/>
  <c r="X89" i="7"/>
  <c r="K402" i="7"/>
  <c r="X191" i="7"/>
  <c r="Z647" i="7"/>
  <c r="K764" i="7"/>
  <c r="M914" i="7"/>
  <c r="Y914" i="7" s="1"/>
  <c r="Z176" i="7"/>
  <c r="K829" i="7"/>
  <c r="X170" i="7"/>
  <c r="Z485" i="7"/>
  <c r="P564" i="7"/>
  <c r="R707" i="7"/>
  <c r="S597" i="7"/>
  <c r="X707" i="7"/>
  <c r="N665" i="7"/>
  <c r="R400" i="7"/>
  <c r="Z402" i="7"/>
  <c r="W554" i="7"/>
  <c r="X304" i="7"/>
  <c r="V170" i="7"/>
  <c r="P170" i="7"/>
  <c r="N515" i="7"/>
  <c r="T554" i="7"/>
  <c r="X681" i="7"/>
  <c r="X877" i="7"/>
  <c r="S170" i="7"/>
  <c r="X176" i="7"/>
  <c r="N89" i="7"/>
  <c r="P191" i="7"/>
  <c r="K312" i="7"/>
  <c r="K597" i="7"/>
  <c r="V191" i="7"/>
  <c r="W647" i="7"/>
  <c r="K862" i="7"/>
  <c r="K400" i="7"/>
  <c r="Q877" i="7"/>
  <c r="AA877" i="7"/>
  <c r="AA597" i="7"/>
  <c r="V597" i="7"/>
  <c r="P681" i="7"/>
  <c r="S117" i="7"/>
  <c r="U170" i="7"/>
  <c r="R647" i="7"/>
  <c r="K155" i="7"/>
  <c r="U111" i="7"/>
  <c r="T647" i="7"/>
  <c r="K707" i="7"/>
  <c r="U176" i="7"/>
  <c r="N176" i="7"/>
  <c r="R176" i="7"/>
  <c r="Q647" i="7"/>
  <c r="R402" i="7"/>
  <c r="N829" i="7"/>
  <c r="O877" i="7"/>
  <c r="Z707" i="7"/>
  <c r="T707" i="7"/>
  <c r="Q707" i="7"/>
  <c r="N707" i="7"/>
  <c r="Y707" i="7"/>
  <c r="M399" i="7"/>
  <c r="R399" i="7" s="1"/>
  <c r="R829" i="7"/>
  <c r="AA402" i="7"/>
  <c r="T241" i="7"/>
  <c r="S485" i="7"/>
  <c r="P707" i="7"/>
  <c r="Y191" i="7"/>
  <c r="K170" i="7"/>
  <c r="Y111" i="7"/>
  <c r="N402" i="7"/>
  <c r="K242" i="7"/>
  <c r="X485" i="7"/>
  <c r="S155" i="7"/>
  <c r="Q999" i="7"/>
  <c r="AA400" i="7"/>
  <c r="O241" i="7"/>
  <c r="P400" i="7"/>
  <c r="P304" i="7"/>
  <c r="S862" i="7"/>
  <c r="P176" i="7"/>
  <c r="K15" i="7"/>
  <c r="X111" i="7"/>
  <c r="T155" i="7"/>
  <c r="AA707" i="7"/>
  <c r="W176" i="7"/>
  <c r="O554" i="7"/>
  <c r="W665" i="7"/>
  <c r="R554" i="7"/>
  <c r="N681" i="7"/>
  <c r="Q304" i="7"/>
  <c r="O400" i="7"/>
  <c r="V877" i="7"/>
  <c r="Y241" i="7"/>
  <c r="AA176" i="7"/>
  <c r="T681" i="7"/>
  <c r="U515" i="7"/>
  <c r="Q681" i="7"/>
  <c r="AA862" i="7"/>
  <c r="S111" i="7"/>
  <c r="X647" i="7"/>
  <c r="K779" i="7"/>
  <c r="T485" i="7"/>
  <c r="U829" i="7"/>
  <c r="T176" i="7"/>
  <c r="O176" i="7"/>
  <c r="X402" i="7"/>
  <c r="S564" i="7"/>
  <c r="U400" i="7"/>
  <c r="U665" i="7"/>
  <c r="S402" i="7"/>
  <c r="O681" i="7"/>
  <c r="T170" i="7"/>
  <c r="U862" i="7"/>
  <c r="U312" i="7"/>
  <c r="Q402" i="7"/>
  <c r="X400" i="7"/>
  <c r="S176" i="7"/>
  <c r="AA170" i="7"/>
  <c r="S647" i="7"/>
  <c r="N564" i="7"/>
  <c r="W999" i="7"/>
  <c r="U304" i="7"/>
  <c r="R170" i="7"/>
  <c r="R111" i="7"/>
  <c r="V647" i="7"/>
  <c r="AA564" i="7"/>
  <c r="N155" i="7"/>
  <c r="O597" i="7"/>
  <c r="N485" i="7"/>
  <c r="X155" i="7"/>
  <c r="U485" i="7"/>
  <c r="U848" i="7"/>
  <c r="X999" i="7"/>
  <c r="T304" i="7"/>
  <c r="W829" i="7"/>
  <c r="Y102" i="7"/>
  <c r="AA312" i="7"/>
  <c r="R877" i="7"/>
  <c r="Z241" i="7"/>
  <c r="O266" i="7"/>
  <c r="S312" i="7"/>
  <c r="O312" i="7"/>
  <c r="K647" i="7"/>
  <c r="K111" i="7"/>
  <c r="W111" i="7"/>
  <c r="P647" i="7"/>
  <c r="K304" i="7"/>
  <c r="T111" i="7"/>
  <c r="V829" i="7"/>
  <c r="V402" i="7"/>
  <c r="M318" i="7"/>
  <c r="X318" i="7" s="1"/>
  <c r="W170" i="7"/>
  <c r="T597" i="7"/>
  <c r="U597" i="7"/>
  <c r="N400" i="7"/>
  <c r="W304" i="7"/>
  <c r="R485" i="7"/>
  <c r="AA681" i="7"/>
  <c r="Y170" i="7"/>
  <c r="W681" i="7"/>
  <c r="P312" i="7"/>
  <c r="W312" i="7"/>
  <c r="T402" i="7"/>
  <c r="R681" i="7"/>
  <c r="Q400" i="7"/>
  <c r="W515" i="7"/>
  <c r="S681" i="7"/>
  <c r="Y155" i="7"/>
  <c r="S304" i="7"/>
  <c r="T312" i="7"/>
  <c r="Y402" i="7"/>
  <c r="V155" i="7"/>
  <c r="Z665" i="7"/>
  <c r="Z554" i="7"/>
  <c r="X554" i="7"/>
  <c r="Y400" i="7"/>
  <c r="S829" i="7"/>
  <c r="R312" i="7"/>
  <c r="N877" i="7"/>
  <c r="N241" i="7"/>
  <c r="W266" i="7"/>
  <c r="Q515" i="7"/>
  <c r="X312" i="7"/>
  <c r="Z681" i="7"/>
  <c r="T400" i="7"/>
  <c r="T89" i="7"/>
  <c r="R191" i="7"/>
  <c r="K485" i="7"/>
  <c r="O182" i="7"/>
  <c r="N520" i="7"/>
  <c r="O715" i="7"/>
  <c r="AA547" i="7"/>
  <c r="Z492" i="7"/>
  <c r="AA420" i="7"/>
  <c r="T547" i="7"/>
  <c r="K520" i="7"/>
  <c r="V880" i="7"/>
  <c r="AA848" i="7"/>
  <c r="Q420" i="7"/>
  <c r="P492" i="7"/>
  <c r="V547" i="7"/>
  <c r="X72" i="7"/>
  <c r="AA492" i="7"/>
  <c r="Z368" i="7"/>
  <c r="R942" i="7"/>
  <c r="X546" i="7"/>
  <c r="N420" i="7"/>
  <c r="O547" i="7"/>
  <c r="R363" i="7"/>
  <c r="P210" i="7"/>
  <c r="Q72" i="7"/>
  <c r="V269" i="7"/>
  <c r="U269" i="7"/>
  <c r="K462" i="7"/>
  <c r="R479" i="7"/>
  <c r="K546" i="7"/>
  <c r="Q520" i="7"/>
  <c r="Y492" i="7"/>
  <c r="P420" i="7"/>
  <c r="K420" i="7"/>
  <c r="Y494" i="7"/>
  <c r="M869" i="7"/>
  <c r="U869" i="7" s="1"/>
  <c r="P520" i="7"/>
  <c r="N715" i="7"/>
  <c r="O420" i="7"/>
  <c r="Q269" i="7"/>
  <c r="T72" i="7"/>
  <c r="X520" i="7"/>
  <c r="O520" i="7"/>
  <c r="AA665" i="7"/>
  <c r="U880" i="7"/>
  <c r="O492" i="7"/>
  <c r="N210" i="7"/>
  <c r="Q210" i="7"/>
  <c r="Z210" i="7"/>
  <c r="Z782" i="7"/>
  <c r="R269" i="7"/>
  <c r="K269" i="7"/>
  <c r="K842" i="7"/>
  <c r="P67" i="7"/>
  <c r="T520" i="7"/>
  <c r="N492" i="7"/>
  <c r="T665" i="7"/>
  <c r="V363" i="7"/>
  <c r="O368" i="7"/>
  <c r="S547" i="7"/>
  <c r="N547" i="7"/>
  <c r="S420" i="7"/>
  <c r="O210" i="7"/>
  <c r="R210" i="7"/>
  <c r="N842" i="7"/>
  <c r="P842" i="7"/>
  <c r="M921" i="7"/>
  <c r="V921" i="7" s="1"/>
  <c r="K363" i="7"/>
  <c r="Z715" i="7"/>
  <c r="R842" i="7"/>
  <c r="O842" i="7"/>
  <c r="K116" i="7"/>
  <c r="Z842" i="7"/>
  <c r="W116" i="7"/>
  <c r="Q368" i="7"/>
  <c r="S842" i="7"/>
  <c r="X479" i="7"/>
  <c r="K939" i="7"/>
  <c r="S67" i="7"/>
  <c r="M943" i="7"/>
  <c r="Q943" i="7" s="1"/>
  <c r="V72" i="7"/>
  <c r="T715" i="7"/>
  <c r="S368" i="7"/>
  <c r="X842" i="7"/>
  <c r="AA842" i="7"/>
  <c r="Z520" i="7"/>
  <c r="W715" i="7"/>
  <c r="N368" i="7"/>
  <c r="U842" i="7"/>
  <c r="AA144" i="7"/>
  <c r="Y368" i="7"/>
  <c r="Y842" i="7"/>
  <c r="Y715" i="7"/>
  <c r="Z72" i="7"/>
  <c r="R715" i="7"/>
  <c r="U368" i="7"/>
  <c r="S72" i="7"/>
  <c r="Z547" i="7"/>
  <c r="P547" i="7"/>
  <c r="S715" i="7"/>
  <c r="U715" i="7"/>
  <c r="T842" i="7"/>
  <c r="M907" i="7"/>
  <c r="Q591" i="7"/>
  <c r="Y547" i="7"/>
  <c r="AA715" i="7"/>
  <c r="P665" i="7"/>
  <c r="T368" i="7"/>
  <c r="Y782" i="7"/>
  <c r="T420" i="7"/>
  <c r="Y221" i="7"/>
  <c r="T210" i="7"/>
  <c r="V782" i="7"/>
  <c r="T269" i="7"/>
  <c r="Y479" i="7"/>
  <c r="V67" i="7"/>
  <c r="X67" i="7"/>
  <c r="M225" i="7"/>
  <c r="V225" i="7" s="1"/>
  <c r="P494" i="7"/>
  <c r="P812" i="7"/>
  <c r="R182" i="7"/>
  <c r="S191" i="7"/>
  <c r="U117" i="7"/>
  <c r="U924" i="7"/>
  <c r="AA812" i="7"/>
  <c r="Y515" i="7"/>
  <c r="K729" i="7"/>
  <c r="M944" i="7"/>
  <c r="Y944" i="7" s="1"/>
  <c r="Q924" i="7"/>
  <c r="N812" i="7"/>
  <c r="O812" i="7"/>
  <c r="V672" i="7"/>
  <c r="Y388" i="7"/>
  <c r="Y103" i="7"/>
  <c r="AA930" i="7"/>
  <c r="T515" i="7"/>
  <c r="M61" i="7"/>
  <c r="U61" i="7" s="1"/>
  <c r="Q152" i="7"/>
  <c r="Y823" i="7"/>
  <c r="W930" i="7"/>
  <c r="W862" i="7"/>
  <c r="Z639" i="7"/>
  <c r="Q862" i="7"/>
  <c r="U182" i="7"/>
  <c r="K152" i="7"/>
  <c r="R515" i="7"/>
  <c r="AA515" i="7"/>
  <c r="K672" i="7"/>
  <c r="Y735" i="7"/>
  <c r="AA735" i="7"/>
  <c r="U812" i="7"/>
  <c r="V812" i="7"/>
  <c r="Q195" i="7"/>
  <c r="R556" i="7"/>
  <c r="S221" i="7"/>
  <c r="P546" i="7"/>
  <c r="M371" i="7"/>
  <c r="N371" i="7" s="1"/>
  <c r="M175" i="7"/>
  <c r="U175" i="7" s="1"/>
  <c r="K24" i="7"/>
  <c r="M29" i="7"/>
  <c r="O29" i="7" s="1"/>
  <c r="Y606" i="7"/>
  <c r="S606" i="7"/>
  <c r="Q606" i="7"/>
  <c r="Z116" i="7"/>
  <c r="Q757" i="7"/>
  <c r="R606" i="7"/>
  <c r="U144" i="7"/>
  <c r="R546" i="7"/>
  <c r="Y556" i="7"/>
  <c r="AA388" i="7"/>
  <c r="Z479" i="7"/>
  <c r="K697" i="7"/>
  <c r="K404" i="7"/>
  <c r="M69" i="7"/>
  <c r="Y69" i="7" s="1"/>
  <c r="Z606" i="7"/>
  <c r="O606" i="7"/>
  <c r="T606" i="7"/>
  <c r="N606" i="7"/>
  <c r="R646" i="7"/>
  <c r="Z812" i="7"/>
  <c r="T812" i="7"/>
  <c r="X757" i="7"/>
  <c r="Q848" i="7"/>
  <c r="Q775" i="7"/>
  <c r="N103" i="7"/>
  <c r="N546" i="7"/>
  <c r="U729" i="7"/>
  <c r="AA221" i="7"/>
  <c r="AA556" i="7"/>
  <c r="K556" i="7"/>
  <c r="M626" i="7"/>
  <c r="S626" i="7" s="1"/>
  <c r="V606" i="7"/>
  <c r="M893" i="7"/>
  <c r="R903" i="7"/>
  <c r="P757" i="7"/>
  <c r="K760" i="7"/>
  <c r="N266" i="7"/>
  <c r="X556" i="7"/>
  <c r="X221" i="7"/>
  <c r="Y652" i="7"/>
  <c r="Y195" i="7"/>
  <c r="Y266" i="7"/>
  <c r="P697" i="7"/>
  <c r="R731" i="7"/>
  <c r="V556" i="7"/>
  <c r="X672" i="7"/>
  <c r="K737" i="7"/>
  <c r="W606" i="7"/>
  <c r="W757" i="7"/>
  <c r="Y757" i="7"/>
  <c r="R757" i="7"/>
  <c r="Q488" i="7"/>
  <c r="U757" i="7"/>
  <c r="M129" i="7"/>
  <c r="S129" i="7" s="1"/>
  <c r="X606" i="7"/>
  <c r="AA266" i="7"/>
  <c r="O858" i="7"/>
  <c r="S848" i="7"/>
  <c r="T266" i="7"/>
  <c r="AA606" i="7"/>
  <c r="P221" i="7"/>
  <c r="Q103" i="7"/>
  <c r="O556" i="7"/>
  <c r="T546" i="7"/>
  <c r="P710" i="7"/>
  <c r="O731" i="7"/>
  <c r="M621" i="7"/>
  <c r="U621" i="7" s="1"/>
  <c r="M480" i="7"/>
  <c r="U480" i="7" s="1"/>
  <c r="K949" i="7"/>
  <c r="K652" i="7"/>
  <c r="W775" i="7"/>
  <c r="O757" i="7"/>
  <c r="S524" i="7"/>
  <c r="V757" i="7"/>
  <c r="P357" i="7"/>
  <c r="T848" i="7"/>
  <c r="N116" i="7"/>
  <c r="V266" i="7"/>
  <c r="P924" i="7"/>
  <c r="P266" i="7"/>
  <c r="U606" i="7"/>
  <c r="N221" i="7"/>
  <c r="Q92" i="7"/>
  <c r="S731" i="7"/>
  <c r="M763" i="7"/>
  <c r="X763" i="7" s="1"/>
  <c r="O850" i="7"/>
  <c r="V850" i="7"/>
  <c r="U850" i="7"/>
  <c r="P850" i="7"/>
  <c r="X850" i="7"/>
  <c r="Y850" i="7"/>
  <c r="S850" i="7"/>
  <c r="W850" i="7"/>
  <c r="AA850" i="7"/>
  <c r="Q850" i="7"/>
  <c r="Z850" i="7"/>
  <c r="N850" i="7"/>
  <c r="T850" i="7"/>
  <c r="R850" i="7"/>
  <c r="Z646" i="7"/>
  <c r="AA775" i="7"/>
  <c r="Q643" i="7"/>
  <c r="S773" i="7"/>
  <c r="R117" i="7"/>
  <c r="O117" i="7"/>
  <c r="Q117" i="7"/>
  <c r="AA646" i="7"/>
  <c r="N646" i="7"/>
  <c r="S643" i="7"/>
  <c r="W117" i="7"/>
  <c r="P117" i="7"/>
  <c r="M250" i="7"/>
  <c r="W250" i="7" s="1"/>
  <c r="K930" i="7"/>
  <c r="V646" i="7"/>
  <c r="M461" i="7"/>
  <c r="V461" i="7" s="1"/>
  <c r="Y775" i="7"/>
  <c r="X823" i="7"/>
  <c r="U218" i="7"/>
  <c r="T773" i="7"/>
  <c r="T903" i="7"/>
  <c r="Z635" i="7"/>
  <c r="N773" i="7"/>
  <c r="AA184" i="7"/>
  <c r="U731" i="7"/>
  <c r="U710" i="7"/>
  <c r="N494" i="7"/>
  <c r="K231" i="7"/>
  <c r="M130" i="7"/>
  <c r="Y130" i="7" s="1"/>
  <c r="K903" i="7"/>
  <c r="S930" i="7"/>
  <c r="V635" i="7"/>
  <c r="Z729" i="7"/>
  <c r="Q930" i="7"/>
  <c r="T635" i="7"/>
  <c r="Y117" i="7"/>
  <c r="Y643" i="7"/>
  <c r="R930" i="7"/>
  <c r="Q710" i="7"/>
  <c r="K39" i="7"/>
  <c r="N117" i="7"/>
  <c r="Y646" i="7"/>
  <c r="U775" i="7"/>
  <c r="S635" i="7"/>
  <c r="O646" i="7"/>
  <c r="N144" i="7"/>
  <c r="M674" i="7"/>
  <c r="U674" i="7" s="1"/>
  <c r="O775" i="7"/>
  <c r="AA903" i="7"/>
  <c r="V823" i="7"/>
  <c r="T144" i="7"/>
  <c r="Q635" i="7"/>
  <c r="AA635" i="7"/>
  <c r="O144" i="7"/>
  <c r="X117" i="7"/>
  <c r="W646" i="7"/>
  <c r="V731" i="7"/>
  <c r="O479" i="7"/>
  <c r="K442" i="7"/>
  <c r="M973" i="7"/>
  <c r="W973" i="7" s="1"/>
  <c r="K850" i="7"/>
  <c r="Q260" i="7"/>
  <c r="S775" i="7"/>
  <c r="X903" i="7"/>
  <c r="Y144" i="7"/>
  <c r="O635" i="7"/>
  <c r="T184" i="7"/>
  <c r="Y773" i="7"/>
  <c r="Q646" i="7"/>
  <c r="W184" i="7"/>
  <c r="O710" i="7"/>
  <c r="K161" i="7"/>
  <c r="K775" i="7"/>
  <c r="O903" i="7"/>
  <c r="W710" i="7"/>
  <c r="V773" i="7"/>
  <c r="P184" i="7"/>
  <c r="AA773" i="7"/>
  <c r="S903" i="7"/>
  <c r="U930" i="7"/>
  <c r="Z117" i="7"/>
  <c r="Z144" i="7"/>
  <c r="Q729" i="7"/>
  <c r="N184" i="7"/>
  <c r="K320" i="7"/>
  <c r="M960" i="7"/>
  <c r="S960" i="7" s="1"/>
  <c r="K72" i="7"/>
  <c r="K646" i="7"/>
  <c r="K924" i="7"/>
  <c r="M969" i="7"/>
  <c r="O969" i="7" s="1"/>
  <c r="V643" i="7"/>
  <c r="AA710" i="7"/>
  <c r="N903" i="7"/>
  <c r="O773" i="7"/>
  <c r="N775" i="7"/>
  <c r="AA117" i="7"/>
  <c r="U903" i="7"/>
  <c r="N930" i="7"/>
  <c r="P144" i="7"/>
  <c r="M459" i="7"/>
  <c r="T459" i="7" s="1"/>
  <c r="W643" i="7"/>
  <c r="M983" i="7"/>
  <c r="R775" i="7"/>
  <c r="Y903" i="7"/>
  <c r="Z643" i="7"/>
  <c r="R729" i="7"/>
  <c r="T757" i="7"/>
  <c r="W773" i="7"/>
  <c r="Z773" i="7"/>
  <c r="K65" i="7"/>
  <c r="K37" i="7"/>
  <c r="AA643" i="7"/>
  <c r="Y710" i="7"/>
  <c r="Z184" i="7"/>
  <c r="N635" i="7"/>
  <c r="X144" i="7"/>
  <c r="V184" i="7"/>
  <c r="Z903" i="7"/>
  <c r="AA757" i="7"/>
  <c r="Z494" i="7"/>
  <c r="N72" i="7"/>
  <c r="R152" i="7"/>
  <c r="T643" i="7"/>
  <c r="V524" i="7"/>
  <c r="O184" i="7"/>
  <c r="V924" i="7"/>
  <c r="U779" i="7"/>
  <c r="X646" i="7"/>
  <c r="Z757" i="7"/>
  <c r="Q731" i="7"/>
  <c r="M127" i="7"/>
  <c r="Q127" i="7" s="1"/>
  <c r="Z775" i="7"/>
  <c r="R773" i="7"/>
  <c r="V903" i="7"/>
  <c r="K773" i="7"/>
  <c r="O930" i="7"/>
  <c r="X949" i="7"/>
  <c r="M680" i="7"/>
  <c r="S680" i="7" s="1"/>
  <c r="X404" i="7"/>
  <c r="W903" i="7"/>
  <c r="U643" i="7"/>
  <c r="P773" i="7"/>
  <c r="X930" i="7"/>
  <c r="S646" i="7"/>
  <c r="T710" i="7"/>
  <c r="Q903" i="7"/>
  <c r="W635" i="7"/>
  <c r="N643" i="7"/>
  <c r="X773" i="7"/>
  <c r="M794" i="7"/>
  <c r="Z794" i="7" s="1"/>
  <c r="P775" i="7"/>
  <c r="T646" i="7"/>
  <c r="T729" i="7"/>
  <c r="K117" i="7"/>
  <c r="V775" i="7"/>
  <c r="Q773" i="7"/>
  <c r="R710" i="7"/>
  <c r="X775" i="7"/>
  <c r="P643" i="7"/>
  <c r="X184" i="7"/>
  <c r="Q642" i="7"/>
  <c r="Y858" i="7"/>
  <c r="S184" i="7"/>
  <c r="X710" i="7"/>
  <c r="R184" i="7"/>
  <c r="AA924" i="7"/>
  <c r="Z823" i="7"/>
  <c r="X729" i="7"/>
  <c r="Z710" i="7"/>
  <c r="M256" i="7"/>
  <c r="O256" i="7" s="1"/>
  <c r="K266" i="7"/>
  <c r="S710" i="7"/>
  <c r="P646" i="7"/>
  <c r="N757" i="7"/>
  <c r="T924" i="7"/>
  <c r="Y184" i="7"/>
  <c r="W924" i="7"/>
  <c r="P635" i="7"/>
  <c r="M585" i="7"/>
  <c r="X635" i="7"/>
  <c r="Q184" i="7"/>
  <c r="V117" i="7"/>
  <c r="N710" i="7"/>
  <c r="M732" i="7"/>
  <c r="R732" i="7" s="1"/>
  <c r="M769" i="7"/>
  <c r="V769" i="7" s="1"/>
  <c r="M894" i="7"/>
  <c r="P894" i="7" s="1"/>
  <c r="K712" i="7"/>
  <c r="M712" i="7"/>
  <c r="X712" i="7" s="1"/>
  <c r="K393" i="7"/>
  <c r="M393" i="7"/>
  <c r="O393" i="7" s="1"/>
  <c r="O642" i="7"/>
  <c r="U425" i="7"/>
  <c r="K255" i="7"/>
  <c r="K187" i="7"/>
  <c r="M187" i="7"/>
  <c r="Z187" i="7" s="1"/>
  <c r="M536" i="7"/>
  <c r="K536" i="7"/>
  <c r="M984" i="7"/>
  <c r="K984" i="7"/>
  <c r="M258" i="7"/>
  <c r="K258" i="7"/>
  <c r="M571" i="7"/>
  <c r="K571" i="7"/>
  <c r="K180" i="7"/>
  <c r="M180" i="7"/>
  <c r="M315" i="7"/>
  <c r="K315" i="7"/>
  <c r="M655" i="7"/>
  <c r="K655" i="7"/>
  <c r="K86" i="7"/>
  <c r="M86" i="7"/>
  <c r="O86" i="7" s="1"/>
  <c r="M380" i="7"/>
  <c r="K380" i="7"/>
  <c r="Y627" i="7"/>
  <c r="M787" i="7"/>
  <c r="K787" i="7"/>
  <c r="K50" i="7"/>
  <c r="M50" i="7"/>
  <c r="S50" i="7" s="1"/>
  <c r="K190" i="7"/>
  <c r="M190" i="7"/>
  <c r="Q190" i="7" s="1"/>
  <c r="T270" i="7"/>
  <c r="P270" i="7"/>
  <c r="N270" i="7"/>
  <c r="Z270" i="7"/>
  <c r="Y270" i="7"/>
  <c r="V270" i="7"/>
  <c r="R270" i="7"/>
  <c r="W270" i="7"/>
  <c r="X270" i="7"/>
  <c r="Q270" i="7"/>
  <c r="S270" i="7"/>
  <c r="O270" i="7"/>
  <c r="U270" i="7"/>
  <c r="P533" i="7"/>
  <c r="Z533" i="7"/>
  <c r="AA533" i="7"/>
  <c r="X533" i="7"/>
  <c r="U533" i="7"/>
  <c r="T533" i="7"/>
  <c r="R533" i="7"/>
  <c r="Y533" i="7"/>
  <c r="S533" i="7"/>
  <c r="M790" i="7"/>
  <c r="Q790" i="7" s="1"/>
  <c r="K790" i="7"/>
  <c r="Z425" i="7"/>
  <c r="V627" i="7"/>
  <c r="W642" i="7"/>
  <c r="R642" i="7"/>
  <c r="AA642" i="7"/>
  <c r="N642" i="7"/>
  <c r="U642" i="7"/>
  <c r="Z642" i="7"/>
  <c r="X642" i="7"/>
  <c r="V642" i="7"/>
  <c r="K1004" i="7"/>
  <c r="M1004" i="7"/>
  <c r="O1004" i="7" s="1"/>
  <c r="K189" i="7"/>
  <c r="M189" i="7"/>
  <c r="U189" i="7" s="1"/>
  <c r="K926" i="7"/>
  <c r="P37" i="7"/>
  <c r="O37" i="7"/>
  <c r="S37" i="7"/>
  <c r="AA37" i="7"/>
  <c r="K742" i="7"/>
  <c r="M742" i="7"/>
  <c r="M530" i="7"/>
  <c r="T530" i="7" s="1"/>
  <c r="K530" i="7"/>
  <c r="K1010" i="7"/>
  <c r="M1010" i="7"/>
  <c r="Q1010" i="7" s="1"/>
  <c r="M736" i="7"/>
  <c r="Q736" i="7" s="1"/>
  <c r="K736" i="7"/>
  <c r="M590" i="7"/>
  <c r="K590" i="7"/>
  <c r="K521" i="7"/>
  <c r="M521" i="7"/>
  <c r="V521" i="7" s="1"/>
  <c r="M559" i="7"/>
  <c r="K559" i="7"/>
  <c r="X926" i="7"/>
  <c r="W926" i="7"/>
  <c r="T926" i="7"/>
  <c r="O926" i="7"/>
  <c r="X845" i="7"/>
  <c r="V845" i="7"/>
  <c r="AA845" i="7"/>
  <c r="T845" i="7"/>
  <c r="N845" i="7"/>
  <c r="S845" i="7"/>
  <c r="O845" i="7"/>
  <c r="U845" i="7"/>
  <c r="P845" i="7"/>
  <c r="Y845" i="7"/>
  <c r="W845" i="7"/>
  <c r="Z845" i="7"/>
  <c r="Q845" i="7"/>
  <c r="M865" i="7"/>
  <c r="K865" i="7"/>
  <c r="T642" i="7"/>
  <c r="M696" i="7"/>
  <c r="U696" i="7" s="1"/>
  <c r="K696" i="7"/>
  <c r="K413" i="7"/>
  <c r="M413" i="7"/>
  <c r="O413" i="7" s="1"/>
  <c r="M406" i="7"/>
  <c r="K406" i="7"/>
  <c r="K495" i="7"/>
  <c r="M495" i="7"/>
  <c r="M96" i="7"/>
  <c r="M358" i="7"/>
  <c r="K358" i="7"/>
  <c r="M982" i="7"/>
  <c r="S982" i="7" s="1"/>
  <c r="K982" i="7"/>
  <c r="M198" i="7"/>
  <c r="K198" i="7"/>
  <c r="M247" i="7"/>
  <c r="K247" i="7"/>
  <c r="S231" i="7"/>
  <c r="X231" i="7"/>
  <c r="N231" i="7"/>
  <c r="P231" i="7"/>
  <c r="Z231" i="7"/>
  <c r="Y231" i="7"/>
  <c r="R231" i="7"/>
  <c r="T231" i="7"/>
  <c r="W231" i="7"/>
  <c r="O231" i="7"/>
  <c r="V231" i="7"/>
  <c r="Q231" i="7"/>
  <c r="K591" i="7"/>
  <c r="AA779" i="7"/>
  <c r="O779" i="7"/>
  <c r="S779" i="7"/>
  <c r="T779" i="7"/>
  <c r="R779" i="7"/>
  <c r="Y779" i="7"/>
  <c r="Z779" i="7"/>
  <c r="N779" i="7"/>
  <c r="W779" i="7"/>
  <c r="X779" i="7"/>
  <c r="P779" i="7"/>
  <c r="V779" i="7"/>
  <c r="M653" i="7"/>
  <c r="K653" i="7"/>
  <c r="M985" i="7"/>
  <c r="K985" i="7"/>
  <c r="M502" i="7"/>
  <c r="K502" i="7"/>
  <c r="K114" i="7"/>
  <c r="M114" i="7"/>
  <c r="V114" i="7" s="1"/>
  <c r="T218" i="7"/>
  <c r="Y425" i="7"/>
  <c r="K845" i="7"/>
  <c r="M44" i="7"/>
  <c r="M378" i="7"/>
  <c r="Y378" i="7" s="1"/>
  <c r="K378" i="7"/>
  <c r="M234" i="7"/>
  <c r="K234" i="7"/>
  <c r="M309" i="7"/>
  <c r="K309" i="7"/>
  <c r="M615" i="7"/>
  <c r="K615" i="7"/>
  <c r="M341" i="7"/>
  <c r="K341" i="7"/>
  <c r="M439" i="7"/>
  <c r="K439" i="7"/>
  <c r="M915" i="7"/>
  <c r="K915" i="7"/>
  <c r="M76" i="7"/>
  <c r="K76" i="7"/>
  <c r="M325" i="7"/>
  <c r="T325" i="7" s="1"/>
  <c r="K325" i="7"/>
  <c r="K614" i="7"/>
  <c r="M614" i="7"/>
  <c r="M562" i="7"/>
  <c r="K562" i="7"/>
  <c r="K313" i="7"/>
  <c r="M313" i="7"/>
  <c r="V313" i="7" s="1"/>
  <c r="M896" i="7"/>
  <c r="K896" i="7"/>
  <c r="K497" i="7"/>
  <c r="M497" i="7"/>
  <c r="M79" i="7"/>
  <c r="K79" i="7"/>
  <c r="K596" i="7"/>
  <c r="M596" i="7"/>
  <c r="P596" i="7" s="1"/>
  <c r="M859" i="7"/>
  <c r="K859" i="7"/>
  <c r="V591" i="7"/>
  <c r="U591" i="7"/>
  <c r="W591" i="7"/>
  <c r="T591" i="7"/>
  <c r="P591" i="7"/>
  <c r="Z591" i="7"/>
  <c r="R591" i="7"/>
  <c r="X591" i="7"/>
  <c r="M448" i="7"/>
  <c r="K448" i="7"/>
  <c r="M669" i="7"/>
  <c r="K669" i="7"/>
  <c r="K677" i="7"/>
  <c r="M677" i="7"/>
  <c r="K552" i="7"/>
  <c r="M552" i="7"/>
  <c r="N552" i="7" s="1"/>
  <c r="K27" i="7"/>
  <c r="M27" i="7"/>
  <c r="W27" i="7" s="1"/>
  <c r="M620" i="7"/>
  <c r="K620" i="7"/>
  <c r="M594" i="7"/>
  <c r="K594" i="7"/>
  <c r="M484" i="7"/>
  <c r="S484" i="7" s="1"/>
  <c r="K484" i="7"/>
  <c r="K853" i="7"/>
  <c r="M853" i="7"/>
  <c r="V853" i="7" s="1"/>
  <c r="M322" i="7"/>
  <c r="O322" i="7" s="1"/>
  <c r="K322" i="7"/>
  <c r="K30" i="7"/>
  <c r="M30" i="7"/>
  <c r="W30" i="7" s="1"/>
  <c r="M607" i="7"/>
  <c r="X607" i="7" s="1"/>
  <c r="K607" i="7"/>
  <c r="M579" i="7"/>
  <c r="K579" i="7"/>
  <c r="X425" i="7"/>
  <c r="K157" i="7"/>
  <c r="K270" i="7"/>
  <c r="K33" i="7"/>
  <c r="K671" i="7"/>
  <c r="M671" i="7"/>
  <c r="Y671" i="7" s="1"/>
  <c r="M807" i="7"/>
  <c r="K807" i="7"/>
  <c r="K906" i="7"/>
  <c r="M906" i="7"/>
  <c r="V906" i="7" s="1"/>
  <c r="M275" i="7"/>
  <c r="P275" i="7" s="1"/>
  <c r="K275" i="7"/>
  <c r="K299" i="7"/>
  <c r="M299" i="7"/>
  <c r="R299" i="7" s="1"/>
  <c r="M855" i="7"/>
  <c r="K855" i="7"/>
  <c r="U627" i="7"/>
  <c r="S642" i="7"/>
  <c r="M535" i="7"/>
  <c r="K535" i="7"/>
  <c r="K63" i="7"/>
  <c r="M63" i="7"/>
  <c r="M416" i="7"/>
  <c r="K416" i="7"/>
  <c r="K68" i="7"/>
  <c r="M68" i="7"/>
  <c r="M301" i="7"/>
  <c r="K301" i="7"/>
  <c r="K443" i="7"/>
  <c r="M443" i="7"/>
  <c r="Y443" i="7" s="1"/>
  <c r="M895" i="7"/>
  <c r="K895" i="7"/>
  <c r="M889" i="7"/>
  <c r="K889" i="7"/>
  <c r="M289" i="7"/>
  <c r="T289" i="7" s="1"/>
  <c r="K289" i="7"/>
  <c r="M766" i="7"/>
  <c r="V766" i="7" s="1"/>
  <c r="K766" i="7"/>
  <c r="M780" i="7"/>
  <c r="K780" i="7"/>
  <c r="M792" i="7"/>
  <c r="W792" i="7" s="1"/>
  <c r="K792" i="7"/>
  <c r="M664" i="7"/>
  <c r="K664" i="7"/>
  <c r="M548" i="7"/>
  <c r="K548" i="7"/>
  <c r="K622" i="7"/>
  <c r="M622" i="7"/>
  <c r="W622" i="7" s="1"/>
  <c r="M630" i="7"/>
  <c r="K630" i="7"/>
  <c r="M637" i="7"/>
  <c r="K637" i="7"/>
  <c r="K813" i="7"/>
  <c r="M813" i="7"/>
  <c r="X813" i="7" s="1"/>
  <c r="K193" i="7"/>
  <c r="M193" i="7"/>
  <c r="T193" i="7" s="1"/>
  <c r="M558" i="7"/>
  <c r="AA558" i="7" s="1"/>
  <c r="K558" i="7"/>
  <c r="K504" i="7"/>
  <c r="M504" i="7"/>
  <c r="T504" i="7" s="1"/>
  <c r="K321" i="7"/>
  <c r="M321" i="7"/>
  <c r="Q321" i="7" s="1"/>
  <c r="K311" i="7"/>
  <c r="M311" i="7"/>
  <c r="N311" i="7" s="1"/>
  <c r="M532" i="7"/>
  <c r="K532" i="7"/>
  <c r="M125" i="7"/>
  <c r="K125" i="7"/>
  <c r="K163" i="7"/>
  <c r="M163" i="7"/>
  <c r="N163" i="7" s="1"/>
  <c r="K454" i="7"/>
  <c r="M454" i="7"/>
  <c r="T454" i="7" s="1"/>
  <c r="M387" i="7"/>
  <c r="K387" i="7"/>
  <c r="M83" i="7"/>
  <c r="U83" i="7" s="1"/>
  <c r="K83" i="7"/>
  <c r="M938" i="7"/>
  <c r="P938" i="7" s="1"/>
  <c r="K938" i="7"/>
  <c r="M827" i="7"/>
  <c r="K827" i="7"/>
  <c r="M814" i="7"/>
  <c r="K814" i="7"/>
  <c r="S591" i="7"/>
  <c r="O591" i="7"/>
  <c r="AA591" i="7"/>
  <c r="K441" i="7"/>
  <c r="K846" i="7"/>
  <c r="M846" i="7"/>
  <c r="T846" i="7" s="1"/>
  <c r="M131" i="7"/>
  <c r="AA131" i="7" s="1"/>
  <c r="M932" i="7"/>
  <c r="K932" i="7"/>
  <c r="P642" i="7"/>
  <c r="M446" i="7"/>
  <c r="K446" i="7"/>
  <c r="O533" i="7"/>
  <c r="M450" i="7"/>
  <c r="K450" i="7"/>
  <c r="M770" i="7"/>
  <c r="K770" i="7"/>
  <c r="Q533" i="7"/>
  <c r="Q627" i="7"/>
  <c r="X627" i="7"/>
  <c r="AA627" i="7"/>
  <c r="W627" i="7"/>
  <c r="T627" i="7"/>
  <c r="R627" i="7"/>
  <c r="N627" i="7"/>
  <c r="S627" i="7"/>
  <c r="Z627" i="7"/>
  <c r="O627" i="7"/>
  <c r="K487" i="7"/>
  <c r="M487" i="7"/>
  <c r="W487" i="7" s="1"/>
  <c r="N591" i="7"/>
  <c r="W533" i="7"/>
  <c r="K366" i="7"/>
  <c r="K218" i="7"/>
  <c r="K642" i="7"/>
  <c r="T809" i="7"/>
  <c r="S809" i="7"/>
  <c r="Z809" i="7"/>
  <c r="W809" i="7"/>
  <c r="AA809" i="7"/>
  <c r="X809" i="7"/>
  <c r="N809" i="7"/>
  <c r="R809" i="7"/>
  <c r="Y809" i="7"/>
  <c r="O809" i="7"/>
  <c r="V809" i="7"/>
  <c r="U809" i="7"/>
  <c r="P809" i="7"/>
  <c r="O218" i="7"/>
  <c r="X218" i="7"/>
  <c r="P218" i="7"/>
  <c r="Y218" i="7"/>
  <c r="AA218" i="7"/>
  <c r="S218" i="7"/>
  <c r="V218" i="7"/>
  <c r="Q218" i="7"/>
  <c r="N218" i="7"/>
  <c r="R218" i="7"/>
  <c r="V533" i="7"/>
  <c r="M278" i="7"/>
  <c r="M220" i="7"/>
  <c r="M121" i="7"/>
  <c r="K121" i="7"/>
  <c r="M602" i="7"/>
  <c r="Z602" i="7" s="1"/>
  <c r="K602" i="7"/>
  <c r="M252" i="7"/>
  <c r="K252" i="7"/>
  <c r="K866" i="7"/>
  <c r="M866" i="7"/>
  <c r="Z866" i="7" s="1"/>
  <c r="M678" i="7"/>
  <c r="K678" i="7"/>
  <c r="M314" i="7"/>
  <c r="K314" i="7"/>
  <c r="M486" i="7"/>
  <c r="K486" i="7"/>
  <c r="K214" i="7"/>
  <c r="M214" i="7"/>
  <c r="W214" i="7" s="1"/>
  <c r="M538" i="7"/>
  <c r="K538" i="7"/>
  <c r="M600" i="7"/>
  <c r="X600" i="7" s="1"/>
  <c r="K600" i="7"/>
  <c r="M338" i="7"/>
  <c r="P338" i="7" s="1"/>
  <c r="K338" i="7"/>
  <c r="K625" i="7"/>
  <c r="M625" i="7"/>
  <c r="V625" i="7" s="1"/>
  <c r="R425" i="7"/>
  <c r="O425" i="7"/>
  <c r="S425" i="7"/>
  <c r="N425" i="7"/>
  <c r="W425" i="7"/>
  <c r="Q425" i="7"/>
  <c r="P425" i="7"/>
  <c r="AA425" i="7"/>
  <c r="K723" i="7"/>
  <c r="M723" i="7"/>
  <c r="M959" i="7"/>
  <c r="K959" i="7"/>
  <c r="N350" i="7"/>
  <c r="O350" i="7"/>
  <c r="P350" i="7"/>
  <c r="Y350" i="7"/>
  <c r="S350" i="7"/>
  <c r="U350" i="7"/>
  <c r="Q350" i="7"/>
  <c r="Z350" i="7"/>
  <c r="R350" i="7"/>
  <c r="V350" i="7"/>
  <c r="AA350" i="7"/>
  <c r="X350" i="7"/>
  <c r="W350" i="7"/>
  <c r="M353" i="7"/>
  <c r="K353" i="7"/>
  <c r="T366" i="7"/>
  <c r="X366" i="7"/>
  <c r="N366" i="7"/>
  <c r="P366" i="7"/>
  <c r="S366" i="7"/>
  <c r="W366" i="7"/>
  <c r="Q366" i="7"/>
  <c r="V366" i="7"/>
  <c r="AA366" i="7"/>
  <c r="Y366" i="7"/>
  <c r="Z366" i="7"/>
  <c r="K755" i="7"/>
  <c r="M755" i="7"/>
  <c r="N755" i="7" s="1"/>
  <c r="T425" i="7"/>
  <c r="M483" i="7"/>
  <c r="Y483" i="7" s="1"/>
  <c r="K483" i="7"/>
  <c r="K444" i="7"/>
  <c r="M444" i="7"/>
  <c r="W444" i="7" s="1"/>
  <c r="M179" i="7"/>
  <c r="X179" i="7" s="1"/>
  <c r="K179" i="7"/>
  <c r="M342" i="7"/>
  <c r="K342" i="7"/>
  <c r="K355" i="7"/>
  <c r="M355" i="7"/>
  <c r="O366" i="7"/>
  <c r="AA270" i="7"/>
  <c r="N533" i="7"/>
  <c r="K350" i="7"/>
  <c r="K478" i="7"/>
  <c r="M478" i="7"/>
  <c r="M364" i="7"/>
  <c r="K364" i="7"/>
  <c r="K675" i="7"/>
  <c r="M675" i="7"/>
  <c r="Y675" i="7" s="1"/>
  <c r="M71" i="7"/>
  <c r="K71" i="7"/>
  <c r="M391" i="7"/>
  <c r="K391" i="7"/>
  <c r="M40" i="7"/>
  <c r="K40" i="7"/>
  <c r="K136" i="7"/>
  <c r="M136" i="7"/>
  <c r="M887" i="7"/>
  <c r="K887" i="7"/>
  <c r="M227" i="7"/>
  <c r="K227" i="7"/>
  <c r="M429" i="7"/>
  <c r="K429" i="7"/>
  <c r="K390" i="7"/>
  <c r="M390" i="7"/>
  <c r="U390" i="7" s="1"/>
  <c r="K825" i="7"/>
  <c r="M825" i="7"/>
  <c r="O825" i="7" s="1"/>
  <c r="K627" i="7"/>
  <c r="M518" i="7"/>
  <c r="N518" i="7" s="1"/>
  <c r="K518" i="7"/>
  <c r="M482" i="7"/>
  <c r="K482" i="7"/>
  <c r="M688" i="7"/>
  <c r="K688" i="7"/>
  <c r="AA231" i="7"/>
  <c r="W218" i="7"/>
  <c r="U366" i="7"/>
  <c r="R845" i="7"/>
  <c r="K425" i="7"/>
  <c r="M612" i="7"/>
  <c r="Q823" i="7"/>
  <c r="V991" i="7"/>
  <c r="S991" i="7"/>
  <c r="M248" i="7"/>
  <c r="Q248" i="7" s="1"/>
  <c r="K248" i="7"/>
  <c r="M109" i="7"/>
  <c r="K109" i="7"/>
  <c r="M427" i="7"/>
  <c r="K427" i="7"/>
  <c r="S823" i="7"/>
  <c r="U823" i="7"/>
  <c r="K522" i="7"/>
  <c r="M204" i="7"/>
  <c r="Z204" i="7" s="1"/>
  <c r="P207" i="7"/>
  <c r="AA207" i="7"/>
  <c r="K858" i="7"/>
  <c r="M1000" i="7"/>
  <c r="K1000" i="7"/>
  <c r="K901" i="7"/>
  <c r="M901" i="7"/>
  <c r="Z858" i="7"/>
  <c r="N858" i="7"/>
  <c r="X858" i="7"/>
  <c r="Q858" i="7"/>
  <c r="V858" i="7"/>
  <c r="P858" i="7"/>
  <c r="AA858" i="7"/>
  <c r="U858" i="7"/>
  <c r="S858" i="7"/>
  <c r="T858" i="7"/>
  <c r="M952" i="7"/>
  <c r="R952" i="7" s="1"/>
  <c r="K952" i="7"/>
  <c r="Y802" i="7"/>
  <c r="P802" i="7"/>
  <c r="U802" i="7"/>
  <c r="S802" i="7"/>
  <c r="N802" i="7"/>
  <c r="V802" i="7"/>
  <c r="AA802" i="7"/>
  <c r="X802" i="7"/>
  <c r="T802" i="7"/>
  <c r="W802" i="7"/>
  <c r="R667" i="7"/>
  <c r="U667" i="7"/>
  <c r="Z663" i="7"/>
  <c r="T663" i="7"/>
  <c r="K768" i="7"/>
  <c r="M768" i="7"/>
  <c r="N768" i="7" s="1"/>
  <c r="M730" i="7"/>
  <c r="K730" i="7"/>
  <c r="M200" i="7"/>
  <c r="K200" i="7"/>
  <c r="K469" i="7"/>
  <c r="M469" i="7"/>
  <c r="Z469" i="7" s="1"/>
  <c r="K551" i="7"/>
  <c r="M551" i="7"/>
  <c r="M835" i="7"/>
  <c r="K835" i="7"/>
  <c r="Q363" i="7"/>
  <c r="N363" i="7"/>
  <c r="T363" i="7"/>
  <c r="Y363" i="7"/>
  <c r="W363" i="7"/>
  <c r="X363" i="7"/>
  <c r="S363" i="7"/>
  <c r="P363" i="7"/>
  <c r="AA363" i="7"/>
  <c r="U363" i="7"/>
  <c r="Z363" i="7"/>
  <c r="K857" i="7"/>
  <c r="M857" i="7"/>
  <c r="S857" i="7" s="1"/>
  <c r="AA72" i="7"/>
  <c r="Y72" i="7"/>
  <c r="O72" i="7"/>
  <c r="P72" i="7"/>
  <c r="W72" i="7"/>
  <c r="M81" i="7"/>
  <c r="X81" i="7" s="1"/>
  <c r="K81" i="7"/>
  <c r="W494" i="7"/>
  <c r="O494" i="7"/>
  <c r="S494" i="7"/>
  <c r="Q494" i="7"/>
  <c r="K823" i="7"/>
  <c r="M885" i="7"/>
  <c r="K885" i="7"/>
  <c r="K181" i="7"/>
  <c r="M181" i="7"/>
  <c r="S181" i="7" s="1"/>
  <c r="M251" i="7"/>
  <c r="N251" i="7" s="1"/>
  <c r="K251" i="7"/>
  <c r="K183" i="7"/>
  <c r="M183" i="7"/>
  <c r="Z183" i="7" s="1"/>
  <c r="Z802" i="7"/>
  <c r="M986" i="7"/>
  <c r="N986" i="7" s="1"/>
  <c r="M333" i="7"/>
  <c r="X152" i="7"/>
  <c r="N152" i="7"/>
  <c r="O152" i="7"/>
  <c r="Z152" i="7"/>
  <c r="AA152" i="7"/>
  <c r="U152" i="7"/>
  <c r="T152" i="7"/>
  <c r="S152" i="7"/>
  <c r="V152" i="7"/>
  <c r="Z453" i="7"/>
  <c r="O453" i="7"/>
  <c r="V494" i="7"/>
  <c r="M629" i="7"/>
  <c r="O629" i="7" s="1"/>
  <c r="T823" i="7"/>
  <c r="N823" i="7"/>
  <c r="AA823" i="7"/>
  <c r="O924" i="7"/>
  <c r="S924" i="7"/>
  <c r="R924" i="7"/>
  <c r="Z924" i="7"/>
  <c r="N924" i="7"/>
  <c r="R802" i="7"/>
  <c r="K839" i="7"/>
  <c r="S39" i="7"/>
  <c r="Z39" i="7"/>
  <c r="T494" i="7"/>
  <c r="K802" i="7"/>
  <c r="K843" i="7"/>
  <c r="M843" i="7"/>
  <c r="U843" i="7" s="1"/>
  <c r="P823" i="7"/>
  <c r="Y924" i="7"/>
  <c r="K433" i="7"/>
  <c r="M566" i="7"/>
  <c r="K566" i="7"/>
  <c r="M93" i="7"/>
  <c r="K93" i="7"/>
  <c r="M947" i="7"/>
  <c r="K947" i="7"/>
  <c r="Q802" i="7"/>
  <c r="Y524" i="7"/>
  <c r="AA494" i="7"/>
  <c r="K996" i="7"/>
  <c r="M996" i="7"/>
  <c r="N996" i="7" s="1"/>
  <c r="W823" i="7"/>
  <c r="K494" i="7"/>
  <c r="K783" i="7"/>
  <c r="M783" i="7"/>
  <c r="Z783" i="7" s="1"/>
  <c r="M977" i="7"/>
  <c r="K977" i="7"/>
  <c r="P663" i="7"/>
  <c r="P152" i="7"/>
  <c r="X494" i="7"/>
  <c r="M634" i="7"/>
  <c r="K634" i="7"/>
  <c r="M457" i="7"/>
  <c r="K457" i="7"/>
  <c r="M66" i="7"/>
  <c r="T66" i="7" s="1"/>
  <c r="K66" i="7"/>
  <c r="O823" i="7"/>
  <c r="Y152" i="7"/>
  <c r="R494" i="7"/>
  <c r="M791" i="7"/>
  <c r="U791" i="7" s="1"/>
  <c r="K581" i="7"/>
  <c r="M581" i="7"/>
  <c r="W581" i="7" s="1"/>
  <c r="P731" i="7"/>
  <c r="Z731" i="7"/>
  <c r="AA731" i="7"/>
  <c r="W144" i="7"/>
  <c r="S144" i="7"/>
  <c r="Q144" i="7"/>
  <c r="K36" i="7"/>
  <c r="M36" i="7"/>
  <c r="O36" i="7" s="1"/>
  <c r="O900" i="7"/>
  <c r="X900" i="7"/>
  <c r="P900" i="7"/>
  <c r="T900" i="7"/>
  <c r="K812" i="7"/>
  <c r="M781" i="7"/>
  <c r="K515" i="7"/>
  <c r="K184" i="7"/>
  <c r="K706" i="7"/>
  <c r="K142" i="7"/>
  <c r="X860" i="7"/>
  <c r="S860" i="7"/>
  <c r="M228" i="7"/>
  <c r="K228" i="7"/>
  <c r="K948" i="7"/>
  <c r="M948" i="7"/>
  <c r="U948" i="7" s="1"/>
  <c r="K651" i="7"/>
  <c r="M651" i="7"/>
  <c r="Y651" i="7" s="1"/>
  <c r="N345" i="7"/>
  <c r="W216" i="7"/>
  <c r="O323" i="7"/>
  <c r="K663" i="7"/>
  <c r="K345" i="7"/>
  <c r="K860" i="7"/>
  <c r="K747" i="7"/>
  <c r="M747" i="7"/>
  <c r="K899" i="7"/>
  <c r="M899" i="7"/>
  <c r="W899" i="7" s="1"/>
  <c r="W345" i="7"/>
  <c r="AA991" i="7"/>
  <c r="N978" i="7"/>
  <c r="V374" i="7"/>
  <c r="X709" i="7"/>
  <c r="Y709" i="7"/>
  <c r="S709" i="7"/>
  <c r="W709" i="7"/>
  <c r="Z709" i="7"/>
  <c r="R709" i="7"/>
  <c r="Q709" i="7"/>
  <c r="U709" i="7"/>
  <c r="T709" i="7"/>
  <c r="N709" i="7"/>
  <c r="V709" i="7"/>
  <c r="M432" i="7"/>
  <c r="O432" i="7" s="1"/>
  <c r="K432" i="7"/>
  <c r="K537" i="7"/>
  <c r="M537" i="7"/>
  <c r="S537" i="7" s="1"/>
  <c r="M990" i="7"/>
  <c r="X990" i="7" s="1"/>
  <c r="K990" i="7"/>
  <c r="K873" i="7"/>
  <c r="M873" i="7"/>
  <c r="S873" i="7" s="1"/>
  <c r="K744" i="7"/>
  <c r="M744" i="7"/>
  <c r="AA744" i="7" s="1"/>
  <c r="M188" i="7"/>
  <c r="K188" i="7"/>
  <c r="K703" i="7"/>
  <c r="M703" i="7"/>
  <c r="M872" i="7"/>
  <c r="K872" i="7"/>
  <c r="M178" i="7"/>
  <c r="K178" i="7"/>
  <c r="M816" i="7"/>
  <c r="K816" i="7"/>
  <c r="K963" i="7"/>
  <c r="M963" i="7"/>
  <c r="N963" i="7" s="1"/>
  <c r="M458" i="7"/>
  <c r="K458" i="7"/>
  <c r="M777" i="7"/>
  <c r="K777" i="7"/>
  <c r="M501" i="7"/>
  <c r="X501" i="7" s="1"/>
  <c r="K501" i="7"/>
  <c r="M966" i="7"/>
  <c r="K966" i="7"/>
  <c r="M73" i="7"/>
  <c r="K73" i="7"/>
  <c r="P709" i="7"/>
  <c r="M74" i="7"/>
  <c r="K74" i="7"/>
  <c r="M327" i="7"/>
  <c r="K327" i="7"/>
  <c r="M452" i="7"/>
  <c r="K452" i="7"/>
  <c r="X273" i="7"/>
  <c r="Z273" i="7"/>
  <c r="V273" i="7"/>
  <c r="Q273" i="7"/>
  <c r="T273" i="7"/>
  <c r="AA273" i="7"/>
  <c r="W273" i="7"/>
  <c r="S273" i="7"/>
  <c r="R273" i="7"/>
  <c r="P273" i="7"/>
  <c r="N273" i="7"/>
  <c r="N374" i="7"/>
  <c r="K87" i="7"/>
  <c r="K667" i="7"/>
  <c r="K217" i="7"/>
  <c r="M499" i="7"/>
  <c r="K499" i="7"/>
  <c r="M695" i="7"/>
  <c r="K695" i="7"/>
  <c r="K43" i="7"/>
  <c r="M43" i="7"/>
  <c r="M51" i="7"/>
  <c r="K51" i="7"/>
  <c r="K59" i="7"/>
  <c r="M59" i="7"/>
  <c r="M788" i="7"/>
  <c r="K788" i="7"/>
  <c r="Q345" i="7"/>
  <c r="P216" i="7"/>
  <c r="K978" i="7"/>
  <c r="M230" i="7"/>
  <c r="Y230" i="7" s="1"/>
  <c r="M298" i="7"/>
  <c r="X298" i="7" s="1"/>
  <c r="Y663" i="7"/>
  <c r="U273" i="7"/>
  <c r="K496" i="7"/>
  <c r="M146" i="7"/>
  <c r="K146" i="7"/>
  <c r="M293" i="7"/>
  <c r="S293" i="7" s="1"/>
  <c r="K293" i="7"/>
  <c r="O667" i="7"/>
  <c r="P345" i="7"/>
  <c r="Q663" i="7"/>
  <c r="Y273" i="7"/>
  <c r="M610" i="7"/>
  <c r="Q610" i="7" s="1"/>
  <c r="M684" i="7"/>
  <c r="K684" i="7"/>
  <c r="R323" i="7"/>
  <c r="Y323" i="7"/>
  <c r="X323" i="7"/>
  <c r="Z323" i="7"/>
  <c r="T323" i="7"/>
  <c r="S323" i="7"/>
  <c r="U323" i="7"/>
  <c r="N323" i="7"/>
  <c r="W323" i="7"/>
  <c r="P323" i="7"/>
  <c r="AA323" i="7"/>
  <c r="V323" i="7"/>
  <c r="M153" i="7"/>
  <c r="T153" i="7" s="1"/>
  <c r="K153" i="7"/>
  <c r="M852" i="7"/>
  <c r="T852" i="7" s="1"/>
  <c r="K346" i="7"/>
  <c r="K632" i="7"/>
  <c r="M632" i="7"/>
  <c r="O159" i="7"/>
  <c r="Q159" i="7"/>
  <c r="V159" i="7"/>
  <c r="X159" i="7"/>
  <c r="T159" i="7"/>
  <c r="N159" i="7"/>
  <c r="Z159" i="7"/>
  <c r="W159" i="7"/>
  <c r="P159" i="7"/>
  <c r="K447" i="7"/>
  <c r="M738" i="7"/>
  <c r="K738" i="7"/>
  <c r="AA709" i="7"/>
  <c r="W978" i="7"/>
  <c r="U978" i="7"/>
  <c r="O978" i="7"/>
  <c r="S978" i="7"/>
  <c r="Z978" i="7"/>
  <c r="R978" i="7"/>
  <c r="X978" i="7"/>
  <c r="Y978" i="7"/>
  <c r="AA978" i="7"/>
  <c r="Q978" i="7"/>
  <c r="V978" i="7"/>
  <c r="P978" i="7"/>
  <c r="K394" i="7"/>
  <c r="M394" i="7"/>
  <c r="W394" i="7" s="1"/>
  <c r="M294" i="7"/>
  <c r="Z294" i="7" s="1"/>
  <c r="K294" i="7"/>
  <c r="K22" i="7"/>
  <c r="M560" i="7"/>
  <c r="K560" i="7"/>
  <c r="N940" i="7"/>
  <c r="AA940" i="7"/>
  <c r="O940" i="7"/>
  <c r="P940" i="7"/>
  <c r="R940" i="7"/>
  <c r="U940" i="7"/>
  <c r="T940" i="7"/>
  <c r="Z940" i="7"/>
  <c r="Y940" i="7"/>
  <c r="V940" i="7"/>
  <c r="S940" i="7"/>
  <c r="X940" i="7"/>
  <c r="Q940" i="7"/>
  <c r="K624" i="7"/>
  <c r="M624" i="7"/>
  <c r="T624" i="7" s="1"/>
  <c r="K307" i="7"/>
  <c r="M307" i="7"/>
  <c r="AA307" i="7" s="1"/>
  <c r="M689" i="7"/>
  <c r="K689" i="7"/>
  <c r="K285" i="7"/>
  <c r="Z345" i="7"/>
  <c r="W667" i="7"/>
  <c r="K709" i="7"/>
  <c r="V496" i="7"/>
  <c r="AA496" i="7"/>
  <c r="Y496" i="7"/>
  <c r="Z496" i="7"/>
  <c r="R496" i="7"/>
  <c r="P496" i="7"/>
  <c r="O496" i="7"/>
  <c r="S496" i="7"/>
  <c r="T496" i="7"/>
  <c r="U496" i="7"/>
  <c r="K726" i="7"/>
  <c r="M726" i="7"/>
  <c r="K222" i="7"/>
  <c r="M222" i="7"/>
  <c r="X737" i="7"/>
  <c r="Z737" i="7"/>
  <c r="AA737" i="7"/>
  <c r="O737" i="7"/>
  <c r="W737" i="7"/>
  <c r="R737" i="7"/>
  <c r="Y737" i="7"/>
  <c r="Q737" i="7"/>
  <c r="U737" i="7"/>
  <c r="N737" i="7"/>
  <c r="V737" i="7"/>
  <c r="T737" i="7"/>
  <c r="S737" i="7"/>
  <c r="P737" i="7"/>
  <c r="M1009" i="7"/>
  <c r="K1009" i="7"/>
  <c r="M720" i="7"/>
  <c r="K720" i="7"/>
  <c r="K771" i="7"/>
  <c r="M771" i="7"/>
  <c r="M106" i="7"/>
  <c r="K106" i="7"/>
  <c r="M474" i="7"/>
  <c r="K474" i="7"/>
  <c r="M115" i="7"/>
  <c r="K115" i="7"/>
  <c r="W374" i="7"/>
  <c r="Q374" i="7"/>
  <c r="U374" i="7"/>
  <c r="R374" i="7"/>
  <c r="T374" i="7"/>
  <c r="Y374" i="7"/>
  <c r="X374" i="7"/>
  <c r="AA374" i="7"/>
  <c r="S374" i="7"/>
  <c r="Z374" i="7"/>
  <c r="P374" i="7"/>
  <c r="M261" i="7"/>
  <c r="K261" i="7"/>
  <c r="N991" i="7"/>
  <c r="AA216" i="7"/>
  <c r="Z216" i="7"/>
  <c r="Y216" i="7"/>
  <c r="Q216" i="7"/>
  <c r="U216" i="7"/>
  <c r="S216" i="7"/>
  <c r="O216" i="7"/>
  <c r="N216" i="7"/>
  <c r="R216" i="7"/>
  <c r="V216" i="7"/>
  <c r="T216" i="7"/>
  <c r="K968" i="7"/>
  <c r="M968" i="7"/>
  <c r="Z968" i="7" s="1"/>
  <c r="Q496" i="7"/>
  <c r="X524" i="7"/>
  <c r="AA524" i="7"/>
  <c r="U524" i="7"/>
  <c r="R524" i="7"/>
  <c r="Z524" i="7"/>
  <c r="T524" i="7"/>
  <c r="W524" i="7"/>
  <c r="K159" i="7"/>
  <c r="K455" i="7"/>
  <c r="M455" i="7"/>
  <c r="M438" i="7"/>
  <c r="K438" i="7"/>
  <c r="M219" i="7"/>
  <c r="K219" i="7"/>
  <c r="M898" i="7"/>
  <c r="K898" i="7"/>
  <c r="K529" i="7"/>
  <c r="M529" i="7"/>
  <c r="Q529" i="7" s="1"/>
  <c r="M849" i="7"/>
  <c r="K849" i="7"/>
  <c r="O709" i="7"/>
  <c r="X447" i="7"/>
  <c r="O447" i="7"/>
  <c r="R447" i="7"/>
  <c r="W447" i="7"/>
  <c r="AA447" i="7"/>
  <c r="Y447" i="7"/>
  <c r="N447" i="7"/>
  <c r="P447" i="7"/>
  <c r="V447" i="7"/>
  <c r="T447" i="7"/>
  <c r="Q447" i="7"/>
  <c r="U447" i="7"/>
  <c r="Z447" i="7"/>
  <c r="M925" i="7"/>
  <c r="K925" i="7"/>
  <c r="M748" i="7"/>
  <c r="W748" i="7" s="1"/>
  <c r="K748" i="7"/>
  <c r="M324" i="7"/>
  <c r="K324" i="7"/>
  <c r="M636" i="7"/>
  <c r="K636" i="7"/>
  <c r="M605" i="7"/>
  <c r="K605" i="7"/>
  <c r="K526" i="7"/>
  <c r="M526" i="7"/>
  <c r="S526" i="7" s="1"/>
  <c r="M196" i="7"/>
  <c r="K196" i="7"/>
  <c r="M884" i="7"/>
  <c r="K884" i="7"/>
  <c r="M992" i="7"/>
  <c r="M796" i="7"/>
  <c r="K796" i="7"/>
  <c r="M124" i="7"/>
  <c r="K124" i="7"/>
  <c r="M810" i="7"/>
  <c r="Y810" i="7" s="1"/>
  <c r="K810" i="7"/>
  <c r="M53" i="7"/>
  <c r="K53" i="7"/>
  <c r="M472" i="7"/>
  <c r="K472" i="7"/>
  <c r="M186" i="7"/>
  <c r="K186" i="7"/>
  <c r="K923" i="7"/>
  <c r="M923" i="7"/>
  <c r="U923" i="7" s="1"/>
  <c r="M705" i="7"/>
  <c r="P705" i="7" s="1"/>
  <c r="K705" i="7"/>
  <c r="K864" i="7"/>
  <c r="M864" i="7"/>
  <c r="P864" i="7" s="1"/>
  <c r="K576" i="7"/>
  <c r="M576" i="7"/>
  <c r="O576" i="7" s="1"/>
  <c r="K140" i="7"/>
  <c r="M140" i="7"/>
  <c r="R663" i="7"/>
  <c r="S663" i="7"/>
  <c r="X663" i="7"/>
  <c r="AA663" i="7"/>
  <c r="O663" i="7"/>
  <c r="V663" i="7"/>
  <c r="N663" i="7"/>
  <c r="M844" i="7"/>
  <c r="K844" i="7"/>
  <c r="W663" i="7"/>
  <c r="O346" i="7"/>
  <c r="P346" i="7"/>
  <c r="R346" i="7"/>
  <c r="Z346" i="7"/>
  <c r="AA346" i="7"/>
  <c r="T346" i="7"/>
  <c r="Q346" i="7"/>
  <c r="X346" i="7"/>
  <c r="S346" i="7"/>
  <c r="Y346" i="7"/>
  <c r="V346" i="7"/>
  <c r="K369" i="7"/>
  <c r="M369" i="7"/>
  <c r="T369" i="7" s="1"/>
  <c r="K937" i="7"/>
  <c r="M937" i="7"/>
  <c r="N937" i="7" s="1"/>
  <c r="S667" i="7"/>
  <c r="U346" i="7"/>
  <c r="N346" i="7"/>
  <c r="M754" i="7"/>
  <c r="K754" i="7"/>
  <c r="K268" i="7"/>
  <c r="M268" i="7"/>
  <c r="W268" i="7" s="1"/>
  <c r="M174" i="7"/>
  <c r="K174" i="7"/>
  <c r="K962" i="7"/>
  <c r="M962" i="7"/>
  <c r="Q962" i="7" s="1"/>
  <c r="M927" i="7"/>
  <c r="K927" i="7"/>
  <c r="M616" i="7"/>
  <c r="K616" i="7"/>
  <c r="Z753" i="7"/>
  <c r="V753" i="7"/>
  <c r="W753" i="7"/>
  <c r="R753" i="7"/>
  <c r="Y753" i="7"/>
  <c r="M819" i="7"/>
  <c r="K819" i="7"/>
  <c r="T991" i="7"/>
  <c r="P991" i="7"/>
  <c r="W991" i="7"/>
  <c r="Y991" i="7"/>
  <c r="X991" i="7"/>
  <c r="O991" i="7"/>
  <c r="Q991" i="7"/>
  <c r="R991" i="7"/>
  <c r="U991" i="7"/>
  <c r="Z991" i="7"/>
  <c r="M208" i="7"/>
  <c r="K208" i="7"/>
  <c r="U345" i="7"/>
  <c r="Y345" i="7"/>
  <c r="T345" i="7"/>
  <c r="O345" i="7"/>
  <c r="X345" i="7"/>
  <c r="V345" i="7"/>
  <c r="S345" i="7"/>
  <c r="R345" i="7"/>
  <c r="M785" i="7"/>
  <c r="Q785" i="7" s="1"/>
  <c r="K785" i="7"/>
  <c r="K991" i="7"/>
  <c r="M305" i="7"/>
  <c r="K305" i="7"/>
  <c r="K563" i="7"/>
  <c r="M563" i="7"/>
  <c r="S563" i="7" s="1"/>
  <c r="K192" i="7"/>
  <c r="M192" i="7"/>
  <c r="AA192" i="7" s="1"/>
  <c r="M282" i="7"/>
  <c r="K282" i="7"/>
  <c r="M489" i="7"/>
  <c r="K489" i="7"/>
  <c r="M974" i="7"/>
  <c r="K974" i="7"/>
  <c r="M567" i="7"/>
  <c r="K567" i="7"/>
  <c r="K708" i="7"/>
  <c r="M708" i="7"/>
  <c r="S708" i="7" s="1"/>
  <c r="M414" i="7"/>
  <c r="K414" i="7"/>
  <c r="K229" i="7"/>
  <c r="M229" i="7"/>
  <c r="N229" i="7" s="1"/>
  <c r="W496" i="7"/>
  <c r="K216" i="7"/>
  <c r="Z667" i="7"/>
  <c r="Y667" i="7"/>
  <c r="Q667" i="7"/>
  <c r="X667" i="7"/>
  <c r="T667" i="7"/>
  <c r="N667" i="7"/>
  <c r="V667" i="7"/>
  <c r="P667" i="7"/>
  <c r="Q217" i="7"/>
  <c r="X217" i="7"/>
  <c r="Z217" i="7"/>
  <c r="N217" i="7"/>
  <c r="U217" i="7"/>
  <c r="Y217" i="7"/>
  <c r="O217" i="7"/>
  <c r="P217" i="7"/>
  <c r="R217" i="7"/>
  <c r="S217" i="7"/>
  <c r="W217" i="7"/>
  <c r="AA217" i="7"/>
  <c r="K704" i="7"/>
  <c r="M704" i="7"/>
  <c r="S704" i="7" s="1"/>
  <c r="M407" i="7"/>
  <c r="Q407" i="7" s="1"/>
  <c r="K407" i="7"/>
  <c r="X496" i="7"/>
  <c r="K940" i="7"/>
  <c r="K323" i="7"/>
  <c r="M243" i="7"/>
  <c r="O243" i="7" s="1"/>
  <c r="S159" i="7"/>
  <c r="K374" i="7"/>
  <c r="K273" i="7"/>
  <c r="P41" i="7"/>
  <c r="M1002" i="7"/>
  <c r="AA1002" i="7" s="1"/>
  <c r="K1002" i="7"/>
  <c r="M891" i="7"/>
  <c r="K891" i="7"/>
  <c r="K403" i="7"/>
  <c r="M403" i="7"/>
  <c r="M740" i="7"/>
  <c r="K740" i="7"/>
  <c r="M151" i="7"/>
  <c r="K151" i="7"/>
  <c r="M584" i="7"/>
  <c r="K584" i="7"/>
  <c r="T972" i="7"/>
  <c r="AA972" i="7"/>
  <c r="P972" i="7"/>
  <c r="M349" i="7"/>
  <c r="K349" i="7"/>
  <c r="M1012" i="7"/>
  <c r="K1012" i="7"/>
  <c r="K165" i="7"/>
  <c r="M165" i="7"/>
  <c r="T165" i="7" s="1"/>
  <c r="M509" i="7"/>
  <c r="K509" i="7"/>
  <c r="U39" i="7"/>
  <c r="Y39" i="7"/>
  <c r="V39" i="7"/>
  <c r="AA39" i="7"/>
  <c r="Y743" i="7"/>
  <c r="AA743" i="7"/>
  <c r="M847" i="7"/>
  <c r="M395" i="7"/>
  <c r="K395" i="7"/>
  <c r="M205" i="7"/>
  <c r="K205" i="7"/>
  <c r="M506" i="7"/>
  <c r="K506" i="7"/>
  <c r="K997" i="7"/>
  <c r="M997" i="7"/>
  <c r="AA997" i="7" s="1"/>
  <c r="M339" i="7"/>
  <c r="K339" i="7"/>
  <c r="M409" i="7"/>
  <c r="K409" i="7"/>
  <c r="R41" i="7"/>
  <c r="Q41" i="7"/>
  <c r="W41" i="7"/>
  <c r="S41" i="7"/>
  <c r="M638" i="7"/>
  <c r="K638" i="7"/>
  <c r="M94" i="7"/>
  <c r="K94" i="7"/>
  <c r="M56" i="7"/>
  <c r="K56" i="7"/>
  <c r="M879" i="7"/>
  <c r="K879" i="7"/>
  <c r="O972" i="7"/>
  <c r="X972" i="7"/>
  <c r="Q972" i="7"/>
  <c r="Y972" i="7"/>
  <c r="O41" i="7"/>
  <c r="X41" i="7"/>
  <c r="N41" i="7"/>
  <c r="Y41" i="7"/>
  <c r="V41" i="7"/>
  <c r="K972" i="7"/>
  <c r="K956" i="7"/>
  <c r="M956" i="7"/>
  <c r="R956" i="7" s="1"/>
  <c r="M440" i="7"/>
  <c r="K440" i="7"/>
  <c r="M507" i="7"/>
  <c r="W507" i="7" s="1"/>
  <c r="K507" i="7"/>
  <c r="M702" i="7"/>
  <c r="K702" i="7"/>
  <c r="M513" i="7"/>
  <c r="S513" i="7" s="1"/>
  <c r="K513" i="7"/>
  <c r="M746" i="7"/>
  <c r="K746" i="7"/>
  <c r="M160" i="7"/>
  <c r="K160" i="7"/>
  <c r="P672" i="7"/>
  <c r="Y672" i="7"/>
  <c r="Q672" i="7"/>
  <c r="N672" i="7"/>
  <c r="AA672" i="7"/>
  <c r="R672" i="7"/>
  <c r="K246" i="7"/>
  <c r="M246" i="7"/>
  <c r="AA246" i="7" s="1"/>
  <c r="M25" i="7"/>
  <c r="K25" i="7"/>
  <c r="K138" i="7"/>
  <c r="M138" i="7"/>
  <c r="Y138" i="7" s="1"/>
  <c r="Y182" i="7"/>
  <c r="AA182" i="7"/>
  <c r="P182" i="7"/>
  <c r="W182" i="7"/>
  <c r="N182" i="7"/>
  <c r="Z182" i="7"/>
  <c r="M244" i="7"/>
  <c r="K244" i="7"/>
  <c r="S303" i="7"/>
  <c r="R303" i="7"/>
  <c r="U303" i="7"/>
  <c r="N303" i="7"/>
  <c r="M360" i="7"/>
  <c r="K360" i="7"/>
  <c r="K98" i="7"/>
  <c r="M98" i="7"/>
  <c r="V98" i="7" s="1"/>
  <c r="O643" i="7"/>
  <c r="R643" i="7"/>
  <c r="M722" i="7"/>
  <c r="K722" i="7"/>
  <c r="K904" i="7"/>
  <c r="M904" i="7"/>
  <c r="W904" i="7" s="1"/>
  <c r="M383" i="7"/>
  <c r="K383" i="7"/>
  <c r="R635" i="7"/>
  <c r="Y635" i="7"/>
  <c r="M568" i="7"/>
  <c r="K568" i="7"/>
  <c r="O729" i="7"/>
  <c r="Y729" i="7"/>
  <c r="N729" i="7"/>
  <c r="AA729" i="7"/>
  <c r="S729" i="7"/>
  <c r="W729" i="7"/>
  <c r="P729" i="7"/>
  <c r="M141" i="7"/>
  <c r="S141" i="7" s="1"/>
  <c r="K141" i="7"/>
  <c r="T930" i="7"/>
  <c r="V930" i="7"/>
  <c r="Y930" i="7"/>
  <c r="P930" i="7"/>
  <c r="K606" i="7"/>
  <c r="K922" i="7"/>
  <c r="M922" i="7"/>
  <c r="X922" i="7" s="1"/>
  <c r="M281" i="7"/>
  <c r="N281" i="7" s="1"/>
  <c r="K281" i="7"/>
  <c r="X942" i="7"/>
  <c r="O942" i="7"/>
  <c r="W942" i="7"/>
  <c r="K108" i="7"/>
  <c r="M108" i="7"/>
  <c r="M545" i="7"/>
  <c r="R545" i="7" s="1"/>
  <c r="K545" i="7"/>
  <c r="M445" i="7"/>
  <c r="K445" i="7"/>
  <c r="K470" i="7"/>
  <c r="M470" i="7"/>
  <c r="AA470" i="7" s="1"/>
  <c r="U132" i="7"/>
  <c r="X132" i="7"/>
  <c r="Z132" i="7"/>
  <c r="K918" i="7"/>
  <c r="M918" i="7"/>
  <c r="N961" i="7"/>
  <c r="T961" i="7"/>
  <c r="V961" i="7"/>
  <c r="S926" i="7"/>
  <c r="K144" i="7"/>
  <c r="K643" i="7"/>
  <c r="P479" i="7"/>
  <c r="V479" i="7"/>
  <c r="T479" i="7"/>
  <c r="N479" i="7"/>
  <c r="S479" i="7"/>
  <c r="AA479" i="7"/>
  <c r="W479" i="7"/>
  <c r="M418" i="7"/>
  <c r="K418" i="7"/>
  <c r="X731" i="7"/>
  <c r="W731" i="7"/>
  <c r="N731" i="7"/>
  <c r="Y731" i="7"/>
  <c r="K1011" i="7"/>
  <c r="M1011" i="7"/>
  <c r="X1011" i="7" s="1"/>
  <c r="O488" i="7"/>
  <c r="AA488" i="7"/>
  <c r="Z488" i="7"/>
  <c r="K103" i="7"/>
  <c r="K635" i="7"/>
  <c r="K572" i="7"/>
  <c r="K473" i="7"/>
  <c r="M473" i="7"/>
  <c r="M264" i="7"/>
  <c r="K264" i="7"/>
  <c r="K500" i="7"/>
  <c r="M500" i="7"/>
  <c r="M126" i="7"/>
  <c r="K126" i="7"/>
  <c r="M883" i="7"/>
  <c r="K883" i="7"/>
  <c r="M419" i="7"/>
  <c r="K419" i="7"/>
  <c r="K527" i="7"/>
  <c r="M527" i="7"/>
  <c r="M112" i="7"/>
  <c r="K112" i="7"/>
  <c r="M238" i="7"/>
  <c r="K238" i="7"/>
  <c r="K757" i="7"/>
  <c r="M272" i="7"/>
  <c r="K272" i="7"/>
  <c r="K633" i="7"/>
  <c r="M633" i="7"/>
  <c r="M435" i="7"/>
  <c r="R435" i="7" s="1"/>
  <c r="K253" i="7"/>
  <c r="M253" i="7"/>
  <c r="K332" i="7"/>
  <c r="M332" i="7"/>
  <c r="M641" i="7"/>
  <c r="K1003" i="7"/>
  <c r="M1003" i="7"/>
  <c r="K935" i="7"/>
  <c r="M935" i="7"/>
  <c r="M711" i="7"/>
  <c r="K711" i="7"/>
  <c r="M55" i="7"/>
  <c r="K55" i="7"/>
  <c r="K386" i="7"/>
  <c r="M386" i="7"/>
  <c r="M412" i="7"/>
  <c r="K412" i="7"/>
  <c r="K586" i="7"/>
  <c r="M586" i="7"/>
  <c r="K523" i="7"/>
  <c r="M523" i="7"/>
  <c r="M867" i="7"/>
  <c r="K867" i="7"/>
  <c r="M259" i="7"/>
  <c r="K259" i="7"/>
  <c r="M119" i="7"/>
  <c r="K119" i="7"/>
  <c r="K837" i="7"/>
  <c r="M837" i="7"/>
  <c r="M658" i="7"/>
  <c r="K658" i="7"/>
  <c r="M463" i="7"/>
  <c r="K463" i="7"/>
  <c r="M593" i="7"/>
  <c r="K593" i="7"/>
  <c r="K988" i="7"/>
  <c r="M988" i="7"/>
  <c r="R988" i="7" s="1"/>
  <c r="K762" i="7"/>
  <c r="M762" i="7"/>
  <c r="K682" i="7"/>
  <c r="M682" i="7"/>
  <c r="N682" i="7" s="1"/>
  <c r="M574" i="7"/>
  <c r="K574" i="7"/>
  <c r="M77" i="7"/>
  <c r="K77" i="7"/>
  <c r="M728" i="7"/>
  <c r="K728" i="7"/>
  <c r="M716" i="7"/>
  <c r="K716" i="7"/>
  <c r="M525" i="7"/>
  <c r="K525" i="7"/>
  <c r="M134" i="7"/>
  <c r="K134" i="7"/>
  <c r="M257" i="7"/>
  <c r="K257" i="7"/>
  <c r="M415" i="7"/>
  <c r="K415" i="7"/>
  <c r="K970" i="7"/>
  <c r="M970" i="7"/>
  <c r="W970" i="7" s="1"/>
  <c r="K172" i="7"/>
  <c r="M172" i="7"/>
  <c r="V172" i="7" s="1"/>
  <c r="M354" i="7"/>
  <c r="K354" i="7"/>
  <c r="K16" i="7"/>
  <c r="M16" i="7"/>
  <c r="K666" i="7"/>
  <c r="M666" i="7"/>
  <c r="K465" i="7"/>
  <c r="M465" i="7"/>
  <c r="M784" i="7"/>
  <c r="K784" i="7"/>
  <c r="K910" i="7"/>
  <c r="M910" i="7"/>
  <c r="K795" i="7"/>
  <c r="M795" i="7"/>
  <c r="K295" i="7"/>
  <c r="M295" i="7"/>
  <c r="K834" i="7"/>
  <c r="M834" i="7"/>
  <c r="K201" i="7"/>
  <c r="M201" i="7"/>
  <c r="M871" i="7"/>
  <c r="K871" i="7"/>
  <c r="M90" i="7"/>
  <c r="K90" i="7"/>
  <c r="M673" i="7"/>
  <c r="K673" i="7"/>
  <c r="M84" i="7"/>
  <c r="K84" i="7"/>
  <c r="M263" i="7"/>
  <c r="K263" i="7"/>
  <c r="M379" i="7"/>
  <c r="K379" i="7"/>
  <c r="M998" i="7"/>
  <c r="K998" i="7"/>
  <c r="M351" i="7"/>
  <c r="K351" i="7"/>
  <c r="M291" i="7"/>
  <c r="K291" i="7"/>
  <c r="M85" i="7"/>
  <c r="K85" i="7"/>
  <c r="K224" i="7"/>
  <c r="M224" i="7"/>
  <c r="K878" i="7"/>
  <c r="M878" i="7"/>
  <c r="Y878" i="7" s="1"/>
  <c r="K856" i="7"/>
  <c r="M856" i="7"/>
  <c r="M714" i="7"/>
  <c r="K714" i="7"/>
  <c r="M467" i="7"/>
  <c r="K467" i="7"/>
  <c r="K798" i="7"/>
  <c r="M798" i="7"/>
  <c r="M104" i="7"/>
  <c r="Y104" i="7" s="1"/>
  <c r="K104" i="7"/>
  <c r="K994" i="7"/>
  <c r="M994" i="7"/>
  <c r="M169" i="7"/>
  <c r="K169" i="7"/>
  <c r="K475" i="7"/>
  <c r="M475" i="7"/>
  <c r="M310" i="7"/>
  <c r="K310" i="7"/>
  <c r="M623" i="7"/>
  <c r="K623" i="7"/>
  <c r="K34" i="7"/>
  <c r="M34" i="7"/>
  <c r="M382" i="7"/>
  <c r="K382" i="7"/>
  <c r="M385" i="7"/>
  <c r="K385" i="7"/>
  <c r="M690" i="7"/>
  <c r="K690" i="7"/>
  <c r="K817" i="7"/>
  <c r="M817" i="7"/>
  <c r="M528" i="7"/>
  <c r="K528" i="7"/>
  <c r="M540" i="7"/>
  <c r="K540" i="7"/>
  <c r="M503" i="7"/>
  <c r="K503" i="7"/>
  <c r="M713" i="7"/>
  <c r="K713" i="7"/>
  <c r="M799" i="7"/>
  <c r="K799" i="7"/>
  <c r="M18" i="7"/>
  <c r="K18" i="7"/>
  <c r="M821" i="7"/>
  <c r="K821" i="7"/>
  <c r="K105" i="7"/>
  <c r="M105" i="7"/>
  <c r="M920" i="7"/>
  <c r="K920" i="7"/>
  <c r="K498" i="7"/>
  <c r="M498" i="7"/>
  <c r="V498" i="7" s="1"/>
  <c r="M582" i="7"/>
  <c r="K582" i="7"/>
  <c r="M577" i="7"/>
  <c r="K577" i="7"/>
  <c r="M120" i="7"/>
  <c r="K120" i="7"/>
  <c r="K449" i="7"/>
  <c r="M449" i="7"/>
  <c r="M741" i="7"/>
  <c r="K741" i="7"/>
  <c r="M428" i="7"/>
  <c r="K428" i="7"/>
  <c r="M35" i="7"/>
  <c r="K35" i="7"/>
  <c r="M749" i="7"/>
  <c r="K749" i="7"/>
  <c r="M64" i="7"/>
  <c r="K64" i="7"/>
  <c r="M772" i="7"/>
  <c r="K772" i="7"/>
  <c r="K451" i="7"/>
  <c r="M451" i="7"/>
  <c r="K348" i="7"/>
  <c r="M348" i="7"/>
  <c r="M543" i="7"/>
  <c r="K543" i="7"/>
  <c r="M510" i="7"/>
  <c r="K510" i="7"/>
  <c r="M206" i="7"/>
  <c r="K206" i="7"/>
  <c r="K137" i="7"/>
  <c r="M137" i="7"/>
  <c r="T137" i="7" s="1"/>
  <c r="M863" i="7"/>
  <c r="K863" i="7"/>
  <c r="M608" i="7"/>
  <c r="K608" i="7"/>
  <c r="M555" i="7"/>
  <c r="K555" i="7"/>
  <c r="M557" i="7"/>
  <c r="K557" i="7"/>
  <c r="M436" i="7"/>
  <c r="K436" i="7"/>
  <c r="K410" i="7"/>
  <c r="M410" i="7"/>
  <c r="R410" i="7" s="1"/>
  <c r="M365" i="7"/>
  <c r="K365" i="7"/>
  <c r="M662" i="7"/>
  <c r="K662" i="7"/>
  <c r="M861" i="7"/>
  <c r="K861" i="7"/>
  <c r="M38" i="7"/>
  <c r="K38" i="7"/>
  <c r="K1007" i="7"/>
  <c r="M1007" i="7"/>
  <c r="K618" i="7"/>
  <c r="M618" i="7"/>
  <c r="K628" i="7"/>
  <c r="M628" i="7"/>
  <c r="AA628" i="7" s="1"/>
  <c r="M750" i="7"/>
  <c r="K750" i="7"/>
  <c r="M778" i="7"/>
  <c r="K778" i="7"/>
  <c r="M62" i="7"/>
  <c r="K62" i="7"/>
  <c r="M649" i="7"/>
  <c r="K649" i="7"/>
  <c r="M598" i="7"/>
  <c r="K598" i="7"/>
  <c r="M330" i="7"/>
  <c r="K330" i="7"/>
  <c r="M147" i="7"/>
  <c r="K147" i="7"/>
  <c r="K936" i="7"/>
  <c r="M936" i="7"/>
  <c r="P936" i="7" s="1"/>
  <c r="M423" i="7"/>
  <c r="K423" i="7"/>
  <c r="M745" i="7"/>
  <c r="K745" i="7"/>
  <c r="K75" i="7"/>
  <c r="M75" i="7"/>
  <c r="M468" i="7"/>
  <c r="K468" i="7"/>
  <c r="M262" i="7"/>
  <c r="K262" i="7"/>
  <c r="M758" i="7"/>
  <c r="K758" i="7"/>
  <c r="M604" i="7"/>
  <c r="K604" i="7"/>
  <c r="M648" i="7"/>
  <c r="K648" i="7"/>
  <c r="M824" i="7"/>
  <c r="K824" i="7"/>
  <c r="M583" i="7"/>
  <c r="K583" i="7"/>
  <c r="K902" i="7"/>
  <c r="M902" i="7"/>
  <c r="K793" i="7"/>
  <c r="M793" i="7"/>
  <c r="M317" i="7"/>
  <c r="K317" i="7"/>
  <c r="K668" i="7"/>
  <c r="M668" i="7"/>
  <c r="M143" i="7"/>
  <c r="K143" i="7"/>
  <c r="M833" i="7"/>
  <c r="K833" i="7"/>
  <c r="M45" i="7"/>
  <c r="K45" i="7"/>
  <c r="M78" i="7"/>
  <c r="K78" i="7"/>
  <c r="K981" i="7"/>
  <c r="M981" i="7"/>
  <c r="K661" i="7"/>
  <c r="M661" i="7"/>
  <c r="K408" i="7"/>
  <c r="M408" i="7"/>
  <c r="M929" i="7"/>
  <c r="K929" i="7"/>
  <c r="M911" i="7"/>
  <c r="K911" i="7"/>
  <c r="M909" i="7"/>
  <c r="K909" i="7"/>
  <c r="K156" i="7"/>
  <c r="M156" i="7"/>
  <c r="U156" i="7" s="1"/>
  <c r="M464" i="7"/>
  <c r="K464" i="7"/>
  <c r="M979" i="7"/>
  <c r="K979" i="7"/>
  <c r="M213" i="7"/>
  <c r="K213" i="7"/>
  <c r="M514" i="7"/>
  <c r="K514" i="7"/>
  <c r="M460" i="7"/>
  <c r="K460" i="7"/>
  <c r="M701" i="7"/>
  <c r="K701" i="7"/>
  <c r="M971" i="7"/>
  <c r="K971" i="7"/>
  <c r="M101" i="7"/>
  <c r="K101" i="7"/>
  <c r="M398" i="7"/>
  <c r="K398" i="7"/>
  <c r="K46" i="7"/>
  <c r="M46" i="7"/>
  <c r="X46" i="7" s="1"/>
  <c r="M976" i="7"/>
  <c r="K976" i="7"/>
  <c r="M302" i="7"/>
  <c r="K302" i="7"/>
  <c r="K32" i="7"/>
  <c r="M32" i="7"/>
  <c r="M955" i="7"/>
  <c r="K955" i="7"/>
  <c r="M776" i="7"/>
  <c r="K776" i="7"/>
  <c r="M173" i="7"/>
  <c r="K173" i="7"/>
  <c r="K319" i="7"/>
  <c r="M319" i="7"/>
  <c r="M721" i="7"/>
  <c r="K721" i="7"/>
  <c r="K539" i="7"/>
  <c r="M539" i="7"/>
  <c r="M491" i="7"/>
  <c r="K491" i="7"/>
  <c r="K28" i="7"/>
  <c r="M28" i="7"/>
  <c r="M352" i="7"/>
  <c r="K352" i="7"/>
  <c r="M47" i="7"/>
  <c r="K47" i="7"/>
  <c r="M100" i="7"/>
  <c r="R100" i="7" s="1"/>
  <c r="K100" i="7"/>
  <c r="M822" i="7"/>
  <c r="Q822" i="7" s="1"/>
  <c r="K822" i="7"/>
  <c r="M685" i="7"/>
  <c r="K685" i="7"/>
  <c r="M691" i="7"/>
  <c r="K691" i="7"/>
  <c r="M279" i="7"/>
  <c r="K279" i="7"/>
  <c r="K727" i="7"/>
  <c r="M727" i="7"/>
  <c r="M954" i="7"/>
  <c r="K954" i="7"/>
  <c r="K679" i="7"/>
  <c r="M679" i="7"/>
  <c r="K913" i="7"/>
  <c r="M913" i="7"/>
  <c r="K290" i="7"/>
  <c r="M290" i="7"/>
  <c r="K58" i="7"/>
  <c r="M58" i="7"/>
  <c r="M456" i="7"/>
  <c r="K456" i="7"/>
  <c r="M808" i="7"/>
  <c r="K808" i="7"/>
  <c r="M693" i="7"/>
  <c r="K693" i="7"/>
  <c r="M199" i="7"/>
  <c r="K199" i="7"/>
  <c r="M975" i="7"/>
  <c r="K975" i="7"/>
  <c r="M135" i="7"/>
  <c r="K135" i="7"/>
  <c r="M698" i="7"/>
  <c r="K698" i="7"/>
  <c r="K392" i="7"/>
  <c r="M392" i="7"/>
  <c r="K476" i="7"/>
  <c r="M476" i="7"/>
  <c r="W476" i="7" s="1"/>
  <c r="M544" i="7"/>
  <c r="K544" i="7"/>
  <c r="M644" i="7"/>
  <c r="K644" i="7"/>
  <c r="K665" i="7"/>
  <c r="O665" i="7"/>
  <c r="Q665" i="7"/>
  <c r="K308" i="7"/>
  <c r="M308" i="7"/>
  <c r="M933" i="7"/>
  <c r="K933" i="7"/>
  <c r="K589" i="7"/>
  <c r="M589" i="7"/>
  <c r="K49" i="7"/>
  <c r="M49" i="7"/>
  <c r="M611" i="7"/>
  <c r="K611" i="7"/>
  <c r="M362" i="7"/>
  <c r="K362" i="7"/>
  <c r="M422" i="7"/>
  <c r="K422" i="7"/>
  <c r="M54" i="7"/>
  <c r="K54" i="7"/>
  <c r="M774" i="7"/>
  <c r="K774" i="7"/>
  <c r="M851" i="7"/>
  <c r="K851" i="7"/>
  <c r="K367" i="7"/>
  <c r="M367" i="7"/>
  <c r="M759" i="7"/>
  <c r="K759" i="7"/>
  <c r="M601" i="7"/>
  <c r="K601" i="7"/>
  <c r="M417" i="7"/>
  <c r="K417" i="7"/>
  <c r="M724" i="7"/>
  <c r="K724" i="7"/>
  <c r="M868" i="7"/>
  <c r="K868" i="7"/>
  <c r="K280" i="7"/>
  <c r="M280" i="7"/>
  <c r="T280" i="7" s="1"/>
  <c r="K767" i="7"/>
  <c r="M767" i="7"/>
  <c r="M519" i="7"/>
  <c r="K519" i="7"/>
  <c r="W453" i="7"/>
  <c r="T453" i="7"/>
  <c r="Q524" i="7"/>
  <c r="N524" i="7"/>
  <c r="M434" i="7"/>
  <c r="M687" i="7"/>
  <c r="K687" i="7"/>
  <c r="M118" i="7"/>
  <c r="K118" i="7"/>
  <c r="K283" i="7"/>
  <c r="M283" i="7"/>
  <c r="M595" i="7"/>
  <c r="K595" i="7"/>
  <c r="M343" i="7"/>
  <c r="K343" i="7"/>
  <c r="M297" i="7"/>
  <c r="K297" i="7"/>
  <c r="M466" i="7"/>
  <c r="K466" i="7"/>
  <c r="M14" i="7"/>
  <c r="K14" i="7"/>
  <c r="M267" i="7"/>
  <c r="K267" i="7"/>
  <c r="K831" i="7"/>
  <c r="M831" i="7"/>
  <c r="Q831" i="7" s="1"/>
  <c r="M361" i="7"/>
  <c r="K361" i="7"/>
  <c r="K541" i="7"/>
  <c r="M541" i="7"/>
  <c r="M197" i="7"/>
  <c r="K197" i="7"/>
  <c r="M756" i="7"/>
  <c r="K756" i="7"/>
  <c r="K377" i="7"/>
  <c r="M377" i="7"/>
  <c r="M841" i="7"/>
  <c r="K841" i="7"/>
  <c r="M328" i="7"/>
  <c r="K328" i="7"/>
  <c r="K396" i="7"/>
  <c r="M396" i="7"/>
  <c r="M493" i="7"/>
  <c r="K493" i="7"/>
  <c r="K803" i="7"/>
  <c r="M803" i="7"/>
  <c r="M171" i="7"/>
  <c r="K171" i="7"/>
  <c r="K316" i="7"/>
  <c r="M316" i="7"/>
  <c r="K20" i="7"/>
  <c r="M20" i="7"/>
  <c r="M110" i="7"/>
  <c r="K110" i="7"/>
  <c r="M800" i="7"/>
  <c r="K800" i="7"/>
  <c r="M875" i="7"/>
  <c r="K875" i="7"/>
  <c r="M917" i="7"/>
  <c r="AA917" i="7" s="1"/>
  <c r="K917" i="7"/>
  <c r="K249" i="7"/>
  <c r="M249" i="7"/>
  <c r="K995" i="7"/>
  <c r="M995" i="7"/>
  <c r="K731" i="7"/>
  <c r="K185" i="7"/>
  <c r="M185" i="7"/>
  <c r="M164" i="7"/>
  <c r="K164" i="7"/>
  <c r="M372" i="7"/>
  <c r="K372" i="7"/>
  <c r="M471" i="7"/>
  <c r="K471" i="7"/>
  <c r="K31" i="7"/>
  <c r="M31" i="7"/>
  <c r="M717" i="7"/>
  <c r="K717" i="7"/>
  <c r="M957" i="7"/>
  <c r="K957" i="7"/>
  <c r="M91" i="7"/>
  <c r="K91" i="7"/>
  <c r="M329" i="7"/>
  <c r="K329" i="7"/>
  <c r="M158" i="7"/>
  <c r="K158" i="7"/>
  <c r="K950" i="7"/>
  <c r="M950" i="7"/>
  <c r="M912" i="7"/>
  <c r="K912" i="7"/>
  <c r="K786" i="7"/>
  <c r="M786" i="7"/>
  <c r="M82" i="7"/>
  <c r="K82" i="7"/>
  <c r="M265" i="7"/>
  <c r="K265" i="7"/>
  <c r="M828" i="7"/>
  <c r="K828" i="7"/>
  <c r="M806" i="7"/>
  <c r="K806" i="7"/>
  <c r="M832" i="7"/>
  <c r="K832" i="7"/>
  <c r="M683" i="7"/>
  <c r="K683" i="7"/>
  <c r="K815" i="7"/>
  <c r="M815" i="7"/>
  <c r="M426" i="7"/>
  <c r="K426" i="7"/>
  <c r="M656" i="7"/>
  <c r="K656" i="7"/>
  <c r="M177" i="7"/>
  <c r="K177" i="7"/>
  <c r="M287" i="7"/>
  <c r="K287" i="7"/>
  <c r="M573" i="7"/>
  <c r="K573" i="7"/>
  <c r="M288" i="7"/>
  <c r="K288" i="7"/>
  <c r="M619" i="7"/>
  <c r="K619" i="7"/>
  <c r="K840" i="7"/>
  <c r="M840" i="7"/>
  <c r="M718" i="7"/>
  <c r="V718" i="7" s="1"/>
  <c r="K718" i="7"/>
  <c r="M876" i="7"/>
  <c r="K876" i="7"/>
  <c r="K739" i="7"/>
  <c r="M739" i="7"/>
  <c r="K578" i="7"/>
  <c r="M578" i="7"/>
  <c r="M650" i="7"/>
  <c r="K650" i="7"/>
  <c r="M300" i="7"/>
  <c r="K300" i="7"/>
  <c r="M95" i="7"/>
  <c r="K95" i="7"/>
  <c r="M640" i="7"/>
  <c r="K640" i="7"/>
  <c r="M240" i="7"/>
  <c r="K240" i="7"/>
  <c r="M905" i="7"/>
  <c r="K905" i="7"/>
  <c r="M511" i="7"/>
  <c r="K511" i="7"/>
  <c r="K820" i="7"/>
  <c r="M820" i="7"/>
  <c r="AA820" i="7" s="1"/>
  <c r="M734" i="7"/>
  <c r="K734" i="7"/>
  <c r="M993" i="7"/>
  <c r="K993" i="7"/>
  <c r="M326" i="7"/>
  <c r="K326" i="7"/>
  <c r="K613" i="7"/>
  <c r="M613" i="7"/>
  <c r="K167" i="7"/>
  <c r="M167" i="7"/>
  <c r="M292" i="7"/>
  <c r="K292" i="7"/>
  <c r="M424" i="7"/>
  <c r="K424" i="7"/>
  <c r="K964" i="7"/>
  <c r="M964" i="7"/>
  <c r="K951" i="7"/>
  <c r="M951" i="7"/>
  <c r="M336" i="7"/>
  <c r="K336" i="7"/>
  <c r="M239" i="7"/>
  <c r="R239" i="7" s="1"/>
  <c r="K239" i="7"/>
  <c r="K233" i="7"/>
  <c r="M233" i="7"/>
  <c r="M405" i="7"/>
  <c r="K405" i="7"/>
  <c r="M60" i="7"/>
  <c r="K60" i="7"/>
  <c r="M19" i="7"/>
  <c r="K19" i="7"/>
  <c r="M965" i="7"/>
  <c r="K965" i="7"/>
  <c r="M892" i="7"/>
  <c r="K892" i="7"/>
  <c r="M1006" i="7"/>
  <c r="K1006" i="7"/>
  <c r="K531" i="7"/>
  <c r="M531" i="7"/>
  <c r="K334" i="7"/>
  <c r="M334" i="7"/>
  <c r="M692" i="7"/>
  <c r="K692" i="7"/>
  <c r="M645" i="7"/>
  <c r="K645" i="7"/>
  <c r="M890" i="7"/>
  <c r="K890" i="7"/>
  <c r="M276" i="7"/>
  <c r="K276" i="7"/>
  <c r="M88" i="7"/>
  <c r="K88" i="7"/>
  <c r="K150" i="7"/>
  <c r="M150" i="7"/>
  <c r="M344" i="7"/>
  <c r="K344" i="7"/>
  <c r="K21" i="7"/>
  <c r="M21" i="7"/>
  <c r="M550" i="7"/>
  <c r="K550" i="7"/>
  <c r="M99" i="7"/>
  <c r="K99" i="7"/>
  <c r="M603" i="7"/>
  <c r="K603" i="7"/>
  <c r="M431" i="7"/>
  <c r="K431" i="7"/>
  <c r="M797" i="7"/>
  <c r="K797" i="7"/>
  <c r="K801" i="7"/>
  <c r="M801" i="7"/>
  <c r="M534" i="7"/>
  <c r="K534" i="7"/>
  <c r="M676" i="7"/>
  <c r="K676" i="7"/>
  <c r="M274" i="7"/>
  <c r="K274" i="7"/>
  <c r="M128" i="7"/>
  <c r="K128" i="7"/>
  <c r="K26" i="7"/>
  <c r="M26" i="7"/>
  <c r="M430" i="7"/>
  <c r="K430" i="7"/>
  <c r="K1005" i="7"/>
  <c r="M1005" i="7"/>
  <c r="M375" i="7"/>
  <c r="K375" i="7"/>
  <c r="M397" i="7"/>
  <c r="K397" i="7"/>
  <c r="K941" i="7"/>
  <c r="M941" i="7"/>
  <c r="K987" i="7"/>
  <c r="M987" i="7"/>
  <c r="M980" i="7"/>
  <c r="K980" i="7"/>
  <c r="K945" i="7"/>
  <c r="M945" i="7"/>
  <c r="M154" i="7"/>
  <c r="K154" i="7"/>
  <c r="M587" i="7"/>
  <c r="K587" i="7"/>
  <c r="K306" i="7"/>
  <c r="M306" i="7"/>
  <c r="M107" i="7"/>
  <c r="K107" i="7"/>
  <c r="K168" i="7"/>
  <c r="M168" i="7"/>
  <c r="M512" i="7"/>
  <c r="K512" i="7"/>
  <c r="K254" i="7"/>
  <c r="M254" i="7"/>
  <c r="M686" i="7"/>
  <c r="K686" i="7"/>
  <c r="K1008" i="7"/>
  <c r="M1008" i="7"/>
  <c r="M148" i="7"/>
  <c r="K148" i="7"/>
  <c r="M569" i="7"/>
  <c r="K569" i="7"/>
  <c r="M870" i="7"/>
  <c r="K870" i="7"/>
  <c r="M437" i="7"/>
  <c r="K437" i="7"/>
  <c r="K223" i="7"/>
  <c r="M223" i="7"/>
  <c r="K57" i="7"/>
  <c r="M57" i="7"/>
  <c r="K384" i="7"/>
  <c r="M384" i="7"/>
  <c r="K888" i="7"/>
  <c r="M888" i="7"/>
  <c r="M719" i="7"/>
  <c r="K719" i="7"/>
  <c r="K549" i="7"/>
  <c r="M549" i="7"/>
  <c r="K830" i="7"/>
  <c r="M830" i="7"/>
  <c r="M953" i="7"/>
  <c r="K953" i="7"/>
  <c r="K373" i="7"/>
  <c r="M373" i="7"/>
  <c r="K874" i="7"/>
  <c r="M874" i="7"/>
  <c r="M505" i="7"/>
  <c r="K505" i="7"/>
  <c r="K17" i="7"/>
  <c r="M17" i="7"/>
  <c r="M236" i="7"/>
  <c r="K236" i="7"/>
  <c r="M826" i="7"/>
  <c r="K826" i="7"/>
  <c r="AA753" i="7"/>
  <c r="Z575" i="7"/>
  <c r="R575" i="7"/>
  <c r="N337" i="7"/>
  <c r="S839" i="7"/>
  <c r="X639" i="7"/>
  <c r="N575" i="7"/>
  <c r="T575" i="7"/>
  <c r="P839" i="7"/>
  <c r="P753" i="7"/>
  <c r="Y337" i="7"/>
  <c r="Q453" i="7"/>
  <c r="N453" i="7"/>
  <c r="W575" i="7"/>
  <c r="U48" i="7"/>
  <c r="N839" i="7"/>
  <c r="AA575" i="7"/>
  <c r="N753" i="7"/>
  <c r="AA699" i="7"/>
  <c r="U277" i="7"/>
  <c r="S575" i="7"/>
  <c r="Z337" i="7"/>
  <c r="X337" i="7"/>
  <c r="X453" i="7"/>
  <c r="Q37" i="7"/>
  <c r="T277" i="7"/>
  <c r="AA639" i="7"/>
  <c r="N48" i="7"/>
  <c r="U753" i="7"/>
  <c r="X753" i="7"/>
  <c r="O524" i="7"/>
  <c r="R839" i="7"/>
  <c r="Z15" i="7"/>
  <c r="Q39" i="7"/>
  <c r="Q575" i="7"/>
  <c r="U337" i="7"/>
  <c r="U453" i="7"/>
  <c r="Y453" i="7"/>
  <c r="P337" i="7"/>
  <c r="O575" i="7"/>
  <c r="AA166" i="7"/>
  <c r="S337" i="7"/>
  <c r="Z33" i="7"/>
  <c r="W337" i="7"/>
  <c r="V37" i="7"/>
  <c r="S753" i="7"/>
  <c r="T753" i="7"/>
  <c r="O753" i="7"/>
  <c r="T839" i="7"/>
  <c r="P488" i="7"/>
  <c r="O39" i="7"/>
  <c r="O735" i="7"/>
  <c r="Y575" i="7"/>
  <c r="X575" i="7"/>
  <c r="Q48" i="7"/>
  <c r="W561" i="7"/>
  <c r="U575" i="7"/>
  <c r="V839" i="7"/>
  <c r="S277" i="7"/>
  <c r="Q753" i="7"/>
  <c r="P575" i="7"/>
  <c r="N207" i="7"/>
  <c r="R900" i="7"/>
  <c r="R639" i="7"/>
  <c r="O207" i="7"/>
  <c r="S706" i="7"/>
  <c r="Z706" i="7"/>
  <c r="S142" i="7"/>
  <c r="Y142" i="7"/>
  <c r="X142" i="7"/>
  <c r="T639" i="7"/>
  <c r="S572" i="7"/>
  <c r="Y900" i="7"/>
  <c r="Z37" i="7"/>
  <c r="P639" i="7"/>
  <c r="S599" i="7"/>
  <c r="S639" i="7"/>
  <c r="N639" i="7"/>
  <c r="X388" i="7"/>
  <c r="V900" i="7"/>
  <c r="Q572" i="7"/>
  <c r="S166" i="7"/>
  <c r="O639" i="7"/>
  <c r="X207" i="7"/>
  <c r="N37" i="7"/>
  <c r="R926" i="7"/>
  <c r="O166" i="7"/>
  <c r="Y207" i="7"/>
  <c r="V166" i="7"/>
  <c r="V572" i="7"/>
  <c r="W725" i="7"/>
  <c r="Y572" i="7"/>
  <c r="Y212" i="7"/>
  <c r="R207" i="7"/>
  <c r="T725" i="7"/>
  <c r="N572" i="7"/>
  <c r="Q639" i="7"/>
  <c r="S207" i="7"/>
  <c r="U37" i="7"/>
  <c r="Q725" i="7"/>
  <c r="T508" i="7"/>
  <c r="W37" i="7"/>
  <c r="S725" i="7"/>
  <c r="T37" i="7"/>
  <c r="AA725" i="7"/>
  <c r="U572" i="7"/>
  <c r="Z207" i="7"/>
  <c r="N166" i="7"/>
  <c r="X166" i="7"/>
  <c r="U639" i="7"/>
  <c r="R725" i="7"/>
  <c r="Z949" i="7"/>
  <c r="T166" i="7"/>
  <c r="T207" i="7"/>
  <c r="T142" i="7"/>
  <c r="U764" i="7"/>
  <c r="Y725" i="7"/>
  <c r="N725" i="7"/>
  <c r="AA357" i="7"/>
  <c r="O725" i="7"/>
  <c r="AA839" i="7"/>
  <c r="V725" i="7"/>
  <c r="AA900" i="7"/>
  <c r="Y37" i="7"/>
  <c r="Z900" i="7"/>
  <c r="W207" i="7"/>
  <c r="Z357" i="7"/>
  <c r="Z725" i="7"/>
  <c r="R166" i="7"/>
  <c r="N462" i="7"/>
  <c r="T337" i="7"/>
  <c r="AA926" i="7"/>
  <c r="U725" i="7"/>
  <c r="R37" i="7"/>
  <c r="X725" i="7"/>
  <c r="U900" i="7"/>
  <c r="U166" i="7"/>
  <c r="R357" i="7"/>
  <c r="V639" i="7"/>
  <c r="W900" i="7"/>
  <c r="O337" i="7"/>
  <c r="Z926" i="7"/>
  <c r="O839" i="7"/>
  <c r="N926" i="7"/>
  <c r="Y761" i="7"/>
  <c r="Y639" i="7"/>
  <c r="Y166" i="7"/>
  <c r="Q900" i="7"/>
  <c r="U207" i="7"/>
  <c r="V207" i="7"/>
  <c r="W166" i="7"/>
  <c r="Q926" i="7"/>
  <c r="X37" i="7"/>
  <c r="P764" i="7"/>
  <c r="S900" i="7"/>
  <c r="Q207" i="7"/>
  <c r="Q166" i="7"/>
  <c r="Z166" i="7"/>
  <c r="Q142" i="7"/>
  <c r="O48" i="7"/>
  <c r="AA48" i="7"/>
  <c r="X24" i="7"/>
  <c r="U212" i="7"/>
  <c r="Q285" i="7"/>
  <c r="Z48" i="7"/>
  <c r="T48" i="7"/>
  <c r="Q277" i="7"/>
  <c r="T212" i="7"/>
  <c r="W48" i="7"/>
  <c r="V65" i="7"/>
  <c r="Q87" i="7"/>
  <c r="AA212" i="7"/>
  <c r="P260" i="7"/>
  <c r="W277" i="7"/>
  <c r="V462" i="7"/>
  <c r="S24" i="7"/>
  <c r="W212" i="7"/>
  <c r="S237" i="7"/>
  <c r="W260" i="7"/>
  <c r="S48" i="7"/>
  <c r="T260" i="7"/>
  <c r="O277" i="7"/>
  <c r="Y285" i="7"/>
  <c r="R24" i="7"/>
  <c r="Z277" i="7"/>
  <c r="V48" i="7"/>
  <c r="U24" i="7"/>
  <c r="U442" i="7"/>
  <c r="P48" i="7"/>
  <c r="U80" i="7"/>
  <c r="AA277" i="7"/>
  <c r="R277" i="7"/>
  <c r="AA24" i="7"/>
  <c r="W508" i="7"/>
  <c r="Y48" i="7"/>
  <c r="V285" i="7"/>
  <c r="N277" i="7"/>
  <c r="O24" i="7"/>
  <c r="X508" i="7"/>
  <c r="R48" i="7"/>
  <c r="R860" i="7"/>
  <c r="W860" i="7"/>
  <c r="AA860" i="7"/>
  <c r="Y860" i="7"/>
  <c r="U860" i="7"/>
  <c r="P411" i="7"/>
  <c r="R411" i="7"/>
  <c r="X411" i="7"/>
  <c r="Q411" i="7"/>
  <c r="V411" i="7"/>
  <c r="T411" i="7"/>
  <c r="AA116" i="7"/>
  <c r="Z404" i="7"/>
  <c r="N260" i="7"/>
  <c r="S411" i="7"/>
  <c r="N411" i="7"/>
  <c r="T116" i="7"/>
  <c r="AA411" i="7"/>
  <c r="Y194" i="7"/>
  <c r="V404" i="7"/>
  <c r="T860" i="7"/>
  <c r="X462" i="7"/>
  <c r="U242" i="7"/>
  <c r="W242" i="7"/>
  <c r="X260" i="7"/>
  <c r="Y411" i="7"/>
  <c r="V735" i="7"/>
  <c r="U735" i="7"/>
  <c r="Q735" i="7"/>
  <c r="O260" i="7"/>
  <c r="Q860" i="7"/>
  <c r="Z411" i="7"/>
  <c r="P24" i="7"/>
  <c r="P194" i="7"/>
  <c r="O194" i="7"/>
  <c r="X194" i="7"/>
  <c r="AA232" i="7"/>
  <c r="T33" i="7"/>
  <c r="V33" i="7"/>
  <c r="Q33" i="7"/>
  <c r="N33" i="7"/>
  <c r="R33" i="7"/>
  <c r="S33" i="7"/>
  <c r="AA33" i="7"/>
  <c r="P33" i="7"/>
  <c r="W33" i="7"/>
  <c r="R97" i="7"/>
  <c r="T97" i="7"/>
  <c r="Q116" i="7"/>
  <c r="AA260" i="7"/>
  <c r="V860" i="7"/>
  <c r="O860" i="7"/>
  <c r="T462" i="7"/>
  <c r="N818" i="7"/>
  <c r="O33" i="7"/>
  <c r="N404" i="7"/>
  <c r="S404" i="7"/>
  <c r="AA404" i="7"/>
  <c r="O404" i="7"/>
  <c r="Y404" i="7"/>
  <c r="Q404" i="7"/>
  <c r="T404" i="7"/>
  <c r="U194" i="7"/>
  <c r="R404" i="7"/>
  <c r="U260" i="7"/>
  <c r="V260" i="7"/>
  <c r="Y260" i="7"/>
  <c r="W232" i="7"/>
  <c r="S116" i="7"/>
  <c r="O116" i="7"/>
  <c r="X116" i="7"/>
  <c r="U116" i="7"/>
  <c r="Y24" i="7"/>
  <c r="Q24" i="7"/>
  <c r="N24" i="7"/>
  <c r="W24" i="7"/>
  <c r="T24" i="7"/>
  <c r="V24" i="7"/>
  <c r="N860" i="7"/>
  <c r="Z752" i="7"/>
  <c r="R818" i="7"/>
  <c r="O818" i="7"/>
  <c r="Y818" i="7"/>
  <c r="W818" i="7"/>
  <c r="V818" i="7"/>
  <c r="X818" i="7"/>
  <c r="Z818" i="7"/>
  <c r="O752" i="7"/>
  <c r="T752" i="7"/>
  <c r="Q752" i="7"/>
  <c r="N752" i="7"/>
  <c r="R752" i="7"/>
  <c r="R260" i="7"/>
  <c r="Z860" i="7"/>
  <c r="O411" i="7"/>
  <c r="X33" i="7"/>
  <c r="Q818" i="7"/>
  <c r="U462" i="7"/>
  <c r="W462" i="7"/>
  <c r="U404" i="7"/>
  <c r="AA752" i="7"/>
  <c r="Q462" i="7"/>
  <c r="Y116" i="7"/>
  <c r="S260" i="7"/>
  <c r="P860" i="7"/>
  <c r="W411" i="7"/>
  <c r="P404" i="7"/>
  <c r="T818" i="7"/>
  <c r="T735" i="7"/>
  <c r="W743" i="7"/>
  <c r="O743" i="7"/>
  <c r="P743" i="7"/>
  <c r="V743" i="7"/>
  <c r="T743" i="7"/>
  <c r="U743" i="7"/>
  <c r="N743" i="7"/>
  <c r="R743" i="7"/>
  <c r="S743" i="7"/>
  <c r="Q743" i="7"/>
  <c r="X743" i="7"/>
  <c r="Y277" i="7"/>
  <c r="X277" i="7"/>
  <c r="P277" i="7"/>
  <c r="W839" i="7"/>
  <c r="O764" i="7"/>
  <c r="S764" i="7"/>
  <c r="T39" i="7"/>
  <c r="Y764" i="7"/>
  <c r="O255" i="7"/>
  <c r="P255" i="7"/>
  <c r="R255" i="7"/>
  <c r="S255" i="7"/>
  <c r="T255" i="7"/>
  <c r="Z255" i="7"/>
  <c r="X764" i="7"/>
  <c r="N760" i="7"/>
  <c r="S760" i="7"/>
  <c r="P599" i="7"/>
  <c r="Z161" i="7"/>
  <c r="S761" i="7"/>
  <c r="O761" i="7"/>
  <c r="U761" i="7"/>
  <c r="R760" i="7"/>
  <c r="R706" i="7"/>
  <c r="W442" i="7"/>
  <c r="V255" i="7"/>
  <c r="AA242" i="7"/>
  <c r="Y706" i="7"/>
  <c r="AA706" i="7"/>
  <c r="T706" i="7"/>
  <c r="P706" i="7"/>
  <c r="X706" i="7"/>
  <c r="W706" i="7"/>
  <c r="N706" i="7"/>
  <c r="U706" i="7"/>
  <c r="O706" i="7"/>
  <c r="T764" i="7"/>
  <c r="AA80" i="7"/>
  <c r="W237" i="7"/>
  <c r="N242" i="7"/>
  <c r="AA764" i="7"/>
  <c r="W255" i="7"/>
  <c r="W80" i="7"/>
  <c r="O442" i="7"/>
  <c r="O599" i="7"/>
  <c r="V599" i="7"/>
  <c r="X599" i="7"/>
  <c r="N599" i="7"/>
  <c r="Q599" i="7"/>
  <c r="Z599" i="7"/>
  <c r="U599" i="7"/>
  <c r="R599" i="7"/>
  <c r="W599" i="7"/>
  <c r="AA599" i="7"/>
  <c r="N761" i="7"/>
  <c r="V357" i="7"/>
  <c r="Q357" i="7"/>
  <c r="Y357" i="7"/>
  <c r="T357" i="7"/>
  <c r="U357" i="7"/>
  <c r="O357" i="7"/>
  <c r="X357" i="7"/>
  <c r="S357" i="7"/>
  <c r="T599" i="7"/>
  <c r="Q65" i="7"/>
  <c r="T65" i="7"/>
  <c r="P65" i="7"/>
  <c r="R65" i="7"/>
  <c r="S65" i="7"/>
  <c r="U65" i="7"/>
  <c r="O65" i="7"/>
  <c r="N65" i="7"/>
  <c r="AA255" i="7"/>
  <c r="S242" i="7"/>
  <c r="T442" i="7"/>
  <c r="Z442" i="7"/>
  <c r="R442" i="7"/>
  <c r="V442" i="7"/>
  <c r="Y442" i="7"/>
  <c r="P442" i="7"/>
  <c r="Q442" i="7"/>
  <c r="N442" i="7"/>
  <c r="AA442" i="7"/>
  <c r="Q255" i="7"/>
  <c r="N357" i="7"/>
  <c r="N255" i="7"/>
  <c r="P760" i="7"/>
  <c r="Y65" i="7"/>
  <c r="R242" i="7"/>
  <c r="Q242" i="7"/>
  <c r="V242" i="7"/>
  <c r="Z242" i="7"/>
  <c r="O242" i="7"/>
  <c r="Y242" i="7"/>
  <c r="T242" i="7"/>
  <c r="P242" i="7"/>
  <c r="Z65" i="7"/>
  <c r="S161" i="7"/>
  <c r="Q161" i="7"/>
  <c r="T161" i="7"/>
  <c r="O161" i="7"/>
  <c r="N161" i="7"/>
  <c r="AA161" i="7"/>
  <c r="V161" i="7"/>
  <c r="R161" i="7"/>
  <c r="Y161" i="7"/>
  <c r="U161" i="7"/>
  <c r="W161" i="7"/>
  <c r="X161" i="7"/>
  <c r="X255" i="7"/>
  <c r="Y760" i="7"/>
  <c r="X242" i="7"/>
  <c r="X237" i="7"/>
  <c r="R237" i="7"/>
  <c r="Q237" i="7"/>
  <c r="Y237" i="7"/>
  <c r="AA237" i="7"/>
  <c r="Z237" i="7"/>
  <c r="O237" i="7"/>
  <c r="T237" i="7"/>
  <c r="V237" i="7"/>
  <c r="U237" i="7"/>
  <c r="U760" i="7"/>
  <c r="X760" i="7"/>
  <c r="Q760" i="7"/>
  <c r="Z760" i="7"/>
  <c r="AA760" i="7"/>
  <c r="T760" i="7"/>
  <c r="V760" i="7"/>
  <c r="AA65" i="7"/>
  <c r="W65" i="7"/>
  <c r="N237" i="7"/>
  <c r="T15" i="7"/>
  <c r="U15" i="7"/>
  <c r="AA15" i="7"/>
  <c r="Y15" i="7"/>
  <c r="N15" i="7"/>
  <c r="Q15" i="7"/>
  <c r="W15" i="7"/>
  <c r="V15" i="7"/>
  <c r="X15" i="7"/>
  <c r="P15" i="7"/>
  <c r="R15" i="7"/>
  <c r="S15" i="7"/>
  <c r="R764" i="7"/>
  <c r="W764" i="7"/>
  <c r="N764" i="7"/>
  <c r="Q764" i="7"/>
  <c r="Z764" i="7"/>
  <c r="Y255" i="7"/>
  <c r="Y80" i="7"/>
  <c r="R80" i="7"/>
  <c r="P80" i="7"/>
  <c r="T80" i="7"/>
  <c r="W760" i="7"/>
  <c r="V706" i="7"/>
  <c r="U255" i="7"/>
  <c r="X442" i="7"/>
  <c r="R116" i="7"/>
  <c r="V116" i="7"/>
  <c r="R735" i="7"/>
  <c r="Z735" i="7"/>
  <c r="P735" i="7"/>
  <c r="X735" i="7"/>
  <c r="N735" i="7"/>
  <c r="O949" i="7"/>
  <c r="P388" i="7"/>
  <c r="Z388" i="7"/>
  <c r="Q388" i="7"/>
  <c r="S388" i="7"/>
  <c r="W388" i="7"/>
  <c r="N388" i="7"/>
  <c r="V388" i="7"/>
  <c r="R388" i="7"/>
  <c r="Q508" i="7"/>
  <c r="Y508" i="7"/>
  <c r="S212" i="7"/>
  <c r="P212" i="7"/>
  <c r="Q212" i="7"/>
  <c r="Q949" i="7"/>
  <c r="R949" i="7"/>
  <c r="AA572" i="7"/>
  <c r="U388" i="7"/>
  <c r="N949" i="7"/>
  <c r="V949" i="7"/>
  <c r="U949" i="7"/>
  <c r="AA949" i="7"/>
  <c r="T949" i="7"/>
  <c r="Y949" i="7"/>
  <c r="Z572" i="7"/>
  <c r="S949" i="7"/>
  <c r="T388" i="7"/>
  <c r="R572" i="7"/>
  <c r="P572" i="7"/>
  <c r="X572" i="7"/>
  <c r="W572" i="7"/>
  <c r="W949" i="7"/>
  <c r="O572" i="7"/>
  <c r="S232" i="7"/>
  <c r="Y232" i="7"/>
  <c r="AA337" i="7"/>
  <c r="Q839" i="7"/>
  <c r="U142" i="7"/>
  <c r="P453" i="7"/>
  <c r="X839" i="7"/>
  <c r="V157" i="7"/>
  <c r="R337" i="7"/>
  <c r="Y488" i="7"/>
  <c r="Z142" i="7"/>
  <c r="P142" i="7"/>
  <c r="V142" i="7"/>
  <c r="N142" i="7"/>
  <c r="AA142" i="7"/>
  <c r="S818" i="7"/>
  <c r="V453" i="7"/>
  <c r="S453" i="7"/>
  <c r="U488" i="7"/>
  <c r="R453" i="7"/>
  <c r="AA818" i="7"/>
  <c r="V337" i="7"/>
  <c r="N488" i="7"/>
  <c r="S488" i="7"/>
  <c r="O142" i="7"/>
  <c r="U839" i="7"/>
  <c r="R142" i="7"/>
  <c r="U818" i="7"/>
  <c r="Y839" i="7"/>
  <c r="U33" i="7"/>
  <c r="AA453" i="7"/>
  <c r="Z157" i="7"/>
  <c r="X80" i="7"/>
  <c r="U232" i="7"/>
  <c r="Z232" i="7"/>
  <c r="X232" i="7"/>
  <c r="S80" i="7"/>
  <c r="Y87" i="7"/>
  <c r="O232" i="7"/>
  <c r="O462" i="7"/>
  <c r="S194" i="7"/>
  <c r="R212" i="7"/>
  <c r="W752" i="7"/>
  <c r="V488" i="7"/>
  <c r="S752" i="7"/>
  <c r="N212" i="7"/>
  <c r="Y752" i="7"/>
  <c r="O1001" i="7"/>
  <c r="X488" i="7"/>
  <c r="W488" i="7"/>
  <c r="V232" i="7"/>
  <c r="T232" i="7"/>
  <c r="Q80" i="7"/>
  <c r="AA194" i="7"/>
  <c r="W87" i="7"/>
  <c r="O87" i="7"/>
  <c r="V194" i="7"/>
  <c r="U752" i="7"/>
  <c r="X157" i="7"/>
  <c r="AA462" i="7"/>
  <c r="S462" i="7"/>
  <c r="W1001" i="7"/>
  <c r="W194" i="7"/>
  <c r="P462" i="7"/>
  <c r="Q232" i="7"/>
  <c r="P752" i="7"/>
  <c r="Q194" i="7"/>
  <c r="R462" i="7"/>
  <c r="R488" i="7"/>
  <c r="N232" i="7"/>
  <c r="R194" i="7"/>
  <c r="X752" i="7"/>
  <c r="N194" i="7"/>
  <c r="Z462" i="7"/>
  <c r="T194" i="7"/>
  <c r="O157" i="7"/>
  <c r="R232" i="7"/>
  <c r="W609" i="7"/>
  <c r="O609" i="7"/>
  <c r="P235" i="7"/>
  <c r="O928" i="7"/>
  <c r="R157" i="7"/>
  <c r="X285" i="7"/>
  <c r="AA285" i="7"/>
  <c r="T157" i="7"/>
  <c r="N87" i="7"/>
  <c r="T87" i="7"/>
  <c r="T285" i="7"/>
  <c r="Z285" i="7"/>
  <c r="N433" i="7"/>
  <c r="AA157" i="7"/>
  <c r="U87" i="7"/>
  <c r="AA22" i="7"/>
  <c r="N285" i="7"/>
  <c r="Q1001" i="7"/>
  <c r="S285" i="7"/>
  <c r="X609" i="7"/>
  <c r="U285" i="7"/>
  <c r="U1001" i="7"/>
  <c r="W285" i="7"/>
  <c r="T609" i="7"/>
  <c r="Q157" i="7"/>
  <c r="Z87" i="7"/>
  <c r="N609" i="7"/>
  <c r="S87" i="7"/>
  <c r="N22" i="7"/>
  <c r="N657" i="7"/>
  <c r="AA87" i="7"/>
  <c r="R87" i="7"/>
  <c r="V421" i="7"/>
  <c r="S157" i="7"/>
  <c r="N157" i="7"/>
  <c r="S609" i="7"/>
  <c r="P157" i="7"/>
  <c r="X87" i="7"/>
  <c r="R285" i="7"/>
  <c r="P87" i="7"/>
  <c r="S22" i="7"/>
  <c r="O285" i="7"/>
  <c r="W157" i="7"/>
  <c r="U157" i="7"/>
  <c r="W23" i="7"/>
  <c r="Q23" i="7"/>
  <c r="T23" i="7"/>
  <c r="P23" i="7"/>
  <c r="V23" i="7"/>
  <c r="N23" i="7"/>
  <c r="S23" i="7"/>
  <c r="AA23" i="7"/>
  <c r="U23" i="7"/>
  <c r="Y23" i="7"/>
  <c r="X23" i="7"/>
  <c r="Z23" i="7"/>
  <c r="O23" i="7"/>
  <c r="R23" i="7"/>
  <c r="P928" i="7"/>
  <c r="V609" i="7"/>
  <c r="X657" i="7"/>
  <c r="AA421" i="7"/>
  <c r="T1001" i="7"/>
  <c r="T433" i="7"/>
  <c r="Y609" i="7"/>
  <c r="S657" i="7"/>
  <c r="T441" i="7"/>
  <c r="U928" i="7"/>
  <c r="R657" i="7"/>
  <c r="P609" i="7"/>
  <c r="Q928" i="7"/>
  <c r="S433" i="7"/>
  <c r="O657" i="7"/>
  <c r="R928" i="7"/>
  <c r="AA441" i="7"/>
  <c r="AA235" i="7"/>
  <c r="X421" i="7"/>
  <c r="O421" i="7"/>
  <c r="V97" i="7"/>
  <c r="Q421" i="7"/>
  <c r="Y22" i="7"/>
  <c r="U22" i="7"/>
  <c r="N421" i="7"/>
  <c r="X441" i="7"/>
  <c r="O441" i="7"/>
  <c r="T928" i="7"/>
  <c r="O433" i="7"/>
  <c r="Z441" i="7"/>
  <c r="R22" i="7"/>
  <c r="W22" i="7"/>
  <c r="N928" i="7"/>
  <c r="V657" i="7"/>
  <c r="N1001" i="7"/>
  <c r="S421" i="7"/>
  <c r="S508" i="7"/>
  <c r="X433" i="7"/>
  <c r="N97" i="7"/>
  <c r="Y441" i="7"/>
  <c r="Y97" i="7"/>
  <c r="Q97" i="7"/>
  <c r="O97" i="7"/>
  <c r="W657" i="7"/>
  <c r="Q433" i="7"/>
  <c r="P1001" i="7"/>
  <c r="U508" i="7"/>
  <c r="O508" i="7"/>
  <c r="R1001" i="7"/>
  <c r="P433" i="7"/>
  <c r="N441" i="7"/>
  <c r="R441" i="7"/>
  <c r="P441" i="7"/>
  <c r="AA97" i="7"/>
  <c r="Q441" i="7"/>
  <c r="U609" i="7"/>
  <c r="U235" i="7"/>
  <c r="R508" i="7"/>
  <c r="Z1001" i="7"/>
  <c r="S441" i="7"/>
  <c r="W421" i="7"/>
  <c r="Z508" i="7"/>
  <c r="W433" i="7"/>
  <c r="T235" i="7"/>
  <c r="S1001" i="7"/>
  <c r="N508" i="7"/>
  <c r="Y1001" i="7"/>
  <c r="X1001" i="7"/>
  <c r="W441" i="7"/>
  <c r="U441" i="7"/>
  <c r="Z97" i="7"/>
  <c r="V22" i="7"/>
  <c r="P22" i="7"/>
  <c r="AA609" i="7"/>
  <c r="U657" i="7"/>
  <c r="V235" i="7"/>
  <c r="Z928" i="7"/>
  <c r="T657" i="7"/>
  <c r="Z212" i="7"/>
  <c r="Z609" i="7"/>
  <c r="R235" i="7"/>
  <c r="X212" i="7"/>
  <c r="X235" i="7"/>
  <c r="Z235" i="7"/>
  <c r="AA657" i="7"/>
  <c r="AA928" i="7"/>
  <c r="S235" i="7"/>
  <c r="S97" i="7"/>
  <c r="X22" i="7"/>
  <c r="O22" i="7"/>
  <c r="N235" i="7"/>
  <c r="T421" i="7"/>
  <c r="AA433" i="7"/>
  <c r="O235" i="7"/>
  <c r="V433" i="7"/>
  <c r="Z421" i="7"/>
  <c r="U421" i="7"/>
  <c r="Y235" i="7"/>
  <c r="W928" i="7"/>
  <c r="U97" i="7"/>
  <c r="X97" i="7"/>
  <c r="P97" i="7"/>
  <c r="Z22" i="7"/>
  <c r="P657" i="7"/>
  <c r="V508" i="7"/>
  <c r="Y657" i="7"/>
  <c r="Q235" i="7"/>
  <c r="V1001" i="7"/>
  <c r="Y433" i="7"/>
  <c r="P421" i="7"/>
  <c r="Q657" i="7"/>
  <c r="R433" i="7"/>
  <c r="V928" i="7"/>
  <c r="Q609" i="7"/>
  <c r="X928" i="7"/>
  <c r="W97" i="7"/>
  <c r="T22" i="7"/>
  <c r="Y928" i="7"/>
  <c r="O212" i="7"/>
  <c r="AA508" i="7"/>
  <c r="U433" i="7"/>
  <c r="Q761" i="7"/>
  <c r="V926" i="7"/>
  <c r="V80" i="7"/>
  <c r="N80" i="7"/>
  <c r="P926" i="7"/>
  <c r="U926" i="7"/>
  <c r="Y926" i="7"/>
  <c r="N39" i="7"/>
  <c r="S735" i="7"/>
  <c r="R39" i="7"/>
  <c r="W39" i="7"/>
  <c r="W735" i="7"/>
  <c r="X39" i="7"/>
  <c r="P39" i="7"/>
  <c r="Z561" i="7"/>
  <c r="O561" i="7"/>
  <c r="V699" i="7"/>
  <c r="Y699" i="7"/>
  <c r="W699" i="7"/>
  <c r="P561" i="7"/>
  <c r="Q699" i="7"/>
  <c r="R561" i="7"/>
  <c r="S699" i="7"/>
  <c r="Q561" i="7"/>
  <c r="P699" i="7"/>
  <c r="T561" i="7"/>
  <c r="V561" i="7"/>
  <c r="Y561" i="7"/>
  <c r="T699" i="7"/>
  <c r="O699" i="7"/>
  <c r="U699" i="7"/>
  <c r="R699" i="7"/>
  <c r="N699" i="7"/>
  <c r="S561" i="7"/>
  <c r="Z699" i="7"/>
  <c r="AA561" i="7"/>
  <c r="X561" i="7"/>
  <c r="U561" i="7"/>
  <c r="Z80" i="7"/>
  <c r="W761" i="7"/>
  <c r="T522" i="7"/>
  <c r="R522" i="7"/>
  <c r="V522" i="7"/>
  <c r="AA522" i="7"/>
  <c r="X522" i="7"/>
  <c r="U522" i="7"/>
  <c r="W522" i="7"/>
  <c r="N522" i="7"/>
  <c r="Y522" i="7"/>
  <c r="Z522" i="7"/>
  <c r="O522" i="7"/>
  <c r="P522" i="7"/>
  <c r="S522" i="7"/>
  <c r="Q522" i="7"/>
  <c r="X761" i="7"/>
  <c r="R162" i="7"/>
  <c r="X162" i="7"/>
  <c r="P162" i="7"/>
  <c r="Q162" i="7"/>
  <c r="Z162" i="7"/>
  <c r="O162" i="7"/>
  <c r="Y162" i="7"/>
  <c r="AA162" i="7"/>
  <c r="S162" i="7"/>
  <c r="T162" i="7"/>
  <c r="V162" i="7"/>
  <c r="U162" i="7"/>
  <c r="N162" i="7"/>
  <c r="W162" i="7"/>
  <c r="R761" i="7"/>
  <c r="Z761" i="7"/>
  <c r="AA761" i="7"/>
  <c r="R421" i="7"/>
  <c r="T761" i="7"/>
  <c r="P761" i="7"/>
  <c r="Q320" i="7"/>
  <c r="Z320" i="7"/>
  <c r="AA320" i="7"/>
  <c r="N320" i="7"/>
  <c r="T320" i="7"/>
  <c r="P320" i="7"/>
  <c r="V320" i="7"/>
  <c r="O320" i="7"/>
  <c r="Y320" i="7"/>
  <c r="U320" i="7"/>
  <c r="W320" i="7"/>
  <c r="X320" i="7"/>
  <c r="S320" i="7"/>
  <c r="R320" i="7"/>
  <c r="N401" i="7"/>
  <c r="Y401" i="7"/>
  <c r="T401" i="7"/>
  <c r="X401" i="7"/>
  <c r="S401" i="7"/>
  <c r="U401" i="7"/>
  <c r="V401" i="7"/>
  <c r="P401" i="7"/>
  <c r="O401" i="7"/>
  <c r="Q401" i="7"/>
  <c r="Z401" i="7"/>
  <c r="W401" i="7"/>
  <c r="R401" i="7"/>
  <c r="AA401" i="7"/>
  <c r="N370" i="7" l="1"/>
  <c r="T733" i="7"/>
  <c r="W733" i="7"/>
  <c r="U733" i="7"/>
  <c r="AF145" i="7"/>
  <c r="AG854" i="7"/>
  <c r="AI331" i="7"/>
  <c r="AB70" i="7"/>
  <c r="AG145" i="7"/>
  <c r="AC389" i="7"/>
  <c r="AH145" i="7"/>
  <c r="V123" i="7"/>
  <c r="AI694" i="7"/>
  <c r="AC286" i="7"/>
  <c r="S490" i="7"/>
  <c r="AG284" i="7"/>
  <c r="O443" i="7"/>
  <c r="AI145" i="7"/>
  <c r="Q881" i="7"/>
  <c r="X881" i="7"/>
  <c r="AD145" i="7"/>
  <c r="AG670" i="7"/>
  <c r="AH854" i="7"/>
  <c r="AB139" i="7"/>
  <c r="Z881" i="7"/>
  <c r="AC854" i="7"/>
  <c r="AI805" i="7"/>
  <c r="AE356" i="7"/>
  <c r="AE854" i="7"/>
  <c r="AH42" i="7"/>
  <c r="AI854" i="7"/>
  <c r="AG331" i="7"/>
  <c r="N733" i="7"/>
  <c r="AF389" i="7"/>
  <c r="Y733" i="7"/>
  <c r="T654" i="7"/>
  <c r="AE202" i="7"/>
  <c r="AH389" i="7"/>
  <c r="AF854" i="7"/>
  <c r="AB145" i="7"/>
  <c r="AD854" i="7"/>
  <c r="AB854" i="7"/>
  <c r="AG70" i="7"/>
  <c r="AE145" i="7"/>
  <c r="AC145" i="7"/>
  <c r="AD70" i="7"/>
  <c r="AD331" i="7"/>
  <c r="AI356" i="7"/>
  <c r="AH356" i="7"/>
  <c r="AG694" i="7"/>
  <c r="AC356" i="7"/>
  <c r="AC70" i="7"/>
  <c r="AC331" i="7"/>
  <c r="AH286" i="7"/>
  <c r="Q370" i="7"/>
  <c r="AF211" i="7"/>
  <c r="AH570" i="7"/>
  <c r="AH670" i="7"/>
  <c r="AE359" i="7"/>
  <c r="AC42" i="7"/>
  <c r="AF481" i="7"/>
  <c r="AB286" i="7"/>
  <c r="AE284" i="7"/>
  <c r="AC381" i="7"/>
  <c r="AE805" i="7"/>
  <c r="AI139" i="7"/>
  <c r="AI70" i="7"/>
  <c r="AH149" i="7"/>
  <c r="AB42" i="7"/>
  <c r="AB381" i="7"/>
  <c r="AF356" i="7"/>
  <c r="AD356" i="7"/>
  <c r="AG356" i="7"/>
  <c r="AF286" i="7"/>
  <c r="AA52" i="7"/>
  <c r="AE211" i="7"/>
  <c r="AB789" i="7"/>
  <c r="AC694" i="7"/>
  <c r="AG389" i="7"/>
  <c r="AC670" i="7"/>
  <c r="AH789" i="7"/>
  <c r="AD789" i="7"/>
  <c r="AB284" i="7"/>
  <c r="AH202" i="7"/>
  <c r="AF381" i="7"/>
  <c r="AD284" i="7"/>
  <c r="AI42" i="7"/>
  <c r="AC481" i="7"/>
  <c r="AI359" i="7"/>
  <c r="AF789" i="7"/>
  <c r="AF149" i="7"/>
  <c r="AD211" i="7"/>
  <c r="AG381" i="7"/>
  <c r="AI481" i="7"/>
  <c r="AD670" i="7"/>
  <c r="AH381" i="7"/>
  <c r="AF202" i="7"/>
  <c r="AD381" i="7"/>
  <c r="AC570" i="7"/>
  <c r="AE149" i="7"/>
  <c r="AB202" i="7"/>
  <c r="AE381" i="7"/>
  <c r="AC789" i="7"/>
  <c r="AG570" i="7"/>
  <c r="AD481" i="7"/>
  <c r="AH359" i="7"/>
  <c r="AG805" i="7"/>
  <c r="AD149" i="7"/>
  <c r="AE139" i="7"/>
  <c r="AB211" i="7"/>
  <c r="AE694" i="7"/>
  <c r="AH331" i="7"/>
  <c r="AD570" i="7"/>
  <c r="AI284" i="7"/>
  <c r="AF694" i="7"/>
  <c r="AG359" i="7"/>
  <c r="AE670" i="7"/>
  <c r="AC149" i="7"/>
  <c r="AC202" i="7"/>
  <c r="AH70" i="7"/>
  <c r="AI381" i="7"/>
  <c r="AG789" i="7"/>
  <c r="AE570" i="7"/>
  <c r="AH481" i="7"/>
  <c r="AI389" i="7"/>
  <c r="AB805" i="7"/>
  <c r="AI149" i="7"/>
  <c r="AB481" i="7"/>
  <c r="AH284" i="7"/>
  <c r="AC211" i="7"/>
  <c r="AH211" i="7"/>
  <c r="AI211" i="7"/>
  <c r="AB356" i="7"/>
  <c r="AB331" i="7"/>
  <c r="AD202" i="7"/>
  <c r="AF284" i="7"/>
  <c r="AD359" i="7"/>
  <c r="AI202" i="7"/>
  <c r="AF70" i="7"/>
  <c r="AE286" i="7"/>
  <c r="AH694" i="7"/>
  <c r="AF570" i="7"/>
  <c r="AI789" i="7"/>
  <c r="AD139" i="7"/>
  <c r="AF805" i="7"/>
  <c r="AG149" i="7"/>
  <c r="AG967" i="7"/>
  <c r="AE481" i="7"/>
  <c r="AC805" i="7"/>
  <c r="AC139" i="7"/>
  <c r="AG211" i="7"/>
  <c r="AF359" i="7"/>
  <c r="AB359" i="7"/>
  <c r="AE331" i="7"/>
  <c r="AC359" i="7"/>
  <c r="AI570" i="7"/>
  <c r="AB570" i="7"/>
  <c r="AB149" i="7"/>
  <c r="AG202" i="7"/>
  <c r="AE70" i="7"/>
  <c r="AD286" i="7"/>
  <c r="AD694" i="7"/>
  <c r="AD389" i="7"/>
  <c r="AE789" i="7"/>
  <c r="AF670" i="7"/>
  <c r="AD805" i="7"/>
  <c r="AD42" i="7"/>
  <c r="AH139" i="7"/>
  <c r="AG481" i="7"/>
  <c r="AB694" i="7"/>
  <c r="AF331" i="7"/>
  <c r="AH805" i="7"/>
  <c r="AG286" i="7"/>
  <c r="AF42" i="7"/>
  <c r="AE389" i="7"/>
  <c r="AC284" i="7"/>
  <c r="AI670" i="7"/>
  <c r="AI286" i="7"/>
  <c r="AE42" i="7"/>
  <c r="AB389" i="7"/>
  <c r="AG42" i="7"/>
  <c r="AB670" i="7"/>
  <c r="AG139" i="7"/>
  <c r="AF139" i="7"/>
  <c r="O52" i="7"/>
  <c r="S733" i="7"/>
  <c r="X733" i="7"/>
  <c r="S370" i="7"/>
  <c r="O370" i="7"/>
  <c r="Z733" i="7"/>
  <c r="V733" i="7"/>
  <c r="Z370" i="7"/>
  <c r="Q733" i="7"/>
  <c r="R733" i="7"/>
  <c r="Y370" i="7"/>
  <c r="AA733" i="7"/>
  <c r="U52" i="7"/>
  <c r="R370" i="7"/>
  <c r="P946" i="7"/>
  <c r="N946" i="7"/>
  <c r="V52" i="7"/>
  <c r="O946" i="7"/>
  <c r="Z958" i="7"/>
  <c r="R52" i="7"/>
  <c r="S52" i="7"/>
  <c r="Q946" i="7"/>
  <c r="Y52" i="7"/>
  <c r="W52" i="7"/>
  <c r="Z592" i="7"/>
  <c r="T696" i="7"/>
  <c r="P660" i="7"/>
  <c r="Y246" i="7"/>
  <c r="P370" i="7"/>
  <c r="Y946" i="7"/>
  <c r="U225" i="7"/>
  <c r="U946" i="7"/>
  <c r="AH697" i="7"/>
  <c r="AG271" i="7"/>
  <c r="X52" i="7"/>
  <c r="Z52" i="7"/>
  <c r="V370" i="7"/>
  <c r="P52" i="7"/>
  <c r="S946" i="7"/>
  <c r="AA370" i="7"/>
  <c r="Q654" i="7"/>
  <c r="V490" i="7"/>
  <c r="Z654" i="7"/>
  <c r="X516" i="7"/>
  <c r="P654" i="7"/>
  <c r="Y490" i="7"/>
  <c r="AA881" i="7"/>
  <c r="O881" i="7"/>
  <c r="N654" i="7"/>
  <c r="AH804" i="7"/>
  <c r="R881" i="7"/>
  <c r="AA654" i="7"/>
  <c r="O490" i="7"/>
  <c r="Q490" i="7"/>
  <c r="S881" i="7"/>
  <c r="Y340" i="7"/>
  <c r="Y347" i="7"/>
  <c r="AA490" i="7"/>
  <c r="U490" i="7"/>
  <c r="T490" i="7"/>
  <c r="P490" i="7"/>
  <c r="U592" i="7"/>
  <c r="N490" i="7"/>
  <c r="R946" i="7"/>
  <c r="O340" i="7"/>
  <c r="Y881" i="7"/>
  <c r="R490" i="7"/>
  <c r="X490" i="7"/>
  <c r="U654" i="7"/>
  <c r="S371" i="7"/>
  <c r="W588" i="7"/>
  <c r="W490" i="7"/>
  <c r="P123" i="7"/>
  <c r="R347" i="7"/>
  <c r="N347" i="7"/>
  <c r="S516" i="7"/>
  <c r="P245" i="7"/>
  <c r="X296" i="7"/>
  <c r="V100" i="7"/>
  <c r="T347" i="7"/>
  <c r="AF652" i="7"/>
  <c r="S347" i="7"/>
  <c r="T113" i="7"/>
  <c r="W225" i="7"/>
  <c r="T370" i="7"/>
  <c r="V946" i="7"/>
  <c r="AA946" i="7"/>
  <c r="P733" i="7"/>
  <c r="T52" i="7"/>
  <c r="U347" i="7"/>
  <c r="S838" i="7"/>
  <c r="N516" i="7"/>
  <c r="P347" i="7"/>
  <c r="Z347" i="7"/>
  <c r="AE271" i="7"/>
  <c r="AA347" i="7"/>
  <c r="W946" i="7"/>
  <c r="W370" i="7"/>
  <c r="AC271" i="7"/>
  <c r="AG652" i="7"/>
  <c r="Q52" i="7"/>
  <c r="U370" i="7"/>
  <c r="V347" i="7"/>
  <c r="T946" i="7"/>
  <c r="O347" i="7"/>
  <c r="AD271" i="7"/>
  <c r="X347" i="7"/>
  <c r="X946" i="7"/>
  <c r="AA526" i="7"/>
  <c r="W347" i="7"/>
  <c r="Z916" i="7"/>
  <c r="T340" i="7"/>
  <c r="Y477" i="7"/>
  <c r="V340" i="7"/>
  <c r="R916" i="7"/>
  <c r="N811" i="7"/>
  <c r="O654" i="7"/>
  <c r="Z811" i="7"/>
  <c r="U882" i="7"/>
  <c r="V811" i="7"/>
  <c r="W882" i="7"/>
  <c r="W340" i="7"/>
  <c r="U916" i="7"/>
  <c r="Y916" i="7"/>
  <c r="AB203" i="7"/>
  <c r="X811" i="7"/>
  <c r="S340" i="7"/>
  <c r="AE836" i="7"/>
  <c r="AF697" i="7"/>
  <c r="AF967" i="7"/>
  <c r="U811" i="7"/>
  <c r="Y882" i="7"/>
  <c r="W654" i="7"/>
  <c r="O958" i="7"/>
  <c r="AF804" i="7"/>
  <c r="AB931" i="7"/>
  <c r="Z660" i="7"/>
  <c r="Q882" i="7"/>
  <c r="AA245" i="7"/>
  <c r="P811" i="7"/>
  <c r="X654" i="7"/>
  <c r="AH271" i="7"/>
  <c r="V882" i="7"/>
  <c r="Y654" i="7"/>
  <c r="W916" i="7"/>
  <c r="T916" i="7"/>
  <c r="Z340" i="7"/>
  <c r="T811" i="7"/>
  <c r="Z882" i="7"/>
  <c r="AB967" i="7"/>
  <c r="S654" i="7"/>
  <c r="AC967" i="7"/>
  <c r="N882" i="7"/>
  <c r="S916" i="7"/>
  <c r="P916" i="7"/>
  <c r="V916" i="7"/>
  <c r="AA811" i="7"/>
  <c r="AI967" i="7"/>
  <c r="R882" i="7"/>
  <c r="O882" i="7"/>
  <c r="AI271" i="7"/>
  <c r="AD652" i="7"/>
  <c r="U477" i="7"/>
  <c r="AF271" i="7"/>
  <c r="AH967" i="7"/>
  <c r="X477" i="7"/>
  <c r="Q732" i="7"/>
  <c r="R654" i="7"/>
  <c r="X340" i="7"/>
  <c r="AE967" i="7"/>
  <c r="X916" i="7"/>
  <c r="AA916" i="7"/>
  <c r="T882" i="7"/>
  <c r="N340" i="7"/>
  <c r="AD967" i="7"/>
  <c r="O916" i="7"/>
  <c r="AB271" i="7"/>
  <c r="P882" i="7"/>
  <c r="N916" i="7"/>
  <c r="Q340" i="7"/>
  <c r="U958" i="7"/>
  <c r="O592" i="7"/>
  <c r="Q811" i="7"/>
  <c r="Q914" i="7"/>
  <c r="X376" i="7"/>
  <c r="AA340" i="7"/>
  <c r="Y769" i="7"/>
  <c r="Q592" i="7"/>
  <c r="R914" i="7"/>
  <c r="R958" i="7"/>
  <c r="W1002" i="7"/>
  <c r="S461" i="7"/>
  <c r="T476" i="7"/>
  <c r="R811" i="7"/>
  <c r="R340" i="7"/>
  <c r="Y225" i="7"/>
  <c r="O113" i="7"/>
  <c r="AA175" i="7"/>
  <c r="P968" i="7"/>
  <c r="S882" i="7"/>
  <c r="P175" i="7"/>
  <c r="U399" i="7"/>
  <c r="Q225" i="7"/>
  <c r="N958" i="7"/>
  <c r="S811" i="7"/>
  <c r="U340" i="7"/>
  <c r="T958" i="7"/>
  <c r="R660" i="7"/>
  <c r="Y113" i="7"/>
  <c r="T660" i="7"/>
  <c r="O811" i="7"/>
  <c r="R588" i="7"/>
  <c r="AG934" i="7"/>
  <c r="AG580" i="7"/>
  <c r="P592" i="7"/>
  <c r="Q958" i="7"/>
  <c r="X588" i="7"/>
  <c r="W963" i="7"/>
  <c r="U376" i="7"/>
  <c r="AA958" i="7"/>
  <c r="V660" i="7"/>
  <c r="Y958" i="7"/>
  <c r="Y175" i="7"/>
  <c r="X958" i="7"/>
  <c r="AA660" i="7"/>
  <c r="AD919" i="7"/>
  <c r="AF908" i="7"/>
  <c r="AA61" i="7"/>
  <c r="AA592" i="7"/>
  <c r="N175" i="7"/>
  <c r="S958" i="7"/>
  <c r="P113" i="7"/>
  <c r="N914" i="7"/>
  <c r="T963" i="7"/>
  <c r="X660" i="7"/>
  <c r="AA225" i="7"/>
  <c r="N660" i="7"/>
  <c r="V958" i="7"/>
  <c r="AG804" i="7"/>
  <c r="V371" i="7"/>
  <c r="Q660" i="7"/>
  <c r="W660" i="7"/>
  <c r="U660" i="7"/>
  <c r="AG226" i="7"/>
  <c r="AH836" i="7"/>
  <c r="X529" i="7"/>
  <c r="O914" i="7"/>
  <c r="S660" i="7"/>
  <c r="V914" i="7"/>
  <c r="W958" i="7"/>
  <c r="N248" i="7"/>
  <c r="W592" i="7"/>
  <c r="O660" i="7"/>
  <c r="Y732" i="7"/>
  <c r="AE804" i="7"/>
  <c r="S113" i="7"/>
  <c r="W811" i="7"/>
  <c r="X100" i="7"/>
  <c r="X882" i="7"/>
  <c r="AG836" i="7"/>
  <c r="AC908" i="7"/>
  <c r="N325" i="7"/>
  <c r="X369" i="7"/>
  <c r="S296" i="7"/>
  <c r="Q886" i="7"/>
  <c r="P516" i="7"/>
  <c r="T622" i="7"/>
  <c r="P114" i="7"/>
  <c r="U838" i="7"/>
  <c r="O318" i="7"/>
  <c r="V894" i="7"/>
  <c r="AD908" i="7"/>
  <c r="AA838" i="7"/>
  <c r="Z751" i="7"/>
  <c r="Z588" i="7"/>
  <c r="Z113" i="7"/>
  <c r="V296" i="7"/>
  <c r="X886" i="7"/>
  <c r="S886" i="7"/>
  <c r="AG919" i="7"/>
  <c r="P751" i="7"/>
  <c r="AI652" i="7"/>
  <c r="AF836" i="7"/>
  <c r="O838" i="7"/>
  <c r="T894" i="7"/>
  <c r="AI215" i="7"/>
  <c r="AI934" i="7"/>
  <c r="AB133" i="7"/>
  <c r="AD939" i="7"/>
  <c r="AF919" i="7"/>
  <c r="X592" i="7"/>
  <c r="V245" i="7"/>
  <c r="T529" i="7"/>
  <c r="Y592" i="7"/>
  <c r="AA886" i="7"/>
  <c r="Y376" i="7"/>
  <c r="AF931" i="7"/>
  <c r="AH631" i="7"/>
  <c r="Y209" i="7"/>
  <c r="P988" i="7"/>
  <c r="AB700" i="7"/>
  <c r="N751" i="7"/>
  <c r="P600" i="7"/>
  <c r="AH908" i="7"/>
  <c r="AI804" i="7"/>
  <c r="T296" i="7"/>
  <c r="AH931" i="7"/>
  <c r="AC122" i="7"/>
  <c r="AC203" i="7"/>
  <c r="AF553" i="7"/>
  <c r="AF226" i="7"/>
  <c r="AF517" i="7"/>
  <c r="V516" i="7"/>
  <c r="AB908" i="7"/>
  <c r="Z296" i="7"/>
  <c r="T886" i="7"/>
  <c r="U245" i="7"/>
  <c r="P296" i="7"/>
  <c r="V592" i="7"/>
  <c r="P886" i="7"/>
  <c r="AH880" i="7"/>
  <c r="AD203" i="7"/>
  <c r="AH700" i="7"/>
  <c r="AF580" i="7"/>
  <c r="AE897" i="7"/>
  <c r="R516" i="7"/>
  <c r="AE652" i="7"/>
  <c r="AD580" i="7"/>
  <c r="R296" i="7"/>
  <c r="N36" i="7"/>
  <c r="T838" i="7"/>
  <c r="AE919" i="7"/>
  <c r="AA296" i="7"/>
  <c r="Z886" i="7"/>
  <c r="T131" i="7"/>
  <c r="O516" i="7"/>
  <c r="V622" i="7"/>
  <c r="U516" i="7"/>
  <c r="Y114" i="7"/>
  <c r="W516" i="7"/>
  <c r="AE908" i="7"/>
  <c r="N588" i="7"/>
  <c r="R592" i="7"/>
  <c r="T209" i="7"/>
  <c r="T376" i="7"/>
  <c r="Z245" i="7"/>
  <c r="W296" i="7"/>
  <c r="U529" i="7"/>
  <c r="N296" i="7"/>
  <c r="U588" i="7"/>
  <c r="O245" i="7"/>
  <c r="V886" i="7"/>
  <c r="S968" i="7"/>
  <c r="AB659" i="7"/>
  <c r="AH580" i="7"/>
  <c r="U325" i="7"/>
  <c r="R245" i="7"/>
  <c r="N886" i="7"/>
  <c r="AA29" i="7"/>
  <c r="Q516" i="7"/>
  <c r="W751" i="7"/>
  <c r="AI908" i="7"/>
  <c r="Z768" i="7"/>
  <c r="P588" i="7"/>
  <c r="V751" i="7"/>
  <c r="R318" i="7"/>
  <c r="AD700" i="7"/>
  <c r="T592" i="7"/>
  <c r="R484" i="7"/>
  <c r="AD804" i="7"/>
  <c r="S245" i="7"/>
  <c r="Q296" i="7"/>
  <c r="S588" i="7"/>
  <c r="Y588" i="7"/>
  <c r="N484" i="7"/>
  <c r="P963" i="7"/>
  <c r="AC804" i="7"/>
  <c r="O768" i="7"/>
  <c r="O886" i="7"/>
  <c r="T588" i="7"/>
  <c r="V484" i="7"/>
  <c r="AE700" i="7"/>
  <c r="Y245" i="7"/>
  <c r="Q588" i="7"/>
  <c r="Y484" i="7"/>
  <c r="P622" i="7"/>
  <c r="O751" i="7"/>
  <c r="Z914" i="7"/>
  <c r="AH919" i="7"/>
  <c r="AG659" i="7"/>
  <c r="AE617" i="7"/>
  <c r="AA768" i="7"/>
  <c r="AC919" i="7"/>
  <c r="AD631" i="7"/>
  <c r="R838" i="7"/>
  <c r="AB836" i="7"/>
  <c r="X838" i="7"/>
  <c r="R886" i="7"/>
  <c r="AI226" i="7"/>
  <c r="U318" i="7"/>
  <c r="AE565" i="7"/>
  <c r="AE335" i="7"/>
  <c r="N245" i="7"/>
  <c r="R751" i="7"/>
  <c r="AG908" i="7"/>
  <c r="AH652" i="7"/>
  <c r="Z838" i="7"/>
  <c r="P318" i="7"/>
  <c r="S592" i="7"/>
  <c r="R768" i="7"/>
  <c r="Y296" i="7"/>
  <c r="Z516" i="7"/>
  <c r="P838" i="7"/>
  <c r="AB804" i="7"/>
  <c r="AA588" i="7"/>
  <c r="W886" i="7"/>
  <c r="O588" i="7"/>
  <c r="Y516" i="7"/>
  <c r="P914" i="7"/>
  <c r="W914" i="7"/>
  <c r="R209" i="7"/>
  <c r="AI836" i="7"/>
  <c r="W113" i="7"/>
  <c r="R113" i="7"/>
  <c r="U296" i="7"/>
  <c r="U886" i="7"/>
  <c r="N712" i="7"/>
  <c r="U963" i="7"/>
  <c r="Y529" i="7"/>
  <c r="T516" i="7"/>
  <c r="T914" i="7"/>
  <c r="S914" i="7"/>
  <c r="AA914" i="7"/>
  <c r="AF897" i="7"/>
  <c r="AH335" i="7"/>
  <c r="AI517" i="7"/>
  <c r="AH215" i="7"/>
  <c r="AG897" i="7"/>
  <c r="AD897" i="7"/>
  <c r="AF631" i="7"/>
  <c r="AD553" i="7"/>
  <c r="AE133" i="7"/>
  <c r="AG335" i="7"/>
  <c r="AD133" i="7"/>
  <c r="AF215" i="7"/>
  <c r="AI931" i="7"/>
  <c r="AD617" i="7"/>
  <c r="AA113" i="7"/>
  <c r="V113" i="7"/>
  <c r="U881" i="7"/>
  <c r="AA989" i="7"/>
  <c r="AA376" i="7"/>
  <c r="Q123" i="7"/>
  <c r="AC517" i="7"/>
  <c r="AI335" i="7"/>
  <c r="AB897" i="7"/>
  <c r="AE215" i="7"/>
  <c r="AC335" i="7"/>
  <c r="AD215" i="7"/>
  <c r="AG700" i="7"/>
  <c r="AC897" i="7"/>
  <c r="AC700" i="7"/>
  <c r="AA563" i="7"/>
  <c r="W477" i="7"/>
  <c r="AF335" i="7"/>
  <c r="AC631" i="7"/>
  <c r="AI553" i="7"/>
  <c r="AD335" i="7"/>
  <c r="AI122" i="7"/>
  <c r="AH203" i="7"/>
  <c r="AG122" i="7"/>
  <c r="AB919" i="7"/>
  <c r="AI580" i="7"/>
  <c r="V881" i="7"/>
  <c r="Z989" i="7"/>
  <c r="AE631" i="7"/>
  <c r="AB553" i="7"/>
  <c r="AI133" i="7"/>
  <c r="AD934" i="7"/>
  <c r="AC934" i="7"/>
  <c r="AH897" i="7"/>
  <c r="AB215" i="7"/>
  <c r="AF133" i="7"/>
  <c r="AG617" i="7"/>
  <c r="N680" i="7"/>
  <c r="AG631" i="7"/>
  <c r="AC939" i="7"/>
  <c r="AH565" i="7"/>
  <c r="AF934" i="7"/>
  <c r="AH659" i="7"/>
  <c r="AC580" i="7"/>
  <c r="AC836" i="7"/>
  <c r="Z680" i="7"/>
  <c r="X113" i="7"/>
  <c r="O921" i="7"/>
  <c r="S732" i="7"/>
  <c r="W376" i="7"/>
  <c r="Y838" i="7"/>
  <c r="Z477" i="7"/>
  <c r="AG210" i="7"/>
  <c r="AI897" i="7"/>
  <c r="AF700" i="7"/>
  <c r="AE226" i="7"/>
  <c r="AE934" i="7"/>
  <c r="AB580" i="7"/>
  <c r="AH226" i="7"/>
  <c r="AC553" i="7"/>
  <c r="AE122" i="7"/>
  <c r="AF659" i="7"/>
  <c r="AH553" i="7"/>
  <c r="AF203" i="7"/>
  <c r="AF939" i="7"/>
  <c r="AD122" i="7"/>
  <c r="AE580" i="7"/>
  <c r="AH617" i="7"/>
  <c r="AE931" i="7"/>
  <c r="AB617" i="7"/>
  <c r="AH517" i="7"/>
  <c r="AE939" i="7"/>
  <c r="AC565" i="7"/>
  <c r="AB934" i="7"/>
  <c r="AD659" i="7"/>
  <c r="AG133" i="7"/>
  <c r="AE203" i="7"/>
  <c r="AD836" i="7"/>
  <c r="AF617" i="7"/>
  <c r="N113" i="7"/>
  <c r="Q245" i="7"/>
  <c r="AA477" i="7"/>
  <c r="V376" i="7"/>
  <c r="Q376" i="7"/>
  <c r="W838" i="7"/>
  <c r="AG176" i="7"/>
  <c r="AH934" i="7"/>
  <c r="AF122" i="7"/>
  <c r="AG553" i="7"/>
  <c r="AB226" i="7"/>
  <c r="AE553" i="7"/>
  <c r="AI203" i="7"/>
  <c r="AI617" i="7"/>
  <c r="R204" i="7"/>
  <c r="AI631" i="7"/>
  <c r="AI700" i="7"/>
  <c r="AI659" i="7"/>
  <c r="AH939" i="7"/>
  <c r="AB939" i="7"/>
  <c r="AE659" i="7"/>
  <c r="W881" i="7"/>
  <c r="AF565" i="7"/>
  <c r="AC155" i="7"/>
  <c r="AC133" i="7"/>
  <c r="AD226" i="7"/>
  <c r="AC659" i="7"/>
  <c r="T477" i="7"/>
  <c r="AB565" i="7"/>
  <c r="AB335" i="7"/>
  <c r="AB122" i="7"/>
  <c r="AC215" i="7"/>
  <c r="AC617" i="7"/>
  <c r="U113" i="7"/>
  <c r="T881" i="7"/>
  <c r="AG517" i="7"/>
  <c r="AC931" i="7"/>
  <c r="AD931" i="7"/>
  <c r="AG931" i="7"/>
  <c r="V963" i="7"/>
  <c r="AE517" i="7"/>
  <c r="AI939" i="7"/>
  <c r="AI565" i="7"/>
  <c r="AG215" i="7"/>
  <c r="AH122" i="7"/>
  <c r="W245" i="7"/>
  <c r="N477" i="7"/>
  <c r="R376" i="7"/>
  <c r="P376" i="7"/>
  <c r="Q477" i="7"/>
  <c r="V989" i="7"/>
  <c r="AB89" i="7"/>
  <c r="AD517" i="7"/>
  <c r="AC226" i="7"/>
  <c r="AH133" i="7"/>
  <c r="AG203" i="7"/>
  <c r="AB631" i="7"/>
  <c r="Q989" i="7"/>
  <c r="AB92" i="7"/>
  <c r="AI919" i="7"/>
  <c r="AG565" i="7"/>
  <c r="T921" i="7"/>
  <c r="V477" i="7"/>
  <c r="AD565" i="7"/>
  <c r="AA921" i="7"/>
  <c r="T732" i="7"/>
  <c r="AB517" i="7"/>
  <c r="P477" i="7"/>
  <c r="AG939" i="7"/>
  <c r="O477" i="7"/>
  <c r="Z376" i="7"/>
  <c r="N838" i="7"/>
  <c r="T245" i="7"/>
  <c r="N881" i="7"/>
  <c r="R477" i="7"/>
  <c r="X989" i="7"/>
  <c r="V838" i="7"/>
  <c r="N376" i="7"/>
  <c r="S376" i="7"/>
  <c r="AC67" i="7"/>
  <c r="AE707" i="7"/>
  <c r="P680" i="7"/>
  <c r="W459" i="7"/>
  <c r="Q399" i="7"/>
  <c r="R989" i="7"/>
  <c r="AC400" i="7"/>
  <c r="S399" i="7"/>
  <c r="U626" i="7"/>
  <c r="AD492" i="7"/>
  <c r="V869" i="7"/>
  <c r="U459" i="7"/>
  <c r="V680" i="7"/>
  <c r="AG492" i="7"/>
  <c r="AG155" i="7"/>
  <c r="AE155" i="7"/>
  <c r="AI697" i="7"/>
  <c r="AC89" i="7"/>
  <c r="T399" i="7"/>
  <c r="W674" i="7"/>
  <c r="R483" i="7"/>
  <c r="P989" i="7"/>
  <c r="AB880" i="7"/>
  <c r="AE554" i="7"/>
  <c r="AE647" i="7"/>
  <c r="AF681" i="7"/>
  <c r="AI368" i="7"/>
  <c r="X680" i="7"/>
  <c r="N130" i="7"/>
  <c r="AA130" i="7"/>
  <c r="T989" i="7"/>
  <c r="AE89" i="7"/>
  <c r="O444" i="7"/>
  <c r="AH67" i="7"/>
  <c r="W869" i="7"/>
  <c r="X399" i="7"/>
  <c r="AA399" i="7"/>
  <c r="AH170" i="7"/>
  <c r="AE269" i="7"/>
  <c r="S674" i="7"/>
  <c r="AI176" i="7"/>
  <c r="W680" i="7"/>
  <c r="W626" i="7"/>
  <c r="AG89" i="7"/>
  <c r="O765" i="7"/>
  <c r="AB67" i="7"/>
  <c r="AA869" i="7"/>
  <c r="W989" i="7"/>
  <c r="P399" i="7"/>
  <c r="W399" i="7"/>
  <c r="X189" i="7"/>
  <c r="AF862" i="7"/>
  <c r="AH402" i="7"/>
  <c r="AD999" i="7"/>
  <c r="R680" i="7"/>
  <c r="R696" i="7"/>
  <c r="AF102" i="7"/>
  <c r="Z399" i="7"/>
  <c r="Y399" i="7"/>
  <c r="R765" i="7"/>
  <c r="X869" i="7"/>
  <c r="W130" i="7"/>
  <c r="Z869" i="7"/>
  <c r="P869" i="7"/>
  <c r="AH312" i="7"/>
  <c r="S989" i="7"/>
  <c r="N50" i="7"/>
  <c r="AI89" i="7"/>
  <c r="AF89" i="7"/>
  <c r="AH89" i="7"/>
  <c r="AH877" i="7"/>
  <c r="AE829" i="7"/>
  <c r="AG400" i="7"/>
  <c r="O989" i="7"/>
  <c r="AD89" i="7"/>
  <c r="U66" i="7"/>
  <c r="Y989" i="7"/>
  <c r="N399" i="7"/>
  <c r="N469" i="7"/>
  <c r="P476" i="7"/>
  <c r="V674" i="7"/>
  <c r="AF67" i="7"/>
  <c r="W696" i="7"/>
  <c r="Z100" i="7"/>
  <c r="N989" i="7"/>
  <c r="AD241" i="7"/>
  <c r="AF999" i="7"/>
  <c r="O435" i="7"/>
  <c r="U123" i="7"/>
  <c r="AE681" i="7"/>
  <c r="AB176" i="7"/>
  <c r="AC111" i="7"/>
  <c r="R962" i="7"/>
  <c r="AC647" i="7"/>
  <c r="Z921" i="7"/>
  <c r="T407" i="7"/>
  <c r="AG402" i="7"/>
  <c r="AD176" i="7"/>
  <c r="AB111" i="7"/>
  <c r="AF170" i="7"/>
  <c r="AC241" i="7"/>
  <c r="AD681" i="7"/>
  <c r="AA765" i="7"/>
  <c r="AG102" i="7"/>
  <c r="X204" i="7"/>
  <c r="AA937" i="7"/>
  <c r="S268" i="7"/>
  <c r="Y179" i="7"/>
  <c r="S100" i="7"/>
  <c r="AG304" i="7"/>
  <c r="AG485" i="7"/>
  <c r="AH829" i="7"/>
  <c r="AG782" i="7"/>
  <c r="AF368" i="7"/>
  <c r="AF485" i="7"/>
  <c r="AC210" i="7"/>
  <c r="AC862" i="7"/>
  <c r="Q765" i="7"/>
  <c r="AG697" i="7"/>
  <c r="U558" i="7"/>
  <c r="AB304" i="7"/>
  <c r="X268" i="7"/>
  <c r="R529" i="7"/>
  <c r="P100" i="7"/>
  <c r="AH241" i="7"/>
  <c r="AH707" i="7"/>
  <c r="V204" i="7"/>
  <c r="X83" i="7"/>
  <c r="AC485" i="7"/>
  <c r="Y765" i="7"/>
  <c r="W944" i="7"/>
  <c r="AI155" i="7"/>
  <c r="AA204" i="7"/>
  <c r="S435" i="7"/>
  <c r="AE880" i="7"/>
  <c r="Z542" i="7"/>
  <c r="V407" i="7"/>
  <c r="X294" i="7"/>
  <c r="T179" i="7"/>
  <c r="AC102" i="7"/>
  <c r="S294" i="7"/>
  <c r="V765" i="7"/>
  <c r="T100" i="7"/>
  <c r="AA100" i="7"/>
  <c r="Q469" i="7"/>
  <c r="AA968" i="7"/>
  <c r="T487" i="7"/>
  <c r="AA986" i="7"/>
  <c r="AB554" i="7"/>
  <c r="AA469" i="7"/>
  <c r="AG515" i="7"/>
  <c r="AG647" i="7"/>
  <c r="N921" i="7"/>
  <c r="AF564" i="7"/>
  <c r="AA123" i="7"/>
  <c r="P204" i="7"/>
  <c r="Q179" i="7"/>
  <c r="P542" i="7"/>
  <c r="U968" i="7"/>
  <c r="AD304" i="7"/>
  <c r="O204" i="7"/>
  <c r="Z765" i="7"/>
  <c r="O192" i="7"/>
  <c r="AC880" i="7"/>
  <c r="X765" i="7"/>
  <c r="U765" i="7"/>
  <c r="N765" i="7"/>
  <c r="O100" i="7"/>
  <c r="R469" i="7"/>
  <c r="R986" i="7"/>
  <c r="AD597" i="7"/>
  <c r="AI400" i="7"/>
  <c r="AB368" i="7"/>
  <c r="N230" i="7"/>
  <c r="R921" i="7"/>
  <c r="Q444" i="7"/>
  <c r="T230" i="7"/>
  <c r="AB102" i="7"/>
  <c r="P765" i="7"/>
  <c r="AA127" i="7"/>
  <c r="S765" i="7"/>
  <c r="R563" i="7"/>
  <c r="Y192" i="7"/>
  <c r="AD829" i="7"/>
  <c r="T765" i="7"/>
  <c r="Z444" i="7"/>
  <c r="Y444" i="7"/>
  <c r="R407" i="7"/>
  <c r="AE170" i="7"/>
  <c r="X172" i="7"/>
  <c r="AC515" i="7"/>
  <c r="AA962" i="7"/>
  <c r="P962" i="7"/>
  <c r="AA529" i="7"/>
  <c r="AC176" i="7"/>
  <c r="N289" i="7"/>
  <c r="T187" i="7"/>
  <c r="AE312" i="7"/>
  <c r="AC312" i="7"/>
  <c r="AH485" i="7"/>
  <c r="AB829" i="7"/>
  <c r="AE597" i="7"/>
  <c r="AC782" i="7"/>
  <c r="AD402" i="7"/>
  <c r="AF400" i="7"/>
  <c r="AG862" i="7"/>
  <c r="AF269" i="7"/>
  <c r="AF647" i="7"/>
  <c r="X768" i="7"/>
  <c r="AB647" i="7"/>
  <c r="AA751" i="7"/>
  <c r="X751" i="7"/>
  <c r="R963" i="7"/>
  <c r="N209" i="7"/>
  <c r="X209" i="7"/>
  <c r="P487" i="7"/>
  <c r="S705" i="7"/>
  <c r="R187" i="7"/>
  <c r="V30" i="7"/>
  <c r="AG597" i="7"/>
  <c r="AD312" i="7"/>
  <c r="AC999" i="7"/>
  <c r="W390" i="7"/>
  <c r="N948" i="7"/>
  <c r="X480" i="7"/>
  <c r="O407" i="7"/>
  <c r="T751" i="7"/>
  <c r="S83" i="7"/>
  <c r="Y751" i="7"/>
  <c r="N172" i="7"/>
  <c r="AA622" i="7"/>
  <c r="O209" i="7"/>
  <c r="S248" i="7"/>
  <c r="O944" i="7"/>
  <c r="R944" i="7"/>
  <c r="X123" i="7"/>
  <c r="S251" i="7"/>
  <c r="Z251" i="7"/>
  <c r="T944" i="7"/>
  <c r="AC221" i="7"/>
  <c r="AI191" i="7"/>
  <c r="AG842" i="7"/>
  <c r="AF520" i="7"/>
  <c r="P187" i="7"/>
  <c r="AE999" i="7"/>
  <c r="W193" i="7"/>
  <c r="U763" i="7"/>
  <c r="AF312" i="7"/>
  <c r="AH176" i="7"/>
  <c r="P480" i="7"/>
  <c r="P944" i="7"/>
  <c r="AG880" i="7"/>
  <c r="AA480" i="7"/>
  <c r="AC877" i="7"/>
  <c r="X542" i="7"/>
  <c r="Q751" i="7"/>
  <c r="R521" i="7"/>
  <c r="AD111" i="7"/>
  <c r="T318" i="7"/>
  <c r="W318" i="7"/>
  <c r="AA318" i="7"/>
  <c r="Y318" i="7"/>
  <c r="Q251" i="7"/>
  <c r="N944" i="7"/>
  <c r="AB547" i="7"/>
  <c r="AH999" i="7"/>
  <c r="W483" i="7"/>
  <c r="V480" i="7"/>
  <c r="AE877" i="7"/>
  <c r="U600" i="7"/>
  <c r="AE400" i="7"/>
  <c r="Z944" i="7"/>
  <c r="U209" i="7"/>
  <c r="AH715" i="7"/>
  <c r="AG269" i="7"/>
  <c r="AG420" i="7"/>
  <c r="X914" i="7"/>
  <c r="U914" i="7"/>
  <c r="AG877" i="7"/>
  <c r="AC829" i="7"/>
  <c r="AI111" i="7"/>
  <c r="W537" i="7"/>
  <c r="AG829" i="7"/>
  <c r="S521" i="7"/>
  <c r="AA209" i="7"/>
  <c r="Y542" i="7"/>
  <c r="AF597" i="7"/>
  <c r="AE862" i="7"/>
  <c r="R86" i="7"/>
  <c r="AD485" i="7"/>
  <c r="AF241" i="7"/>
  <c r="Z209" i="7"/>
  <c r="R123" i="7"/>
  <c r="AE368" i="7"/>
  <c r="AC707" i="7"/>
  <c r="AB597" i="7"/>
  <c r="X289" i="7"/>
  <c r="Z30" i="7"/>
  <c r="AA944" i="7"/>
  <c r="AD707" i="7"/>
  <c r="AE241" i="7"/>
  <c r="Q289" i="7"/>
  <c r="AI102" i="7"/>
  <c r="Z83" i="7"/>
  <c r="AG111" i="7"/>
  <c r="N123" i="7"/>
  <c r="T542" i="7"/>
  <c r="AF210" i="7"/>
  <c r="N480" i="7"/>
  <c r="AI681" i="7"/>
  <c r="V83" i="7"/>
  <c r="AI312" i="7"/>
  <c r="AB312" i="7"/>
  <c r="O542" i="7"/>
  <c r="AH681" i="7"/>
  <c r="AH564" i="7"/>
  <c r="AC597" i="7"/>
  <c r="AB485" i="7"/>
  <c r="AB652" i="7"/>
  <c r="AG170" i="7"/>
  <c r="AE402" i="7"/>
  <c r="AB241" i="7"/>
  <c r="AE102" i="7"/>
  <c r="AC402" i="7"/>
  <c r="AD880" i="7"/>
  <c r="AD877" i="7"/>
  <c r="T704" i="7"/>
  <c r="T768" i="7"/>
  <c r="AH647" i="7"/>
  <c r="T521" i="7"/>
  <c r="T443" i="7"/>
  <c r="T866" i="7"/>
  <c r="V209" i="7"/>
  <c r="Q318" i="7"/>
  <c r="U542" i="7"/>
  <c r="Z248" i="7"/>
  <c r="Q944" i="7"/>
  <c r="S123" i="7"/>
  <c r="AE515" i="7"/>
  <c r="AD715" i="7"/>
  <c r="AI999" i="7"/>
  <c r="AI862" i="7"/>
  <c r="AD842" i="7"/>
  <c r="AH862" i="7"/>
  <c r="AH554" i="7"/>
  <c r="AI880" i="7"/>
  <c r="Y187" i="7"/>
  <c r="AC681" i="7"/>
  <c r="AD862" i="7"/>
  <c r="AF176" i="7"/>
  <c r="U407" i="7"/>
  <c r="Z948" i="7"/>
  <c r="AD170" i="7"/>
  <c r="AE111" i="7"/>
  <c r="V768" i="7"/>
  <c r="U813" i="7"/>
  <c r="V318" i="7"/>
  <c r="AH155" i="7"/>
  <c r="AG564" i="7"/>
  <c r="AI597" i="7"/>
  <c r="AF402" i="7"/>
  <c r="AI877" i="7"/>
  <c r="AD564" i="7"/>
  <c r="S542" i="7"/>
  <c r="Q712" i="7"/>
  <c r="AI782" i="7"/>
  <c r="AE485" i="7"/>
  <c r="AB862" i="7"/>
  <c r="AF877" i="7"/>
  <c r="W209" i="7"/>
  <c r="AG681" i="7"/>
  <c r="AC564" i="7"/>
  <c r="AG707" i="7"/>
  <c r="AH597" i="7"/>
  <c r="AG554" i="7"/>
  <c r="AD400" i="7"/>
  <c r="AB400" i="7"/>
  <c r="AF554" i="7"/>
  <c r="AB877" i="7"/>
  <c r="AD647" i="7"/>
  <c r="Z289" i="7"/>
  <c r="Q921" i="7"/>
  <c r="W921" i="7"/>
  <c r="Q209" i="7"/>
  <c r="N183" i="7"/>
  <c r="S36" i="7"/>
  <c r="Z318" i="7"/>
  <c r="R542" i="7"/>
  <c r="P768" i="7"/>
  <c r="V952" i="7"/>
  <c r="W123" i="7"/>
  <c r="AE520" i="7"/>
  <c r="AI402" i="7"/>
  <c r="AG312" i="7"/>
  <c r="AB707" i="7"/>
  <c r="AC554" i="7"/>
  <c r="AE176" i="7"/>
  <c r="Y36" i="7"/>
  <c r="AB170" i="7"/>
  <c r="AA518" i="7"/>
  <c r="W948" i="7"/>
  <c r="P483" i="7"/>
  <c r="AI554" i="7"/>
  <c r="O123" i="7"/>
  <c r="AI829" i="7"/>
  <c r="AD155" i="7"/>
  <c r="Y768" i="7"/>
  <c r="AD102" i="7"/>
  <c r="AD554" i="7"/>
  <c r="AI647" i="7"/>
  <c r="U131" i="7"/>
  <c r="Y83" i="7"/>
  <c r="U921" i="7"/>
  <c r="Q483" i="7"/>
  <c r="AB155" i="7"/>
  <c r="AF707" i="7"/>
  <c r="AF880" i="7"/>
  <c r="AA857" i="7"/>
  <c r="T123" i="7"/>
  <c r="AB402" i="7"/>
  <c r="AC170" i="7"/>
  <c r="S751" i="7"/>
  <c r="X407" i="7"/>
  <c r="N846" i="7"/>
  <c r="S209" i="7"/>
  <c r="Z123" i="7"/>
  <c r="AC103" i="7"/>
  <c r="AE492" i="7"/>
  <c r="AH304" i="7"/>
  <c r="AA948" i="7"/>
  <c r="U768" i="7"/>
  <c r="R289" i="7"/>
  <c r="W248" i="7"/>
  <c r="P251" i="7"/>
  <c r="AH102" i="7"/>
  <c r="AF829" i="7"/>
  <c r="AB999" i="7"/>
  <c r="S768" i="7"/>
  <c r="AB564" i="7"/>
  <c r="AI170" i="7"/>
  <c r="AE564" i="7"/>
  <c r="AI707" i="7"/>
  <c r="AC304" i="7"/>
  <c r="AI564" i="7"/>
  <c r="AD782" i="7"/>
  <c r="AI485" i="7"/>
  <c r="AE782" i="7"/>
  <c r="AB681" i="7"/>
  <c r="AF304" i="7"/>
  <c r="AF782" i="7"/>
  <c r="AI210" i="7"/>
  <c r="AI241" i="7"/>
  <c r="N718" i="7"/>
  <c r="U246" i="7"/>
  <c r="Z127" i="7"/>
  <c r="N114" i="7"/>
  <c r="S921" i="7"/>
  <c r="Q866" i="7"/>
  <c r="X963" i="7"/>
  <c r="Q846" i="7"/>
  <c r="N318" i="7"/>
  <c r="W542" i="7"/>
  <c r="Q542" i="7"/>
  <c r="AE195" i="7"/>
  <c r="AI304" i="7"/>
  <c r="AF111" i="7"/>
  <c r="X183" i="7"/>
  <c r="AH400" i="7"/>
  <c r="AB782" i="7"/>
  <c r="AA542" i="7"/>
  <c r="AF155" i="7"/>
  <c r="AC652" i="7"/>
  <c r="AG241" i="7"/>
  <c r="W768" i="7"/>
  <c r="O857" i="7"/>
  <c r="X484" i="7"/>
  <c r="X921" i="7"/>
  <c r="AA407" i="7"/>
  <c r="Q963" i="7"/>
  <c r="S114" i="7"/>
  <c r="R36" i="7"/>
  <c r="S318" i="7"/>
  <c r="U944" i="7"/>
  <c r="S944" i="7"/>
  <c r="V399" i="7"/>
  <c r="O399" i="7"/>
  <c r="AH111" i="7"/>
  <c r="Y794" i="7"/>
  <c r="AH782" i="7"/>
  <c r="N542" i="7"/>
  <c r="AE304" i="7"/>
  <c r="AG999" i="7"/>
  <c r="R718" i="7"/>
  <c r="Q768" i="7"/>
  <c r="X718" i="7"/>
  <c r="P289" i="7"/>
  <c r="AA483" i="7"/>
  <c r="T484" i="7"/>
  <c r="Q172" i="7"/>
  <c r="P921" i="7"/>
  <c r="Y921" i="7"/>
  <c r="Z407" i="7"/>
  <c r="X944" i="7"/>
  <c r="V944" i="7"/>
  <c r="S969" i="7"/>
  <c r="AD191" i="7"/>
  <c r="Q748" i="7"/>
  <c r="AG715" i="7"/>
  <c r="R810" i="7"/>
  <c r="Z369" i="7"/>
  <c r="AF191" i="7"/>
  <c r="Y61" i="7"/>
  <c r="Z943" i="7"/>
  <c r="W29" i="7"/>
  <c r="R371" i="7"/>
  <c r="W969" i="7"/>
  <c r="AA748" i="7"/>
  <c r="N869" i="7"/>
  <c r="O225" i="7"/>
  <c r="T558" i="7"/>
  <c r="V558" i="7"/>
  <c r="Y461" i="7"/>
  <c r="S769" i="7"/>
  <c r="Q192" i="7"/>
  <c r="P526" i="7"/>
  <c r="R29" i="7"/>
  <c r="AD547" i="7"/>
  <c r="T225" i="7"/>
  <c r="AI515" i="7"/>
  <c r="AH520" i="7"/>
  <c r="AI520" i="7"/>
  <c r="AB520" i="7"/>
  <c r="AE210" i="7"/>
  <c r="AH210" i="7"/>
  <c r="AD269" i="7"/>
  <c r="Z810" i="7"/>
  <c r="N962" i="7"/>
  <c r="R869" i="7"/>
  <c r="Z61" i="7"/>
  <c r="N61" i="7"/>
  <c r="W943" i="7"/>
  <c r="Q29" i="7"/>
  <c r="T371" i="7"/>
  <c r="N969" i="7"/>
  <c r="S748" i="7"/>
  <c r="Z225" i="7"/>
  <c r="Y30" i="7"/>
  <c r="N558" i="7"/>
  <c r="X769" i="7"/>
  <c r="Y894" i="7"/>
  <c r="N29" i="7"/>
  <c r="Z969" i="7"/>
  <c r="AE547" i="7"/>
  <c r="U969" i="7"/>
  <c r="AH515" i="7"/>
  <c r="AC715" i="7"/>
  <c r="AF842" i="7"/>
  <c r="V810" i="7"/>
  <c r="AH547" i="7"/>
  <c r="AI842" i="7"/>
  <c r="V943" i="7"/>
  <c r="O943" i="7"/>
  <c r="X969" i="7"/>
  <c r="AF547" i="7"/>
  <c r="S29" i="7"/>
  <c r="V732" i="7"/>
  <c r="U894" i="7"/>
  <c r="AF420" i="7"/>
  <c r="AA371" i="7"/>
  <c r="Y250" i="7"/>
  <c r="P461" i="7"/>
  <c r="S311" i="7"/>
  <c r="AI420" i="7"/>
  <c r="S810" i="7"/>
  <c r="T769" i="7"/>
  <c r="Q894" i="7"/>
  <c r="P769" i="7"/>
  <c r="N943" i="7"/>
  <c r="V969" i="7"/>
  <c r="W732" i="7"/>
  <c r="AE221" i="7"/>
  <c r="AC520" i="7"/>
  <c r="AI269" i="7"/>
  <c r="O369" i="7"/>
  <c r="T969" i="7"/>
  <c r="AF492" i="7"/>
  <c r="AB715" i="7"/>
  <c r="AB420" i="7"/>
  <c r="AH269" i="7"/>
  <c r="R61" i="7"/>
  <c r="Z371" i="7"/>
  <c r="AI715" i="7"/>
  <c r="Y371" i="7"/>
  <c r="S225" i="7"/>
  <c r="AG547" i="7"/>
  <c r="AD210" i="7"/>
  <c r="AE715" i="7"/>
  <c r="AE191" i="7"/>
  <c r="W313" i="7"/>
  <c r="Y869" i="7"/>
  <c r="N704" i="7"/>
  <c r="S61" i="7"/>
  <c r="O172" i="7"/>
  <c r="AA943" i="7"/>
  <c r="P407" i="7"/>
  <c r="O175" i="7"/>
  <c r="X243" i="7"/>
  <c r="O732" i="7"/>
  <c r="R748" i="7"/>
  <c r="X190" i="7"/>
  <c r="U36" i="7"/>
  <c r="O461" i="7"/>
  <c r="O251" i="7"/>
  <c r="W810" i="7"/>
  <c r="AC812" i="7"/>
  <c r="AI492" i="7"/>
  <c r="AE103" i="7"/>
  <c r="P943" i="7"/>
  <c r="P732" i="7"/>
  <c r="U748" i="7"/>
  <c r="X810" i="7"/>
  <c r="S943" i="7"/>
  <c r="AH812" i="7"/>
  <c r="Z190" i="7"/>
  <c r="O61" i="7"/>
  <c r="Y251" i="7"/>
  <c r="AD368" i="7"/>
  <c r="AC368" i="7"/>
  <c r="AI67" i="7"/>
  <c r="T869" i="7"/>
  <c r="X943" i="7"/>
  <c r="Z29" i="7"/>
  <c r="Q175" i="7"/>
  <c r="AG368" i="7"/>
  <c r="AF715" i="7"/>
  <c r="W61" i="7"/>
  <c r="V175" i="7"/>
  <c r="AB492" i="7"/>
  <c r="R175" i="7"/>
  <c r="Z748" i="7"/>
  <c r="N810" i="7"/>
  <c r="S175" i="7"/>
  <c r="N243" i="7"/>
  <c r="N30" i="7"/>
  <c r="Y990" i="7"/>
  <c r="AE420" i="7"/>
  <c r="AB842" i="7"/>
  <c r="P313" i="7"/>
  <c r="O869" i="7"/>
  <c r="Z172" i="7"/>
  <c r="Q61" i="7"/>
  <c r="R30" i="7"/>
  <c r="AB210" i="7"/>
  <c r="AH420" i="7"/>
  <c r="AH842" i="7"/>
  <c r="AH191" i="7"/>
  <c r="V899" i="7"/>
  <c r="Q369" i="7"/>
  <c r="V671" i="7"/>
  <c r="AD67" i="7"/>
  <c r="Q371" i="7"/>
  <c r="Q869" i="7"/>
  <c r="N483" i="7"/>
  <c r="X371" i="7"/>
  <c r="X61" i="7"/>
  <c r="U172" i="7"/>
  <c r="X766" i="7"/>
  <c r="W175" i="7"/>
  <c r="Z732" i="7"/>
  <c r="T30" i="7"/>
  <c r="W183" i="7"/>
  <c r="N537" i="7"/>
  <c r="S948" i="7"/>
  <c r="V986" i="7"/>
  <c r="V251" i="7"/>
  <c r="AI848" i="7"/>
  <c r="T748" i="7"/>
  <c r="V29" i="7"/>
  <c r="U29" i="7"/>
  <c r="AH368" i="7"/>
  <c r="N225" i="7"/>
  <c r="AG520" i="7"/>
  <c r="AB515" i="7"/>
  <c r="X732" i="7"/>
  <c r="O371" i="7"/>
  <c r="T29" i="7"/>
  <c r="N748" i="7"/>
  <c r="P225" i="7"/>
  <c r="Z610" i="7"/>
  <c r="R894" i="7"/>
  <c r="W769" i="7"/>
  <c r="AA313" i="7"/>
  <c r="U371" i="7"/>
  <c r="AD520" i="7"/>
  <c r="AD420" i="7"/>
  <c r="O313" i="7"/>
  <c r="R943" i="7"/>
  <c r="AC492" i="7"/>
  <c r="T766" i="7"/>
  <c r="T175" i="7"/>
  <c r="AE842" i="7"/>
  <c r="AC191" i="7"/>
  <c r="U810" i="7"/>
  <c r="Y313" i="7"/>
  <c r="P369" i="7"/>
  <c r="AE67" i="7"/>
  <c r="Z480" i="7"/>
  <c r="Y172" i="7"/>
  <c r="Y766" i="7"/>
  <c r="X175" i="7"/>
  <c r="P748" i="7"/>
  <c r="S988" i="7"/>
  <c r="Y943" i="7"/>
  <c r="W894" i="7"/>
  <c r="U986" i="7"/>
  <c r="AB961" i="7"/>
  <c r="W251" i="7"/>
  <c r="X251" i="7"/>
  <c r="AG266" i="7"/>
  <c r="AC420" i="7"/>
  <c r="X29" i="7"/>
  <c r="U732" i="7"/>
  <c r="AC269" i="7"/>
  <c r="Q810" i="7"/>
  <c r="P29" i="7"/>
  <c r="AA732" i="7"/>
  <c r="Y969" i="7"/>
  <c r="AC72" i="7"/>
  <c r="AH492" i="7"/>
  <c r="AB269" i="7"/>
  <c r="AG67" i="7"/>
  <c r="V61" i="7"/>
  <c r="T943" i="7"/>
  <c r="Q969" i="7"/>
  <c r="S869" i="7"/>
  <c r="AA810" i="7"/>
  <c r="V748" i="7"/>
  <c r="X894" i="7"/>
  <c r="N192" i="7"/>
  <c r="T268" i="7"/>
  <c r="R193" i="7"/>
  <c r="R225" i="7"/>
  <c r="AC547" i="7"/>
  <c r="AI547" i="7"/>
  <c r="AC842" i="7"/>
  <c r="P718" i="7"/>
  <c r="AB191" i="7"/>
  <c r="AA369" i="7"/>
  <c r="S790" i="7"/>
  <c r="N857" i="7"/>
  <c r="T857" i="7"/>
  <c r="Y480" i="7"/>
  <c r="P766" i="7"/>
  <c r="Z175" i="7"/>
  <c r="W371" i="7"/>
  <c r="U956" i="7"/>
  <c r="N732" i="7"/>
  <c r="X857" i="7"/>
  <c r="Z192" i="7"/>
  <c r="T948" i="7"/>
  <c r="T251" i="7"/>
  <c r="AG191" i="7"/>
  <c r="AD515" i="7"/>
  <c r="R369" i="7"/>
  <c r="X225" i="7"/>
  <c r="O810" i="7"/>
  <c r="P61" i="7"/>
  <c r="U943" i="7"/>
  <c r="T61" i="7"/>
  <c r="O718" i="7"/>
  <c r="N369" i="7"/>
  <c r="O480" i="7"/>
  <c r="Y29" i="7"/>
  <c r="P371" i="7"/>
  <c r="Y748" i="7"/>
  <c r="T36" i="7"/>
  <c r="X192" i="7"/>
  <c r="R251" i="7"/>
  <c r="AA907" i="7"/>
  <c r="Q907" i="7"/>
  <c r="Y907" i="7"/>
  <c r="U907" i="7"/>
  <c r="O907" i="7"/>
  <c r="Z907" i="7"/>
  <c r="P907" i="7"/>
  <c r="R907" i="7"/>
  <c r="V907" i="7"/>
  <c r="T907" i="7"/>
  <c r="S907" i="7"/>
  <c r="X907" i="7"/>
  <c r="N907" i="7"/>
  <c r="W907" i="7"/>
  <c r="R307" i="7"/>
  <c r="Z307" i="7"/>
  <c r="Q307" i="7"/>
  <c r="T307" i="7"/>
  <c r="Y307" i="7"/>
  <c r="W307" i="7"/>
  <c r="U307" i="7"/>
  <c r="S307" i="7"/>
  <c r="O69" i="7"/>
  <c r="Y294" i="7"/>
  <c r="V294" i="7"/>
  <c r="N294" i="7"/>
  <c r="U294" i="7"/>
  <c r="Q294" i="7"/>
  <c r="AA294" i="7"/>
  <c r="N413" i="7"/>
  <c r="X403" i="7"/>
  <c r="Z403" i="7"/>
  <c r="S726" i="7"/>
  <c r="T726" i="7"/>
  <c r="Z726" i="7"/>
  <c r="R726" i="7"/>
  <c r="W726" i="7"/>
  <c r="N726" i="7"/>
  <c r="AA726" i="7"/>
  <c r="U726" i="7"/>
  <c r="U960" i="7"/>
  <c r="X960" i="7"/>
  <c r="P960" i="7"/>
  <c r="Z960" i="7"/>
  <c r="V960" i="7"/>
  <c r="O960" i="7"/>
  <c r="Y960" i="7"/>
  <c r="Y129" i="7"/>
  <c r="AA129" i="7"/>
  <c r="W129" i="7"/>
  <c r="R129" i="7"/>
  <c r="T129" i="7"/>
  <c r="Q129" i="7"/>
  <c r="U129" i="7"/>
  <c r="X129" i="7"/>
  <c r="O129" i="7"/>
  <c r="P129" i="7"/>
  <c r="V129" i="7"/>
  <c r="Y190" i="7"/>
  <c r="T960" i="7"/>
  <c r="N129" i="7"/>
  <c r="M13" i="7"/>
  <c r="K13" i="7"/>
  <c r="W771" i="7"/>
  <c r="N771" i="7"/>
  <c r="R771" i="7"/>
  <c r="T771" i="7"/>
  <c r="V726" i="7"/>
  <c r="R136" i="7"/>
  <c r="T136" i="7"/>
  <c r="U136" i="7"/>
  <c r="W893" i="7"/>
  <c r="V893" i="7"/>
  <c r="P893" i="7"/>
  <c r="Y893" i="7"/>
  <c r="R893" i="7"/>
  <c r="X893" i="7"/>
  <c r="S893" i="7"/>
  <c r="Q893" i="7"/>
  <c r="N893" i="7"/>
  <c r="AA893" i="7"/>
  <c r="U893" i="7"/>
  <c r="T893" i="7"/>
  <c r="O893" i="7"/>
  <c r="Z893" i="7"/>
  <c r="W960" i="7"/>
  <c r="S923" i="7"/>
  <c r="T250" i="7"/>
  <c r="V250" i="7"/>
  <c r="N250" i="7"/>
  <c r="P250" i="7"/>
  <c r="S250" i="7"/>
  <c r="U250" i="7"/>
  <c r="Q250" i="7"/>
  <c r="X250" i="7"/>
  <c r="R250" i="7"/>
  <c r="Z250" i="7"/>
  <c r="AA250" i="7"/>
  <c r="O250" i="7"/>
  <c r="Z129" i="7"/>
  <c r="V585" i="7"/>
  <c r="Y585" i="7"/>
  <c r="AA585" i="7"/>
  <c r="W585" i="7"/>
  <c r="S585" i="7"/>
  <c r="Q585" i="7"/>
  <c r="U585" i="7"/>
  <c r="P585" i="7"/>
  <c r="R585" i="7"/>
  <c r="Z585" i="7"/>
  <c r="O585" i="7"/>
  <c r="T585" i="7"/>
  <c r="X585" i="7"/>
  <c r="N585" i="7"/>
  <c r="P434" i="7"/>
  <c r="T434" i="7"/>
  <c r="Q960" i="7"/>
  <c r="Z504" i="7"/>
  <c r="N69" i="7"/>
  <c r="P69" i="7"/>
  <c r="AA69" i="7"/>
  <c r="S69" i="7"/>
  <c r="V69" i="7"/>
  <c r="X69" i="7"/>
  <c r="Z69" i="7"/>
  <c r="R69" i="7"/>
  <c r="T69" i="7"/>
  <c r="U69" i="7"/>
  <c r="Q69" i="7"/>
  <c r="Z792" i="7"/>
  <c r="S792" i="7"/>
  <c r="N792" i="7"/>
  <c r="AA792" i="7"/>
  <c r="V190" i="7"/>
  <c r="AA190" i="7"/>
  <c r="W190" i="7"/>
  <c r="N190" i="7"/>
  <c r="R190" i="7"/>
  <c r="U190" i="7"/>
  <c r="T190" i="7"/>
  <c r="S190" i="7"/>
  <c r="N677" i="7"/>
  <c r="Q677" i="7"/>
  <c r="S239" i="7"/>
  <c r="Z342" i="7"/>
  <c r="Q342" i="7"/>
  <c r="U342" i="7"/>
  <c r="T342" i="7"/>
  <c r="W342" i="7"/>
  <c r="AD606" i="7"/>
  <c r="W69" i="7"/>
  <c r="S444" i="7"/>
  <c r="Q459" i="7"/>
  <c r="AI195" i="7"/>
  <c r="T480" i="7"/>
  <c r="P521" i="7"/>
  <c r="O529" i="7"/>
  <c r="X696" i="7"/>
  <c r="N529" i="7"/>
  <c r="X866" i="7"/>
  <c r="N626" i="7"/>
  <c r="U130" i="7"/>
  <c r="O948" i="7"/>
  <c r="AA251" i="7"/>
  <c r="AD646" i="7"/>
  <c r="AD850" i="7"/>
  <c r="P46" i="7"/>
  <c r="AH930" i="7"/>
  <c r="P50" i="7"/>
  <c r="O289" i="7"/>
  <c r="AA444" i="7"/>
  <c r="T444" i="7"/>
  <c r="P444" i="7"/>
  <c r="W480" i="7"/>
  <c r="AA521" i="7"/>
  <c r="W83" i="7"/>
  <c r="Q696" i="7"/>
  <c r="V529" i="7"/>
  <c r="R866" i="7"/>
  <c r="Z626" i="7"/>
  <c r="N866" i="7"/>
  <c r="Q626" i="7"/>
  <c r="Z36" i="7"/>
  <c r="P674" i="7"/>
  <c r="S487" i="7"/>
  <c r="Q130" i="7"/>
  <c r="Y537" i="7"/>
  <c r="AF903" i="7"/>
  <c r="AH184" i="7"/>
  <c r="AG546" i="7"/>
  <c r="AF606" i="7"/>
  <c r="T189" i="7"/>
  <c r="AG961" i="7"/>
  <c r="T680" i="7"/>
  <c r="AA50" i="7"/>
  <c r="AF515" i="7"/>
  <c r="R480" i="7"/>
  <c r="S501" i="7"/>
  <c r="T130" i="7"/>
  <c r="S1002" i="7"/>
  <c r="AF479" i="7"/>
  <c r="Z313" i="7"/>
  <c r="S369" i="7"/>
  <c r="AA680" i="7"/>
  <c r="T483" i="7"/>
  <c r="V179" i="7"/>
  <c r="S480" i="7"/>
  <c r="U435" i="7"/>
  <c r="P459" i="7"/>
  <c r="Z521" i="7"/>
  <c r="P696" i="7"/>
  <c r="W857" i="7"/>
  <c r="S30" i="7"/>
  <c r="Q680" i="7"/>
  <c r="O866" i="7"/>
  <c r="W968" i="7"/>
  <c r="AA36" i="7"/>
  <c r="U183" i="7"/>
  <c r="Z130" i="7"/>
  <c r="Y487" i="7"/>
  <c r="Y997" i="7"/>
  <c r="X948" i="7"/>
  <c r="AD556" i="7"/>
  <c r="AD672" i="7"/>
  <c r="O30" i="7"/>
  <c r="AI221" i="7"/>
  <c r="AB606" i="7"/>
  <c r="AB195" i="7"/>
  <c r="AI812" i="7"/>
  <c r="S204" i="7"/>
  <c r="V626" i="7"/>
  <c r="N444" i="7"/>
  <c r="R626" i="7"/>
  <c r="AB757" i="7"/>
  <c r="R50" i="7"/>
  <c r="U289" i="7"/>
  <c r="S289" i="7"/>
  <c r="U179" i="7"/>
  <c r="Q480" i="7"/>
  <c r="P130" i="7"/>
  <c r="AD812" i="7"/>
  <c r="Q165" i="7"/>
  <c r="Z298" i="7"/>
  <c r="R459" i="7"/>
  <c r="O487" i="7"/>
  <c r="O696" i="7"/>
  <c r="O626" i="7"/>
  <c r="X626" i="7"/>
  <c r="AA289" i="7"/>
  <c r="O193" i="7"/>
  <c r="AG812" i="7"/>
  <c r="AC961" i="7"/>
  <c r="AA66" i="7"/>
  <c r="N204" i="7"/>
  <c r="W204" i="7"/>
  <c r="V444" i="7"/>
  <c r="X444" i="7"/>
  <c r="O189" i="7"/>
  <c r="Q857" i="7"/>
  <c r="P529" i="7"/>
  <c r="Z529" i="7"/>
  <c r="S298" i="7"/>
  <c r="Z189" i="7"/>
  <c r="Q83" i="7"/>
  <c r="AA963" i="7"/>
  <c r="Z459" i="7"/>
  <c r="V487" i="7"/>
  <c r="V857" i="7"/>
  <c r="AA183" i="7"/>
  <c r="N674" i="7"/>
  <c r="V866" i="7"/>
  <c r="Q674" i="7"/>
  <c r="O968" i="7"/>
  <c r="Q36" i="7"/>
  <c r="X130" i="7"/>
  <c r="R948" i="7"/>
  <c r="X952" i="7"/>
  <c r="U680" i="7"/>
  <c r="W50" i="7"/>
  <c r="AA626" i="7"/>
  <c r="U204" i="7"/>
  <c r="AA179" i="7"/>
  <c r="AI556" i="7"/>
  <c r="S193" i="7"/>
  <c r="Y680" i="7"/>
  <c r="Q313" i="7"/>
  <c r="V50" i="7"/>
  <c r="Y866" i="7"/>
  <c r="O680" i="7"/>
  <c r="S459" i="7"/>
  <c r="Z487" i="7"/>
  <c r="U866" i="7"/>
  <c r="T469" i="7"/>
  <c r="AG195" i="7"/>
  <c r="U50" i="7"/>
  <c r="T204" i="7"/>
  <c r="V369" i="7"/>
  <c r="U369" i="7"/>
  <c r="Q189" i="7"/>
  <c r="Y298" i="7"/>
  <c r="U230" i="7"/>
  <c r="W189" i="7"/>
  <c r="N83" i="7"/>
  <c r="AA459" i="7"/>
  <c r="AA435" i="7"/>
  <c r="P857" i="7"/>
  <c r="T183" i="7"/>
  <c r="Z674" i="7"/>
  <c r="V36" i="7"/>
  <c r="Y193" i="7"/>
  <c r="V948" i="7"/>
  <c r="AA990" i="7"/>
  <c r="Q181" i="7"/>
  <c r="Q183" i="7"/>
  <c r="Z952" i="7"/>
  <c r="Y696" i="7"/>
  <c r="Z718" i="7"/>
  <c r="V298" i="7"/>
  <c r="N696" i="7"/>
  <c r="O298" i="7"/>
  <c r="W230" i="7"/>
  <c r="W289" i="7"/>
  <c r="S696" i="7"/>
  <c r="Y948" i="7"/>
  <c r="AB103" i="7"/>
  <c r="Q537" i="7"/>
  <c r="AA696" i="7"/>
  <c r="S990" i="7"/>
  <c r="W179" i="7"/>
  <c r="S529" i="7"/>
  <c r="V483" i="7"/>
  <c r="Y857" i="7"/>
  <c r="Y674" i="7"/>
  <c r="AA298" i="7"/>
  <c r="X469" i="7"/>
  <c r="Z857" i="7"/>
  <c r="P183" i="7"/>
  <c r="U30" i="7"/>
  <c r="X1002" i="7"/>
  <c r="S469" i="7"/>
  <c r="U487" i="7"/>
  <c r="U483" i="7"/>
  <c r="V183" i="7"/>
  <c r="X986" i="7"/>
  <c r="AG447" i="7"/>
  <c r="S952" i="7"/>
  <c r="R230" i="7"/>
  <c r="O922" i="7"/>
  <c r="V130" i="7"/>
  <c r="R444" i="7"/>
  <c r="AA189" i="7"/>
  <c r="Q521" i="7"/>
  <c r="W866" i="7"/>
  <c r="T626" i="7"/>
  <c r="AB812" i="7"/>
  <c r="Y50" i="7"/>
  <c r="N459" i="7"/>
  <c r="O674" i="7"/>
  <c r="R674" i="7"/>
  <c r="N298" i="7"/>
  <c r="U521" i="7"/>
  <c r="AA30" i="7"/>
  <c r="S130" i="7"/>
  <c r="S313" i="7"/>
  <c r="Q204" i="7"/>
  <c r="W529" i="7"/>
  <c r="P189" i="7"/>
  <c r="P298" i="7"/>
  <c r="V696" i="7"/>
  <c r="T83" i="7"/>
  <c r="Z696" i="7"/>
  <c r="T674" i="7"/>
  <c r="W36" i="7"/>
  <c r="AF812" i="7"/>
  <c r="U313" i="7"/>
  <c r="Y289" i="7"/>
  <c r="T298" i="7"/>
  <c r="S189" i="7"/>
  <c r="O83" i="7"/>
  <c r="V459" i="7"/>
  <c r="O766" i="7"/>
  <c r="U444" i="7"/>
  <c r="Z230" i="7"/>
  <c r="Y189" i="7"/>
  <c r="P83" i="7"/>
  <c r="Y459" i="7"/>
  <c r="N179" i="7"/>
  <c r="Q766" i="7"/>
  <c r="U857" i="7"/>
  <c r="S183" i="7"/>
  <c r="Y183" i="7"/>
  <c r="P866" i="7"/>
  <c r="Y626" i="7"/>
  <c r="P626" i="7"/>
  <c r="O183" i="7"/>
  <c r="T968" i="7"/>
  <c r="Q986" i="7"/>
  <c r="Y952" i="7"/>
  <c r="O50" i="7"/>
  <c r="T50" i="7"/>
  <c r="U469" i="7"/>
  <c r="P179" i="7"/>
  <c r="V189" i="7"/>
  <c r="Z179" i="7"/>
  <c r="Q50" i="7"/>
  <c r="Z50" i="7"/>
  <c r="N193" i="7"/>
  <c r="S866" i="7"/>
  <c r="P36" i="7"/>
  <c r="U1004" i="7"/>
  <c r="R313" i="7"/>
  <c r="AA866" i="7"/>
  <c r="X181" i="7"/>
  <c r="V289" i="7"/>
  <c r="O459" i="7"/>
  <c r="R857" i="7"/>
  <c r="X193" i="7"/>
  <c r="AA674" i="7"/>
  <c r="Y204" i="7"/>
  <c r="X50" i="7"/>
  <c r="N189" i="7"/>
  <c r="V230" i="7"/>
  <c r="X459" i="7"/>
  <c r="Y369" i="7"/>
  <c r="W369" i="7"/>
  <c r="R189" i="7"/>
  <c r="R179" i="7"/>
  <c r="R183" i="7"/>
  <c r="X674" i="7"/>
  <c r="X36" i="7"/>
  <c r="R432" i="7"/>
  <c r="S986" i="7"/>
  <c r="N952" i="7"/>
  <c r="S281" i="7"/>
  <c r="AG757" i="7"/>
  <c r="V518" i="7"/>
  <c r="Y922" i="7"/>
  <c r="AD447" i="7"/>
  <c r="V922" i="7"/>
  <c r="AC845" i="7"/>
  <c r="AH642" i="7"/>
  <c r="AH775" i="7"/>
  <c r="AE773" i="7"/>
  <c r="AE606" i="7"/>
  <c r="AF961" i="7"/>
  <c r="AA281" i="7"/>
  <c r="Y763" i="7"/>
  <c r="AA629" i="7"/>
  <c r="AH346" i="7"/>
  <c r="AC757" i="7"/>
  <c r="AD144" i="7"/>
  <c r="O763" i="7"/>
  <c r="AF103" i="7"/>
  <c r="O114" i="7"/>
  <c r="W763" i="7"/>
  <c r="U629" i="7"/>
  <c r="R852" i="7"/>
  <c r="AI858" i="7"/>
  <c r="AH117" i="7"/>
  <c r="V181" i="7"/>
  <c r="AG606" i="7"/>
  <c r="R675" i="7"/>
  <c r="U922" i="7"/>
  <c r="O268" i="7"/>
  <c r="Q852" i="7"/>
  <c r="AB697" i="7"/>
  <c r="Z852" i="7"/>
  <c r="R281" i="7"/>
  <c r="S1011" i="7"/>
  <c r="O518" i="7"/>
  <c r="Q621" i="7"/>
  <c r="Q794" i="7"/>
  <c r="AC697" i="7"/>
  <c r="AD546" i="7"/>
  <c r="AD103" i="7"/>
  <c r="Y518" i="7"/>
  <c r="AA268" i="7"/>
  <c r="S127" i="7"/>
  <c r="Q114" i="7"/>
  <c r="V268" i="7"/>
  <c r="R846" i="7"/>
  <c r="AD266" i="7"/>
  <c r="AG92" i="7"/>
  <c r="AC546" i="7"/>
  <c r="AH961" i="7"/>
  <c r="AH221" i="7"/>
  <c r="S518" i="7"/>
  <c r="Y736" i="7"/>
  <c r="N268" i="7"/>
  <c r="S246" i="7"/>
  <c r="W403" i="7"/>
  <c r="T785" i="7"/>
  <c r="S131" i="7"/>
  <c r="T628" i="7"/>
  <c r="W104" i="7"/>
  <c r="Q763" i="7"/>
  <c r="N622" i="7"/>
  <c r="Y621" i="7"/>
  <c r="U507" i="7"/>
  <c r="X581" i="7"/>
  <c r="T675" i="7"/>
  <c r="P846" i="7"/>
  <c r="Z131" i="7"/>
  <c r="T813" i="7"/>
  <c r="O675" i="7"/>
  <c r="Q813" i="7"/>
  <c r="Z997" i="7"/>
  <c r="Z922" i="7"/>
  <c r="Z526" i="7"/>
  <c r="Z763" i="7"/>
  <c r="O342" i="7"/>
  <c r="Z629" i="7"/>
  <c r="W952" i="7"/>
  <c r="U952" i="7"/>
  <c r="AI606" i="7"/>
  <c r="AH606" i="7"/>
  <c r="Z675" i="7"/>
  <c r="AG642" i="7"/>
  <c r="P621" i="7"/>
  <c r="AA675" i="7"/>
  <c r="AG978" i="7"/>
  <c r="AC642" i="7"/>
  <c r="P403" i="7"/>
  <c r="Q268" i="7"/>
  <c r="AF757" i="7"/>
  <c r="V621" i="7"/>
  <c r="AI642" i="7"/>
  <c r="Z518" i="7"/>
  <c r="Y325" i="7"/>
  <c r="Y853" i="7"/>
  <c r="T621" i="7"/>
  <c r="AI266" i="7"/>
  <c r="AH92" i="7"/>
  <c r="O131" i="7"/>
  <c r="P131" i="7"/>
  <c r="X621" i="7"/>
  <c r="Y131" i="7"/>
  <c r="U181" i="7"/>
  <c r="P181" i="7"/>
  <c r="AH266" i="7"/>
  <c r="AD195" i="7"/>
  <c r="AC92" i="7"/>
  <c r="AB850" i="7"/>
  <c r="AH546" i="7"/>
  <c r="AB221" i="7"/>
  <c r="AE672" i="7"/>
  <c r="N127" i="7"/>
  <c r="Z621" i="7"/>
  <c r="U581" i="7"/>
  <c r="U846" i="7"/>
  <c r="X675" i="7"/>
  <c r="X131" i="7"/>
  <c r="Y1011" i="7"/>
  <c r="O813" i="7"/>
  <c r="U675" i="7"/>
  <c r="N813" i="7"/>
  <c r="AA114" i="7"/>
  <c r="Q299" i="7"/>
  <c r="V299" i="7"/>
  <c r="O484" i="7"/>
  <c r="AA952" i="7"/>
  <c r="W518" i="7"/>
  <c r="AD757" i="7"/>
  <c r="S675" i="7"/>
  <c r="AC850" i="7"/>
  <c r="N1011" i="7"/>
  <c r="AC940" i="7"/>
  <c r="AF850" i="7"/>
  <c r="W621" i="7"/>
  <c r="U852" i="7"/>
  <c r="R181" i="7"/>
  <c r="Z268" i="7"/>
  <c r="V281" i="7"/>
  <c r="Z712" i="7"/>
  <c r="U1011" i="7"/>
  <c r="P922" i="7"/>
  <c r="W181" i="7"/>
  <c r="P629" i="7"/>
  <c r="AB802" i="7"/>
  <c r="AC266" i="7"/>
  <c r="AC195" i="7"/>
  <c r="U281" i="7"/>
  <c r="AA846" i="7"/>
  <c r="W794" i="7"/>
  <c r="Q131" i="7"/>
  <c r="R922" i="7"/>
  <c r="T922" i="7"/>
  <c r="AF195" i="7"/>
  <c r="AE92" i="7"/>
  <c r="V813" i="7"/>
  <c r="Q922" i="7"/>
  <c r="AA763" i="7"/>
  <c r="AG184" i="7"/>
  <c r="AG850" i="7"/>
  <c r="AE850" i="7"/>
  <c r="AB710" i="7"/>
  <c r="AH757" i="7"/>
  <c r="T1011" i="7"/>
  <c r="T518" i="7"/>
  <c r="R785" i="7"/>
  <c r="O621" i="7"/>
  <c r="AC667" i="7"/>
  <c r="AC848" i="7"/>
  <c r="AF266" i="7"/>
  <c r="U268" i="7"/>
  <c r="N621" i="7"/>
  <c r="AD132" i="7"/>
  <c r="AE546" i="7"/>
  <c r="AG221" i="7"/>
  <c r="R268" i="7"/>
  <c r="V794" i="7"/>
  <c r="AE266" i="7"/>
  <c r="AG556" i="7"/>
  <c r="AI546" i="7"/>
  <c r="AD961" i="7"/>
  <c r="AH103" i="7"/>
  <c r="N736" i="7"/>
  <c r="T127" i="7"/>
  <c r="Y165" i="7"/>
  <c r="Z165" i="7"/>
  <c r="AA621" i="7"/>
  <c r="T581" i="7"/>
  <c r="S846" i="7"/>
  <c r="N675" i="7"/>
  <c r="AA299" i="7"/>
  <c r="R763" i="7"/>
  <c r="AB266" i="7"/>
  <c r="AE697" i="7"/>
  <c r="AI92" i="7"/>
  <c r="AC556" i="7"/>
  <c r="AB546" i="7"/>
  <c r="AD221" i="7"/>
  <c r="AI103" i="7"/>
  <c r="Y600" i="7"/>
  <c r="O325" i="7"/>
  <c r="Y403" i="7"/>
  <c r="T403" i="7"/>
  <c r="P712" i="7"/>
  <c r="U712" i="7"/>
  <c r="X163" i="7"/>
  <c r="P813" i="7"/>
  <c r="AA813" i="7"/>
  <c r="S813" i="7"/>
  <c r="W675" i="7"/>
  <c r="V1011" i="7"/>
  <c r="Z813" i="7"/>
  <c r="U192" i="7"/>
  <c r="AA248" i="7"/>
  <c r="U248" i="7"/>
  <c r="P763" i="7"/>
  <c r="AC606" i="7"/>
  <c r="P518" i="7"/>
  <c r="X982" i="7"/>
  <c r="Q982" i="7"/>
  <c r="Z325" i="7"/>
  <c r="Q325" i="7"/>
  <c r="P127" i="7"/>
  <c r="O853" i="7"/>
  <c r="T712" i="7"/>
  <c r="T163" i="7"/>
  <c r="O163" i="7"/>
  <c r="R813" i="7"/>
  <c r="AA794" i="7"/>
  <c r="P675" i="7"/>
  <c r="Y813" i="7"/>
  <c r="Y338" i="7"/>
  <c r="V248" i="7"/>
  <c r="S299" i="7"/>
  <c r="P86" i="7"/>
  <c r="AF556" i="7"/>
  <c r="N338" i="7"/>
  <c r="Y712" i="7"/>
  <c r="V675" i="7"/>
  <c r="W813" i="7"/>
  <c r="X299" i="7"/>
  <c r="Y181" i="7"/>
  <c r="T299" i="7"/>
  <c r="Q629" i="7"/>
  <c r="AH646" i="7"/>
  <c r="R622" i="7"/>
  <c r="AA922" i="7"/>
  <c r="Z181" i="7"/>
  <c r="U299" i="7"/>
  <c r="N763" i="7"/>
  <c r="N629" i="7"/>
  <c r="V325" i="7"/>
  <c r="T181" i="7"/>
  <c r="AB556" i="7"/>
  <c r="Y629" i="7"/>
  <c r="AB117" i="7"/>
  <c r="AB672" i="7"/>
  <c r="R518" i="7"/>
  <c r="AE757" i="7"/>
  <c r="AF546" i="7"/>
  <c r="AB848" i="7"/>
  <c r="AD92" i="7"/>
  <c r="Z299" i="7"/>
  <c r="AI961" i="7"/>
  <c r="P325" i="7"/>
  <c r="AD848" i="7"/>
  <c r="AH556" i="7"/>
  <c r="AG103" i="7"/>
  <c r="U127" i="7"/>
  <c r="S621" i="7"/>
  <c r="AH848" i="7"/>
  <c r="AH195" i="7"/>
  <c r="AE556" i="7"/>
  <c r="AF221" i="7"/>
  <c r="Q484" i="7"/>
  <c r="Z846" i="7"/>
  <c r="O846" i="7"/>
  <c r="O622" i="7"/>
  <c r="AE812" i="7"/>
  <c r="W712" i="7"/>
  <c r="AA484" i="7"/>
  <c r="T281" i="7"/>
  <c r="V763" i="7"/>
  <c r="Z434" i="7"/>
  <c r="Y622" i="7"/>
  <c r="Q675" i="7"/>
  <c r="S432" i="7"/>
  <c r="V629" i="7"/>
  <c r="AF848" i="7"/>
  <c r="AD697" i="7"/>
  <c r="Q518" i="7"/>
  <c r="O712" i="7"/>
  <c r="N407" i="7"/>
  <c r="P1011" i="7"/>
  <c r="W407" i="7"/>
  <c r="O498" i="7"/>
  <c r="Z622" i="7"/>
  <c r="U293" i="7"/>
  <c r="X748" i="7"/>
  <c r="S192" i="7"/>
  <c r="S906" i="7"/>
  <c r="N181" i="7"/>
  <c r="T763" i="7"/>
  <c r="AA181" i="7"/>
  <c r="T629" i="7"/>
  <c r="U165" i="7"/>
  <c r="S629" i="7"/>
  <c r="AD731" i="7"/>
  <c r="Y268" i="7"/>
  <c r="R621" i="7"/>
  <c r="P268" i="7"/>
  <c r="Y852" i="7"/>
  <c r="AE961" i="7"/>
  <c r="S763" i="7"/>
  <c r="R629" i="7"/>
  <c r="AF92" i="7"/>
  <c r="AG848" i="7"/>
  <c r="Y982" i="7"/>
  <c r="AA325" i="7"/>
  <c r="AI757" i="7"/>
  <c r="S325" i="7"/>
  <c r="AA338" i="7"/>
  <c r="V712" i="7"/>
  <c r="X518" i="7"/>
  <c r="W131" i="7"/>
  <c r="O299" i="7"/>
  <c r="AE848" i="7"/>
  <c r="U518" i="7"/>
  <c r="T783" i="7"/>
  <c r="R248" i="7"/>
  <c r="W325" i="7"/>
  <c r="Y127" i="7"/>
  <c r="Z484" i="7"/>
  <c r="R712" i="7"/>
  <c r="O748" i="7"/>
  <c r="Q622" i="7"/>
  <c r="W997" i="7"/>
  <c r="Z114" i="7"/>
  <c r="O181" i="7"/>
  <c r="N299" i="7"/>
  <c r="W629" i="7"/>
  <c r="AG303" i="7"/>
  <c r="O625" i="7"/>
  <c r="X625" i="7"/>
  <c r="Z625" i="7"/>
  <c r="AA625" i="7"/>
  <c r="Z973" i="7"/>
  <c r="Y973" i="7"/>
  <c r="R973" i="7"/>
  <c r="T973" i="7"/>
  <c r="S973" i="7"/>
  <c r="AA973" i="7"/>
  <c r="O973" i="7"/>
  <c r="O816" i="7"/>
  <c r="T816" i="7"/>
  <c r="W816" i="7"/>
  <c r="Q816" i="7"/>
  <c r="X816" i="7"/>
  <c r="U816" i="7"/>
  <c r="Z816" i="7"/>
  <c r="V816" i="7"/>
  <c r="Y816" i="7"/>
  <c r="S816" i="7"/>
  <c r="W44" i="7"/>
  <c r="P44" i="7"/>
  <c r="Q44" i="7"/>
  <c r="U44" i="7"/>
  <c r="AA44" i="7"/>
  <c r="Y44" i="7"/>
  <c r="X44" i="7"/>
  <c r="V44" i="7"/>
  <c r="T44" i="7"/>
  <c r="W229" i="7"/>
  <c r="S229" i="7"/>
  <c r="Q229" i="7"/>
  <c r="Z229" i="7"/>
  <c r="T229" i="7"/>
  <c r="X229" i="7"/>
  <c r="P229" i="7"/>
  <c r="Z393" i="7"/>
  <c r="Y393" i="7"/>
  <c r="N393" i="7"/>
  <c r="Q393" i="7"/>
  <c r="U393" i="7"/>
  <c r="S393" i="7"/>
  <c r="Z478" i="7"/>
  <c r="N478" i="7"/>
  <c r="S478" i="7"/>
  <c r="U478" i="7"/>
  <c r="R443" i="7"/>
  <c r="N443" i="7"/>
  <c r="W443" i="7"/>
  <c r="V443" i="7"/>
  <c r="U443" i="7"/>
  <c r="P443" i="7"/>
  <c r="Q443" i="7"/>
  <c r="AA443" i="7"/>
  <c r="V229" i="7"/>
  <c r="AB132" i="7"/>
  <c r="AF132" i="7"/>
  <c r="AI132" i="7"/>
  <c r="AE132" i="7"/>
  <c r="AG132" i="7"/>
  <c r="T1010" i="7"/>
  <c r="R600" i="7"/>
  <c r="P843" i="7"/>
  <c r="W901" i="7"/>
  <c r="S901" i="7"/>
  <c r="AD991" i="7"/>
  <c r="AG350" i="7"/>
  <c r="AI773" i="7"/>
  <c r="AE667" i="7"/>
  <c r="Y322" i="7"/>
  <c r="O982" i="7"/>
  <c r="W600" i="7"/>
  <c r="P390" i="7"/>
  <c r="S1010" i="7"/>
  <c r="P625" i="7"/>
  <c r="V705" i="7"/>
  <c r="V293" i="7"/>
  <c r="X1010" i="7"/>
  <c r="P256" i="7"/>
  <c r="O390" i="7"/>
  <c r="X435" i="7"/>
  <c r="V435" i="7"/>
  <c r="W435" i="7"/>
  <c r="P435" i="7"/>
  <c r="P581" i="7"/>
  <c r="Z923" i="7"/>
  <c r="O923" i="7"/>
  <c r="AA923" i="7"/>
  <c r="Q923" i="7"/>
  <c r="T923" i="7"/>
  <c r="R923" i="7"/>
  <c r="W923" i="7"/>
  <c r="N923" i="7"/>
  <c r="U771" i="7"/>
  <c r="Q771" i="7"/>
  <c r="Z222" i="7"/>
  <c r="S222" i="7"/>
  <c r="P307" i="7"/>
  <c r="N307" i="7"/>
  <c r="X307" i="7"/>
  <c r="O307" i="7"/>
  <c r="V307" i="7"/>
  <c r="AF823" i="7"/>
  <c r="AI425" i="7"/>
  <c r="Q769" i="7"/>
  <c r="AA769" i="7"/>
  <c r="U769" i="7"/>
  <c r="O769" i="7"/>
  <c r="Z769" i="7"/>
  <c r="R769" i="7"/>
  <c r="N769" i="7"/>
  <c r="AA969" i="7"/>
  <c r="R969" i="7"/>
  <c r="P969" i="7"/>
  <c r="U454" i="7"/>
  <c r="W454" i="7"/>
  <c r="N454" i="7"/>
  <c r="O454" i="7"/>
  <c r="Z454" i="7"/>
  <c r="X454" i="7"/>
  <c r="S454" i="7"/>
  <c r="X474" i="7"/>
  <c r="T474" i="7"/>
  <c r="W474" i="7"/>
  <c r="S474" i="7"/>
  <c r="Z474" i="7"/>
  <c r="P474" i="7"/>
  <c r="AB845" i="7"/>
  <c r="AA982" i="7"/>
  <c r="T825" i="7"/>
  <c r="Y755" i="7"/>
  <c r="AA256" i="7"/>
  <c r="S878" i="7"/>
  <c r="R625" i="7"/>
  <c r="Q705" i="7"/>
  <c r="V338" i="7"/>
  <c r="Q973" i="7"/>
  <c r="T378" i="7"/>
  <c r="Y478" i="7"/>
  <c r="O906" i="7"/>
  <c r="V843" i="7"/>
  <c r="X390" i="7"/>
  <c r="R393" i="7"/>
  <c r="X393" i="7"/>
  <c r="P294" i="7"/>
  <c r="R294" i="7"/>
  <c r="T294" i="7"/>
  <c r="W294" i="7"/>
  <c r="O294" i="7"/>
  <c r="N982" i="7"/>
  <c r="AE117" i="7"/>
  <c r="AI117" i="7"/>
  <c r="AI710" i="7"/>
  <c r="S86" i="7"/>
  <c r="AH773" i="7"/>
  <c r="AH850" i="7"/>
  <c r="AF710" i="7"/>
  <c r="U322" i="7"/>
  <c r="Z338" i="7"/>
  <c r="P785" i="7"/>
  <c r="T338" i="7"/>
  <c r="V917" i="7"/>
  <c r="AA705" i="7"/>
  <c r="Q454" i="7"/>
  <c r="V973" i="7"/>
  <c r="AA393" i="7"/>
  <c r="AG117" i="7"/>
  <c r="AI731" i="7"/>
  <c r="S825" i="7"/>
  <c r="Z86" i="7"/>
  <c r="P973" i="7"/>
  <c r="AD642" i="7"/>
  <c r="AG775" i="7"/>
  <c r="AB775" i="7"/>
  <c r="AI775" i="7"/>
  <c r="AC775" i="7"/>
  <c r="AE775" i="7"/>
  <c r="AF775" i="7"/>
  <c r="AF642" i="7"/>
  <c r="AB184" i="7"/>
  <c r="O602" i="7"/>
  <c r="U602" i="7"/>
  <c r="Q602" i="7"/>
  <c r="Y602" i="7"/>
  <c r="V602" i="7"/>
  <c r="AC903" i="7"/>
  <c r="W982" i="7"/>
  <c r="Y474" i="7"/>
  <c r="U256" i="7"/>
  <c r="AA816" i="7"/>
  <c r="Z899" i="7"/>
  <c r="Y899" i="7"/>
  <c r="Q899" i="7"/>
  <c r="AA899" i="7"/>
  <c r="X899" i="7"/>
  <c r="N899" i="7"/>
  <c r="V982" i="7"/>
  <c r="AA906" i="7"/>
  <c r="S785" i="7"/>
  <c r="U86" i="7"/>
  <c r="O899" i="7"/>
  <c r="AH132" i="7"/>
  <c r="R293" i="7"/>
  <c r="R454" i="7"/>
  <c r="AA1010" i="7"/>
  <c r="AI729" i="7"/>
  <c r="Q298" i="7"/>
  <c r="W298" i="7"/>
  <c r="AB323" i="7"/>
  <c r="AF184" i="7"/>
  <c r="W378" i="7"/>
  <c r="N853" i="7"/>
  <c r="U853" i="7"/>
  <c r="T853" i="7"/>
  <c r="AA853" i="7"/>
  <c r="P853" i="7"/>
  <c r="Z853" i="7"/>
  <c r="R853" i="7"/>
  <c r="W853" i="7"/>
  <c r="Q853" i="7"/>
  <c r="X853" i="7"/>
  <c r="S853" i="7"/>
  <c r="AA275" i="7"/>
  <c r="W275" i="7"/>
  <c r="X275" i="7"/>
  <c r="V275" i="7"/>
  <c r="Q275" i="7"/>
  <c r="Z275" i="7"/>
  <c r="N275" i="7"/>
  <c r="V581" i="7"/>
  <c r="AE642" i="7"/>
  <c r="AD775" i="7"/>
  <c r="V736" i="7"/>
  <c r="S625" i="7"/>
  <c r="U229" i="7"/>
  <c r="Q293" i="7"/>
  <c r="W172" i="7"/>
  <c r="S172" i="7"/>
  <c r="T172" i="7"/>
  <c r="R172" i="7"/>
  <c r="AG773" i="7"/>
  <c r="AA825" i="7"/>
  <c r="Y705" i="7"/>
  <c r="W988" i="7"/>
  <c r="Z988" i="7"/>
  <c r="Q988" i="7"/>
  <c r="V988" i="7"/>
  <c r="T988" i="7"/>
  <c r="AC773" i="7"/>
  <c r="S899" i="7"/>
  <c r="O44" i="7"/>
  <c r="U783" i="7"/>
  <c r="Y708" i="7"/>
  <c r="AF773" i="7"/>
  <c r="R755" i="7"/>
  <c r="R338" i="7"/>
  <c r="T256" i="7"/>
  <c r="Q783" i="7"/>
  <c r="N906" i="7"/>
  <c r="Q545" i="7"/>
  <c r="N1010" i="7"/>
  <c r="N973" i="7"/>
  <c r="Q435" i="7"/>
  <c r="O98" i="7"/>
  <c r="AA98" i="7"/>
  <c r="P98" i="7"/>
  <c r="R246" i="7"/>
  <c r="N246" i="7"/>
  <c r="Q246" i="7"/>
  <c r="AG667" i="7"/>
  <c r="P230" i="7"/>
  <c r="Q230" i="7"/>
  <c r="O230" i="7"/>
  <c r="S230" i="7"/>
  <c r="X230" i="7"/>
  <c r="AA230" i="7"/>
  <c r="Q873" i="7"/>
  <c r="V873" i="7"/>
  <c r="X873" i="7"/>
  <c r="V378" i="7"/>
  <c r="U378" i="7"/>
  <c r="X378" i="7"/>
  <c r="Z378" i="7"/>
  <c r="AA378" i="7"/>
  <c r="N378" i="7"/>
  <c r="R378" i="7"/>
  <c r="P378" i="7"/>
  <c r="O378" i="7"/>
  <c r="P43" i="7"/>
  <c r="Q43" i="7"/>
  <c r="U708" i="7"/>
  <c r="T708" i="7"/>
  <c r="Z708" i="7"/>
  <c r="AF646" i="7"/>
  <c r="AB646" i="7"/>
  <c r="R899" i="7"/>
  <c r="U755" i="7"/>
  <c r="AA783" i="7"/>
  <c r="U338" i="7"/>
  <c r="N708" i="7"/>
  <c r="S602" i="7"/>
  <c r="P172" i="7"/>
  <c r="Y1010" i="7"/>
  <c r="U1010" i="7"/>
  <c r="U988" i="7"/>
  <c r="N153" i="7"/>
  <c r="AD930" i="7"/>
  <c r="W755" i="7"/>
  <c r="R44" i="7"/>
  <c r="W256" i="7"/>
  <c r="S390" i="7"/>
  <c r="X708" i="7"/>
  <c r="P602" i="7"/>
  <c r="R153" i="7"/>
  <c r="P1010" i="7"/>
  <c r="X973" i="7"/>
  <c r="AA153" i="7"/>
  <c r="S275" i="7"/>
  <c r="S378" i="7"/>
  <c r="AD903" i="7"/>
  <c r="N864" i="7"/>
  <c r="Q864" i="7"/>
  <c r="S864" i="7"/>
  <c r="W163" i="7"/>
  <c r="P163" i="7"/>
  <c r="Q163" i="7"/>
  <c r="R163" i="7"/>
  <c r="U163" i="7"/>
  <c r="Z163" i="7"/>
  <c r="S163" i="7"/>
  <c r="V163" i="7"/>
  <c r="Y163" i="7"/>
  <c r="V452" i="7"/>
  <c r="AA452" i="7"/>
  <c r="Z452" i="7"/>
  <c r="U452" i="7"/>
  <c r="R452" i="7"/>
  <c r="X452" i="7"/>
  <c r="N452" i="7"/>
  <c r="Y452" i="7"/>
  <c r="O581" i="7"/>
  <c r="V682" i="7"/>
  <c r="X682" i="7"/>
  <c r="T682" i="7"/>
  <c r="AA682" i="7"/>
  <c r="U682" i="7"/>
  <c r="R682" i="7"/>
  <c r="P682" i="7"/>
  <c r="W682" i="7"/>
  <c r="AA878" i="7"/>
  <c r="Q878" i="7"/>
  <c r="R461" i="7"/>
  <c r="X461" i="7"/>
  <c r="AA461" i="7"/>
  <c r="Z461" i="7"/>
  <c r="U461" i="7"/>
  <c r="W461" i="7"/>
  <c r="Q461" i="7"/>
  <c r="N461" i="7"/>
  <c r="T461" i="7"/>
  <c r="AD710" i="7"/>
  <c r="AA322" i="7"/>
  <c r="AD858" i="7"/>
  <c r="AG646" i="7"/>
  <c r="AI903" i="7"/>
  <c r="AC710" i="7"/>
  <c r="W452" i="7"/>
  <c r="Q390" i="7"/>
  <c r="Z443" i="7"/>
  <c r="W708" i="7"/>
  <c r="V708" i="7"/>
  <c r="X602" i="7"/>
  <c r="U153" i="7"/>
  <c r="P454" i="7"/>
  <c r="Q843" i="7"/>
  <c r="T843" i="7"/>
  <c r="U275" i="7"/>
  <c r="AF117" i="7"/>
  <c r="N625" i="7"/>
  <c r="Y454" i="7"/>
  <c r="V455" i="7"/>
  <c r="S455" i="7"/>
  <c r="R1010" i="7"/>
  <c r="V1010" i="7"/>
  <c r="V322" i="7"/>
  <c r="AH903" i="7"/>
  <c r="AC184" i="7"/>
  <c r="T625" i="7"/>
  <c r="AD184" i="7"/>
  <c r="O705" i="7"/>
  <c r="X705" i="7"/>
  <c r="P708" i="7"/>
  <c r="N705" i="7"/>
  <c r="AI850" i="7"/>
  <c r="AE646" i="7"/>
  <c r="Q256" i="7"/>
  <c r="S682" i="7"/>
  <c r="AA708" i="7"/>
  <c r="N602" i="7"/>
  <c r="W153" i="7"/>
  <c r="Q478" i="7"/>
  <c r="O275" i="7"/>
  <c r="R843" i="7"/>
  <c r="N843" i="7"/>
  <c r="X843" i="7"/>
  <c r="AA843" i="7"/>
  <c r="Z843" i="7"/>
  <c r="AA86" i="7"/>
  <c r="W86" i="7"/>
  <c r="T86" i="7"/>
  <c r="N86" i="7"/>
  <c r="V86" i="7"/>
  <c r="Y86" i="7"/>
  <c r="AA581" i="7"/>
  <c r="Q581" i="7"/>
  <c r="T736" i="7"/>
  <c r="W736" i="7"/>
  <c r="R736" i="7"/>
  <c r="S736" i="7"/>
  <c r="X736" i="7"/>
  <c r="O736" i="7"/>
  <c r="Z736" i="7"/>
  <c r="U736" i="7"/>
  <c r="O43" i="7"/>
  <c r="P393" i="7"/>
  <c r="AC117" i="7"/>
  <c r="AD117" i="7"/>
  <c r="P322" i="7"/>
  <c r="O600" i="7"/>
  <c r="N600" i="7"/>
  <c r="T600" i="7"/>
  <c r="Z600" i="7"/>
  <c r="Q600" i="7"/>
  <c r="AE184" i="7"/>
  <c r="Z44" i="7"/>
  <c r="AA600" i="7"/>
  <c r="Q708" i="7"/>
  <c r="R602" i="7"/>
  <c r="R816" i="7"/>
  <c r="W1010" i="7"/>
  <c r="Y843" i="7"/>
  <c r="Y275" i="7"/>
  <c r="AA755" i="7"/>
  <c r="S755" i="7"/>
  <c r="P755" i="7"/>
  <c r="X755" i="7"/>
  <c r="AB635" i="7"/>
  <c r="Q825" i="7"/>
  <c r="P825" i="7"/>
  <c r="Y825" i="7"/>
  <c r="V825" i="7"/>
  <c r="N825" i="7"/>
  <c r="X825" i="7"/>
  <c r="U825" i="7"/>
  <c r="Z825" i="7"/>
  <c r="W825" i="7"/>
  <c r="T293" i="7"/>
  <c r="AA293" i="7"/>
  <c r="O293" i="7"/>
  <c r="X293" i="7"/>
  <c r="N293" i="7"/>
  <c r="Z293" i="7"/>
  <c r="Y293" i="7"/>
  <c r="R256" i="7"/>
  <c r="S256" i="7"/>
  <c r="V256" i="7"/>
  <c r="Y256" i="7"/>
  <c r="Z256" i="7"/>
  <c r="AD773" i="7"/>
  <c r="Y390" i="7"/>
  <c r="Z390" i="7"/>
  <c r="T390" i="7"/>
  <c r="AA390" i="7"/>
  <c r="W906" i="7"/>
  <c r="Y906" i="7"/>
  <c r="R906" i="7"/>
  <c r="P906" i="7"/>
  <c r="AI779" i="7"/>
  <c r="AB779" i="7"/>
  <c r="AI184" i="7"/>
  <c r="AC635" i="7"/>
  <c r="V390" i="7"/>
  <c r="Q625" i="7"/>
  <c r="U973" i="7"/>
  <c r="S322" i="7"/>
  <c r="P899" i="7"/>
  <c r="O1010" i="7"/>
  <c r="W393" i="7"/>
  <c r="Z1010" i="7"/>
  <c r="X526" i="7"/>
  <c r="U526" i="7"/>
  <c r="Q526" i="7"/>
  <c r="T755" i="7"/>
  <c r="N44" i="7"/>
  <c r="N256" i="7"/>
  <c r="Q906" i="7"/>
  <c r="W545" i="7"/>
  <c r="AA545" i="7"/>
  <c r="AB773" i="7"/>
  <c r="AE903" i="7"/>
  <c r="S452" i="7"/>
  <c r="Z755" i="7"/>
  <c r="AE710" i="7"/>
  <c r="P452" i="7"/>
  <c r="S600" i="7"/>
  <c r="AC132" i="7"/>
  <c r="S44" i="7"/>
  <c r="V755" i="7"/>
  <c r="AC646" i="7"/>
  <c r="AH710" i="7"/>
  <c r="AE731" i="7"/>
  <c r="U899" i="7"/>
  <c r="V600" i="7"/>
  <c r="X86" i="7"/>
  <c r="Q86" i="7"/>
  <c r="Y625" i="7"/>
  <c r="N988" i="7"/>
  <c r="X771" i="7"/>
  <c r="O708" i="7"/>
  <c r="W602" i="7"/>
  <c r="N390" i="7"/>
  <c r="AA478" i="7"/>
  <c r="O843" i="7"/>
  <c r="X478" i="7"/>
  <c r="R275" i="7"/>
  <c r="X322" i="7"/>
  <c r="Q322" i="7"/>
  <c r="W322" i="7"/>
  <c r="R322" i="7"/>
  <c r="N322" i="7"/>
  <c r="Z322" i="7"/>
  <c r="T322" i="7"/>
  <c r="V454" i="7"/>
  <c r="AA992" i="7"/>
  <c r="Y992" i="7"/>
  <c r="AI978" i="7"/>
  <c r="AE635" i="7"/>
  <c r="P783" i="7"/>
  <c r="R783" i="7"/>
  <c r="Y783" i="7"/>
  <c r="N783" i="7"/>
  <c r="O783" i="7"/>
  <c r="W783" i="7"/>
  <c r="V783" i="7"/>
  <c r="S783" i="7"/>
  <c r="W338" i="7"/>
  <c r="O338" i="7"/>
  <c r="Q338" i="7"/>
  <c r="S338" i="7"/>
  <c r="X338" i="7"/>
  <c r="Z982" i="7"/>
  <c r="T982" i="7"/>
  <c r="P982" i="7"/>
  <c r="U982" i="7"/>
  <c r="R982" i="7"/>
  <c r="T917" i="7"/>
  <c r="X443" i="7"/>
  <c r="R581" i="7"/>
  <c r="T393" i="7"/>
  <c r="Z785" i="7"/>
  <c r="N785" i="7"/>
  <c r="O785" i="7"/>
  <c r="AA785" i="7"/>
  <c r="Y581" i="7"/>
  <c r="AG710" i="7"/>
  <c r="P736" i="7"/>
  <c r="AA736" i="7"/>
  <c r="AB903" i="7"/>
  <c r="R825" i="7"/>
  <c r="X256" i="7"/>
  <c r="U625" i="7"/>
  <c r="AA602" i="7"/>
  <c r="AB642" i="7"/>
  <c r="AI646" i="7"/>
  <c r="T899" i="7"/>
  <c r="O755" i="7"/>
  <c r="Q755" i="7"/>
  <c r="R390" i="7"/>
  <c r="X783" i="7"/>
  <c r="W625" i="7"/>
  <c r="S443" i="7"/>
  <c r="T602" i="7"/>
  <c r="O864" i="7"/>
  <c r="AA172" i="7"/>
  <c r="R708" i="7"/>
  <c r="AA163" i="7"/>
  <c r="Z581" i="7"/>
  <c r="AA454" i="7"/>
  <c r="Q378" i="7"/>
  <c r="Y526" i="7"/>
  <c r="V393" i="7"/>
  <c r="Z476" i="7"/>
  <c r="AA476" i="7"/>
  <c r="X822" i="7"/>
  <c r="O822" i="7"/>
  <c r="T275" i="7"/>
  <c r="R794" i="7"/>
  <c r="U794" i="7"/>
  <c r="O794" i="7"/>
  <c r="AF627" i="7"/>
  <c r="AA894" i="7"/>
  <c r="O894" i="7"/>
  <c r="P794" i="7"/>
  <c r="AB366" i="7"/>
  <c r="AF809" i="7"/>
  <c r="AB231" i="7"/>
  <c r="Y413" i="7"/>
  <c r="V846" i="7"/>
  <c r="AG218" i="7"/>
  <c r="AF591" i="7"/>
  <c r="R413" i="7"/>
  <c r="T114" i="7"/>
  <c r="X114" i="7"/>
  <c r="AH779" i="7"/>
  <c r="Z983" i="7"/>
  <c r="O983" i="7"/>
  <c r="AA983" i="7"/>
  <c r="X983" i="7"/>
  <c r="T983" i="7"/>
  <c r="Y983" i="7"/>
  <c r="W983" i="7"/>
  <c r="P983" i="7"/>
  <c r="V983" i="7"/>
  <c r="U983" i="7"/>
  <c r="S983" i="7"/>
  <c r="R983" i="7"/>
  <c r="Q983" i="7"/>
  <c r="N983" i="7"/>
  <c r="S622" i="7"/>
  <c r="Z894" i="7"/>
  <c r="W114" i="7"/>
  <c r="N894" i="7"/>
  <c r="AD635" i="7"/>
  <c r="AF672" i="7"/>
  <c r="Y248" i="7"/>
  <c r="P484" i="7"/>
  <c r="V552" i="7"/>
  <c r="T794" i="7"/>
  <c r="R131" i="7"/>
  <c r="AD273" i="7"/>
  <c r="AI144" i="7"/>
  <c r="O130" i="7"/>
  <c r="R130" i="7"/>
  <c r="AE144" i="7"/>
  <c r="AG903" i="7"/>
  <c r="AA960" i="7"/>
  <c r="R960" i="7"/>
  <c r="N960" i="7"/>
  <c r="R127" i="7"/>
  <c r="V131" i="7"/>
  <c r="S712" i="7"/>
  <c r="P281" i="7"/>
  <c r="U484" i="7"/>
  <c r="O281" i="7"/>
  <c r="AA712" i="7"/>
  <c r="X846" i="7"/>
  <c r="N498" i="7"/>
  <c r="O1011" i="7"/>
  <c r="S794" i="7"/>
  <c r="S894" i="7"/>
  <c r="T248" i="7"/>
  <c r="O552" i="7"/>
  <c r="Y846" i="7"/>
  <c r="X325" i="7"/>
  <c r="V127" i="7"/>
  <c r="X127" i="7"/>
  <c r="T513" i="7"/>
  <c r="W484" i="7"/>
  <c r="W281" i="7"/>
  <c r="N131" i="7"/>
  <c r="W846" i="7"/>
  <c r="AA1011" i="7"/>
  <c r="N922" i="7"/>
  <c r="N794" i="7"/>
  <c r="U622" i="7"/>
  <c r="P248" i="7"/>
  <c r="W100" i="7"/>
  <c r="X248" i="7"/>
  <c r="R325" i="7"/>
  <c r="O127" i="7"/>
  <c r="W127" i="7"/>
  <c r="U114" i="7"/>
  <c r="R114" i="7"/>
  <c r="X794" i="7"/>
  <c r="X622" i="7"/>
  <c r="O248" i="7"/>
  <c r="S502" i="7"/>
  <c r="AA502" i="7"/>
  <c r="N502" i="7"/>
  <c r="P502" i="7"/>
  <c r="W502" i="7"/>
  <c r="O502" i="7"/>
  <c r="Q502" i="7"/>
  <c r="X502" i="7"/>
  <c r="U502" i="7"/>
  <c r="V502" i="7"/>
  <c r="Z502" i="7"/>
  <c r="Y502" i="7"/>
  <c r="T502" i="7"/>
  <c r="R502" i="7"/>
  <c r="AD591" i="7"/>
  <c r="AH591" i="7"/>
  <c r="P548" i="7"/>
  <c r="Y548" i="7"/>
  <c r="AA548" i="7"/>
  <c r="T548" i="7"/>
  <c r="N548" i="7"/>
  <c r="Z548" i="7"/>
  <c r="X548" i="7"/>
  <c r="S548" i="7"/>
  <c r="V548" i="7"/>
  <c r="U548" i="7"/>
  <c r="W548" i="7"/>
  <c r="R548" i="7"/>
  <c r="Q548" i="7"/>
  <c r="O548" i="7"/>
  <c r="AC425" i="7"/>
  <c r="AA996" i="7"/>
  <c r="Q46" i="7"/>
  <c r="S46" i="7"/>
  <c r="AH494" i="7"/>
  <c r="AG494" i="7"/>
  <c r="AE494" i="7"/>
  <c r="AC494" i="7"/>
  <c r="AI494" i="7"/>
  <c r="AB494" i="7"/>
  <c r="AF494" i="7"/>
  <c r="X125" i="7"/>
  <c r="P125" i="7"/>
  <c r="R125" i="7"/>
  <c r="U125" i="7"/>
  <c r="N125" i="7"/>
  <c r="O125" i="7"/>
  <c r="Q125" i="7"/>
  <c r="T125" i="7"/>
  <c r="V125" i="7"/>
  <c r="Z125" i="7"/>
  <c r="AA125" i="7"/>
  <c r="W125" i="7"/>
  <c r="Y125" i="7"/>
  <c r="S125" i="7"/>
  <c r="AA76" i="7"/>
  <c r="Y76" i="7"/>
  <c r="P76" i="7"/>
  <c r="T76" i="7"/>
  <c r="N76" i="7"/>
  <c r="O76" i="7"/>
  <c r="W76" i="7"/>
  <c r="U76" i="7"/>
  <c r="X76" i="7"/>
  <c r="Z76" i="7"/>
  <c r="S76" i="7"/>
  <c r="V76" i="7"/>
  <c r="R76" i="7"/>
  <c r="Q76" i="7"/>
  <c r="R278" i="7"/>
  <c r="O278" i="7"/>
  <c r="P278" i="7"/>
  <c r="V278" i="7"/>
  <c r="N278" i="7"/>
  <c r="T278" i="7"/>
  <c r="AA278" i="7"/>
  <c r="Q278" i="7"/>
  <c r="W278" i="7"/>
  <c r="Z278" i="7"/>
  <c r="Y278" i="7"/>
  <c r="S278" i="7"/>
  <c r="X278" i="7"/>
  <c r="U278" i="7"/>
  <c r="X532" i="7"/>
  <c r="O532" i="7"/>
  <c r="Q532" i="7"/>
  <c r="Y532" i="7"/>
  <c r="U532" i="7"/>
  <c r="S532" i="7"/>
  <c r="P532" i="7"/>
  <c r="V532" i="7"/>
  <c r="AA532" i="7"/>
  <c r="N532" i="7"/>
  <c r="R532" i="7"/>
  <c r="Z532" i="7"/>
  <c r="W532" i="7"/>
  <c r="T532" i="7"/>
  <c r="AE924" i="7"/>
  <c r="AC924" i="7"/>
  <c r="AG924" i="7"/>
  <c r="AD924" i="7"/>
  <c r="AB924" i="7"/>
  <c r="AF924" i="7"/>
  <c r="AH924" i="7"/>
  <c r="AI924" i="7"/>
  <c r="AD802" i="7"/>
  <c r="AG802" i="7"/>
  <c r="AF802" i="7"/>
  <c r="AI802" i="7"/>
  <c r="AH802" i="7"/>
  <c r="AC802" i="7"/>
  <c r="R596" i="7"/>
  <c r="S596" i="7"/>
  <c r="Q596" i="7"/>
  <c r="U596" i="7"/>
  <c r="Y596" i="7"/>
  <c r="O596" i="7"/>
  <c r="T596" i="7"/>
  <c r="Z596" i="7"/>
  <c r="W596" i="7"/>
  <c r="X596" i="7"/>
  <c r="AA596" i="7"/>
  <c r="AI591" i="7"/>
  <c r="AG942" i="7"/>
  <c r="AH942" i="7"/>
  <c r="AE942" i="7"/>
  <c r="AF942" i="7"/>
  <c r="AE218" i="7"/>
  <c r="AI231" i="7"/>
  <c r="O624" i="7"/>
  <c r="V996" i="7"/>
  <c r="Y530" i="7"/>
  <c r="AA538" i="7"/>
  <c r="P538" i="7"/>
  <c r="U538" i="7"/>
  <c r="X538" i="7"/>
  <c r="S538" i="7"/>
  <c r="Y538" i="7"/>
  <c r="Q538" i="7"/>
  <c r="Z538" i="7"/>
  <c r="N538" i="7"/>
  <c r="V538" i="7"/>
  <c r="R538" i="7"/>
  <c r="T538" i="7"/>
  <c r="W538" i="7"/>
  <c r="O538" i="7"/>
  <c r="Q624" i="7"/>
  <c r="P624" i="7"/>
  <c r="W624" i="7"/>
  <c r="U624" i="7"/>
  <c r="S624" i="7"/>
  <c r="R624" i="7"/>
  <c r="V624" i="7"/>
  <c r="Z624" i="7"/>
  <c r="X624" i="7"/>
  <c r="AA624" i="7"/>
  <c r="N624" i="7"/>
  <c r="Y624" i="7"/>
  <c r="Y790" i="7"/>
  <c r="AA790" i="7"/>
  <c r="P790" i="7"/>
  <c r="R790" i="7"/>
  <c r="Z790" i="7"/>
  <c r="V790" i="7"/>
  <c r="X790" i="7"/>
  <c r="O790" i="7"/>
  <c r="T790" i="7"/>
  <c r="N790" i="7"/>
  <c r="U790" i="7"/>
  <c r="W790" i="7"/>
  <c r="AD494" i="7"/>
  <c r="X394" i="7"/>
  <c r="AB425" i="7"/>
  <c r="N596" i="7"/>
  <c r="AD524" i="7"/>
  <c r="AB524" i="7"/>
  <c r="Q807" i="7"/>
  <c r="V807" i="7"/>
  <c r="R807" i="7"/>
  <c r="Y807" i="7"/>
  <c r="O807" i="7"/>
  <c r="W807" i="7"/>
  <c r="U807" i="7"/>
  <c r="P807" i="7"/>
  <c r="N807" i="7"/>
  <c r="S807" i="7"/>
  <c r="AA807" i="7"/>
  <c r="X807" i="7"/>
  <c r="Z807" i="7"/>
  <c r="T807" i="7"/>
  <c r="R315" i="7"/>
  <c r="Q315" i="7"/>
  <c r="O315" i="7"/>
  <c r="T315" i="7"/>
  <c r="X315" i="7"/>
  <c r="S315" i="7"/>
  <c r="W315" i="7"/>
  <c r="V315" i="7"/>
  <c r="U315" i="7"/>
  <c r="N315" i="7"/>
  <c r="Z315" i="7"/>
  <c r="Y315" i="7"/>
  <c r="P315" i="7"/>
  <c r="AA315" i="7"/>
  <c r="AB350" i="7"/>
  <c r="AI350" i="7"/>
  <c r="AC350" i="7"/>
  <c r="AD350" i="7"/>
  <c r="AH350" i="7"/>
  <c r="AF350" i="7"/>
  <c r="P180" i="7"/>
  <c r="U180" i="7"/>
  <c r="V180" i="7"/>
  <c r="W180" i="7"/>
  <c r="O180" i="7"/>
  <c r="S180" i="7"/>
  <c r="R180" i="7"/>
  <c r="AA180" i="7"/>
  <c r="Y180" i="7"/>
  <c r="Q180" i="7"/>
  <c r="Z180" i="7"/>
  <c r="X180" i="7"/>
  <c r="N180" i="7"/>
  <c r="AA612" i="7"/>
  <c r="Z612" i="7"/>
  <c r="Y612" i="7"/>
  <c r="U612" i="7"/>
  <c r="S612" i="7"/>
  <c r="N612" i="7"/>
  <c r="V612" i="7"/>
  <c r="P612" i="7"/>
  <c r="X612" i="7"/>
  <c r="O612" i="7"/>
  <c r="W612" i="7"/>
  <c r="R612" i="7"/>
  <c r="T612" i="7"/>
  <c r="Q612" i="7"/>
  <c r="S620" i="7"/>
  <c r="T620" i="7"/>
  <c r="Y620" i="7"/>
  <c r="X620" i="7"/>
  <c r="Q620" i="7"/>
  <c r="AA620" i="7"/>
  <c r="U620" i="7"/>
  <c r="O620" i="7"/>
  <c r="P620" i="7"/>
  <c r="R620" i="7"/>
  <c r="V620" i="7"/>
  <c r="W620" i="7"/>
  <c r="N620" i="7"/>
  <c r="Z620" i="7"/>
  <c r="X1000" i="7"/>
  <c r="Z1000" i="7"/>
  <c r="O1000" i="7"/>
  <c r="Y1000" i="7"/>
  <c r="Q1000" i="7"/>
  <c r="R1000" i="7"/>
  <c r="AA1000" i="7"/>
  <c r="N1000" i="7"/>
  <c r="W1000" i="7"/>
  <c r="T1000" i="7"/>
  <c r="V1000" i="7"/>
  <c r="P1000" i="7"/>
  <c r="S1000" i="7"/>
  <c r="U1000" i="7"/>
  <c r="AD270" i="7"/>
  <c r="AE270" i="7"/>
  <c r="AI270" i="7"/>
  <c r="AG270" i="7"/>
  <c r="AH270" i="7"/>
  <c r="AC270" i="7"/>
  <c r="AB729" i="7"/>
  <c r="AH729" i="7"/>
  <c r="AE350" i="7"/>
  <c r="R671" i="7"/>
  <c r="U46" i="7"/>
  <c r="Y220" i="7"/>
  <c r="T220" i="7"/>
  <c r="U220" i="7"/>
  <c r="P220" i="7"/>
  <c r="R220" i="7"/>
  <c r="S220" i="7"/>
  <c r="AA220" i="7"/>
  <c r="X220" i="7"/>
  <c r="N220" i="7"/>
  <c r="V220" i="7"/>
  <c r="O220" i="7"/>
  <c r="Z220" i="7"/>
  <c r="W220" i="7"/>
  <c r="Q220" i="7"/>
  <c r="Z594" i="7"/>
  <c r="O594" i="7"/>
  <c r="R594" i="7"/>
  <c r="V594" i="7"/>
  <c r="S594" i="7"/>
  <c r="T594" i="7"/>
  <c r="AA594" i="7"/>
  <c r="W594" i="7"/>
  <c r="P594" i="7"/>
  <c r="Q594" i="7"/>
  <c r="Y594" i="7"/>
  <c r="X594" i="7"/>
  <c r="U594" i="7"/>
  <c r="N594" i="7"/>
  <c r="T68" i="7"/>
  <c r="X68" i="7"/>
  <c r="W68" i="7"/>
  <c r="Z68" i="7"/>
  <c r="N68" i="7"/>
  <c r="V68" i="7"/>
  <c r="AA68" i="7"/>
  <c r="R68" i="7"/>
  <c r="P68" i="7"/>
  <c r="U68" i="7"/>
  <c r="Q68" i="7"/>
  <c r="Y68" i="7"/>
  <c r="O68" i="7"/>
  <c r="S68" i="7"/>
  <c r="X859" i="7"/>
  <c r="U859" i="7"/>
  <c r="Q859" i="7"/>
  <c r="V859" i="7"/>
  <c r="T859" i="7"/>
  <c r="P859" i="7"/>
  <c r="Z859" i="7"/>
  <c r="AA859" i="7"/>
  <c r="W859" i="7"/>
  <c r="O859" i="7"/>
  <c r="S859" i="7"/>
  <c r="N859" i="7"/>
  <c r="Y859" i="7"/>
  <c r="R859" i="7"/>
  <c r="AC231" i="7"/>
  <c r="AE231" i="7"/>
  <c r="AD231" i="7"/>
  <c r="AG231" i="7"/>
  <c r="AF231" i="7"/>
  <c r="Z507" i="7"/>
  <c r="S507" i="7"/>
  <c r="N507" i="7"/>
  <c r="O507" i="7"/>
  <c r="P507" i="7"/>
  <c r="Y507" i="7"/>
  <c r="V507" i="7"/>
  <c r="X507" i="7"/>
  <c r="AA507" i="7"/>
  <c r="T507" i="7"/>
  <c r="Q507" i="7"/>
  <c r="R507" i="7"/>
  <c r="AA959" i="7"/>
  <c r="T959" i="7"/>
  <c r="Z959" i="7"/>
  <c r="O959" i="7"/>
  <c r="Q959" i="7"/>
  <c r="P959" i="7"/>
  <c r="R959" i="7"/>
  <c r="N959" i="7"/>
  <c r="V959" i="7"/>
  <c r="U959" i="7"/>
  <c r="W959" i="7"/>
  <c r="X959" i="7"/>
  <c r="S959" i="7"/>
  <c r="Y959" i="7"/>
  <c r="AC809" i="7"/>
  <c r="AF270" i="7"/>
  <c r="V596" i="7"/>
  <c r="O781" i="7"/>
  <c r="U781" i="7"/>
  <c r="P781" i="7"/>
  <c r="Q781" i="7"/>
  <c r="W781" i="7"/>
  <c r="T781" i="7"/>
  <c r="N781" i="7"/>
  <c r="Y781" i="7"/>
  <c r="V781" i="7"/>
  <c r="Z781" i="7"/>
  <c r="X781" i="7"/>
  <c r="AA781" i="7"/>
  <c r="R781" i="7"/>
  <c r="S781" i="7"/>
  <c r="AC363" i="7"/>
  <c r="AH363" i="7"/>
  <c r="AD363" i="7"/>
  <c r="AI363" i="7"/>
  <c r="AB363" i="7"/>
  <c r="AG363" i="7"/>
  <c r="AF363" i="7"/>
  <c r="AC533" i="7"/>
  <c r="AH533" i="7"/>
  <c r="AF533" i="7"/>
  <c r="AD533" i="7"/>
  <c r="AB533" i="7"/>
  <c r="AG533" i="7"/>
  <c r="AI533" i="7"/>
  <c r="AE533" i="7"/>
  <c r="AD845" i="7"/>
  <c r="AF845" i="7"/>
  <c r="AI845" i="7"/>
  <c r="AE845" i="7"/>
  <c r="AG845" i="7"/>
  <c r="AH845" i="7"/>
  <c r="Q495" i="7"/>
  <c r="R495" i="7"/>
  <c r="O495" i="7"/>
  <c r="AA495" i="7"/>
  <c r="P495" i="7"/>
  <c r="X495" i="7"/>
  <c r="U495" i="7"/>
  <c r="W495" i="7"/>
  <c r="T495" i="7"/>
  <c r="S495" i="7"/>
  <c r="Z495" i="7"/>
  <c r="V495" i="7"/>
  <c r="N495" i="7"/>
  <c r="Y495" i="7"/>
  <c r="AA214" i="7"/>
  <c r="V214" i="7"/>
  <c r="Y214" i="7"/>
  <c r="X214" i="7"/>
  <c r="P214" i="7"/>
  <c r="O214" i="7"/>
  <c r="U214" i="7"/>
  <c r="T214" i="7"/>
  <c r="N214" i="7"/>
  <c r="Q214" i="7"/>
  <c r="S214" i="7"/>
  <c r="R214" i="7"/>
  <c r="Z214" i="7"/>
  <c r="AA835" i="7"/>
  <c r="T835" i="7"/>
  <c r="P835" i="7"/>
  <c r="O835" i="7"/>
  <c r="U835" i="7"/>
  <c r="V835" i="7"/>
  <c r="Y835" i="7"/>
  <c r="X835" i="7"/>
  <c r="R835" i="7"/>
  <c r="Z835" i="7"/>
  <c r="Q835" i="7"/>
  <c r="N835" i="7"/>
  <c r="S835" i="7"/>
  <c r="W835" i="7"/>
  <c r="AG152" i="7"/>
  <c r="AD152" i="7"/>
  <c r="AB152" i="7"/>
  <c r="AC152" i="7"/>
  <c r="AF152" i="7"/>
  <c r="AE152" i="7"/>
  <c r="AH152" i="7"/>
  <c r="AI152" i="7"/>
  <c r="AH231" i="7"/>
  <c r="R901" i="7"/>
  <c r="AA901" i="7"/>
  <c r="Y901" i="7"/>
  <c r="X901" i="7"/>
  <c r="Q901" i="7"/>
  <c r="V901" i="7"/>
  <c r="T901" i="7"/>
  <c r="U901" i="7"/>
  <c r="Z901" i="7"/>
  <c r="N901" i="7"/>
  <c r="O901" i="7"/>
  <c r="Y301" i="7"/>
  <c r="W301" i="7"/>
  <c r="V301" i="7"/>
  <c r="U301" i="7"/>
  <c r="R301" i="7"/>
  <c r="AA301" i="7"/>
  <c r="P301" i="7"/>
  <c r="S301" i="7"/>
  <c r="Z301" i="7"/>
  <c r="X301" i="7"/>
  <c r="T301" i="7"/>
  <c r="N301" i="7"/>
  <c r="O301" i="7"/>
  <c r="Q301" i="7"/>
  <c r="Z530" i="7"/>
  <c r="W530" i="7"/>
  <c r="N530" i="7"/>
  <c r="Q530" i="7"/>
  <c r="S530" i="7"/>
  <c r="AA530" i="7"/>
  <c r="R530" i="7"/>
  <c r="O530" i="7"/>
  <c r="P530" i="7"/>
  <c r="U530" i="7"/>
  <c r="V530" i="7"/>
  <c r="X530" i="7"/>
  <c r="Q996" i="7"/>
  <c r="T996" i="7"/>
  <c r="R996" i="7"/>
  <c r="O996" i="7"/>
  <c r="Y996" i="7"/>
  <c r="P996" i="7"/>
  <c r="W996" i="7"/>
  <c r="S996" i="7"/>
  <c r="Z996" i="7"/>
  <c r="U996" i="7"/>
  <c r="Q742" i="7"/>
  <c r="P742" i="7"/>
  <c r="Z742" i="7"/>
  <c r="S742" i="7"/>
  <c r="N742" i="7"/>
  <c r="X742" i="7"/>
  <c r="T742" i="7"/>
  <c r="Y742" i="7"/>
  <c r="AA742" i="7"/>
  <c r="W742" i="7"/>
  <c r="O742" i="7"/>
  <c r="U742" i="7"/>
  <c r="V742" i="7"/>
  <c r="R742" i="7"/>
  <c r="R394" i="7"/>
  <c r="O394" i="7"/>
  <c r="V394" i="7"/>
  <c r="AA394" i="7"/>
  <c r="P394" i="7"/>
  <c r="S394" i="7"/>
  <c r="Y394" i="7"/>
  <c r="U394" i="7"/>
  <c r="Z394" i="7"/>
  <c r="Q394" i="7"/>
  <c r="T394" i="7"/>
  <c r="N394" i="7"/>
  <c r="P227" i="7"/>
  <c r="O227" i="7"/>
  <c r="Z227" i="7"/>
  <c r="Q227" i="7"/>
  <c r="T227" i="7"/>
  <c r="X227" i="7"/>
  <c r="AA227" i="7"/>
  <c r="W227" i="7"/>
  <c r="S227" i="7"/>
  <c r="V227" i="7"/>
  <c r="U227" i="7"/>
  <c r="Y227" i="7"/>
  <c r="N227" i="7"/>
  <c r="R227" i="7"/>
  <c r="AI627" i="7"/>
  <c r="AG627" i="7"/>
  <c r="AH627" i="7"/>
  <c r="AC627" i="7"/>
  <c r="AE627" i="7"/>
  <c r="AB627" i="7"/>
  <c r="AD627" i="7"/>
  <c r="T180" i="7"/>
  <c r="AB159" i="7"/>
  <c r="AG159" i="7"/>
  <c r="R355" i="7"/>
  <c r="P355" i="7"/>
  <c r="U355" i="7"/>
  <c r="O355" i="7"/>
  <c r="N355" i="7"/>
  <c r="Y355" i="7"/>
  <c r="Q355" i="7"/>
  <c r="S355" i="7"/>
  <c r="AA355" i="7"/>
  <c r="W355" i="7"/>
  <c r="V355" i="7"/>
  <c r="Z355" i="7"/>
  <c r="X355" i="7"/>
  <c r="T355" i="7"/>
  <c r="P27" i="7"/>
  <c r="S27" i="7"/>
  <c r="T27" i="7"/>
  <c r="O27" i="7"/>
  <c r="AA27" i="7"/>
  <c r="U27" i="7"/>
  <c r="N27" i="7"/>
  <c r="Z27" i="7"/>
  <c r="X27" i="7"/>
  <c r="Q27" i="7"/>
  <c r="R27" i="7"/>
  <c r="Y27" i="7"/>
  <c r="V27" i="7"/>
  <c r="AH643" i="7"/>
  <c r="AF643" i="7"/>
  <c r="AD643" i="7"/>
  <c r="AI643" i="7"/>
  <c r="AE323" i="7"/>
  <c r="AD323" i="7"/>
  <c r="AH323" i="7"/>
  <c r="AF323" i="7"/>
  <c r="AD823" i="7"/>
  <c r="AB270" i="7"/>
  <c r="AE363" i="7"/>
  <c r="AA429" i="7"/>
  <c r="P429" i="7"/>
  <c r="Y429" i="7"/>
  <c r="T429" i="7"/>
  <c r="W429" i="7"/>
  <c r="R429" i="7"/>
  <c r="X429" i="7"/>
  <c r="Q429" i="7"/>
  <c r="U429" i="7"/>
  <c r="O429" i="7"/>
  <c r="Z429" i="7"/>
  <c r="N429" i="7"/>
  <c r="S429" i="7"/>
  <c r="V429" i="7"/>
  <c r="V96" i="7"/>
  <c r="N96" i="7"/>
  <c r="S96" i="7"/>
  <c r="O96" i="7"/>
  <c r="W96" i="7"/>
  <c r="R96" i="7"/>
  <c r="U96" i="7"/>
  <c r="Y96" i="7"/>
  <c r="P96" i="7"/>
  <c r="T96" i="7"/>
  <c r="X96" i="7"/>
  <c r="Z96" i="7"/>
  <c r="Q96" i="7"/>
  <c r="AA96" i="7"/>
  <c r="O671" i="7"/>
  <c r="X671" i="7"/>
  <c r="Q671" i="7"/>
  <c r="S671" i="7"/>
  <c r="T671" i="7"/>
  <c r="P671" i="7"/>
  <c r="U671" i="7"/>
  <c r="W671" i="7"/>
  <c r="AA671" i="7"/>
  <c r="N671" i="7"/>
  <c r="R791" i="7"/>
  <c r="T791" i="7"/>
  <c r="W791" i="7"/>
  <c r="X791" i="7"/>
  <c r="S791" i="7"/>
  <c r="V791" i="7"/>
  <c r="Z791" i="7"/>
  <c r="N791" i="7"/>
  <c r="Y791" i="7"/>
  <c r="O791" i="7"/>
  <c r="P791" i="7"/>
  <c r="Q791" i="7"/>
  <c r="AA791" i="7"/>
  <c r="X915" i="7"/>
  <c r="N915" i="7"/>
  <c r="AA915" i="7"/>
  <c r="Q915" i="7"/>
  <c r="R915" i="7"/>
  <c r="O915" i="7"/>
  <c r="Y915" i="7"/>
  <c r="S915" i="7"/>
  <c r="V915" i="7"/>
  <c r="W915" i="7"/>
  <c r="Z915" i="7"/>
  <c r="U915" i="7"/>
  <c r="T915" i="7"/>
  <c r="P915" i="7"/>
  <c r="P81" i="7"/>
  <c r="N81" i="7"/>
  <c r="T81" i="7"/>
  <c r="AA81" i="7"/>
  <c r="Z81" i="7"/>
  <c r="U81" i="7"/>
  <c r="V81" i="7"/>
  <c r="Q81" i="7"/>
  <c r="W81" i="7"/>
  <c r="O81" i="7"/>
  <c r="Y81" i="7"/>
  <c r="R81" i="7"/>
  <c r="S81" i="7"/>
  <c r="Z311" i="7"/>
  <c r="Q311" i="7"/>
  <c r="U311" i="7"/>
  <c r="O311" i="7"/>
  <c r="X311" i="7"/>
  <c r="V311" i="7"/>
  <c r="P311" i="7"/>
  <c r="T311" i="7"/>
  <c r="W311" i="7"/>
  <c r="R311" i="7"/>
  <c r="Y311" i="7"/>
  <c r="AA311" i="7"/>
  <c r="Y551" i="7"/>
  <c r="X551" i="7"/>
  <c r="V551" i="7"/>
  <c r="Q551" i="7"/>
  <c r="Z551" i="7"/>
  <c r="AA551" i="7"/>
  <c r="N551" i="7"/>
  <c r="R551" i="7"/>
  <c r="S551" i="7"/>
  <c r="W551" i="7"/>
  <c r="O551" i="7"/>
  <c r="U551" i="7"/>
  <c r="P551" i="7"/>
  <c r="T551" i="7"/>
  <c r="AI218" i="7"/>
  <c r="AG72" i="7"/>
  <c r="Z671" i="7"/>
  <c r="P901" i="7"/>
  <c r="AE802" i="7"/>
  <c r="X996" i="7"/>
  <c r="N497" i="7"/>
  <c r="Y497" i="7"/>
  <c r="U497" i="7"/>
  <c r="W497" i="7"/>
  <c r="AA497" i="7"/>
  <c r="X497" i="7"/>
  <c r="V497" i="7"/>
  <c r="Z497" i="7"/>
  <c r="O497" i="7"/>
  <c r="R497" i="7"/>
  <c r="S497" i="7"/>
  <c r="Q497" i="7"/>
  <c r="T497" i="7"/>
  <c r="AB144" i="7"/>
  <c r="AB218" i="7"/>
  <c r="R66" i="7"/>
  <c r="Z66" i="7"/>
  <c r="P651" i="7"/>
  <c r="W938" i="7"/>
  <c r="W1004" i="7"/>
  <c r="O618" i="7"/>
  <c r="R618" i="7"/>
  <c r="U618" i="7"/>
  <c r="X618" i="7"/>
  <c r="Z618" i="7"/>
  <c r="T618" i="7"/>
  <c r="Y618" i="7"/>
  <c r="V618" i="7"/>
  <c r="W618" i="7"/>
  <c r="P618" i="7"/>
  <c r="W986" i="7"/>
  <c r="P986" i="7"/>
  <c r="Z986" i="7"/>
  <c r="Y986" i="7"/>
  <c r="T986" i="7"/>
  <c r="O986" i="7"/>
  <c r="X504" i="7"/>
  <c r="Y504" i="7"/>
  <c r="V504" i="7"/>
  <c r="P504" i="7"/>
  <c r="Q504" i="7"/>
  <c r="R504" i="7"/>
  <c r="O504" i="7"/>
  <c r="AA504" i="7"/>
  <c r="N504" i="7"/>
  <c r="W504" i="7"/>
  <c r="Z677" i="7"/>
  <c r="X677" i="7"/>
  <c r="Y677" i="7"/>
  <c r="W677" i="7"/>
  <c r="V677" i="7"/>
  <c r="R677" i="7"/>
  <c r="P677" i="7"/>
  <c r="O677" i="7"/>
  <c r="AA677" i="7"/>
  <c r="S677" i="7"/>
  <c r="AD779" i="7"/>
  <c r="AC779" i="7"/>
  <c r="AH144" i="7"/>
  <c r="AB809" i="7"/>
  <c r="AC823" i="7"/>
  <c r="W651" i="7"/>
  <c r="S618" i="7"/>
  <c r="O644" i="7"/>
  <c r="Q644" i="7"/>
  <c r="N644" i="7"/>
  <c r="R644" i="7"/>
  <c r="S644" i="7"/>
  <c r="X644" i="7"/>
  <c r="W644" i="7"/>
  <c r="Q1004" i="7"/>
  <c r="S962" i="7"/>
  <c r="O962" i="7"/>
  <c r="W962" i="7"/>
  <c r="T962" i="7"/>
  <c r="Y962" i="7"/>
  <c r="V962" i="7"/>
  <c r="X962" i="7"/>
  <c r="Z962" i="7"/>
  <c r="U962" i="7"/>
  <c r="U887" i="7"/>
  <c r="Y887" i="7"/>
  <c r="R887" i="7"/>
  <c r="N887" i="7"/>
  <c r="V887" i="7"/>
  <c r="O887" i="7"/>
  <c r="Z887" i="7"/>
  <c r="Q887" i="7"/>
  <c r="W887" i="7"/>
  <c r="AA887" i="7"/>
  <c r="S887" i="7"/>
  <c r="P887" i="7"/>
  <c r="X887" i="7"/>
  <c r="T887" i="7"/>
  <c r="S985" i="7"/>
  <c r="AA985" i="7"/>
  <c r="O985" i="7"/>
  <c r="Z985" i="7"/>
  <c r="V985" i="7"/>
  <c r="R985" i="7"/>
  <c r="U985" i="7"/>
  <c r="Q985" i="7"/>
  <c r="T985" i="7"/>
  <c r="N985" i="7"/>
  <c r="Y985" i="7"/>
  <c r="X985" i="7"/>
  <c r="W985" i="7"/>
  <c r="P985" i="7"/>
  <c r="AD809" i="7"/>
  <c r="P486" i="7"/>
  <c r="Y486" i="7"/>
  <c r="N486" i="7"/>
  <c r="U486" i="7"/>
  <c r="T486" i="7"/>
  <c r="V486" i="7"/>
  <c r="O486" i="7"/>
  <c r="W486" i="7"/>
  <c r="R486" i="7"/>
  <c r="S486" i="7"/>
  <c r="X486" i="7"/>
  <c r="Z486" i="7"/>
  <c r="Q486" i="7"/>
  <c r="AA486" i="7"/>
  <c r="N947" i="7"/>
  <c r="P947" i="7"/>
  <c r="R947" i="7"/>
  <c r="Z947" i="7"/>
  <c r="O947" i="7"/>
  <c r="AA947" i="7"/>
  <c r="V947" i="7"/>
  <c r="S947" i="7"/>
  <c r="X947" i="7"/>
  <c r="U947" i="7"/>
  <c r="Q947" i="7"/>
  <c r="Y947" i="7"/>
  <c r="T947" i="7"/>
  <c r="W947" i="7"/>
  <c r="P558" i="7"/>
  <c r="R558" i="7"/>
  <c r="W558" i="7"/>
  <c r="S558" i="7"/>
  <c r="O558" i="7"/>
  <c r="Z558" i="7"/>
  <c r="Q558" i="7"/>
  <c r="Y558" i="7"/>
  <c r="R896" i="7"/>
  <c r="P896" i="7"/>
  <c r="AA896" i="7"/>
  <c r="O896" i="7"/>
  <c r="W896" i="7"/>
  <c r="T896" i="7"/>
  <c r="U896" i="7"/>
  <c r="Y896" i="7"/>
  <c r="Q896" i="7"/>
  <c r="X896" i="7"/>
  <c r="N896" i="7"/>
  <c r="S896" i="7"/>
  <c r="V896" i="7"/>
  <c r="Z896" i="7"/>
  <c r="P309" i="7"/>
  <c r="T309" i="7"/>
  <c r="U309" i="7"/>
  <c r="V309" i="7"/>
  <c r="O309" i="7"/>
  <c r="Y309" i="7"/>
  <c r="AA309" i="7"/>
  <c r="Q309" i="7"/>
  <c r="X309" i="7"/>
  <c r="S309" i="7"/>
  <c r="W309" i="7"/>
  <c r="Z309" i="7"/>
  <c r="R309" i="7"/>
  <c r="N309" i="7"/>
  <c r="AC144" i="7"/>
  <c r="AB72" i="7"/>
  <c r="AH303" i="7"/>
  <c r="AF635" i="7"/>
  <c r="V607" i="7"/>
  <c r="X136" i="7"/>
  <c r="V476" i="7"/>
  <c r="Y476" i="7"/>
  <c r="N476" i="7"/>
  <c r="O403" i="7"/>
  <c r="V403" i="7"/>
  <c r="S403" i="7"/>
  <c r="Q403" i="7"/>
  <c r="N956" i="7"/>
  <c r="Q956" i="7"/>
  <c r="V956" i="7"/>
  <c r="AA956" i="7"/>
  <c r="Z956" i="7"/>
  <c r="Y956" i="7"/>
  <c r="W956" i="7"/>
  <c r="X956" i="7"/>
  <c r="O956" i="7"/>
  <c r="X321" i="7"/>
  <c r="W321" i="7"/>
  <c r="T321" i="7"/>
  <c r="Z321" i="7"/>
  <c r="O321" i="7"/>
  <c r="N321" i="7"/>
  <c r="AA321" i="7"/>
  <c r="S321" i="7"/>
  <c r="Y321" i="7"/>
  <c r="P321" i="7"/>
  <c r="U321" i="7"/>
  <c r="V321" i="7"/>
  <c r="R321" i="7"/>
  <c r="P559" i="7"/>
  <c r="N559" i="7"/>
  <c r="Q559" i="7"/>
  <c r="R559" i="7"/>
  <c r="Z559" i="7"/>
  <c r="AA559" i="7"/>
  <c r="X559" i="7"/>
  <c r="U559" i="7"/>
  <c r="O559" i="7"/>
  <c r="W559" i="7"/>
  <c r="S559" i="7"/>
  <c r="T559" i="7"/>
  <c r="V559" i="7"/>
  <c r="Y559" i="7"/>
  <c r="AG144" i="7"/>
  <c r="Y820" i="7"/>
  <c r="N820" i="7"/>
  <c r="O136" i="7"/>
  <c r="T956" i="7"/>
  <c r="T677" i="7"/>
  <c r="P497" i="7"/>
  <c r="AC366" i="7"/>
  <c r="AH366" i="7"/>
  <c r="AI366" i="7"/>
  <c r="AF218" i="7"/>
  <c r="AC218" i="7"/>
  <c r="T439" i="7"/>
  <c r="AA439" i="7"/>
  <c r="N439" i="7"/>
  <c r="V439" i="7"/>
  <c r="Y439" i="7"/>
  <c r="O439" i="7"/>
  <c r="S439" i="7"/>
  <c r="Q439" i="7"/>
  <c r="U439" i="7"/>
  <c r="R439" i="7"/>
  <c r="Z439" i="7"/>
  <c r="W439" i="7"/>
  <c r="P439" i="7"/>
  <c r="X439" i="7"/>
  <c r="AH809" i="7"/>
  <c r="AD303" i="7"/>
  <c r="AI303" i="7"/>
  <c r="X413" i="7"/>
  <c r="Q413" i="7"/>
  <c r="W413" i="7"/>
  <c r="V413" i="7"/>
  <c r="S413" i="7"/>
  <c r="T413" i="7"/>
  <c r="P413" i="7"/>
  <c r="Z413" i="7"/>
  <c r="U413" i="7"/>
  <c r="AA413" i="7"/>
  <c r="O651" i="7"/>
  <c r="R651" i="7"/>
  <c r="U651" i="7"/>
  <c r="AA651" i="7"/>
  <c r="S651" i="7"/>
  <c r="V651" i="7"/>
  <c r="N651" i="7"/>
  <c r="T651" i="7"/>
  <c r="Q391" i="7"/>
  <c r="V391" i="7"/>
  <c r="Y391" i="7"/>
  <c r="R391" i="7"/>
  <c r="N391" i="7"/>
  <c r="O391" i="7"/>
  <c r="P391" i="7"/>
  <c r="S391" i="7"/>
  <c r="T391" i="7"/>
  <c r="Z391" i="7"/>
  <c r="X391" i="7"/>
  <c r="AA391" i="7"/>
  <c r="U391" i="7"/>
  <c r="W391" i="7"/>
  <c r="AF425" i="7"/>
  <c r="AE425" i="7"/>
  <c r="AD425" i="7"/>
  <c r="AG425" i="7"/>
  <c r="AG591" i="7"/>
  <c r="AE591" i="7"/>
  <c r="AB591" i="7"/>
  <c r="O607" i="7"/>
  <c r="Q607" i="7"/>
  <c r="P607" i="7"/>
  <c r="S607" i="7"/>
  <c r="U607" i="7"/>
  <c r="Y607" i="7"/>
  <c r="AF144" i="7"/>
  <c r="AF779" i="7"/>
  <c r="AD218" i="7"/>
  <c r="AH218" i="7"/>
  <c r="AF303" i="7"/>
  <c r="R820" i="7"/>
  <c r="T607" i="7"/>
  <c r="U504" i="7"/>
  <c r="X904" i="7"/>
  <c r="P904" i="7"/>
  <c r="Z904" i="7"/>
  <c r="S723" i="7"/>
  <c r="R723" i="7"/>
  <c r="Y723" i="7"/>
  <c r="Q723" i="7"/>
  <c r="P723" i="7"/>
  <c r="W723" i="7"/>
  <c r="AA723" i="7"/>
  <c r="U723" i="7"/>
  <c r="Z723" i="7"/>
  <c r="O723" i="7"/>
  <c r="V723" i="7"/>
  <c r="N723" i="7"/>
  <c r="X723" i="7"/>
  <c r="T723" i="7"/>
  <c r="Z664" i="7"/>
  <c r="R664" i="7"/>
  <c r="T664" i="7"/>
  <c r="N664" i="7"/>
  <c r="V664" i="7"/>
  <c r="U664" i="7"/>
  <c r="X664" i="7"/>
  <c r="AA664" i="7"/>
  <c r="Y664" i="7"/>
  <c r="O664" i="7"/>
  <c r="Q664" i="7"/>
  <c r="P664" i="7"/>
  <c r="S664" i="7"/>
  <c r="W664" i="7"/>
  <c r="AE366" i="7"/>
  <c r="AE823" i="7"/>
  <c r="AB823" i="7"/>
  <c r="O63" i="7"/>
  <c r="Q63" i="7"/>
  <c r="Z63" i="7"/>
  <c r="P63" i="7"/>
  <c r="N63" i="7"/>
  <c r="AA63" i="7"/>
  <c r="T63" i="7"/>
  <c r="V63" i="7"/>
  <c r="U63" i="7"/>
  <c r="R63" i="7"/>
  <c r="S63" i="7"/>
  <c r="AG858" i="7"/>
  <c r="AC858" i="7"/>
  <c r="AB858" i="7"/>
  <c r="AF858" i="7"/>
  <c r="Q938" i="7"/>
  <c r="AA938" i="7"/>
  <c r="Y938" i="7"/>
  <c r="X938" i="7"/>
  <c r="O938" i="7"/>
  <c r="V938" i="7"/>
  <c r="Z938" i="7"/>
  <c r="N938" i="7"/>
  <c r="T938" i="7"/>
  <c r="S938" i="7"/>
  <c r="R938" i="7"/>
  <c r="U938" i="7"/>
  <c r="Y669" i="7"/>
  <c r="Z669" i="7"/>
  <c r="V669" i="7"/>
  <c r="T669" i="7"/>
  <c r="O669" i="7"/>
  <c r="R669" i="7"/>
  <c r="P669" i="7"/>
  <c r="X669" i="7"/>
  <c r="Q669" i="7"/>
  <c r="U669" i="7"/>
  <c r="N669" i="7"/>
  <c r="AA669" i="7"/>
  <c r="W669" i="7"/>
  <c r="S669" i="7"/>
  <c r="Z607" i="7"/>
  <c r="Y136" i="7"/>
  <c r="AE779" i="7"/>
  <c r="AF366" i="7"/>
  <c r="AG366" i="7"/>
  <c r="AB303" i="7"/>
  <c r="AI823" i="7"/>
  <c r="R607" i="7"/>
  <c r="S504" i="7"/>
  <c r="X558" i="7"/>
  <c r="AI182" i="7"/>
  <c r="Q406" i="7"/>
  <c r="S406" i="7"/>
  <c r="N406" i="7"/>
  <c r="W406" i="7"/>
  <c r="P406" i="7"/>
  <c r="X406" i="7"/>
  <c r="Y406" i="7"/>
  <c r="Z406" i="7"/>
  <c r="AA406" i="7"/>
  <c r="T406" i="7"/>
  <c r="V406" i="7"/>
  <c r="O406" i="7"/>
  <c r="U406" i="7"/>
  <c r="R406" i="7"/>
  <c r="AH635" i="7"/>
  <c r="AI635" i="7"/>
  <c r="AD72" i="7"/>
  <c r="AH72" i="7"/>
  <c r="AI72" i="7"/>
  <c r="AE72" i="7"/>
  <c r="AG635" i="7"/>
  <c r="V66" i="7"/>
  <c r="Y66" i="7"/>
  <c r="W66" i="7"/>
  <c r="S66" i="7"/>
  <c r="Q66" i="7"/>
  <c r="P66" i="7"/>
  <c r="X66" i="7"/>
  <c r="N66" i="7"/>
  <c r="O66" i="7"/>
  <c r="V1004" i="7"/>
  <c r="X1004" i="7"/>
  <c r="P1004" i="7"/>
  <c r="AA1004" i="7"/>
  <c r="T1004" i="7"/>
  <c r="S1004" i="7"/>
  <c r="Y1004" i="7"/>
  <c r="N1004" i="7"/>
  <c r="R1004" i="7"/>
  <c r="Z1004" i="7"/>
  <c r="AC303" i="7"/>
  <c r="AE858" i="7"/>
  <c r="AE303" i="7"/>
  <c r="X63" i="7"/>
  <c r="AC591" i="7"/>
  <c r="AA607" i="7"/>
  <c r="T545" i="7"/>
  <c r="X545" i="7"/>
  <c r="V785" i="7"/>
  <c r="W785" i="7"/>
  <c r="U785" i="7"/>
  <c r="X785" i="7"/>
  <c r="Y785" i="7"/>
  <c r="X571" i="7"/>
  <c r="P571" i="7"/>
  <c r="Q571" i="7"/>
  <c r="N571" i="7"/>
  <c r="S571" i="7"/>
  <c r="T571" i="7"/>
  <c r="W571" i="7"/>
  <c r="U571" i="7"/>
  <c r="Y571" i="7"/>
  <c r="AA571" i="7"/>
  <c r="Z571" i="7"/>
  <c r="R571" i="7"/>
  <c r="V571" i="7"/>
  <c r="O571" i="7"/>
  <c r="N136" i="7"/>
  <c r="Q136" i="7"/>
  <c r="S136" i="7"/>
  <c r="Z136" i="7"/>
  <c r="AA136" i="7"/>
  <c r="V136" i="7"/>
  <c r="P820" i="7"/>
  <c r="W820" i="7"/>
  <c r="Z820" i="7"/>
  <c r="V820" i="7"/>
  <c r="O820" i="7"/>
  <c r="T820" i="7"/>
  <c r="AG524" i="7"/>
  <c r="AF524" i="7"/>
  <c r="AA536" i="7"/>
  <c r="O536" i="7"/>
  <c r="S536" i="7"/>
  <c r="T536" i="7"/>
  <c r="Y536" i="7"/>
  <c r="N536" i="7"/>
  <c r="U536" i="7"/>
  <c r="X536" i="7"/>
  <c r="V536" i="7"/>
  <c r="W536" i="7"/>
  <c r="R536" i="7"/>
  <c r="P536" i="7"/>
  <c r="Z536" i="7"/>
  <c r="Q536" i="7"/>
  <c r="AH425" i="7"/>
  <c r="AC524" i="7"/>
  <c r="AG779" i="7"/>
  <c r="W607" i="7"/>
  <c r="U677" i="7"/>
  <c r="W63" i="7"/>
  <c r="Y63" i="7"/>
  <c r="O997" i="7"/>
  <c r="V997" i="7"/>
  <c r="Q997" i="7"/>
  <c r="N165" i="7"/>
  <c r="W165" i="7"/>
  <c r="O165" i="7"/>
  <c r="X165" i="7"/>
  <c r="V165" i="7"/>
  <c r="S165" i="7"/>
  <c r="AA165" i="7"/>
  <c r="R165" i="7"/>
  <c r="P165" i="7"/>
  <c r="U1002" i="7"/>
  <c r="O1002" i="7"/>
  <c r="T1002" i="7"/>
  <c r="Y1002" i="7"/>
  <c r="N1002" i="7"/>
  <c r="Z1002" i="7"/>
  <c r="V1002" i="7"/>
  <c r="AE809" i="7"/>
  <c r="AI809" i="7"/>
  <c r="AG809" i="7"/>
  <c r="W416" i="7"/>
  <c r="U416" i="7"/>
  <c r="N416" i="7"/>
  <c r="AA416" i="7"/>
  <c r="O416" i="7"/>
  <c r="S416" i="7"/>
  <c r="R416" i="7"/>
  <c r="V416" i="7"/>
  <c r="Z416" i="7"/>
  <c r="Q416" i="7"/>
  <c r="T416" i="7"/>
  <c r="P416" i="7"/>
  <c r="X416" i="7"/>
  <c r="Y416" i="7"/>
  <c r="AG672" i="7"/>
  <c r="AI672" i="7"/>
  <c r="AC672" i="7"/>
  <c r="AH672" i="7"/>
  <c r="Y552" i="7"/>
  <c r="X552" i="7"/>
  <c r="T552" i="7"/>
  <c r="S552" i="7"/>
  <c r="W552" i="7"/>
  <c r="Z552" i="7"/>
  <c r="Q552" i="7"/>
  <c r="P552" i="7"/>
  <c r="AA552" i="7"/>
  <c r="R552" i="7"/>
  <c r="U552" i="7"/>
  <c r="U937" i="7"/>
  <c r="S937" i="7"/>
  <c r="O937" i="7"/>
  <c r="X937" i="7"/>
  <c r="R937" i="7"/>
  <c r="Q937" i="7"/>
  <c r="V937" i="7"/>
  <c r="P937" i="7"/>
  <c r="T937" i="7"/>
  <c r="Z937" i="7"/>
  <c r="AD366" i="7"/>
  <c r="W766" i="7"/>
  <c r="AA766" i="7"/>
  <c r="R766" i="7"/>
  <c r="S766" i="7"/>
  <c r="U766" i="7"/>
  <c r="N766" i="7"/>
  <c r="Z766" i="7"/>
  <c r="AF72" i="7"/>
  <c r="AH858" i="7"/>
  <c r="AH823" i="7"/>
  <c r="N607" i="7"/>
  <c r="P136" i="7"/>
  <c r="W136" i="7"/>
  <c r="P246" i="7"/>
  <c r="O246" i="7"/>
  <c r="Z246" i="7"/>
  <c r="R333" i="7"/>
  <c r="Q333" i="7"/>
  <c r="P333" i="7"/>
  <c r="N333" i="7"/>
  <c r="T333" i="7"/>
  <c r="Y333" i="7"/>
  <c r="S333" i="7"/>
  <c r="O333" i="7"/>
  <c r="V333" i="7"/>
  <c r="Z333" i="7"/>
  <c r="X333" i="7"/>
  <c r="W333" i="7"/>
  <c r="AA333" i="7"/>
  <c r="U333" i="7"/>
  <c r="Y469" i="7"/>
  <c r="P469" i="7"/>
  <c r="O469" i="7"/>
  <c r="W469" i="7"/>
  <c r="V469" i="7"/>
  <c r="Y342" i="7"/>
  <c r="P342" i="7"/>
  <c r="AA342" i="7"/>
  <c r="X342" i="7"/>
  <c r="V342" i="7"/>
  <c r="S342" i="7"/>
  <c r="T814" i="7"/>
  <c r="U814" i="7"/>
  <c r="AA814" i="7"/>
  <c r="P814" i="7"/>
  <c r="R814" i="7"/>
  <c r="Q814" i="7"/>
  <c r="Y814" i="7"/>
  <c r="X814" i="7"/>
  <c r="O814" i="7"/>
  <c r="N814" i="7"/>
  <c r="V814" i="7"/>
  <c r="W814" i="7"/>
  <c r="Z814" i="7"/>
  <c r="S814" i="7"/>
  <c r="Y792" i="7"/>
  <c r="P792" i="7"/>
  <c r="T792" i="7"/>
  <c r="U792" i="7"/>
  <c r="V792" i="7"/>
  <c r="X792" i="7"/>
  <c r="R792" i="7"/>
  <c r="Q792" i="7"/>
  <c r="O792" i="7"/>
  <c r="Q79" i="7"/>
  <c r="N79" i="7"/>
  <c r="T79" i="7"/>
  <c r="U79" i="7"/>
  <c r="AA79" i="7"/>
  <c r="O79" i="7"/>
  <c r="R79" i="7"/>
  <c r="P79" i="7"/>
  <c r="X79" i="7"/>
  <c r="Z79" i="7"/>
  <c r="V79" i="7"/>
  <c r="S79" i="7"/>
  <c r="W79" i="7"/>
  <c r="Y79" i="7"/>
  <c r="Z341" i="7"/>
  <c r="X341" i="7"/>
  <c r="W341" i="7"/>
  <c r="S341" i="7"/>
  <c r="V341" i="7"/>
  <c r="AA341" i="7"/>
  <c r="O341" i="7"/>
  <c r="Q341" i="7"/>
  <c r="N341" i="7"/>
  <c r="P341" i="7"/>
  <c r="Y341" i="7"/>
  <c r="R341" i="7"/>
  <c r="T341" i="7"/>
  <c r="U341" i="7"/>
  <c r="Y653" i="7"/>
  <c r="X653" i="7"/>
  <c r="P653" i="7"/>
  <c r="O653" i="7"/>
  <c r="V653" i="7"/>
  <c r="Z653" i="7"/>
  <c r="T653" i="7"/>
  <c r="Q653" i="7"/>
  <c r="U653" i="7"/>
  <c r="W653" i="7"/>
  <c r="S653" i="7"/>
  <c r="N653" i="7"/>
  <c r="R653" i="7"/>
  <c r="AA653" i="7"/>
  <c r="O190" i="7"/>
  <c r="P190" i="7"/>
  <c r="P258" i="7"/>
  <c r="S258" i="7"/>
  <c r="U258" i="7"/>
  <c r="N258" i="7"/>
  <c r="O258" i="7"/>
  <c r="R258" i="7"/>
  <c r="W258" i="7"/>
  <c r="Q258" i="7"/>
  <c r="AA258" i="7"/>
  <c r="X258" i="7"/>
  <c r="Y258" i="7"/>
  <c r="Z258" i="7"/>
  <c r="T258" i="7"/>
  <c r="V258" i="7"/>
  <c r="V156" i="7"/>
  <c r="R156" i="7"/>
  <c r="W1011" i="7"/>
  <c r="Q1011" i="7"/>
  <c r="Z963" i="7"/>
  <c r="O963" i="7"/>
  <c r="Y963" i="7"/>
  <c r="S963" i="7"/>
  <c r="Y634" i="7"/>
  <c r="T634" i="7"/>
  <c r="V634" i="7"/>
  <c r="W634" i="7"/>
  <c r="X634" i="7"/>
  <c r="O634" i="7"/>
  <c r="Z634" i="7"/>
  <c r="N634" i="7"/>
  <c r="P634" i="7"/>
  <c r="S634" i="7"/>
  <c r="U634" i="7"/>
  <c r="AA634" i="7"/>
  <c r="R634" i="7"/>
  <c r="Q634" i="7"/>
  <c r="Z566" i="7"/>
  <c r="AA566" i="7"/>
  <c r="S566" i="7"/>
  <c r="Y566" i="7"/>
  <c r="U566" i="7"/>
  <c r="O566" i="7"/>
  <c r="W566" i="7"/>
  <c r="Q566" i="7"/>
  <c r="R566" i="7"/>
  <c r="N566" i="7"/>
  <c r="X566" i="7"/>
  <c r="V566" i="7"/>
  <c r="T566" i="7"/>
  <c r="P566" i="7"/>
  <c r="AG823" i="7"/>
  <c r="Q730" i="7"/>
  <c r="Y730" i="7"/>
  <c r="V730" i="7"/>
  <c r="N730" i="7"/>
  <c r="P730" i="7"/>
  <c r="Z730" i="7"/>
  <c r="S730" i="7"/>
  <c r="U730" i="7"/>
  <c r="X730" i="7"/>
  <c r="T730" i="7"/>
  <c r="W730" i="7"/>
  <c r="R730" i="7"/>
  <c r="AA730" i="7"/>
  <c r="O730" i="7"/>
  <c r="T482" i="7"/>
  <c r="V482" i="7"/>
  <c r="U482" i="7"/>
  <c r="Z482" i="7"/>
  <c r="X482" i="7"/>
  <c r="R482" i="7"/>
  <c r="AA482" i="7"/>
  <c r="W482" i="7"/>
  <c r="Q482" i="7"/>
  <c r="Y482" i="7"/>
  <c r="N482" i="7"/>
  <c r="P482" i="7"/>
  <c r="S482" i="7"/>
  <c r="O482" i="7"/>
  <c r="P678" i="7"/>
  <c r="W678" i="7"/>
  <c r="V678" i="7"/>
  <c r="Z678" i="7"/>
  <c r="O678" i="7"/>
  <c r="AA678" i="7"/>
  <c r="T678" i="7"/>
  <c r="Q678" i="7"/>
  <c r="R678" i="7"/>
  <c r="Y678" i="7"/>
  <c r="S678" i="7"/>
  <c r="X678" i="7"/>
  <c r="N678" i="7"/>
  <c r="U678" i="7"/>
  <c r="AA487" i="7"/>
  <c r="R487" i="7"/>
  <c r="X487" i="7"/>
  <c r="Q487" i="7"/>
  <c r="N487" i="7"/>
  <c r="AA450" i="7"/>
  <c r="Q450" i="7"/>
  <c r="P450" i="7"/>
  <c r="T450" i="7"/>
  <c r="W450" i="7"/>
  <c r="O450" i="7"/>
  <c r="Y450" i="7"/>
  <c r="N450" i="7"/>
  <c r="Z450" i="7"/>
  <c r="U450" i="7"/>
  <c r="X450" i="7"/>
  <c r="V450" i="7"/>
  <c r="R450" i="7"/>
  <c r="S450" i="7"/>
  <c r="U193" i="7"/>
  <c r="V193" i="7"/>
  <c r="Q193" i="7"/>
  <c r="P193" i="7"/>
  <c r="AA193" i="7"/>
  <c r="Z193" i="7"/>
  <c r="Q30" i="7"/>
  <c r="X30" i="7"/>
  <c r="P30" i="7"/>
  <c r="N313" i="7"/>
  <c r="X313" i="7"/>
  <c r="T313" i="7"/>
  <c r="P865" i="7"/>
  <c r="Q865" i="7"/>
  <c r="R865" i="7"/>
  <c r="O865" i="7"/>
  <c r="Z865" i="7"/>
  <c r="U865" i="7"/>
  <c r="W865" i="7"/>
  <c r="T865" i="7"/>
  <c r="S865" i="7"/>
  <c r="Y865" i="7"/>
  <c r="N865" i="7"/>
  <c r="X865" i="7"/>
  <c r="V865" i="7"/>
  <c r="AA865" i="7"/>
  <c r="X521" i="7"/>
  <c r="Y521" i="7"/>
  <c r="O521" i="7"/>
  <c r="N521" i="7"/>
  <c r="W521" i="7"/>
  <c r="N787" i="7"/>
  <c r="Q787" i="7"/>
  <c r="T787" i="7"/>
  <c r="Y787" i="7"/>
  <c r="S787" i="7"/>
  <c r="R787" i="7"/>
  <c r="P787" i="7"/>
  <c r="U787" i="7"/>
  <c r="O787" i="7"/>
  <c r="Z787" i="7"/>
  <c r="AA787" i="7"/>
  <c r="X787" i="7"/>
  <c r="V787" i="7"/>
  <c r="W787" i="7"/>
  <c r="S187" i="7"/>
  <c r="O187" i="7"/>
  <c r="X187" i="7"/>
  <c r="U187" i="7"/>
  <c r="Q187" i="7"/>
  <c r="N187" i="7"/>
  <c r="W187" i="7"/>
  <c r="AA187" i="7"/>
  <c r="V187" i="7"/>
  <c r="R342" i="7"/>
  <c r="AF731" i="7"/>
  <c r="AD978" i="7"/>
  <c r="AC447" i="7"/>
  <c r="AH667" i="7"/>
  <c r="N816" i="7"/>
  <c r="P816" i="7"/>
  <c r="AE978" i="7"/>
  <c r="W705" i="7"/>
  <c r="Z705" i="7"/>
  <c r="R705" i="7"/>
  <c r="U705" i="7"/>
  <c r="O526" i="7"/>
  <c r="V526" i="7"/>
  <c r="R526" i="7"/>
  <c r="N526" i="7"/>
  <c r="W526" i="7"/>
  <c r="W293" i="7"/>
  <c r="P293" i="7"/>
  <c r="N342" i="7"/>
  <c r="Y407" i="7"/>
  <c r="S407" i="7"/>
  <c r="V923" i="7"/>
  <c r="X923" i="7"/>
  <c r="P923" i="7"/>
  <c r="Y923" i="7"/>
  <c r="AC323" i="7"/>
  <c r="O682" i="7"/>
  <c r="Z682" i="7"/>
  <c r="Q682" i="7"/>
  <c r="Y682" i="7"/>
  <c r="T452" i="7"/>
  <c r="Q452" i="7"/>
  <c r="O452" i="7"/>
  <c r="Y435" i="7"/>
  <c r="T435" i="7"/>
  <c r="Z435" i="7"/>
  <c r="N435" i="7"/>
  <c r="O726" i="7"/>
  <c r="X726" i="7"/>
  <c r="T705" i="7"/>
  <c r="T526" i="7"/>
  <c r="P40" i="7"/>
  <c r="X40" i="7"/>
  <c r="Q40" i="7"/>
  <c r="Z40" i="7"/>
  <c r="Y40" i="7"/>
  <c r="N40" i="7"/>
  <c r="W40" i="7"/>
  <c r="O40" i="7"/>
  <c r="AA40" i="7"/>
  <c r="U40" i="7"/>
  <c r="R40" i="7"/>
  <c r="S40" i="7"/>
  <c r="V40" i="7"/>
  <c r="T40" i="7"/>
  <c r="O179" i="7"/>
  <c r="S179" i="7"/>
  <c r="U353" i="7"/>
  <c r="R353" i="7"/>
  <c r="N353" i="7"/>
  <c r="V353" i="7"/>
  <c r="X353" i="7"/>
  <c r="Q353" i="7"/>
  <c r="Z353" i="7"/>
  <c r="Y353" i="7"/>
  <c r="T353" i="7"/>
  <c r="W353" i="7"/>
  <c r="P353" i="7"/>
  <c r="AA353" i="7"/>
  <c r="S353" i="7"/>
  <c r="O353" i="7"/>
  <c r="V827" i="7"/>
  <c r="T827" i="7"/>
  <c r="Y827" i="7"/>
  <c r="AA827" i="7"/>
  <c r="S827" i="7"/>
  <c r="Z827" i="7"/>
  <c r="X827" i="7"/>
  <c r="P827" i="7"/>
  <c r="R827" i="7"/>
  <c r="U827" i="7"/>
  <c r="O827" i="7"/>
  <c r="N827" i="7"/>
  <c r="W827" i="7"/>
  <c r="Q827" i="7"/>
  <c r="N780" i="7"/>
  <c r="U780" i="7"/>
  <c r="T780" i="7"/>
  <c r="Q780" i="7"/>
  <c r="W780" i="7"/>
  <c r="R780" i="7"/>
  <c r="P780" i="7"/>
  <c r="V780" i="7"/>
  <c r="Y780" i="7"/>
  <c r="O780" i="7"/>
  <c r="X780" i="7"/>
  <c r="S780" i="7"/>
  <c r="Z780" i="7"/>
  <c r="AA780" i="7"/>
  <c r="U535" i="7"/>
  <c r="W535" i="7"/>
  <c r="V535" i="7"/>
  <c r="X535" i="7"/>
  <c r="R535" i="7"/>
  <c r="P535" i="7"/>
  <c r="T535" i="7"/>
  <c r="Z535" i="7"/>
  <c r="Y535" i="7"/>
  <c r="O535" i="7"/>
  <c r="S535" i="7"/>
  <c r="Q535" i="7"/>
  <c r="AA535" i="7"/>
  <c r="N535" i="7"/>
  <c r="R579" i="7"/>
  <c r="P579" i="7"/>
  <c r="V579" i="7"/>
  <c r="W579" i="7"/>
  <c r="O579" i="7"/>
  <c r="Q579" i="7"/>
  <c r="AA579" i="7"/>
  <c r="U579" i="7"/>
  <c r="X579" i="7"/>
  <c r="Z579" i="7"/>
  <c r="Y579" i="7"/>
  <c r="N579" i="7"/>
  <c r="T579" i="7"/>
  <c r="S579" i="7"/>
  <c r="AA615" i="7"/>
  <c r="P615" i="7"/>
  <c r="X615" i="7"/>
  <c r="R615" i="7"/>
  <c r="W615" i="7"/>
  <c r="T615" i="7"/>
  <c r="Z615" i="7"/>
  <c r="U615" i="7"/>
  <c r="V615" i="7"/>
  <c r="Y615" i="7"/>
  <c r="N615" i="7"/>
  <c r="O615" i="7"/>
  <c r="S615" i="7"/>
  <c r="Q615" i="7"/>
  <c r="N984" i="7"/>
  <c r="Z984" i="7"/>
  <c r="V984" i="7"/>
  <c r="X984" i="7"/>
  <c r="S984" i="7"/>
  <c r="P984" i="7"/>
  <c r="R984" i="7"/>
  <c r="Q984" i="7"/>
  <c r="AA984" i="7"/>
  <c r="Y984" i="7"/>
  <c r="O984" i="7"/>
  <c r="T984" i="7"/>
  <c r="W984" i="7"/>
  <c r="U984" i="7"/>
  <c r="N457" i="7"/>
  <c r="O457" i="7"/>
  <c r="AA457" i="7"/>
  <c r="R457" i="7"/>
  <c r="Q457" i="7"/>
  <c r="U457" i="7"/>
  <c r="W457" i="7"/>
  <c r="Y457" i="7"/>
  <c r="S457" i="7"/>
  <c r="T457" i="7"/>
  <c r="P457" i="7"/>
  <c r="Z457" i="7"/>
  <c r="V457" i="7"/>
  <c r="X457" i="7"/>
  <c r="AA93" i="7"/>
  <c r="R93" i="7"/>
  <c r="X93" i="7"/>
  <c r="W93" i="7"/>
  <c r="V93" i="7"/>
  <c r="Q93" i="7"/>
  <c r="O93" i="7"/>
  <c r="N93" i="7"/>
  <c r="S93" i="7"/>
  <c r="U93" i="7"/>
  <c r="T93" i="7"/>
  <c r="Y93" i="7"/>
  <c r="Z93" i="7"/>
  <c r="P93" i="7"/>
  <c r="Y200" i="7"/>
  <c r="P200" i="7"/>
  <c r="V200" i="7"/>
  <c r="U200" i="7"/>
  <c r="R200" i="7"/>
  <c r="W200" i="7"/>
  <c r="S200" i="7"/>
  <c r="X200" i="7"/>
  <c r="AA200" i="7"/>
  <c r="N200" i="7"/>
  <c r="Z200" i="7"/>
  <c r="T200" i="7"/>
  <c r="O200" i="7"/>
  <c r="Q200" i="7"/>
  <c r="O952" i="7"/>
  <c r="T952" i="7"/>
  <c r="V688" i="7"/>
  <c r="S688" i="7"/>
  <c r="O688" i="7"/>
  <c r="U688" i="7"/>
  <c r="AA688" i="7"/>
  <c r="R688" i="7"/>
  <c r="W688" i="7"/>
  <c r="N688" i="7"/>
  <c r="Z688" i="7"/>
  <c r="X688" i="7"/>
  <c r="Q688" i="7"/>
  <c r="Y688" i="7"/>
  <c r="T688" i="7"/>
  <c r="P688" i="7"/>
  <c r="W314" i="7"/>
  <c r="R314" i="7"/>
  <c r="X314" i="7"/>
  <c r="U314" i="7"/>
  <c r="O314" i="7"/>
  <c r="Z314" i="7"/>
  <c r="Y314" i="7"/>
  <c r="Q314" i="7"/>
  <c r="S314" i="7"/>
  <c r="V314" i="7"/>
  <c r="N314" i="7"/>
  <c r="AA314" i="7"/>
  <c r="T314" i="7"/>
  <c r="P314" i="7"/>
  <c r="AA770" i="7"/>
  <c r="Z770" i="7"/>
  <c r="Q770" i="7"/>
  <c r="T770" i="7"/>
  <c r="Y770" i="7"/>
  <c r="R770" i="7"/>
  <c r="V770" i="7"/>
  <c r="P770" i="7"/>
  <c r="W770" i="7"/>
  <c r="U770" i="7"/>
  <c r="S770" i="7"/>
  <c r="O770" i="7"/>
  <c r="N770" i="7"/>
  <c r="X770" i="7"/>
  <c r="S922" i="7"/>
  <c r="Q952" i="7"/>
  <c r="U71" i="7"/>
  <c r="AA71" i="7"/>
  <c r="Y71" i="7"/>
  <c r="W71" i="7"/>
  <c r="S71" i="7"/>
  <c r="X71" i="7"/>
  <c r="R71" i="7"/>
  <c r="Q71" i="7"/>
  <c r="P71" i="7"/>
  <c r="N71" i="7"/>
  <c r="V71" i="7"/>
  <c r="Z71" i="7"/>
  <c r="O71" i="7"/>
  <c r="T71" i="7"/>
  <c r="Z483" i="7"/>
  <c r="S483" i="7"/>
  <c r="X483" i="7"/>
  <c r="O483" i="7"/>
  <c r="AA83" i="7"/>
  <c r="R83" i="7"/>
  <c r="U855" i="7"/>
  <c r="R855" i="7"/>
  <c r="S855" i="7"/>
  <c r="Q855" i="7"/>
  <c r="Z855" i="7"/>
  <c r="P855" i="7"/>
  <c r="V855" i="7"/>
  <c r="Y855" i="7"/>
  <c r="AA855" i="7"/>
  <c r="T855" i="7"/>
  <c r="N855" i="7"/>
  <c r="W855" i="7"/>
  <c r="O855" i="7"/>
  <c r="X855" i="7"/>
  <c r="T448" i="7"/>
  <c r="O448" i="7"/>
  <c r="W448" i="7"/>
  <c r="N448" i="7"/>
  <c r="Y448" i="7"/>
  <c r="AA448" i="7"/>
  <c r="Z448" i="7"/>
  <c r="S448" i="7"/>
  <c r="V448" i="7"/>
  <c r="R448" i="7"/>
  <c r="U448" i="7"/>
  <c r="X448" i="7"/>
  <c r="P448" i="7"/>
  <c r="Q448" i="7"/>
  <c r="R234" i="7"/>
  <c r="S234" i="7"/>
  <c r="X234" i="7"/>
  <c r="AA234" i="7"/>
  <c r="P234" i="7"/>
  <c r="O234" i="7"/>
  <c r="N234" i="7"/>
  <c r="Q234" i="7"/>
  <c r="T234" i="7"/>
  <c r="Y234" i="7"/>
  <c r="Z234" i="7"/>
  <c r="W234" i="7"/>
  <c r="V234" i="7"/>
  <c r="U234" i="7"/>
  <c r="Y299" i="7"/>
  <c r="W299" i="7"/>
  <c r="P299" i="7"/>
  <c r="Z247" i="7"/>
  <c r="V247" i="7"/>
  <c r="AA247" i="7"/>
  <c r="X247" i="7"/>
  <c r="T247" i="7"/>
  <c r="Y247" i="7"/>
  <c r="W247" i="7"/>
  <c r="P247" i="7"/>
  <c r="R247" i="7"/>
  <c r="S247" i="7"/>
  <c r="N247" i="7"/>
  <c r="U247" i="7"/>
  <c r="O247" i="7"/>
  <c r="Q247" i="7"/>
  <c r="W427" i="7"/>
  <c r="T427" i="7"/>
  <c r="U427" i="7"/>
  <c r="P427" i="7"/>
  <c r="AA427" i="7"/>
  <c r="V427" i="7"/>
  <c r="O427" i="7"/>
  <c r="Q427" i="7"/>
  <c r="R427" i="7"/>
  <c r="Y427" i="7"/>
  <c r="S427" i="7"/>
  <c r="X427" i="7"/>
  <c r="N427" i="7"/>
  <c r="Z427" i="7"/>
  <c r="Q446" i="7"/>
  <c r="X446" i="7"/>
  <c r="P446" i="7"/>
  <c r="AA446" i="7"/>
  <c r="R446" i="7"/>
  <c r="Y446" i="7"/>
  <c r="O446" i="7"/>
  <c r="Z446" i="7"/>
  <c r="U446" i="7"/>
  <c r="W446" i="7"/>
  <c r="V446" i="7"/>
  <c r="S446" i="7"/>
  <c r="T446" i="7"/>
  <c r="N446" i="7"/>
  <c r="P387" i="7"/>
  <c r="Z387" i="7"/>
  <c r="AA387" i="7"/>
  <c r="W387" i="7"/>
  <c r="N387" i="7"/>
  <c r="Y387" i="7"/>
  <c r="S387" i="7"/>
  <c r="O387" i="7"/>
  <c r="R387" i="7"/>
  <c r="X387" i="7"/>
  <c r="V387" i="7"/>
  <c r="T387" i="7"/>
  <c r="Q387" i="7"/>
  <c r="U387" i="7"/>
  <c r="Q889" i="7"/>
  <c r="P889" i="7"/>
  <c r="O889" i="7"/>
  <c r="Y889" i="7"/>
  <c r="T889" i="7"/>
  <c r="Z889" i="7"/>
  <c r="AA889" i="7"/>
  <c r="W889" i="7"/>
  <c r="R889" i="7"/>
  <c r="U889" i="7"/>
  <c r="V889" i="7"/>
  <c r="N889" i="7"/>
  <c r="S889" i="7"/>
  <c r="X889" i="7"/>
  <c r="AA562" i="7"/>
  <c r="Q562" i="7"/>
  <c r="Z562" i="7"/>
  <c r="V562" i="7"/>
  <c r="N562" i="7"/>
  <c r="X562" i="7"/>
  <c r="P562" i="7"/>
  <c r="O562" i="7"/>
  <c r="U562" i="7"/>
  <c r="R562" i="7"/>
  <c r="T562" i="7"/>
  <c r="S562" i="7"/>
  <c r="W562" i="7"/>
  <c r="Y562" i="7"/>
  <c r="O590" i="7"/>
  <c r="Z590" i="7"/>
  <c r="T590" i="7"/>
  <c r="R590" i="7"/>
  <c r="N590" i="7"/>
  <c r="Y590" i="7"/>
  <c r="V590" i="7"/>
  <c r="U590" i="7"/>
  <c r="P590" i="7"/>
  <c r="X590" i="7"/>
  <c r="AA590" i="7"/>
  <c r="S590" i="7"/>
  <c r="Q590" i="7"/>
  <c r="W590" i="7"/>
  <c r="S380" i="7"/>
  <c r="Z380" i="7"/>
  <c r="U380" i="7"/>
  <c r="X380" i="7"/>
  <c r="V380" i="7"/>
  <c r="T380" i="7"/>
  <c r="N380" i="7"/>
  <c r="W380" i="7"/>
  <c r="Y380" i="7"/>
  <c r="AA380" i="7"/>
  <c r="P380" i="7"/>
  <c r="Q380" i="7"/>
  <c r="R380" i="7"/>
  <c r="O380" i="7"/>
  <c r="AB41" i="7"/>
  <c r="AE217" i="7"/>
  <c r="AE346" i="7"/>
  <c r="AF737" i="7"/>
  <c r="AC978" i="7"/>
  <c r="AF159" i="7"/>
  <c r="AB273" i="7"/>
  <c r="P952" i="7"/>
  <c r="S843" i="7"/>
  <c r="W843" i="7"/>
  <c r="O252" i="7"/>
  <c r="T252" i="7"/>
  <c r="V252" i="7"/>
  <c r="Q252" i="7"/>
  <c r="X252" i="7"/>
  <c r="Z252" i="7"/>
  <c r="P252" i="7"/>
  <c r="W252" i="7"/>
  <c r="R252" i="7"/>
  <c r="Y252" i="7"/>
  <c r="S252" i="7"/>
  <c r="U252" i="7"/>
  <c r="AA252" i="7"/>
  <c r="N252" i="7"/>
  <c r="U614" i="7"/>
  <c r="Y614" i="7"/>
  <c r="W614" i="7"/>
  <c r="Q614" i="7"/>
  <c r="N614" i="7"/>
  <c r="AA614" i="7"/>
  <c r="O614" i="7"/>
  <c r="T614" i="7"/>
  <c r="Z614" i="7"/>
  <c r="V614" i="7"/>
  <c r="X614" i="7"/>
  <c r="S614" i="7"/>
  <c r="P614" i="7"/>
  <c r="R614" i="7"/>
  <c r="U198" i="7"/>
  <c r="S198" i="7"/>
  <c r="W198" i="7"/>
  <c r="T198" i="7"/>
  <c r="Y198" i="7"/>
  <c r="P198" i="7"/>
  <c r="AA198" i="7"/>
  <c r="N198" i="7"/>
  <c r="O198" i="7"/>
  <c r="Z198" i="7"/>
  <c r="Q198" i="7"/>
  <c r="X198" i="7"/>
  <c r="V198" i="7"/>
  <c r="R198" i="7"/>
  <c r="Q100" i="7"/>
  <c r="W922" i="7"/>
  <c r="AG345" i="7"/>
  <c r="AH447" i="7"/>
  <c r="AI709" i="7"/>
  <c r="N581" i="7"/>
  <c r="S581" i="7"/>
  <c r="Z977" i="7"/>
  <c r="T977" i="7"/>
  <c r="Y977" i="7"/>
  <c r="X977" i="7"/>
  <c r="V977" i="7"/>
  <c r="N977" i="7"/>
  <c r="S977" i="7"/>
  <c r="O977" i="7"/>
  <c r="Q977" i="7"/>
  <c r="R977" i="7"/>
  <c r="U977" i="7"/>
  <c r="W977" i="7"/>
  <c r="P977" i="7"/>
  <c r="AA977" i="7"/>
  <c r="X885" i="7"/>
  <c r="R885" i="7"/>
  <c r="P885" i="7"/>
  <c r="O885" i="7"/>
  <c r="W885" i="7"/>
  <c r="Z885" i="7"/>
  <c r="AA885" i="7"/>
  <c r="Q885" i="7"/>
  <c r="Y885" i="7"/>
  <c r="N885" i="7"/>
  <c r="V885" i="7"/>
  <c r="T885" i="7"/>
  <c r="U885" i="7"/>
  <c r="S885" i="7"/>
  <c r="S109" i="7"/>
  <c r="R109" i="7"/>
  <c r="X109" i="7"/>
  <c r="U109" i="7"/>
  <c r="O109" i="7"/>
  <c r="Y109" i="7"/>
  <c r="N109" i="7"/>
  <c r="Z109" i="7"/>
  <c r="Q109" i="7"/>
  <c r="AA109" i="7"/>
  <c r="P109" i="7"/>
  <c r="T109" i="7"/>
  <c r="V109" i="7"/>
  <c r="W109" i="7"/>
  <c r="R364" i="7"/>
  <c r="N364" i="7"/>
  <c r="W364" i="7"/>
  <c r="S364" i="7"/>
  <c r="Y364" i="7"/>
  <c r="P364" i="7"/>
  <c r="X364" i="7"/>
  <c r="O364" i="7"/>
  <c r="Z364" i="7"/>
  <c r="Q364" i="7"/>
  <c r="T364" i="7"/>
  <c r="V364" i="7"/>
  <c r="AA364" i="7"/>
  <c r="U364" i="7"/>
  <c r="Y637" i="7"/>
  <c r="Q637" i="7"/>
  <c r="S637" i="7"/>
  <c r="X637" i="7"/>
  <c r="W637" i="7"/>
  <c r="V637" i="7"/>
  <c r="P637" i="7"/>
  <c r="O637" i="7"/>
  <c r="AA637" i="7"/>
  <c r="R637" i="7"/>
  <c r="T637" i="7"/>
  <c r="N637" i="7"/>
  <c r="Z637" i="7"/>
  <c r="U637" i="7"/>
  <c r="S895" i="7"/>
  <c r="AA895" i="7"/>
  <c r="O895" i="7"/>
  <c r="T895" i="7"/>
  <c r="P895" i="7"/>
  <c r="X895" i="7"/>
  <c r="V895" i="7"/>
  <c r="Y895" i="7"/>
  <c r="R895" i="7"/>
  <c r="W895" i="7"/>
  <c r="N895" i="7"/>
  <c r="Z895" i="7"/>
  <c r="Q895" i="7"/>
  <c r="U895" i="7"/>
  <c r="U100" i="7"/>
  <c r="Y100" i="7"/>
  <c r="AI479" i="7"/>
  <c r="AH182" i="7"/>
  <c r="AE972" i="7"/>
  <c r="AF991" i="7"/>
  <c r="AF374" i="7"/>
  <c r="P478" i="7"/>
  <c r="T478" i="7"/>
  <c r="O478" i="7"/>
  <c r="W478" i="7"/>
  <c r="R478" i="7"/>
  <c r="V478" i="7"/>
  <c r="R932" i="7"/>
  <c r="W932" i="7"/>
  <c r="T932" i="7"/>
  <c r="AA932" i="7"/>
  <c r="S932" i="7"/>
  <c r="Z932" i="7"/>
  <c r="U932" i="7"/>
  <c r="N932" i="7"/>
  <c r="O932" i="7"/>
  <c r="V932" i="7"/>
  <c r="Y932" i="7"/>
  <c r="P932" i="7"/>
  <c r="X932" i="7"/>
  <c r="Q932" i="7"/>
  <c r="T906" i="7"/>
  <c r="U906" i="7"/>
  <c r="X906" i="7"/>
  <c r="Z906" i="7"/>
  <c r="AG346" i="7"/>
  <c r="AB447" i="7"/>
  <c r="Z630" i="7"/>
  <c r="R630" i="7"/>
  <c r="N630" i="7"/>
  <c r="V630" i="7"/>
  <c r="X630" i="7"/>
  <c r="O630" i="7"/>
  <c r="W630" i="7"/>
  <c r="Y630" i="7"/>
  <c r="U630" i="7"/>
  <c r="T630" i="7"/>
  <c r="P630" i="7"/>
  <c r="S630" i="7"/>
  <c r="AA630" i="7"/>
  <c r="Q630" i="7"/>
  <c r="Q655" i="7"/>
  <c r="W655" i="7"/>
  <c r="V655" i="7"/>
  <c r="R655" i="7"/>
  <c r="P655" i="7"/>
  <c r="U655" i="7"/>
  <c r="S655" i="7"/>
  <c r="Z655" i="7"/>
  <c r="AA655" i="7"/>
  <c r="N655" i="7"/>
  <c r="X655" i="7"/>
  <c r="T655" i="7"/>
  <c r="Y655" i="7"/>
  <c r="O655" i="7"/>
  <c r="N100" i="7"/>
  <c r="X629" i="7"/>
  <c r="AH663" i="7"/>
  <c r="U251" i="7"/>
  <c r="AA121" i="7"/>
  <c r="W121" i="7"/>
  <c r="T121" i="7"/>
  <c r="P121" i="7"/>
  <c r="Z121" i="7"/>
  <c r="N121" i="7"/>
  <c r="S121" i="7"/>
  <c r="U121" i="7"/>
  <c r="X121" i="7"/>
  <c r="Y121" i="7"/>
  <c r="O121" i="7"/>
  <c r="V121" i="7"/>
  <c r="Q121" i="7"/>
  <c r="R121" i="7"/>
  <c r="R358" i="7"/>
  <c r="T358" i="7"/>
  <c r="Q358" i="7"/>
  <c r="U358" i="7"/>
  <c r="V358" i="7"/>
  <c r="N358" i="7"/>
  <c r="W358" i="7"/>
  <c r="O358" i="7"/>
  <c r="P358" i="7"/>
  <c r="AA358" i="7"/>
  <c r="X358" i="7"/>
  <c r="S358" i="7"/>
  <c r="Y358" i="7"/>
  <c r="Z358" i="7"/>
  <c r="N272" i="7"/>
  <c r="U272" i="7"/>
  <c r="W272" i="7"/>
  <c r="P272" i="7"/>
  <c r="S272" i="7"/>
  <c r="Q272" i="7"/>
  <c r="V272" i="7"/>
  <c r="R272" i="7"/>
  <c r="Y272" i="7"/>
  <c r="X272" i="7"/>
  <c r="T272" i="7"/>
  <c r="Z272" i="7"/>
  <c r="O272" i="7"/>
  <c r="AA272" i="7"/>
  <c r="P78" i="7"/>
  <c r="W78" i="7"/>
  <c r="X78" i="7"/>
  <c r="N78" i="7"/>
  <c r="Q78" i="7"/>
  <c r="O78" i="7"/>
  <c r="V78" i="7"/>
  <c r="T78" i="7"/>
  <c r="Y78" i="7"/>
  <c r="S78" i="7"/>
  <c r="AA78" i="7"/>
  <c r="U78" i="7"/>
  <c r="R78" i="7"/>
  <c r="Z78" i="7"/>
  <c r="W747" i="7"/>
  <c r="Z747" i="7"/>
  <c r="N747" i="7"/>
  <c r="X747" i="7"/>
  <c r="R747" i="7"/>
  <c r="V747" i="7"/>
  <c r="T747" i="7"/>
  <c r="AA747" i="7"/>
  <c r="Y747" i="7"/>
  <c r="P747" i="7"/>
  <c r="O747" i="7"/>
  <c r="Q747" i="7"/>
  <c r="U747" i="7"/>
  <c r="S747" i="7"/>
  <c r="X160" i="7"/>
  <c r="Z160" i="7"/>
  <c r="U160" i="7"/>
  <c r="AA160" i="7"/>
  <c r="R160" i="7"/>
  <c r="W160" i="7"/>
  <c r="P160" i="7"/>
  <c r="N160" i="7"/>
  <c r="Y160" i="7"/>
  <c r="V160" i="7"/>
  <c r="Q160" i="7"/>
  <c r="S160" i="7"/>
  <c r="O160" i="7"/>
  <c r="T160" i="7"/>
  <c r="O925" i="7"/>
  <c r="X925" i="7"/>
  <c r="Q925" i="7"/>
  <c r="Y925" i="7"/>
  <c r="N925" i="7"/>
  <c r="AA925" i="7"/>
  <c r="R925" i="7"/>
  <c r="S925" i="7"/>
  <c r="V925" i="7"/>
  <c r="T925" i="7"/>
  <c r="Z925" i="7"/>
  <c r="U925" i="7"/>
  <c r="W925" i="7"/>
  <c r="P925" i="7"/>
  <c r="O137" i="7"/>
  <c r="W137" i="7"/>
  <c r="R137" i="7"/>
  <c r="Z137" i="7"/>
  <c r="Q137" i="7"/>
  <c r="Y137" i="7"/>
  <c r="X567" i="7"/>
  <c r="T567" i="7"/>
  <c r="S567" i="7"/>
  <c r="P567" i="7"/>
  <c r="W567" i="7"/>
  <c r="N567" i="7"/>
  <c r="V567" i="7"/>
  <c r="Q567" i="7"/>
  <c r="AA567" i="7"/>
  <c r="U567" i="7"/>
  <c r="O567" i="7"/>
  <c r="Y567" i="7"/>
  <c r="R567" i="7"/>
  <c r="Z567" i="7"/>
  <c r="AH159" i="7"/>
  <c r="AC159" i="7"/>
  <c r="Z966" i="7"/>
  <c r="AA966" i="7"/>
  <c r="Q966" i="7"/>
  <c r="T966" i="7"/>
  <c r="X966" i="7"/>
  <c r="S966" i="7"/>
  <c r="R966" i="7"/>
  <c r="W966" i="7"/>
  <c r="Y966" i="7"/>
  <c r="P966" i="7"/>
  <c r="O966" i="7"/>
  <c r="AH496" i="7"/>
  <c r="S196" i="7"/>
  <c r="O196" i="7"/>
  <c r="R196" i="7"/>
  <c r="Z196" i="7"/>
  <c r="N196" i="7"/>
  <c r="W196" i="7"/>
  <c r="V196" i="7"/>
  <c r="AA196" i="7"/>
  <c r="Q196" i="7"/>
  <c r="T196" i="7"/>
  <c r="Y196" i="7"/>
  <c r="U196" i="7"/>
  <c r="X196" i="7"/>
  <c r="P196" i="7"/>
  <c r="Q474" i="7"/>
  <c r="R474" i="7"/>
  <c r="O474" i="7"/>
  <c r="N474" i="7"/>
  <c r="U474" i="7"/>
  <c r="V474" i="7"/>
  <c r="AG940" i="7"/>
  <c r="AD940" i="7"/>
  <c r="AI940" i="7"/>
  <c r="AF940" i="7"/>
  <c r="AE930" i="7"/>
  <c r="AI41" i="7"/>
  <c r="AC643" i="7"/>
  <c r="AF496" i="7"/>
  <c r="AC496" i="7"/>
  <c r="AB737" i="7"/>
  <c r="AC737" i="7"/>
  <c r="Z513" i="7"/>
  <c r="P704" i="7"/>
  <c r="X704" i="7"/>
  <c r="W704" i="7"/>
  <c r="Z576" i="7"/>
  <c r="AA43" i="7"/>
  <c r="P744" i="7"/>
  <c r="P610" i="7"/>
  <c r="X137" i="7"/>
  <c r="W990" i="7"/>
  <c r="Q349" i="7"/>
  <c r="V349" i="7"/>
  <c r="R349" i="7"/>
  <c r="T349" i="7"/>
  <c r="X349" i="7"/>
  <c r="P349" i="7"/>
  <c r="U349" i="7"/>
  <c r="N349" i="7"/>
  <c r="W349" i="7"/>
  <c r="O349" i="7"/>
  <c r="Z349" i="7"/>
  <c r="S349" i="7"/>
  <c r="Y349" i="7"/>
  <c r="AA349" i="7"/>
  <c r="AC663" i="7"/>
  <c r="AB663" i="7"/>
  <c r="T138" i="7"/>
  <c r="V138" i="7"/>
  <c r="P138" i="7"/>
  <c r="R138" i="7"/>
  <c r="Z138" i="7"/>
  <c r="W138" i="7"/>
  <c r="Q138" i="7"/>
  <c r="O153" i="7"/>
  <c r="V153" i="7"/>
  <c r="P153" i="7"/>
  <c r="S153" i="7"/>
  <c r="Q153" i="7"/>
  <c r="Z153" i="7"/>
  <c r="Y153" i="7"/>
  <c r="AI930" i="7"/>
  <c r="AD41" i="7"/>
  <c r="AI663" i="7"/>
  <c r="AI496" i="7"/>
  <c r="AC374" i="7"/>
  <c r="AD737" i="7"/>
  <c r="S917" i="7"/>
  <c r="N873" i="7"/>
  <c r="Q576" i="7"/>
  <c r="V878" i="7"/>
  <c r="W243" i="7"/>
  <c r="O476" i="7"/>
  <c r="R476" i="7"/>
  <c r="U476" i="7"/>
  <c r="Q476" i="7"/>
  <c r="S476" i="7"/>
  <c r="X476" i="7"/>
  <c r="S847" i="7"/>
  <c r="T847" i="7"/>
  <c r="R847" i="7"/>
  <c r="V847" i="7"/>
  <c r="P847" i="7"/>
  <c r="Y847" i="7"/>
  <c r="AA847" i="7"/>
  <c r="N847" i="7"/>
  <c r="W847" i="7"/>
  <c r="Q847" i="7"/>
  <c r="U847" i="7"/>
  <c r="Z847" i="7"/>
  <c r="O847" i="7"/>
  <c r="X847" i="7"/>
  <c r="AI217" i="7"/>
  <c r="AH217" i="7"/>
  <c r="V744" i="7"/>
  <c r="R746" i="7"/>
  <c r="Y746" i="7"/>
  <c r="O746" i="7"/>
  <c r="Q746" i="7"/>
  <c r="Z746" i="7"/>
  <c r="N746" i="7"/>
  <c r="AA746" i="7"/>
  <c r="P746" i="7"/>
  <c r="X746" i="7"/>
  <c r="U746" i="7"/>
  <c r="S746" i="7"/>
  <c r="T746" i="7"/>
  <c r="V746" i="7"/>
  <c r="W746" i="7"/>
  <c r="R219" i="7"/>
  <c r="N219" i="7"/>
  <c r="Q219" i="7"/>
  <c r="X219" i="7"/>
  <c r="P219" i="7"/>
  <c r="W219" i="7"/>
  <c r="Z219" i="7"/>
  <c r="S219" i="7"/>
  <c r="O219" i="7"/>
  <c r="AA219" i="7"/>
  <c r="Y219" i="7"/>
  <c r="V219" i="7"/>
  <c r="T219" i="7"/>
  <c r="U219" i="7"/>
  <c r="T238" i="7"/>
  <c r="Z238" i="7"/>
  <c r="V238" i="7"/>
  <c r="N238" i="7"/>
  <c r="W238" i="7"/>
  <c r="Y238" i="7"/>
  <c r="X238" i="7"/>
  <c r="AA238" i="7"/>
  <c r="O238" i="7"/>
  <c r="R238" i="7"/>
  <c r="Q238" i="7"/>
  <c r="S238" i="7"/>
  <c r="P238" i="7"/>
  <c r="U238" i="7"/>
  <c r="AE479" i="7"/>
  <c r="AB479" i="7"/>
  <c r="S243" i="7"/>
  <c r="AA243" i="7"/>
  <c r="T243" i="7"/>
  <c r="V243" i="7"/>
  <c r="Z243" i="7"/>
  <c r="AE159" i="7"/>
  <c r="N744" i="7"/>
  <c r="Y438" i="7"/>
  <c r="AA438" i="7"/>
  <c r="T438" i="7"/>
  <c r="N438" i="7"/>
  <c r="P438" i="7"/>
  <c r="R438" i="7"/>
  <c r="U438" i="7"/>
  <c r="O438" i="7"/>
  <c r="X438" i="7"/>
  <c r="Z438" i="7"/>
  <c r="W438" i="7"/>
  <c r="Q438" i="7"/>
  <c r="V438" i="7"/>
  <c r="S438" i="7"/>
  <c r="AC345" i="7"/>
  <c r="AD496" i="7"/>
  <c r="P137" i="7"/>
  <c r="O610" i="7"/>
  <c r="Q904" i="7"/>
  <c r="V904" i="7"/>
  <c r="O904" i="7"/>
  <c r="Y904" i="7"/>
  <c r="AA904" i="7"/>
  <c r="N904" i="7"/>
  <c r="U904" i="7"/>
  <c r="T904" i="7"/>
  <c r="R904" i="7"/>
  <c r="O819" i="7"/>
  <c r="Z819" i="7"/>
  <c r="T819" i="7"/>
  <c r="Q819" i="7"/>
  <c r="S819" i="7"/>
  <c r="U819" i="7"/>
  <c r="Y819" i="7"/>
  <c r="V819" i="7"/>
  <c r="P819" i="7"/>
  <c r="X819" i="7"/>
  <c r="AA819" i="7"/>
  <c r="N819" i="7"/>
  <c r="W819" i="7"/>
  <c r="R819" i="7"/>
  <c r="Z455" i="7"/>
  <c r="W455" i="7"/>
  <c r="T455" i="7"/>
  <c r="R455" i="7"/>
  <c r="X455" i="7"/>
  <c r="S115" i="7"/>
  <c r="U115" i="7"/>
  <c r="N115" i="7"/>
  <c r="Y115" i="7"/>
  <c r="R115" i="7"/>
  <c r="O115" i="7"/>
  <c r="V115" i="7"/>
  <c r="Z115" i="7"/>
  <c r="Q115" i="7"/>
  <c r="X115" i="7"/>
  <c r="P115" i="7"/>
  <c r="AA115" i="7"/>
  <c r="W115" i="7"/>
  <c r="T115" i="7"/>
  <c r="AF41" i="7"/>
  <c r="T188" i="7"/>
  <c r="U188" i="7"/>
  <c r="X188" i="7"/>
  <c r="W188" i="7"/>
  <c r="R188" i="7"/>
  <c r="AA188" i="7"/>
  <c r="O188" i="7"/>
  <c r="P188" i="7"/>
  <c r="Y188" i="7"/>
  <c r="Z188" i="7"/>
  <c r="V188" i="7"/>
  <c r="N188" i="7"/>
  <c r="S188" i="7"/>
  <c r="Q188" i="7"/>
  <c r="Z140" i="7"/>
  <c r="Q140" i="7"/>
  <c r="S140" i="7"/>
  <c r="U140" i="7"/>
  <c r="R140" i="7"/>
  <c r="Y140" i="7"/>
  <c r="V140" i="7"/>
  <c r="W140" i="7"/>
  <c r="AA140" i="7"/>
  <c r="X140" i="7"/>
  <c r="Q796" i="7"/>
  <c r="X796" i="7"/>
  <c r="AA796" i="7"/>
  <c r="O796" i="7"/>
  <c r="T796" i="7"/>
  <c r="Z796" i="7"/>
  <c r="N796" i="7"/>
  <c r="U796" i="7"/>
  <c r="S796" i="7"/>
  <c r="R796" i="7"/>
  <c r="W796" i="7"/>
  <c r="P796" i="7"/>
  <c r="Y796" i="7"/>
  <c r="V796" i="7"/>
  <c r="AD216" i="7"/>
  <c r="AD159" i="7"/>
  <c r="T638" i="7"/>
  <c r="V638" i="7"/>
  <c r="R638" i="7"/>
  <c r="U638" i="7"/>
  <c r="Q638" i="7"/>
  <c r="S638" i="7"/>
  <c r="Z638" i="7"/>
  <c r="N638" i="7"/>
  <c r="AA638" i="7"/>
  <c r="W638" i="7"/>
  <c r="P638" i="7"/>
  <c r="X638" i="7"/>
  <c r="O638" i="7"/>
  <c r="Y638" i="7"/>
  <c r="W992" i="7"/>
  <c r="P992" i="7"/>
  <c r="T992" i="7"/>
  <c r="Z992" i="7"/>
  <c r="N992" i="7"/>
  <c r="O992" i="7"/>
  <c r="R992" i="7"/>
  <c r="U992" i="7"/>
  <c r="Z917" i="7"/>
  <c r="U917" i="7"/>
  <c r="Q513" i="7"/>
  <c r="X513" i="7"/>
  <c r="V513" i="7"/>
  <c r="U513" i="7"/>
  <c r="Y513" i="7"/>
  <c r="R513" i="7"/>
  <c r="W513" i="7"/>
  <c r="AA513" i="7"/>
  <c r="O513" i="7"/>
  <c r="AA501" i="7"/>
  <c r="N501" i="7"/>
  <c r="O501" i="7"/>
  <c r="T501" i="7"/>
  <c r="U501" i="7"/>
  <c r="AE374" i="7"/>
  <c r="AF273" i="7"/>
  <c r="T873" i="7"/>
  <c r="Y545" i="7"/>
  <c r="Z545" i="7"/>
  <c r="V545" i="7"/>
  <c r="O545" i="7"/>
  <c r="AA864" i="7"/>
  <c r="Z864" i="7"/>
  <c r="Y864" i="7"/>
  <c r="R864" i="7"/>
  <c r="U864" i="7"/>
  <c r="P501" i="7"/>
  <c r="O46" i="7"/>
  <c r="AA46" i="7"/>
  <c r="R46" i="7"/>
  <c r="W46" i="7"/>
  <c r="V46" i="7"/>
  <c r="T46" i="7"/>
  <c r="U777" i="7"/>
  <c r="O777" i="7"/>
  <c r="P777" i="7"/>
  <c r="Y777" i="7"/>
  <c r="Z777" i="7"/>
  <c r="Q777" i="7"/>
  <c r="X777" i="7"/>
  <c r="AA777" i="7"/>
  <c r="N777" i="7"/>
  <c r="S777" i="7"/>
  <c r="T777" i="7"/>
  <c r="W777" i="7"/>
  <c r="V777" i="7"/>
  <c r="R777" i="7"/>
  <c r="AG737" i="7"/>
  <c r="S545" i="7"/>
  <c r="Y576" i="7"/>
  <c r="X576" i="7"/>
  <c r="P243" i="7"/>
  <c r="R610" i="7"/>
  <c r="R704" i="7"/>
  <c r="U704" i="7"/>
  <c r="O704" i="7"/>
  <c r="Q704" i="7"/>
  <c r="AA704" i="7"/>
  <c r="Y704" i="7"/>
  <c r="AC991" i="7"/>
  <c r="AB991" i="7"/>
  <c r="U222" i="7"/>
  <c r="N222" i="7"/>
  <c r="V222" i="7"/>
  <c r="O222" i="7"/>
  <c r="Y222" i="7"/>
  <c r="R222" i="7"/>
  <c r="T222" i="7"/>
  <c r="T73" i="7"/>
  <c r="Z73" i="7"/>
  <c r="Q73" i="7"/>
  <c r="R73" i="7"/>
  <c r="X73" i="7"/>
  <c r="W73" i="7"/>
  <c r="AA73" i="7"/>
  <c r="O73" i="7"/>
  <c r="V73" i="7"/>
  <c r="N73" i="7"/>
  <c r="P73" i="7"/>
  <c r="U73" i="7"/>
  <c r="S73" i="7"/>
  <c r="Y73" i="7"/>
  <c r="AB216" i="7"/>
  <c r="AF182" i="7"/>
  <c r="O455" i="7"/>
  <c r="O878" i="7"/>
  <c r="W222" i="7"/>
  <c r="X138" i="7"/>
  <c r="X992" i="7"/>
  <c r="R990" i="7"/>
  <c r="O641" i="7"/>
  <c r="R641" i="7"/>
  <c r="T641" i="7"/>
  <c r="Z641" i="7"/>
  <c r="N641" i="7"/>
  <c r="Y641" i="7"/>
  <c r="S641" i="7"/>
  <c r="V641" i="7"/>
  <c r="AA641" i="7"/>
  <c r="U641" i="7"/>
  <c r="Q641" i="7"/>
  <c r="X641" i="7"/>
  <c r="W641" i="7"/>
  <c r="P641" i="7"/>
  <c r="W883" i="7"/>
  <c r="R883" i="7"/>
  <c r="P883" i="7"/>
  <c r="X883" i="7"/>
  <c r="T883" i="7"/>
  <c r="U883" i="7"/>
  <c r="Y883" i="7"/>
  <c r="S883" i="7"/>
  <c r="N883" i="7"/>
  <c r="O883" i="7"/>
  <c r="AA883" i="7"/>
  <c r="Z883" i="7"/>
  <c r="Q883" i="7"/>
  <c r="V883" i="7"/>
  <c r="AG731" i="7"/>
  <c r="AB731" i="7"/>
  <c r="AC731" i="7"/>
  <c r="AH731" i="7"/>
  <c r="Z98" i="7"/>
  <c r="R98" i="7"/>
  <c r="Y98" i="7"/>
  <c r="X98" i="7"/>
  <c r="U98" i="7"/>
  <c r="N98" i="7"/>
  <c r="S98" i="7"/>
  <c r="Q98" i="7"/>
  <c r="T98" i="7"/>
  <c r="W98" i="7"/>
  <c r="AF346" i="7"/>
  <c r="AD709" i="7"/>
  <c r="V244" i="7"/>
  <c r="O244" i="7"/>
  <c r="R244" i="7"/>
  <c r="X244" i="7"/>
  <c r="P244" i="7"/>
  <c r="T244" i="7"/>
  <c r="U244" i="7"/>
  <c r="Y244" i="7"/>
  <c r="S244" i="7"/>
  <c r="Q244" i="7"/>
  <c r="W244" i="7"/>
  <c r="N244" i="7"/>
  <c r="AA244" i="7"/>
  <c r="Z244" i="7"/>
  <c r="P124" i="7"/>
  <c r="T124" i="7"/>
  <c r="V124" i="7"/>
  <c r="S124" i="7"/>
  <c r="N124" i="7"/>
  <c r="AA124" i="7"/>
  <c r="R124" i="7"/>
  <c r="Z124" i="7"/>
  <c r="Y124" i="7"/>
  <c r="X124" i="7"/>
  <c r="O124" i="7"/>
  <c r="W124" i="7"/>
  <c r="Q124" i="7"/>
  <c r="U124" i="7"/>
  <c r="AI737" i="7"/>
  <c r="AH737" i="7"/>
  <c r="AE273" i="7"/>
  <c r="O744" i="7"/>
  <c r="W744" i="7"/>
  <c r="Y744" i="7"/>
  <c r="Q744" i="7"/>
  <c r="AI159" i="7"/>
  <c r="Z744" i="7"/>
  <c r="AC930" i="7"/>
  <c r="AB709" i="7"/>
  <c r="T974" i="7"/>
  <c r="V974" i="7"/>
  <c r="O974" i="7"/>
  <c r="U974" i="7"/>
  <c r="N974" i="7"/>
  <c r="S974" i="7"/>
  <c r="X974" i="7"/>
  <c r="R974" i="7"/>
  <c r="Z974" i="7"/>
  <c r="Y974" i="7"/>
  <c r="Q974" i="7"/>
  <c r="P974" i="7"/>
  <c r="AA974" i="7"/>
  <c r="W974" i="7"/>
  <c r="W873" i="7"/>
  <c r="R873" i="7"/>
  <c r="AA873" i="7"/>
  <c r="Y873" i="7"/>
  <c r="Z873" i="7"/>
  <c r="AC217" i="7"/>
  <c r="AG41" i="7"/>
  <c r="Y501" i="7"/>
  <c r="Z112" i="7"/>
  <c r="N112" i="7"/>
  <c r="AA112" i="7"/>
  <c r="R112" i="7"/>
  <c r="Y112" i="7"/>
  <c r="V112" i="7"/>
  <c r="S112" i="7"/>
  <c r="O112" i="7"/>
  <c r="T112" i="7"/>
  <c r="U112" i="7"/>
  <c r="Q112" i="7"/>
  <c r="P112" i="7"/>
  <c r="W112" i="7"/>
  <c r="X112" i="7"/>
  <c r="R489" i="7"/>
  <c r="AA489" i="7"/>
  <c r="T489" i="7"/>
  <c r="X489" i="7"/>
  <c r="U489" i="7"/>
  <c r="Y489" i="7"/>
  <c r="N489" i="7"/>
  <c r="W489" i="7"/>
  <c r="Q489" i="7"/>
  <c r="V489" i="7"/>
  <c r="P489" i="7"/>
  <c r="Z489" i="7"/>
  <c r="O489" i="7"/>
  <c r="S489" i="7"/>
  <c r="AG663" i="7"/>
  <c r="AG496" i="7"/>
  <c r="AE991" i="7"/>
  <c r="AD479" i="7"/>
  <c r="N545" i="7"/>
  <c r="Y702" i="7"/>
  <c r="S702" i="7"/>
  <c r="U702" i="7"/>
  <c r="Q702" i="7"/>
  <c r="T702" i="7"/>
  <c r="X702" i="7"/>
  <c r="P702" i="7"/>
  <c r="W702" i="7"/>
  <c r="O702" i="7"/>
  <c r="R702" i="7"/>
  <c r="N702" i="7"/>
  <c r="Z702" i="7"/>
  <c r="V702" i="7"/>
  <c r="AA702" i="7"/>
  <c r="AD667" i="7"/>
  <c r="AF663" i="7"/>
  <c r="AF978" i="7"/>
  <c r="AG991" i="7"/>
  <c r="AH991" i="7"/>
  <c r="Y243" i="7"/>
  <c r="Q501" i="7"/>
  <c r="V501" i="7"/>
  <c r="W935" i="7"/>
  <c r="O935" i="7"/>
  <c r="P935" i="7"/>
  <c r="Z935" i="7"/>
  <c r="N935" i="7"/>
  <c r="AA935" i="7"/>
  <c r="R935" i="7"/>
  <c r="X935" i="7"/>
  <c r="Y935" i="7"/>
  <c r="S935" i="7"/>
  <c r="U935" i="7"/>
  <c r="V935" i="7"/>
  <c r="Q935" i="7"/>
  <c r="T935" i="7"/>
  <c r="AG930" i="7"/>
  <c r="AH273" i="7"/>
  <c r="N46" i="7"/>
  <c r="R576" i="7"/>
  <c r="AA138" i="7"/>
  <c r="Q992" i="7"/>
  <c r="AI942" i="7"/>
  <c r="AD942" i="7"/>
  <c r="AD729" i="7"/>
  <c r="AF729" i="7"/>
  <c r="AC729" i="7"/>
  <c r="AE729" i="7"/>
  <c r="V25" i="7"/>
  <c r="Q25" i="7"/>
  <c r="AA25" i="7"/>
  <c r="Y25" i="7"/>
  <c r="P25" i="7"/>
  <c r="U25" i="7"/>
  <c r="N25" i="7"/>
  <c r="R25" i="7"/>
  <c r="S25" i="7"/>
  <c r="T25" i="7"/>
  <c r="W25" i="7"/>
  <c r="O25" i="7"/>
  <c r="X25" i="7"/>
  <c r="Z25" i="7"/>
  <c r="N740" i="7"/>
  <c r="AA740" i="7"/>
  <c r="S740" i="7"/>
  <c r="O740" i="7"/>
  <c r="T740" i="7"/>
  <c r="V740" i="7"/>
  <c r="Q740" i="7"/>
  <c r="Y740" i="7"/>
  <c r="R740" i="7"/>
  <c r="Z740" i="7"/>
  <c r="P740" i="7"/>
  <c r="X740" i="7"/>
  <c r="W740" i="7"/>
  <c r="U740" i="7"/>
  <c r="N563" i="7"/>
  <c r="O563" i="7"/>
  <c r="T563" i="7"/>
  <c r="X563" i="7"/>
  <c r="P563" i="7"/>
  <c r="Q563" i="7"/>
  <c r="Y563" i="7"/>
  <c r="Z563" i="7"/>
  <c r="V563" i="7"/>
  <c r="W563" i="7"/>
  <c r="Z771" i="7"/>
  <c r="S771" i="7"/>
  <c r="O771" i="7"/>
  <c r="AA771" i="7"/>
  <c r="Y771" i="7"/>
  <c r="P771" i="7"/>
  <c r="V771" i="7"/>
  <c r="R43" i="7"/>
  <c r="X43" i="7"/>
  <c r="W43" i="7"/>
  <c r="V43" i="7"/>
  <c r="Y43" i="7"/>
  <c r="T432" i="7"/>
  <c r="Y432" i="7"/>
  <c r="Z432" i="7"/>
  <c r="V432" i="7"/>
  <c r="W432" i="7"/>
  <c r="Q432" i="7"/>
  <c r="AA432" i="7"/>
  <c r="X432" i="7"/>
  <c r="N432" i="7"/>
  <c r="P432" i="7"/>
  <c r="AG217" i="7"/>
  <c r="AB930" i="7"/>
  <c r="AC41" i="7"/>
  <c r="AB643" i="7"/>
  <c r="AB496" i="7"/>
  <c r="AG729" i="7"/>
  <c r="AI374" i="7"/>
  <c r="AH479" i="7"/>
  <c r="P873" i="7"/>
  <c r="AD217" i="7"/>
  <c r="AD345" i="7"/>
  <c r="AF930" i="7"/>
  <c r="AH41" i="7"/>
  <c r="AG643" i="7"/>
  <c r="AH216" i="7"/>
  <c r="AF216" i="7"/>
  <c r="AI991" i="7"/>
  <c r="AC709" i="7"/>
  <c r="AG479" i="7"/>
  <c r="Q455" i="7"/>
  <c r="T864" i="7"/>
  <c r="O470" i="7"/>
  <c r="W917" i="7"/>
  <c r="X222" i="7"/>
  <c r="Q222" i="7"/>
  <c r="N138" i="7"/>
  <c r="R632" i="7"/>
  <c r="S632" i="7"/>
  <c r="T632" i="7"/>
  <c r="V632" i="7"/>
  <c r="AA632" i="7"/>
  <c r="N632" i="7"/>
  <c r="W632" i="7"/>
  <c r="P632" i="7"/>
  <c r="Y632" i="7"/>
  <c r="U632" i="7"/>
  <c r="X632" i="7"/>
  <c r="Q632" i="7"/>
  <c r="Z632" i="7"/>
  <c r="O632" i="7"/>
  <c r="X852" i="7"/>
  <c r="AA852" i="7"/>
  <c r="W852" i="7"/>
  <c r="S852" i="7"/>
  <c r="N852" i="7"/>
  <c r="V852" i="7"/>
  <c r="O852" i="7"/>
  <c r="P852" i="7"/>
  <c r="V584" i="7"/>
  <c r="AA584" i="7"/>
  <c r="U584" i="7"/>
  <c r="Q584" i="7"/>
  <c r="R584" i="7"/>
  <c r="Y584" i="7"/>
  <c r="N584" i="7"/>
  <c r="W584" i="7"/>
  <c r="X584" i="7"/>
  <c r="T584" i="7"/>
  <c r="O584" i="7"/>
  <c r="S584" i="7"/>
  <c r="Z584" i="7"/>
  <c r="P584" i="7"/>
  <c r="W282" i="7"/>
  <c r="Y282" i="7"/>
  <c r="AA282" i="7"/>
  <c r="U282" i="7"/>
  <c r="P282" i="7"/>
  <c r="V282" i="7"/>
  <c r="X282" i="7"/>
  <c r="Q282" i="7"/>
  <c r="S282" i="7"/>
  <c r="R282" i="7"/>
  <c r="T282" i="7"/>
  <c r="O282" i="7"/>
  <c r="Z282" i="7"/>
  <c r="N282" i="7"/>
  <c r="AE737" i="7"/>
  <c r="AB346" i="7"/>
  <c r="AE940" i="7"/>
  <c r="AE643" i="7"/>
  <c r="AI216" i="7"/>
  <c r="AE496" i="7"/>
  <c r="Z46" i="7"/>
  <c r="O873" i="7"/>
  <c r="U873" i="7"/>
  <c r="Z704" i="7"/>
  <c r="V704" i="7"/>
  <c r="AA455" i="7"/>
  <c r="N43" i="7"/>
  <c r="X744" i="7"/>
  <c r="P545" i="7"/>
  <c r="Z43" i="7"/>
  <c r="V470" i="7"/>
  <c r="O917" i="7"/>
  <c r="U137" i="7"/>
  <c r="O138" i="7"/>
  <c r="T610" i="7"/>
  <c r="AA610" i="7"/>
  <c r="U610" i="7"/>
  <c r="S610" i="7"/>
  <c r="X610" i="7"/>
  <c r="V610" i="7"/>
  <c r="W610" i="7"/>
  <c r="T788" i="7"/>
  <c r="R788" i="7"/>
  <c r="Z788" i="7"/>
  <c r="S788" i="7"/>
  <c r="Q788" i="7"/>
  <c r="N788" i="7"/>
  <c r="V788" i="7"/>
  <c r="O788" i="7"/>
  <c r="P788" i="7"/>
  <c r="AA788" i="7"/>
  <c r="X788" i="7"/>
  <c r="U788" i="7"/>
  <c r="W788" i="7"/>
  <c r="Y788" i="7"/>
  <c r="Z59" i="7"/>
  <c r="R59" i="7"/>
  <c r="V59" i="7"/>
  <c r="O59" i="7"/>
  <c r="U59" i="7"/>
  <c r="P59" i="7"/>
  <c r="Q59" i="7"/>
  <c r="AA59" i="7"/>
  <c r="Y59" i="7"/>
  <c r="S59" i="7"/>
  <c r="T59" i="7"/>
  <c r="X59" i="7"/>
  <c r="N59" i="7"/>
  <c r="W59" i="7"/>
  <c r="AI345" i="7"/>
  <c r="AC972" i="7"/>
  <c r="AB972" i="7"/>
  <c r="AG216" i="7"/>
  <c r="AF709" i="7"/>
  <c r="AA474" i="7"/>
  <c r="Q917" i="7"/>
  <c r="AI453" i="7"/>
  <c r="N455" i="7"/>
  <c r="S43" i="7"/>
  <c r="X470" i="7"/>
  <c r="P917" i="7"/>
  <c r="U966" i="7"/>
  <c r="U563" i="7"/>
  <c r="Y610" i="7"/>
  <c r="Y94" i="7"/>
  <c r="U94" i="7"/>
  <c r="Z94" i="7"/>
  <c r="Q94" i="7"/>
  <c r="R94" i="7"/>
  <c r="V94" i="7"/>
  <c r="P94" i="7"/>
  <c r="S94" i="7"/>
  <c r="N94" i="7"/>
  <c r="O94" i="7"/>
  <c r="W94" i="7"/>
  <c r="X94" i="7"/>
  <c r="T94" i="7"/>
  <c r="AA94" i="7"/>
  <c r="AE41" i="7"/>
  <c r="U43" i="7"/>
  <c r="U470" i="7"/>
  <c r="N917" i="7"/>
  <c r="R501" i="7"/>
  <c r="Z501" i="7"/>
  <c r="N140" i="7"/>
  <c r="U138" i="7"/>
  <c r="S992" i="7"/>
  <c r="AG273" i="7"/>
  <c r="AD663" i="7"/>
  <c r="AB942" i="7"/>
  <c r="AF972" i="7"/>
  <c r="AI447" i="7"/>
  <c r="AC216" i="7"/>
  <c r="AE709" i="7"/>
  <c r="T43" i="7"/>
  <c r="AA222" i="7"/>
  <c r="Q470" i="7"/>
  <c r="W470" i="7"/>
  <c r="Z470" i="7"/>
  <c r="T470" i="7"/>
  <c r="P470" i="7"/>
  <c r="R470" i="7"/>
  <c r="N470" i="7"/>
  <c r="S470" i="7"/>
  <c r="U898" i="7"/>
  <c r="Y898" i="7"/>
  <c r="Z898" i="7"/>
  <c r="AA898" i="7"/>
  <c r="P898" i="7"/>
  <c r="X898" i="7"/>
  <c r="W898" i="7"/>
  <c r="N898" i="7"/>
  <c r="O898" i="7"/>
  <c r="Q898" i="7"/>
  <c r="R898" i="7"/>
  <c r="T898" i="7"/>
  <c r="S898" i="7"/>
  <c r="V898" i="7"/>
  <c r="V684" i="7"/>
  <c r="Z684" i="7"/>
  <c r="U684" i="7"/>
  <c r="O684" i="7"/>
  <c r="N684" i="7"/>
  <c r="Y684" i="7"/>
  <c r="X684" i="7"/>
  <c r="P684" i="7"/>
  <c r="AA684" i="7"/>
  <c r="R684" i="7"/>
  <c r="T684" i="7"/>
  <c r="S684" i="7"/>
  <c r="Q684" i="7"/>
  <c r="W684" i="7"/>
  <c r="AB182" i="7"/>
  <c r="AA754" i="7"/>
  <c r="P754" i="7"/>
  <c r="T754" i="7"/>
  <c r="O754" i="7"/>
  <c r="W754" i="7"/>
  <c r="Q754" i="7"/>
  <c r="Z754" i="7"/>
  <c r="N754" i="7"/>
  <c r="Y754" i="7"/>
  <c r="V754" i="7"/>
  <c r="R754" i="7"/>
  <c r="S754" i="7"/>
  <c r="X754" i="7"/>
  <c r="U754" i="7"/>
  <c r="AD374" i="7"/>
  <c r="AB374" i="7"/>
  <c r="O140" i="7"/>
  <c r="S744" i="7"/>
  <c r="Q445" i="7"/>
  <c r="AA445" i="7"/>
  <c r="U445" i="7"/>
  <c r="T445" i="7"/>
  <c r="S445" i="7"/>
  <c r="Z445" i="7"/>
  <c r="V445" i="7"/>
  <c r="Y445" i="7"/>
  <c r="R445" i="7"/>
  <c r="W445" i="7"/>
  <c r="P445" i="7"/>
  <c r="N445" i="7"/>
  <c r="O445" i="7"/>
  <c r="X445" i="7"/>
  <c r="AA576" i="7"/>
  <c r="W576" i="7"/>
  <c r="P576" i="7"/>
  <c r="V576" i="7"/>
  <c r="N576" i="7"/>
  <c r="S576" i="7"/>
  <c r="P140" i="7"/>
  <c r="V137" i="7"/>
  <c r="R744" i="7"/>
  <c r="W141" i="7"/>
  <c r="X141" i="7"/>
  <c r="P141" i="7"/>
  <c r="O141" i="7"/>
  <c r="R141" i="7"/>
  <c r="N141" i="7"/>
  <c r="Y141" i="7"/>
  <c r="Q141" i="7"/>
  <c r="T141" i="7"/>
  <c r="AA141" i="7"/>
  <c r="U141" i="7"/>
  <c r="Z141" i="7"/>
  <c r="Y884" i="7"/>
  <c r="N884" i="7"/>
  <c r="V884" i="7"/>
  <c r="P884" i="7"/>
  <c r="W884" i="7"/>
  <c r="T884" i="7"/>
  <c r="U884" i="7"/>
  <c r="R884" i="7"/>
  <c r="O884" i="7"/>
  <c r="X884" i="7"/>
  <c r="Q884" i="7"/>
  <c r="AA884" i="7"/>
  <c r="S884" i="7"/>
  <c r="Z884" i="7"/>
  <c r="U432" i="7"/>
  <c r="AG374" i="7"/>
  <c r="V864" i="7"/>
  <c r="N966" i="7"/>
  <c r="W878" i="7"/>
  <c r="U878" i="7"/>
  <c r="X878" i="7"/>
  <c r="N878" i="7"/>
  <c r="Z878" i="7"/>
  <c r="R108" i="7"/>
  <c r="AA108" i="7"/>
  <c r="U108" i="7"/>
  <c r="W108" i="7"/>
  <c r="Z108" i="7"/>
  <c r="V108" i="7"/>
  <c r="Q108" i="7"/>
  <c r="P108" i="7"/>
  <c r="T108" i="7"/>
  <c r="N108" i="7"/>
  <c r="O108" i="7"/>
  <c r="X108" i="7"/>
  <c r="Y108" i="7"/>
  <c r="S108" i="7"/>
  <c r="AB978" i="7"/>
  <c r="AH978" i="7"/>
  <c r="AD346" i="7"/>
  <c r="AG182" i="7"/>
  <c r="AC182" i="7"/>
  <c r="S137" i="7"/>
  <c r="X537" i="7"/>
  <c r="Z537" i="7"/>
  <c r="P537" i="7"/>
  <c r="R537" i="7"/>
  <c r="O537" i="7"/>
  <c r="U537" i="7"/>
  <c r="V537" i="7"/>
  <c r="AE663" i="7"/>
  <c r="AI667" i="7"/>
  <c r="AG972" i="7"/>
  <c r="AE447" i="7"/>
  <c r="AG709" i="7"/>
  <c r="AI972" i="7"/>
  <c r="AF447" i="7"/>
  <c r="AH374" i="7"/>
  <c r="AC273" i="7"/>
  <c r="Y46" i="7"/>
  <c r="Y917" i="7"/>
  <c r="U545" i="7"/>
  <c r="T537" i="7"/>
  <c r="T878" i="7"/>
  <c r="Y455" i="7"/>
  <c r="R243" i="7"/>
  <c r="Q243" i="7"/>
  <c r="X153" i="7"/>
  <c r="AA537" i="7"/>
  <c r="S904" i="7"/>
  <c r="U744" i="7"/>
  <c r="V992" i="7"/>
  <c r="V644" i="7"/>
  <c r="Z644" i="7"/>
  <c r="T644" i="7"/>
  <c r="AA644" i="7"/>
  <c r="U644" i="7"/>
  <c r="P644" i="7"/>
  <c r="Y644" i="7"/>
  <c r="W527" i="7"/>
  <c r="Y527" i="7"/>
  <c r="R527" i="7"/>
  <c r="T527" i="7"/>
  <c r="Q527" i="7"/>
  <c r="Z527" i="7"/>
  <c r="S527" i="7"/>
  <c r="V527" i="7"/>
  <c r="U527" i="7"/>
  <c r="AA527" i="7"/>
  <c r="O527" i="7"/>
  <c r="P527" i="7"/>
  <c r="N527" i="7"/>
  <c r="X527" i="7"/>
  <c r="N990" i="7"/>
  <c r="P990" i="7"/>
  <c r="T990" i="7"/>
  <c r="U990" i="7"/>
  <c r="V990" i="7"/>
  <c r="Q990" i="7"/>
  <c r="AH345" i="7"/>
  <c r="N513" i="7"/>
  <c r="T744" i="7"/>
  <c r="AE345" i="7"/>
  <c r="AI346" i="7"/>
  <c r="AE216" i="7"/>
  <c r="AF345" i="7"/>
  <c r="AH972" i="7"/>
  <c r="AD972" i="7"/>
  <c r="AD182" i="7"/>
  <c r="AF217" i="7"/>
  <c r="AC942" i="7"/>
  <c r="AI273" i="7"/>
  <c r="AE182" i="7"/>
  <c r="R917" i="7"/>
  <c r="P513" i="7"/>
  <c r="Z990" i="7"/>
  <c r="O990" i="7"/>
  <c r="P878" i="7"/>
  <c r="Y470" i="7"/>
  <c r="V966" i="7"/>
  <c r="U576" i="7"/>
  <c r="T576" i="7"/>
  <c r="AA137" i="7"/>
  <c r="W501" i="7"/>
  <c r="AB345" i="7"/>
  <c r="AB217" i="7"/>
  <c r="AB940" i="7"/>
  <c r="AI524" i="7"/>
  <c r="AB667" i="7"/>
  <c r="AI323" i="7"/>
  <c r="AH940" i="7"/>
  <c r="AE524" i="7"/>
  <c r="AF667" i="7"/>
  <c r="AG323" i="7"/>
  <c r="AC479" i="7"/>
  <c r="X917" i="7"/>
  <c r="T140" i="7"/>
  <c r="W864" i="7"/>
  <c r="X864" i="7"/>
  <c r="R878" i="7"/>
  <c r="U243" i="7"/>
  <c r="U455" i="7"/>
  <c r="P455" i="7"/>
  <c r="N137" i="7"/>
  <c r="P222" i="7"/>
  <c r="N610" i="7"/>
  <c r="V141" i="7"/>
  <c r="S138" i="7"/>
  <c r="T246" i="7"/>
  <c r="AG665" i="7"/>
  <c r="N722" i="7"/>
  <c r="X722" i="7"/>
  <c r="Y722" i="7"/>
  <c r="U722" i="7"/>
  <c r="Q722" i="7"/>
  <c r="Z722" i="7"/>
  <c r="O722" i="7"/>
  <c r="S722" i="7"/>
  <c r="T722" i="7"/>
  <c r="P722" i="7"/>
  <c r="W722" i="7"/>
  <c r="AA722" i="7"/>
  <c r="V722" i="7"/>
  <c r="R722" i="7"/>
  <c r="W151" i="7"/>
  <c r="O151" i="7"/>
  <c r="U151" i="7"/>
  <c r="T151" i="7"/>
  <c r="V151" i="7"/>
  <c r="N151" i="7"/>
  <c r="S151" i="7"/>
  <c r="R151" i="7"/>
  <c r="Z151" i="7"/>
  <c r="AA151" i="7"/>
  <c r="Q151" i="7"/>
  <c r="P151" i="7"/>
  <c r="X151" i="7"/>
  <c r="Y151" i="7"/>
  <c r="T192" i="7"/>
  <c r="P192" i="7"/>
  <c r="V192" i="7"/>
  <c r="W192" i="7"/>
  <c r="R192" i="7"/>
  <c r="R458" i="7"/>
  <c r="Q458" i="7"/>
  <c r="X458" i="7"/>
  <c r="S458" i="7"/>
  <c r="T458" i="7"/>
  <c r="P458" i="7"/>
  <c r="O458" i="7"/>
  <c r="Y458" i="7"/>
  <c r="N458" i="7"/>
  <c r="W458" i="7"/>
  <c r="V458" i="7"/>
  <c r="AA458" i="7"/>
  <c r="Z458" i="7"/>
  <c r="U458" i="7"/>
  <c r="N1003" i="7"/>
  <c r="X1003" i="7"/>
  <c r="Q1003" i="7"/>
  <c r="U1003" i="7"/>
  <c r="V1003" i="7"/>
  <c r="T1003" i="7"/>
  <c r="W1003" i="7"/>
  <c r="AA1003" i="7"/>
  <c r="Y1003" i="7"/>
  <c r="O1003" i="7"/>
  <c r="Z1003" i="7"/>
  <c r="R1003" i="7"/>
  <c r="P1003" i="7"/>
  <c r="S1003" i="7"/>
  <c r="Y419" i="7"/>
  <c r="X419" i="7"/>
  <c r="V419" i="7"/>
  <c r="Q419" i="7"/>
  <c r="T419" i="7"/>
  <c r="P419" i="7"/>
  <c r="N419" i="7"/>
  <c r="AA419" i="7"/>
  <c r="R419" i="7"/>
  <c r="U419" i="7"/>
  <c r="O419" i="7"/>
  <c r="W419" i="7"/>
  <c r="Z419" i="7"/>
  <c r="S419" i="7"/>
  <c r="Z1011" i="7"/>
  <c r="R1011" i="7"/>
  <c r="O409" i="7"/>
  <c r="P409" i="7"/>
  <c r="W409" i="7"/>
  <c r="N409" i="7"/>
  <c r="X409" i="7"/>
  <c r="V409" i="7"/>
  <c r="S409" i="7"/>
  <c r="U409" i="7"/>
  <c r="AA409" i="7"/>
  <c r="Q409" i="7"/>
  <c r="R409" i="7"/>
  <c r="Y409" i="7"/>
  <c r="T409" i="7"/>
  <c r="Z409" i="7"/>
  <c r="R106" i="7"/>
  <c r="P106" i="7"/>
  <c r="N106" i="7"/>
  <c r="Q106" i="7"/>
  <c r="W106" i="7"/>
  <c r="S106" i="7"/>
  <c r="AA106" i="7"/>
  <c r="X106" i="7"/>
  <c r="U106" i="7"/>
  <c r="Z106" i="7"/>
  <c r="T106" i="7"/>
  <c r="O106" i="7"/>
  <c r="V106" i="7"/>
  <c r="Y106" i="7"/>
  <c r="Z51" i="7"/>
  <c r="S51" i="7"/>
  <c r="AA51" i="7"/>
  <c r="Y51" i="7"/>
  <c r="N51" i="7"/>
  <c r="X51" i="7"/>
  <c r="U51" i="7"/>
  <c r="R51" i="7"/>
  <c r="T51" i="7"/>
  <c r="P51" i="7"/>
  <c r="V51" i="7"/>
  <c r="W51" i="7"/>
  <c r="O51" i="7"/>
  <c r="Q51" i="7"/>
  <c r="Q339" i="7"/>
  <c r="Y339" i="7"/>
  <c r="O339" i="7"/>
  <c r="Z339" i="7"/>
  <c r="X339" i="7"/>
  <c r="AA339" i="7"/>
  <c r="T339" i="7"/>
  <c r="V339" i="7"/>
  <c r="W339" i="7"/>
  <c r="R339" i="7"/>
  <c r="U339" i="7"/>
  <c r="S339" i="7"/>
  <c r="P339" i="7"/>
  <c r="N339" i="7"/>
  <c r="W605" i="7"/>
  <c r="Y605" i="7"/>
  <c r="T605" i="7"/>
  <c r="AA605" i="7"/>
  <c r="U605" i="7"/>
  <c r="Z605" i="7"/>
  <c r="O605" i="7"/>
  <c r="V605" i="7"/>
  <c r="N605" i="7"/>
  <c r="R605" i="7"/>
  <c r="P605" i="7"/>
  <c r="X605" i="7"/>
  <c r="Q605" i="7"/>
  <c r="S605" i="7"/>
  <c r="U560" i="7"/>
  <c r="N560" i="7"/>
  <c r="R560" i="7"/>
  <c r="Q560" i="7"/>
  <c r="V560" i="7"/>
  <c r="X560" i="7"/>
  <c r="Z560" i="7"/>
  <c r="AA560" i="7"/>
  <c r="O560" i="7"/>
  <c r="W560" i="7"/>
  <c r="S560" i="7"/>
  <c r="T560" i="7"/>
  <c r="P560" i="7"/>
  <c r="Y560" i="7"/>
  <c r="AA738" i="7"/>
  <c r="O738" i="7"/>
  <c r="S738" i="7"/>
  <c r="W738" i="7"/>
  <c r="X738" i="7"/>
  <c r="R738" i="7"/>
  <c r="Q738" i="7"/>
  <c r="T738" i="7"/>
  <c r="V738" i="7"/>
  <c r="U738" i="7"/>
  <c r="Z738" i="7"/>
  <c r="N738" i="7"/>
  <c r="P738" i="7"/>
  <c r="Y738" i="7"/>
  <c r="P146" i="7"/>
  <c r="Z146" i="7"/>
  <c r="R146" i="7"/>
  <c r="N146" i="7"/>
  <c r="S146" i="7"/>
  <c r="U146" i="7"/>
  <c r="X146" i="7"/>
  <c r="Q146" i="7"/>
  <c r="AA146" i="7"/>
  <c r="Y146" i="7"/>
  <c r="W146" i="7"/>
  <c r="V146" i="7"/>
  <c r="T146" i="7"/>
  <c r="O146" i="7"/>
  <c r="AC346" i="7"/>
  <c r="AH709" i="7"/>
  <c r="U820" i="7"/>
  <c r="R403" i="7"/>
  <c r="AA403" i="7"/>
  <c r="P332" i="7"/>
  <c r="V332" i="7"/>
  <c r="AA332" i="7"/>
  <c r="R332" i="7"/>
  <c r="O332" i="7"/>
  <c r="T332" i="7"/>
  <c r="N332" i="7"/>
  <c r="W332" i="7"/>
  <c r="U332" i="7"/>
  <c r="Q332" i="7"/>
  <c r="Y332" i="7"/>
  <c r="Z332" i="7"/>
  <c r="S332" i="7"/>
  <c r="X332" i="7"/>
  <c r="Y281" i="7"/>
  <c r="X281" i="7"/>
  <c r="Q281" i="7"/>
  <c r="Z281" i="7"/>
  <c r="X997" i="7"/>
  <c r="N997" i="7"/>
  <c r="S997" i="7"/>
  <c r="R997" i="7"/>
  <c r="T997" i="7"/>
  <c r="P997" i="7"/>
  <c r="U997" i="7"/>
  <c r="X616" i="7"/>
  <c r="O616" i="7"/>
  <c r="T616" i="7"/>
  <c r="Q616" i="7"/>
  <c r="U616" i="7"/>
  <c r="P616" i="7"/>
  <c r="R616" i="7"/>
  <c r="S616" i="7"/>
  <c r="Z616" i="7"/>
  <c r="AA616" i="7"/>
  <c r="Y616" i="7"/>
  <c r="W616" i="7"/>
  <c r="V616" i="7"/>
  <c r="N616" i="7"/>
  <c r="AA186" i="7"/>
  <c r="Q186" i="7"/>
  <c r="Y186" i="7"/>
  <c r="T186" i="7"/>
  <c r="O186" i="7"/>
  <c r="V186" i="7"/>
  <c r="X186" i="7"/>
  <c r="W186" i="7"/>
  <c r="Z186" i="7"/>
  <c r="R186" i="7"/>
  <c r="N186" i="7"/>
  <c r="P186" i="7"/>
  <c r="U186" i="7"/>
  <c r="S186" i="7"/>
  <c r="Y261" i="7"/>
  <c r="U261" i="7"/>
  <c r="W261" i="7"/>
  <c r="Q261" i="7"/>
  <c r="V261" i="7"/>
  <c r="N261" i="7"/>
  <c r="O261" i="7"/>
  <c r="T261" i="7"/>
  <c r="P261" i="7"/>
  <c r="X261" i="7"/>
  <c r="R261" i="7"/>
  <c r="AA261" i="7"/>
  <c r="S261" i="7"/>
  <c r="Z261" i="7"/>
  <c r="P726" i="7"/>
  <c r="Q726" i="7"/>
  <c r="Y726" i="7"/>
  <c r="V689" i="7"/>
  <c r="S689" i="7"/>
  <c r="Y689" i="7"/>
  <c r="P689" i="7"/>
  <c r="X689" i="7"/>
  <c r="T689" i="7"/>
  <c r="R689" i="7"/>
  <c r="AA689" i="7"/>
  <c r="Z689" i="7"/>
  <c r="Q689" i="7"/>
  <c r="U689" i="7"/>
  <c r="N689" i="7"/>
  <c r="W689" i="7"/>
  <c r="O689" i="7"/>
  <c r="Z651" i="7"/>
  <c r="Q651" i="7"/>
  <c r="X651" i="7"/>
  <c r="Q126" i="7"/>
  <c r="W126" i="7"/>
  <c r="T126" i="7"/>
  <c r="X126" i="7"/>
  <c r="N126" i="7"/>
  <c r="S126" i="7"/>
  <c r="Y126" i="7"/>
  <c r="U126" i="7"/>
  <c r="AA126" i="7"/>
  <c r="P126" i="7"/>
  <c r="R126" i="7"/>
  <c r="V126" i="7"/>
  <c r="O126" i="7"/>
  <c r="Z126" i="7"/>
  <c r="U305" i="7"/>
  <c r="Q305" i="7"/>
  <c r="S305" i="7"/>
  <c r="Z305" i="7"/>
  <c r="N305" i="7"/>
  <c r="O305" i="7"/>
  <c r="T305" i="7"/>
  <c r="X305" i="7"/>
  <c r="Y305" i="7"/>
  <c r="AA305" i="7"/>
  <c r="W305" i="7"/>
  <c r="R305" i="7"/>
  <c r="P305" i="7"/>
  <c r="V305" i="7"/>
  <c r="U208" i="7"/>
  <c r="W208" i="7"/>
  <c r="N208" i="7"/>
  <c r="V208" i="7"/>
  <c r="Y208" i="7"/>
  <c r="T208" i="7"/>
  <c r="X208" i="7"/>
  <c r="P208" i="7"/>
  <c r="Q208" i="7"/>
  <c r="O208" i="7"/>
  <c r="AA208" i="7"/>
  <c r="R208" i="7"/>
  <c r="Z208" i="7"/>
  <c r="S208" i="7"/>
  <c r="Q844" i="7"/>
  <c r="T844" i="7"/>
  <c r="P844" i="7"/>
  <c r="R844" i="7"/>
  <c r="AA844" i="7"/>
  <c r="X844" i="7"/>
  <c r="Y844" i="7"/>
  <c r="S844" i="7"/>
  <c r="W844" i="7"/>
  <c r="Z844" i="7"/>
  <c r="U844" i="7"/>
  <c r="O844" i="7"/>
  <c r="V844" i="7"/>
  <c r="N844" i="7"/>
  <c r="V636" i="7"/>
  <c r="Y636" i="7"/>
  <c r="X636" i="7"/>
  <c r="S636" i="7"/>
  <c r="P636" i="7"/>
  <c r="O636" i="7"/>
  <c r="Q636" i="7"/>
  <c r="R636" i="7"/>
  <c r="N636" i="7"/>
  <c r="T636" i="7"/>
  <c r="Z636" i="7"/>
  <c r="W636" i="7"/>
  <c r="AA636" i="7"/>
  <c r="U636" i="7"/>
  <c r="O720" i="7"/>
  <c r="Q720" i="7"/>
  <c r="R720" i="7"/>
  <c r="Z720" i="7"/>
  <c r="T720" i="7"/>
  <c r="W720" i="7"/>
  <c r="X720" i="7"/>
  <c r="Y720" i="7"/>
  <c r="V720" i="7"/>
  <c r="P720" i="7"/>
  <c r="N720" i="7"/>
  <c r="U720" i="7"/>
  <c r="S720" i="7"/>
  <c r="AA720" i="7"/>
  <c r="X695" i="7"/>
  <c r="U695" i="7"/>
  <c r="Y695" i="7"/>
  <c r="S695" i="7"/>
  <c r="R695" i="7"/>
  <c r="W695" i="7"/>
  <c r="Z695" i="7"/>
  <c r="V695" i="7"/>
  <c r="N695" i="7"/>
  <c r="AA695" i="7"/>
  <c r="Q695" i="7"/>
  <c r="T695" i="7"/>
  <c r="O695" i="7"/>
  <c r="P695" i="7"/>
  <c r="W246" i="7"/>
  <c r="R253" i="7"/>
  <c r="P253" i="7"/>
  <c r="V253" i="7"/>
  <c r="O253" i="7"/>
  <c r="T253" i="7"/>
  <c r="Y253" i="7"/>
  <c r="Z253" i="7"/>
  <c r="N253" i="7"/>
  <c r="X253" i="7"/>
  <c r="W253" i="7"/>
  <c r="Q253" i="7"/>
  <c r="U253" i="7"/>
  <c r="AA253" i="7"/>
  <c r="S253" i="7"/>
  <c r="W500" i="7"/>
  <c r="Y500" i="7"/>
  <c r="T500" i="7"/>
  <c r="R500" i="7"/>
  <c r="O500" i="7"/>
  <c r="AA500" i="7"/>
  <c r="U500" i="7"/>
  <c r="X500" i="7"/>
  <c r="P500" i="7"/>
  <c r="Z500" i="7"/>
  <c r="Q500" i="7"/>
  <c r="V500" i="7"/>
  <c r="N500" i="7"/>
  <c r="S500" i="7"/>
  <c r="X568" i="7"/>
  <c r="AA568" i="7"/>
  <c r="P568" i="7"/>
  <c r="Q568" i="7"/>
  <c r="U568" i="7"/>
  <c r="T568" i="7"/>
  <c r="N568" i="7"/>
  <c r="Z568" i="7"/>
  <c r="S568" i="7"/>
  <c r="O568" i="7"/>
  <c r="Y568" i="7"/>
  <c r="W568" i="7"/>
  <c r="V568" i="7"/>
  <c r="R568" i="7"/>
  <c r="Y360" i="7"/>
  <c r="P360" i="7"/>
  <c r="U360" i="7"/>
  <c r="W360" i="7"/>
  <c r="O360" i="7"/>
  <c r="Z360" i="7"/>
  <c r="N360" i="7"/>
  <c r="S360" i="7"/>
  <c r="X360" i="7"/>
  <c r="Q360" i="7"/>
  <c r="T360" i="7"/>
  <c r="R360" i="7"/>
  <c r="V360" i="7"/>
  <c r="AA360" i="7"/>
  <c r="V440" i="7"/>
  <c r="T440" i="7"/>
  <c r="Q440" i="7"/>
  <c r="P440" i="7"/>
  <c r="O440" i="7"/>
  <c r="AA440" i="7"/>
  <c r="U440" i="7"/>
  <c r="Y440" i="7"/>
  <c r="S440" i="7"/>
  <c r="Z440" i="7"/>
  <c r="N440" i="7"/>
  <c r="R440" i="7"/>
  <c r="X440" i="7"/>
  <c r="W440" i="7"/>
  <c r="W891" i="7"/>
  <c r="R891" i="7"/>
  <c r="Z891" i="7"/>
  <c r="V891" i="7"/>
  <c r="Y891" i="7"/>
  <c r="N891" i="7"/>
  <c r="P891" i="7"/>
  <c r="X891" i="7"/>
  <c r="T891" i="7"/>
  <c r="AA891" i="7"/>
  <c r="U891" i="7"/>
  <c r="Q891" i="7"/>
  <c r="S891" i="7"/>
  <c r="O891" i="7"/>
  <c r="O229" i="7"/>
  <c r="AA229" i="7"/>
  <c r="R229" i="7"/>
  <c r="Y229" i="7"/>
  <c r="Q927" i="7"/>
  <c r="T927" i="7"/>
  <c r="X927" i="7"/>
  <c r="Y927" i="7"/>
  <c r="AA927" i="7"/>
  <c r="Z927" i="7"/>
  <c r="U927" i="7"/>
  <c r="P927" i="7"/>
  <c r="R927" i="7"/>
  <c r="N927" i="7"/>
  <c r="W927" i="7"/>
  <c r="S927" i="7"/>
  <c r="O927" i="7"/>
  <c r="V927" i="7"/>
  <c r="N472" i="7"/>
  <c r="P472" i="7"/>
  <c r="V472" i="7"/>
  <c r="O472" i="7"/>
  <c r="AA472" i="7"/>
  <c r="Q472" i="7"/>
  <c r="S472" i="7"/>
  <c r="Y472" i="7"/>
  <c r="W472" i="7"/>
  <c r="X472" i="7"/>
  <c r="Z472" i="7"/>
  <c r="U472" i="7"/>
  <c r="R472" i="7"/>
  <c r="T472" i="7"/>
  <c r="O327" i="7"/>
  <c r="V327" i="7"/>
  <c r="Q327" i="7"/>
  <c r="N327" i="7"/>
  <c r="X327" i="7"/>
  <c r="W327" i="7"/>
  <c r="AA327" i="7"/>
  <c r="U327" i="7"/>
  <c r="S327" i="7"/>
  <c r="Z327" i="7"/>
  <c r="R327" i="7"/>
  <c r="Y327" i="7"/>
  <c r="P327" i="7"/>
  <c r="T327" i="7"/>
  <c r="U178" i="7"/>
  <c r="N178" i="7"/>
  <c r="P178" i="7"/>
  <c r="S178" i="7"/>
  <c r="T178" i="7"/>
  <c r="X178" i="7"/>
  <c r="Q178" i="7"/>
  <c r="Y178" i="7"/>
  <c r="AA178" i="7"/>
  <c r="O178" i="7"/>
  <c r="W178" i="7"/>
  <c r="V178" i="7"/>
  <c r="R178" i="7"/>
  <c r="Z178" i="7"/>
  <c r="P948" i="7"/>
  <c r="Q948" i="7"/>
  <c r="N918" i="7"/>
  <c r="Z918" i="7"/>
  <c r="P918" i="7"/>
  <c r="V918" i="7"/>
  <c r="AA918" i="7"/>
  <c r="Q918" i="7"/>
  <c r="Y918" i="7"/>
  <c r="U918" i="7"/>
  <c r="O918" i="7"/>
  <c r="T918" i="7"/>
  <c r="S918" i="7"/>
  <c r="X918" i="7"/>
  <c r="W918" i="7"/>
  <c r="R918" i="7"/>
  <c r="P956" i="7"/>
  <c r="S956" i="7"/>
  <c r="Q506" i="7"/>
  <c r="R506" i="7"/>
  <c r="W506" i="7"/>
  <c r="X506" i="7"/>
  <c r="P506" i="7"/>
  <c r="O506" i="7"/>
  <c r="S506" i="7"/>
  <c r="Y506" i="7"/>
  <c r="Z506" i="7"/>
  <c r="V506" i="7"/>
  <c r="N506" i="7"/>
  <c r="U506" i="7"/>
  <c r="T506" i="7"/>
  <c r="AA506" i="7"/>
  <c r="N509" i="7"/>
  <c r="V509" i="7"/>
  <c r="R509" i="7"/>
  <c r="W509" i="7"/>
  <c r="P509" i="7"/>
  <c r="U509" i="7"/>
  <c r="T509" i="7"/>
  <c r="Y509" i="7"/>
  <c r="Q509" i="7"/>
  <c r="O509" i="7"/>
  <c r="AA509" i="7"/>
  <c r="X509" i="7"/>
  <c r="S509" i="7"/>
  <c r="Z509" i="7"/>
  <c r="W937" i="7"/>
  <c r="Y937" i="7"/>
  <c r="Z1009" i="7"/>
  <c r="W1009" i="7"/>
  <c r="U1009" i="7"/>
  <c r="Y1009" i="7"/>
  <c r="V1009" i="7"/>
  <c r="P1009" i="7"/>
  <c r="X1009" i="7"/>
  <c r="AA1009" i="7"/>
  <c r="N1009" i="7"/>
  <c r="T1009" i="7"/>
  <c r="O1009" i="7"/>
  <c r="Q1009" i="7"/>
  <c r="R1009" i="7"/>
  <c r="S1009" i="7"/>
  <c r="P499" i="7"/>
  <c r="R499" i="7"/>
  <c r="AA499" i="7"/>
  <c r="S499" i="7"/>
  <c r="W499" i="7"/>
  <c r="Z499" i="7"/>
  <c r="U499" i="7"/>
  <c r="X499" i="7"/>
  <c r="T499" i="7"/>
  <c r="Y499" i="7"/>
  <c r="V499" i="7"/>
  <c r="N499" i="7"/>
  <c r="Q499" i="7"/>
  <c r="O499" i="7"/>
  <c r="X246" i="7"/>
  <c r="N403" i="7"/>
  <c r="N618" i="7"/>
  <c r="W418" i="7"/>
  <c r="O418" i="7"/>
  <c r="N418" i="7"/>
  <c r="V418" i="7"/>
  <c r="Q418" i="7"/>
  <c r="Z418" i="7"/>
  <c r="R418" i="7"/>
  <c r="AA418" i="7"/>
  <c r="Y418" i="7"/>
  <c r="P418" i="7"/>
  <c r="U418" i="7"/>
  <c r="S418" i="7"/>
  <c r="X418" i="7"/>
  <c r="T418" i="7"/>
  <c r="R1002" i="7"/>
  <c r="Q1002" i="7"/>
  <c r="P1002" i="7"/>
  <c r="O53" i="7"/>
  <c r="U53" i="7"/>
  <c r="R53" i="7"/>
  <c r="X53" i="7"/>
  <c r="P53" i="7"/>
  <c r="S53" i="7"/>
  <c r="T53" i="7"/>
  <c r="Z53" i="7"/>
  <c r="N53" i="7"/>
  <c r="V53" i="7"/>
  <c r="Q53" i="7"/>
  <c r="AA53" i="7"/>
  <c r="W53" i="7"/>
  <c r="Y53" i="7"/>
  <c r="R324" i="7"/>
  <c r="W324" i="7"/>
  <c r="P324" i="7"/>
  <c r="X324" i="7"/>
  <c r="T324" i="7"/>
  <c r="S324" i="7"/>
  <c r="AA324" i="7"/>
  <c r="Q324" i="7"/>
  <c r="Y324" i="7"/>
  <c r="O324" i="7"/>
  <c r="V324" i="7"/>
  <c r="N324" i="7"/>
  <c r="U324" i="7"/>
  <c r="Z324" i="7"/>
  <c r="U849" i="7"/>
  <c r="Q849" i="7"/>
  <c r="X849" i="7"/>
  <c r="V849" i="7"/>
  <c r="P849" i="7"/>
  <c r="Y849" i="7"/>
  <c r="R849" i="7"/>
  <c r="AA849" i="7"/>
  <c r="S849" i="7"/>
  <c r="N849" i="7"/>
  <c r="Z849" i="7"/>
  <c r="O849" i="7"/>
  <c r="T849" i="7"/>
  <c r="W849" i="7"/>
  <c r="Q74" i="7"/>
  <c r="N74" i="7"/>
  <c r="V74" i="7"/>
  <c r="AA74" i="7"/>
  <c r="P74" i="7"/>
  <c r="Y74" i="7"/>
  <c r="U74" i="7"/>
  <c r="R74" i="7"/>
  <c r="S74" i="7"/>
  <c r="W74" i="7"/>
  <c r="Z74" i="7"/>
  <c r="T74" i="7"/>
  <c r="O74" i="7"/>
  <c r="X74" i="7"/>
  <c r="U872" i="7"/>
  <c r="AA872" i="7"/>
  <c r="O872" i="7"/>
  <c r="V872" i="7"/>
  <c r="T872" i="7"/>
  <c r="N872" i="7"/>
  <c r="W872" i="7"/>
  <c r="Q872" i="7"/>
  <c r="Y872" i="7"/>
  <c r="S872" i="7"/>
  <c r="Z872" i="7"/>
  <c r="X872" i="7"/>
  <c r="P872" i="7"/>
  <c r="R872" i="7"/>
  <c r="V633" i="7"/>
  <c r="Y633" i="7"/>
  <c r="AA633" i="7"/>
  <c r="S633" i="7"/>
  <c r="O633" i="7"/>
  <c r="Q633" i="7"/>
  <c r="W633" i="7"/>
  <c r="P633" i="7"/>
  <c r="Z633" i="7"/>
  <c r="R633" i="7"/>
  <c r="X633" i="7"/>
  <c r="U633" i="7"/>
  <c r="N633" i="7"/>
  <c r="T633" i="7"/>
  <c r="AA264" i="7"/>
  <c r="R264" i="7"/>
  <c r="Z264" i="7"/>
  <c r="T264" i="7"/>
  <c r="Y264" i="7"/>
  <c r="Q264" i="7"/>
  <c r="S264" i="7"/>
  <c r="W264" i="7"/>
  <c r="P264" i="7"/>
  <c r="V264" i="7"/>
  <c r="X264" i="7"/>
  <c r="O264" i="7"/>
  <c r="N264" i="7"/>
  <c r="U264" i="7"/>
  <c r="Q879" i="7"/>
  <c r="T879" i="7"/>
  <c r="W879" i="7"/>
  <c r="U879" i="7"/>
  <c r="P879" i="7"/>
  <c r="S879" i="7"/>
  <c r="AA879" i="7"/>
  <c r="Z879" i="7"/>
  <c r="O879" i="7"/>
  <c r="Y879" i="7"/>
  <c r="V879" i="7"/>
  <c r="N879" i="7"/>
  <c r="X879" i="7"/>
  <c r="R879" i="7"/>
  <c r="Q205" i="7"/>
  <c r="W205" i="7"/>
  <c r="AA205" i="7"/>
  <c r="U205" i="7"/>
  <c r="Y205" i="7"/>
  <c r="X205" i="7"/>
  <c r="Z205" i="7"/>
  <c r="N205" i="7"/>
  <c r="R205" i="7"/>
  <c r="T205" i="7"/>
  <c r="P205" i="7"/>
  <c r="S205" i="7"/>
  <c r="O205" i="7"/>
  <c r="V205" i="7"/>
  <c r="W414" i="7"/>
  <c r="AA414" i="7"/>
  <c r="T414" i="7"/>
  <c r="Y414" i="7"/>
  <c r="N414" i="7"/>
  <c r="O414" i="7"/>
  <c r="Z414" i="7"/>
  <c r="U414" i="7"/>
  <c r="P414" i="7"/>
  <c r="V414" i="7"/>
  <c r="X414" i="7"/>
  <c r="Q414" i="7"/>
  <c r="S414" i="7"/>
  <c r="R414" i="7"/>
  <c r="N968" i="7"/>
  <c r="X968" i="7"/>
  <c r="Q968" i="7"/>
  <c r="Y968" i="7"/>
  <c r="R968" i="7"/>
  <c r="V968" i="7"/>
  <c r="X703" i="7"/>
  <c r="V703" i="7"/>
  <c r="Q703" i="7"/>
  <c r="Z703" i="7"/>
  <c r="Y703" i="7"/>
  <c r="R703" i="7"/>
  <c r="O703" i="7"/>
  <c r="W703" i="7"/>
  <c r="S703" i="7"/>
  <c r="T703" i="7"/>
  <c r="P703" i="7"/>
  <c r="N703" i="7"/>
  <c r="AA703" i="7"/>
  <c r="U703" i="7"/>
  <c r="O228" i="7"/>
  <c r="W228" i="7"/>
  <c r="Z228" i="7"/>
  <c r="Y228" i="7"/>
  <c r="T228" i="7"/>
  <c r="V228" i="7"/>
  <c r="R228" i="7"/>
  <c r="P228" i="7"/>
  <c r="AA228" i="7"/>
  <c r="Q228" i="7"/>
  <c r="S228" i="7"/>
  <c r="N228" i="7"/>
  <c r="X228" i="7"/>
  <c r="U228" i="7"/>
  <c r="U403" i="7"/>
  <c r="Q618" i="7"/>
  <c r="V473" i="7"/>
  <c r="T473" i="7"/>
  <c r="X473" i="7"/>
  <c r="Q473" i="7"/>
  <c r="W473" i="7"/>
  <c r="U473" i="7"/>
  <c r="O473" i="7"/>
  <c r="AA473" i="7"/>
  <c r="P473" i="7"/>
  <c r="R473" i="7"/>
  <c r="Z473" i="7"/>
  <c r="Y473" i="7"/>
  <c r="N473" i="7"/>
  <c r="S473" i="7"/>
  <c r="O383" i="7"/>
  <c r="U383" i="7"/>
  <c r="N383" i="7"/>
  <c r="AA383" i="7"/>
  <c r="T383" i="7"/>
  <c r="P383" i="7"/>
  <c r="Z383" i="7"/>
  <c r="Q383" i="7"/>
  <c r="W383" i="7"/>
  <c r="Y383" i="7"/>
  <c r="V383" i="7"/>
  <c r="R383" i="7"/>
  <c r="S383" i="7"/>
  <c r="X383" i="7"/>
  <c r="Q174" i="7"/>
  <c r="O174" i="7"/>
  <c r="Z174" i="7"/>
  <c r="AA174" i="7"/>
  <c r="R174" i="7"/>
  <c r="P174" i="7"/>
  <c r="W174" i="7"/>
  <c r="T174" i="7"/>
  <c r="S174" i="7"/>
  <c r="U174" i="7"/>
  <c r="Y174" i="7"/>
  <c r="N174" i="7"/>
  <c r="V174" i="7"/>
  <c r="X174" i="7"/>
  <c r="T810" i="7"/>
  <c r="P810" i="7"/>
  <c r="U298" i="7"/>
  <c r="R298" i="7"/>
  <c r="S820" i="7"/>
  <c r="V246" i="7"/>
  <c r="AA618" i="7"/>
  <c r="P56" i="7"/>
  <c r="Z56" i="7"/>
  <c r="AA56" i="7"/>
  <c r="N56" i="7"/>
  <c r="O56" i="7"/>
  <c r="W56" i="7"/>
  <c r="Y56" i="7"/>
  <c r="Q56" i="7"/>
  <c r="R56" i="7"/>
  <c r="U56" i="7"/>
  <c r="V56" i="7"/>
  <c r="X56" i="7"/>
  <c r="S56" i="7"/>
  <c r="T56" i="7"/>
  <c r="X395" i="7"/>
  <c r="Y395" i="7"/>
  <c r="O395" i="7"/>
  <c r="U395" i="7"/>
  <c r="R395" i="7"/>
  <c r="T395" i="7"/>
  <c r="S395" i="7"/>
  <c r="Z395" i="7"/>
  <c r="W395" i="7"/>
  <c r="AA395" i="7"/>
  <c r="Q395" i="7"/>
  <c r="V395" i="7"/>
  <c r="N395" i="7"/>
  <c r="P395" i="7"/>
  <c r="R1012" i="7"/>
  <c r="Z1012" i="7"/>
  <c r="AA1012" i="7"/>
  <c r="W1012" i="7"/>
  <c r="V1012" i="7"/>
  <c r="T1012" i="7"/>
  <c r="O1012" i="7"/>
  <c r="X1012" i="7"/>
  <c r="Y1012" i="7"/>
  <c r="P1012" i="7"/>
  <c r="N1012" i="7"/>
  <c r="Q1012" i="7"/>
  <c r="S1012" i="7"/>
  <c r="U1012" i="7"/>
  <c r="Y300" i="7"/>
  <c r="W300" i="7"/>
  <c r="X300" i="7"/>
  <c r="Z300" i="7"/>
  <c r="R300" i="7"/>
  <c r="S300" i="7"/>
  <c r="V300" i="7"/>
  <c r="P300" i="7"/>
  <c r="U300" i="7"/>
  <c r="N300" i="7"/>
  <c r="AA300" i="7"/>
  <c r="O300" i="7"/>
  <c r="Q300" i="7"/>
  <c r="T300" i="7"/>
  <c r="W57" i="7"/>
  <c r="R57" i="7"/>
  <c r="AA57" i="7"/>
  <c r="X57" i="7"/>
  <c r="O57" i="7"/>
  <c r="Z57" i="7"/>
  <c r="S57" i="7"/>
  <c r="U57" i="7"/>
  <c r="Q57" i="7"/>
  <c r="N57" i="7"/>
  <c r="P57" i="7"/>
  <c r="T57" i="7"/>
  <c r="V57" i="7"/>
  <c r="Y57" i="7"/>
  <c r="R826" i="7"/>
  <c r="V826" i="7"/>
  <c r="S826" i="7"/>
  <c r="W826" i="7"/>
  <c r="T826" i="7"/>
  <c r="O826" i="7"/>
  <c r="Z826" i="7"/>
  <c r="Y826" i="7"/>
  <c r="U826" i="7"/>
  <c r="Q826" i="7"/>
  <c r="N826" i="7"/>
  <c r="AA826" i="7"/>
  <c r="X826" i="7"/>
  <c r="P826" i="7"/>
  <c r="W287" i="7"/>
  <c r="T287" i="7"/>
  <c r="R287" i="7"/>
  <c r="S287" i="7"/>
  <c r="Z287" i="7"/>
  <c r="U287" i="7"/>
  <c r="N287" i="7"/>
  <c r="V287" i="7"/>
  <c r="Q287" i="7"/>
  <c r="O287" i="7"/>
  <c r="Y287" i="7"/>
  <c r="X287" i="7"/>
  <c r="P287" i="7"/>
  <c r="AA287" i="7"/>
  <c r="P20" i="7"/>
  <c r="Z20" i="7"/>
  <c r="S20" i="7"/>
  <c r="O20" i="7"/>
  <c r="Q20" i="7"/>
  <c r="U20" i="7"/>
  <c r="W20" i="7"/>
  <c r="N20" i="7"/>
  <c r="X20" i="7"/>
  <c r="Y20" i="7"/>
  <c r="V20" i="7"/>
  <c r="R20" i="7"/>
  <c r="T20" i="7"/>
  <c r="AA20" i="7"/>
  <c r="N913" i="7"/>
  <c r="X913" i="7"/>
  <c r="T913" i="7"/>
  <c r="P913" i="7"/>
  <c r="W913" i="7"/>
  <c r="R913" i="7"/>
  <c r="V913" i="7"/>
  <c r="Z913" i="7"/>
  <c r="AA913" i="7"/>
  <c r="S913" i="7"/>
  <c r="Y913" i="7"/>
  <c r="U913" i="7"/>
  <c r="O913" i="7"/>
  <c r="Q913" i="7"/>
  <c r="V423" i="7"/>
  <c r="S423" i="7"/>
  <c r="Z423" i="7"/>
  <c r="R423" i="7"/>
  <c r="T423" i="7"/>
  <c r="X423" i="7"/>
  <c r="N423" i="7"/>
  <c r="Q423" i="7"/>
  <c r="O423" i="7"/>
  <c r="AA423" i="7"/>
  <c r="Y423" i="7"/>
  <c r="U423" i="7"/>
  <c r="P423" i="7"/>
  <c r="W423" i="7"/>
  <c r="S666" i="7"/>
  <c r="P666" i="7"/>
  <c r="N666" i="7"/>
  <c r="R666" i="7"/>
  <c r="Z666" i="7"/>
  <c r="T666" i="7"/>
  <c r="Y666" i="7"/>
  <c r="U666" i="7"/>
  <c r="X666" i="7"/>
  <c r="O666" i="7"/>
  <c r="W666" i="7"/>
  <c r="AA666" i="7"/>
  <c r="Q666" i="7"/>
  <c r="V666" i="7"/>
  <c r="Z319" i="7"/>
  <c r="P319" i="7"/>
  <c r="Q319" i="7"/>
  <c r="X319" i="7"/>
  <c r="O319" i="7"/>
  <c r="N319" i="7"/>
  <c r="U319" i="7"/>
  <c r="Y319" i="7"/>
  <c r="AA319" i="7"/>
  <c r="T319" i="7"/>
  <c r="R319" i="7"/>
  <c r="V319" i="7"/>
  <c r="S319" i="7"/>
  <c r="W319" i="7"/>
  <c r="Z468" i="7"/>
  <c r="Q468" i="7"/>
  <c r="Y468" i="7"/>
  <c r="O468" i="7"/>
  <c r="T468" i="7"/>
  <c r="N468" i="7"/>
  <c r="R468" i="7"/>
  <c r="W468" i="7"/>
  <c r="AA468" i="7"/>
  <c r="U468" i="7"/>
  <c r="P468" i="7"/>
  <c r="X468" i="7"/>
  <c r="S468" i="7"/>
  <c r="V468" i="7"/>
  <c r="AA224" i="7"/>
  <c r="P224" i="7"/>
  <c r="O224" i="7"/>
  <c r="S224" i="7"/>
  <c r="U224" i="7"/>
  <c r="Q224" i="7"/>
  <c r="Z224" i="7"/>
  <c r="V224" i="7"/>
  <c r="R224" i="7"/>
  <c r="Y224" i="7"/>
  <c r="X224" i="7"/>
  <c r="N224" i="7"/>
  <c r="AA236" i="7"/>
  <c r="P236" i="7"/>
  <c r="R236" i="7"/>
  <c r="S236" i="7"/>
  <c r="V236" i="7"/>
  <c r="Z236" i="7"/>
  <c r="W236" i="7"/>
  <c r="Q236" i="7"/>
  <c r="Y236" i="7"/>
  <c r="O236" i="7"/>
  <c r="X236" i="7"/>
  <c r="U236" i="7"/>
  <c r="N236" i="7"/>
  <c r="T236" i="7"/>
  <c r="N397" i="7"/>
  <c r="Q397" i="7"/>
  <c r="W397" i="7"/>
  <c r="O397" i="7"/>
  <c r="V397" i="7"/>
  <c r="P397" i="7"/>
  <c r="X397" i="7"/>
  <c r="Y397" i="7"/>
  <c r="Z397" i="7"/>
  <c r="AA397" i="7"/>
  <c r="R397" i="7"/>
  <c r="U397" i="7"/>
  <c r="T397" i="7"/>
  <c r="S397" i="7"/>
  <c r="T326" i="7"/>
  <c r="Z326" i="7"/>
  <c r="S326" i="7"/>
  <c r="O326" i="7"/>
  <c r="X326" i="7"/>
  <c r="AA326" i="7"/>
  <c r="W326" i="7"/>
  <c r="R326" i="7"/>
  <c r="N326" i="7"/>
  <c r="V326" i="7"/>
  <c r="Q326" i="7"/>
  <c r="P326" i="7"/>
  <c r="Y326" i="7"/>
  <c r="U326" i="7"/>
  <c r="Y541" i="7"/>
  <c r="X541" i="7"/>
  <c r="T541" i="7"/>
  <c r="Z541" i="7"/>
  <c r="P541" i="7"/>
  <c r="Q541" i="7"/>
  <c r="R541" i="7"/>
  <c r="N541" i="7"/>
  <c r="V541" i="7"/>
  <c r="U541" i="7"/>
  <c r="W541" i="7"/>
  <c r="S541" i="7"/>
  <c r="O541" i="7"/>
  <c r="AA541" i="7"/>
  <c r="O679" i="7"/>
  <c r="N679" i="7"/>
  <c r="T679" i="7"/>
  <c r="Q679" i="7"/>
  <c r="U679" i="7"/>
  <c r="AA679" i="7"/>
  <c r="V679" i="7"/>
  <c r="W679" i="7"/>
  <c r="X679" i="7"/>
  <c r="Y679" i="7"/>
  <c r="P679" i="7"/>
  <c r="S679" i="7"/>
  <c r="R679" i="7"/>
  <c r="Z679" i="7"/>
  <c r="X348" i="7"/>
  <c r="S348" i="7"/>
  <c r="Q348" i="7"/>
  <c r="N348" i="7"/>
  <c r="W348" i="7"/>
  <c r="Y348" i="7"/>
  <c r="AA348" i="7"/>
  <c r="O348" i="7"/>
  <c r="T348" i="7"/>
  <c r="P348" i="7"/>
  <c r="V348" i="7"/>
  <c r="R348" i="7"/>
  <c r="Z348" i="7"/>
  <c r="U348" i="7"/>
  <c r="S233" i="7"/>
  <c r="Y233" i="7"/>
  <c r="X233" i="7"/>
  <c r="AA233" i="7"/>
  <c r="V233" i="7"/>
  <c r="U233" i="7"/>
  <c r="T233" i="7"/>
  <c r="W233" i="7"/>
  <c r="P233" i="7"/>
  <c r="R233" i="7"/>
  <c r="Q233" i="7"/>
  <c r="Z233" i="7"/>
  <c r="N233" i="7"/>
  <c r="O233" i="7"/>
  <c r="P118" i="7"/>
  <c r="Y118" i="7"/>
  <c r="T118" i="7"/>
  <c r="Q118" i="7"/>
  <c r="S118" i="7"/>
  <c r="N118" i="7"/>
  <c r="X118" i="7"/>
  <c r="V118" i="7"/>
  <c r="R118" i="7"/>
  <c r="O118" i="7"/>
  <c r="AA118" i="7"/>
  <c r="Z118" i="7"/>
  <c r="W118" i="7"/>
  <c r="U118" i="7"/>
  <c r="AA317" i="7"/>
  <c r="U317" i="7"/>
  <c r="S317" i="7"/>
  <c r="Z317" i="7"/>
  <c r="O317" i="7"/>
  <c r="R317" i="7"/>
  <c r="X317" i="7"/>
  <c r="P317" i="7"/>
  <c r="N317" i="7"/>
  <c r="Q317" i="7"/>
  <c r="T317" i="7"/>
  <c r="Y317" i="7"/>
  <c r="V317" i="7"/>
  <c r="W317" i="7"/>
  <c r="N577" i="7"/>
  <c r="P577" i="7"/>
  <c r="Y577" i="7"/>
  <c r="Z577" i="7"/>
  <c r="V577" i="7"/>
  <c r="AA577" i="7"/>
  <c r="S577" i="7"/>
  <c r="O577" i="7"/>
  <c r="X577" i="7"/>
  <c r="R577" i="7"/>
  <c r="U577" i="7"/>
  <c r="T577" i="7"/>
  <c r="W577" i="7"/>
  <c r="Q577" i="7"/>
  <c r="Y728" i="7"/>
  <c r="U728" i="7"/>
  <c r="X728" i="7"/>
  <c r="P728" i="7"/>
  <c r="T728" i="7"/>
  <c r="W728" i="7"/>
  <c r="N728" i="7"/>
  <c r="R728" i="7"/>
  <c r="AA728" i="7"/>
  <c r="O728" i="7"/>
  <c r="Z728" i="7"/>
  <c r="Q728" i="7"/>
  <c r="S728" i="7"/>
  <c r="V728" i="7"/>
  <c r="N645" i="7"/>
  <c r="Q645" i="7"/>
  <c r="W645" i="7"/>
  <c r="S645" i="7"/>
  <c r="Z645" i="7"/>
  <c r="AA645" i="7"/>
  <c r="U645" i="7"/>
  <c r="X645" i="7"/>
  <c r="P645" i="7"/>
  <c r="V645" i="7"/>
  <c r="R645" i="7"/>
  <c r="Y645" i="7"/>
  <c r="O645" i="7"/>
  <c r="T645" i="7"/>
  <c r="P912" i="7"/>
  <c r="O912" i="7"/>
  <c r="Y912" i="7"/>
  <c r="V912" i="7"/>
  <c r="Q912" i="7"/>
  <c r="N912" i="7"/>
  <c r="Z912" i="7"/>
  <c r="S912" i="7"/>
  <c r="AA912" i="7"/>
  <c r="R912" i="7"/>
  <c r="U912" i="7"/>
  <c r="T912" i="7"/>
  <c r="X912" i="7"/>
  <c r="W912" i="7"/>
  <c r="P685" i="7"/>
  <c r="Q685" i="7"/>
  <c r="X685" i="7"/>
  <c r="U685" i="7"/>
  <c r="R685" i="7"/>
  <c r="V685" i="7"/>
  <c r="N685" i="7"/>
  <c r="AA685" i="7"/>
  <c r="Y685" i="7"/>
  <c r="Z685" i="7"/>
  <c r="O685" i="7"/>
  <c r="S685" i="7"/>
  <c r="W685" i="7"/>
  <c r="T685" i="7"/>
  <c r="T147" i="7"/>
  <c r="W147" i="7"/>
  <c r="R147" i="7"/>
  <c r="U147" i="7"/>
  <c r="Y147" i="7"/>
  <c r="O147" i="7"/>
  <c r="P147" i="7"/>
  <c r="N147" i="7"/>
  <c r="V147" i="7"/>
  <c r="AA147" i="7"/>
  <c r="X147" i="7"/>
  <c r="Q147" i="7"/>
  <c r="S147" i="7"/>
  <c r="Z147" i="7"/>
  <c r="AA85" i="7"/>
  <c r="V85" i="7"/>
  <c r="Y85" i="7"/>
  <c r="U85" i="7"/>
  <c r="O85" i="7"/>
  <c r="N85" i="7"/>
  <c r="Z85" i="7"/>
  <c r="R85" i="7"/>
  <c r="X85" i="7"/>
  <c r="Q85" i="7"/>
  <c r="P85" i="7"/>
  <c r="S85" i="7"/>
  <c r="W85" i="7"/>
  <c r="T85" i="7"/>
  <c r="U797" i="7"/>
  <c r="Z797" i="7"/>
  <c r="Q797" i="7"/>
  <c r="X797" i="7"/>
  <c r="N797" i="7"/>
  <c r="T797" i="7"/>
  <c r="O797" i="7"/>
  <c r="R797" i="7"/>
  <c r="P797" i="7"/>
  <c r="AA797" i="7"/>
  <c r="V797" i="7"/>
  <c r="S797" i="7"/>
  <c r="Y797" i="7"/>
  <c r="W797" i="7"/>
  <c r="Y410" i="7"/>
  <c r="Z543" i="7"/>
  <c r="U543" i="7"/>
  <c r="R543" i="7"/>
  <c r="N543" i="7"/>
  <c r="T543" i="7"/>
  <c r="O543" i="7"/>
  <c r="S543" i="7"/>
  <c r="Y543" i="7"/>
  <c r="X543" i="7"/>
  <c r="Q543" i="7"/>
  <c r="AA543" i="7"/>
  <c r="V543" i="7"/>
  <c r="W543" i="7"/>
  <c r="P543" i="7"/>
  <c r="V17" i="7"/>
  <c r="N17" i="7"/>
  <c r="X17" i="7"/>
  <c r="R17" i="7"/>
  <c r="T17" i="7"/>
  <c r="W17" i="7"/>
  <c r="Y17" i="7"/>
  <c r="S17" i="7"/>
  <c r="P17" i="7"/>
  <c r="Q17" i="7"/>
  <c r="AA17" i="7"/>
  <c r="O17" i="7"/>
  <c r="U17" i="7"/>
  <c r="Z17" i="7"/>
  <c r="AH665" i="7"/>
  <c r="AI665" i="7"/>
  <c r="AA431" i="7"/>
  <c r="N431" i="7"/>
  <c r="V431" i="7"/>
  <c r="O431" i="7"/>
  <c r="T431" i="7"/>
  <c r="P431" i="7"/>
  <c r="R431" i="7"/>
  <c r="S431" i="7"/>
  <c r="Y431" i="7"/>
  <c r="Z431" i="7"/>
  <c r="X431" i="7"/>
  <c r="U431" i="7"/>
  <c r="W431" i="7"/>
  <c r="Q431" i="7"/>
  <c r="W410" i="7"/>
  <c r="N979" i="7"/>
  <c r="X979" i="7"/>
  <c r="W979" i="7"/>
  <c r="R979" i="7"/>
  <c r="Q979" i="7"/>
  <c r="AA979" i="7"/>
  <c r="T979" i="7"/>
  <c r="Z979" i="7"/>
  <c r="O979" i="7"/>
  <c r="U979" i="7"/>
  <c r="Y979" i="7"/>
  <c r="V979" i="7"/>
  <c r="P979" i="7"/>
  <c r="S979" i="7"/>
  <c r="V519" i="7"/>
  <c r="P519" i="7"/>
  <c r="AA519" i="7"/>
  <c r="U519" i="7"/>
  <c r="R519" i="7"/>
  <c r="X519" i="7"/>
  <c r="O519" i="7"/>
  <c r="N519" i="7"/>
  <c r="Q519" i="7"/>
  <c r="Z519" i="7"/>
  <c r="S519" i="7"/>
  <c r="Y519" i="7"/>
  <c r="T519" i="7"/>
  <c r="W519" i="7"/>
  <c r="AA101" i="7"/>
  <c r="P101" i="7"/>
  <c r="V101" i="7"/>
  <c r="S101" i="7"/>
  <c r="X101" i="7"/>
  <c r="T101" i="7"/>
  <c r="R101" i="7"/>
  <c r="Y101" i="7"/>
  <c r="N101" i="7"/>
  <c r="U101" i="7"/>
  <c r="W101" i="7"/>
  <c r="O101" i="7"/>
  <c r="Q101" i="7"/>
  <c r="Z101" i="7"/>
  <c r="X372" i="7"/>
  <c r="P372" i="7"/>
  <c r="Q372" i="7"/>
  <c r="AA372" i="7"/>
  <c r="Z372" i="7"/>
  <c r="V372" i="7"/>
  <c r="T372" i="7"/>
  <c r="R372" i="7"/>
  <c r="Y372" i="7"/>
  <c r="W372" i="7"/>
  <c r="S372" i="7"/>
  <c r="U372" i="7"/>
  <c r="N372" i="7"/>
  <c r="O372" i="7"/>
  <c r="W276" i="7"/>
  <c r="Z276" i="7"/>
  <c r="P276" i="7"/>
  <c r="R276" i="7"/>
  <c r="Q276" i="7"/>
  <c r="Y276" i="7"/>
  <c r="N276" i="7"/>
  <c r="T276" i="7"/>
  <c r="AA276" i="7"/>
  <c r="S276" i="7"/>
  <c r="U276" i="7"/>
  <c r="O276" i="7"/>
  <c r="V276" i="7"/>
  <c r="X276" i="7"/>
  <c r="R82" i="7"/>
  <c r="Y82" i="7"/>
  <c r="X82" i="7"/>
  <c r="Z82" i="7"/>
  <c r="T82" i="7"/>
  <c r="AA82" i="7"/>
  <c r="Q82" i="7"/>
  <c r="N82" i="7"/>
  <c r="S82" i="7"/>
  <c r="O82" i="7"/>
  <c r="W82" i="7"/>
  <c r="P82" i="7"/>
  <c r="V82" i="7"/>
  <c r="U82" i="7"/>
  <c r="P283" i="7"/>
  <c r="W283" i="7"/>
  <c r="X283" i="7"/>
  <c r="Y283" i="7"/>
  <c r="T283" i="7"/>
  <c r="U283" i="7"/>
  <c r="Q283" i="7"/>
  <c r="N283" i="7"/>
  <c r="O283" i="7"/>
  <c r="AA283" i="7"/>
  <c r="R283" i="7"/>
  <c r="S283" i="7"/>
  <c r="V283" i="7"/>
  <c r="Z283" i="7"/>
  <c r="T392" i="7"/>
  <c r="Z392" i="7"/>
  <c r="Q392" i="7"/>
  <c r="Y392" i="7"/>
  <c r="R392" i="7"/>
  <c r="S392" i="7"/>
  <c r="X392" i="7"/>
  <c r="AA392" i="7"/>
  <c r="P392" i="7"/>
  <c r="U392" i="7"/>
  <c r="W392" i="7"/>
  <c r="N392" i="7"/>
  <c r="V392" i="7"/>
  <c r="O392" i="7"/>
  <c r="Y668" i="7"/>
  <c r="N668" i="7"/>
  <c r="W668" i="7"/>
  <c r="R668" i="7"/>
  <c r="AA668" i="7"/>
  <c r="X668" i="7"/>
  <c r="P668" i="7"/>
  <c r="Q668" i="7"/>
  <c r="Z668" i="7"/>
  <c r="U668" i="7"/>
  <c r="T668" i="7"/>
  <c r="S668" i="7"/>
  <c r="O668" i="7"/>
  <c r="V668" i="7"/>
  <c r="R475" i="7"/>
  <c r="O475" i="7"/>
  <c r="X475" i="7"/>
  <c r="P475" i="7"/>
  <c r="U475" i="7"/>
  <c r="N475" i="7"/>
  <c r="V475" i="7"/>
  <c r="T475" i="7"/>
  <c r="Q475" i="7"/>
  <c r="S475" i="7"/>
  <c r="Z475" i="7"/>
  <c r="AA475" i="7"/>
  <c r="W475" i="7"/>
  <c r="Y475" i="7"/>
  <c r="T90" i="7"/>
  <c r="Z90" i="7"/>
  <c r="V90" i="7"/>
  <c r="W90" i="7"/>
  <c r="R90" i="7"/>
  <c r="Q90" i="7"/>
  <c r="S90" i="7"/>
  <c r="X90" i="7"/>
  <c r="P90" i="7"/>
  <c r="O90" i="7"/>
  <c r="U90" i="7"/>
  <c r="N90" i="7"/>
  <c r="Y90" i="7"/>
  <c r="AA90" i="7"/>
  <c r="R384" i="7"/>
  <c r="Y384" i="7"/>
  <c r="W384" i="7"/>
  <c r="O384" i="7"/>
  <c r="Z384" i="7"/>
  <c r="N384" i="7"/>
  <c r="S384" i="7"/>
  <c r="T384" i="7"/>
  <c r="AA384" i="7"/>
  <c r="V384" i="7"/>
  <c r="X384" i="7"/>
  <c r="U384" i="7"/>
  <c r="P384" i="7"/>
  <c r="Q384" i="7"/>
  <c r="T197" i="7"/>
  <c r="W197" i="7"/>
  <c r="N197" i="7"/>
  <c r="R197" i="7"/>
  <c r="X197" i="7"/>
  <c r="P197" i="7"/>
  <c r="O197" i="7"/>
  <c r="AA197" i="7"/>
  <c r="U197" i="7"/>
  <c r="V197" i="7"/>
  <c r="Z197" i="7"/>
  <c r="Y197" i="7"/>
  <c r="Q197" i="7"/>
  <c r="S197" i="7"/>
  <c r="N120" i="7"/>
  <c r="R120" i="7"/>
  <c r="S120" i="7"/>
  <c r="T120" i="7"/>
  <c r="V120" i="7"/>
  <c r="Z120" i="7"/>
  <c r="U120" i="7"/>
  <c r="P120" i="7"/>
  <c r="Y120" i="7"/>
  <c r="Q120" i="7"/>
  <c r="X120" i="7"/>
  <c r="O120" i="7"/>
  <c r="AA120" i="7"/>
  <c r="W120" i="7"/>
  <c r="O716" i="7"/>
  <c r="U716" i="7"/>
  <c r="X716" i="7"/>
  <c r="N716" i="7"/>
  <c r="S716" i="7"/>
  <c r="Y716" i="7"/>
  <c r="AA716" i="7"/>
  <c r="Z716" i="7"/>
  <c r="T716" i="7"/>
  <c r="W716" i="7"/>
  <c r="Q716" i="7"/>
  <c r="P716" i="7"/>
  <c r="R716" i="7"/>
  <c r="V716" i="7"/>
  <c r="V512" i="7"/>
  <c r="P512" i="7"/>
  <c r="W512" i="7"/>
  <c r="AA512" i="7"/>
  <c r="U512" i="7"/>
  <c r="S512" i="7"/>
  <c r="O512" i="7"/>
  <c r="Z512" i="7"/>
  <c r="R512" i="7"/>
  <c r="X512" i="7"/>
  <c r="Q512" i="7"/>
  <c r="N512" i="7"/>
  <c r="T512" i="7"/>
  <c r="Y512" i="7"/>
  <c r="T405" i="7"/>
  <c r="R405" i="7"/>
  <c r="S405" i="7"/>
  <c r="P405" i="7"/>
  <c r="W405" i="7"/>
  <c r="U405" i="7"/>
  <c r="AA405" i="7"/>
  <c r="V405" i="7"/>
  <c r="Z405" i="7"/>
  <c r="N405" i="7"/>
  <c r="X405" i="7"/>
  <c r="Q405" i="7"/>
  <c r="Y405" i="7"/>
  <c r="O405" i="7"/>
  <c r="S177" i="7"/>
  <c r="V177" i="7"/>
  <c r="O177" i="7"/>
  <c r="R177" i="7"/>
  <c r="W177" i="7"/>
  <c r="Z177" i="7"/>
  <c r="AA177" i="7"/>
  <c r="U177" i="7"/>
  <c r="X177" i="7"/>
  <c r="Y177" i="7"/>
  <c r="P177" i="7"/>
  <c r="T177" i="7"/>
  <c r="N177" i="7"/>
  <c r="Q177" i="7"/>
  <c r="AA774" i="7"/>
  <c r="N774" i="7"/>
  <c r="X774" i="7"/>
  <c r="T774" i="7"/>
  <c r="U774" i="7"/>
  <c r="V774" i="7"/>
  <c r="S774" i="7"/>
  <c r="R774" i="7"/>
  <c r="W774" i="7"/>
  <c r="P774" i="7"/>
  <c r="Q774" i="7"/>
  <c r="O774" i="7"/>
  <c r="Z774" i="7"/>
  <c r="Y774" i="7"/>
  <c r="W464" i="7"/>
  <c r="X464" i="7"/>
  <c r="Z464" i="7"/>
  <c r="N464" i="7"/>
  <c r="O464" i="7"/>
  <c r="Q464" i="7"/>
  <c r="U464" i="7"/>
  <c r="S464" i="7"/>
  <c r="AA464" i="7"/>
  <c r="P464" i="7"/>
  <c r="T464" i="7"/>
  <c r="V464" i="7"/>
  <c r="R464" i="7"/>
  <c r="Y464" i="7"/>
  <c r="Z75" i="7"/>
  <c r="W75" i="7"/>
  <c r="P75" i="7"/>
  <c r="R75" i="7"/>
  <c r="AA75" i="7"/>
  <c r="U75" i="7"/>
  <c r="Q75" i="7"/>
  <c r="S75" i="7"/>
  <c r="V75" i="7"/>
  <c r="Y75" i="7"/>
  <c r="O75" i="7"/>
  <c r="X75" i="7"/>
  <c r="T75" i="7"/>
  <c r="N75" i="7"/>
  <c r="O168" i="7"/>
  <c r="T168" i="7"/>
  <c r="S168" i="7"/>
  <c r="W168" i="7"/>
  <c r="N168" i="7"/>
  <c r="Z168" i="7"/>
  <c r="Q168" i="7"/>
  <c r="R168" i="7"/>
  <c r="V168" i="7"/>
  <c r="U168" i="7"/>
  <c r="X168" i="7"/>
  <c r="Y168" i="7"/>
  <c r="P168" i="7"/>
  <c r="AA168" i="7"/>
  <c r="N698" i="7"/>
  <c r="O698" i="7"/>
  <c r="W698" i="7"/>
  <c r="Q698" i="7"/>
  <c r="Z698" i="7"/>
  <c r="R698" i="7"/>
  <c r="Y698" i="7"/>
  <c r="V698" i="7"/>
  <c r="T698" i="7"/>
  <c r="AA698" i="7"/>
  <c r="P698" i="7"/>
  <c r="S698" i="7"/>
  <c r="X698" i="7"/>
  <c r="U698" i="7"/>
  <c r="Q540" i="7"/>
  <c r="X540" i="7"/>
  <c r="T540" i="7"/>
  <c r="R540" i="7"/>
  <c r="O540" i="7"/>
  <c r="U540" i="7"/>
  <c r="AA540" i="7"/>
  <c r="Z540" i="7"/>
  <c r="V540" i="7"/>
  <c r="W540" i="7"/>
  <c r="N540" i="7"/>
  <c r="Y540" i="7"/>
  <c r="S540" i="7"/>
  <c r="P540" i="7"/>
  <c r="AA119" i="7"/>
  <c r="U119" i="7"/>
  <c r="P119" i="7"/>
  <c r="R119" i="7"/>
  <c r="Z119" i="7"/>
  <c r="Y119" i="7"/>
  <c r="X119" i="7"/>
  <c r="T119" i="7"/>
  <c r="O119" i="7"/>
  <c r="N119" i="7"/>
  <c r="S119" i="7"/>
  <c r="W119" i="7"/>
  <c r="V119" i="7"/>
  <c r="Q119" i="7"/>
  <c r="W993" i="7"/>
  <c r="Q993" i="7"/>
  <c r="N993" i="7"/>
  <c r="S993" i="7"/>
  <c r="AA993" i="7"/>
  <c r="R993" i="7"/>
  <c r="U993" i="7"/>
  <c r="P993" i="7"/>
  <c r="X993" i="7"/>
  <c r="T993" i="7"/>
  <c r="Z993" i="7"/>
  <c r="V993" i="7"/>
  <c r="Y993" i="7"/>
  <c r="O993" i="7"/>
  <c r="R164" i="7"/>
  <c r="N164" i="7"/>
  <c r="S164" i="7"/>
  <c r="V164" i="7"/>
  <c r="X164" i="7"/>
  <c r="W164" i="7"/>
  <c r="O164" i="7"/>
  <c r="Q164" i="7"/>
  <c r="P164" i="7"/>
  <c r="T164" i="7"/>
  <c r="Y164" i="7"/>
  <c r="AA164" i="7"/>
  <c r="U164" i="7"/>
  <c r="Z164" i="7"/>
  <c r="Y173" i="7"/>
  <c r="U173" i="7"/>
  <c r="AA173" i="7"/>
  <c r="T173" i="7"/>
  <c r="P173" i="7"/>
  <c r="O173" i="7"/>
  <c r="X173" i="7"/>
  <c r="W173" i="7"/>
  <c r="Q173" i="7"/>
  <c r="Z173" i="7"/>
  <c r="V173" i="7"/>
  <c r="N173" i="7"/>
  <c r="R173" i="7"/>
  <c r="S173" i="7"/>
  <c r="T451" i="7"/>
  <c r="O451" i="7"/>
  <c r="U451" i="7"/>
  <c r="R451" i="7"/>
  <c r="AA451" i="7"/>
  <c r="S451" i="7"/>
  <c r="Q451" i="7"/>
  <c r="Z451" i="7"/>
  <c r="X451" i="7"/>
  <c r="V451" i="7"/>
  <c r="W451" i="7"/>
  <c r="Y451" i="7"/>
  <c r="P451" i="7"/>
  <c r="N451" i="7"/>
  <c r="W224" i="7"/>
  <c r="T224" i="7"/>
  <c r="O60" i="7"/>
  <c r="Q60" i="7"/>
  <c r="AA60" i="7"/>
  <c r="U60" i="7"/>
  <c r="Z60" i="7"/>
  <c r="X60" i="7"/>
  <c r="V60" i="7"/>
  <c r="Y60" i="7"/>
  <c r="T60" i="7"/>
  <c r="S60" i="7"/>
  <c r="N60" i="7"/>
  <c r="W60" i="7"/>
  <c r="P60" i="7"/>
  <c r="R60" i="7"/>
  <c r="Q471" i="7"/>
  <c r="Y471" i="7"/>
  <c r="P471" i="7"/>
  <c r="U471" i="7"/>
  <c r="V471" i="7"/>
  <c r="W471" i="7"/>
  <c r="N471" i="7"/>
  <c r="R471" i="7"/>
  <c r="AA471" i="7"/>
  <c r="Z471" i="7"/>
  <c r="T471" i="7"/>
  <c r="S471" i="7"/>
  <c r="O471" i="7"/>
  <c r="X471" i="7"/>
  <c r="Q851" i="7"/>
  <c r="Z851" i="7"/>
  <c r="R851" i="7"/>
  <c r="O851" i="7"/>
  <c r="X851" i="7"/>
  <c r="AA851" i="7"/>
  <c r="W851" i="7"/>
  <c r="T851" i="7"/>
  <c r="U851" i="7"/>
  <c r="N851" i="7"/>
  <c r="S851" i="7"/>
  <c r="V851" i="7"/>
  <c r="Y851" i="7"/>
  <c r="P851" i="7"/>
  <c r="V721" i="7"/>
  <c r="R721" i="7"/>
  <c r="O721" i="7"/>
  <c r="Q721" i="7"/>
  <c r="AA721" i="7"/>
  <c r="Z721" i="7"/>
  <c r="Y721" i="7"/>
  <c r="P721" i="7"/>
  <c r="U721" i="7"/>
  <c r="S721" i="7"/>
  <c r="X721" i="7"/>
  <c r="N721" i="7"/>
  <c r="W721" i="7"/>
  <c r="T721" i="7"/>
  <c r="Q410" i="7"/>
  <c r="U410" i="7"/>
  <c r="X410" i="7"/>
  <c r="N410" i="7"/>
  <c r="P410" i="7"/>
  <c r="AA410" i="7"/>
  <c r="T410" i="7"/>
  <c r="V410" i="7"/>
  <c r="S410" i="7"/>
  <c r="Z410" i="7"/>
  <c r="O410" i="7"/>
  <c r="N837" i="7"/>
  <c r="T837" i="7"/>
  <c r="AA837" i="7"/>
  <c r="Q837" i="7"/>
  <c r="U837" i="7"/>
  <c r="S837" i="7"/>
  <c r="V837" i="7"/>
  <c r="Y837" i="7"/>
  <c r="X837" i="7"/>
  <c r="P837" i="7"/>
  <c r="O837" i="7"/>
  <c r="Z837" i="7"/>
  <c r="W837" i="7"/>
  <c r="R837" i="7"/>
  <c r="Y786" i="7"/>
  <c r="AA786" i="7"/>
  <c r="Q786" i="7"/>
  <c r="R786" i="7"/>
  <c r="S786" i="7"/>
  <c r="T786" i="7"/>
  <c r="Z786" i="7"/>
  <c r="N786" i="7"/>
  <c r="X786" i="7"/>
  <c r="W786" i="7"/>
  <c r="O786" i="7"/>
  <c r="U786" i="7"/>
  <c r="V786" i="7"/>
  <c r="P786" i="7"/>
  <c r="Z936" i="7"/>
  <c r="O936" i="7"/>
  <c r="R936" i="7"/>
  <c r="W936" i="7"/>
  <c r="AA936" i="7"/>
  <c r="Q936" i="7"/>
  <c r="T936" i="7"/>
  <c r="X936" i="7"/>
  <c r="S936" i="7"/>
  <c r="N936" i="7"/>
  <c r="V936" i="7"/>
  <c r="Y936" i="7"/>
  <c r="U936" i="7"/>
  <c r="AA503" i="7"/>
  <c r="Q503" i="7"/>
  <c r="T503" i="7"/>
  <c r="W503" i="7"/>
  <c r="X503" i="7"/>
  <c r="Y503" i="7"/>
  <c r="U503" i="7"/>
  <c r="V503" i="7"/>
  <c r="R503" i="7"/>
  <c r="N503" i="7"/>
  <c r="P503" i="7"/>
  <c r="Z503" i="7"/>
  <c r="S503" i="7"/>
  <c r="O503" i="7"/>
  <c r="S890" i="7"/>
  <c r="Z890" i="7"/>
  <c r="P890" i="7"/>
  <c r="N890" i="7"/>
  <c r="T890" i="7"/>
  <c r="W890" i="7"/>
  <c r="X890" i="7"/>
  <c r="R890" i="7"/>
  <c r="V890" i="7"/>
  <c r="O890" i="7"/>
  <c r="Y890" i="7"/>
  <c r="AA890" i="7"/>
  <c r="Q890" i="7"/>
  <c r="U890" i="7"/>
  <c r="W650" i="7"/>
  <c r="X650" i="7"/>
  <c r="P650" i="7"/>
  <c r="S650" i="7"/>
  <c r="AA650" i="7"/>
  <c r="N650" i="7"/>
  <c r="O650" i="7"/>
  <c r="U650" i="7"/>
  <c r="T650" i="7"/>
  <c r="Y650" i="7"/>
  <c r="R650" i="7"/>
  <c r="Q650" i="7"/>
  <c r="V650" i="7"/>
  <c r="Z650" i="7"/>
  <c r="W316" i="7"/>
  <c r="Q316" i="7"/>
  <c r="Y316" i="7"/>
  <c r="V316" i="7"/>
  <c r="AA316" i="7"/>
  <c r="P316" i="7"/>
  <c r="N316" i="7"/>
  <c r="S316" i="7"/>
  <c r="O316" i="7"/>
  <c r="R316" i="7"/>
  <c r="U316" i="7"/>
  <c r="T316" i="7"/>
  <c r="X316" i="7"/>
  <c r="Z316" i="7"/>
  <c r="X971" i="7"/>
  <c r="Q971" i="7"/>
  <c r="O971" i="7"/>
  <c r="P971" i="7"/>
  <c r="Y971" i="7"/>
  <c r="N971" i="7"/>
  <c r="U971" i="7"/>
  <c r="T971" i="7"/>
  <c r="Z971" i="7"/>
  <c r="S971" i="7"/>
  <c r="V971" i="7"/>
  <c r="AA971" i="7"/>
  <c r="W971" i="7"/>
  <c r="R971" i="7"/>
  <c r="O871" i="7"/>
  <c r="T871" i="7"/>
  <c r="V871" i="7"/>
  <c r="X871" i="7"/>
  <c r="P871" i="7"/>
  <c r="AA871" i="7"/>
  <c r="Q871" i="7"/>
  <c r="N871" i="7"/>
  <c r="S871" i="7"/>
  <c r="Y871" i="7"/>
  <c r="Z871" i="7"/>
  <c r="W871" i="7"/>
  <c r="U871" i="7"/>
  <c r="R871" i="7"/>
  <c r="P578" i="7"/>
  <c r="R578" i="7"/>
  <c r="AA578" i="7"/>
  <c r="Y578" i="7"/>
  <c r="O578" i="7"/>
  <c r="V578" i="7"/>
  <c r="Z578" i="7"/>
  <c r="T578" i="7"/>
  <c r="W578" i="7"/>
  <c r="U578" i="7"/>
  <c r="Q578" i="7"/>
  <c r="X578" i="7"/>
  <c r="S578" i="7"/>
  <c r="N578" i="7"/>
  <c r="Q767" i="7"/>
  <c r="Y767" i="7"/>
  <c r="R767" i="7"/>
  <c r="N767" i="7"/>
  <c r="P767" i="7"/>
  <c r="X767" i="7"/>
  <c r="S767" i="7"/>
  <c r="U767" i="7"/>
  <c r="O767" i="7"/>
  <c r="Z767" i="7"/>
  <c r="V767" i="7"/>
  <c r="AA767" i="7"/>
  <c r="W767" i="7"/>
  <c r="T767" i="7"/>
  <c r="Q436" i="7"/>
  <c r="S436" i="7"/>
  <c r="V436" i="7"/>
  <c r="Y436" i="7"/>
  <c r="X436" i="7"/>
  <c r="O436" i="7"/>
  <c r="R436" i="7"/>
  <c r="P436" i="7"/>
  <c r="W436" i="7"/>
  <c r="U436" i="7"/>
  <c r="T436" i="7"/>
  <c r="AA436" i="7"/>
  <c r="Z436" i="7"/>
  <c r="N436" i="7"/>
  <c r="Q169" i="7"/>
  <c r="R169" i="7"/>
  <c r="O169" i="7"/>
  <c r="W169" i="7"/>
  <c r="T169" i="7"/>
  <c r="AA169" i="7"/>
  <c r="P169" i="7"/>
  <c r="U169" i="7"/>
  <c r="Z169" i="7"/>
  <c r="Y169" i="7"/>
  <c r="S169" i="7"/>
  <c r="N169" i="7"/>
  <c r="X169" i="7"/>
  <c r="V169" i="7"/>
  <c r="W16" i="7"/>
  <c r="Z16" i="7"/>
  <c r="V16" i="7"/>
  <c r="X16" i="7"/>
  <c r="Q16" i="7"/>
  <c r="U16" i="7"/>
  <c r="S16" i="7"/>
  <c r="T16" i="7"/>
  <c r="AA16" i="7"/>
  <c r="O16" i="7"/>
  <c r="P16" i="7"/>
  <c r="N16" i="7"/>
  <c r="Y16" i="7"/>
  <c r="R16" i="7"/>
  <c r="R375" i="7"/>
  <c r="O375" i="7"/>
  <c r="Z375" i="7"/>
  <c r="AA375" i="7"/>
  <c r="U375" i="7"/>
  <c r="T375" i="7"/>
  <c r="Y375" i="7"/>
  <c r="Q375" i="7"/>
  <c r="X375" i="7"/>
  <c r="P375" i="7"/>
  <c r="W375" i="7"/>
  <c r="V375" i="7"/>
  <c r="N375" i="7"/>
  <c r="S375" i="7"/>
  <c r="W656" i="7"/>
  <c r="Q656" i="7"/>
  <c r="X656" i="7"/>
  <c r="Y656" i="7"/>
  <c r="Z656" i="7"/>
  <c r="N656" i="7"/>
  <c r="AA656" i="7"/>
  <c r="V656" i="7"/>
  <c r="P656" i="7"/>
  <c r="T656" i="7"/>
  <c r="S656" i="7"/>
  <c r="U656" i="7"/>
  <c r="O656" i="7"/>
  <c r="R656" i="7"/>
  <c r="Q54" i="7"/>
  <c r="T54" i="7"/>
  <c r="AA54" i="7"/>
  <c r="S54" i="7"/>
  <c r="N54" i="7"/>
  <c r="Y54" i="7"/>
  <c r="W54" i="7"/>
  <c r="U54" i="7"/>
  <c r="O54" i="7"/>
  <c r="Z54" i="7"/>
  <c r="P54" i="7"/>
  <c r="V54" i="7"/>
  <c r="X54" i="7"/>
  <c r="R54" i="7"/>
  <c r="N793" i="7"/>
  <c r="R793" i="7"/>
  <c r="V793" i="7"/>
  <c r="Y793" i="7"/>
  <c r="U793" i="7"/>
  <c r="S793" i="7"/>
  <c r="O793" i="7"/>
  <c r="P793" i="7"/>
  <c r="Q793" i="7"/>
  <c r="AA793" i="7"/>
  <c r="Z793" i="7"/>
  <c r="W793" i="7"/>
  <c r="X793" i="7"/>
  <c r="T793" i="7"/>
  <c r="U994" i="7"/>
  <c r="P994" i="7"/>
  <c r="Z994" i="7"/>
  <c r="V994" i="7"/>
  <c r="Y994" i="7"/>
  <c r="AA994" i="7"/>
  <c r="O994" i="7"/>
  <c r="S994" i="7"/>
  <c r="R994" i="7"/>
  <c r="X994" i="7"/>
  <c r="W994" i="7"/>
  <c r="N994" i="7"/>
  <c r="Q994" i="7"/>
  <c r="T994" i="7"/>
  <c r="N223" i="7"/>
  <c r="T223" i="7"/>
  <c r="U223" i="7"/>
  <c r="S223" i="7"/>
  <c r="Q223" i="7"/>
  <c r="V223" i="7"/>
  <c r="Z223" i="7"/>
  <c r="X223" i="7"/>
  <c r="AA223" i="7"/>
  <c r="R223" i="7"/>
  <c r="O223" i="7"/>
  <c r="W223" i="7"/>
  <c r="Y223" i="7"/>
  <c r="P223" i="7"/>
  <c r="R1005" i="7"/>
  <c r="S1005" i="7"/>
  <c r="N1005" i="7"/>
  <c r="AA1005" i="7"/>
  <c r="W1005" i="7"/>
  <c r="U1005" i="7"/>
  <c r="T1005" i="7"/>
  <c r="P1005" i="7"/>
  <c r="Q1005" i="7"/>
  <c r="Y1005" i="7"/>
  <c r="O1005" i="7"/>
  <c r="X1005" i="7"/>
  <c r="Z1005" i="7"/>
  <c r="V1005" i="7"/>
  <c r="Y739" i="7"/>
  <c r="W739" i="7"/>
  <c r="Z739" i="7"/>
  <c r="U739" i="7"/>
  <c r="N739" i="7"/>
  <c r="P739" i="7"/>
  <c r="S739" i="7"/>
  <c r="AA739" i="7"/>
  <c r="V739" i="7"/>
  <c r="X739" i="7"/>
  <c r="Q739" i="7"/>
  <c r="R739" i="7"/>
  <c r="O739" i="7"/>
  <c r="T739" i="7"/>
  <c r="N950" i="7"/>
  <c r="Y950" i="7"/>
  <c r="P950" i="7"/>
  <c r="V950" i="7"/>
  <c r="Z950" i="7"/>
  <c r="AA950" i="7"/>
  <c r="R950" i="7"/>
  <c r="W950" i="7"/>
  <c r="T950" i="7"/>
  <c r="S950" i="7"/>
  <c r="Q950" i="7"/>
  <c r="O950" i="7"/>
  <c r="X950" i="7"/>
  <c r="U950" i="7"/>
  <c r="Z185" i="7"/>
  <c r="Y185" i="7"/>
  <c r="O185" i="7"/>
  <c r="U185" i="7"/>
  <c r="W185" i="7"/>
  <c r="V185" i="7"/>
  <c r="X185" i="7"/>
  <c r="T185" i="7"/>
  <c r="AA185" i="7"/>
  <c r="N185" i="7"/>
  <c r="R185" i="7"/>
  <c r="Q185" i="7"/>
  <c r="S185" i="7"/>
  <c r="P185" i="7"/>
  <c r="V171" i="7"/>
  <c r="O171" i="7"/>
  <c r="T171" i="7"/>
  <c r="AA171" i="7"/>
  <c r="P171" i="7"/>
  <c r="Y171" i="7"/>
  <c r="Z171" i="7"/>
  <c r="U171" i="7"/>
  <c r="R171" i="7"/>
  <c r="S171" i="7"/>
  <c r="N171" i="7"/>
  <c r="X171" i="7"/>
  <c r="Q171" i="7"/>
  <c r="W171" i="7"/>
  <c r="U361" i="7"/>
  <c r="S361" i="7"/>
  <c r="Q361" i="7"/>
  <c r="X361" i="7"/>
  <c r="Z361" i="7"/>
  <c r="R361" i="7"/>
  <c r="N361" i="7"/>
  <c r="P361" i="7"/>
  <c r="O361" i="7"/>
  <c r="T361" i="7"/>
  <c r="W361" i="7"/>
  <c r="Y361" i="7"/>
  <c r="AA361" i="7"/>
  <c r="V361" i="7"/>
  <c r="Z687" i="7"/>
  <c r="U687" i="7"/>
  <c r="X687" i="7"/>
  <c r="Q687" i="7"/>
  <c r="Y687" i="7"/>
  <c r="W687" i="7"/>
  <c r="AA687" i="7"/>
  <c r="V687" i="7"/>
  <c r="O687" i="7"/>
  <c r="S687" i="7"/>
  <c r="T687" i="7"/>
  <c r="N687" i="7"/>
  <c r="P687" i="7"/>
  <c r="R687" i="7"/>
  <c r="Q280" i="7"/>
  <c r="N280" i="7"/>
  <c r="O280" i="7"/>
  <c r="W280" i="7"/>
  <c r="Y280" i="7"/>
  <c r="S280" i="7"/>
  <c r="AA280" i="7"/>
  <c r="P280" i="7"/>
  <c r="X280" i="7"/>
  <c r="V280" i="7"/>
  <c r="Y135" i="7"/>
  <c r="N135" i="7"/>
  <c r="W135" i="7"/>
  <c r="T135" i="7"/>
  <c r="O135" i="7"/>
  <c r="X135" i="7"/>
  <c r="P135" i="7"/>
  <c r="Q135" i="7"/>
  <c r="AA135" i="7"/>
  <c r="U135" i="7"/>
  <c r="Z135" i="7"/>
  <c r="V135" i="7"/>
  <c r="R135" i="7"/>
  <c r="S135" i="7"/>
  <c r="V954" i="7"/>
  <c r="S954" i="7"/>
  <c r="P954" i="7"/>
  <c r="Q954" i="7"/>
  <c r="R954" i="7"/>
  <c r="X954" i="7"/>
  <c r="T954" i="7"/>
  <c r="Z954" i="7"/>
  <c r="Y954" i="7"/>
  <c r="W954" i="7"/>
  <c r="N954" i="7"/>
  <c r="O954" i="7"/>
  <c r="AA954" i="7"/>
  <c r="U954" i="7"/>
  <c r="P745" i="7"/>
  <c r="Y745" i="7"/>
  <c r="X745" i="7"/>
  <c r="O745" i="7"/>
  <c r="R745" i="7"/>
  <c r="T745" i="7"/>
  <c r="S745" i="7"/>
  <c r="U745" i="7"/>
  <c r="AA745" i="7"/>
  <c r="Q745" i="7"/>
  <c r="Z745" i="7"/>
  <c r="W745" i="7"/>
  <c r="N745" i="7"/>
  <c r="V745" i="7"/>
  <c r="P750" i="7"/>
  <c r="R750" i="7"/>
  <c r="Y750" i="7"/>
  <c r="Q750" i="7"/>
  <c r="U750" i="7"/>
  <c r="V750" i="7"/>
  <c r="X750" i="7"/>
  <c r="O750" i="7"/>
  <c r="N750" i="7"/>
  <c r="AA750" i="7"/>
  <c r="Y557" i="7"/>
  <c r="Z557" i="7"/>
  <c r="Q557" i="7"/>
  <c r="T557" i="7"/>
  <c r="X557" i="7"/>
  <c r="W557" i="7"/>
  <c r="P557" i="7"/>
  <c r="V557" i="7"/>
  <c r="S557" i="7"/>
  <c r="U557" i="7"/>
  <c r="O557" i="7"/>
  <c r="N557" i="7"/>
  <c r="R557" i="7"/>
  <c r="AA557" i="7"/>
  <c r="O582" i="7"/>
  <c r="S582" i="7"/>
  <c r="X582" i="7"/>
  <c r="U582" i="7"/>
  <c r="AA582" i="7"/>
  <c r="R582" i="7"/>
  <c r="W582" i="7"/>
  <c r="V582" i="7"/>
  <c r="P582" i="7"/>
  <c r="T582" i="7"/>
  <c r="Z582" i="7"/>
  <c r="Y582" i="7"/>
  <c r="Q582" i="7"/>
  <c r="N582" i="7"/>
  <c r="Y528" i="7"/>
  <c r="X528" i="7"/>
  <c r="W528" i="7"/>
  <c r="V528" i="7"/>
  <c r="Z528" i="7"/>
  <c r="O528" i="7"/>
  <c r="AA528" i="7"/>
  <c r="S528" i="7"/>
  <c r="Q528" i="7"/>
  <c r="R528" i="7"/>
  <c r="P528" i="7"/>
  <c r="U528" i="7"/>
  <c r="N528" i="7"/>
  <c r="T528" i="7"/>
  <c r="P77" i="7"/>
  <c r="Q77" i="7"/>
  <c r="U77" i="7"/>
  <c r="Z77" i="7"/>
  <c r="S77" i="7"/>
  <c r="N77" i="7"/>
  <c r="R77" i="7"/>
  <c r="Y77" i="7"/>
  <c r="AA77" i="7"/>
  <c r="V77" i="7"/>
  <c r="O77" i="7"/>
  <c r="T77" i="7"/>
  <c r="W77" i="7"/>
  <c r="X77" i="7"/>
  <c r="T259" i="7"/>
  <c r="AA259" i="7"/>
  <c r="W259" i="7"/>
  <c r="N259" i="7"/>
  <c r="Y259" i="7"/>
  <c r="X259" i="7"/>
  <c r="Z259" i="7"/>
  <c r="U259" i="7"/>
  <c r="R259" i="7"/>
  <c r="V259" i="7"/>
  <c r="Q259" i="7"/>
  <c r="S259" i="7"/>
  <c r="O259" i="7"/>
  <c r="P259" i="7"/>
  <c r="AE753" i="7"/>
  <c r="S505" i="7"/>
  <c r="Q505" i="7"/>
  <c r="V505" i="7"/>
  <c r="T505" i="7"/>
  <c r="Y505" i="7"/>
  <c r="AA505" i="7"/>
  <c r="P505" i="7"/>
  <c r="R505" i="7"/>
  <c r="N505" i="7"/>
  <c r="O505" i="7"/>
  <c r="W505" i="7"/>
  <c r="Z505" i="7"/>
  <c r="U505" i="7"/>
  <c r="X505" i="7"/>
  <c r="V107" i="7"/>
  <c r="U107" i="7"/>
  <c r="Y107" i="7"/>
  <c r="X107" i="7"/>
  <c r="O107" i="7"/>
  <c r="Q107" i="7"/>
  <c r="Z107" i="7"/>
  <c r="AA107" i="7"/>
  <c r="W107" i="7"/>
  <c r="S107" i="7"/>
  <c r="R107" i="7"/>
  <c r="T107" i="7"/>
  <c r="P107" i="7"/>
  <c r="N107" i="7"/>
  <c r="N603" i="7"/>
  <c r="U603" i="7"/>
  <c r="Q603" i="7"/>
  <c r="T603" i="7"/>
  <c r="R603" i="7"/>
  <c r="P603" i="7"/>
  <c r="V603" i="7"/>
  <c r="Z603" i="7"/>
  <c r="W603" i="7"/>
  <c r="Y603" i="7"/>
  <c r="S603" i="7"/>
  <c r="X603" i="7"/>
  <c r="O603" i="7"/>
  <c r="AA603" i="7"/>
  <c r="R692" i="7"/>
  <c r="Y692" i="7"/>
  <c r="U692" i="7"/>
  <c r="S692" i="7"/>
  <c r="N692" i="7"/>
  <c r="V692" i="7"/>
  <c r="AA692" i="7"/>
  <c r="O692" i="7"/>
  <c r="T692" i="7"/>
  <c r="W692" i="7"/>
  <c r="X692" i="7"/>
  <c r="P692" i="7"/>
  <c r="Z692" i="7"/>
  <c r="Q692" i="7"/>
  <c r="N239" i="7"/>
  <c r="Q239" i="7"/>
  <c r="T239" i="7"/>
  <c r="W239" i="7"/>
  <c r="P239" i="7"/>
  <c r="Y239" i="7"/>
  <c r="Z239" i="7"/>
  <c r="X239" i="7"/>
  <c r="O239" i="7"/>
  <c r="AA239" i="7"/>
  <c r="V239" i="7"/>
  <c r="AA734" i="7"/>
  <c r="S734" i="7"/>
  <c r="R734" i="7"/>
  <c r="U734" i="7"/>
  <c r="T734" i="7"/>
  <c r="W734" i="7"/>
  <c r="Y734" i="7"/>
  <c r="V734" i="7"/>
  <c r="X734" i="7"/>
  <c r="N734" i="7"/>
  <c r="Q734" i="7"/>
  <c r="Z734" i="7"/>
  <c r="P734" i="7"/>
  <c r="O734" i="7"/>
  <c r="U426" i="7"/>
  <c r="Q426" i="7"/>
  <c r="W426" i="7"/>
  <c r="R426" i="7"/>
  <c r="AA426" i="7"/>
  <c r="P426" i="7"/>
  <c r="V426" i="7"/>
  <c r="Z426" i="7"/>
  <c r="T426" i="7"/>
  <c r="Y426" i="7"/>
  <c r="O426" i="7"/>
  <c r="X426" i="7"/>
  <c r="S426" i="7"/>
  <c r="N426" i="7"/>
  <c r="W803" i="7"/>
  <c r="U803" i="7"/>
  <c r="X803" i="7"/>
  <c r="T803" i="7"/>
  <c r="R803" i="7"/>
  <c r="P803" i="7"/>
  <c r="S803" i="7"/>
  <c r="Y803" i="7"/>
  <c r="N803" i="7"/>
  <c r="Q803" i="7"/>
  <c r="AA831" i="7"/>
  <c r="P831" i="7"/>
  <c r="X831" i="7"/>
  <c r="Z831" i="7"/>
  <c r="V831" i="7"/>
  <c r="Y831" i="7"/>
  <c r="R831" i="7"/>
  <c r="N831" i="7"/>
  <c r="W831" i="7"/>
  <c r="O831" i="7"/>
  <c r="O434" i="7"/>
  <c r="X434" i="7"/>
  <c r="N434" i="7"/>
  <c r="U434" i="7"/>
  <c r="V434" i="7"/>
  <c r="AA434" i="7"/>
  <c r="Y422" i="7"/>
  <c r="S422" i="7"/>
  <c r="N422" i="7"/>
  <c r="U422" i="7"/>
  <c r="R422" i="7"/>
  <c r="V422" i="7"/>
  <c r="Z422" i="7"/>
  <c r="Q422" i="7"/>
  <c r="X422" i="7"/>
  <c r="O422" i="7"/>
  <c r="W422" i="7"/>
  <c r="AA422" i="7"/>
  <c r="P422" i="7"/>
  <c r="T422" i="7"/>
  <c r="AD665" i="7"/>
  <c r="AC665" i="7"/>
  <c r="AF665" i="7"/>
  <c r="AB665" i="7"/>
  <c r="AE665" i="7"/>
  <c r="O727" i="7"/>
  <c r="W727" i="7"/>
  <c r="Q727" i="7"/>
  <c r="N727" i="7"/>
  <c r="Z727" i="7"/>
  <c r="V727" i="7"/>
  <c r="T727" i="7"/>
  <c r="R727" i="7"/>
  <c r="Y727" i="7"/>
  <c r="U727" i="7"/>
  <c r="S727" i="7"/>
  <c r="AA727" i="7"/>
  <c r="P727" i="7"/>
  <c r="X727" i="7"/>
  <c r="Z822" i="7"/>
  <c r="Y822" i="7"/>
  <c r="P822" i="7"/>
  <c r="AA822" i="7"/>
  <c r="V822" i="7"/>
  <c r="W822" i="7"/>
  <c r="T822" i="7"/>
  <c r="R822" i="7"/>
  <c r="S822" i="7"/>
  <c r="U822" i="7"/>
  <c r="N822" i="7"/>
  <c r="R776" i="7"/>
  <c r="Y776" i="7"/>
  <c r="O776" i="7"/>
  <c r="V776" i="7"/>
  <c r="W776" i="7"/>
  <c r="U776" i="7"/>
  <c r="X776" i="7"/>
  <c r="S776" i="7"/>
  <c r="T776" i="7"/>
  <c r="P776" i="7"/>
  <c r="AA776" i="7"/>
  <c r="N776" i="7"/>
  <c r="Z776" i="7"/>
  <c r="Q776" i="7"/>
  <c r="Q156" i="7"/>
  <c r="X156" i="7"/>
  <c r="S156" i="7"/>
  <c r="O156" i="7"/>
  <c r="Y156" i="7"/>
  <c r="Z156" i="7"/>
  <c r="P156" i="7"/>
  <c r="W156" i="7"/>
  <c r="T156" i="7"/>
  <c r="N156" i="7"/>
  <c r="AA156" i="7"/>
  <c r="N902" i="7"/>
  <c r="AA902" i="7"/>
  <c r="X902" i="7"/>
  <c r="V902" i="7"/>
  <c r="Z902" i="7"/>
  <c r="O902" i="7"/>
  <c r="T902" i="7"/>
  <c r="P902" i="7"/>
  <c r="S902" i="7"/>
  <c r="Y902" i="7"/>
  <c r="W902" i="7"/>
  <c r="U902" i="7"/>
  <c r="R902" i="7"/>
  <c r="Q902" i="7"/>
  <c r="R330" i="7"/>
  <c r="Y330" i="7"/>
  <c r="Z330" i="7"/>
  <c r="O330" i="7"/>
  <c r="Q330" i="7"/>
  <c r="N330" i="7"/>
  <c r="V330" i="7"/>
  <c r="T330" i="7"/>
  <c r="S330" i="7"/>
  <c r="X330" i="7"/>
  <c r="U330" i="7"/>
  <c r="W330" i="7"/>
  <c r="P330" i="7"/>
  <c r="AA330" i="7"/>
  <c r="Q628" i="7"/>
  <c r="U628" i="7"/>
  <c r="Z628" i="7"/>
  <c r="S628" i="7"/>
  <c r="N628" i="7"/>
  <c r="O628" i="7"/>
  <c r="P628" i="7"/>
  <c r="R628" i="7"/>
  <c r="X628" i="7"/>
  <c r="Y628" i="7"/>
  <c r="V628" i="7"/>
  <c r="R498" i="7"/>
  <c r="X498" i="7"/>
  <c r="Z498" i="7"/>
  <c r="AA498" i="7"/>
  <c r="W498" i="7"/>
  <c r="P498" i="7"/>
  <c r="T498" i="7"/>
  <c r="S498" i="7"/>
  <c r="U498" i="7"/>
  <c r="Q498" i="7"/>
  <c r="Y498" i="7"/>
  <c r="R817" i="7"/>
  <c r="P817" i="7"/>
  <c r="AA817" i="7"/>
  <c r="Z817" i="7"/>
  <c r="N817" i="7"/>
  <c r="U817" i="7"/>
  <c r="O817" i="7"/>
  <c r="X817" i="7"/>
  <c r="V817" i="7"/>
  <c r="Y817" i="7"/>
  <c r="Q817" i="7"/>
  <c r="T817" i="7"/>
  <c r="W817" i="7"/>
  <c r="S817" i="7"/>
  <c r="O291" i="7"/>
  <c r="Q291" i="7"/>
  <c r="P291" i="7"/>
  <c r="Y291" i="7"/>
  <c r="U291" i="7"/>
  <c r="W291" i="7"/>
  <c r="R291" i="7"/>
  <c r="S291" i="7"/>
  <c r="V291" i="7"/>
  <c r="X291" i="7"/>
  <c r="N291" i="7"/>
  <c r="Z291" i="7"/>
  <c r="AA291" i="7"/>
  <c r="T291" i="7"/>
  <c r="Z354" i="7"/>
  <c r="Y354" i="7"/>
  <c r="AA354" i="7"/>
  <c r="S354" i="7"/>
  <c r="N354" i="7"/>
  <c r="O354" i="7"/>
  <c r="V354" i="7"/>
  <c r="R354" i="7"/>
  <c r="X354" i="7"/>
  <c r="U354" i="7"/>
  <c r="P354" i="7"/>
  <c r="W354" i="7"/>
  <c r="Q354" i="7"/>
  <c r="T354" i="7"/>
  <c r="S434" i="7"/>
  <c r="T831" i="7"/>
  <c r="U831" i="7"/>
  <c r="T750" i="7"/>
  <c r="AI207" i="7"/>
  <c r="AE575" i="7"/>
  <c r="O870" i="7"/>
  <c r="Z870" i="7"/>
  <c r="P870" i="7"/>
  <c r="Q870" i="7"/>
  <c r="T870" i="7"/>
  <c r="AA870" i="7"/>
  <c r="Y870" i="7"/>
  <c r="R870" i="7"/>
  <c r="N870" i="7"/>
  <c r="U870" i="7"/>
  <c r="S870" i="7"/>
  <c r="V870" i="7"/>
  <c r="X870" i="7"/>
  <c r="W870" i="7"/>
  <c r="AA587" i="7"/>
  <c r="V587" i="7"/>
  <c r="R587" i="7"/>
  <c r="T587" i="7"/>
  <c r="Q587" i="7"/>
  <c r="S587" i="7"/>
  <c r="Z587" i="7"/>
  <c r="U587" i="7"/>
  <c r="P587" i="7"/>
  <c r="W587" i="7"/>
  <c r="O587" i="7"/>
  <c r="X587" i="7"/>
  <c r="Y587" i="7"/>
  <c r="N587" i="7"/>
  <c r="T550" i="7"/>
  <c r="W550" i="7"/>
  <c r="AA550" i="7"/>
  <c r="Y550" i="7"/>
  <c r="U550" i="7"/>
  <c r="V550" i="7"/>
  <c r="X550" i="7"/>
  <c r="N550" i="7"/>
  <c r="O550" i="7"/>
  <c r="Z550" i="7"/>
  <c r="Q550" i="7"/>
  <c r="S550" i="7"/>
  <c r="R550" i="7"/>
  <c r="P550" i="7"/>
  <c r="U511" i="7"/>
  <c r="Y511" i="7"/>
  <c r="V511" i="7"/>
  <c r="P511" i="7"/>
  <c r="Q511" i="7"/>
  <c r="AA511" i="7"/>
  <c r="Z511" i="7"/>
  <c r="X511" i="7"/>
  <c r="T511" i="7"/>
  <c r="O511" i="7"/>
  <c r="N511" i="7"/>
  <c r="R511" i="7"/>
  <c r="S511" i="7"/>
  <c r="W511" i="7"/>
  <c r="Q718" i="7"/>
  <c r="S718" i="7"/>
  <c r="W718" i="7"/>
  <c r="AA718" i="7"/>
  <c r="Y718" i="7"/>
  <c r="T718" i="7"/>
  <c r="W683" i="7"/>
  <c r="AA683" i="7"/>
  <c r="Q683" i="7"/>
  <c r="S683" i="7"/>
  <c r="T683" i="7"/>
  <c r="Y683" i="7"/>
  <c r="P683" i="7"/>
  <c r="R683" i="7"/>
  <c r="Z683" i="7"/>
  <c r="X683" i="7"/>
  <c r="V683" i="7"/>
  <c r="U683" i="7"/>
  <c r="N683" i="7"/>
  <c r="O683" i="7"/>
  <c r="Y329" i="7"/>
  <c r="O329" i="7"/>
  <c r="V329" i="7"/>
  <c r="X329" i="7"/>
  <c r="Q329" i="7"/>
  <c r="N329" i="7"/>
  <c r="S329" i="7"/>
  <c r="AA329" i="7"/>
  <c r="U329" i="7"/>
  <c r="Z329" i="7"/>
  <c r="R329" i="7"/>
  <c r="T329" i="7"/>
  <c r="W329" i="7"/>
  <c r="P329" i="7"/>
  <c r="W249" i="7"/>
  <c r="P249" i="7"/>
  <c r="S249" i="7"/>
  <c r="O249" i="7"/>
  <c r="N249" i="7"/>
  <c r="U249" i="7"/>
  <c r="AA249" i="7"/>
  <c r="R249" i="7"/>
  <c r="T249" i="7"/>
  <c r="Y249" i="7"/>
  <c r="X249" i="7"/>
  <c r="Z249" i="7"/>
  <c r="Q249" i="7"/>
  <c r="V249" i="7"/>
  <c r="X396" i="7"/>
  <c r="T396" i="7"/>
  <c r="O396" i="7"/>
  <c r="Q396" i="7"/>
  <c r="W396" i="7"/>
  <c r="R396" i="7"/>
  <c r="P396" i="7"/>
  <c r="V396" i="7"/>
  <c r="AA396" i="7"/>
  <c r="Y396" i="7"/>
  <c r="N396" i="7"/>
  <c r="U396" i="7"/>
  <c r="S396" i="7"/>
  <c r="Z396" i="7"/>
  <c r="T724" i="7"/>
  <c r="Y724" i="7"/>
  <c r="P724" i="7"/>
  <c r="S724" i="7"/>
  <c r="W724" i="7"/>
  <c r="V724" i="7"/>
  <c r="Z724" i="7"/>
  <c r="O724" i="7"/>
  <c r="N724" i="7"/>
  <c r="AA724" i="7"/>
  <c r="R724" i="7"/>
  <c r="X724" i="7"/>
  <c r="Q724" i="7"/>
  <c r="U724" i="7"/>
  <c r="Q611" i="7"/>
  <c r="T611" i="7"/>
  <c r="N611" i="7"/>
  <c r="AA611" i="7"/>
  <c r="V611" i="7"/>
  <c r="U611" i="7"/>
  <c r="X611" i="7"/>
  <c r="R611" i="7"/>
  <c r="W611" i="7"/>
  <c r="O611" i="7"/>
  <c r="Z611" i="7"/>
  <c r="Y611" i="7"/>
  <c r="P611" i="7"/>
  <c r="S611" i="7"/>
  <c r="U47" i="7"/>
  <c r="O47" i="7"/>
  <c r="V47" i="7"/>
  <c r="P47" i="7"/>
  <c r="S47" i="7"/>
  <c r="X47" i="7"/>
  <c r="N47" i="7"/>
  <c r="Z47" i="7"/>
  <c r="W47" i="7"/>
  <c r="T47" i="7"/>
  <c r="R47" i="7"/>
  <c r="Q47" i="7"/>
  <c r="Y47" i="7"/>
  <c r="AA47" i="7"/>
  <c r="AA981" i="7"/>
  <c r="S981" i="7"/>
  <c r="P981" i="7"/>
  <c r="X981" i="7"/>
  <c r="W981" i="7"/>
  <c r="N981" i="7"/>
  <c r="R981" i="7"/>
  <c r="U981" i="7"/>
  <c r="O981" i="7"/>
  <c r="V981" i="7"/>
  <c r="Q981" i="7"/>
  <c r="T981" i="7"/>
  <c r="Y981" i="7"/>
  <c r="Z981" i="7"/>
  <c r="W649" i="7"/>
  <c r="S649" i="7"/>
  <c r="P649" i="7"/>
  <c r="N649" i="7"/>
  <c r="V649" i="7"/>
  <c r="U649" i="7"/>
  <c r="Q649" i="7"/>
  <c r="R649" i="7"/>
  <c r="T649" i="7"/>
  <c r="X649" i="7"/>
  <c r="Y649" i="7"/>
  <c r="Z649" i="7"/>
  <c r="O649" i="7"/>
  <c r="AA649" i="7"/>
  <c r="AA1007" i="7"/>
  <c r="U1007" i="7"/>
  <c r="T1007" i="7"/>
  <c r="W1007" i="7"/>
  <c r="Z1007" i="7"/>
  <c r="N1007" i="7"/>
  <c r="Y1007" i="7"/>
  <c r="Q1007" i="7"/>
  <c r="P1007" i="7"/>
  <c r="R1007" i="7"/>
  <c r="O1007" i="7"/>
  <c r="S1007" i="7"/>
  <c r="X1007" i="7"/>
  <c r="V1007" i="7"/>
  <c r="N105" i="7"/>
  <c r="W105" i="7"/>
  <c r="O105" i="7"/>
  <c r="R105" i="7"/>
  <c r="U105" i="7"/>
  <c r="X105" i="7"/>
  <c r="Q105" i="7"/>
  <c r="V105" i="7"/>
  <c r="T105" i="7"/>
  <c r="Z105" i="7"/>
  <c r="AA105" i="7"/>
  <c r="Y105" i="7"/>
  <c r="P105" i="7"/>
  <c r="S105" i="7"/>
  <c r="Q104" i="7"/>
  <c r="N104" i="7"/>
  <c r="O104" i="7"/>
  <c r="Z104" i="7"/>
  <c r="U104" i="7"/>
  <c r="P104" i="7"/>
  <c r="V104" i="7"/>
  <c r="R104" i="7"/>
  <c r="AA104" i="7"/>
  <c r="T104" i="7"/>
  <c r="X104" i="7"/>
  <c r="S104" i="7"/>
  <c r="N998" i="7"/>
  <c r="V998" i="7"/>
  <c r="O998" i="7"/>
  <c r="Z998" i="7"/>
  <c r="S998" i="7"/>
  <c r="X998" i="7"/>
  <c r="R998" i="7"/>
  <c r="Y998" i="7"/>
  <c r="U998" i="7"/>
  <c r="AA998" i="7"/>
  <c r="W998" i="7"/>
  <c r="P998" i="7"/>
  <c r="Q998" i="7"/>
  <c r="T998" i="7"/>
  <c r="Q295" i="7"/>
  <c r="S295" i="7"/>
  <c r="R295" i="7"/>
  <c r="P295" i="7"/>
  <c r="X295" i="7"/>
  <c r="W295" i="7"/>
  <c r="V295" i="7"/>
  <c r="AA295" i="7"/>
  <c r="Z295" i="7"/>
  <c r="T295" i="7"/>
  <c r="O295" i="7"/>
  <c r="Y295" i="7"/>
  <c r="N295" i="7"/>
  <c r="U295" i="7"/>
  <c r="U970" i="7"/>
  <c r="T970" i="7"/>
  <c r="S970" i="7"/>
  <c r="N970" i="7"/>
  <c r="Q970" i="7"/>
  <c r="O970" i="7"/>
  <c r="AA970" i="7"/>
  <c r="V970" i="7"/>
  <c r="Z970" i="7"/>
  <c r="X970" i="7"/>
  <c r="P970" i="7"/>
  <c r="R970" i="7"/>
  <c r="Y970" i="7"/>
  <c r="R762" i="7"/>
  <c r="T762" i="7"/>
  <c r="S762" i="7"/>
  <c r="O762" i="7"/>
  <c r="N762" i="7"/>
  <c r="W762" i="7"/>
  <c r="AA762" i="7"/>
  <c r="U762" i="7"/>
  <c r="Q762" i="7"/>
  <c r="Z762" i="7"/>
  <c r="X762" i="7"/>
  <c r="P762" i="7"/>
  <c r="V762" i="7"/>
  <c r="Y762" i="7"/>
  <c r="P586" i="7"/>
  <c r="O586" i="7"/>
  <c r="Y586" i="7"/>
  <c r="R586" i="7"/>
  <c r="X586" i="7"/>
  <c r="Q586" i="7"/>
  <c r="T586" i="7"/>
  <c r="AA586" i="7"/>
  <c r="V586" i="7"/>
  <c r="W586" i="7"/>
  <c r="S586" i="7"/>
  <c r="U586" i="7"/>
  <c r="N586" i="7"/>
  <c r="Z586" i="7"/>
  <c r="U280" i="7"/>
  <c r="Z750" i="7"/>
  <c r="S750" i="7"/>
  <c r="R434" i="7"/>
  <c r="AA803" i="7"/>
  <c r="W628" i="7"/>
  <c r="S831" i="7"/>
  <c r="U239" i="7"/>
  <c r="R280" i="7"/>
  <c r="Z280" i="7"/>
  <c r="Z803" i="7"/>
  <c r="V803" i="7"/>
  <c r="Y434" i="7"/>
  <c r="O803" i="7"/>
  <c r="Q434" i="7"/>
  <c r="W750" i="7"/>
  <c r="U718" i="7"/>
  <c r="W434" i="7"/>
  <c r="AI48" i="7"/>
  <c r="Y21" i="7"/>
  <c r="U21" i="7"/>
  <c r="Q21" i="7"/>
  <c r="N21" i="7"/>
  <c r="Z21" i="7"/>
  <c r="W21" i="7"/>
  <c r="S21" i="7"/>
  <c r="V21" i="7"/>
  <c r="AA21" i="7"/>
  <c r="R21" i="7"/>
  <c r="X21" i="7"/>
  <c r="T21" i="7"/>
  <c r="P21" i="7"/>
  <c r="O21" i="7"/>
  <c r="N964" i="7"/>
  <c r="V964" i="7"/>
  <c r="O964" i="7"/>
  <c r="Y964" i="7"/>
  <c r="R964" i="7"/>
  <c r="W964" i="7"/>
  <c r="P964" i="7"/>
  <c r="U964" i="7"/>
  <c r="X964" i="7"/>
  <c r="S964" i="7"/>
  <c r="AA964" i="7"/>
  <c r="T964" i="7"/>
  <c r="Q964" i="7"/>
  <c r="Z964" i="7"/>
  <c r="U840" i="7"/>
  <c r="S840" i="7"/>
  <c r="O840" i="7"/>
  <c r="X840" i="7"/>
  <c r="N840" i="7"/>
  <c r="R840" i="7"/>
  <c r="AA840" i="7"/>
  <c r="Q840" i="7"/>
  <c r="V840" i="7"/>
  <c r="Y840" i="7"/>
  <c r="P840" i="7"/>
  <c r="T840" i="7"/>
  <c r="Z840" i="7"/>
  <c r="W840" i="7"/>
  <c r="O14" i="7"/>
  <c r="T14" i="7"/>
  <c r="Q14" i="7"/>
  <c r="N14" i="7"/>
  <c r="S14" i="7"/>
  <c r="Z14" i="7"/>
  <c r="W14" i="7"/>
  <c r="P14" i="7"/>
  <c r="U14" i="7"/>
  <c r="R14" i="7"/>
  <c r="V14" i="7"/>
  <c r="AA14" i="7"/>
  <c r="Y14" i="7"/>
  <c r="X14" i="7"/>
  <c r="S49" i="7"/>
  <c r="AA49" i="7"/>
  <c r="T49" i="7"/>
  <c r="V49" i="7"/>
  <c r="X49" i="7"/>
  <c r="P49" i="7"/>
  <c r="R49" i="7"/>
  <c r="Z49" i="7"/>
  <c r="U49" i="7"/>
  <c r="Q49" i="7"/>
  <c r="W49" i="7"/>
  <c r="O49" i="7"/>
  <c r="Y49" i="7"/>
  <c r="N49" i="7"/>
  <c r="Y693" i="7"/>
  <c r="AA693" i="7"/>
  <c r="T693" i="7"/>
  <c r="X693" i="7"/>
  <c r="S693" i="7"/>
  <c r="U693" i="7"/>
  <c r="W693" i="7"/>
  <c r="O693" i="7"/>
  <c r="Z693" i="7"/>
  <c r="Q693" i="7"/>
  <c r="P693" i="7"/>
  <c r="V693" i="7"/>
  <c r="R693" i="7"/>
  <c r="N693" i="7"/>
  <c r="Z691" i="7"/>
  <c r="Q691" i="7"/>
  <c r="W691" i="7"/>
  <c r="U691" i="7"/>
  <c r="S691" i="7"/>
  <c r="N691" i="7"/>
  <c r="AA691" i="7"/>
  <c r="P691" i="7"/>
  <c r="R691" i="7"/>
  <c r="O691" i="7"/>
  <c r="V691" i="7"/>
  <c r="X691" i="7"/>
  <c r="T691" i="7"/>
  <c r="Y691" i="7"/>
  <c r="W911" i="7"/>
  <c r="X911" i="7"/>
  <c r="Q911" i="7"/>
  <c r="V911" i="7"/>
  <c r="T911" i="7"/>
  <c r="U911" i="7"/>
  <c r="Y911" i="7"/>
  <c r="Z911" i="7"/>
  <c r="N911" i="7"/>
  <c r="AA911" i="7"/>
  <c r="P911" i="7"/>
  <c r="O911" i="7"/>
  <c r="R911" i="7"/>
  <c r="S911" i="7"/>
  <c r="S824" i="7"/>
  <c r="N824" i="7"/>
  <c r="U824" i="7"/>
  <c r="V824" i="7"/>
  <c r="AA824" i="7"/>
  <c r="Y824" i="7"/>
  <c r="O824" i="7"/>
  <c r="P824" i="7"/>
  <c r="R824" i="7"/>
  <c r="W824" i="7"/>
  <c r="Z824" i="7"/>
  <c r="X824" i="7"/>
  <c r="Q824" i="7"/>
  <c r="T824" i="7"/>
  <c r="Y863" i="7"/>
  <c r="AA863" i="7"/>
  <c r="X863" i="7"/>
  <c r="O863" i="7"/>
  <c r="U863" i="7"/>
  <c r="R863" i="7"/>
  <c r="V863" i="7"/>
  <c r="Z863" i="7"/>
  <c r="T863" i="7"/>
  <c r="Q863" i="7"/>
  <c r="S863" i="7"/>
  <c r="P863" i="7"/>
  <c r="N863" i="7"/>
  <c r="W863" i="7"/>
  <c r="Z749" i="7"/>
  <c r="P749" i="7"/>
  <c r="R749" i="7"/>
  <c r="Y749" i="7"/>
  <c r="N749" i="7"/>
  <c r="W749" i="7"/>
  <c r="X749" i="7"/>
  <c r="T749" i="7"/>
  <c r="V749" i="7"/>
  <c r="O749" i="7"/>
  <c r="AA749" i="7"/>
  <c r="S749" i="7"/>
  <c r="Q749" i="7"/>
  <c r="U749" i="7"/>
  <c r="N385" i="7"/>
  <c r="R385" i="7"/>
  <c r="Q385" i="7"/>
  <c r="U385" i="7"/>
  <c r="P385" i="7"/>
  <c r="X385" i="7"/>
  <c r="S385" i="7"/>
  <c r="V385" i="7"/>
  <c r="W385" i="7"/>
  <c r="Z385" i="7"/>
  <c r="O385" i="7"/>
  <c r="AA385" i="7"/>
  <c r="Y385" i="7"/>
  <c r="T385" i="7"/>
  <c r="S798" i="7"/>
  <c r="R798" i="7"/>
  <c r="T798" i="7"/>
  <c r="P798" i="7"/>
  <c r="AA798" i="7"/>
  <c r="X798" i="7"/>
  <c r="O798" i="7"/>
  <c r="Q798" i="7"/>
  <c r="U798" i="7"/>
  <c r="V798" i="7"/>
  <c r="N798" i="7"/>
  <c r="Z798" i="7"/>
  <c r="W798" i="7"/>
  <c r="Y798" i="7"/>
  <c r="AD277" i="7"/>
  <c r="Z874" i="7"/>
  <c r="R874" i="7"/>
  <c r="V874" i="7"/>
  <c r="W874" i="7"/>
  <c r="O874" i="7"/>
  <c r="N874" i="7"/>
  <c r="Y874" i="7"/>
  <c r="AA874" i="7"/>
  <c r="U874" i="7"/>
  <c r="S874" i="7"/>
  <c r="P874" i="7"/>
  <c r="T874" i="7"/>
  <c r="Q874" i="7"/>
  <c r="X874" i="7"/>
  <c r="T306" i="7"/>
  <c r="N306" i="7"/>
  <c r="Z306" i="7"/>
  <c r="W306" i="7"/>
  <c r="U306" i="7"/>
  <c r="S306" i="7"/>
  <c r="AA306" i="7"/>
  <c r="Q306" i="7"/>
  <c r="X306" i="7"/>
  <c r="V306" i="7"/>
  <c r="P306" i="7"/>
  <c r="O306" i="7"/>
  <c r="R306" i="7"/>
  <c r="Y306" i="7"/>
  <c r="V334" i="7"/>
  <c r="S334" i="7"/>
  <c r="O334" i="7"/>
  <c r="W334" i="7"/>
  <c r="N334" i="7"/>
  <c r="Z334" i="7"/>
  <c r="T334" i="7"/>
  <c r="Q334" i="7"/>
  <c r="P334" i="7"/>
  <c r="U334" i="7"/>
  <c r="Y334" i="7"/>
  <c r="AA334" i="7"/>
  <c r="R334" i="7"/>
  <c r="X334" i="7"/>
  <c r="N815" i="7"/>
  <c r="S815" i="7"/>
  <c r="R815" i="7"/>
  <c r="U815" i="7"/>
  <c r="Y815" i="7"/>
  <c r="O815" i="7"/>
  <c r="W815" i="7"/>
  <c r="T815" i="7"/>
  <c r="Z815" i="7"/>
  <c r="X815" i="7"/>
  <c r="P815" i="7"/>
  <c r="Q815" i="7"/>
  <c r="AA815" i="7"/>
  <c r="V815" i="7"/>
  <c r="Q975" i="7"/>
  <c r="AA975" i="7"/>
  <c r="P975" i="7"/>
  <c r="Z975" i="7"/>
  <c r="Y975" i="7"/>
  <c r="V975" i="7"/>
  <c r="O975" i="7"/>
  <c r="S975" i="7"/>
  <c r="T975" i="7"/>
  <c r="X975" i="7"/>
  <c r="W975" i="7"/>
  <c r="U975" i="7"/>
  <c r="R975" i="7"/>
  <c r="N975" i="7"/>
  <c r="Z555" i="7"/>
  <c r="W555" i="7"/>
  <c r="V555" i="7"/>
  <c r="Q555" i="7"/>
  <c r="R555" i="7"/>
  <c r="U555" i="7"/>
  <c r="N555" i="7"/>
  <c r="T555" i="7"/>
  <c r="AA555" i="7"/>
  <c r="O555" i="7"/>
  <c r="S555" i="7"/>
  <c r="P555" i="7"/>
  <c r="Y555" i="7"/>
  <c r="X555" i="7"/>
  <c r="Z772" i="7"/>
  <c r="P772" i="7"/>
  <c r="V772" i="7"/>
  <c r="R772" i="7"/>
  <c r="U772" i="7"/>
  <c r="T772" i="7"/>
  <c r="N772" i="7"/>
  <c r="Y772" i="7"/>
  <c r="AA772" i="7"/>
  <c r="Q772" i="7"/>
  <c r="S772" i="7"/>
  <c r="X772" i="7"/>
  <c r="W772" i="7"/>
  <c r="O772" i="7"/>
  <c r="Q574" i="7"/>
  <c r="T574" i="7"/>
  <c r="R574" i="7"/>
  <c r="N574" i="7"/>
  <c r="O574" i="7"/>
  <c r="P574" i="7"/>
  <c r="Z574" i="7"/>
  <c r="W574" i="7"/>
  <c r="AA574" i="7"/>
  <c r="S574" i="7"/>
  <c r="Y574" i="7"/>
  <c r="V574" i="7"/>
  <c r="X574" i="7"/>
  <c r="U574" i="7"/>
  <c r="N867" i="7"/>
  <c r="Z867" i="7"/>
  <c r="U867" i="7"/>
  <c r="Y867" i="7"/>
  <c r="AA867" i="7"/>
  <c r="X867" i="7"/>
  <c r="O867" i="7"/>
  <c r="P867" i="7"/>
  <c r="V867" i="7"/>
  <c r="T867" i="7"/>
  <c r="R867" i="7"/>
  <c r="S867" i="7"/>
  <c r="W867" i="7"/>
  <c r="Q867" i="7"/>
  <c r="V437" i="7"/>
  <c r="P437" i="7"/>
  <c r="T437" i="7"/>
  <c r="X437" i="7"/>
  <c r="W437" i="7"/>
  <c r="Y437" i="7"/>
  <c r="S437" i="7"/>
  <c r="AA437" i="7"/>
  <c r="O437" i="7"/>
  <c r="R437" i="7"/>
  <c r="U437" i="7"/>
  <c r="Q437" i="7"/>
  <c r="N437" i="7"/>
  <c r="Z437" i="7"/>
  <c r="Y430" i="7"/>
  <c r="X430" i="7"/>
  <c r="T430" i="7"/>
  <c r="AA430" i="7"/>
  <c r="N430" i="7"/>
  <c r="Z430" i="7"/>
  <c r="U430" i="7"/>
  <c r="O430" i="7"/>
  <c r="P430" i="7"/>
  <c r="W430" i="7"/>
  <c r="V430" i="7"/>
  <c r="S430" i="7"/>
  <c r="Q430" i="7"/>
  <c r="R430" i="7"/>
  <c r="AA99" i="7"/>
  <c r="T99" i="7"/>
  <c r="W99" i="7"/>
  <c r="U99" i="7"/>
  <c r="X99" i="7"/>
  <c r="Z99" i="7"/>
  <c r="P99" i="7"/>
  <c r="O99" i="7"/>
  <c r="S99" i="7"/>
  <c r="R99" i="7"/>
  <c r="Y99" i="7"/>
  <c r="N99" i="7"/>
  <c r="Q99" i="7"/>
  <c r="V99" i="7"/>
  <c r="Z336" i="7"/>
  <c r="P336" i="7"/>
  <c r="O336" i="7"/>
  <c r="V336" i="7"/>
  <c r="R336" i="7"/>
  <c r="X336" i="7"/>
  <c r="Y336" i="7"/>
  <c r="N336" i="7"/>
  <c r="T336" i="7"/>
  <c r="U336" i="7"/>
  <c r="Q336" i="7"/>
  <c r="S336" i="7"/>
  <c r="W336" i="7"/>
  <c r="AA336" i="7"/>
  <c r="Q876" i="7"/>
  <c r="AA876" i="7"/>
  <c r="S876" i="7"/>
  <c r="W876" i="7"/>
  <c r="V876" i="7"/>
  <c r="U876" i="7"/>
  <c r="R876" i="7"/>
  <c r="Y876" i="7"/>
  <c r="T876" i="7"/>
  <c r="O876" i="7"/>
  <c r="P876" i="7"/>
  <c r="Z876" i="7"/>
  <c r="X876" i="7"/>
  <c r="N876" i="7"/>
  <c r="V158" i="7"/>
  <c r="W158" i="7"/>
  <c r="Y158" i="7"/>
  <c r="AA158" i="7"/>
  <c r="U158" i="7"/>
  <c r="N158" i="7"/>
  <c r="Z158" i="7"/>
  <c r="T158" i="7"/>
  <c r="O158" i="7"/>
  <c r="P158" i="7"/>
  <c r="Q158" i="7"/>
  <c r="X158" i="7"/>
  <c r="R158" i="7"/>
  <c r="S158" i="7"/>
  <c r="U995" i="7"/>
  <c r="S995" i="7"/>
  <c r="P995" i="7"/>
  <c r="W995" i="7"/>
  <c r="AA995" i="7"/>
  <c r="N995" i="7"/>
  <c r="Q995" i="7"/>
  <c r="R995" i="7"/>
  <c r="T995" i="7"/>
  <c r="V995" i="7"/>
  <c r="Z995" i="7"/>
  <c r="O995" i="7"/>
  <c r="Y995" i="7"/>
  <c r="X995" i="7"/>
  <c r="S868" i="7"/>
  <c r="Y868" i="7"/>
  <c r="Q868" i="7"/>
  <c r="V868" i="7"/>
  <c r="P868" i="7"/>
  <c r="T868" i="7"/>
  <c r="N868" i="7"/>
  <c r="R868" i="7"/>
  <c r="X868" i="7"/>
  <c r="Z868" i="7"/>
  <c r="U868" i="7"/>
  <c r="AA868" i="7"/>
  <c r="O868" i="7"/>
  <c r="W868" i="7"/>
  <c r="AA362" i="7"/>
  <c r="W362" i="7"/>
  <c r="X362" i="7"/>
  <c r="Y362" i="7"/>
  <c r="U362" i="7"/>
  <c r="R362" i="7"/>
  <c r="N362" i="7"/>
  <c r="S362" i="7"/>
  <c r="T362" i="7"/>
  <c r="Q362" i="7"/>
  <c r="O362" i="7"/>
  <c r="P362" i="7"/>
  <c r="Z362" i="7"/>
  <c r="V362" i="7"/>
  <c r="V955" i="7"/>
  <c r="Y955" i="7"/>
  <c r="T955" i="7"/>
  <c r="AA955" i="7"/>
  <c r="N955" i="7"/>
  <c r="W955" i="7"/>
  <c r="X955" i="7"/>
  <c r="Q955" i="7"/>
  <c r="S955" i="7"/>
  <c r="U955" i="7"/>
  <c r="Z955" i="7"/>
  <c r="R955" i="7"/>
  <c r="P955" i="7"/>
  <c r="O955" i="7"/>
  <c r="S598" i="7"/>
  <c r="T598" i="7"/>
  <c r="O598" i="7"/>
  <c r="X598" i="7"/>
  <c r="AA598" i="7"/>
  <c r="W598" i="7"/>
  <c r="Y598" i="7"/>
  <c r="U598" i="7"/>
  <c r="Q598" i="7"/>
  <c r="P598" i="7"/>
  <c r="V598" i="7"/>
  <c r="N598" i="7"/>
  <c r="R598" i="7"/>
  <c r="Z598" i="7"/>
  <c r="R351" i="7"/>
  <c r="U351" i="7"/>
  <c r="V351" i="7"/>
  <c r="Q351" i="7"/>
  <c r="P351" i="7"/>
  <c r="Z351" i="7"/>
  <c r="X351" i="7"/>
  <c r="O351" i="7"/>
  <c r="AA351" i="7"/>
  <c r="S351" i="7"/>
  <c r="Y351" i="7"/>
  <c r="W351" i="7"/>
  <c r="N351" i="7"/>
  <c r="T351" i="7"/>
  <c r="N834" i="7"/>
  <c r="P834" i="7"/>
  <c r="AA834" i="7"/>
  <c r="X834" i="7"/>
  <c r="U834" i="7"/>
  <c r="W834" i="7"/>
  <c r="O834" i="7"/>
  <c r="Z834" i="7"/>
  <c r="Q834" i="7"/>
  <c r="Y834" i="7"/>
  <c r="V834" i="7"/>
  <c r="R834" i="7"/>
  <c r="S834" i="7"/>
  <c r="T834" i="7"/>
  <c r="N523" i="7"/>
  <c r="U523" i="7"/>
  <c r="Y523" i="7"/>
  <c r="AA523" i="7"/>
  <c r="V523" i="7"/>
  <c r="R523" i="7"/>
  <c r="Q523" i="7"/>
  <c r="Z523" i="7"/>
  <c r="S523" i="7"/>
  <c r="O523" i="7"/>
  <c r="P523" i="7"/>
  <c r="W523" i="7"/>
  <c r="T523" i="7"/>
  <c r="X523" i="7"/>
  <c r="U373" i="7"/>
  <c r="AA373" i="7"/>
  <c r="V373" i="7"/>
  <c r="Z373" i="7"/>
  <c r="S373" i="7"/>
  <c r="N373" i="7"/>
  <c r="T373" i="7"/>
  <c r="Q373" i="7"/>
  <c r="X373" i="7"/>
  <c r="Y373" i="7"/>
  <c r="W373" i="7"/>
  <c r="P373" i="7"/>
  <c r="O373" i="7"/>
  <c r="R373" i="7"/>
  <c r="W26" i="7"/>
  <c r="N26" i="7"/>
  <c r="O26" i="7"/>
  <c r="AA26" i="7"/>
  <c r="R26" i="7"/>
  <c r="S26" i="7"/>
  <c r="Q26" i="7"/>
  <c r="V26" i="7"/>
  <c r="Z26" i="7"/>
  <c r="T26" i="7"/>
  <c r="U26" i="7"/>
  <c r="P26" i="7"/>
  <c r="X26" i="7"/>
  <c r="Y26" i="7"/>
  <c r="V531" i="7"/>
  <c r="U531" i="7"/>
  <c r="R531" i="7"/>
  <c r="W531" i="7"/>
  <c r="AA531" i="7"/>
  <c r="T531" i="7"/>
  <c r="O531" i="7"/>
  <c r="X531" i="7"/>
  <c r="Z531" i="7"/>
  <c r="N531" i="7"/>
  <c r="P531" i="7"/>
  <c r="Q531" i="7"/>
  <c r="Y531" i="7"/>
  <c r="S531" i="7"/>
  <c r="Z951" i="7"/>
  <c r="U951" i="7"/>
  <c r="P951" i="7"/>
  <c r="N951" i="7"/>
  <c r="AA951" i="7"/>
  <c r="O951" i="7"/>
  <c r="S951" i="7"/>
  <c r="X951" i="7"/>
  <c r="T951" i="7"/>
  <c r="Y951" i="7"/>
  <c r="W951" i="7"/>
  <c r="V951" i="7"/>
  <c r="R951" i="7"/>
  <c r="Q951" i="7"/>
  <c r="X493" i="7"/>
  <c r="P493" i="7"/>
  <c r="AA493" i="7"/>
  <c r="Z493" i="7"/>
  <c r="Y493" i="7"/>
  <c r="W493" i="7"/>
  <c r="T493" i="7"/>
  <c r="S493" i="7"/>
  <c r="Q493" i="7"/>
  <c r="O493" i="7"/>
  <c r="N493" i="7"/>
  <c r="U493" i="7"/>
  <c r="V493" i="7"/>
  <c r="R493" i="7"/>
  <c r="O267" i="7"/>
  <c r="W267" i="7"/>
  <c r="V267" i="7"/>
  <c r="T267" i="7"/>
  <c r="Q267" i="7"/>
  <c r="AA267" i="7"/>
  <c r="Y267" i="7"/>
  <c r="X267" i="7"/>
  <c r="R267" i="7"/>
  <c r="S267" i="7"/>
  <c r="P267" i="7"/>
  <c r="U267" i="7"/>
  <c r="N267" i="7"/>
  <c r="Z267" i="7"/>
  <c r="U199" i="7"/>
  <c r="Z199" i="7"/>
  <c r="P199" i="7"/>
  <c r="S199" i="7"/>
  <c r="V199" i="7"/>
  <c r="R199" i="7"/>
  <c r="O199" i="7"/>
  <c r="AA199" i="7"/>
  <c r="T199" i="7"/>
  <c r="X199" i="7"/>
  <c r="Y199" i="7"/>
  <c r="Q199" i="7"/>
  <c r="W199" i="7"/>
  <c r="N199" i="7"/>
  <c r="N279" i="7"/>
  <c r="R279" i="7"/>
  <c r="T279" i="7"/>
  <c r="O279" i="7"/>
  <c r="Z279" i="7"/>
  <c r="Y279" i="7"/>
  <c r="P279" i="7"/>
  <c r="V279" i="7"/>
  <c r="AA279" i="7"/>
  <c r="S279" i="7"/>
  <c r="W279" i="7"/>
  <c r="Q279" i="7"/>
  <c r="X279" i="7"/>
  <c r="U279" i="7"/>
  <c r="X32" i="7"/>
  <c r="T32" i="7"/>
  <c r="S32" i="7"/>
  <c r="R32" i="7"/>
  <c r="N32" i="7"/>
  <c r="Y32" i="7"/>
  <c r="O32" i="7"/>
  <c r="P32" i="7"/>
  <c r="U32" i="7"/>
  <c r="V32" i="7"/>
  <c r="AA32" i="7"/>
  <c r="W32" i="7"/>
  <c r="Z32" i="7"/>
  <c r="Q32" i="7"/>
  <c r="Z909" i="7"/>
  <c r="S909" i="7"/>
  <c r="T909" i="7"/>
  <c r="P909" i="7"/>
  <c r="V909" i="7"/>
  <c r="R909" i="7"/>
  <c r="Y909" i="7"/>
  <c r="U909" i="7"/>
  <c r="Q909" i="7"/>
  <c r="O909" i="7"/>
  <c r="AA909" i="7"/>
  <c r="N909" i="7"/>
  <c r="W909" i="7"/>
  <c r="X909" i="7"/>
  <c r="R583" i="7"/>
  <c r="S583" i="7"/>
  <c r="W583" i="7"/>
  <c r="Z583" i="7"/>
  <c r="AA583" i="7"/>
  <c r="Q583" i="7"/>
  <c r="X583" i="7"/>
  <c r="N583" i="7"/>
  <c r="Y583" i="7"/>
  <c r="T583" i="7"/>
  <c r="P583" i="7"/>
  <c r="U583" i="7"/>
  <c r="V583" i="7"/>
  <c r="O583" i="7"/>
  <c r="W608" i="7"/>
  <c r="O608" i="7"/>
  <c r="T608" i="7"/>
  <c r="Q608" i="7"/>
  <c r="S608" i="7"/>
  <c r="V608" i="7"/>
  <c r="U608" i="7"/>
  <c r="Y608" i="7"/>
  <c r="AA608" i="7"/>
  <c r="P608" i="7"/>
  <c r="Z608" i="7"/>
  <c r="N608" i="7"/>
  <c r="R608" i="7"/>
  <c r="X608" i="7"/>
  <c r="S64" i="7"/>
  <c r="Y64" i="7"/>
  <c r="U64" i="7"/>
  <c r="V64" i="7"/>
  <c r="R64" i="7"/>
  <c r="N64" i="7"/>
  <c r="AA64" i="7"/>
  <c r="Q64" i="7"/>
  <c r="Z64" i="7"/>
  <c r="T64" i="7"/>
  <c r="P64" i="7"/>
  <c r="X64" i="7"/>
  <c r="W64" i="7"/>
  <c r="O64" i="7"/>
  <c r="Q920" i="7"/>
  <c r="N920" i="7"/>
  <c r="P920" i="7"/>
  <c r="U920" i="7"/>
  <c r="AA920" i="7"/>
  <c r="T920" i="7"/>
  <c r="X920" i="7"/>
  <c r="W920" i="7"/>
  <c r="O920" i="7"/>
  <c r="Z920" i="7"/>
  <c r="V920" i="7"/>
  <c r="S920" i="7"/>
  <c r="R920" i="7"/>
  <c r="Y920" i="7"/>
  <c r="Z690" i="7"/>
  <c r="S690" i="7"/>
  <c r="P690" i="7"/>
  <c r="N690" i="7"/>
  <c r="U690" i="7"/>
  <c r="V690" i="7"/>
  <c r="X690" i="7"/>
  <c r="W690" i="7"/>
  <c r="T690" i="7"/>
  <c r="AA690" i="7"/>
  <c r="R690" i="7"/>
  <c r="Y690" i="7"/>
  <c r="O690" i="7"/>
  <c r="Q690" i="7"/>
  <c r="Q820" i="7"/>
  <c r="X820" i="7"/>
  <c r="R953" i="7"/>
  <c r="Y953" i="7"/>
  <c r="P953" i="7"/>
  <c r="T953" i="7"/>
  <c r="V953" i="7"/>
  <c r="S953" i="7"/>
  <c r="O953" i="7"/>
  <c r="W953" i="7"/>
  <c r="N953" i="7"/>
  <c r="AA953" i="7"/>
  <c r="X953" i="7"/>
  <c r="Z953" i="7"/>
  <c r="U953" i="7"/>
  <c r="Q953" i="7"/>
  <c r="N569" i="7"/>
  <c r="AA569" i="7"/>
  <c r="T569" i="7"/>
  <c r="P569" i="7"/>
  <c r="X569" i="7"/>
  <c r="U569" i="7"/>
  <c r="S569" i="7"/>
  <c r="O569" i="7"/>
  <c r="W569" i="7"/>
  <c r="V569" i="7"/>
  <c r="Q569" i="7"/>
  <c r="R569" i="7"/>
  <c r="Z569" i="7"/>
  <c r="Y569" i="7"/>
  <c r="R154" i="7"/>
  <c r="N154" i="7"/>
  <c r="U154" i="7"/>
  <c r="O154" i="7"/>
  <c r="P154" i="7"/>
  <c r="W154" i="7"/>
  <c r="Z154" i="7"/>
  <c r="S154" i="7"/>
  <c r="AA154" i="7"/>
  <c r="Q154" i="7"/>
  <c r="V154" i="7"/>
  <c r="Y154" i="7"/>
  <c r="X154" i="7"/>
  <c r="T154" i="7"/>
  <c r="AA128" i="7"/>
  <c r="T128" i="7"/>
  <c r="O128" i="7"/>
  <c r="X128" i="7"/>
  <c r="W128" i="7"/>
  <c r="Z128" i="7"/>
  <c r="R128" i="7"/>
  <c r="Y128" i="7"/>
  <c r="S128" i="7"/>
  <c r="Q128" i="7"/>
  <c r="V128" i="7"/>
  <c r="N128" i="7"/>
  <c r="P128" i="7"/>
  <c r="U128" i="7"/>
  <c r="R1006" i="7"/>
  <c r="P1006" i="7"/>
  <c r="U1006" i="7"/>
  <c r="O1006" i="7"/>
  <c r="Z1006" i="7"/>
  <c r="Q1006" i="7"/>
  <c r="T1006" i="7"/>
  <c r="S1006" i="7"/>
  <c r="AA1006" i="7"/>
  <c r="W1006" i="7"/>
  <c r="V1006" i="7"/>
  <c r="N1006" i="7"/>
  <c r="X1006" i="7"/>
  <c r="Y1006" i="7"/>
  <c r="N905" i="7"/>
  <c r="W905" i="7"/>
  <c r="Y905" i="7"/>
  <c r="P905" i="7"/>
  <c r="X905" i="7"/>
  <c r="Z905" i="7"/>
  <c r="T905" i="7"/>
  <c r="R905" i="7"/>
  <c r="V905" i="7"/>
  <c r="AA905" i="7"/>
  <c r="O905" i="7"/>
  <c r="S905" i="7"/>
  <c r="Q905" i="7"/>
  <c r="U905" i="7"/>
  <c r="R832" i="7"/>
  <c r="Z832" i="7"/>
  <c r="U832" i="7"/>
  <c r="X832" i="7"/>
  <c r="N832" i="7"/>
  <c r="AA832" i="7"/>
  <c r="W832" i="7"/>
  <c r="S832" i="7"/>
  <c r="T832" i="7"/>
  <c r="Y832" i="7"/>
  <c r="P832" i="7"/>
  <c r="Q832" i="7"/>
  <c r="V832" i="7"/>
  <c r="O832" i="7"/>
  <c r="Y91" i="7"/>
  <c r="AA91" i="7"/>
  <c r="W91" i="7"/>
  <c r="S91" i="7"/>
  <c r="P91" i="7"/>
  <c r="Q91" i="7"/>
  <c r="V91" i="7"/>
  <c r="X91" i="7"/>
  <c r="R91" i="7"/>
  <c r="T91" i="7"/>
  <c r="Z91" i="7"/>
  <c r="O91" i="7"/>
  <c r="N91" i="7"/>
  <c r="U91" i="7"/>
  <c r="X417" i="7"/>
  <c r="P417" i="7"/>
  <c r="Z417" i="7"/>
  <c r="N417" i="7"/>
  <c r="U417" i="7"/>
  <c r="Y417" i="7"/>
  <c r="O417" i="7"/>
  <c r="S417" i="7"/>
  <c r="AA417" i="7"/>
  <c r="R417" i="7"/>
  <c r="T417" i="7"/>
  <c r="V417" i="7"/>
  <c r="Q417" i="7"/>
  <c r="W417" i="7"/>
  <c r="R352" i="7"/>
  <c r="S352" i="7"/>
  <c r="Q352" i="7"/>
  <c r="P352" i="7"/>
  <c r="U352" i="7"/>
  <c r="W352" i="7"/>
  <c r="X352" i="7"/>
  <c r="Y352" i="7"/>
  <c r="O352" i="7"/>
  <c r="Z352" i="7"/>
  <c r="N352" i="7"/>
  <c r="V352" i="7"/>
  <c r="T352" i="7"/>
  <c r="AA352" i="7"/>
  <c r="N302" i="7"/>
  <c r="X302" i="7"/>
  <c r="Q302" i="7"/>
  <c r="O302" i="7"/>
  <c r="T302" i="7"/>
  <c r="W302" i="7"/>
  <c r="S302" i="7"/>
  <c r="V302" i="7"/>
  <c r="AA302" i="7"/>
  <c r="P302" i="7"/>
  <c r="Y302" i="7"/>
  <c r="Z302" i="7"/>
  <c r="U302" i="7"/>
  <c r="R302" i="7"/>
  <c r="O701" i="7"/>
  <c r="R701" i="7"/>
  <c r="U701" i="7"/>
  <c r="T701" i="7"/>
  <c r="P701" i="7"/>
  <c r="Q701" i="7"/>
  <c r="X701" i="7"/>
  <c r="Y701" i="7"/>
  <c r="S701" i="7"/>
  <c r="N701" i="7"/>
  <c r="W701" i="7"/>
  <c r="V701" i="7"/>
  <c r="AA701" i="7"/>
  <c r="Z701" i="7"/>
  <c r="R62" i="7"/>
  <c r="Z62" i="7"/>
  <c r="V62" i="7"/>
  <c r="AA62" i="7"/>
  <c r="N62" i="7"/>
  <c r="W62" i="7"/>
  <c r="T62" i="7"/>
  <c r="O62" i="7"/>
  <c r="Q62" i="7"/>
  <c r="U62" i="7"/>
  <c r="Y62" i="7"/>
  <c r="S62" i="7"/>
  <c r="X62" i="7"/>
  <c r="P62" i="7"/>
  <c r="O379" i="7"/>
  <c r="R379" i="7"/>
  <c r="Q379" i="7"/>
  <c r="Y379" i="7"/>
  <c r="P379" i="7"/>
  <c r="N379" i="7"/>
  <c r="U379" i="7"/>
  <c r="W379" i="7"/>
  <c r="S379" i="7"/>
  <c r="X379" i="7"/>
  <c r="V379" i="7"/>
  <c r="AA379" i="7"/>
  <c r="Z379" i="7"/>
  <c r="T379" i="7"/>
  <c r="W795" i="7"/>
  <c r="Z795" i="7"/>
  <c r="R795" i="7"/>
  <c r="V795" i="7"/>
  <c r="Q795" i="7"/>
  <c r="S795" i="7"/>
  <c r="N795" i="7"/>
  <c r="O795" i="7"/>
  <c r="U795" i="7"/>
  <c r="P795" i="7"/>
  <c r="X795" i="7"/>
  <c r="T795" i="7"/>
  <c r="Y795" i="7"/>
  <c r="AA795" i="7"/>
  <c r="AA988" i="7"/>
  <c r="X988" i="7"/>
  <c r="O988" i="7"/>
  <c r="Y988" i="7"/>
  <c r="O830" i="7"/>
  <c r="U830" i="7"/>
  <c r="S830" i="7"/>
  <c r="W830" i="7"/>
  <c r="X830" i="7"/>
  <c r="T830" i="7"/>
  <c r="V830" i="7"/>
  <c r="N830" i="7"/>
  <c r="P830" i="7"/>
  <c r="Z830" i="7"/>
  <c r="Y830" i="7"/>
  <c r="Q830" i="7"/>
  <c r="AA830" i="7"/>
  <c r="R830" i="7"/>
  <c r="P945" i="7"/>
  <c r="V945" i="7"/>
  <c r="R945" i="7"/>
  <c r="T945" i="7"/>
  <c r="U945" i="7"/>
  <c r="Z945" i="7"/>
  <c r="O945" i="7"/>
  <c r="X945" i="7"/>
  <c r="W945" i="7"/>
  <c r="Y945" i="7"/>
  <c r="S945" i="7"/>
  <c r="Q945" i="7"/>
  <c r="N945" i="7"/>
  <c r="AA945" i="7"/>
  <c r="S328" i="7"/>
  <c r="W328" i="7"/>
  <c r="V328" i="7"/>
  <c r="R328" i="7"/>
  <c r="Y328" i="7"/>
  <c r="P328" i="7"/>
  <c r="O328" i="7"/>
  <c r="Q328" i="7"/>
  <c r="Z328" i="7"/>
  <c r="U328" i="7"/>
  <c r="X328" i="7"/>
  <c r="AA328" i="7"/>
  <c r="T328" i="7"/>
  <c r="N328" i="7"/>
  <c r="N466" i="7"/>
  <c r="O466" i="7"/>
  <c r="S466" i="7"/>
  <c r="X466" i="7"/>
  <c r="V466" i="7"/>
  <c r="R466" i="7"/>
  <c r="W466" i="7"/>
  <c r="Q466" i="7"/>
  <c r="AA466" i="7"/>
  <c r="Z466" i="7"/>
  <c r="P466" i="7"/>
  <c r="U466" i="7"/>
  <c r="T466" i="7"/>
  <c r="Y466" i="7"/>
  <c r="W589" i="7"/>
  <c r="T589" i="7"/>
  <c r="N589" i="7"/>
  <c r="AA589" i="7"/>
  <c r="S589" i="7"/>
  <c r="O589" i="7"/>
  <c r="R589" i="7"/>
  <c r="P589" i="7"/>
  <c r="Q589" i="7"/>
  <c r="V589" i="7"/>
  <c r="X589" i="7"/>
  <c r="Y589" i="7"/>
  <c r="U589" i="7"/>
  <c r="Z589" i="7"/>
  <c r="P808" i="7"/>
  <c r="Y808" i="7"/>
  <c r="Z808" i="7"/>
  <c r="Q808" i="7"/>
  <c r="T808" i="7"/>
  <c r="W808" i="7"/>
  <c r="S808" i="7"/>
  <c r="O808" i="7"/>
  <c r="N808" i="7"/>
  <c r="AA808" i="7"/>
  <c r="V808" i="7"/>
  <c r="U808" i="7"/>
  <c r="R808" i="7"/>
  <c r="X808" i="7"/>
  <c r="AA28" i="7"/>
  <c r="Z28" i="7"/>
  <c r="Y28" i="7"/>
  <c r="T28" i="7"/>
  <c r="Q28" i="7"/>
  <c r="W28" i="7"/>
  <c r="U28" i="7"/>
  <c r="V28" i="7"/>
  <c r="X28" i="7"/>
  <c r="P28" i="7"/>
  <c r="R28" i="7"/>
  <c r="N28" i="7"/>
  <c r="O28" i="7"/>
  <c r="S28" i="7"/>
  <c r="AA929" i="7"/>
  <c r="X929" i="7"/>
  <c r="U929" i="7"/>
  <c r="R929" i="7"/>
  <c r="T929" i="7"/>
  <c r="V929" i="7"/>
  <c r="N929" i="7"/>
  <c r="P929" i="7"/>
  <c r="S929" i="7"/>
  <c r="O929" i="7"/>
  <c r="Q929" i="7"/>
  <c r="W929" i="7"/>
  <c r="Z929" i="7"/>
  <c r="Y929" i="7"/>
  <c r="X648" i="7"/>
  <c r="N648" i="7"/>
  <c r="AA648" i="7"/>
  <c r="Q648" i="7"/>
  <c r="S648" i="7"/>
  <c r="Z648" i="7"/>
  <c r="W648" i="7"/>
  <c r="P648" i="7"/>
  <c r="O648" i="7"/>
  <c r="U648" i="7"/>
  <c r="V648" i="7"/>
  <c r="T648" i="7"/>
  <c r="Y648" i="7"/>
  <c r="R648" i="7"/>
  <c r="R38" i="7"/>
  <c r="V38" i="7"/>
  <c r="W38" i="7"/>
  <c r="Q38" i="7"/>
  <c r="O38" i="7"/>
  <c r="AA38" i="7"/>
  <c r="P38" i="7"/>
  <c r="X38" i="7"/>
  <c r="U38" i="7"/>
  <c r="T38" i="7"/>
  <c r="S38" i="7"/>
  <c r="Z38" i="7"/>
  <c r="Y38" i="7"/>
  <c r="N38" i="7"/>
  <c r="P35" i="7"/>
  <c r="N35" i="7"/>
  <c r="Y35" i="7"/>
  <c r="X35" i="7"/>
  <c r="V35" i="7"/>
  <c r="Z35" i="7"/>
  <c r="U35" i="7"/>
  <c r="R35" i="7"/>
  <c r="Q35" i="7"/>
  <c r="S35" i="7"/>
  <c r="T35" i="7"/>
  <c r="AA35" i="7"/>
  <c r="W35" i="7"/>
  <c r="O35" i="7"/>
  <c r="S821" i="7"/>
  <c r="Z821" i="7"/>
  <c r="W821" i="7"/>
  <c r="R821" i="7"/>
  <c r="T821" i="7"/>
  <c r="Q821" i="7"/>
  <c r="V821" i="7"/>
  <c r="AA821" i="7"/>
  <c r="X821" i="7"/>
  <c r="O821" i="7"/>
  <c r="U821" i="7"/>
  <c r="N821" i="7"/>
  <c r="Y821" i="7"/>
  <c r="P821" i="7"/>
  <c r="W382" i="7"/>
  <c r="Q382" i="7"/>
  <c r="T382" i="7"/>
  <c r="O382" i="7"/>
  <c r="R382" i="7"/>
  <c r="X382" i="7"/>
  <c r="S382" i="7"/>
  <c r="U382" i="7"/>
  <c r="Z382" i="7"/>
  <c r="V382" i="7"/>
  <c r="Y382" i="7"/>
  <c r="P382" i="7"/>
  <c r="N382" i="7"/>
  <c r="AA382" i="7"/>
  <c r="Z415" i="7"/>
  <c r="X415" i="7"/>
  <c r="O415" i="7"/>
  <c r="Q415" i="7"/>
  <c r="U415" i="7"/>
  <c r="T415" i="7"/>
  <c r="P415" i="7"/>
  <c r="R415" i="7"/>
  <c r="V415" i="7"/>
  <c r="AA415" i="7"/>
  <c r="N415" i="7"/>
  <c r="Y415" i="7"/>
  <c r="S415" i="7"/>
  <c r="W415" i="7"/>
  <c r="S412" i="7"/>
  <c r="AA412" i="7"/>
  <c r="T412" i="7"/>
  <c r="N412" i="7"/>
  <c r="V412" i="7"/>
  <c r="Z412" i="7"/>
  <c r="U412" i="7"/>
  <c r="O412" i="7"/>
  <c r="R412" i="7"/>
  <c r="Q412" i="7"/>
  <c r="X412" i="7"/>
  <c r="Y412" i="7"/>
  <c r="P412" i="7"/>
  <c r="W412" i="7"/>
  <c r="N148" i="7"/>
  <c r="Y148" i="7"/>
  <c r="Z148" i="7"/>
  <c r="AA148" i="7"/>
  <c r="P148" i="7"/>
  <c r="W148" i="7"/>
  <c r="V148" i="7"/>
  <c r="X148" i="7"/>
  <c r="O148" i="7"/>
  <c r="R148" i="7"/>
  <c r="U148" i="7"/>
  <c r="T148" i="7"/>
  <c r="S148" i="7"/>
  <c r="Q148" i="7"/>
  <c r="X274" i="7"/>
  <c r="P274" i="7"/>
  <c r="Z274" i="7"/>
  <c r="V274" i="7"/>
  <c r="W274" i="7"/>
  <c r="Y274" i="7"/>
  <c r="O274" i="7"/>
  <c r="T274" i="7"/>
  <c r="N274" i="7"/>
  <c r="S274" i="7"/>
  <c r="Q274" i="7"/>
  <c r="R274" i="7"/>
  <c r="U274" i="7"/>
  <c r="AA274" i="7"/>
  <c r="AA344" i="7"/>
  <c r="P344" i="7"/>
  <c r="V344" i="7"/>
  <c r="Y344" i="7"/>
  <c r="W344" i="7"/>
  <c r="Z344" i="7"/>
  <c r="U344" i="7"/>
  <c r="N344" i="7"/>
  <c r="Q344" i="7"/>
  <c r="S344" i="7"/>
  <c r="X344" i="7"/>
  <c r="T344" i="7"/>
  <c r="R344" i="7"/>
  <c r="O344" i="7"/>
  <c r="X892" i="7"/>
  <c r="Q892" i="7"/>
  <c r="V892" i="7"/>
  <c r="P892" i="7"/>
  <c r="N892" i="7"/>
  <c r="Z892" i="7"/>
  <c r="O892" i="7"/>
  <c r="W892" i="7"/>
  <c r="Y892" i="7"/>
  <c r="AA892" i="7"/>
  <c r="R892" i="7"/>
  <c r="S892" i="7"/>
  <c r="U892" i="7"/>
  <c r="T892" i="7"/>
  <c r="V424" i="7"/>
  <c r="W424" i="7"/>
  <c r="T424" i="7"/>
  <c r="O424" i="7"/>
  <c r="Z424" i="7"/>
  <c r="P424" i="7"/>
  <c r="Y424" i="7"/>
  <c r="U424" i="7"/>
  <c r="S424" i="7"/>
  <c r="R424" i="7"/>
  <c r="Q424" i="7"/>
  <c r="X424" i="7"/>
  <c r="AA424" i="7"/>
  <c r="N424" i="7"/>
  <c r="T240" i="7"/>
  <c r="P240" i="7"/>
  <c r="N240" i="7"/>
  <c r="Y240" i="7"/>
  <c r="O240" i="7"/>
  <c r="V240" i="7"/>
  <c r="Q240" i="7"/>
  <c r="S240" i="7"/>
  <c r="W240" i="7"/>
  <c r="U240" i="7"/>
  <c r="R240" i="7"/>
  <c r="AA240" i="7"/>
  <c r="X240" i="7"/>
  <c r="Z240" i="7"/>
  <c r="R619" i="7"/>
  <c r="X619" i="7"/>
  <c r="P619" i="7"/>
  <c r="S619" i="7"/>
  <c r="Y619" i="7"/>
  <c r="N619" i="7"/>
  <c r="Z619" i="7"/>
  <c r="AA619" i="7"/>
  <c r="W619" i="7"/>
  <c r="O619" i="7"/>
  <c r="T619" i="7"/>
  <c r="V619" i="7"/>
  <c r="Q619" i="7"/>
  <c r="U619" i="7"/>
  <c r="R806" i="7"/>
  <c r="U806" i="7"/>
  <c r="X806" i="7"/>
  <c r="N806" i="7"/>
  <c r="AA806" i="7"/>
  <c r="Y806" i="7"/>
  <c r="W806" i="7"/>
  <c r="O806" i="7"/>
  <c r="Z806" i="7"/>
  <c r="P806" i="7"/>
  <c r="S806" i="7"/>
  <c r="V806" i="7"/>
  <c r="Q806" i="7"/>
  <c r="T806" i="7"/>
  <c r="Z957" i="7"/>
  <c r="N957" i="7"/>
  <c r="Q957" i="7"/>
  <c r="AA957" i="7"/>
  <c r="P957" i="7"/>
  <c r="X957" i="7"/>
  <c r="W957" i="7"/>
  <c r="V957" i="7"/>
  <c r="U957" i="7"/>
  <c r="T957" i="7"/>
  <c r="R957" i="7"/>
  <c r="Y957" i="7"/>
  <c r="S957" i="7"/>
  <c r="O957" i="7"/>
  <c r="U601" i="7"/>
  <c r="O601" i="7"/>
  <c r="W601" i="7"/>
  <c r="X601" i="7"/>
  <c r="P601" i="7"/>
  <c r="AA601" i="7"/>
  <c r="S601" i="7"/>
  <c r="V601" i="7"/>
  <c r="Q601" i="7"/>
  <c r="Z601" i="7"/>
  <c r="Y601" i="7"/>
  <c r="T601" i="7"/>
  <c r="N601" i="7"/>
  <c r="R601" i="7"/>
  <c r="AA976" i="7"/>
  <c r="S976" i="7"/>
  <c r="Z976" i="7"/>
  <c r="W976" i="7"/>
  <c r="O976" i="7"/>
  <c r="Q976" i="7"/>
  <c r="Y976" i="7"/>
  <c r="N976" i="7"/>
  <c r="R976" i="7"/>
  <c r="U976" i="7"/>
  <c r="V976" i="7"/>
  <c r="T976" i="7"/>
  <c r="X976" i="7"/>
  <c r="P976" i="7"/>
  <c r="V460" i="7"/>
  <c r="U460" i="7"/>
  <c r="S460" i="7"/>
  <c r="T460" i="7"/>
  <c r="AA460" i="7"/>
  <c r="X460" i="7"/>
  <c r="P460" i="7"/>
  <c r="Y460" i="7"/>
  <c r="R460" i="7"/>
  <c r="Z460" i="7"/>
  <c r="O460" i="7"/>
  <c r="W460" i="7"/>
  <c r="Q460" i="7"/>
  <c r="N460" i="7"/>
  <c r="X408" i="7"/>
  <c r="O408" i="7"/>
  <c r="U408" i="7"/>
  <c r="W408" i="7"/>
  <c r="V408" i="7"/>
  <c r="T408" i="7"/>
  <c r="N408" i="7"/>
  <c r="Q408" i="7"/>
  <c r="AA408" i="7"/>
  <c r="S408" i="7"/>
  <c r="Z408" i="7"/>
  <c r="P408" i="7"/>
  <c r="R408" i="7"/>
  <c r="Y408" i="7"/>
  <c r="S778" i="7"/>
  <c r="Q778" i="7"/>
  <c r="Z778" i="7"/>
  <c r="X778" i="7"/>
  <c r="R778" i="7"/>
  <c r="P778" i="7"/>
  <c r="N778" i="7"/>
  <c r="T778" i="7"/>
  <c r="O778" i="7"/>
  <c r="Y778" i="7"/>
  <c r="AA778" i="7"/>
  <c r="V778" i="7"/>
  <c r="U778" i="7"/>
  <c r="W778" i="7"/>
  <c r="P34" i="7"/>
  <c r="R34" i="7"/>
  <c r="Z34" i="7"/>
  <c r="Q34" i="7"/>
  <c r="V34" i="7"/>
  <c r="X34" i="7"/>
  <c r="N34" i="7"/>
  <c r="AA34" i="7"/>
  <c r="S34" i="7"/>
  <c r="U34" i="7"/>
  <c r="W34" i="7"/>
  <c r="O34" i="7"/>
  <c r="Y34" i="7"/>
  <c r="T34" i="7"/>
  <c r="V467" i="7"/>
  <c r="T467" i="7"/>
  <c r="S467" i="7"/>
  <c r="Z467" i="7"/>
  <c r="U467" i="7"/>
  <c r="Q467" i="7"/>
  <c r="N467" i="7"/>
  <c r="W467" i="7"/>
  <c r="O467" i="7"/>
  <c r="AA467" i="7"/>
  <c r="Y467" i="7"/>
  <c r="X467" i="7"/>
  <c r="R467" i="7"/>
  <c r="P467" i="7"/>
  <c r="V263" i="7"/>
  <c r="T263" i="7"/>
  <c r="X263" i="7"/>
  <c r="Y263" i="7"/>
  <c r="S263" i="7"/>
  <c r="N263" i="7"/>
  <c r="AA263" i="7"/>
  <c r="U263" i="7"/>
  <c r="Q263" i="7"/>
  <c r="Z263" i="7"/>
  <c r="W263" i="7"/>
  <c r="R263" i="7"/>
  <c r="O263" i="7"/>
  <c r="P263" i="7"/>
  <c r="O201" i="7"/>
  <c r="P201" i="7"/>
  <c r="Y201" i="7"/>
  <c r="V201" i="7"/>
  <c r="R201" i="7"/>
  <c r="X201" i="7"/>
  <c r="AA201" i="7"/>
  <c r="Z201" i="7"/>
  <c r="S201" i="7"/>
  <c r="W201" i="7"/>
  <c r="N201" i="7"/>
  <c r="Q201" i="7"/>
  <c r="U201" i="7"/>
  <c r="T201" i="7"/>
  <c r="U910" i="7"/>
  <c r="Q910" i="7"/>
  <c r="X910" i="7"/>
  <c r="R910" i="7"/>
  <c r="Z910" i="7"/>
  <c r="P910" i="7"/>
  <c r="W910" i="7"/>
  <c r="Y910" i="7"/>
  <c r="AA910" i="7"/>
  <c r="T910" i="7"/>
  <c r="N910" i="7"/>
  <c r="S910" i="7"/>
  <c r="O910" i="7"/>
  <c r="V910" i="7"/>
  <c r="S386" i="7"/>
  <c r="N386" i="7"/>
  <c r="Z386" i="7"/>
  <c r="Y386" i="7"/>
  <c r="AA386" i="7"/>
  <c r="R386" i="7"/>
  <c r="W386" i="7"/>
  <c r="P386" i="7"/>
  <c r="X386" i="7"/>
  <c r="U386" i="7"/>
  <c r="Q386" i="7"/>
  <c r="V386" i="7"/>
  <c r="T386" i="7"/>
  <c r="O386" i="7"/>
  <c r="W549" i="7"/>
  <c r="Z549" i="7"/>
  <c r="V549" i="7"/>
  <c r="O549" i="7"/>
  <c r="T549" i="7"/>
  <c r="Y549" i="7"/>
  <c r="U549" i="7"/>
  <c r="S549" i="7"/>
  <c r="R549" i="7"/>
  <c r="AA549" i="7"/>
  <c r="N549" i="7"/>
  <c r="Q549" i="7"/>
  <c r="X549" i="7"/>
  <c r="P549" i="7"/>
  <c r="T1008" i="7"/>
  <c r="P1008" i="7"/>
  <c r="X1008" i="7"/>
  <c r="W1008" i="7"/>
  <c r="R1008" i="7"/>
  <c r="Y1008" i="7"/>
  <c r="V1008" i="7"/>
  <c r="Q1008" i="7"/>
  <c r="O1008" i="7"/>
  <c r="S1008" i="7"/>
  <c r="AA1008" i="7"/>
  <c r="U1008" i="7"/>
  <c r="N1008" i="7"/>
  <c r="Z1008" i="7"/>
  <c r="U150" i="7"/>
  <c r="S150" i="7"/>
  <c r="X150" i="7"/>
  <c r="O150" i="7"/>
  <c r="N150" i="7"/>
  <c r="AA150" i="7"/>
  <c r="V150" i="7"/>
  <c r="Q150" i="7"/>
  <c r="Y150" i="7"/>
  <c r="R150" i="7"/>
  <c r="P150" i="7"/>
  <c r="Z150" i="7"/>
  <c r="W150" i="7"/>
  <c r="T150" i="7"/>
  <c r="T875" i="7"/>
  <c r="Y875" i="7"/>
  <c r="P875" i="7"/>
  <c r="X875" i="7"/>
  <c r="R875" i="7"/>
  <c r="Z875" i="7"/>
  <c r="O875" i="7"/>
  <c r="AA875" i="7"/>
  <c r="V875" i="7"/>
  <c r="S875" i="7"/>
  <c r="W875" i="7"/>
  <c r="N875" i="7"/>
  <c r="Q875" i="7"/>
  <c r="U875" i="7"/>
  <c r="S841" i="7"/>
  <c r="R841" i="7"/>
  <c r="AA841" i="7"/>
  <c r="W841" i="7"/>
  <c r="P841" i="7"/>
  <c r="Q841" i="7"/>
  <c r="N841" i="7"/>
  <c r="U841" i="7"/>
  <c r="T841" i="7"/>
  <c r="V841" i="7"/>
  <c r="O841" i="7"/>
  <c r="X841" i="7"/>
  <c r="Y841" i="7"/>
  <c r="Z841" i="7"/>
  <c r="P297" i="7"/>
  <c r="O297" i="7"/>
  <c r="Z297" i="7"/>
  <c r="S297" i="7"/>
  <c r="U297" i="7"/>
  <c r="Q297" i="7"/>
  <c r="Y297" i="7"/>
  <c r="R297" i="7"/>
  <c r="X297" i="7"/>
  <c r="T297" i="7"/>
  <c r="AA297" i="7"/>
  <c r="V297" i="7"/>
  <c r="W297" i="7"/>
  <c r="N297" i="7"/>
  <c r="Y456" i="7"/>
  <c r="U456" i="7"/>
  <c r="P456" i="7"/>
  <c r="AA456" i="7"/>
  <c r="R456" i="7"/>
  <c r="O456" i="7"/>
  <c r="S456" i="7"/>
  <c r="N456" i="7"/>
  <c r="T456" i="7"/>
  <c r="V456" i="7"/>
  <c r="Q456" i="7"/>
  <c r="X456" i="7"/>
  <c r="W456" i="7"/>
  <c r="Z456" i="7"/>
  <c r="O45" i="7"/>
  <c r="Q45" i="7"/>
  <c r="P45" i="7"/>
  <c r="V45" i="7"/>
  <c r="S45" i="7"/>
  <c r="T45" i="7"/>
  <c r="N45" i="7"/>
  <c r="X45" i="7"/>
  <c r="R45" i="7"/>
  <c r="Z45" i="7"/>
  <c r="AA45" i="7"/>
  <c r="W45" i="7"/>
  <c r="Y45" i="7"/>
  <c r="U45" i="7"/>
  <c r="X604" i="7"/>
  <c r="R604" i="7"/>
  <c r="W604" i="7"/>
  <c r="T604" i="7"/>
  <c r="O604" i="7"/>
  <c r="U604" i="7"/>
  <c r="AA604" i="7"/>
  <c r="N604" i="7"/>
  <c r="Q604" i="7"/>
  <c r="P604" i="7"/>
  <c r="Z604" i="7"/>
  <c r="V604" i="7"/>
  <c r="Y604" i="7"/>
  <c r="S604" i="7"/>
  <c r="X861" i="7"/>
  <c r="P861" i="7"/>
  <c r="O861" i="7"/>
  <c r="U861" i="7"/>
  <c r="V861" i="7"/>
  <c r="Z861" i="7"/>
  <c r="R861" i="7"/>
  <c r="AA861" i="7"/>
  <c r="S861" i="7"/>
  <c r="Y861" i="7"/>
  <c r="N861" i="7"/>
  <c r="Q861" i="7"/>
  <c r="T861" i="7"/>
  <c r="W861" i="7"/>
  <c r="Q428" i="7"/>
  <c r="W428" i="7"/>
  <c r="X428" i="7"/>
  <c r="P428" i="7"/>
  <c r="T428" i="7"/>
  <c r="N428" i="7"/>
  <c r="O428" i="7"/>
  <c r="V428" i="7"/>
  <c r="AA428" i="7"/>
  <c r="U428" i="7"/>
  <c r="Y428" i="7"/>
  <c r="Z428" i="7"/>
  <c r="S428" i="7"/>
  <c r="R428" i="7"/>
  <c r="U18" i="7"/>
  <c r="T18" i="7"/>
  <c r="V18" i="7"/>
  <c r="Q18" i="7"/>
  <c r="O18" i="7"/>
  <c r="N18" i="7"/>
  <c r="Z18" i="7"/>
  <c r="S18" i="7"/>
  <c r="AA18" i="7"/>
  <c r="Y18" i="7"/>
  <c r="R18" i="7"/>
  <c r="W18" i="7"/>
  <c r="X18" i="7"/>
  <c r="P18" i="7"/>
  <c r="X257" i="7"/>
  <c r="Z257" i="7"/>
  <c r="Y257" i="7"/>
  <c r="V257" i="7"/>
  <c r="S257" i="7"/>
  <c r="P257" i="7"/>
  <c r="Q257" i="7"/>
  <c r="W257" i="7"/>
  <c r="U257" i="7"/>
  <c r="N257" i="7"/>
  <c r="O257" i="7"/>
  <c r="T257" i="7"/>
  <c r="R257" i="7"/>
  <c r="AA257" i="7"/>
  <c r="AA593" i="7"/>
  <c r="Y593" i="7"/>
  <c r="Z593" i="7"/>
  <c r="X593" i="7"/>
  <c r="N593" i="7"/>
  <c r="O593" i="7"/>
  <c r="S593" i="7"/>
  <c r="U593" i="7"/>
  <c r="Q593" i="7"/>
  <c r="P593" i="7"/>
  <c r="W593" i="7"/>
  <c r="V593" i="7"/>
  <c r="R593" i="7"/>
  <c r="T593" i="7"/>
  <c r="Z980" i="7"/>
  <c r="Q980" i="7"/>
  <c r="P980" i="7"/>
  <c r="N980" i="7"/>
  <c r="V980" i="7"/>
  <c r="U980" i="7"/>
  <c r="Y980" i="7"/>
  <c r="S980" i="7"/>
  <c r="W980" i="7"/>
  <c r="X980" i="7"/>
  <c r="AA980" i="7"/>
  <c r="R980" i="7"/>
  <c r="O980" i="7"/>
  <c r="T980" i="7"/>
  <c r="U676" i="7"/>
  <c r="X676" i="7"/>
  <c r="V676" i="7"/>
  <c r="P676" i="7"/>
  <c r="W676" i="7"/>
  <c r="T676" i="7"/>
  <c r="R676" i="7"/>
  <c r="AA676" i="7"/>
  <c r="Y676" i="7"/>
  <c r="S676" i="7"/>
  <c r="Z676" i="7"/>
  <c r="Q676" i="7"/>
  <c r="N676" i="7"/>
  <c r="O676" i="7"/>
  <c r="P965" i="7"/>
  <c r="Z965" i="7"/>
  <c r="V965" i="7"/>
  <c r="Q965" i="7"/>
  <c r="R965" i="7"/>
  <c r="S965" i="7"/>
  <c r="T965" i="7"/>
  <c r="N965" i="7"/>
  <c r="AA965" i="7"/>
  <c r="Y965" i="7"/>
  <c r="U965" i="7"/>
  <c r="O965" i="7"/>
  <c r="X965" i="7"/>
  <c r="W965" i="7"/>
  <c r="AA292" i="7"/>
  <c r="Q292" i="7"/>
  <c r="X292" i="7"/>
  <c r="S292" i="7"/>
  <c r="P292" i="7"/>
  <c r="R292" i="7"/>
  <c r="U292" i="7"/>
  <c r="V292" i="7"/>
  <c r="W292" i="7"/>
  <c r="Y292" i="7"/>
  <c r="N292" i="7"/>
  <c r="Z292" i="7"/>
  <c r="T292" i="7"/>
  <c r="O292" i="7"/>
  <c r="R640" i="7"/>
  <c r="N640" i="7"/>
  <c r="T640" i="7"/>
  <c r="AA640" i="7"/>
  <c r="O640" i="7"/>
  <c r="Z640" i="7"/>
  <c r="U640" i="7"/>
  <c r="S640" i="7"/>
  <c r="Y640" i="7"/>
  <c r="P640" i="7"/>
  <c r="W640" i="7"/>
  <c r="X640" i="7"/>
  <c r="V640" i="7"/>
  <c r="Q640" i="7"/>
  <c r="X288" i="7"/>
  <c r="N288" i="7"/>
  <c r="S288" i="7"/>
  <c r="AA288" i="7"/>
  <c r="V288" i="7"/>
  <c r="T288" i="7"/>
  <c r="Y288" i="7"/>
  <c r="W288" i="7"/>
  <c r="U288" i="7"/>
  <c r="O288" i="7"/>
  <c r="Z288" i="7"/>
  <c r="R288" i="7"/>
  <c r="Q288" i="7"/>
  <c r="P288" i="7"/>
  <c r="V828" i="7"/>
  <c r="P828" i="7"/>
  <c r="U828" i="7"/>
  <c r="Y828" i="7"/>
  <c r="R828" i="7"/>
  <c r="Z828" i="7"/>
  <c r="Q828" i="7"/>
  <c r="O828" i="7"/>
  <c r="T828" i="7"/>
  <c r="S828" i="7"/>
  <c r="X828" i="7"/>
  <c r="N828" i="7"/>
  <c r="AA828" i="7"/>
  <c r="W828" i="7"/>
  <c r="W717" i="7"/>
  <c r="T717" i="7"/>
  <c r="Q717" i="7"/>
  <c r="O717" i="7"/>
  <c r="X717" i="7"/>
  <c r="N717" i="7"/>
  <c r="R717" i="7"/>
  <c r="V717" i="7"/>
  <c r="Z717" i="7"/>
  <c r="U717" i="7"/>
  <c r="AA717" i="7"/>
  <c r="Y717" i="7"/>
  <c r="S717" i="7"/>
  <c r="P717" i="7"/>
  <c r="R377" i="7"/>
  <c r="O377" i="7"/>
  <c r="U377" i="7"/>
  <c r="N377" i="7"/>
  <c r="Y377" i="7"/>
  <c r="Q377" i="7"/>
  <c r="X377" i="7"/>
  <c r="AA377" i="7"/>
  <c r="S377" i="7"/>
  <c r="W377" i="7"/>
  <c r="T377" i="7"/>
  <c r="V377" i="7"/>
  <c r="Z377" i="7"/>
  <c r="P377" i="7"/>
  <c r="N759" i="7"/>
  <c r="P759" i="7"/>
  <c r="Q759" i="7"/>
  <c r="T759" i="7"/>
  <c r="Z759" i="7"/>
  <c r="X759" i="7"/>
  <c r="S759" i="7"/>
  <c r="W759" i="7"/>
  <c r="AA759" i="7"/>
  <c r="Y759" i="7"/>
  <c r="V759" i="7"/>
  <c r="R759" i="7"/>
  <c r="U759" i="7"/>
  <c r="O759" i="7"/>
  <c r="P933" i="7"/>
  <c r="Y933" i="7"/>
  <c r="Q933" i="7"/>
  <c r="O933" i="7"/>
  <c r="T933" i="7"/>
  <c r="Z933" i="7"/>
  <c r="X933" i="7"/>
  <c r="N933" i="7"/>
  <c r="S933" i="7"/>
  <c r="AA933" i="7"/>
  <c r="R933" i="7"/>
  <c r="U933" i="7"/>
  <c r="V933" i="7"/>
  <c r="W933" i="7"/>
  <c r="Y58" i="7"/>
  <c r="AA58" i="7"/>
  <c r="S58" i="7"/>
  <c r="X58" i="7"/>
  <c r="U58" i="7"/>
  <c r="Q58" i="7"/>
  <c r="Z58" i="7"/>
  <c r="P58" i="7"/>
  <c r="T58" i="7"/>
  <c r="W58" i="7"/>
  <c r="O58" i="7"/>
  <c r="N58" i="7"/>
  <c r="V58" i="7"/>
  <c r="R58" i="7"/>
  <c r="W491" i="7"/>
  <c r="O491" i="7"/>
  <c r="N491" i="7"/>
  <c r="P491" i="7"/>
  <c r="X491" i="7"/>
  <c r="U491" i="7"/>
  <c r="R491" i="7"/>
  <c r="S491" i="7"/>
  <c r="Q491" i="7"/>
  <c r="V491" i="7"/>
  <c r="Z491" i="7"/>
  <c r="T491" i="7"/>
  <c r="Y491" i="7"/>
  <c r="AA491" i="7"/>
  <c r="S514" i="7"/>
  <c r="P514" i="7"/>
  <c r="Z514" i="7"/>
  <c r="N514" i="7"/>
  <c r="U514" i="7"/>
  <c r="V514" i="7"/>
  <c r="O514" i="7"/>
  <c r="Y514" i="7"/>
  <c r="AA514" i="7"/>
  <c r="T514" i="7"/>
  <c r="W514" i="7"/>
  <c r="Q514" i="7"/>
  <c r="X514" i="7"/>
  <c r="R514" i="7"/>
  <c r="N661" i="7"/>
  <c r="Z661" i="7"/>
  <c r="R661" i="7"/>
  <c r="U661" i="7"/>
  <c r="T661" i="7"/>
  <c r="S661" i="7"/>
  <c r="AA661" i="7"/>
  <c r="O661" i="7"/>
  <c r="Y661" i="7"/>
  <c r="X661" i="7"/>
  <c r="V661" i="7"/>
  <c r="P661" i="7"/>
  <c r="W661" i="7"/>
  <c r="Q661" i="7"/>
  <c r="S714" i="7"/>
  <c r="AA714" i="7"/>
  <c r="Y714" i="7"/>
  <c r="V714" i="7"/>
  <c r="Q714" i="7"/>
  <c r="W714" i="7"/>
  <c r="R714" i="7"/>
  <c r="Z714" i="7"/>
  <c r="P714" i="7"/>
  <c r="N714" i="7"/>
  <c r="X714" i="7"/>
  <c r="O714" i="7"/>
  <c r="U714" i="7"/>
  <c r="T714" i="7"/>
  <c r="T84" i="7"/>
  <c r="Y84" i="7"/>
  <c r="S84" i="7"/>
  <c r="AA84" i="7"/>
  <c r="V84" i="7"/>
  <c r="O84" i="7"/>
  <c r="P84" i="7"/>
  <c r="W84" i="7"/>
  <c r="Q84" i="7"/>
  <c r="U84" i="7"/>
  <c r="X84" i="7"/>
  <c r="N84" i="7"/>
  <c r="Z84" i="7"/>
  <c r="R84" i="7"/>
  <c r="X987" i="7"/>
  <c r="S987" i="7"/>
  <c r="Q987" i="7"/>
  <c r="U987" i="7"/>
  <c r="R987" i="7"/>
  <c r="AA987" i="7"/>
  <c r="Y987" i="7"/>
  <c r="P987" i="7"/>
  <c r="W987" i="7"/>
  <c r="V987" i="7"/>
  <c r="N987" i="7"/>
  <c r="T987" i="7"/>
  <c r="O987" i="7"/>
  <c r="Z987" i="7"/>
  <c r="T167" i="7"/>
  <c r="Y167" i="7"/>
  <c r="U167" i="7"/>
  <c r="S167" i="7"/>
  <c r="W167" i="7"/>
  <c r="P167" i="7"/>
  <c r="Z167" i="7"/>
  <c r="AA167" i="7"/>
  <c r="O167" i="7"/>
  <c r="X167" i="7"/>
  <c r="Q167" i="7"/>
  <c r="R167" i="7"/>
  <c r="V167" i="7"/>
  <c r="N167" i="7"/>
  <c r="N31" i="7"/>
  <c r="S31" i="7"/>
  <c r="AA31" i="7"/>
  <c r="Z31" i="7"/>
  <c r="X31" i="7"/>
  <c r="U31" i="7"/>
  <c r="O31" i="7"/>
  <c r="Q31" i="7"/>
  <c r="W31" i="7"/>
  <c r="V31" i="7"/>
  <c r="Y31" i="7"/>
  <c r="P31" i="7"/>
  <c r="T31" i="7"/>
  <c r="R31" i="7"/>
  <c r="N800" i="7"/>
  <c r="AA800" i="7"/>
  <c r="R800" i="7"/>
  <c r="V800" i="7"/>
  <c r="Z800" i="7"/>
  <c r="Y800" i="7"/>
  <c r="O800" i="7"/>
  <c r="U800" i="7"/>
  <c r="W800" i="7"/>
  <c r="S800" i="7"/>
  <c r="P800" i="7"/>
  <c r="X800" i="7"/>
  <c r="Q800" i="7"/>
  <c r="T800" i="7"/>
  <c r="T343" i="7"/>
  <c r="W343" i="7"/>
  <c r="V343" i="7"/>
  <c r="Z343" i="7"/>
  <c r="S343" i="7"/>
  <c r="Y343" i="7"/>
  <c r="Q343" i="7"/>
  <c r="O343" i="7"/>
  <c r="N343" i="7"/>
  <c r="U343" i="7"/>
  <c r="X343" i="7"/>
  <c r="AA343" i="7"/>
  <c r="R343" i="7"/>
  <c r="P343" i="7"/>
  <c r="V367" i="7"/>
  <c r="S367" i="7"/>
  <c r="U367" i="7"/>
  <c r="R367" i="7"/>
  <c r="N367" i="7"/>
  <c r="Z367" i="7"/>
  <c r="O367" i="7"/>
  <c r="AA367" i="7"/>
  <c r="T367" i="7"/>
  <c r="Q367" i="7"/>
  <c r="Y367" i="7"/>
  <c r="W367" i="7"/>
  <c r="P367" i="7"/>
  <c r="X367" i="7"/>
  <c r="U308" i="7"/>
  <c r="O308" i="7"/>
  <c r="W308" i="7"/>
  <c r="S308" i="7"/>
  <c r="Z308" i="7"/>
  <c r="P308" i="7"/>
  <c r="V308" i="7"/>
  <c r="X308" i="7"/>
  <c r="AA308" i="7"/>
  <c r="Q308" i="7"/>
  <c r="R308" i="7"/>
  <c r="T308" i="7"/>
  <c r="N308" i="7"/>
  <c r="Y308" i="7"/>
  <c r="Q544" i="7"/>
  <c r="AA544" i="7"/>
  <c r="U544" i="7"/>
  <c r="T544" i="7"/>
  <c r="V544" i="7"/>
  <c r="S544" i="7"/>
  <c r="P544" i="7"/>
  <c r="Y544" i="7"/>
  <c r="X544" i="7"/>
  <c r="O544" i="7"/>
  <c r="Z544" i="7"/>
  <c r="W544" i="7"/>
  <c r="N544" i="7"/>
  <c r="R544" i="7"/>
  <c r="Q539" i="7"/>
  <c r="Y539" i="7"/>
  <c r="S539" i="7"/>
  <c r="U539" i="7"/>
  <c r="P539" i="7"/>
  <c r="AA539" i="7"/>
  <c r="N539" i="7"/>
  <c r="R539" i="7"/>
  <c r="Z539" i="7"/>
  <c r="O539" i="7"/>
  <c r="X539" i="7"/>
  <c r="T539" i="7"/>
  <c r="V539" i="7"/>
  <c r="W539" i="7"/>
  <c r="Z833" i="7"/>
  <c r="X833" i="7"/>
  <c r="T833" i="7"/>
  <c r="P833" i="7"/>
  <c r="S833" i="7"/>
  <c r="N833" i="7"/>
  <c r="R833" i="7"/>
  <c r="W833" i="7"/>
  <c r="O833" i="7"/>
  <c r="AA833" i="7"/>
  <c r="Y833" i="7"/>
  <c r="Q833" i="7"/>
  <c r="V833" i="7"/>
  <c r="U833" i="7"/>
  <c r="R758" i="7"/>
  <c r="Y758" i="7"/>
  <c r="U758" i="7"/>
  <c r="AA758" i="7"/>
  <c r="X758" i="7"/>
  <c r="V758" i="7"/>
  <c r="Z758" i="7"/>
  <c r="N758" i="7"/>
  <c r="T758" i="7"/>
  <c r="W758" i="7"/>
  <c r="Q758" i="7"/>
  <c r="O758" i="7"/>
  <c r="S758" i="7"/>
  <c r="P758" i="7"/>
  <c r="P662" i="7"/>
  <c r="N662" i="7"/>
  <c r="U662" i="7"/>
  <c r="Y662" i="7"/>
  <c r="R662" i="7"/>
  <c r="X662" i="7"/>
  <c r="O662" i="7"/>
  <c r="T662" i="7"/>
  <c r="Q662" i="7"/>
  <c r="S662" i="7"/>
  <c r="Z662" i="7"/>
  <c r="W662" i="7"/>
  <c r="V662" i="7"/>
  <c r="AA662" i="7"/>
  <c r="V206" i="7"/>
  <c r="R206" i="7"/>
  <c r="O206" i="7"/>
  <c r="T206" i="7"/>
  <c r="P206" i="7"/>
  <c r="X206" i="7"/>
  <c r="Y206" i="7"/>
  <c r="W206" i="7"/>
  <c r="AA206" i="7"/>
  <c r="N206" i="7"/>
  <c r="Q206" i="7"/>
  <c r="Z206" i="7"/>
  <c r="S206" i="7"/>
  <c r="U206" i="7"/>
  <c r="N741" i="7"/>
  <c r="W741" i="7"/>
  <c r="X741" i="7"/>
  <c r="O741" i="7"/>
  <c r="Q741" i="7"/>
  <c r="P741" i="7"/>
  <c r="U741" i="7"/>
  <c r="T741" i="7"/>
  <c r="AA741" i="7"/>
  <c r="Y741" i="7"/>
  <c r="S741" i="7"/>
  <c r="Z741" i="7"/>
  <c r="V741" i="7"/>
  <c r="R741" i="7"/>
  <c r="R799" i="7"/>
  <c r="O799" i="7"/>
  <c r="W799" i="7"/>
  <c r="V799" i="7"/>
  <c r="AA799" i="7"/>
  <c r="P799" i="7"/>
  <c r="U799" i="7"/>
  <c r="Y799" i="7"/>
  <c r="X799" i="7"/>
  <c r="Z799" i="7"/>
  <c r="S799" i="7"/>
  <c r="N799" i="7"/>
  <c r="T799" i="7"/>
  <c r="Q799" i="7"/>
  <c r="O623" i="7"/>
  <c r="S623" i="7"/>
  <c r="W623" i="7"/>
  <c r="P623" i="7"/>
  <c r="V623" i="7"/>
  <c r="Q623" i="7"/>
  <c r="N623" i="7"/>
  <c r="U623" i="7"/>
  <c r="AA623" i="7"/>
  <c r="Z623" i="7"/>
  <c r="R623" i="7"/>
  <c r="T623" i="7"/>
  <c r="X623" i="7"/>
  <c r="Y623" i="7"/>
  <c r="X856" i="7"/>
  <c r="AA856" i="7"/>
  <c r="V856" i="7"/>
  <c r="O856" i="7"/>
  <c r="S856" i="7"/>
  <c r="Q856" i="7"/>
  <c r="Y856" i="7"/>
  <c r="W856" i="7"/>
  <c r="Z856" i="7"/>
  <c r="N856" i="7"/>
  <c r="U856" i="7"/>
  <c r="P856" i="7"/>
  <c r="T856" i="7"/>
  <c r="R856" i="7"/>
  <c r="T784" i="7"/>
  <c r="Z784" i="7"/>
  <c r="V784" i="7"/>
  <c r="W784" i="7"/>
  <c r="Y784" i="7"/>
  <c r="S784" i="7"/>
  <c r="AA784" i="7"/>
  <c r="Q784" i="7"/>
  <c r="P784" i="7"/>
  <c r="O784" i="7"/>
  <c r="U784" i="7"/>
  <c r="R784" i="7"/>
  <c r="X784" i="7"/>
  <c r="N784" i="7"/>
  <c r="N134" i="7"/>
  <c r="T134" i="7"/>
  <c r="W134" i="7"/>
  <c r="U134" i="7"/>
  <c r="X134" i="7"/>
  <c r="R134" i="7"/>
  <c r="O134" i="7"/>
  <c r="Y134" i="7"/>
  <c r="P134" i="7"/>
  <c r="Q134" i="7"/>
  <c r="Z134" i="7"/>
  <c r="V134" i="7"/>
  <c r="S134" i="7"/>
  <c r="AA134" i="7"/>
  <c r="Q463" i="7"/>
  <c r="O463" i="7"/>
  <c r="W463" i="7"/>
  <c r="P463" i="7"/>
  <c r="X463" i="7"/>
  <c r="V463" i="7"/>
  <c r="S463" i="7"/>
  <c r="R463" i="7"/>
  <c r="Y463" i="7"/>
  <c r="U463" i="7"/>
  <c r="Z463" i="7"/>
  <c r="AA463" i="7"/>
  <c r="N463" i="7"/>
  <c r="T463" i="7"/>
  <c r="Q55" i="7"/>
  <c r="X55" i="7"/>
  <c r="W55" i="7"/>
  <c r="U55" i="7"/>
  <c r="P55" i="7"/>
  <c r="AA55" i="7"/>
  <c r="V55" i="7"/>
  <c r="S55" i="7"/>
  <c r="Y55" i="7"/>
  <c r="N55" i="7"/>
  <c r="O55" i="7"/>
  <c r="Z55" i="7"/>
  <c r="R55" i="7"/>
  <c r="T55" i="7"/>
  <c r="N719" i="7"/>
  <c r="AA719" i="7"/>
  <c r="P719" i="7"/>
  <c r="Q719" i="7"/>
  <c r="U719" i="7"/>
  <c r="S719" i="7"/>
  <c r="Z719" i="7"/>
  <c r="X719" i="7"/>
  <c r="R719" i="7"/>
  <c r="V719" i="7"/>
  <c r="O719" i="7"/>
  <c r="T719" i="7"/>
  <c r="W719" i="7"/>
  <c r="Y719" i="7"/>
  <c r="N686" i="7"/>
  <c r="P686" i="7"/>
  <c r="Z686" i="7"/>
  <c r="Y686" i="7"/>
  <c r="W686" i="7"/>
  <c r="U686" i="7"/>
  <c r="R686" i="7"/>
  <c r="T686" i="7"/>
  <c r="V686" i="7"/>
  <c r="O686" i="7"/>
  <c r="AA686" i="7"/>
  <c r="Q686" i="7"/>
  <c r="X686" i="7"/>
  <c r="S686" i="7"/>
  <c r="AA534" i="7"/>
  <c r="Q534" i="7"/>
  <c r="R534" i="7"/>
  <c r="S534" i="7"/>
  <c r="Y534" i="7"/>
  <c r="Z534" i="7"/>
  <c r="P534" i="7"/>
  <c r="V534" i="7"/>
  <c r="N534" i="7"/>
  <c r="W534" i="7"/>
  <c r="T534" i="7"/>
  <c r="U534" i="7"/>
  <c r="X534" i="7"/>
  <c r="O534" i="7"/>
  <c r="X88" i="7"/>
  <c r="Z88" i="7"/>
  <c r="N88" i="7"/>
  <c r="V88" i="7"/>
  <c r="AA88" i="7"/>
  <c r="O88" i="7"/>
  <c r="W88" i="7"/>
  <c r="R88" i="7"/>
  <c r="S88" i="7"/>
  <c r="T88" i="7"/>
  <c r="Q88" i="7"/>
  <c r="P88" i="7"/>
  <c r="Y88" i="7"/>
  <c r="U88" i="7"/>
  <c r="Y19" i="7"/>
  <c r="P19" i="7"/>
  <c r="Q19" i="7"/>
  <c r="N19" i="7"/>
  <c r="R19" i="7"/>
  <c r="T19" i="7"/>
  <c r="U19" i="7"/>
  <c r="Z19" i="7"/>
  <c r="AA19" i="7"/>
  <c r="S19" i="7"/>
  <c r="V19" i="7"/>
  <c r="X19" i="7"/>
  <c r="O19" i="7"/>
  <c r="W19" i="7"/>
  <c r="S95" i="7"/>
  <c r="Y95" i="7"/>
  <c r="W95" i="7"/>
  <c r="V95" i="7"/>
  <c r="Q95" i="7"/>
  <c r="R95" i="7"/>
  <c r="O95" i="7"/>
  <c r="AA95" i="7"/>
  <c r="T95" i="7"/>
  <c r="P95" i="7"/>
  <c r="X95" i="7"/>
  <c r="U95" i="7"/>
  <c r="N95" i="7"/>
  <c r="Z95" i="7"/>
  <c r="AA573" i="7"/>
  <c r="X573" i="7"/>
  <c r="S573" i="7"/>
  <c r="O573" i="7"/>
  <c r="U573" i="7"/>
  <c r="W573" i="7"/>
  <c r="V573" i="7"/>
  <c r="Q573" i="7"/>
  <c r="T573" i="7"/>
  <c r="Y573" i="7"/>
  <c r="P573" i="7"/>
  <c r="R573" i="7"/>
  <c r="N573" i="7"/>
  <c r="Z573" i="7"/>
  <c r="P265" i="7"/>
  <c r="O265" i="7"/>
  <c r="AA265" i="7"/>
  <c r="T265" i="7"/>
  <c r="R265" i="7"/>
  <c r="Z265" i="7"/>
  <c r="N265" i="7"/>
  <c r="S265" i="7"/>
  <c r="Q265" i="7"/>
  <c r="X265" i="7"/>
  <c r="U265" i="7"/>
  <c r="W265" i="7"/>
  <c r="V265" i="7"/>
  <c r="Y265" i="7"/>
  <c r="AA290" i="7"/>
  <c r="V290" i="7"/>
  <c r="N290" i="7"/>
  <c r="T290" i="7"/>
  <c r="U290" i="7"/>
  <c r="Q290" i="7"/>
  <c r="P290" i="7"/>
  <c r="R290" i="7"/>
  <c r="W290" i="7"/>
  <c r="Z290" i="7"/>
  <c r="S290" i="7"/>
  <c r="Y290" i="7"/>
  <c r="O290" i="7"/>
  <c r="X290" i="7"/>
  <c r="P398" i="7"/>
  <c r="Y398" i="7"/>
  <c r="X398" i="7"/>
  <c r="Q398" i="7"/>
  <c r="Z398" i="7"/>
  <c r="W398" i="7"/>
  <c r="V398" i="7"/>
  <c r="T398" i="7"/>
  <c r="U398" i="7"/>
  <c r="S398" i="7"/>
  <c r="AA398" i="7"/>
  <c r="R398" i="7"/>
  <c r="N398" i="7"/>
  <c r="O398" i="7"/>
  <c r="N213" i="7"/>
  <c r="V213" i="7"/>
  <c r="W213" i="7"/>
  <c r="Z213" i="7"/>
  <c r="X213" i="7"/>
  <c r="P213" i="7"/>
  <c r="Q213" i="7"/>
  <c r="Y213" i="7"/>
  <c r="AA213" i="7"/>
  <c r="O213" i="7"/>
  <c r="T213" i="7"/>
  <c r="U213" i="7"/>
  <c r="S213" i="7"/>
  <c r="R213" i="7"/>
  <c r="W449" i="7"/>
  <c r="U449" i="7"/>
  <c r="N449" i="7"/>
  <c r="X449" i="7"/>
  <c r="Y449" i="7"/>
  <c r="V449" i="7"/>
  <c r="AA449" i="7"/>
  <c r="T449" i="7"/>
  <c r="Q449" i="7"/>
  <c r="P449" i="7"/>
  <c r="R449" i="7"/>
  <c r="S449" i="7"/>
  <c r="O449" i="7"/>
  <c r="Z449" i="7"/>
  <c r="N673" i="7"/>
  <c r="W673" i="7"/>
  <c r="Q673" i="7"/>
  <c r="AA673" i="7"/>
  <c r="P673" i="7"/>
  <c r="U673" i="7"/>
  <c r="X673" i="7"/>
  <c r="O673" i="7"/>
  <c r="S673" i="7"/>
  <c r="V673" i="7"/>
  <c r="T673" i="7"/>
  <c r="Y673" i="7"/>
  <c r="Z673" i="7"/>
  <c r="R673" i="7"/>
  <c r="V465" i="7"/>
  <c r="N465" i="7"/>
  <c r="AA465" i="7"/>
  <c r="S465" i="7"/>
  <c r="Q465" i="7"/>
  <c r="Y465" i="7"/>
  <c r="U465" i="7"/>
  <c r="T465" i="7"/>
  <c r="W465" i="7"/>
  <c r="Z465" i="7"/>
  <c r="X465" i="7"/>
  <c r="R465" i="7"/>
  <c r="O465" i="7"/>
  <c r="P465" i="7"/>
  <c r="AH166" i="7"/>
  <c r="AC725" i="7"/>
  <c r="AC575" i="7"/>
  <c r="R888" i="7"/>
  <c r="X888" i="7"/>
  <c r="AA888" i="7"/>
  <c r="Q888" i="7"/>
  <c r="P888" i="7"/>
  <c r="Y888" i="7"/>
  <c r="W888" i="7"/>
  <c r="N888" i="7"/>
  <c r="S888" i="7"/>
  <c r="T888" i="7"/>
  <c r="Z888" i="7"/>
  <c r="U888" i="7"/>
  <c r="V888" i="7"/>
  <c r="O888" i="7"/>
  <c r="R254" i="7"/>
  <c r="V254" i="7"/>
  <c r="T254" i="7"/>
  <c r="AA254" i="7"/>
  <c r="N254" i="7"/>
  <c r="Q254" i="7"/>
  <c r="P254" i="7"/>
  <c r="Z254" i="7"/>
  <c r="W254" i="7"/>
  <c r="S254" i="7"/>
  <c r="X254" i="7"/>
  <c r="U254" i="7"/>
  <c r="Y254" i="7"/>
  <c r="O254" i="7"/>
  <c r="U941" i="7"/>
  <c r="N941" i="7"/>
  <c r="Y941" i="7"/>
  <c r="O941" i="7"/>
  <c r="P941" i="7"/>
  <c r="X941" i="7"/>
  <c r="Z941" i="7"/>
  <c r="W941" i="7"/>
  <c r="S941" i="7"/>
  <c r="V941" i="7"/>
  <c r="T941" i="7"/>
  <c r="AA941" i="7"/>
  <c r="Q941" i="7"/>
  <c r="R941" i="7"/>
  <c r="Y801" i="7"/>
  <c r="P801" i="7"/>
  <c r="N801" i="7"/>
  <c r="R801" i="7"/>
  <c r="S801" i="7"/>
  <c r="Z801" i="7"/>
  <c r="V801" i="7"/>
  <c r="W801" i="7"/>
  <c r="Q801" i="7"/>
  <c r="AA801" i="7"/>
  <c r="U801" i="7"/>
  <c r="T801" i="7"/>
  <c r="O801" i="7"/>
  <c r="X801" i="7"/>
  <c r="T613" i="7"/>
  <c r="U613" i="7"/>
  <c r="X613" i="7"/>
  <c r="Q613" i="7"/>
  <c r="W613" i="7"/>
  <c r="R613" i="7"/>
  <c r="Y613" i="7"/>
  <c r="O613" i="7"/>
  <c r="N613" i="7"/>
  <c r="AA613" i="7"/>
  <c r="V613" i="7"/>
  <c r="P613" i="7"/>
  <c r="S613" i="7"/>
  <c r="Z613" i="7"/>
  <c r="Q110" i="7"/>
  <c r="U110" i="7"/>
  <c r="V110" i="7"/>
  <c r="W110" i="7"/>
  <c r="AA110" i="7"/>
  <c r="O110" i="7"/>
  <c r="X110" i="7"/>
  <c r="T110" i="7"/>
  <c r="N110" i="7"/>
  <c r="R110" i="7"/>
  <c r="Y110" i="7"/>
  <c r="P110" i="7"/>
  <c r="Z110" i="7"/>
  <c r="S110" i="7"/>
  <c r="Y756" i="7"/>
  <c r="O756" i="7"/>
  <c r="N756" i="7"/>
  <c r="S756" i="7"/>
  <c r="P756" i="7"/>
  <c r="AA756" i="7"/>
  <c r="V756" i="7"/>
  <c r="W756" i="7"/>
  <c r="T756" i="7"/>
  <c r="X756" i="7"/>
  <c r="Q756" i="7"/>
  <c r="R756" i="7"/>
  <c r="Z756" i="7"/>
  <c r="U756" i="7"/>
  <c r="AA595" i="7"/>
  <c r="X595" i="7"/>
  <c r="W595" i="7"/>
  <c r="Z595" i="7"/>
  <c r="U595" i="7"/>
  <c r="O595" i="7"/>
  <c r="P595" i="7"/>
  <c r="R595" i="7"/>
  <c r="T595" i="7"/>
  <c r="Q595" i="7"/>
  <c r="V595" i="7"/>
  <c r="Y595" i="7"/>
  <c r="S595" i="7"/>
  <c r="N595" i="7"/>
  <c r="S143" i="7"/>
  <c r="T143" i="7"/>
  <c r="Q143" i="7"/>
  <c r="U143" i="7"/>
  <c r="R143" i="7"/>
  <c r="P143" i="7"/>
  <c r="Y143" i="7"/>
  <c r="O143" i="7"/>
  <c r="W143" i="7"/>
  <c r="Z143" i="7"/>
  <c r="AA143" i="7"/>
  <c r="V143" i="7"/>
  <c r="N143" i="7"/>
  <c r="X143" i="7"/>
  <c r="T262" i="7"/>
  <c r="V262" i="7"/>
  <c r="X262" i="7"/>
  <c r="Y262" i="7"/>
  <c r="O262" i="7"/>
  <c r="W262" i="7"/>
  <c r="Z262" i="7"/>
  <c r="U262" i="7"/>
  <c r="Q262" i="7"/>
  <c r="AA262" i="7"/>
  <c r="P262" i="7"/>
  <c r="S262" i="7"/>
  <c r="R262" i="7"/>
  <c r="N262" i="7"/>
  <c r="V365" i="7"/>
  <c r="Q365" i="7"/>
  <c r="Z365" i="7"/>
  <c r="Y365" i="7"/>
  <c r="O365" i="7"/>
  <c r="S365" i="7"/>
  <c r="U365" i="7"/>
  <c r="X365" i="7"/>
  <c r="W365" i="7"/>
  <c r="R365" i="7"/>
  <c r="N365" i="7"/>
  <c r="P365" i="7"/>
  <c r="AA365" i="7"/>
  <c r="T365" i="7"/>
  <c r="T510" i="7"/>
  <c r="W510" i="7"/>
  <c r="N510" i="7"/>
  <c r="P510" i="7"/>
  <c r="AA510" i="7"/>
  <c r="Y510" i="7"/>
  <c r="Z510" i="7"/>
  <c r="U510" i="7"/>
  <c r="X510" i="7"/>
  <c r="S510" i="7"/>
  <c r="R510" i="7"/>
  <c r="V510" i="7"/>
  <c r="O510" i="7"/>
  <c r="Q510" i="7"/>
  <c r="W713" i="7"/>
  <c r="O713" i="7"/>
  <c r="AA713" i="7"/>
  <c r="V713" i="7"/>
  <c r="T713" i="7"/>
  <c r="Z713" i="7"/>
  <c r="Y713" i="7"/>
  <c r="U713" i="7"/>
  <c r="N713" i="7"/>
  <c r="S713" i="7"/>
  <c r="X713" i="7"/>
  <c r="Q713" i="7"/>
  <c r="R713" i="7"/>
  <c r="P713" i="7"/>
  <c r="Q310" i="7"/>
  <c r="O310" i="7"/>
  <c r="AA310" i="7"/>
  <c r="X310" i="7"/>
  <c r="N310" i="7"/>
  <c r="T310" i="7"/>
  <c r="V310" i="7"/>
  <c r="R310" i="7"/>
  <c r="Z310" i="7"/>
  <c r="P310" i="7"/>
  <c r="U310" i="7"/>
  <c r="Y310" i="7"/>
  <c r="W310" i="7"/>
  <c r="S310" i="7"/>
  <c r="X525" i="7"/>
  <c r="V525" i="7"/>
  <c r="Z525" i="7"/>
  <c r="Q525" i="7"/>
  <c r="S525" i="7"/>
  <c r="T525" i="7"/>
  <c r="Y525" i="7"/>
  <c r="W525" i="7"/>
  <c r="R525" i="7"/>
  <c r="U525" i="7"/>
  <c r="AA525" i="7"/>
  <c r="O525" i="7"/>
  <c r="P525" i="7"/>
  <c r="N525" i="7"/>
  <c r="R658" i="7"/>
  <c r="S658" i="7"/>
  <c r="W658" i="7"/>
  <c r="O658" i="7"/>
  <c r="U658" i="7"/>
  <c r="P658" i="7"/>
  <c r="Z658" i="7"/>
  <c r="N658" i="7"/>
  <c r="T658" i="7"/>
  <c r="Q658" i="7"/>
  <c r="X658" i="7"/>
  <c r="AA658" i="7"/>
  <c r="V658" i="7"/>
  <c r="Y658" i="7"/>
  <c r="Y711" i="7"/>
  <c r="Q711" i="7"/>
  <c r="O711" i="7"/>
  <c r="N711" i="7"/>
  <c r="V711" i="7"/>
  <c r="W711" i="7"/>
  <c r="X711" i="7"/>
  <c r="S711" i="7"/>
  <c r="Z711" i="7"/>
  <c r="P711" i="7"/>
  <c r="AA711" i="7"/>
  <c r="R711" i="7"/>
  <c r="T711" i="7"/>
  <c r="U711" i="7"/>
  <c r="AC753" i="7"/>
  <c r="AD575" i="7"/>
  <c r="AC37" i="7"/>
  <c r="AH524" i="7"/>
  <c r="AG900" i="7"/>
  <c r="AD753" i="7"/>
  <c r="AB753" i="7"/>
  <c r="AF575" i="7"/>
  <c r="AI753" i="7"/>
  <c r="AG753" i="7"/>
  <c r="AH753" i="7"/>
  <c r="AH575" i="7"/>
  <c r="AI575" i="7"/>
  <c r="AB575" i="7"/>
  <c r="AG575" i="7"/>
  <c r="AF753" i="7"/>
  <c r="AD725" i="7"/>
  <c r="AB900" i="7"/>
  <c r="AF725" i="7"/>
  <c r="AI37" i="7"/>
  <c r="AE166" i="7"/>
  <c r="AC207" i="7"/>
  <c r="AD639" i="7"/>
  <c r="AH725" i="7"/>
  <c r="AE725" i="7"/>
  <c r="AB37" i="7"/>
  <c r="AF24" i="7"/>
  <c r="AG725" i="7"/>
  <c r="AG639" i="7"/>
  <c r="AG37" i="7"/>
  <c r="AB725" i="7"/>
  <c r="AI639" i="7"/>
  <c r="AD337" i="7"/>
  <c r="AD743" i="7"/>
  <c r="AI725" i="7"/>
  <c r="AE900" i="7"/>
  <c r="AF453" i="7"/>
  <c r="AH207" i="7"/>
  <c r="AC166" i="7"/>
  <c r="AD166" i="7"/>
  <c r="AH37" i="7"/>
  <c r="AF207" i="7"/>
  <c r="AF900" i="7"/>
  <c r="AE37" i="7"/>
  <c r="AG207" i="7"/>
  <c r="AC639" i="7"/>
  <c r="AG48" i="7"/>
  <c r="AF37" i="7"/>
  <c r="AB207" i="7"/>
  <c r="AB639" i="7"/>
  <c r="AH639" i="7"/>
  <c r="AE639" i="7"/>
  <c r="AE207" i="7"/>
  <c r="AD900" i="7"/>
  <c r="AI900" i="7"/>
  <c r="AC900" i="7"/>
  <c r="AI166" i="7"/>
  <c r="AH900" i="7"/>
  <c r="AG166" i="7"/>
  <c r="AB277" i="7"/>
  <c r="AB166" i="7"/>
  <c r="AD207" i="7"/>
  <c r="AF48" i="7"/>
  <c r="AF166" i="7"/>
  <c r="AF639" i="7"/>
  <c r="AD37" i="7"/>
  <c r="AB48" i="7"/>
  <c r="AC411" i="7"/>
  <c r="AG404" i="7"/>
  <c r="AG260" i="7"/>
  <c r="AC926" i="7"/>
  <c r="AE277" i="7"/>
  <c r="AH277" i="7"/>
  <c r="AH48" i="7"/>
  <c r="AD33" i="7"/>
  <c r="AE24" i="7"/>
  <c r="AD48" i="7"/>
  <c r="AF116" i="7"/>
  <c r="AE48" i="7"/>
  <c r="AC48" i="7"/>
  <c r="AG860" i="7"/>
  <c r="AH743" i="7"/>
  <c r="AB404" i="7"/>
  <c r="AI33" i="7"/>
  <c r="AD442" i="7"/>
  <c r="AH706" i="7"/>
  <c r="AB462" i="7"/>
  <c r="AD433" i="7"/>
  <c r="AF860" i="7"/>
  <c r="AE411" i="7"/>
  <c r="AD24" i="7"/>
  <c r="AC24" i="7"/>
  <c r="AG24" i="7"/>
  <c r="AB24" i="7"/>
  <c r="AH24" i="7"/>
  <c r="AI24" i="7"/>
  <c r="AF260" i="7"/>
  <c r="AC260" i="7"/>
  <c r="AE260" i="7"/>
  <c r="AH260" i="7"/>
  <c r="AB260" i="7"/>
  <c r="AI260" i="7"/>
  <c r="AD260" i="7"/>
  <c r="AI860" i="7"/>
  <c r="AB752" i="7"/>
  <c r="AG743" i="7"/>
  <c r="AE488" i="7"/>
  <c r="AH33" i="7"/>
  <c r="AG157" i="7"/>
  <c r="AF242" i="7"/>
  <c r="AC404" i="7"/>
  <c r="AF404" i="7"/>
  <c r="AI404" i="7"/>
  <c r="AE404" i="7"/>
  <c r="AD404" i="7"/>
  <c r="AB33" i="7"/>
  <c r="AF33" i="7"/>
  <c r="AE33" i="7"/>
  <c r="AH453" i="7"/>
  <c r="AB453" i="7"/>
  <c r="AG453" i="7"/>
  <c r="AC453" i="7"/>
  <c r="AE453" i="7"/>
  <c r="AI411" i="7"/>
  <c r="AH242" i="7"/>
  <c r="AC860" i="7"/>
  <c r="AB860" i="7"/>
  <c r="AD860" i="7"/>
  <c r="AE860" i="7"/>
  <c r="AH404" i="7"/>
  <c r="AC277" i="7"/>
  <c r="AF277" i="7"/>
  <c r="AG277" i="7"/>
  <c r="AI277" i="7"/>
  <c r="AD839" i="7"/>
  <c r="AF337" i="7"/>
  <c r="AH255" i="7"/>
  <c r="AE743" i="7"/>
  <c r="AF743" i="7"/>
  <c r="AI743" i="7"/>
  <c r="AC743" i="7"/>
  <c r="AB743" i="7"/>
  <c r="AG33" i="7"/>
  <c r="AG161" i="7"/>
  <c r="AH860" i="7"/>
  <c r="AF411" i="7"/>
  <c r="AC33" i="7"/>
  <c r="AG949" i="7"/>
  <c r="AF15" i="7"/>
  <c r="AH161" i="7"/>
  <c r="AF65" i="7"/>
  <c r="AB142" i="7"/>
  <c r="AD242" i="7"/>
  <c r="AB599" i="7"/>
  <c r="AI926" i="7"/>
  <c r="AF157" i="7"/>
  <c r="AD116" i="7"/>
  <c r="AB237" i="7"/>
  <c r="AF442" i="7"/>
  <c r="AD411" i="7"/>
  <c r="AF572" i="7"/>
  <c r="AC760" i="7"/>
  <c r="AG357" i="7"/>
  <c r="AG411" i="7"/>
  <c r="AH411" i="7"/>
  <c r="AB411" i="7"/>
  <c r="AG142" i="7"/>
  <c r="AF388" i="7"/>
  <c r="AH839" i="7"/>
  <c r="AC764" i="7"/>
  <c r="AE255" i="7"/>
  <c r="AD735" i="7"/>
  <c r="AE706" i="7"/>
  <c r="AC706" i="7"/>
  <c r="AB706" i="7"/>
  <c r="AD706" i="7"/>
  <c r="AI706" i="7"/>
  <c r="AD760" i="7"/>
  <c r="AF760" i="7"/>
  <c r="AB949" i="7"/>
  <c r="AB337" i="7"/>
  <c r="AI39" i="7"/>
  <c r="AG572" i="7"/>
  <c r="AC572" i="7"/>
  <c r="AI572" i="7"/>
  <c r="AE572" i="7"/>
  <c r="AB572" i="7"/>
  <c r="AB116" i="7"/>
  <c r="AE116" i="7"/>
  <c r="AG116" i="7"/>
  <c r="AI116" i="7"/>
  <c r="AC116" i="7"/>
  <c r="AF142" i="7"/>
  <c r="AE142" i="7"/>
  <c r="AH142" i="7"/>
  <c r="AD142" i="7"/>
  <c r="AF599" i="7"/>
  <c r="AG337" i="7"/>
  <c r="AG433" i="7"/>
  <c r="AF237" i="7"/>
  <c r="AI161" i="7"/>
  <c r="AC161" i="7"/>
  <c r="AH65" i="7"/>
  <c r="AD65" i="7"/>
  <c r="AF161" i="7"/>
  <c r="AI357" i="7"/>
  <c r="AC357" i="7"/>
  <c r="AF357" i="7"/>
  <c r="AH357" i="7"/>
  <c r="AB442" i="7"/>
  <c r="AC488" i="7"/>
  <c r="AD488" i="7"/>
  <c r="AI488" i="7"/>
  <c r="AC839" i="7"/>
  <c r="AE839" i="7"/>
  <c r="AB839" i="7"/>
  <c r="AI839" i="7"/>
  <c r="AG839" i="7"/>
  <c r="AD388" i="7"/>
  <c r="AG388" i="7"/>
  <c r="AC388" i="7"/>
  <c r="AH388" i="7"/>
  <c r="AB65" i="7"/>
  <c r="AC255" i="7"/>
  <c r="AD255" i="7"/>
  <c r="AI255" i="7"/>
  <c r="AG255" i="7"/>
  <c r="AB242" i="7"/>
  <c r="AG242" i="7"/>
  <c r="AI232" i="7"/>
  <c r="AF764" i="7"/>
  <c r="AD764" i="7"/>
  <c r="AB764" i="7"/>
  <c r="AE764" i="7"/>
  <c r="AG764" i="7"/>
  <c r="AI764" i="7"/>
  <c r="AH116" i="7"/>
  <c r="AF255" i="7"/>
  <c r="AH599" i="7"/>
  <c r="AH572" i="7"/>
  <c r="AC242" i="7"/>
  <c r="AB488" i="7"/>
  <c r="AH337" i="7"/>
  <c r="AD232" i="7"/>
  <c r="AC818" i="7"/>
  <c r="AE818" i="7"/>
  <c r="AB818" i="7"/>
  <c r="AF818" i="7"/>
  <c r="AG818" i="7"/>
  <c r="AI818" i="7"/>
  <c r="AD818" i="7"/>
  <c r="AE949" i="7"/>
  <c r="AH949" i="7"/>
  <c r="AI949" i="7"/>
  <c r="AC949" i="7"/>
  <c r="AD161" i="7"/>
  <c r="AD599" i="7"/>
  <c r="AE23" i="7"/>
  <c r="AI337" i="7"/>
  <c r="AH760" i="7"/>
  <c r="AH764" i="7"/>
  <c r="AC599" i="7"/>
  <c r="AC337" i="7"/>
  <c r="AE760" i="7"/>
  <c r="AD357" i="7"/>
  <c r="AB760" i="7"/>
  <c r="AC65" i="7"/>
  <c r="AI242" i="7"/>
  <c r="AI388" i="7"/>
  <c r="AF949" i="7"/>
  <c r="AI142" i="7"/>
  <c r="AI760" i="7"/>
  <c r="AC142" i="7"/>
  <c r="AG760" i="7"/>
  <c r="AG65" i="7"/>
  <c r="AB357" i="7"/>
  <c r="AH818" i="7"/>
  <c r="AG706" i="7"/>
  <c r="AF706" i="7"/>
  <c r="AC15" i="7"/>
  <c r="AB15" i="7"/>
  <c r="AE15" i="7"/>
  <c r="AH15" i="7"/>
  <c r="AD15" i="7"/>
  <c r="AG237" i="7"/>
  <c r="AE237" i="7"/>
  <c r="AD237" i="7"/>
  <c r="AC237" i="7"/>
  <c r="AH237" i="7"/>
  <c r="AE442" i="7"/>
  <c r="AH442" i="7"/>
  <c r="AC442" i="7"/>
  <c r="AG442" i="7"/>
  <c r="AD572" i="7"/>
  <c r="AF839" i="7"/>
  <c r="AB161" i="7"/>
  <c r="AE242" i="7"/>
  <c r="AI442" i="7"/>
  <c r="AG15" i="7"/>
  <c r="AD949" i="7"/>
  <c r="AB255" i="7"/>
  <c r="AI15" i="7"/>
  <c r="AB388" i="7"/>
  <c r="AG488" i="7"/>
  <c r="AI237" i="7"/>
  <c r="AE357" i="7"/>
  <c r="AF488" i="7"/>
  <c r="AH488" i="7"/>
  <c r="AE388" i="7"/>
  <c r="AE161" i="7"/>
  <c r="AH926" i="7"/>
  <c r="AD453" i="7"/>
  <c r="AE337" i="7"/>
  <c r="AE599" i="7"/>
  <c r="AE65" i="7"/>
  <c r="AC1001" i="7"/>
  <c r="AD285" i="7"/>
  <c r="AG232" i="7"/>
  <c r="AG599" i="7"/>
  <c r="AI65" i="7"/>
  <c r="AI599" i="7"/>
  <c r="AF22" i="7"/>
  <c r="AF194" i="7"/>
  <c r="AG928" i="7"/>
  <c r="AE87" i="7"/>
  <c r="AE462" i="7"/>
  <c r="AG235" i="7"/>
  <c r="AC97" i="7"/>
  <c r="AD752" i="7"/>
  <c r="AG194" i="7"/>
  <c r="AE232" i="7"/>
  <c r="AH232" i="7"/>
  <c r="AE97" i="7"/>
  <c r="AG23" i="7"/>
  <c r="AI194" i="7"/>
  <c r="AC462" i="7"/>
  <c r="AH194" i="7"/>
  <c r="AF232" i="7"/>
  <c r="AI421" i="7"/>
  <c r="AE157" i="7"/>
  <c r="AH462" i="7"/>
  <c r="AC194" i="7"/>
  <c r="AF285" i="7"/>
  <c r="AD462" i="7"/>
  <c r="AB232" i="7"/>
  <c r="AI752" i="7"/>
  <c r="AF462" i="7"/>
  <c r="AC752" i="7"/>
  <c r="AC232" i="7"/>
  <c r="AH735" i="7"/>
  <c r="AE212" i="7"/>
  <c r="AB421" i="7"/>
  <c r="AE194" i="7"/>
  <c r="AC928" i="7"/>
  <c r="AB194" i="7"/>
  <c r="AF752" i="7"/>
  <c r="AF1001" i="7"/>
  <c r="AD87" i="7"/>
  <c r="AH752" i="7"/>
  <c r="AC735" i="7"/>
  <c r="AI285" i="7"/>
  <c r="AB87" i="7"/>
  <c r="AH433" i="7"/>
  <c r="AF609" i="7"/>
  <c r="AI462" i="7"/>
  <c r="AG752" i="7"/>
  <c r="AD194" i="7"/>
  <c r="AE752" i="7"/>
  <c r="AG462" i="7"/>
  <c r="AF97" i="7"/>
  <c r="AB285" i="7"/>
  <c r="AG87" i="7"/>
  <c r="AC39" i="7"/>
  <c r="AH285" i="7"/>
  <c r="AE433" i="7"/>
  <c r="AI433" i="7"/>
  <c r="AI928" i="7"/>
  <c r="AE1001" i="7"/>
  <c r="AF433" i="7"/>
  <c r="AI87" i="7"/>
  <c r="AC87" i="7"/>
  <c r="AG285" i="7"/>
  <c r="AB433" i="7"/>
  <c r="AH97" i="7"/>
  <c r="AC433" i="7"/>
  <c r="AC285" i="7"/>
  <c r="AE285" i="7"/>
  <c r="AI97" i="7"/>
  <c r="AC23" i="7"/>
  <c r="AD157" i="7"/>
  <c r="AB97" i="7"/>
  <c r="AB23" i="7"/>
  <c r="AF23" i="7"/>
  <c r="AI157" i="7"/>
  <c r="AH87" i="7"/>
  <c r="AG735" i="7"/>
  <c r="AD23" i="7"/>
  <c r="AC157" i="7"/>
  <c r="AD1001" i="7"/>
  <c r="AF87" i="7"/>
  <c r="AE926" i="7"/>
  <c r="AF235" i="7"/>
  <c r="AB441" i="7"/>
  <c r="AH23" i="7"/>
  <c r="AH157" i="7"/>
  <c r="AB1001" i="7"/>
  <c r="AI23" i="7"/>
  <c r="AB157" i="7"/>
  <c r="AG97" i="7"/>
  <c r="AH561" i="7"/>
  <c r="AC441" i="7"/>
  <c r="AF508" i="7"/>
  <c r="AD97" i="7"/>
  <c r="AC657" i="7"/>
  <c r="AG421" i="7"/>
  <c r="AG609" i="7"/>
  <c r="AD609" i="7"/>
  <c r="AD441" i="7"/>
  <c r="AB657" i="7"/>
  <c r="AE609" i="7"/>
  <c r="AI657" i="7"/>
  <c r="AB926" i="7"/>
  <c r="AD22" i="7"/>
  <c r="AH22" i="7"/>
  <c r="AH609" i="7"/>
  <c r="AD928" i="7"/>
  <c r="AG1001" i="7"/>
  <c r="AG657" i="7"/>
  <c r="AE22" i="7"/>
  <c r="AC609" i="7"/>
  <c r="AB235" i="7"/>
  <c r="AE657" i="7"/>
  <c r="AB928" i="7"/>
  <c r="AH657" i="7"/>
  <c r="AE39" i="7"/>
  <c r="AH235" i="7"/>
  <c r="AE928" i="7"/>
  <c r="AF212" i="7"/>
  <c r="AC508" i="7"/>
  <c r="AI235" i="7"/>
  <c r="AI1001" i="7"/>
  <c r="AI22" i="7"/>
  <c r="AC22" i="7"/>
  <c r="AC235" i="7"/>
  <c r="AC421" i="7"/>
  <c r="AD926" i="7"/>
  <c r="AF926" i="7"/>
  <c r="AI80" i="7"/>
  <c r="AI699" i="7"/>
  <c r="AI609" i="7"/>
  <c r="AB22" i="7"/>
  <c r="AH212" i="7"/>
  <c r="AE235" i="7"/>
  <c r="AI212" i="7"/>
  <c r="AG22" i="7"/>
  <c r="AH1001" i="7"/>
  <c r="AB508" i="7"/>
  <c r="AD235" i="7"/>
  <c r="AC212" i="7"/>
  <c r="AH928" i="7"/>
  <c r="AF421" i="7"/>
  <c r="AG926" i="7"/>
  <c r="AB735" i="7"/>
  <c r="AI735" i="7"/>
  <c r="AF735" i="7"/>
  <c r="AI441" i="7"/>
  <c r="AF441" i="7"/>
  <c r="AD212" i="7"/>
  <c r="AE508" i="7"/>
  <c r="AD657" i="7"/>
  <c r="AF928" i="7"/>
  <c r="AH441" i="7"/>
  <c r="AG441" i="7"/>
  <c r="AH508" i="7"/>
  <c r="AG212" i="7"/>
  <c r="AH421" i="7"/>
  <c r="AB212" i="7"/>
  <c r="AE421" i="7"/>
  <c r="AB609" i="7"/>
  <c r="AI508" i="7"/>
  <c r="AE441" i="7"/>
  <c r="AG508" i="7"/>
  <c r="AD421" i="7"/>
  <c r="AE735" i="7"/>
  <c r="AF657" i="7"/>
  <c r="AD508" i="7"/>
  <c r="AD80" i="7"/>
  <c r="AB80" i="7"/>
  <c r="AB699" i="7"/>
  <c r="AE80" i="7"/>
  <c r="AE699" i="7"/>
  <c r="AH699" i="7"/>
  <c r="AG699" i="7"/>
  <c r="AG80" i="7"/>
  <c r="AF699" i="7"/>
  <c r="AH80" i="7"/>
  <c r="AC699" i="7"/>
  <c r="AD699" i="7"/>
  <c r="AF80" i="7"/>
  <c r="AC80" i="7"/>
  <c r="AH39" i="7"/>
  <c r="AG39" i="7"/>
  <c r="AD39" i="7"/>
  <c r="AF39" i="7"/>
  <c r="AB39" i="7"/>
  <c r="AE561" i="7"/>
  <c r="AF561" i="7"/>
  <c r="AI561" i="7"/>
  <c r="AD561" i="7"/>
  <c r="AC561" i="7"/>
  <c r="AG561" i="7"/>
  <c r="AB561" i="7"/>
  <c r="AC761" i="7"/>
  <c r="AI761" i="7"/>
  <c r="AF761" i="7"/>
  <c r="AH761" i="7"/>
  <c r="AG162" i="7"/>
  <c r="AC162" i="7"/>
  <c r="AD162" i="7"/>
  <c r="AF162" i="7"/>
  <c r="AE162" i="7"/>
  <c r="AI162" i="7"/>
  <c r="AH162" i="7"/>
  <c r="AB162" i="7"/>
  <c r="AC522" i="7"/>
  <c r="AH522" i="7"/>
  <c r="AI522" i="7"/>
  <c r="AG522" i="7"/>
  <c r="AD522" i="7"/>
  <c r="AE522" i="7"/>
  <c r="AF522" i="7"/>
  <c r="AB522" i="7"/>
  <c r="AG761" i="7"/>
  <c r="AD761" i="7"/>
  <c r="AE761" i="7"/>
  <c r="AB761" i="7"/>
  <c r="AC320" i="7"/>
  <c r="AH320" i="7"/>
  <c r="AD320" i="7"/>
  <c r="AB320" i="7"/>
  <c r="AE320" i="7"/>
  <c r="AG320" i="7"/>
  <c r="AF320" i="7"/>
  <c r="AI320" i="7"/>
  <c r="AC401" i="7"/>
  <c r="AF401" i="7"/>
  <c r="AG401" i="7"/>
  <c r="AD401" i="7"/>
  <c r="AI401" i="7"/>
  <c r="AB401" i="7"/>
  <c r="AE401" i="7"/>
  <c r="AH401" i="7"/>
  <c r="AJ356" i="7" l="1"/>
  <c r="AK854" i="7"/>
  <c r="AK356" i="7"/>
  <c r="AK211" i="7"/>
  <c r="AK331" i="7"/>
  <c r="AJ331" i="7"/>
  <c r="AH733" i="7"/>
  <c r="AK284" i="7"/>
  <c r="AJ854" i="7"/>
  <c r="AJ145" i="7"/>
  <c r="AJ70" i="7"/>
  <c r="AK789" i="7"/>
  <c r="AK805" i="7"/>
  <c r="AJ481" i="7"/>
  <c r="AJ211" i="7"/>
  <c r="AF733" i="7"/>
  <c r="AJ694" i="7"/>
  <c r="AB733" i="7"/>
  <c r="AK139" i="7"/>
  <c r="AK145" i="7"/>
  <c r="AJ284" i="7"/>
  <c r="AK149" i="7"/>
  <c r="AJ286" i="7"/>
  <c r="AJ42" i="7"/>
  <c r="AK202" i="7"/>
  <c r="AJ570" i="7"/>
  <c r="AJ389" i="7"/>
  <c r="AK359" i="7"/>
  <c r="AK670" i="7"/>
  <c r="AF370" i="7"/>
  <c r="AJ381" i="7"/>
  <c r="AK694" i="7"/>
  <c r="AK481" i="7"/>
  <c r="AJ139" i="7"/>
  <c r="AJ789" i="7"/>
  <c r="AJ805" i="7"/>
  <c r="AK381" i="7"/>
  <c r="AK70" i="7"/>
  <c r="AK389" i="7"/>
  <c r="AJ670" i="7"/>
  <c r="AH490" i="7"/>
  <c r="AK570" i="7"/>
  <c r="AJ149" i="7"/>
  <c r="AJ202" i="7"/>
  <c r="AK286" i="7"/>
  <c r="AE52" i="7"/>
  <c r="AK42" i="7"/>
  <c r="AJ359" i="7"/>
  <c r="AB347" i="7"/>
  <c r="AI347" i="7"/>
  <c r="AG490" i="7"/>
  <c r="AB52" i="7"/>
  <c r="AB370" i="7"/>
  <c r="AD733" i="7"/>
  <c r="AE490" i="7"/>
  <c r="AF490" i="7"/>
  <c r="AD490" i="7"/>
  <c r="AG370" i="7"/>
  <c r="AE347" i="7"/>
  <c r="AC490" i="7"/>
  <c r="AI490" i="7"/>
  <c r="AC52" i="7"/>
  <c r="AF347" i="7"/>
  <c r="AI370" i="7"/>
  <c r="AC946" i="7"/>
  <c r="AF52" i="7"/>
  <c r="AG733" i="7"/>
  <c r="AH347" i="7"/>
  <c r="AG52" i="7"/>
  <c r="AH370" i="7"/>
  <c r="AB660" i="7"/>
  <c r="AB490" i="7"/>
  <c r="AD370" i="7"/>
  <c r="AE916" i="7"/>
  <c r="AH52" i="7"/>
  <c r="AJ700" i="7"/>
  <c r="AG946" i="7"/>
  <c r="AG347" i="7"/>
  <c r="AF916" i="7"/>
  <c r="AE370" i="7"/>
  <c r="AE733" i="7"/>
  <c r="AC370" i="7"/>
  <c r="AD946" i="7"/>
  <c r="AF946" i="7"/>
  <c r="AB946" i="7"/>
  <c r="AI946" i="7"/>
  <c r="AH946" i="7"/>
  <c r="AC347" i="7"/>
  <c r="AH916" i="7"/>
  <c r="AI958" i="7"/>
  <c r="AK271" i="7"/>
  <c r="AG340" i="7"/>
  <c r="AD347" i="7"/>
  <c r="AD916" i="7"/>
  <c r="AK967" i="7"/>
  <c r="AI340" i="7"/>
  <c r="AB916" i="7"/>
  <c r="AC654" i="7"/>
  <c r="AI916" i="7"/>
  <c r="AJ271" i="7"/>
  <c r="AI733" i="7"/>
  <c r="AE654" i="7"/>
  <c r="AF958" i="7"/>
  <c r="AH660" i="7"/>
  <c r="AI52" i="7"/>
  <c r="AC733" i="7"/>
  <c r="AI588" i="7"/>
  <c r="AD660" i="7"/>
  <c r="AF296" i="7"/>
  <c r="AD52" i="7"/>
  <c r="AE946" i="7"/>
  <c r="AG654" i="7"/>
  <c r="AG881" i="7"/>
  <c r="AF654" i="7"/>
  <c r="AJ897" i="7"/>
  <c r="AH592" i="7"/>
  <c r="AH882" i="7"/>
  <c r="AJ967" i="7"/>
  <c r="AE340" i="7"/>
  <c r="AG838" i="7"/>
  <c r="AK553" i="7"/>
  <c r="AJ133" i="7"/>
  <c r="AK335" i="7"/>
  <c r="AC296" i="7"/>
  <c r="AC958" i="7"/>
  <c r="AI654" i="7"/>
  <c r="AI660" i="7"/>
  <c r="AC660" i="7"/>
  <c r="AK652" i="7"/>
  <c r="AD588" i="7"/>
  <c r="AJ804" i="7"/>
  <c r="AD811" i="7"/>
  <c r="AE660" i="7"/>
  <c r="AG916" i="7"/>
  <c r="AH958" i="7"/>
  <c r="AE516" i="7"/>
  <c r="AC113" i="7"/>
  <c r="AB958" i="7"/>
  <c r="AB654" i="7"/>
  <c r="AG882" i="7"/>
  <c r="AD654" i="7"/>
  <c r="AC340" i="7"/>
  <c r="AD340" i="7"/>
  <c r="AI811" i="7"/>
  <c r="AF660" i="7"/>
  <c r="AH654" i="7"/>
  <c r="AF340" i="7"/>
  <c r="AC916" i="7"/>
  <c r="AK919" i="7"/>
  <c r="AJ226" i="7"/>
  <c r="AK700" i="7"/>
  <c r="AK836" i="7"/>
  <c r="AJ919" i="7"/>
  <c r="AJ908" i="7"/>
  <c r="AF882" i="7"/>
  <c r="AE958" i="7"/>
  <c r="AG245" i="7"/>
  <c r="AE811" i="7"/>
  <c r="AG811" i="7"/>
  <c r="AD881" i="7"/>
  <c r="AG660" i="7"/>
  <c r="AD882" i="7"/>
  <c r="AC811" i="7"/>
  <c r="AG296" i="7"/>
  <c r="AH516" i="7"/>
  <c r="AB811" i="7"/>
  <c r="AH340" i="7"/>
  <c r="AG958" i="7"/>
  <c r="AD958" i="7"/>
  <c r="AI882" i="7"/>
  <c r="AB340" i="7"/>
  <c r="AH245" i="7"/>
  <c r="AE882" i="7"/>
  <c r="AK659" i="7"/>
  <c r="AF811" i="7"/>
  <c r="AH811" i="7"/>
  <c r="AF886" i="7"/>
  <c r="AK565" i="7"/>
  <c r="AB882" i="7"/>
  <c r="AC882" i="7"/>
  <c r="AB477" i="7"/>
  <c r="AB881" i="7"/>
  <c r="AH881" i="7"/>
  <c r="AB588" i="7"/>
  <c r="AD516" i="7"/>
  <c r="AK517" i="7"/>
  <c r="AK631" i="7"/>
  <c r="AJ89" i="7"/>
  <c r="AC376" i="7"/>
  <c r="AK804" i="7"/>
  <c r="AE886" i="7"/>
  <c r="AE592" i="7"/>
  <c r="AG588" i="7"/>
  <c r="AI113" i="7"/>
  <c r="AH886" i="7"/>
  <c r="AF477" i="7"/>
  <c r="AJ659" i="7"/>
  <c r="AK122" i="7"/>
  <c r="AH296" i="7"/>
  <c r="AB516" i="7"/>
  <c r="AB296" i="7"/>
  <c r="AE588" i="7"/>
  <c r="AC881" i="7"/>
  <c r="AG886" i="7"/>
  <c r="AD113" i="7"/>
  <c r="AD245" i="7"/>
  <c r="AI296" i="7"/>
  <c r="AF588" i="7"/>
  <c r="AH588" i="7"/>
  <c r="AE296" i="7"/>
  <c r="AJ517" i="7"/>
  <c r="AK897" i="7"/>
  <c r="AH838" i="7"/>
  <c r="AI592" i="7"/>
  <c r="AK133" i="7"/>
  <c r="AC989" i="7"/>
  <c r="AJ215" i="7"/>
  <c r="AJ553" i="7"/>
  <c r="AJ836" i="7"/>
  <c r="AC886" i="7"/>
  <c r="AE881" i="7"/>
  <c r="AG376" i="7"/>
  <c r="AK908" i="7"/>
  <c r="AJ335" i="7"/>
  <c r="AD592" i="7"/>
  <c r="AD296" i="7"/>
  <c r="AC592" i="7"/>
  <c r="AI886" i="7"/>
  <c r="AC225" i="7"/>
  <c r="AF376" i="7"/>
  <c r="AK203" i="7"/>
  <c r="AJ934" i="7"/>
  <c r="AK617" i="7"/>
  <c r="AC588" i="7"/>
  <c r="AF914" i="7"/>
  <c r="AK89" i="7"/>
  <c r="AC838" i="7"/>
  <c r="AK931" i="7"/>
  <c r="AF592" i="7"/>
  <c r="AB886" i="7"/>
  <c r="AD838" i="7"/>
  <c r="AJ631" i="7"/>
  <c r="AE245" i="7"/>
  <c r="AJ939" i="7"/>
  <c r="AK580" i="7"/>
  <c r="AF516" i="7"/>
  <c r="AB592" i="7"/>
  <c r="AG592" i="7"/>
  <c r="AC516" i="7"/>
  <c r="AI516" i="7"/>
  <c r="AK226" i="7"/>
  <c r="AI838" i="7"/>
  <c r="AG989" i="7"/>
  <c r="AI881" i="7"/>
  <c r="AD886" i="7"/>
  <c r="AG516" i="7"/>
  <c r="AG113" i="7"/>
  <c r="AB376" i="7"/>
  <c r="AH376" i="7"/>
  <c r="AF881" i="7"/>
  <c r="AB989" i="7"/>
  <c r="AK241" i="7"/>
  <c r="AF245" i="7"/>
  <c r="AK934" i="7"/>
  <c r="AJ931" i="7"/>
  <c r="AB245" i="7"/>
  <c r="AJ617" i="7"/>
  <c r="AE113" i="7"/>
  <c r="AJ565" i="7"/>
  <c r="AK215" i="7"/>
  <c r="AF113" i="7"/>
  <c r="AC477" i="7"/>
  <c r="AE838" i="7"/>
  <c r="AK102" i="7"/>
  <c r="AG399" i="7"/>
  <c r="AI477" i="7"/>
  <c r="AF989" i="7"/>
  <c r="AG943" i="7"/>
  <c r="AC245" i="7"/>
  <c r="AK939" i="7"/>
  <c r="AE477" i="7"/>
  <c r="AG477" i="7"/>
  <c r="AG914" i="7"/>
  <c r="AK862" i="7"/>
  <c r="AI376" i="7"/>
  <c r="AD477" i="7"/>
  <c r="AH477" i="7"/>
  <c r="AF866" i="7"/>
  <c r="AJ580" i="7"/>
  <c r="AI245" i="7"/>
  <c r="AH113" i="7"/>
  <c r="AD376" i="7"/>
  <c r="AF838" i="7"/>
  <c r="AJ122" i="7"/>
  <c r="AB838" i="7"/>
  <c r="AE376" i="7"/>
  <c r="AB113" i="7"/>
  <c r="AJ203" i="7"/>
  <c r="AE768" i="7"/>
  <c r="AI989" i="7"/>
  <c r="AC914" i="7"/>
  <c r="AB765" i="7"/>
  <c r="AG318" i="7"/>
  <c r="AJ597" i="7"/>
  <c r="AC29" i="7"/>
  <c r="AB399" i="7"/>
  <c r="AJ782" i="7"/>
  <c r="AJ829" i="7"/>
  <c r="AJ880" i="7"/>
  <c r="AJ111" i="7"/>
  <c r="AF765" i="7"/>
  <c r="AC768" i="7"/>
  <c r="AE989" i="7"/>
  <c r="AH209" i="7"/>
  <c r="AG944" i="7"/>
  <c r="AK880" i="7"/>
  <c r="AD921" i="7"/>
  <c r="AD989" i="7"/>
  <c r="AH989" i="7"/>
  <c r="AK515" i="7"/>
  <c r="AD129" i="7"/>
  <c r="AK420" i="7"/>
  <c r="AH225" i="7"/>
  <c r="AH29" i="7"/>
  <c r="AF768" i="7"/>
  <c r="AJ312" i="7"/>
  <c r="AK597" i="7"/>
  <c r="AK111" i="7"/>
  <c r="AE318" i="7"/>
  <c r="AH542" i="7"/>
  <c r="AK877" i="7"/>
  <c r="AC944" i="7"/>
  <c r="AC209" i="7"/>
  <c r="AG921" i="7"/>
  <c r="AJ402" i="7"/>
  <c r="AJ707" i="7"/>
  <c r="AK170" i="7"/>
  <c r="AE123" i="7"/>
  <c r="AG480" i="7"/>
  <c r="AK999" i="7"/>
  <c r="AK564" i="7"/>
  <c r="AD765" i="7"/>
  <c r="AG61" i="7"/>
  <c r="AG29" i="7"/>
  <c r="AK304" i="7"/>
  <c r="AK681" i="7"/>
  <c r="AJ241" i="7"/>
  <c r="AK400" i="7"/>
  <c r="AE765" i="7"/>
  <c r="AD914" i="7"/>
  <c r="AE914" i="7"/>
  <c r="AF542" i="7"/>
  <c r="AK782" i="7"/>
  <c r="AK647" i="7"/>
  <c r="AK176" i="7"/>
  <c r="AK485" i="7"/>
  <c r="AI765" i="7"/>
  <c r="AJ102" i="7"/>
  <c r="AH914" i="7"/>
  <c r="AJ554" i="7"/>
  <c r="AH768" i="7"/>
  <c r="AJ862" i="7"/>
  <c r="AJ647" i="7"/>
  <c r="AB914" i="7"/>
  <c r="AH399" i="7"/>
  <c r="AG765" i="7"/>
  <c r="AH765" i="7"/>
  <c r="AC765" i="7"/>
  <c r="AI914" i="7"/>
  <c r="AE751" i="7"/>
  <c r="AB175" i="7"/>
  <c r="AH732" i="7"/>
  <c r="AJ191" i="7"/>
  <c r="AE399" i="7"/>
  <c r="AK155" i="7"/>
  <c r="AD123" i="7"/>
  <c r="AK829" i="7"/>
  <c r="AJ877" i="7"/>
  <c r="AH751" i="7"/>
  <c r="AD944" i="7"/>
  <c r="AH123" i="7"/>
  <c r="AC123" i="7"/>
  <c r="AK402" i="7"/>
  <c r="AD542" i="7"/>
  <c r="AB944" i="7"/>
  <c r="AG127" i="7"/>
  <c r="AF696" i="7"/>
  <c r="AB960" i="7"/>
  <c r="AG294" i="7"/>
  <c r="AC371" i="7"/>
  <c r="AG369" i="7"/>
  <c r="AI751" i="7"/>
  <c r="AJ999" i="7"/>
  <c r="AB768" i="7"/>
  <c r="AG123" i="7"/>
  <c r="AG542" i="7"/>
  <c r="AF921" i="7"/>
  <c r="AC399" i="7"/>
  <c r="AI179" i="7"/>
  <c r="AG960" i="7"/>
  <c r="AD769" i="7"/>
  <c r="AJ515" i="7"/>
  <c r="AK547" i="7"/>
  <c r="AJ269" i="7"/>
  <c r="AJ652" i="7"/>
  <c r="AB123" i="7"/>
  <c r="AJ564" i="7"/>
  <c r="AG751" i="7"/>
  <c r="AE944" i="7"/>
  <c r="AD318" i="7"/>
  <c r="AC179" i="7"/>
  <c r="AK606" i="7"/>
  <c r="AH459" i="7"/>
  <c r="AI251" i="7"/>
  <c r="AF732" i="7"/>
  <c r="AK191" i="7"/>
  <c r="AI869" i="7"/>
  <c r="AE175" i="7"/>
  <c r="AJ520" i="7"/>
  <c r="AB943" i="7"/>
  <c r="AB29" i="7"/>
  <c r="AJ176" i="7"/>
  <c r="AI407" i="7"/>
  <c r="AK707" i="7"/>
  <c r="AF123" i="7"/>
  <c r="AJ842" i="7"/>
  <c r="AE225" i="7"/>
  <c r="AF371" i="7"/>
  <c r="AB810" i="7"/>
  <c r="AB444" i="7"/>
  <c r="AJ420" i="7"/>
  <c r="AJ368" i="7"/>
  <c r="AJ67" i="7"/>
  <c r="AK842" i="7"/>
  <c r="AC61" i="7"/>
  <c r="AF944" i="7"/>
  <c r="AJ170" i="7"/>
  <c r="AI318" i="7"/>
  <c r="AI29" i="7"/>
  <c r="AH921" i="7"/>
  <c r="AC751" i="7"/>
  <c r="AD399" i="7"/>
  <c r="AF209" i="7"/>
  <c r="AI123" i="7"/>
  <c r="AK554" i="7"/>
  <c r="AD768" i="7"/>
  <c r="AC542" i="7"/>
  <c r="AI209" i="7"/>
  <c r="AF318" i="7"/>
  <c r="AH189" i="7"/>
  <c r="AC175" i="7"/>
  <c r="AB318" i="7"/>
  <c r="AH944" i="7"/>
  <c r="AJ681" i="7"/>
  <c r="AC921" i="7"/>
  <c r="AE542" i="7"/>
  <c r="AI944" i="7"/>
  <c r="AJ485" i="7"/>
  <c r="AB751" i="7"/>
  <c r="AE921" i="7"/>
  <c r="AG209" i="7"/>
  <c r="AK492" i="7"/>
  <c r="AC943" i="7"/>
  <c r="AG869" i="7"/>
  <c r="AG768" i="7"/>
  <c r="AF399" i="7"/>
  <c r="AC318" i="7"/>
  <c r="AI399" i="7"/>
  <c r="AD751" i="7"/>
  <c r="AE209" i="7"/>
  <c r="AB921" i="7"/>
  <c r="AH318" i="7"/>
  <c r="AD130" i="7"/>
  <c r="AB696" i="7"/>
  <c r="AE529" i="7"/>
  <c r="AE69" i="7"/>
  <c r="AC732" i="7"/>
  <c r="AJ715" i="7"/>
  <c r="AF751" i="7"/>
  <c r="AJ400" i="7"/>
  <c r="AF29" i="7"/>
  <c r="AI768" i="7"/>
  <c r="AB542" i="7"/>
  <c r="AI921" i="7"/>
  <c r="AD209" i="7"/>
  <c r="AJ304" i="7"/>
  <c r="AJ155" i="7"/>
  <c r="AK312" i="7"/>
  <c r="AD29" i="7"/>
  <c r="AI542" i="7"/>
  <c r="AB209" i="7"/>
  <c r="AG680" i="7"/>
  <c r="AH183" i="7"/>
  <c r="AJ492" i="7"/>
  <c r="AK210" i="7"/>
  <c r="AK715" i="7"/>
  <c r="AH696" i="7"/>
  <c r="AI960" i="7"/>
  <c r="AK368" i="7"/>
  <c r="AI369" i="7"/>
  <c r="AE369" i="7"/>
  <c r="AG175" i="7"/>
  <c r="AI732" i="7"/>
  <c r="AK520" i="7"/>
  <c r="AJ547" i="7"/>
  <c r="AI810" i="7"/>
  <c r="AE869" i="7"/>
  <c r="AG732" i="7"/>
  <c r="AH810" i="7"/>
  <c r="AD869" i="7"/>
  <c r="AC69" i="7"/>
  <c r="AC66" i="7"/>
  <c r="AE813" i="7"/>
  <c r="AF289" i="7"/>
  <c r="AF626" i="7"/>
  <c r="AC183" i="7"/>
  <c r="AB36" i="7"/>
  <c r="AC204" i="7"/>
  <c r="AH680" i="7"/>
  <c r="AF480" i="7"/>
  <c r="AI190" i="7"/>
  <c r="AH585" i="7"/>
  <c r="AC893" i="7"/>
  <c r="AE893" i="7"/>
  <c r="AB963" i="7"/>
  <c r="AF69" i="7"/>
  <c r="AE371" i="7"/>
  <c r="AE696" i="7"/>
  <c r="AC810" i="7"/>
  <c r="AB61" i="7"/>
  <c r="AG225" i="7"/>
  <c r="AD69" i="7"/>
  <c r="AI923" i="7"/>
  <c r="AJ809" i="7"/>
  <c r="AJ152" i="7"/>
  <c r="AH790" i="7"/>
  <c r="AG846" i="7"/>
  <c r="AC484" i="7"/>
  <c r="AB338" i="7"/>
  <c r="AB181" i="7"/>
  <c r="AD748" i="7"/>
  <c r="AF675" i="7"/>
  <c r="AJ103" i="7"/>
  <c r="AJ92" i="7"/>
  <c r="AK697" i="7"/>
  <c r="AE866" i="7"/>
  <c r="AB674" i="7"/>
  <c r="AB30" i="7"/>
  <c r="AE444" i="7"/>
  <c r="AG129" i="7"/>
  <c r="AG907" i="7"/>
  <c r="AF907" i="7"/>
  <c r="AH907" i="7"/>
  <c r="AD907" i="7"/>
  <c r="AI907" i="7"/>
  <c r="AE907" i="7"/>
  <c r="AB907" i="7"/>
  <c r="AC907" i="7"/>
  <c r="AC869" i="7"/>
  <c r="AK858" i="7"/>
  <c r="AE1010" i="7"/>
  <c r="AH518" i="7"/>
  <c r="AK221" i="7"/>
  <c r="AJ266" i="7"/>
  <c r="AB763" i="7"/>
  <c r="AG268" i="7"/>
  <c r="AH866" i="7"/>
  <c r="AE674" i="7"/>
  <c r="AK961" i="7"/>
  <c r="AD444" i="7"/>
  <c r="AD857" i="7"/>
  <c r="AD189" i="7"/>
  <c r="AE732" i="7"/>
  <c r="AF869" i="7"/>
  <c r="AG371" i="7"/>
  <c r="AI175" i="7"/>
  <c r="AH130" i="7"/>
  <c r="AD61" i="7"/>
  <c r="AI943" i="7"/>
  <c r="AJ210" i="7"/>
  <c r="AK67" i="7"/>
  <c r="AH869" i="7"/>
  <c r="AH61" i="7"/>
  <c r="AH943" i="7"/>
  <c r="AJ447" i="7"/>
  <c r="AE969" i="7"/>
  <c r="AJ606" i="7"/>
  <c r="AI621" i="7"/>
  <c r="AD313" i="7"/>
  <c r="AI696" i="7"/>
  <c r="AC960" i="7"/>
  <c r="AB369" i="7"/>
  <c r="AE130" i="7"/>
  <c r="AH175" i="7"/>
  <c r="AF175" i="7"/>
  <c r="AB732" i="7"/>
  <c r="AH371" i="7"/>
  <c r="AI371" i="7"/>
  <c r="AD371" i="7"/>
  <c r="AF61" i="7"/>
  <c r="AE943" i="7"/>
  <c r="AE29" i="7"/>
  <c r="AH69" i="7"/>
  <c r="AE518" i="7"/>
  <c r="AI529" i="7"/>
  <c r="AI674" i="7"/>
  <c r="AD289" i="7"/>
  <c r="AH250" i="7"/>
  <c r="AB371" i="7"/>
  <c r="AE894" i="7"/>
  <c r="AC322" i="7"/>
  <c r="AI36" i="7"/>
  <c r="AG857" i="7"/>
  <c r="AB130" i="7"/>
  <c r="AD179" i="7"/>
  <c r="AB680" i="7"/>
  <c r="AE459" i="7"/>
  <c r="AD50" i="7"/>
  <c r="AH369" i="7"/>
  <c r="AB869" i="7"/>
  <c r="AD732" i="7"/>
  <c r="AK269" i="7"/>
  <c r="AD175" i="7"/>
  <c r="AI69" i="7"/>
  <c r="AI61" i="7"/>
  <c r="AF943" i="7"/>
  <c r="AD225" i="7"/>
  <c r="AI225" i="7"/>
  <c r="AF225" i="7"/>
  <c r="AE558" i="7"/>
  <c r="AG769" i="7"/>
  <c r="AD294" i="7"/>
  <c r="AD943" i="7"/>
  <c r="AE61" i="7"/>
  <c r="AB225" i="7"/>
  <c r="AF179" i="7"/>
  <c r="AF189" i="7"/>
  <c r="AG626" i="7"/>
  <c r="AC480" i="7"/>
  <c r="AE960" i="7"/>
  <c r="AD369" i="7"/>
  <c r="AG50" i="7"/>
  <c r="AF857" i="7"/>
  <c r="AI857" i="7"/>
  <c r="AD250" i="7"/>
  <c r="AB626" i="7"/>
  <c r="AF129" i="7"/>
  <c r="AC369" i="7"/>
  <c r="AF529" i="7"/>
  <c r="AH529" i="7"/>
  <c r="AH857" i="7"/>
  <c r="AG250" i="7"/>
  <c r="AB866" i="7"/>
  <c r="AC36" i="7"/>
  <c r="AB948" i="7"/>
  <c r="AH179" i="7"/>
  <c r="AG813" i="7"/>
  <c r="AH204" i="7"/>
  <c r="AG204" i="7"/>
  <c r="AB755" i="7"/>
  <c r="AK850" i="7"/>
  <c r="AF204" i="7"/>
  <c r="AD843" i="7"/>
  <c r="AB480" i="7"/>
  <c r="AE600" i="7"/>
  <c r="AC708" i="7"/>
  <c r="AG621" i="7"/>
  <c r="AD1002" i="7"/>
  <c r="AK195" i="7"/>
  <c r="AF444" i="7"/>
  <c r="AG585" i="7"/>
  <c r="AB813" i="7"/>
  <c r="AF960" i="7"/>
  <c r="AI736" i="7"/>
  <c r="AI163" i="7"/>
  <c r="AJ903" i="7"/>
  <c r="AE294" i="7"/>
  <c r="AJ848" i="7"/>
  <c r="AB50" i="7"/>
  <c r="AF369" i="7"/>
  <c r="AB529" i="7"/>
  <c r="AG459" i="7"/>
  <c r="AC459" i="7"/>
  <c r="AE189" i="7"/>
  <c r="AF30" i="7"/>
  <c r="AG893" i="7"/>
  <c r="AG866" i="7"/>
  <c r="AI813" i="7"/>
  <c r="AF36" i="7"/>
  <c r="AC129" i="7"/>
  <c r="AC298" i="7"/>
  <c r="N13" i="7"/>
  <c r="X13" i="7"/>
  <c r="Q13" i="7"/>
  <c r="Y13" i="7"/>
  <c r="U13" i="7"/>
  <c r="P13" i="7"/>
  <c r="AA13" i="7"/>
  <c r="S13" i="7"/>
  <c r="Z13" i="7"/>
  <c r="T13" i="7"/>
  <c r="O13" i="7"/>
  <c r="W13" i="7"/>
  <c r="V13" i="7"/>
  <c r="R13" i="7"/>
  <c r="AC857" i="7"/>
  <c r="AF183" i="7"/>
  <c r="AI480" i="7"/>
  <c r="AE36" i="7"/>
  <c r="AD763" i="7"/>
  <c r="AD480" i="7"/>
  <c r="AH342" i="7"/>
  <c r="AG444" i="7"/>
  <c r="AC674" i="7"/>
  <c r="AG748" i="7"/>
  <c r="AE585" i="7"/>
  <c r="AI44" i="7"/>
  <c r="AD973" i="7"/>
  <c r="AC621" i="7"/>
  <c r="AD696" i="7"/>
  <c r="AE181" i="7"/>
  <c r="AI893" i="7"/>
  <c r="AG130" i="7"/>
  <c r="AE50" i="7"/>
  <c r="AI444" i="7"/>
  <c r="AC50" i="7"/>
  <c r="AD529" i="7"/>
  <c r="AI680" i="7"/>
  <c r="AC250" i="7"/>
  <c r="AB250" i="7"/>
  <c r="AB163" i="7"/>
  <c r="AI183" i="7"/>
  <c r="AC813" i="7"/>
  <c r="AF130" i="7"/>
  <c r="AG36" i="7"/>
  <c r="AE810" i="7"/>
  <c r="AF251" i="7"/>
  <c r="AK775" i="7"/>
  <c r="AD204" i="7"/>
  <c r="AE480" i="7"/>
  <c r="AC626" i="7"/>
  <c r="AI189" i="7"/>
  <c r="AJ556" i="7"/>
  <c r="AI289" i="7"/>
  <c r="AI483" i="7"/>
  <c r="AE825" i="7"/>
  <c r="AF268" i="7"/>
  <c r="AJ221" i="7"/>
  <c r="AJ850" i="7"/>
  <c r="AH480" i="7"/>
  <c r="AE129" i="7"/>
  <c r="AB289" i="7"/>
  <c r="AI50" i="7"/>
  <c r="AB893" i="7"/>
  <c r="AF680" i="7"/>
  <c r="AH893" i="7"/>
  <c r="AI129" i="7"/>
  <c r="AH129" i="7"/>
  <c r="AK848" i="7"/>
  <c r="AE680" i="7"/>
  <c r="AB189" i="7"/>
  <c r="AD674" i="7"/>
  <c r="AF893" i="7"/>
  <c r="AG183" i="7"/>
  <c r="AD36" i="7"/>
  <c r="AI600" i="7"/>
  <c r="AJ757" i="7"/>
  <c r="AB204" i="7"/>
  <c r="AH674" i="7"/>
  <c r="AD518" i="7"/>
  <c r="AJ961" i="7"/>
  <c r="AC444" i="7"/>
  <c r="AC696" i="7"/>
  <c r="AE469" i="7"/>
  <c r="AI250" i="7"/>
  <c r="AE289" i="7"/>
  <c r="AF250" i="7"/>
  <c r="AF50" i="7"/>
  <c r="AC294" i="7"/>
  <c r="AD459" i="7"/>
  <c r="AH50" i="7"/>
  <c r="AH444" i="7"/>
  <c r="AI518" i="7"/>
  <c r="AG289" i="7"/>
  <c r="AE179" i="7"/>
  <c r="AF585" i="7"/>
  <c r="AG189" i="7"/>
  <c r="AC529" i="7"/>
  <c r="AH626" i="7"/>
  <c r="AI626" i="7"/>
  <c r="AE183" i="7"/>
  <c r="AE748" i="7"/>
  <c r="AE251" i="7"/>
  <c r="AJ812" i="7"/>
  <c r="AE626" i="7"/>
  <c r="AE230" i="7"/>
  <c r="AK710" i="7"/>
  <c r="AG529" i="7"/>
  <c r="AD626" i="7"/>
  <c r="AE250" i="7"/>
  <c r="AB585" i="7"/>
  <c r="AC130" i="7"/>
  <c r="AI866" i="7"/>
  <c r="AG696" i="7"/>
  <c r="AE857" i="7"/>
  <c r="AG179" i="7"/>
  <c r="AB857" i="7"/>
  <c r="AF674" i="7"/>
  <c r="AD183" i="7"/>
  <c r="AI459" i="7"/>
  <c r="AD866" i="7"/>
  <c r="AB183" i="7"/>
  <c r="AB129" i="7"/>
  <c r="AD893" i="7"/>
  <c r="AB69" i="7"/>
  <c r="AE193" i="7"/>
  <c r="AD487" i="7"/>
  <c r="AH307" i="7"/>
  <c r="AC189" i="7"/>
  <c r="AF813" i="7"/>
  <c r="AI526" i="7"/>
  <c r="AK92" i="7"/>
  <c r="AH289" i="7"/>
  <c r="AE204" i="7"/>
  <c r="AC585" i="7"/>
  <c r="AG674" i="7"/>
  <c r="AK546" i="7"/>
  <c r="AI204" i="7"/>
  <c r="AB407" i="7"/>
  <c r="AH36" i="7"/>
  <c r="AC289" i="7"/>
  <c r="AI585" i="7"/>
  <c r="AD585" i="7"/>
  <c r="AC866" i="7"/>
  <c r="AI130" i="7"/>
  <c r="AF459" i="7"/>
  <c r="AB459" i="7"/>
  <c r="AD813" i="7"/>
  <c r="AK903" i="7"/>
  <c r="AK266" i="7"/>
  <c r="AC680" i="7"/>
  <c r="AD680" i="7"/>
  <c r="AG69" i="7"/>
  <c r="AB83" i="7"/>
  <c r="AK447" i="7"/>
  <c r="AJ533" i="7"/>
  <c r="AF507" i="7"/>
  <c r="AG794" i="7"/>
  <c r="AH44" i="7"/>
  <c r="AG825" i="7"/>
  <c r="AK184" i="7"/>
  <c r="AK773" i="7"/>
  <c r="AG281" i="7"/>
  <c r="AH864" i="7"/>
  <c r="AC63" i="7"/>
  <c r="AG1004" i="7"/>
  <c r="AJ350" i="7"/>
  <c r="AK942" i="7"/>
  <c r="AH114" i="7"/>
  <c r="AC982" i="7"/>
  <c r="AG705" i="7"/>
  <c r="AC390" i="7"/>
  <c r="AF948" i="7"/>
  <c r="AD181" i="7"/>
  <c r="AJ546" i="7"/>
  <c r="AJ991" i="7"/>
  <c r="AH495" i="7"/>
  <c r="AJ924" i="7"/>
  <c r="AB825" i="7"/>
  <c r="AB322" i="7"/>
  <c r="AJ184" i="7"/>
  <c r="AE163" i="7"/>
  <c r="AK812" i="7"/>
  <c r="AH813" i="7"/>
  <c r="AB894" i="7"/>
  <c r="AG894" i="7"/>
  <c r="AJ697" i="7"/>
  <c r="AF763" i="7"/>
  <c r="AE246" i="7"/>
  <c r="AE726" i="7"/>
  <c r="AD960" i="7"/>
  <c r="AH27" i="7"/>
  <c r="AI622" i="7"/>
  <c r="AK103" i="7"/>
  <c r="AG518" i="7"/>
  <c r="AB621" i="7"/>
  <c r="AD755" i="7"/>
  <c r="AH268" i="7"/>
  <c r="AI763" i="7"/>
  <c r="AE763" i="7"/>
  <c r="AC894" i="7"/>
  <c r="AC268" i="7"/>
  <c r="AG763" i="7"/>
  <c r="AK556" i="7"/>
  <c r="AD600" i="7"/>
  <c r="AE268" i="7"/>
  <c r="AC763" i="7"/>
  <c r="AC675" i="7"/>
  <c r="AH763" i="7"/>
  <c r="AG251" i="7"/>
  <c r="AC878" i="7"/>
  <c r="AK757" i="7"/>
  <c r="AB518" i="7"/>
  <c r="AB268" i="7"/>
  <c r="AF621" i="7"/>
  <c r="AC407" i="7"/>
  <c r="AI748" i="7"/>
  <c r="AH624" i="7"/>
  <c r="AI256" i="7"/>
  <c r="AB600" i="7"/>
  <c r="AG600" i="7"/>
  <c r="AD810" i="7"/>
  <c r="AG810" i="7"/>
  <c r="AF407" i="7"/>
  <c r="AE675" i="7"/>
  <c r="AI1002" i="7"/>
  <c r="AF748" i="7"/>
  <c r="AG181" i="7"/>
  <c r="AH30" i="7"/>
  <c r="AG413" i="7"/>
  <c r="AD268" i="7"/>
  <c r="AI675" i="7"/>
  <c r="AJ195" i="7"/>
  <c r="AI268" i="7"/>
  <c r="AD675" i="7"/>
  <c r="AC748" i="7"/>
  <c r="AH963" i="7"/>
  <c r="AI982" i="7"/>
  <c r="AH1010" i="7"/>
  <c r="AB675" i="7"/>
  <c r="AB748" i="7"/>
  <c r="AC181" i="7"/>
  <c r="AF628" i="7"/>
  <c r="AH675" i="7"/>
  <c r="AH748" i="7"/>
  <c r="AF894" i="7"/>
  <c r="AI894" i="7"/>
  <c r="AI181" i="7"/>
  <c r="AB239" i="7"/>
  <c r="AC518" i="7"/>
  <c r="AH621" i="7"/>
  <c r="AG407" i="7"/>
  <c r="AI952" i="7"/>
  <c r="AJ823" i="7"/>
  <c r="AJ635" i="7"/>
  <c r="AI671" i="7"/>
  <c r="AF27" i="7"/>
  <c r="AG781" i="7"/>
  <c r="AJ231" i="7"/>
  <c r="AI68" i="7"/>
  <c r="AE612" i="7"/>
  <c r="AC596" i="7"/>
  <c r="AB325" i="7"/>
  <c r="AB794" i="7"/>
  <c r="AC393" i="7"/>
  <c r="AB293" i="7"/>
  <c r="AI625" i="7"/>
  <c r="AF378" i="7"/>
  <c r="AH785" i="7"/>
  <c r="AC256" i="7"/>
  <c r="AJ132" i="7"/>
  <c r="AG675" i="7"/>
  <c r="AD621" i="7"/>
  <c r="AI769" i="7"/>
  <c r="AF518" i="7"/>
  <c r="AH407" i="7"/>
  <c r="AB769" i="7"/>
  <c r="AH181" i="7"/>
  <c r="AG552" i="7"/>
  <c r="AG986" i="7"/>
  <c r="AI624" i="7"/>
  <c r="AF783" i="7"/>
  <c r="AK117" i="7"/>
  <c r="AI275" i="7"/>
  <c r="AG322" i="7"/>
  <c r="AH454" i="7"/>
  <c r="AD1010" i="7"/>
  <c r="AE982" i="7"/>
  <c r="AF322" i="7"/>
  <c r="AE621" i="7"/>
  <c r="AD407" i="7"/>
  <c r="AE407" i="7"/>
  <c r="AF181" i="7"/>
  <c r="AH894" i="7"/>
  <c r="AE342" i="7"/>
  <c r="AF997" i="7"/>
  <c r="AI311" i="7"/>
  <c r="AK270" i="7"/>
  <c r="AJ802" i="7"/>
  <c r="AG278" i="7"/>
  <c r="AG755" i="7"/>
  <c r="AI443" i="7"/>
  <c r="AJ710" i="7"/>
  <c r="AC973" i="7"/>
  <c r="AF766" i="7"/>
  <c r="AC766" i="7"/>
  <c r="AH766" i="7"/>
  <c r="AC355" i="7"/>
  <c r="AH355" i="7"/>
  <c r="AE131" i="7"/>
  <c r="AI131" i="7"/>
  <c r="AB461" i="7"/>
  <c r="AG461" i="7"/>
  <c r="AD461" i="7"/>
  <c r="AE461" i="7"/>
  <c r="AC461" i="7"/>
  <c r="AI461" i="7"/>
  <c r="AD629" i="7"/>
  <c r="AC629" i="7"/>
  <c r="AG629" i="7"/>
  <c r="AI629" i="7"/>
  <c r="AF629" i="7"/>
  <c r="AB791" i="7"/>
  <c r="AB736" i="7"/>
  <c r="AH736" i="7"/>
  <c r="AG736" i="7"/>
  <c r="AC736" i="7"/>
  <c r="AD736" i="7"/>
  <c r="AE736" i="7"/>
  <c r="AF736" i="7"/>
  <c r="AI140" i="7"/>
  <c r="AH137" i="7"/>
  <c r="AI816" i="7"/>
  <c r="AD816" i="7"/>
  <c r="AG816" i="7"/>
  <c r="AB816" i="7"/>
  <c r="AC816" i="7"/>
  <c r="AI342" i="7"/>
  <c r="AK366" i="7"/>
  <c r="AH607" i="7"/>
  <c r="AK218" i="7"/>
  <c r="AK144" i="7"/>
  <c r="AD677" i="7"/>
  <c r="AF677" i="7"/>
  <c r="AG677" i="7"/>
  <c r="AB677" i="7"/>
  <c r="AD986" i="7"/>
  <c r="AC248" i="7"/>
  <c r="AI248" i="7"/>
  <c r="AE248" i="7"/>
  <c r="AD248" i="7"/>
  <c r="AF248" i="7"/>
  <c r="AG248" i="7"/>
  <c r="AD484" i="7"/>
  <c r="AI484" i="7"/>
  <c r="AF484" i="7"/>
  <c r="AE484" i="7"/>
  <c r="AB484" i="7"/>
  <c r="AH484" i="7"/>
  <c r="AG484" i="7"/>
  <c r="AH755" i="7"/>
  <c r="AC755" i="7"/>
  <c r="AF755" i="7"/>
  <c r="AG853" i="7"/>
  <c r="AD853" i="7"/>
  <c r="AH853" i="7"/>
  <c r="AC853" i="7"/>
  <c r="AE899" i="7"/>
  <c r="AB899" i="7"/>
  <c r="AD899" i="7"/>
  <c r="AC899" i="7"/>
  <c r="AG899" i="7"/>
  <c r="AB766" i="7"/>
  <c r="AI794" i="7"/>
  <c r="AC299" i="7"/>
  <c r="AF299" i="7"/>
  <c r="AI299" i="7"/>
  <c r="AE708" i="7"/>
  <c r="AH708" i="7"/>
  <c r="AI708" i="7"/>
  <c r="AG602" i="7"/>
  <c r="AI602" i="7"/>
  <c r="AH602" i="7"/>
  <c r="AC602" i="7"/>
  <c r="AE602" i="7"/>
  <c r="AB986" i="7"/>
  <c r="AH986" i="7"/>
  <c r="AI986" i="7"/>
  <c r="AC986" i="7"/>
  <c r="AE986" i="7"/>
  <c r="AF986" i="7"/>
  <c r="AD596" i="7"/>
  <c r="AE1011" i="7"/>
  <c r="AB1011" i="7"/>
  <c r="AH1011" i="7"/>
  <c r="AC1011" i="7"/>
  <c r="AC100" i="7"/>
  <c r="AE100" i="7"/>
  <c r="AF100" i="7"/>
  <c r="AG299" i="7"/>
  <c r="AK303" i="7"/>
  <c r="AD131" i="7"/>
  <c r="AF794" i="7"/>
  <c r="AF622" i="7"/>
  <c r="AB629" i="7"/>
  <c r="AG952" i="7"/>
  <c r="AE952" i="7"/>
  <c r="AH726" i="7"/>
  <c r="AI469" i="7"/>
  <c r="AD469" i="7"/>
  <c r="AG469" i="7"/>
  <c r="AH469" i="7"/>
  <c r="AB469" i="7"/>
  <c r="AF469" i="7"/>
  <c r="AK363" i="7"/>
  <c r="AJ363" i="7"/>
  <c r="AD127" i="7"/>
  <c r="AI127" i="7"/>
  <c r="AE127" i="7"/>
  <c r="AF127" i="7"/>
  <c r="AH127" i="7"/>
  <c r="AB127" i="7"/>
  <c r="AB622" i="7"/>
  <c r="AG622" i="7"/>
  <c r="AI378" i="7"/>
  <c r="AG378" i="7"/>
  <c r="AD378" i="7"/>
  <c r="AJ646" i="7"/>
  <c r="AH825" i="7"/>
  <c r="AC825" i="7"/>
  <c r="AF825" i="7"/>
  <c r="AD825" i="7"/>
  <c r="AI825" i="7"/>
  <c r="AF600" i="7"/>
  <c r="AH600" i="7"/>
  <c r="AC600" i="7"/>
  <c r="AI246" i="7"/>
  <c r="AG246" i="7"/>
  <c r="AJ773" i="7"/>
  <c r="AC275" i="7"/>
  <c r="AD275" i="7"/>
  <c r="AE275" i="7"/>
  <c r="AG275" i="7"/>
  <c r="AH275" i="7"/>
  <c r="AF275" i="7"/>
  <c r="AH294" i="7"/>
  <c r="AF294" i="7"/>
  <c r="AI294" i="7"/>
  <c r="AB294" i="7"/>
  <c r="AE769" i="7"/>
  <c r="AC769" i="7"/>
  <c r="AF769" i="7"/>
  <c r="AJ642" i="7"/>
  <c r="AK642" i="7"/>
  <c r="AI551" i="7"/>
  <c r="AI790" i="7"/>
  <c r="AI712" i="7"/>
  <c r="AF712" i="7"/>
  <c r="AB712" i="7"/>
  <c r="AC712" i="7"/>
  <c r="AE712" i="7"/>
  <c r="AG131" i="7"/>
  <c r="AK345" i="7"/>
  <c r="AE923" i="7"/>
  <c r="AH794" i="7"/>
  <c r="AG956" i="7"/>
  <c r="AH629" i="7"/>
  <c r="AE629" i="7"/>
  <c r="AB997" i="7"/>
  <c r="AC43" i="7"/>
  <c r="AJ667" i="7"/>
  <c r="AK667" i="7"/>
  <c r="AC478" i="7"/>
  <c r="AI187" i="7"/>
  <c r="AG1002" i="7"/>
  <c r="AB644" i="7"/>
  <c r="AD504" i="7"/>
  <c r="AG495" i="7"/>
  <c r="AH846" i="7"/>
  <c r="AH338" i="7"/>
  <c r="AE322" i="7"/>
  <c r="AG163" i="7"/>
  <c r="AH378" i="7"/>
  <c r="AD66" i="7"/>
  <c r="AI66" i="7"/>
  <c r="AF66" i="7"/>
  <c r="AD307" i="7"/>
  <c r="AG307" i="7"/>
  <c r="AB708" i="7"/>
  <c r="AH193" i="7"/>
  <c r="AG708" i="7"/>
  <c r="AI307" i="7"/>
  <c r="AF973" i="7"/>
  <c r="AG973" i="7"/>
  <c r="AI973" i="7"/>
  <c r="AH131" i="7"/>
  <c r="AE307" i="7"/>
  <c r="AC948" i="7"/>
  <c r="AJ479" i="7"/>
  <c r="AD969" i="7"/>
  <c r="AI969" i="7"/>
  <c r="AC969" i="7"/>
  <c r="AG969" i="7"/>
  <c r="AF969" i="7"/>
  <c r="AB969" i="7"/>
  <c r="AH293" i="7"/>
  <c r="AF342" i="7"/>
  <c r="AD342" i="7"/>
  <c r="AJ672" i="7"/>
  <c r="AK672" i="7"/>
  <c r="AH230" i="7"/>
  <c r="AB230" i="7"/>
  <c r="AC230" i="7"/>
  <c r="AD230" i="7"/>
  <c r="AG230" i="7"/>
  <c r="AD988" i="7"/>
  <c r="AE403" i="7"/>
  <c r="AG403" i="7"/>
  <c r="AD100" i="7"/>
  <c r="AD622" i="7"/>
  <c r="AH461" i="7"/>
  <c r="AE393" i="7"/>
  <c r="AI853" i="7"/>
  <c r="AI172" i="7"/>
  <c r="AC172" i="7"/>
  <c r="AB172" i="7"/>
  <c r="AH172" i="7"/>
  <c r="AF172" i="7"/>
  <c r="AD172" i="7"/>
  <c r="AG172" i="7"/>
  <c r="AD708" i="7"/>
  <c r="AE997" i="7"/>
  <c r="AI997" i="7"/>
  <c r="AG997" i="7"/>
  <c r="AC607" i="7"/>
  <c r="AC68" i="7"/>
  <c r="AG68" i="7"/>
  <c r="AB843" i="7"/>
  <c r="AI899" i="7"/>
  <c r="AF193" i="7"/>
  <c r="AB507" i="7"/>
  <c r="AH98" i="7"/>
  <c r="AE792" i="7"/>
  <c r="AD792" i="7"/>
  <c r="AH792" i="7"/>
  <c r="AH899" i="7"/>
  <c r="AG712" i="7"/>
  <c r="AH622" i="7"/>
  <c r="AE483" i="7"/>
  <c r="AB483" i="7"/>
  <c r="AF483" i="7"/>
  <c r="AD483" i="7"/>
  <c r="AH483" i="7"/>
  <c r="AE853" i="7"/>
  <c r="AF114" i="7"/>
  <c r="AE355" i="7"/>
  <c r="AF163" i="7"/>
  <c r="AC622" i="7"/>
  <c r="AD393" i="7"/>
  <c r="AI393" i="7"/>
  <c r="AH682" i="7"/>
  <c r="AD682" i="7"/>
  <c r="AB131" i="7"/>
  <c r="AI413" i="7"/>
  <c r="AC413" i="7"/>
  <c r="AB853" i="7"/>
  <c r="AB307" i="7"/>
  <c r="AH704" i="7"/>
  <c r="AE704" i="7"/>
  <c r="AE545" i="7"/>
  <c r="AK635" i="7"/>
  <c r="AE755" i="7"/>
  <c r="AF952" i="7"/>
  <c r="AK646" i="7"/>
  <c r="AC127" i="7"/>
  <c r="AF853" i="7"/>
  <c r="AI230" i="7"/>
  <c r="AB66" i="7"/>
  <c r="AB256" i="7"/>
  <c r="AH256" i="7"/>
  <c r="AC307" i="7"/>
  <c r="AC114" i="7"/>
  <c r="AH248" i="7"/>
  <c r="AJ942" i="7"/>
  <c r="AJ775" i="7"/>
  <c r="AF131" i="7"/>
  <c r="AD712" i="7"/>
  <c r="AF602" i="7"/>
  <c r="AI114" i="7"/>
  <c r="AF325" i="7"/>
  <c r="AD325" i="7"/>
  <c r="AG325" i="7"/>
  <c r="AE325" i="7"/>
  <c r="AI325" i="7"/>
  <c r="AH325" i="7"/>
  <c r="AF461" i="7"/>
  <c r="AD952" i="7"/>
  <c r="AD454" i="7"/>
  <c r="AI454" i="7"/>
  <c r="AC454" i="7"/>
  <c r="AB454" i="7"/>
  <c r="AG393" i="7"/>
  <c r="AF708" i="7"/>
  <c r="AB973" i="7"/>
  <c r="AC923" i="7"/>
  <c r="AD742" i="7"/>
  <c r="AJ270" i="7"/>
  <c r="AF612" i="7"/>
  <c r="AC612" i="7"/>
  <c r="AF256" i="7"/>
  <c r="AE256" i="7"/>
  <c r="AD256" i="7"/>
  <c r="AB1010" i="7"/>
  <c r="AI1010" i="7"/>
  <c r="AF1010" i="7"/>
  <c r="AC1010" i="7"/>
  <c r="AG1010" i="7"/>
  <c r="AE973" i="7"/>
  <c r="AH83" i="7"/>
  <c r="AF83" i="7"/>
  <c r="AG83" i="7"/>
  <c r="AD83" i="7"/>
  <c r="AI83" i="7"/>
  <c r="AE83" i="7"/>
  <c r="AK533" i="7"/>
  <c r="AD997" i="7"/>
  <c r="AF742" i="7"/>
  <c r="AD922" i="7"/>
  <c r="AE443" i="7"/>
  <c r="AD443" i="7"/>
  <c r="AF443" i="7"/>
  <c r="AB443" i="7"/>
  <c r="AH443" i="7"/>
  <c r="AC443" i="7"/>
  <c r="AK479" i="7"/>
  <c r="AI355" i="7"/>
  <c r="AG256" i="7"/>
  <c r="AB114" i="7"/>
  <c r="AH393" i="7"/>
  <c r="AB532" i="7"/>
  <c r="AI532" i="7"/>
  <c r="AG293" i="7"/>
  <c r="AF293" i="7"/>
  <c r="AE293" i="7"/>
  <c r="AD293" i="7"/>
  <c r="AI293" i="7"/>
  <c r="AC293" i="7"/>
  <c r="AF625" i="7"/>
  <c r="AD625" i="7"/>
  <c r="AE625" i="7"/>
  <c r="AH625" i="7"/>
  <c r="AB625" i="7"/>
  <c r="AG625" i="7"/>
  <c r="AC625" i="7"/>
  <c r="AC325" i="7"/>
  <c r="AI552" i="7"/>
  <c r="AH996" i="7"/>
  <c r="AE783" i="7"/>
  <c r="AH783" i="7"/>
  <c r="AB783" i="7"/>
  <c r="AC783" i="7"/>
  <c r="AD783" i="7"/>
  <c r="AI783" i="7"/>
  <c r="AG783" i="7"/>
  <c r="AE27" i="7"/>
  <c r="AF86" i="7"/>
  <c r="AE86" i="7"/>
  <c r="AG86" i="7"/>
  <c r="AC86" i="7"/>
  <c r="AB86" i="7"/>
  <c r="AI86" i="7"/>
  <c r="AB771" i="7"/>
  <c r="AH86" i="7"/>
  <c r="AG497" i="7"/>
  <c r="AK152" i="7"/>
  <c r="AD794" i="7"/>
  <c r="AC794" i="7"/>
  <c r="AE794" i="7"/>
  <c r="AC44" i="7"/>
  <c r="AE44" i="7"/>
  <c r="AJ117" i="7"/>
  <c r="AB602" i="7"/>
  <c r="AD982" i="7"/>
  <c r="AF982" i="7"/>
  <c r="AH982" i="7"/>
  <c r="AB982" i="7"/>
  <c r="AD390" i="7"/>
  <c r="AB390" i="7"/>
  <c r="AH390" i="7"/>
  <c r="AF390" i="7"/>
  <c r="AG390" i="7"/>
  <c r="AI390" i="7"/>
  <c r="AE390" i="7"/>
  <c r="AF454" i="7"/>
  <c r="AF307" i="7"/>
  <c r="AK132" i="7"/>
  <c r="AH530" i="7"/>
  <c r="AF530" i="7"/>
  <c r="AI726" i="7"/>
  <c r="AD114" i="7"/>
  <c r="AI322" i="7"/>
  <c r="AD846" i="7"/>
  <c r="AH322" i="7"/>
  <c r="AG454" i="7"/>
  <c r="AD602" i="7"/>
  <c r="AF393" i="7"/>
  <c r="AD1011" i="7"/>
  <c r="AF899" i="7"/>
  <c r="AE454" i="7"/>
  <c r="AE622" i="7"/>
  <c r="AB44" i="7"/>
  <c r="AG596" i="7"/>
  <c r="AD322" i="7"/>
  <c r="AC338" i="7"/>
  <c r="AE338" i="7"/>
  <c r="AC483" i="7"/>
  <c r="AH973" i="7"/>
  <c r="AH394" i="7"/>
  <c r="AE394" i="7"/>
  <c r="AG962" i="7"/>
  <c r="AE962" i="7"/>
  <c r="AG581" i="7"/>
  <c r="AI581" i="7"/>
  <c r="AD581" i="7"/>
  <c r="AE581" i="7"/>
  <c r="AB581" i="7"/>
  <c r="AF581" i="7"/>
  <c r="AC581" i="7"/>
  <c r="AH581" i="7"/>
  <c r="AC83" i="7"/>
  <c r="AB248" i="7"/>
  <c r="AK737" i="7"/>
  <c r="AG114" i="7"/>
  <c r="AE114" i="7"/>
  <c r="AC563" i="7"/>
  <c r="AG44" i="7"/>
  <c r="AD44" i="7"/>
  <c r="AF230" i="7"/>
  <c r="AF846" i="7"/>
  <c r="AG982" i="7"/>
  <c r="AI755" i="7"/>
  <c r="AF44" i="7"/>
  <c r="AD86" i="7"/>
  <c r="AH712" i="7"/>
  <c r="AC131" i="7"/>
  <c r="AG443" i="7"/>
  <c r="AH969" i="7"/>
  <c r="AE172" i="7"/>
  <c r="AI922" i="7"/>
  <c r="AC469" i="7"/>
  <c r="AC677" i="7"/>
  <c r="AH769" i="7"/>
  <c r="AB275" i="7"/>
  <c r="AB846" i="7"/>
  <c r="AE822" i="7"/>
  <c r="AH968" i="7"/>
  <c r="AD956" i="7"/>
  <c r="AB726" i="7"/>
  <c r="AK374" i="7"/>
  <c r="AC704" i="7"/>
  <c r="AH873" i="7"/>
  <c r="AK729" i="7"/>
  <c r="AJ978" i="7"/>
  <c r="AD222" i="7"/>
  <c r="AF43" i="7"/>
  <c r="AJ663" i="7"/>
  <c r="AE410" i="7"/>
  <c r="AF455" i="7"/>
  <c r="AK41" i="7"/>
  <c r="AH537" i="7"/>
  <c r="AD435" i="7"/>
  <c r="AH526" i="7"/>
  <c r="AF521" i="7"/>
  <c r="AB313" i="7"/>
  <c r="AG937" i="7"/>
  <c r="AG938" i="7"/>
  <c r="AJ425" i="7"/>
  <c r="AG558" i="7"/>
  <c r="AD644" i="7"/>
  <c r="AG551" i="7"/>
  <c r="AJ323" i="7"/>
  <c r="AJ627" i="7"/>
  <c r="AG742" i="7"/>
  <c r="AD214" i="7"/>
  <c r="AH507" i="7"/>
  <c r="AB220" i="7"/>
  <c r="AE180" i="7"/>
  <c r="AG983" i="7"/>
  <c r="AF983" i="7"/>
  <c r="AD983" i="7"/>
  <c r="AI983" i="7"/>
  <c r="AH983" i="7"/>
  <c r="AB983" i="7"/>
  <c r="AE983" i="7"/>
  <c r="AC983" i="7"/>
  <c r="AC163" i="7"/>
  <c r="AH504" i="7"/>
  <c r="AI478" i="7"/>
  <c r="AB393" i="7"/>
  <c r="AK731" i="7"/>
  <c r="AB906" i="7"/>
  <c r="AE478" i="7"/>
  <c r="AG922" i="7"/>
  <c r="AF1004" i="7"/>
  <c r="AH63" i="7"/>
  <c r="AE607" i="7"/>
  <c r="AD321" i="7"/>
  <c r="AD403" i="7"/>
  <c r="AG504" i="7"/>
  <c r="AB81" i="7"/>
  <c r="AC671" i="7"/>
  <c r="AK627" i="7"/>
  <c r="AB530" i="7"/>
  <c r="AB781" i="7"/>
  <c r="AI507" i="7"/>
  <c r="AB790" i="7"/>
  <c r="AE596" i="7"/>
  <c r="AK924" i="7"/>
  <c r="AB179" i="7"/>
  <c r="AE846" i="7"/>
  <c r="AC474" i="7"/>
  <c r="AJ729" i="7"/>
  <c r="AK159" i="7"/>
  <c r="AI906" i="7"/>
  <c r="AH100" i="7"/>
  <c r="AC452" i="7"/>
  <c r="AJ72" i="7"/>
  <c r="AE552" i="7"/>
  <c r="AB651" i="7"/>
  <c r="AB558" i="7"/>
  <c r="AG901" i="7"/>
  <c r="AF596" i="7"/>
  <c r="AD278" i="7"/>
  <c r="AJ494" i="7"/>
  <c r="AC846" i="7"/>
  <c r="AG338" i="7"/>
  <c r="AD163" i="7"/>
  <c r="AI338" i="7"/>
  <c r="AH1002" i="7"/>
  <c r="AG280" i="7"/>
  <c r="AD153" i="7"/>
  <c r="AF906" i="7"/>
  <c r="AE187" i="7"/>
  <c r="AE190" i="7"/>
  <c r="AE766" i="7"/>
  <c r="AC785" i="7"/>
  <c r="AD938" i="7"/>
  <c r="AJ303" i="7"/>
  <c r="AF413" i="7"/>
  <c r="AH321" i="7"/>
  <c r="AK823" i="7"/>
  <c r="AC497" i="7"/>
  <c r="AF791" i="7"/>
  <c r="AB394" i="7"/>
  <c r="AH959" i="7"/>
  <c r="AK231" i="7"/>
  <c r="AB68" i="7"/>
  <c r="AB612" i="7"/>
  <c r="AB624" i="7"/>
  <c r="AF532" i="7"/>
  <c r="AF338" i="7"/>
  <c r="AG483" i="7"/>
  <c r="AB378" i="7"/>
  <c r="AE1002" i="7"/>
  <c r="AD894" i="7"/>
  <c r="AC476" i="7"/>
  <c r="AI705" i="7"/>
  <c r="AB487" i="7"/>
  <c r="AG1011" i="7"/>
  <c r="AD766" i="7"/>
  <c r="AD552" i="7"/>
  <c r="AB962" i="7"/>
  <c r="AC791" i="7"/>
  <c r="AH901" i="7"/>
  <c r="AK845" i="7"/>
  <c r="AJ41" i="7"/>
  <c r="AD338" i="7"/>
  <c r="AH163" i="7"/>
  <c r="AI846" i="7"/>
  <c r="AE378" i="7"/>
  <c r="AB1002" i="7"/>
  <c r="AJ709" i="7"/>
  <c r="AD192" i="7"/>
  <c r="AJ930" i="7"/>
  <c r="AH705" i="7"/>
  <c r="AF136" i="7"/>
  <c r="AH66" i="7"/>
  <c r="AJ218" i="7"/>
  <c r="AK802" i="7"/>
  <c r="AB671" i="7"/>
  <c r="AI27" i="7"/>
  <c r="AC495" i="7"/>
  <c r="AG180" i="7"/>
  <c r="AJ591" i="7"/>
  <c r="AH960" i="7"/>
  <c r="AC378" i="7"/>
  <c r="AD104" i="7"/>
  <c r="AH966" i="7"/>
  <c r="AD513" i="7"/>
  <c r="AF140" i="7"/>
  <c r="AJ972" i="7"/>
  <c r="AC843" i="7"/>
  <c r="AC682" i="7"/>
  <c r="AB193" i="7"/>
  <c r="AF792" i="7"/>
  <c r="AI165" i="7"/>
  <c r="AH136" i="7"/>
  <c r="AD413" i="7"/>
  <c r="AK779" i="7"/>
  <c r="AD901" i="7"/>
  <c r="AE311" i="7"/>
  <c r="AI791" i="7"/>
  <c r="AD394" i="7"/>
  <c r="AE996" i="7"/>
  <c r="AB495" i="7"/>
  <c r="AK350" i="7"/>
  <c r="AI596" i="7"/>
  <c r="AB278" i="7"/>
  <c r="AI502" i="7"/>
  <c r="AE852" i="7"/>
  <c r="AD138" i="7"/>
  <c r="AE576" i="7"/>
  <c r="AI744" i="7"/>
  <c r="AI501" i="7"/>
  <c r="AC992" i="7"/>
  <c r="AH140" i="7"/>
  <c r="AF610" i="7"/>
  <c r="AJ217" i="7"/>
  <c r="AD78" i="7"/>
  <c r="AG121" i="7"/>
  <c r="AC121" i="7"/>
  <c r="AH121" i="7"/>
  <c r="AD121" i="7"/>
  <c r="AB121" i="7"/>
  <c r="AI121" i="7"/>
  <c r="AF121" i="7"/>
  <c r="AE121" i="7"/>
  <c r="AG109" i="7"/>
  <c r="AD109" i="7"/>
  <c r="AB109" i="7"/>
  <c r="AF109" i="7"/>
  <c r="AC109" i="7"/>
  <c r="AE109" i="7"/>
  <c r="AH109" i="7"/>
  <c r="AI109" i="7"/>
  <c r="AF387" i="7"/>
  <c r="AH387" i="7"/>
  <c r="AC387" i="7"/>
  <c r="AB387" i="7"/>
  <c r="AD387" i="7"/>
  <c r="AE387" i="7"/>
  <c r="AG387" i="7"/>
  <c r="AI387" i="7"/>
  <c r="AE427" i="7"/>
  <c r="AH427" i="7"/>
  <c r="AF427" i="7"/>
  <c r="AC427" i="7"/>
  <c r="AI427" i="7"/>
  <c r="AD427" i="7"/>
  <c r="AB427" i="7"/>
  <c r="AG427" i="7"/>
  <c r="AE947" i="7"/>
  <c r="AG947" i="7"/>
  <c r="AC947" i="7"/>
  <c r="AB947" i="7"/>
  <c r="AD947" i="7"/>
  <c r="AF947" i="7"/>
  <c r="AI947" i="7"/>
  <c r="AH947" i="7"/>
  <c r="AE985" i="7"/>
  <c r="AF985" i="7"/>
  <c r="AG985" i="7"/>
  <c r="AB985" i="7"/>
  <c r="AH985" i="7"/>
  <c r="AD985" i="7"/>
  <c r="AC985" i="7"/>
  <c r="AI985" i="7"/>
  <c r="AB887" i="7"/>
  <c r="AI887" i="7"/>
  <c r="AD887" i="7"/>
  <c r="AF887" i="7"/>
  <c r="AG887" i="7"/>
  <c r="AC887" i="7"/>
  <c r="AH887" i="7"/>
  <c r="AE887" i="7"/>
  <c r="AF835" i="7"/>
  <c r="AE835" i="7"/>
  <c r="AI835" i="7"/>
  <c r="AC835" i="7"/>
  <c r="AH835" i="7"/>
  <c r="AB835" i="7"/>
  <c r="AG835" i="7"/>
  <c r="AD835" i="7"/>
  <c r="AG315" i="7"/>
  <c r="AB315" i="7"/>
  <c r="AI315" i="7"/>
  <c r="AC315" i="7"/>
  <c r="AE315" i="7"/>
  <c r="AH315" i="7"/>
  <c r="AF315" i="7"/>
  <c r="AD315" i="7"/>
  <c r="AB76" i="7"/>
  <c r="AH76" i="7"/>
  <c r="AI76" i="7"/>
  <c r="AE76" i="7"/>
  <c r="AC76" i="7"/>
  <c r="AG76" i="7"/>
  <c r="AD76" i="7"/>
  <c r="AF76" i="7"/>
  <c r="AD46" i="7"/>
  <c r="AB321" i="7"/>
  <c r="AI558" i="7"/>
  <c r="AK182" i="7"/>
  <c r="AD81" i="7"/>
  <c r="AC637" i="7"/>
  <c r="AH637" i="7"/>
  <c r="AB637" i="7"/>
  <c r="AF637" i="7"/>
  <c r="AG637" i="7"/>
  <c r="AD637" i="7"/>
  <c r="AE637" i="7"/>
  <c r="AI637" i="7"/>
  <c r="AD865" i="7"/>
  <c r="AB865" i="7"/>
  <c r="AH865" i="7"/>
  <c r="AI865" i="7"/>
  <c r="AG865" i="7"/>
  <c r="AE865" i="7"/>
  <c r="AC865" i="7"/>
  <c r="AF865" i="7"/>
  <c r="AD730" i="7"/>
  <c r="AE730" i="7"/>
  <c r="AG730" i="7"/>
  <c r="AI730" i="7"/>
  <c r="AC730" i="7"/>
  <c r="AB730" i="7"/>
  <c r="AH730" i="7"/>
  <c r="AF730" i="7"/>
  <c r="AF416" i="7"/>
  <c r="AH416" i="7"/>
  <c r="AE416" i="7"/>
  <c r="AC416" i="7"/>
  <c r="AI416" i="7"/>
  <c r="AB416" i="7"/>
  <c r="AG416" i="7"/>
  <c r="AD416" i="7"/>
  <c r="AF536" i="7"/>
  <c r="AH536" i="7"/>
  <c r="AE536" i="7"/>
  <c r="AC536" i="7"/>
  <c r="AB536" i="7"/>
  <c r="AG536" i="7"/>
  <c r="AD536" i="7"/>
  <c r="AI536" i="7"/>
  <c r="AG81" i="7"/>
  <c r="AK972" i="7"/>
  <c r="AK809" i="7"/>
  <c r="AJ144" i="7"/>
  <c r="AH452" i="7"/>
  <c r="AG607" i="7"/>
  <c r="AB785" i="7"/>
  <c r="AH671" i="7"/>
  <c r="AF785" i="7"/>
  <c r="AD962" i="7"/>
  <c r="AG313" i="7"/>
  <c r="AD521" i="7"/>
  <c r="AH502" i="7"/>
  <c r="AF165" i="7"/>
  <c r="AF682" i="7"/>
  <c r="AC651" i="7"/>
  <c r="AI521" i="7"/>
  <c r="AG682" i="7"/>
  <c r="AD298" i="7"/>
  <c r="AI220" i="7"/>
  <c r="AG220" i="7"/>
  <c r="AI563" i="7"/>
  <c r="AH677" i="7"/>
  <c r="AD705" i="7"/>
  <c r="AH545" i="7"/>
  <c r="AG843" i="7"/>
  <c r="AF478" i="7"/>
  <c r="AG959" i="7"/>
  <c r="AJ524" i="7"/>
  <c r="AB187" i="7"/>
  <c r="AI970" i="7"/>
  <c r="AI822" i="7"/>
  <c r="AG342" i="7"/>
  <c r="AE1004" i="7"/>
  <c r="AI81" i="7"/>
  <c r="AF81" i="7"/>
  <c r="AI688" i="7"/>
  <c r="AC688" i="7"/>
  <c r="AH688" i="7"/>
  <c r="AG688" i="7"/>
  <c r="AB688" i="7"/>
  <c r="AD688" i="7"/>
  <c r="AE688" i="7"/>
  <c r="AF688" i="7"/>
  <c r="AF40" i="7"/>
  <c r="AI40" i="7"/>
  <c r="AC40" i="7"/>
  <c r="AB40" i="7"/>
  <c r="AD40" i="7"/>
  <c r="AG40" i="7"/>
  <c r="AE40" i="7"/>
  <c r="AH40" i="7"/>
  <c r="AB669" i="7"/>
  <c r="AC669" i="7"/>
  <c r="AE669" i="7"/>
  <c r="AG669" i="7"/>
  <c r="AH669" i="7"/>
  <c r="AF669" i="7"/>
  <c r="AI669" i="7"/>
  <c r="AD669" i="7"/>
  <c r="AH896" i="7"/>
  <c r="AF896" i="7"/>
  <c r="AI896" i="7"/>
  <c r="AE896" i="7"/>
  <c r="AG896" i="7"/>
  <c r="AD896" i="7"/>
  <c r="AB896" i="7"/>
  <c r="AC896" i="7"/>
  <c r="AE521" i="7"/>
  <c r="AK709" i="7"/>
  <c r="AI100" i="7"/>
  <c r="AD439" i="7"/>
  <c r="AI439" i="7"/>
  <c r="AF439" i="7"/>
  <c r="AG439" i="7"/>
  <c r="AC439" i="7"/>
  <c r="AE439" i="7"/>
  <c r="AH439" i="7"/>
  <c r="AB439" i="7"/>
  <c r="AK72" i="7"/>
  <c r="AE452" i="7"/>
  <c r="AB607" i="7"/>
  <c r="AF313" i="7"/>
  <c r="AB140" i="7"/>
  <c r="AH403" i="7"/>
  <c r="AB27" i="7"/>
  <c r="AF487" i="7"/>
  <c r="AG100" i="7"/>
  <c r="AB165" i="7"/>
  <c r="AG502" i="7"/>
  <c r="AB551" i="7"/>
  <c r="AG923" i="7"/>
  <c r="AB682" i="7"/>
  <c r="AG298" i="7"/>
  <c r="AC938" i="7"/>
  <c r="AG165" i="7"/>
  <c r="AC220" i="7"/>
  <c r="AD220" i="7"/>
  <c r="AB214" i="7"/>
  <c r="AF558" i="7"/>
  <c r="AE30" i="7"/>
  <c r="AI677" i="7"/>
  <c r="AE742" i="7"/>
  <c r="AD478" i="7"/>
  <c r="AD299" i="7"/>
  <c r="AE299" i="7"/>
  <c r="AF988" i="7"/>
  <c r="AG187" i="7"/>
  <c r="AH970" i="7"/>
  <c r="AG104" i="7"/>
  <c r="AH781" i="7"/>
  <c r="AC342" i="7"/>
  <c r="AC1004" i="7"/>
  <c r="AC1002" i="7"/>
  <c r="AF651" i="7"/>
  <c r="AE81" i="7"/>
  <c r="AD977" i="7"/>
  <c r="AC977" i="7"/>
  <c r="AE977" i="7"/>
  <c r="AB977" i="7"/>
  <c r="AG977" i="7"/>
  <c r="AI977" i="7"/>
  <c r="AF977" i="7"/>
  <c r="AH977" i="7"/>
  <c r="AF198" i="7"/>
  <c r="AC198" i="7"/>
  <c r="AB198" i="7"/>
  <c r="AE198" i="7"/>
  <c r="AH198" i="7"/>
  <c r="AI198" i="7"/>
  <c r="AG198" i="7"/>
  <c r="AD198" i="7"/>
  <c r="AD780" i="7"/>
  <c r="AB780" i="7"/>
  <c r="AH780" i="7"/>
  <c r="AG780" i="7"/>
  <c r="AE780" i="7"/>
  <c r="AC780" i="7"/>
  <c r="AF780" i="7"/>
  <c r="AI780" i="7"/>
  <c r="AF104" i="7"/>
  <c r="AB750" i="7"/>
  <c r="AE192" i="7"/>
  <c r="AK494" i="7"/>
  <c r="AB200" i="7"/>
  <c r="AC200" i="7"/>
  <c r="AD200" i="7"/>
  <c r="AI200" i="7"/>
  <c r="AF200" i="7"/>
  <c r="AG200" i="7"/>
  <c r="AE200" i="7"/>
  <c r="AH200" i="7"/>
  <c r="AI936" i="7"/>
  <c r="AI968" i="7"/>
  <c r="AH744" i="7"/>
  <c r="AG624" i="7"/>
  <c r="AB497" i="7"/>
  <c r="AE530" i="7"/>
  <c r="AB504" i="7"/>
  <c r="AI321" i="7"/>
  <c r="AD959" i="7"/>
  <c r="AE532" i="7"/>
  <c r="AI470" i="7"/>
  <c r="AC192" i="7"/>
  <c r="AE618" i="7"/>
  <c r="AI576" i="7"/>
  <c r="AD497" i="7"/>
  <c r="AD878" i="7"/>
  <c r="AB873" i="7"/>
  <c r="AF452" i="7"/>
  <c r="AD165" i="7"/>
  <c r="AE220" i="7"/>
  <c r="AI1011" i="7"/>
  <c r="AC901" i="7"/>
  <c r="AI193" i="7"/>
  <c r="AH299" i="7"/>
  <c r="AH932" i="7"/>
  <c r="AE932" i="7"/>
  <c r="AB932" i="7"/>
  <c r="AF932" i="7"/>
  <c r="AI932" i="7"/>
  <c r="AD932" i="7"/>
  <c r="AG932" i="7"/>
  <c r="AC932" i="7"/>
  <c r="AI435" i="7"/>
  <c r="AH298" i="7"/>
  <c r="AI495" i="7"/>
  <c r="AI996" i="7"/>
  <c r="AH843" i="7"/>
  <c r="AD1004" i="7"/>
  <c r="AH251" i="7"/>
  <c r="AB342" i="7"/>
  <c r="AH364" i="7"/>
  <c r="AG364" i="7"/>
  <c r="AF364" i="7"/>
  <c r="AI364" i="7"/>
  <c r="AE364" i="7"/>
  <c r="AB364" i="7"/>
  <c r="AD364" i="7"/>
  <c r="AC364" i="7"/>
  <c r="AB885" i="7"/>
  <c r="AH885" i="7"/>
  <c r="AE885" i="7"/>
  <c r="AI885" i="7"/>
  <c r="AD885" i="7"/>
  <c r="AF885" i="7"/>
  <c r="AC885" i="7"/>
  <c r="AG885" i="7"/>
  <c r="AE252" i="7"/>
  <c r="AC252" i="7"/>
  <c r="AH252" i="7"/>
  <c r="AB252" i="7"/>
  <c r="AF252" i="7"/>
  <c r="AD252" i="7"/>
  <c r="AI252" i="7"/>
  <c r="AG252" i="7"/>
  <c r="AD314" i="7"/>
  <c r="AI314" i="7"/>
  <c r="AF314" i="7"/>
  <c r="AC314" i="7"/>
  <c r="AH314" i="7"/>
  <c r="AB314" i="7"/>
  <c r="AG314" i="7"/>
  <c r="AE314" i="7"/>
  <c r="AD406" i="7"/>
  <c r="AC406" i="7"/>
  <c r="AB406" i="7"/>
  <c r="AE406" i="7"/>
  <c r="AF406" i="7"/>
  <c r="AG406" i="7"/>
  <c r="AH406" i="7"/>
  <c r="AI406" i="7"/>
  <c r="AE309" i="7"/>
  <c r="AH309" i="7"/>
  <c r="AG309" i="7"/>
  <c r="AC309" i="7"/>
  <c r="AF309" i="7"/>
  <c r="AB309" i="7"/>
  <c r="AI309" i="7"/>
  <c r="AD309" i="7"/>
  <c r="AJ366" i="7"/>
  <c r="AG452" i="7"/>
  <c r="AF607" i="7"/>
  <c r="AC136" i="7"/>
  <c r="AE66" i="7"/>
  <c r="AG66" i="7"/>
  <c r="AG394" i="7"/>
  <c r="AI792" i="7"/>
  <c r="AG355" i="7"/>
  <c r="AI394" i="7"/>
  <c r="AC624" i="7"/>
  <c r="AC487" i="7"/>
  <c r="AE624" i="7"/>
  <c r="AG78" i="7"/>
  <c r="AE497" i="7"/>
  <c r="AF502" i="7"/>
  <c r="AC435" i="7"/>
  <c r="AF624" i="7"/>
  <c r="AF552" i="7"/>
  <c r="AC551" i="7"/>
  <c r="AH923" i="7"/>
  <c r="AC180" i="7"/>
  <c r="AI43" i="7"/>
  <c r="AI682" i="7"/>
  <c r="AB298" i="7"/>
  <c r="AI104" i="7"/>
  <c r="AF68" i="7"/>
  <c r="AC278" i="7"/>
  <c r="AF938" i="7"/>
  <c r="AD495" i="7"/>
  <c r="AB956" i="7"/>
  <c r="AB996" i="7"/>
  <c r="AF1011" i="7"/>
  <c r="AB968" i="7"/>
  <c r="AH948" i="7"/>
  <c r="AC321" i="7"/>
  <c r="AB299" i="7"/>
  <c r="AH532" i="7"/>
  <c r="AI1004" i="7"/>
  <c r="AH952" i="7"/>
  <c r="AE562" i="7"/>
  <c r="AF562" i="7"/>
  <c r="AI562" i="7"/>
  <c r="AG562" i="7"/>
  <c r="AB562" i="7"/>
  <c r="AH562" i="7"/>
  <c r="AD562" i="7"/>
  <c r="AC562" i="7"/>
  <c r="AH827" i="7"/>
  <c r="AB827" i="7"/>
  <c r="AF827" i="7"/>
  <c r="AI827" i="7"/>
  <c r="AC827" i="7"/>
  <c r="AG827" i="7"/>
  <c r="AE827" i="7"/>
  <c r="AD827" i="7"/>
  <c r="AF634" i="7"/>
  <c r="AC634" i="7"/>
  <c r="AG634" i="7"/>
  <c r="AB634" i="7"/>
  <c r="AH634" i="7"/>
  <c r="AD634" i="7"/>
  <c r="AE634" i="7"/>
  <c r="AI634" i="7"/>
  <c r="AE486" i="7"/>
  <c r="AI486" i="7"/>
  <c r="AB486" i="7"/>
  <c r="AF486" i="7"/>
  <c r="AC486" i="7"/>
  <c r="AH486" i="7"/>
  <c r="AG486" i="7"/>
  <c r="AD486" i="7"/>
  <c r="AI901" i="7"/>
  <c r="AG644" i="7"/>
  <c r="AG321" i="7"/>
  <c r="AC311" i="7"/>
  <c r="AD311" i="7"/>
  <c r="AD984" i="7"/>
  <c r="AF984" i="7"/>
  <c r="AE984" i="7"/>
  <c r="AB984" i="7"/>
  <c r="AI984" i="7"/>
  <c r="AC984" i="7"/>
  <c r="AH984" i="7"/>
  <c r="AG984" i="7"/>
  <c r="AG1000" i="7"/>
  <c r="AF1000" i="7"/>
  <c r="AC1000" i="7"/>
  <c r="AH1000" i="7"/>
  <c r="AE1000" i="7"/>
  <c r="AD1000" i="7"/>
  <c r="AB1000" i="7"/>
  <c r="AI1000" i="7"/>
  <c r="AC790" i="7"/>
  <c r="AI785" i="7"/>
  <c r="AC140" i="7"/>
  <c r="AD790" i="7"/>
  <c r="AB552" i="7"/>
  <c r="AE906" i="7"/>
  <c r="AF968" i="7"/>
  <c r="AC81" i="7"/>
  <c r="AI452" i="7"/>
  <c r="AE705" i="7"/>
  <c r="AH742" i="7"/>
  <c r="AF781" i="7"/>
  <c r="AE644" i="7"/>
  <c r="AI771" i="7"/>
  <c r="AG222" i="7"/>
  <c r="AJ779" i="7"/>
  <c r="AJ845" i="7"/>
  <c r="AG791" i="7"/>
  <c r="AD558" i="7"/>
  <c r="AD452" i="7"/>
  <c r="AF497" i="7"/>
  <c r="AF180" i="7"/>
  <c r="AG963" i="7"/>
  <c r="AH612" i="7"/>
  <c r="AE682" i="7"/>
  <c r="AE68" i="7"/>
  <c r="AG136" i="7"/>
  <c r="AC502" i="7"/>
  <c r="AI278" i="7"/>
  <c r="AF63" i="7"/>
  <c r="AJ731" i="7"/>
  <c r="AD607" i="7"/>
  <c r="AH313" i="7"/>
  <c r="AH68" i="7"/>
  <c r="AF495" i="7"/>
  <c r="AC705" i="7"/>
  <c r="AE278" i="7"/>
  <c r="AC956" i="7"/>
  <c r="AB100" i="7"/>
  <c r="AF278" i="7"/>
  <c r="AH997" i="7"/>
  <c r="AI618" i="7"/>
  <c r="AG63" i="7"/>
  <c r="AG478" i="7"/>
  <c r="AH190" i="7"/>
  <c r="AB742" i="7"/>
  <c r="AD498" i="7"/>
  <c r="AC959" i="7"/>
  <c r="AC997" i="7"/>
  <c r="AD251" i="7"/>
  <c r="AG311" i="7"/>
  <c r="AB655" i="7"/>
  <c r="AH655" i="7"/>
  <c r="AE655" i="7"/>
  <c r="AF655" i="7"/>
  <c r="AC655" i="7"/>
  <c r="AD655" i="7"/>
  <c r="AG655" i="7"/>
  <c r="AI655" i="7"/>
  <c r="AG895" i="7"/>
  <c r="AF895" i="7"/>
  <c r="AH895" i="7"/>
  <c r="AB895" i="7"/>
  <c r="AD895" i="7"/>
  <c r="AI895" i="7"/>
  <c r="AC895" i="7"/>
  <c r="AE895" i="7"/>
  <c r="AB448" i="7"/>
  <c r="AD448" i="7"/>
  <c r="AI448" i="7"/>
  <c r="AE448" i="7"/>
  <c r="AF448" i="7"/>
  <c r="AC448" i="7"/>
  <c r="AH448" i="7"/>
  <c r="AG448" i="7"/>
  <c r="AE559" i="7"/>
  <c r="AG559" i="7"/>
  <c r="AF559" i="7"/>
  <c r="AH559" i="7"/>
  <c r="AD559" i="7"/>
  <c r="AI559" i="7"/>
  <c r="AB559" i="7"/>
  <c r="AC559" i="7"/>
  <c r="AF125" i="7"/>
  <c r="AG125" i="7"/>
  <c r="AI125" i="7"/>
  <c r="AE125" i="7"/>
  <c r="AD125" i="7"/>
  <c r="AB125" i="7"/>
  <c r="AC125" i="7"/>
  <c r="AH125" i="7"/>
  <c r="AC313" i="7"/>
  <c r="AH81" i="7"/>
  <c r="AE535" i="7"/>
  <c r="AI535" i="7"/>
  <c r="AH535" i="7"/>
  <c r="AB535" i="7"/>
  <c r="AF535" i="7"/>
  <c r="AD535" i="7"/>
  <c r="AG535" i="7"/>
  <c r="AC535" i="7"/>
  <c r="AG790" i="7"/>
  <c r="AB498" i="7"/>
  <c r="AF618" i="7"/>
  <c r="AF513" i="7"/>
  <c r="AI313" i="7"/>
  <c r="AH413" i="7"/>
  <c r="AE651" i="7"/>
  <c r="AC229" i="7"/>
  <c r="AD43" i="7"/>
  <c r="AH962" i="7"/>
  <c r="AF501" i="7"/>
  <c r="AH551" i="7"/>
  <c r="AD530" i="7"/>
  <c r="AB1004" i="7"/>
  <c r="AF864" i="7"/>
  <c r="AG358" i="7"/>
  <c r="AB358" i="7"/>
  <c r="AC358" i="7"/>
  <c r="AD358" i="7"/>
  <c r="AE358" i="7"/>
  <c r="AH358" i="7"/>
  <c r="AF358" i="7"/>
  <c r="AI358" i="7"/>
  <c r="AB614" i="7"/>
  <c r="AC614" i="7"/>
  <c r="AH614" i="7"/>
  <c r="AE614" i="7"/>
  <c r="AG614" i="7"/>
  <c r="AD614" i="7"/>
  <c r="AF614" i="7"/>
  <c r="AI614" i="7"/>
  <c r="AF653" i="7"/>
  <c r="AI653" i="7"/>
  <c r="AD653" i="7"/>
  <c r="AH653" i="7"/>
  <c r="AC653" i="7"/>
  <c r="AB653" i="7"/>
  <c r="AG653" i="7"/>
  <c r="AE653" i="7"/>
  <c r="AI843" i="7"/>
  <c r="AC922" i="7"/>
  <c r="AD785" i="7"/>
  <c r="AG906" i="7"/>
  <c r="AC952" i="7"/>
  <c r="AH579" i="7"/>
  <c r="AE579" i="7"/>
  <c r="AD579" i="7"/>
  <c r="AB579" i="7"/>
  <c r="AG579" i="7"/>
  <c r="AF579" i="7"/>
  <c r="AI579" i="7"/>
  <c r="AC579" i="7"/>
  <c r="AE678" i="7"/>
  <c r="AI678" i="7"/>
  <c r="AD678" i="7"/>
  <c r="AH678" i="7"/>
  <c r="AB678" i="7"/>
  <c r="AF678" i="7"/>
  <c r="AG678" i="7"/>
  <c r="AC678" i="7"/>
  <c r="AF859" i="7"/>
  <c r="AC859" i="7"/>
  <c r="AD859" i="7"/>
  <c r="AG859" i="7"/>
  <c r="AH859" i="7"/>
  <c r="AB859" i="7"/>
  <c r="AE859" i="7"/>
  <c r="AI859" i="7"/>
  <c r="AG620" i="7"/>
  <c r="AB620" i="7"/>
  <c r="AH620" i="7"/>
  <c r="AI620" i="7"/>
  <c r="AD620" i="7"/>
  <c r="AF620" i="7"/>
  <c r="AC620" i="7"/>
  <c r="AE620" i="7"/>
  <c r="AK425" i="7"/>
  <c r="AE136" i="7"/>
  <c r="AF355" i="7"/>
  <c r="AF551" i="7"/>
  <c r="AD906" i="7"/>
  <c r="AD968" i="7"/>
  <c r="AI742" i="7"/>
  <c r="AF771" i="7"/>
  <c r="AF435" i="7"/>
  <c r="AB923" i="7"/>
  <c r="AI298" i="7"/>
  <c r="AG214" i="7"/>
  <c r="AD937" i="7"/>
  <c r="AD190" i="7"/>
  <c r="AH956" i="7"/>
  <c r="AC532" i="7"/>
  <c r="AC394" i="7"/>
  <c r="AE435" i="7"/>
  <c r="AD624" i="7"/>
  <c r="AF923" i="7"/>
  <c r="AI180" i="7"/>
  <c r="AC792" i="7"/>
  <c r="AD136" i="7"/>
  <c r="AE413" i="7"/>
  <c r="AD704" i="7"/>
  <c r="AB704" i="7"/>
  <c r="AF816" i="7"/>
  <c r="AB937" i="7"/>
  <c r="AC552" i="7"/>
  <c r="AE502" i="7"/>
  <c r="AC27" i="7"/>
  <c r="AG435" i="7"/>
  <c r="AD923" i="7"/>
  <c r="AH180" i="7"/>
  <c r="AC165" i="7"/>
  <c r="AC963" i="7"/>
  <c r="AH470" i="7"/>
  <c r="AH214" i="7"/>
  <c r="AE495" i="7"/>
  <c r="AH278" i="7"/>
  <c r="AB822" i="7"/>
  <c r="AE956" i="7"/>
  <c r="AE677" i="7"/>
  <c r="AC996" i="7"/>
  <c r="AH922" i="7"/>
  <c r="AE922" i="7"/>
  <c r="AF321" i="7"/>
  <c r="AI959" i="7"/>
  <c r="AD532" i="7"/>
  <c r="AF959" i="7"/>
  <c r="AD187" i="7"/>
  <c r="AB251" i="7"/>
  <c r="AF311" i="7"/>
  <c r="AB311" i="7"/>
  <c r="AI630" i="7"/>
  <c r="AF630" i="7"/>
  <c r="AC630" i="7"/>
  <c r="AE630" i="7"/>
  <c r="AG630" i="7"/>
  <c r="AH630" i="7"/>
  <c r="AD630" i="7"/>
  <c r="AB630" i="7"/>
  <c r="AE770" i="7"/>
  <c r="AH770" i="7"/>
  <c r="AF770" i="7"/>
  <c r="AG770" i="7"/>
  <c r="AD770" i="7"/>
  <c r="AC770" i="7"/>
  <c r="AB770" i="7"/>
  <c r="AI770" i="7"/>
  <c r="AH353" i="7"/>
  <c r="AF353" i="7"/>
  <c r="AE353" i="7"/>
  <c r="AB353" i="7"/>
  <c r="AC353" i="7"/>
  <c r="AG353" i="7"/>
  <c r="AI353" i="7"/>
  <c r="AD353" i="7"/>
  <c r="AH807" i="7"/>
  <c r="AE807" i="7"/>
  <c r="AB807" i="7"/>
  <c r="AI807" i="7"/>
  <c r="AC807" i="7"/>
  <c r="AG807" i="7"/>
  <c r="AF807" i="7"/>
  <c r="AD807" i="7"/>
  <c r="AB435" i="7"/>
  <c r="AI504" i="7"/>
  <c r="AF901" i="7"/>
  <c r="AK991" i="7"/>
  <c r="AH341" i="7"/>
  <c r="AE341" i="7"/>
  <c r="AG341" i="7"/>
  <c r="AD341" i="7"/>
  <c r="AB341" i="7"/>
  <c r="AF341" i="7"/>
  <c r="AC341" i="7"/>
  <c r="AI341" i="7"/>
  <c r="AH521" i="7"/>
  <c r="AC504" i="7"/>
  <c r="AH558" i="7"/>
  <c r="AG651" i="7"/>
  <c r="AH497" i="7"/>
  <c r="AC558" i="7"/>
  <c r="AC781" i="7"/>
  <c r="AJ940" i="7"/>
  <c r="AD180" i="7"/>
  <c r="AK273" i="7"/>
  <c r="AB482" i="7"/>
  <c r="AF482" i="7"/>
  <c r="AI482" i="7"/>
  <c r="AE482" i="7"/>
  <c r="AH482" i="7"/>
  <c r="AC482" i="7"/>
  <c r="AG482" i="7"/>
  <c r="AD482" i="7"/>
  <c r="AE785" i="7"/>
  <c r="AF394" i="7"/>
  <c r="AH651" i="7"/>
  <c r="AE901" i="7"/>
  <c r="AK591" i="7"/>
  <c r="AG792" i="7"/>
  <c r="AF214" i="7"/>
  <c r="AE959" i="7"/>
  <c r="AI607" i="7"/>
  <c r="AB792" i="7"/>
  <c r="AI487" i="7"/>
  <c r="AC521" i="7"/>
  <c r="AH187" i="7"/>
  <c r="AB452" i="7"/>
  <c r="AE313" i="7"/>
  <c r="AB180" i="7"/>
  <c r="AB878" i="7"/>
  <c r="AG996" i="7"/>
  <c r="AB502" i="7"/>
  <c r="AD618" i="7"/>
  <c r="AI214" i="7"/>
  <c r="AD996" i="7"/>
  <c r="AF790" i="7"/>
  <c r="AB596" i="7"/>
  <c r="AC962" i="7"/>
  <c r="AE790" i="7"/>
  <c r="AG785" i="7"/>
  <c r="AC513" i="7"/>
  <c r="AH937" i="7"/>
  <c r="AD355" i="7"/>
  <c r="AH487" i="7"/>
  <c r="AG487" i="7"/>
  <c r="AD612" i="7"/>
  <c r="AD791" i="7"/>
  <c r="AC214" i="7"/>
  <c r="AI938" i="7"/>
  <c r="AE963" i="7"/>
  <c r="AE214" i="7"/>
  <c r="AE526" i="7"/>
  <c r="AD30" i="7"/>
  <c r="AB190" i="7"/>
  <c r="AF190" i="7"/>
  <c r="AE507" i="7"/>
  <c r="AI956" i="7"/>
  <c r="AB705" i="7"/>
  <c r="AB901" i="7"/>
  <c r="AE487" i="7"/>
  <c r="AI781" i="7"/>
  <c r="AE843" i="7"/>
  <c r="AE781" i="7"/>
  <c r="AF187" i="7"/>
  <c r="AG193" i="7"/>
  <c r="AC251" i="7"/>
  <c r="AC187" i="7"/>
  <c r="AH311" i="7"/>
  <c r="AH247" i="7"/>
  <c r="AF247" i="7"/>
  <c r="AI247" i="7"/>
  <c r="AD247" i="7"/>
  <c r="AG247" i="7"/>
  <c r="AB247" i="7"/>
  <c r="AC247" i="7"/>
  <c r="AE247" i="7"/>
  <c r="AH450" i="7"/>
  <c r="AF450" i="7"/>
  <c r="AB450" i="7"/>
  <c r="AG450" i="7"/>
  <c r="AC450" i="7"/>
  <c r="AD450" i="7"/>
  <c r="AE450" i="7"/>
  <c r="AI450" i="7"/>
  <c r="AI566" i="7"/>
  <c r="AB566" i="7"/>
  <c r="AF566" i="7"/>
  <c r="AE566" i="7"/>
  <c r="AH566" i="7"/>
  <c r="AG566" i="7"/>
  <c r="AC566" i="7"/>
  <c r="AD566" i="7"/>
  <c r="AB594" i="7"/>
  <c r="AH594" i="7"/>
  <c r="AF594" i="7"/>
  <c r="AC594" i="7"/>
  <c r="AD594" i="7"/>
  <c r="AE594" i="7"/>
  <c r="AG594" i="7"/>
  <c r="AI594" i="7"/>
  <c r="AG224" i="7"/>
  <c r="AG227" i="7"/>
  <c r="AD227" i="7"/>
  <c r="AH227" i="7"/>
  <c r="AI227" i="7"/>
  <c r="AC227" i="7"/>
  <c r="AF227" i="7"/>
  <c r="AB227" i="7"/>
  <c r="AE227" i="7"/>
  <c r="AF937" i="7"/>
  <c r="AB521" i="7"/>
  <c r="AK978" i="7"/>
  <c r="AE446" i="7"/>
  <c r="AD446" i="7"/>
  <c r="AC446" i="7"/>
  <c r="AI446" i="7"/>
  <c r="AG446" i="7"/>
  <c r="AH446" i="7"/>
  <c r="AB446" i="7"/>
  <c r="AF446" i="7"/>
  <c r="AD852" i="7"/>
  <c r="AH552" i="7"/>
  <c r="AI651" i="7"/>
  <c r="AG526" i="7"/>
  <c r="AC990" i="7"/>
  <c r="AF246" i="7"/>
  <c r="AB63" i="7"/>
  <c r="AG671" i="7"/>
  <c r="AD963" i="7"/>
  <c r="AD551" i="7"/>
  <c r="AH816" i="7"/>
  <c r="AB78" i="7"/>
  <c r="AD68" i="7"/>
  <c r="AB355" i="7"/>
  <c r="AE165" i="7"/>
  <c r="AF705" i="7"/>
  <c r="AG30" i="7"/>
  <c r="AG190" i="7"/>
  <c r="AD507" i="7"/>
  <c r="AF956" i="7"/>
  <c r="AF220" i="7"/>
  <c r="AG507" i="7"/>
  <c r="AH478" i="7"/>
  <c r="AD63" i="7"/>
  <c r="AD781" i="7"/>
  <c r="AB952" i="7"/>
  <c r="AC234" i="7"/>
  <c r="AI234" i="7"/>
  <c r="AD234" i="7"/>
  <c r="AG234" i="7"/>
  <c r="AF234" i="7"/>
  <c r="AH234" i="7"/>
  <c r="AE234" i="7"/>
  <c r="AB234" i="7"/>
  <c r="AH615" i="7"/>
  <c r="AC615" i="7"/>
  <c r="AG615" i="7"/>
  <c r="AI615" i="7"/>
  <c r="AD615" i="7"/>
  <c r="AE615" i="7"/>
  <c r="AB615" i="7"/>
  <c r="AF615" i="7"/>
  <c r="AF571" i="7"/>
  <c r="AB571" i="7"/>
  <c r="AD571" i="7"/>
  <c r="AE571" i="7"/>
  <c r="AH571" i="7"/>
  <c r="AI571" i="7"/>
  <c r="AG571" i="7"/>
  <c r="AC571" i="7"/>
  <c r="AB855" i="7"/>
  <c r="AI855" i="7"/>
  <c r="AE855" i="7"/>
  <c r="AC855" i="7"/>
  <c r="AF855" i="7"/>
  <c r="AG855" i="7"/>
  <c r="AH855" i="7"/>
  <c r="AD855" i="7"/>
  <c r="AE915" i="7"/>
  <c r="AB915" i="7"/>
  <c r="AF915" i="7"/>
  <c r="AI915" i="7"/>
  <c r="AH915" i="7"/>
  <c r="AC915" i="7"/>
  <c r="AG915" i="7"/>
  <c r="AD915" i="7"/>
  <c r="AB434" i="7"/>
  <c r="AK496" i="7"/>
  <c r="AG380" i="7"/>
  <c r="AC380" i="7"/>
  <c r="AF380" i="7"/>
  <c r="AD380" i="7"/>
  <c r="AE380" i="7"/>
  <c r="AB380" i="7"/>
  <c r="AH380" i="7"/>
  <c r="AI380" i="7"/>
  <c r="AF71" i="7"/>
  <c r="AB71" i="7"/>
  <c r="AI71" i="7"/>
  <c r="AC71" i="7"/>
  <c r="AE71" i="7"/>
  <c r="AH71" i="7"/>
  <c r="AG71" i="7"/>
  <c r="AD71" i="7"/>
  <c r="AF504" i="7"/>
  <c r="AC906" i="7"/>
  <c r="AI864" i="7"/>
  <c r="AJ345" i="7"/>
  <c r="AH906" i="7"/>
  <c r="AE718" i="7"/>
  <c r="AG948" i="7"/>
  <c r="AB79" i="7"/>
  <c r="AF79" i="7"/>
  <c r="AI79" i="7"/>
  <c r="AC79" i="7"/>
  <c r="AE79" i="7"/>
  <c r="AG79" i="7"/>
  <c r="AD79" i="7"/>
  <c r="AH79" i="7"/>
  <c r="AF526" i="7"/>
  <c r="AG532" i="7"/>
  <c r="AH820" i="7"/>
  <c r="AI63" i="7"/>
  <c r="AC403" i="7"/>
  <c r="AE229" i="7"/>
  <c r="AG766" i="7"/>
  <c r="AD502" i="7"/>
  <c r="AE298" i="7"/>
  <c r="AH1004" i="7"/>
  <c r="AI530" i="7"/>
  <c r="AG530" i="7"/>
  <c r="AK930" i="7"/>
  <c r="AI136" i="7"/>
  <c r="AH618" i="7"/>
  <c r="AH165" i="7"/>
  <c r="AH435" i="7"/>
  <c r="AD651" i="7"/>
  <c r="AF843" i="7"/>
  <c r="AF671" i="7"/>
  <c r="AH596" i="7"/>
  <c r="AF962" i="7"/>
  <c r="AG704" i="7"/>
  <c r="AG521" i="7"/>
  <c r="AI497" i="7"/>
  <c r="AI612" i="7"/>
  <c r="AH791" i="7"/>
  <c r="AG27" i="7"/>
  <c r="AH938" i="7"/>
  <c r="AI963" i="7"/>
  <c r="AB526" i="7"/>
  <c r="AI962" i="7"/>
  <c r="AD671" i="7"/>
  <c r="AI704" i="7"/>
  <c r="AD27" i="7"/>
  <c r="AE816" i="7"/>
  <c r="AE937" i="7"/>
  <c r="AF704" i="7"/>
  <c r="AG612" i="7"/>
  <c r="AE791" i="7"/>
  <c r="AE938" i="7"/>
  <c r="AF963" i="7"/>
  <c r="AH220" i="7"/>
  <c r="AC530" i="7"/>
  <c r="AC190" i="7"/>
  <c r="AC507" i="7"/>
  <c r="AI30" i="7"/>
  <c r="AF996" i="7"/>
  <c r="AF922" i="7"/>
  <c r="AC193" i="7"/>
  <c r="AG590" i="7"/>
  <c r="AH590" i="7"/>
  <c r="AE590" i="7"/>
  <c r="AD590" i="7"/>
  <c r="AB590" i="7"/>
  <c r="AF590" i="7"/>
  <c r="AC590" i="7"/>
  <c r="AI590" i="7"/>
  <c r="AD93" i="7"/>
  <c r="AB93" i="7"/>
  <c r="AG93" i="7"/>
  <c r="AI93" i="7"/>
  <c r="AH93" i="7"/>
  <c r="AE93" i="7"/>
  <c r="AC93" i="7"/>
  <c r="AF93" i="7"/>
  <c r="AE787" i="7"/>
  <c r="AD787" i="7"/>
  <c r="AC787" i="7"/>
  <c r="AH787" i="7"/>
  <c r="AB787" i="7"/>
  <c r="AG787" i="7"/>
  <c r="AF787" i="7"/>
  <c r="AI787" i="7"/>
  <c r="AB258" i="7"/>
  <c r="AG258" i="7"/>
  <c r="AE258" i="7"/>
  <c r="AD258" i="7"/>
  <c r="AC258" i="7"/>
  <c r="AF258" i="7"/>
  <c r="AH258" i="7"/>
  <c r="AI258" i="7"/>
  <c r="AB96" i="7"/>
  <c r="AG96" i="7"/>
  <c r="AD96" i="7"/>
  <c r="AC96" i="7"/>
  <c r="AI96" i="7"/>
  <c r="AF96" i="7"/>
  <c r="AH96" i="7"/>
  <c r="AE96" i="7"/>
  <c r="AJ346" i="7"/>
  <c r="AE63" i="7"/>
  <c r="AC742" i="7"/>
  <c r="AB455" i="7"/>
  <c r="AF429" i="7"/>
  <c r="AB429" i="7"/>
  <c r="AD429" i="7"/>
  <c r="AH429" i="7"/>
  <c r="AG429" i="7"/>
  <c r="AI429" i="7"/>
  <c r="AC429" i="7"/>
  <c r="AE429" i="7"/>
  <c r="AH455" i="7"/>
  <c r="AD526" i="7"/>
  <c r="AG137" i="7"/>
  <c r="AC526" i="7"/>
  <c r="AE321" i="7"/>
  <c r="AB959" i="7"/>
  <c r="AI766" i="7"/>
  <c r="AB478" i="7"/>
  <c r="AC864" i="7"/>
  <c r="AG723" i="7"/>
  <c r="AH723" i="7"/>
  <c r="AI723" i="7"/>
  <c r="AC723" i="7"/>
  <c r="AF723" i="7"/>
  <c r="AE723" i="7"/>
  <c r="AB723" i="7"/>
  <c r="AD723" i="7"/>
  <c r="AC937" i="7"/>
  <c r="AB229" i="7"/>
  <c r="AE551" i="7"/>
  <c r="AC726" i="7"/>
  <c r="AF301" i="7"/>
  <c r="AC301" i="7"/>
  <c r="AH301" i="7"/>
  <c r="AI301" i="7"/>
  <c r="AE301" i="7"/>
  <c r="AD301" i="7"/>
  <c r="AG301" i="7"/>
  <c r="AB301" i="7"/>
  <c r="AB136" i="7"/>
  <c r="AK323" i="7"/>
  <c r="AE671" i="7"/>
  <c r="AE333" i="7"/>
  <c r="AD333" i="7"/>
  <c r="AF333" i="7"/>
  <c r="AC333" i="7"/>
  <c r="AI333" i="7"/>
  <c r="AB333" i="7"/>
  <c r="AH333" i="7"/>
  <c r="AG333" i="7"/>
  <c r="AD391" i="7"/>
  <c r="AB391" i="7"/>
  <c r="AH391" i="7"/>
  <c r="AI391" i="7"/>
  <c r="AE391" i="7"/>
  <c r="AG391" i="7"/>
  <c r="AF391" i="7"/>
  <c r="AC391" i="7"/>
  <c r="AB938" i="7"/>
  <c r="AB922" i="7"/>
  <c r="AD193" i="7"/>
  <c r="AI937" i="7"/>
  <c r="AJ858" i="7"/>
  <c r="AH246" i="7"/>
  <c r="AB413" i="7"/>
  <c r="AB403" i="7"/>
  <c r="AC537" i="7"/>
  <c r="AC30" i="7"/>
  <c r="AE504" i="7"/>
  <c r="AC281" i="7"/>
  <c r="AG820" i="7"/>
  <c r="AK216" i="7"/>
  <c r="AB243" i="7"/>
  <c r="AI537" i="7"/>
  <c r="AC141" i="7"/>
  <c r="AB470" i="7"/>
  <c r="AG917" i="7"/>
  <c r="AH432" i="7"/>
  <c r="AI98" i="7"/>
  <c r="AD990" i="7"/>
  <c r="AF576" i="7"/>
  <c r="AE904" i="7"/>
  <c r="AG476" i="7"/>
  <c r="AC153" i="7"/>
  <c r="AK643" i="7"/>
  <c r="AC966" i="7"/>
  <c r="AC889" i="7"/>
  <c r="AB889" i="7"/>
  <c r="AE889" i="7"/>
  <c r="AF889" i="7"/>
  <c r="AH889" i="7"/>
  <c r="AI889" i="7"/>
  <c r="AD889" i="7"/>
  <c r="AG889" i="7"/>
  <c r="AE457" i="7"/>
  <c r="AD457" i="7"/>
  <c r="AB457" i="7"/>
  <c r="AG457" i="7"/>
  <c r="AC457" i="7"/>
  <c r="AF457" i="7"/>
  <c r="AH457" i="7"/>
  <c r="AI457" i="7"/>
  <c r="AF814" i="7"/>
  <c r="AD814" i="7"/>
  <c r="AE814" i="7"/>
  <c r="AC814" i="7"/>
  <c r="AI814" i="7"/>
  <c r="AG814" i="7"/>
  <c r="AH814" i="7"/>
  <c r="AB814" i="7"/>
  <c r="AF664" i="7"/>
  <c r="AH664" i="7"/>
  <c r="AE664" i="7"/>
  <c r="AI664" i="7"/>
  <c r="AC664" i="7"/>
  <c r="AB664" i="7"/>
  <c r="AG664" i="7"/>
  <c r="AD664" i="7"/>
  <c r="AB538" i="7"/>
  <c r="AH538" i="7"/>
  <c r="AI538" i="7"/>
  <c r="AD538" i="7"/>
  <c r="AE538" i="7"/>
  <c r="AG538" i="7"/>
  <c r="AC538" i="7"/>
  <c r="AF538" i="7"/>
  <c r="AF548" i="7"/>
  <c r="AC548" i="7"/>
  <c r="AE548" i="7"/>
  <c r="AG548" i="7"/>
  <c r="AB548" i="7"/>
  <c r="AD548" i="7"/>
  <c r="AH548" i="7"/>
  <c r="AI548" i="7"/>
  <c r="AD238" i="7"/>
  <c r="AH238" i="7"/>
  <c r="AC238" i="7"/>
  <c r="AF238" i="7"/>
  <c r="AI238" i="7"/>
  <c r="AG238" i="7"/>
  <c r="AE238" i="7"/>
  <c r="AB238" i="7"/>
  <c r="AD196" i="7"/>
  <c r="AB196" i="7"/>
  <c r="AC196" i="7"/>
  <c r="AG196" i="7"/>
  <c r="AI196" i="7"/>
  <c r="AF196" i="7"/>
  <c r="AE196" i="7"/>
  <c r="AH196" i="7"/>
  <c r="AK217" i="7"/>
  <c r="AG746" i="7"/>
  <c r="AD746" i="7"/>
  <c r="AF746" i="7"/>
  <c r="AE746" i="7"/>
  <c r="AH746" i="7"/>
  <c r="AI746" i="7"/>
  <c r="AC746" i="7"/>
  <c r="AB746" i="7"/>
  <c r="AH917" i="7"/>
  <c r="AD917" i="7"/>
  <c r="AI78" i="7"/>
  <c r="AH852" i="7"/>
  <c r="AB98" i="7"/>
  <c r="AD576" i="7"/>
  <c r="AG618" i="7"/>
  <c r="AF545" i="7"/>
  <c r="AF78" i="7"/>
  <c r="AB904" i="7"/>
  <c r="AD455" i="7"/>
  <c r="AI455" i="7"/>
  <c r="AE771" i="7"/>
  <c r="AF153" i="7"/>
  <c r="AF137" i="7"/>
  <c r="AH229" i="7"/>
  <c r="AF476" i="7"/>
  <c r="AG610" i="7"/>
  <c r="AI138" i="7"/>
  <c r="AB432" i="7"/>
  <c r="AD992" i="7"/>
  <c r="AD432" i="7"/>
  <c r="AD970" i="7"/>
  <c r="AF990" i="7"/>
  <c r="AB970" i="7"/>
  <c r="AC803" i="7"/>
  <c r="AI410" i="7"/>
  <c r="AI1009" i="7"/>
  <c r="AB1009" i="7"/>
  <c r="AH1009" i="7"/>
  <c r="AF1009" i="7"/>
  <c r="AG1009" i="7"/>
  <c r="AC1009" i="7"/>
  <c r="AD1009" i="7"/>
  <c r="AE1009" i="7"/>
  <c r="AI720" i="7"/>
  <c r="AE720" i="7"/>
  <c r="AC720" i="7"/>
  <c r="AG720" i="7"/>
  <c r="AH720" i="7"/>
  <c r="AB720" i="7"/>
  <c r="AF720" i="7"/>
  <c r="AD720" i="7"/>
  <c r="AC94" i="7"/>
  <c r="AD94" i="7"/>
  <c r="AG94" i="7"/>
  <c r="AF94" i="7"/>
  <c r="AE94" i="7"/>
  <c r="AH94" i="7"/>
  <c r="AB94" i="7"/>
  <c r="AI94" i="7"/>
  <c r="AG831" i="7"/>
  <c r="AE153" i="7"/>
  <c r="AD98" i="7"/>
  <c r="AI545" i="7"/>
  <c r="AE948" i="7"/>
  <c r="AG904" i="7"/>
  <c r="AI153" i="7"/>
  <c r="AE141" i="7"/>
  <c r="AG141" i="7"/>
  <c r="AB610" i="7"/>
  <c r="AH644" i="7"/>
  <c r="AG992" i="7"/>
  <c r="AE432" i="7"/>
  <c r="AC434" i="7"/>
  <c r="AB628" i="7"/>
  <c r="AF767" i="7"/>
  <c r="AG432" i="7"/>
  <c r="AF205" i="7"/>
  <c r="AG205" i="7"/>
  <c r="AI205" i="7"/>
  <c r="AH205" i="7"/>
  <c r="AB205" i="7"/>
  <c r="AD205" i="7"/>
  <c r="AC205" i="7"/>
  <c r="AE205" i="7"/>
  <c r="AB332" i="7"/>
  <c r="AI332" i="7"/>
  <c r="AE332" i="7"/>
  <c r="AH332" i="7"/>
  <c r="AD332" i="7"/>
  <c r="AC332" i="7"/>
  <c r="AG332" i="7"/>
  <c r="AF332" i="7"/>
  <c r="AG884" i="7"/>
  <c r="AE884" i="7"/>
  <c r="AH884" i="7"/>
  <c r="AC884" i="7"/>
  <c r="AB884" i="7"/>
  <c r="AI884" i="7"/>
  <c r="AF884" i="7"/>
  <c r="AD884" i="7"/>
  <c r="AH777" i="7"/>
  <c r="AF777" i="7"/>
  <c r="AB777" i="7"/>
  <c r="AD777" i="7"/>
  <c r="AE777" i="7"/>
  <c r="AG777" i="7"/>
  <c r="AC777" i="7"/>
  <c r="AI777" i="7"/>
  <c r="AG638" i="7"/>
  <c r="AI638" i="7"/>
  <c r="AH638" i="7"/>
  <c r="AB638" i="7"/>
  <c r="AC638" i="7"/>
  <c r="AF638" i="7"/>
  <c r="AE638" i="7"/>
  <c r="AD638" i="7"/>
  <c r="AH847" i="7"/>
  <c r="AG847" i="7"/>
  <c r="AE847" i="7"/>
  <c r="AC847" i="7"/>
  <c r="AF847" i="7"/>
  <c r="AB847" i="7"/>
  <c r="AD847" i="7"/>
  <c r="AI847" i="7"/>
  <c r="AF280" i="7"/>
  <c r="AC327" i="7"/>
  <c r="AF327" i="7"/>
  <c r="AB327" i="7"/>
  <c r="AE327" i="7"/>
  <c r="AH327" i="7"/>
  <c r="AI327" i="7"/>
  <c r="AG327" i="7"/>
  <c r="AD327" i="7"/>
  <c r="AD305" i="7"/>
  <c r="AI305" i="7"/>
  <c r="AF305" i="7"/>
  <c r="AH305" i="7"/>
  <c r="AC305" i="7"/>
  <c r="AE305" i="7"/>
  <c r="AB305" i="7"/>
  <c r="AG305" i="7"/>
  <c r="AC605" i="7"/>
  <c r="AH605" i="7"/>
  <c r="AG605" i="7"/>
  <c r="AB605" i="7"/>
  <c r="AE605" i="7"/>
  <c r="AI605" i="7"/>
  <c r="AD605" i="7"/>
  <c r="AF605" i="7"/>
  <c r="AI458" i="7"/>
  <c r="AB458" i="7"/>
  <c r="AH458" i="7"/>
  <c r="AF458" i="7"/>
  <c r="AD458" i="7"/>
  <c r="AE458" i="7"/>
  <c r="AC458" i="7"/>
  <c r="AG458" i="7"/>
  <c r="AE282" i="7"/>
  <c r="AH282" i="7"/>
  <c r="AG282" i="7"/>
  <c r="AC282" i="7"/>
  <c r="AI282" i="7"/>
  <c r="AF282" i="7"/>
  <c r="AB282" i="7"/>
  <c r="AD282" i="7"/>
  <c r="AC115" i="7"/>
  <c r="AB115" i="7"/>
  <c r="AE115" i="7"/>
  <c r="AG115" i="7"/>
  <c r="AD115" i="7"/>
  <c r="AI115" i="7"/>
  <c r="AF115" i="7"/>
  <c r="AH115" i="7"/>
  <c r="AH750" i="7"/>
  <c r="AB153" i="7"/>
  <c r="AH610" i="7"/>
  <c r="AC224" i="7"/>
  <c r="AB636" i="7"/>
  <c r="AD636" i="7"/>
  <c r="AC636" i="7"/>
  <c r="AE636" i="7"/>
  <c r="AG636" i="7"/>
  <c r="AH636" i="7"/>
  <c r="AI636" i="7"/>
  <c r="AF636" i="7"/>
  <c r="AG966" i="7"/>
  <c r="AI476" i="7"/>
  <c r="AG153" i="7"/>
  <c r="AE280" i="7"/>
  <c r="AB281" i="7"/>
  <c r="AE966" i="7"/>
  <c r="AI192" i="7"/>
  <c r="AF679" i="7"/>
  <c r="AB852" i="7"/>
  <c r="AD864" i="7"/>
  <c r="AH141" i="7"/>
  <c r="AE138" i="7"/>
  <c r="AB796" i="7"/>
  <c r="AI796" i="7"/>
  <c r="AC796" i="7"/>
  <c r="AD796" i="7"/>
  <c r="AE796" i="7"/>
  <c r="AF796" i="7"/>
  <c r="AH796" i="7"/>
  <c r="AG796" i="7"/>
  <c r="AJ737" i="7"/>
  <c r="AG750" i="7"/>
  <c r="AB246" i="7"/>
  <c r="AD140" i="7"/>
  <c r="AE455" i="7"/>
  <c r="AG864" i="7"/>
  <c r="AB545" i="7"/>
  <c r="AD501" i="7"/>
  <c r="AE498" i="7"/>
  <c r="AH138" i="7"/>
  <c r="AF222" i="7"/>
  <c r="AK346" i="7"/>
  <c r="AD820" i="7"/>
  <c r="AI474" i="7"/>
  <c r="AJ182" i="7"/>
  <c r="AF726" i="7"/>
  <c r="AC873" i="7"/>
  <c r="AD246" i="7"/>
  <c r="AE140" i="7"/>
  <c r="AI644" i="7"/>
  <c r="AG192" i="7"/>
  <c r="AC104" i="7"/>
  <c r="AB990" i="7"/>
  <c r="AB703" i="7"/>
  <c r="AC703" i="7"/>
  <c r="AD703" i="7"/>
  <c r="AH703" i="7"/>
  <c r="AI703" i="7"/>
  <c r="AF703" i="7"/>
  <c r="AE703" i="7"/>
  <c r="AG703" i="7"/>
  <c r="AH849" i="7"/>
  <c r="AG849" i="7"/>
  <c r="AF849" i="7"/>
  <c r="AB849" i="7"/>
  <c r="AI849" i="7"/>
  <c r="AE849" i="7"/>
  <c r="AD849" i="7"/>
  <c r="AC849" i="7"/>
  <c r="AB499" i="7"/>
  <c r="AE499" i="7"/>
  <c r="AH499" i="7"/>
  <c r="AD499" i="7"/>
  <c r="AG499" i="7"/>
  <c r="AC499" i="7"/>
  <c r="AI499" i="7"/>
  <c r="AF499" i="7"/>
  <c r="AF409" i="7"/>
  <c r="AI409" i="7"/>
  <c r="AG409" i="7"/>
  <c r="AB409" i="7"/>
  <c r="AH409" i="7"/>
  <c r="AD409" i="7"/>
  <c r="AE409" i="7"/>
  <c r="AC409" i="7"/>
  <c r="AI722" i="7"/>
  <c r="AE722" i="7"/>
  <c r="AB722" i="7"/>
  <c r="AH722" i="7"/>
  <c r="AF722" i="7"/>
  <c r="AG722" i="7"/>
  <c r="AD722" i="7"/>
  <c r="AC722" i="7"/>
  <c r="AD584" i="7"/>
  <c r="AF584" i="7"/>
  <c r="AI584" i="7"/>
  <c r="AC584" i="7"/>
  <c r="AG584" i="7"/>
  <c r="AB584" i="7"/>
  <c r="AE584" i="7"/>
  <c r="AH584" i="7"/>
  <c r="AI702" i="7"/>
  <c r="AF702" i="7"/>
  <c r="AC702" i="7"/>
  <c r="AH702" i="7"/>
  <c r="AE702" i="7"/>
  <c r="AB702" i="7"/>
  <c r="AD702" i="7"/>
  <c r="AG702" i="7"/>
  <c r="AF917" i="7"/>
  <c r="AH990" i="7"/>
  <c r="AE820" i="7"/>
  <c r="AC138" i="7"/>
  <c r="AG253" i="7"/>
  <c r="AC253" i="7"/>
  <c r="AF253" i="7"/>
  <c r="AD253" i="7"/>
  <c r="AI253" i="7"/>
  <c r="AB253" i="7"/>
  <c r="AE253" i="7"/>
  <c r="AH253" i="7"/>
  <c r="AB917" i="7"/>
  <c r="AG140" i="7"/>
  <c r="AE744" i="7"/>
  <c r="AD966" i="7"/>
  <c r="AB137" i="7"/>
  <c r="AH192" i="7"/>
  <c r="AH418" i="7"/>
  <c r="AE418" i="7"/>
  <c r="AC418" i="7"/>
  <c r="AB418" i="7"/>
  <c r="AI418" i="7"/>
  <c r="AD418" i="7"/>
  <c r="AF418" i="7"/>
  <c r="AG418" i="7"/>
  <c r="AB563" i="7"/>
  <c r="AI966" i="7"/>
  <c r="AB618" i="7"/>
  <c r="AD831" i="7"/>
  <c r="AI750" i="7"/>
  <c r="AC618" i="7"/>
  <c r="AF966" i="7"/>
  <c r="AC872" i="7"/>
  <c r="AH872" i="7"/>
  <c r="AF872" i="7"/>
  <c r="AB872" i="7"/>
  <c r="AE872" i="7"/>
  <c r="AI872" i="7"/>
  <c r="AD872" i="7"/>
  <c r="AG872" i="7"/>
  <c r="AC917" i="7"/>
  <c r="AJ496" i="7"/>
  <c r="AG470" i="7"/>
  <c r="AG434" i="7"/>
  <c r="AE501" i="7"/>
  <c r="AE137" i="7"/>
  <c r="AF46" i="7"/>
  <c r="AE917" i="7"/>
  <c r="AC78" i="7"/>
  <c r="AB576" i="7"/>
  <c r="AC771" i="7"/>
  <c r="AG990" i="7"/>
  <c r="AI904" i="7"/>
  <c r="AD141" i="7"/>
  <c r="AI222" i="7"/>
  <c r="AD948" i="7"/>
  <c r="AG968" i="7"/>
  <c r="AH476" i="7"/>
  <c r="AI948" i="7"/>
  <c r="AK575" i="7"/>
  <c r="AH718" i="7"/>
  <c r="AI46" i="7"/>
  <c r="AI513" i="7"/>
  <c r="AD726" i="7"/>
  <c r="AC246" i="7"/>
  <c r="AI873" i="7"/>
  <c r="AB744" i="7"/>
  <c r="AH563" i="7"/>
  <c r="AG563" i="7"/>
  <c r="AD545" i="7"/>
  <c r="AF1002" i="7"/>
  <c r="AF141" i="7"/>
  <c r="AC610" i="7"/>
  <c r="AG138" i="7"/>
  <c r="AG537" i="7"/>
  <c r="AB476" i="7"/>
  <c r="AI432" i="7"/>
  <c r="AD476" i="7"/>
  <c r="AC264" i="7"/>
  <c r="AD264" i="7"/>
  <c r="AG264" i="7"/>
  <c r="AF264" i="7"/>
  <c r="AH264" i="7"/>
  <c r="AI264" i="7"/>
  <c r="AE264" i="7"/>
  <c r="AB264" i="7"/>
  <c r="AF509" i="7"/>
  <c r="AH509" i="7"/>
  <c r="AE509" i="7"/>
  <c r="AC509" i="7"/>
  <c r="AI509" i="7"/>
  <c r="AG509" i="7"/>
  <c r="AB509" i="7"/>
  <c r="AD509" i="7"/>
  <c r="AB927" i="7"/>
  <c r="AF927" i="7"/>
  <c r="AG927" i="7"/>
  <c r="AI927" i="7"/>
  <c r="AC927" i="7"/>
  <c r="AH927" i="7"/>
  <c r="AE927" i="7"/>
  <c r="AD927" i="7"/>
  <c r="AB151" i="7"/>
  <c r="AE151" i="7"/>
  <c r="AI151" i="7"/>
  <c r="AD151" i="7"/>
  <c r="AH151" i="7"/>
  <c r="AF151" i="7"/>
  <c r="AG151" i="7"/>
  <c r="AC151" i="7"/>
  <c r="AD974" i="7"/>
  <c r="AI974" i="7"/>
  <c r="AH974" i="7"/>
  <c r="AG974" i="7"/>
  <c r="AE974" i="7"/>
  <c r="AF974" i="7"/>
  <c r="AC974" i="7"/>
  <c r="AB974" i="7"/>
  <c r="AG73" i="7"/>
  <c r="AB73" i="7"/>
  <c r="AC73" i="7"/>
  <c r="AE73" i="7"/>
  <c r="AF73" i="7"/>
  <c r="AD73" i="7"/>
  <c r="AI73" i="7"/>
  <c r="AH73" i="7"/>
  <c r="AI610" i="7"/>
  <c r="AF820" i="7"/>
  <c r="AE440" i="7"/>
  <c r="AB440" i="7"/>
  <c r="AD440" i="7"/>
  <c r="AH440" i="7"/>
  <c r="AF440" i="7"/>
  <c r="AI440" i="7"/>
  <c r="AC440" i="7"/>
  <c r="AG440" i="7"/>
  <c r="AJ273" i="7"/>
  <c r="AI917" i="7"/>
  <c r="AC904" i="7"/>
  <c r="AI141" i="7"/>
  <c r="AE968" i="7"/>
  <c r="AC455" i="7"/>
  <c r="AB192" i="7"/>
  <c r="AE992" i="7"/>
  <c r="AF970" i="7"/>
  <c r="AH498" i="7"/>
  <c r="AC750" i="7"/>
  <c r="AG936" i="7"/>
  <c r="AI174" i="7"/>
  <c r="AD174" i="7"/>
  <c r="AB174" i="7"/>
  <c r="AH174" i="7"/>
  <c r="AG174" i="7"/>
  <c r="AE174" i="7"/>
  <c r="AF174" i="7"/>
  <c r="AC174" i="7"/>
  <c r="AG844" i="7"/>
  <c r="AI844" i="7"/>
  <c r="AH844" i="7"/>
  <c r="AE844" i="7"/>
  <c r="AC844" i="7"/>
  <c r="AB844" i="7"/>
  <c r="AF844" i="7"/>
  <c r="AD844" i="7"/>
  <c r="AH146" i="7"/>
  <c r="AD146" i="7"/>
  <c r="AB146" i="7"/>
  <c r="AF146" i="7"/>
  <c r="AE146" i="7"/>
  <c r="AI146" i="7"/>
  <c r="AC146" i="7"/>
  <c r="AG146" i="7"/>
  <c r="AC112" i="7"/>
  <c r="AI112" i="7"/>
  <c r="AD112" i="7"/>
  <c r="AH112" i="7"/>
  <c r="AB112" i="7"/>
  <c r="AF112" i="7"/>
  <c r="AE112" i="7"/>
  <c r="AG112" i="7"/>
  <c r="AH567" i="7"/>
  <c r="AC567" i="7"/>
  <c r="AD567" i="7"/>
  <c r="AI567" i="7"/>
  <c r="AE567" i="7"/>
  <c r="AB567" i="7"/>
  <c r="AG567" i="7"/>
  <c r="AF567" i="7"/>
  <c r="AG771" i="7"/>
  <c r="AC718" i="7"/>
  <c r="AF434" i="7"/>
  <c r="AH936" i="7"/>
  <c r="AD891" i="7"/>
  <c r="AB891" i="7"/>
  <c r="AG891" i="7"/>
  <c r="AE891" i="7"/>
  <c r="AH891" i="7"/>
  <c r="AF891" i="7"/>
  <c r="AC891" i="7"/>
  <c r="AI891" i="7"/>
  <c r="AD689" i="7"/>
  <c r="AB689" i="7"/>
  <c r="AC689" i="7"/>
  <c r="AH689" i="7"/>
  <c r="AF689" i="7"/>
  <c r="AE689" i="7"/>
  <c r="AG689" i="7"/>
  <c r="AI689" i="7"/>
  <c r="AG527" i="7"/>
  <c r="AB527" i="7"/>
  <c r="AI527" i="7"/>
  <c r="AF527" i="7"/>
  <c r="AD527" i="7"/>
  <c r="AC527" i="7"/>
  <c r="AE527" i="7"/>
  <c r="AH527" i="7"/>
  <c r="AB489" i="7"/>
  <c r="AE489" i="7"/>
  <c r="AC489" i="7"/>
  <c r="AI489" i="7"/>
  <c r="AH489" i="7"/>
  <c r="AF489" i="7"/>
  <c r="AD489" i="7"/>
  <c r="AG489" i="7"/>
  <c r="AG925" i="7"/>
  <c r="AE925" i="7"/>
  <c r="AH925" i="7"/>
  <c r="AI925" i="7"/>
  <c r="AB925" i="7"/>
  <c r="AC925" i="7"/>
  <c r="AF925" i="7"/>
  <c r="AD925" i="7"/>
  <c r="AF992" i="7"/>
  <c r="AF192" i="7"/>
  <c r="AB568" i="7"/>
  <c r="AG568" i="7"/>
  <c r="AE568" i="7"/>
  <c r="AD568" i="7"/>
  <c r="AH568" i="7"/>
  <c r="AI568" i="7"/>
  <c r="AF568" i="7"/>
  <c r="AC568" i="7"/>
  <c r="AE445" i="7"/>
  <c r="AD445" i="7"/>
  <c r="AI445" i="7"/>
  <c r="AG445" i="7"/>
  <c r="AH445" i="7"/>
  <c r="AC445" i="7"/>
  <c r="AF445" i="7"/>
  <c r="AB445" i="7"/>
  <c r="AH59" i="7"/>
  <c r="AI59" i="7"/>
  <c r="AC59" i="7"/>
  <c r="AD59" i="7"/>
  <c r="AB59" i="7"/>
  <c r="AG59" i="7"/>
  <c r="AE59" i="7"/>
  <c r="AF59" i="7"/>
  <c r="AF632" i="7"/>
  <c r="AB632" i="7"/>
  <c r="AD632" i="7"/>
  <c r="AE632" i="7"/>
  <c r="AI632" i="7"/>
  <c r="AG632" i="7"/>
  <c r="AC632" i="7"/>
  <c r="AH632" i="7"/>
  <c r="AB935" i="7"/>
  <c r="AI935" i="7"/>
  <c r="AE935" i="7"/>
  <c r="AF935" i="7"/>
  <c r="AD935" i="7"/>
  <c r="AH935" i="7"/>
  <c r="AG935" i="7"/>
  <c r="AC935" i="7"/>
  <c r="AI641" i="7"/>
  <c r="AG641" i="7"/>
  <c r="AD641" i="7"/>
  <c r="AE641" i="7"/>
  <c r="AF641" i="7"/>
  <c r="AC641" i="7"/>
  <c r="AH641" i="7"/>
  <c r="AB641" i="7"/>
  <c r="AG438" i="7"/>
  <c r="AC438" i="7"/>
  <c r="AF438" i="7"/>
  <c r="AH438" i="7"/>
  <c r="AD438" i="7"/>
  <c r="AE438" i="7"/>
  <c r="AI438" i="7"/>
  <c r="AB438" i="7"/>
  <c r="AI747" i="7"/>
  <c r="AB747" i="7"/>
  <c r="AE747" i="7"/>
  <c r="AC747" i="7"/>
  <c r="AG747" i="7"/>
  <c r="AD747" i="7"/>
  <c r="AF747" i="7"/>
  <c r="AH747" i="7"/>
  <c r="AB820" i="7"/>
  <c r="AG576" i="7"/>
  <c r="AI281" i="7"/>
  <c r="AD137" i="7"/>
  <c r="AC46" i="7"/>
  <c r="AJ216" i="7"/>
  <c r="AI718" i="7"/>
  <c r="AF474" i="7"/>
  <c r="AD771" i="7"/>
  <c r="AH576" i="7"/>
  <c r="AK940" i="7"/>
  <c r="AG46" i="7"/>
  <c r="AG455" i="7"/>
  <c r="AD610" i="7"/>
  <c r="AH878" i="7"/>
  <c r="AE46" i="7"/>
  <c r="AG726" i="7"/>
  <c r="AE474" i="7"/>
  <c r="AF403" i="7"/>
  <c r="AE864" i="7"/>
  <c r="AC852" i="7"/>
  <c r="AB537" i="7"/>
  <c r="AG878" i="7"/>
  <c r="AE43" i="7"/>
  <c r="AG852" i="7"/>
  <c r="AG744" i="7"/>
  <c r="AB501" i="7"/>
  <c r="AB141" i="7"/>
  <c r="AI229" i="7"/>
  <c r="AC968" i="7"/>
  <c r="AH78" i="7"/>
  <c r="AB992" i="7"/>
  <c r="AI383" i="7"/>
  <c r="AH383" i="7"/>
  <c r="AG383" i="7"/>
  <c r="AD383" i="7"/>
  <c r="AE383" i="7"/>
  <c r="AC383" i="7"/>
  <c r="AB383" i="7"/>
  <c r="AF383" i="7"/>
  <c r="AI506" i="7"/>
  <c r="AB506" i="7"/>
  <c r="AD506" i="7"/>
  <c r="AG506" i="7"/>
  <c r="AE506" i="7"/>
  <c r="AF506" i="7"/>
  <c r="AC506" i="7"/>
  <c r="AH506" i="7"/>
  <c r="AD695" i="7"/>
  <c r="AC695" i="7"/>
  <c r="AI695" i="7"/>
  <c r="AF695" i="7"/>
  <c r="AB695" i="7"/>
  <c r="AG695" i="7"/>
  <c r="AH695" i="7"/>
  <c r="AE695" i="7"/>
  <c r="AE108" i="7"/>
  <c r="AF108" i="7"/>
  <c r="AC108" i="7"/>
  <c r="AB108" i="7"/>
  <c r="AH108" i="7"/>
  <c r="AI108" i="7"/>
  <c r="AG108" i="7"/>
  <c r="AD108" i="7"/>
  <c r="AI684" i="7"/>
  <c r="AF684" i="7"/>
  <c r="AD684" i="7"/>
  <c r="AB684" i="7"/>
  <c r="AC684" i="7"/>
  <c r="AE684" i="7"/>
  <c r="AH684" i="7"/>
  <c r="AG684" i="7"/>
  <c r="AF788" i="7"/>
  <c r="AI788" i="7"/>
  <c r="AB788" i="7"/>
  <c r="AH788" i="7"/>
  <c r="AG788" i="7"/>
  <c r="AC788" i="7"/>
  <c r="AD788" i="7"/>
  <c r="AE788" i="7"/>
  <c r="AE740" i="7"/>
  <c r="AD740" i="7"/>
  <c r="AC740" i="7"/>
  <c r="AB740" i="7"/>
  <c r="AF740" i="7"/>
  <c r="AI740" i="7"/>
  <c r="AG740" i="7"/>
  <c r="AH740" i="7"/>
  <c r="AC56" i="7"/>
  <c r="AG56" i="7"/>
  <c r="AD56" i="7"/>
  <c r="AH56" i="7"/>
  <c r="AI56" i="7"/>
  <c r="AF56" i="7"/>
  <c r="AB56" i="7"/>
  <c r="AE56" i="7"/>
  <c r="AF53" i="7"/>
  <c r="AG53" i="7"/>
  <c r="AD53" i="7"/>
  <c r="AI53" i="7"/>
  <c r="AH53" i="7"/>
  <c r="AC53" i="7"/>
  <c r="AB53" i="7"/>
  <c r="AE53" i="7"/>
  <c r="AF470" i="7"/>
  <c r="AI990" i="7"/>
  <c r="AE281" i="7"/>
  <c r="AE990" i="7"/>
  <c r="AE243" i="7"/>
  <c r="AB918" i="7"/>
  <c r="AC918" i="7"/>
  <c r="AG918" i="7"/>
  <c r="AD918" i="7"/>
  <c r="AI918" i="7"/>
  <c r="AH918" i="7"/>
  <c r="AE918" i="7"/>
  <c r="AF918" i="7"/>
  <c r="AC820" i="7"/>
  <c r="AH992" i="7"/>
  <c r="AG156" i="7"/>
  <c r="AC324" i="7"/>
  <c r="AB324" i="7"/>
  <c r="AH324" i="7"/>
  <c r="AG324" i="7"/>
  <c r="AI324" i="7"/>
  <c r="AE324" i="7"/>
  <c r="AD324" i="7"/>
  <c r="AF324" i="7"/>
  <c r="AD500" i="7"/>
  <c r="AC500" i="7"/>
  <c r="AH500" i="7"/>
  <c r="AE500" i="7"/>
  <c r="AB500" i="7"/>
  <c r="AF500" i="7"/>
  <c r="AG500" i="7"/>
  <c r="AI500" i="7"/>
  <c r="AD560" i="7"/>
  <c r="AF560" i="7"/>
  <c r="AG560" i="7"/>
  <c r="AC560" i="7"/>
  <c r="AB560" i="7"/>
  <c r="AI560" i="7"/>
  <c r="AE560" i="7"/>
  <c r="AH560" i="7"/>
  <c r="AB988" i="7"/>
  <c r="AB244" i="7"/>
  <c r="AG244" i="7"/>
  <c r="AD244" i="7"/>
  <c r="AH244" i="7"/>
  <c r="AE244" i="7"/>
  <c r="AI244" i="7"/>
  <c r="AC244" i="7"/>
  <c r="AF244" i="7"/>
  <c r="AE78" i="7"/>
  <c r="AE1012" i="7"/>
  <c r="AC1012" i="7"/>
  <c r="AG1012" i="7"/>
  <c r="AI1012" i="7"/>
  <c r="AH1012" i="7"/>
  <c r="AB1012" i="7"/>
  <c r="AD1012" i="7"/>
  <c r="AF1012" i="7"/>
  <c r="AG545" i="7"/>
  <c r="AC432" i="7"/>
  <c r="AD243" i="7"/>
  <c r="AF432" i="7"/>
  <c r="AE239" i="7"/>
  <c r="AE472" i="7"/>
  <c r="AG472" i="7"/>
  <c r="AF472" i="7"/>
  <c r="AB472" i="7"/>
  <c r="AH472" i="7"/>
  <c r="AC472" i="7"/>
  <c r="AI472" i="7"/>
  <c r="AD472" i="7"/>
  <c r="AJ643" i="7"/>
  <c r="AG474" i="7"/>
  <c r="AK663" i="7"/>
  <c r="AI403" i="7"/>
  <c r="AF852" i="7"/>
  <c r="AE873" i="7"/>
  <c r="AD537" i="7"/>
  <c r="AG98" i="7"/>
  <c r="AH501" i="7"/>
  <c r="AD904" i="7"/>
  <c r="AI852" i="7"/>
  <c r="AC545" i="7"/>
  <c r="AF537" i="7"/>
  <c r="AF878" i="7"/>
  <c r="AH43" i="7"/>
  <c r="AE470" i="7"/>
  <c r="AC744" i="7"/>
  <c r="AB222" i="7"/>
  <c r="AC222" i="7"/>
  <c r="AG229" i="7"/>
  <c r="AF644" i="7"/>
  <c r="AE563" i="7"/>
  <c r="AH281" i="7"/>
  <c r="AE610" i="7"/>
  <c r="AI992" i="7"/>
  <c r="AE395" i="7"/>
  <c r="AH395" i="7"/>
  <c r="AC395" i="7"/>
  <c r="AB395" i="7"/>
  <c r="AF395" i="7"/>
  <c r="AI395" i="7"/>
  <c r="AD395" i="7"/>
  <c r="AG395" i="7"/>
  <c r="AH228" i="7"/>
  <c r="AI228" i="7"/>
  <c r="AB228" i="7"/>
  <c r="AC228" i="7"/>
  <c r="AD228" i="7"/>
  <c r="AE228" i="7"/>
  <c r="AF228" i="7"/>
  <c r="AG228" i="7"/>
  <c r="AC261" i="7"/>
  <c r="AE261" i="7"/>
  <c r="AH261" i="7"/>
  <c r="AG261" i="7"/>
  <c r="AI261" i="7"/>
  <c r="AD261" i="7"/>
  <c r="AF261" i="7"/>
  <c r="AB261" i="7"/>
  <c r="AB616" i="7"/>
  <c r="AH616" i="7"/>
  <c r="AD616" i="7"/>
  <c r="AF616" i="7"/>
  <c r="AG616" i="7"/>
  <c r="AC616" i="7"/>
  <c r="AI616" i="7"/>
  <c r="AE616" i="7"/>
  <c r="AF754" i="7"/>
  <c r="AE754" i="7"/>
  <c r="AC754" i="7"/>
  <c r="AG754" i="7"/>
  <c r="AB754" i="7"/>
  <c r="AI754" i="7"/>
  <c r="AH754" i="7"/>
  <c r="AD754" i="7"/>
  <c r="AC124" i="7"/>
  <c r="AB124" i="7"/>
  <c r="AG124" i="7"/>
  <c r="AF124" i="7"/>
  <c r="AH124" i="7"/>
  <c r="AE124" i="7"/>
  <c r="AI124" i="7"/>
  <c r="AD124" i="7"/>
  <c r="AI883" i="7"/>
  <c r="AD883" i="7"/>
  <c r="AC883" i="7"/>
  <c r="AH883" i="7"/>
  <c r="AG883" i="7"/>
  <c r="AE883" i="7"/>
  <c r="AF883" i="7"/>
  <c r="AB883" i="7"/>
  <c r="AF219" i="7"/>
  <c r="AB219" i="7"/>
  <c r="AC219" i="7"/>
  <c r="AH219" i="7"/>
  <c r="AD219" i="7"/>
  <c r="AE219" i="7"/>
  <c r="AI219" i="7"/>
  <c r="AG219" i="7"/>
  <c r="AD349" i="7"/>
  <c r="AE349" i="7"/>
  <c r="AB349" i="7"/>
  <c r="AI349" i="7"/>
  <c r="AG349" i="7"/>
  <c r="AC349" i="7"/>
  <c r="AH349" i="7"/>
  <c r="AF349" i="7"/>
  <c r="AH473" i="7"/>
  <c r="AG473" i="7"/>
  <c r="AF473" i="7"/>
  <c r="AB473" i="7"/>
  <c r="AE473" i="7"/>
  <c r="AC473" i="7"/>
  <c r="AI473" i="7"/>
  <c r="AD473" i="7"/>
  <c r="AE819" i="7"/>
  <c r="AB819" i="7"/>
  <c r="AD819" i="7"/>
  <c r="AI819" i="7"/>
  <c r="AH819" i="7"/>
  <c r="AG819" i="7"/>
  <c r="AC819" i="7"/>
  <c r="AF819" i="7"/>
  <c r="AD360" i="7"/>
  <c r="AI360" i="7"/>
  <c r="AB360" i="7"/>
  <c r="AE360" i="7"/>
  <c r="AG360" i="7"/>
  <c r="AC360" i="7"/>
  <c r="AF360" i="7"/>
  <c r="AH360" i="7"/>
  <c r="AB966" i="7"/>
  <c r="AC51" i="7"/>
  <c r="AI51" i="7"/>
  <c r="AG51" i="7"/>
  <c r="AE51" i="7"/>
  <c r="AB51" i="7"/>
  <c r="AF51" i="7"/>
  <c r="AD51" i="7"/>
  <c r="AH51" i="7"/>
  <c r="AI243" i="7"/>
  <c r="AG679" i="7"/>
  <c r="AI679" i="7"/>
  <c r="AH153" i="7"/>
  <c r="AD563" i="7"/>
  <c r="AK665" i="7"/>
  <c r="AD126" i="7"/>
  <c r="AB126" i="7"/>
  <c r="AE126" i="7"/>
  <c r="AG126" i="7"/>
  <c r="AH126" i="7"/>
  <c r="AI126" i="7"/>
  <c r="AF126" i="7"/>
  <c r="AC126" i="7"/>
  <c r="AB1003" i="7"/>
  <c r="AD1003" i="7"/>
  <c r="AG1003" i="7"/>
  <c r="AC1003" i="7"/>
  <c r="AH1003" i="7"/>
  <c r="AF1003" i="7"/>
  <c r="AI1003" i="7"/>
  <c r="AE1003" i="7"/>
  <c r="AH25" i="7"/>
  <c r="AF25" i="7"/>
  <c r="AG25" i="7"/>
  <c r="AC25" i="7"/>
  <c r="AE25" i="7"/>
  <c r="AD25" i="7"/>
  <c r="AB25" i="7"/>
  <c r="AI25" i="7"/>
  <c r="AB138" i="7"/>
  <c r="AC160" i="7"/>
  <c r="AI160" i="7"/>
  <c r="AE160" i="7"/>
  <c r="AD160" i="7"/>
  <c r="AG160" i="7"/>
  <c r="AF160" i="7"/>
  <c r="AB160" i="7"/>
  <c r="AH160" i="7"/>
  <c r="AD281" i="7"/>
  <c r="AF243" i="7"/>
  <c r="AI137" i="7"/>
  <c r="AC188" i="7"/>
  <c r="AE188" i="7"/>
  <c r="AG188" i="7"/>
  <c r="AB188" i="7"/>
  <c r="AH188" i="7"/>
  <c r="AD188" i="7"/>
  <c r="AF188" i="7"/>
  <c r="AI188" i="7"/>
  <c r="AI820" i="7"/>
  <c r="AF281" i="7"/>
  <c r="AC137" i="7"/>
  <c r="AH46" i="7"/>
  <c r="AB513" i="7"/>
  <c r="AB46" i="7"/>
  <c r="AD873" i="7"/>
  <c r="AH771" i="7"/>
  <c r="AB474" i="7"/>
  <c r="AC576" i="7"/>
  <c r="AE878" i="7"/>
  <c r="AD470" i="7"/>
  <c r="AF718" i="7"/>
  <c r="AG513" i="7"/>
  <c r="AH474" i="7"/>
  <c r="AF873" i="7"/>
  <c r="AD744" i="7"/>
  <c r="AH243" i="7"/>
  <c r="AJ159" i="7"/>
  <c r="AJ374" i="7"/>
  <c r="AH513" i="7"/>
  <c r="AB864" i="7"/>
  <c r="AE537" i="7"/>
  <c r="AG43" i="7"/>
  <c r="AF298" i="7"/>
  <c r="AC470" i="7"/>
  <c r="AF744" i="7"/>
  <c r="AH904" i="7"/>
  <c r="AH222" i="7"/>
  <c r="AF904" i="7"/>
  <c r="AD229" i="7"/>
  <c r="AC644" i="7"/>
  <c r="AF563" i="7"/>
  <c r="AI434" i="7"/>
  <c r="AF138" i="7"/>
  <c r="AE222" i="7"/>
  <c r="AE476" i="7"/>
  <c r="AI414" i="7"/>
  <c r="AD414" i="7"/>
  <c r="AF414" i="7"/>
  <c r="AC414" i="7"/>
  <c r="AG414" i="7"/>
  <c r="AB414" i="7"/>
  <c r="AH414" i="7"/>
  <c r="AE414" i="7"/>
  <c r="AD178" i="7"/>
  <c r="AB178" i="7"/>
  <c r="AI178" i="7"/>
  <c r="AF178" i="7"/>
  <c r="AG178" i="7"/>
  <c r="AE178" i="7"/>
  <c r="AH178" i="7"/>
  <c r="AC178" i="7"/>
  <c r="AF208" i="7"/>
  <c r="AB208" i="7"/>
  <c r="AD208" i="7"/>
  <c r="AG208" i="7"/>
  <c r="AI208" i="7"/>
  <c r="AE208" i="7"/>
  <c r="AH208" i="7"/>
  <c r="AC208" i="7"/>
  <c r="AC106" i="7"/>
  <c r="AB106" i="7"/>
  <c r="AI106" i="7"/>
  <c r="AD106" i="7"/>
  <c r="AF106" i="7"/>
  <c r="AH106" i="7"/>
  <c r="AE106" i="7"/>
  <c r="AG106" i="7"/>
  <c r="AB272" i="7"/>
  <c r="AE272" i="7"/>
  <c r="AG272" i="7"/>
  <c r="AI272" i="7"/>
  <c r="AC272" i="7"/>
  <c r="AF272" i="7"/>
  <c r="AD272" i="7"/>
  <c r="AH272" i="7"/>
  <c r="AC501" i="7"/>
  <c r="AG243" i="7"/>
  <c r="AH419" i="7"/>
  <c r="AF419" i="7"/>
  <c r="AD419" i="7"/>
  <c r="AE419" i="7"/>
  <c r="AB419" i="7"/>
  <c r="AG419" i="7"/>
  <c r="AC419" i="7"/>
  <c r="AI419" i="7"/>
  <c r="AE98" i="7"/>
  <c r="AC243" i="7"/>
  <c r="AH74" i="7"/>
  <c r="AF74" i="7"/>
  <c r="AC74" i="7"/>
  <c r="AE74" i="7"/>
  <c r="AD74" i="7"/>
  <c r="AI74" i="7"/>
  <c r="AG74" i="7"/>
  <c r="AB74" i="7"/>
  <c r="AJ575" i="7"/>
  <c r="AF633" i="7"/>
  <c r="AE633" i="7"/>
  <c r="AD633" i="7"/>
  <c r="AI633" i="7"/>
  <c r="AB633" i="7"/>
  <c r="AC633" i="7"/>
  <c r="AG633" i="7"/>
  <c r="AH633" i="7"/>
  <c r="AG186" i="7"/>
  <c r="AD186" i="7"/>
  <c r="AI186" i="7"/>
  <c r="AB186" i="7"/>
  <c r="AF186" i="7"/>
  <c r="AC186" i="7"/>
  <c r="AE186" i="7"/>
  <c r="AH186" i="7"/>
  <c r="AF98" i="7"/>
  <c r="AC898" i="7"/>
  <c r="AE898" i="7"/>
  <c r="AG898" i="7"/>
  <c r="AH898" i="7"/>
  <c r="AB898" i="7"/>
  <c r="AI898" i="7"/>
  <c r="AF898" i="7"/>
  <c r="AD898" i="7"/>
  <c r="AG873" i="7"/>
  <c r="AE513" i="7"/>
  <c r="AI878" i="7"/>
  <c r="AB104" i="7"/>
  <c r="AB43" i="7"/>
  <c r="AG501" i="7"/>
  <c r="AF229" i="7"/>
  <c r="AD474" i="7"/>
  <c r="AF810" i="7"/>
  <c r="AC98" i="7"/>
  <c r="AF224" i="7"/>
  <c r="AH879" i="7"/>
  <c r="AF879" i="7"/>
  <c r="AB879" i="7"/>
  <c r="AC879" i="7"/>
  <c r="AI879" i="7"/>
  <c r="AE879" i="7"/>
  <c r="AD879" i="7"/>
  <c r="AG879" i="7"/>
  <c r="AE738" i="7"/>
  <c r="AI738" i="7"/>
  <c r="AH738" i="7"/>
  <c r="AD738" i="7"/>
  <c r="AB738" i="7"/>
  <c r="AF738" i="7"/>
  <c r="AC738" i="7"/>
  <c r="AG738" i="7"/>
  <c r="AF339" i="7"/>
  <c r="AH339" i="7"/>
  <c r="AB339" i="7"/>
  <c r="AG339" i="7"/>
  <c r="AI339" i="7"/>
  <c r="AC339" i="7"/>
  <c r="AE339" i="7"/>
  <c r="AD339" i="7"/>
  <c r="AC826" i="7"/>
  <c r="AF826" i="7"/>
  <c r="AI826" i="7"/>
  <c r="AG826" i="7"/>
  <c r="AB826" i="7"/>
  <c r="AE826" i="7"/>
  <c r="AD826" i="7"/>
  <c r="AH826" i="7"/>
  <c r="AE786" i="7"/>
  <c r="AH786" i="7"/>
  <c r="AB786" i="7"/>
  <c r="AI786" i="7"/>
  <c r="AD786" i="7"/>
  <c r="AG786" i="7"/>
  <c r="AC786" i="7"/>
  <c r="AF786" i="7"/>
  <c r="AB173" i="7"/>
  <c r="AC173" i="7"/>
  <c r="AI173" i="7"/>
  <c r="AD173" i="7"/>
  <c r="AG173" i="7"/>
  <c r="AF173" i="7"/>
  <c r="AE173" i="7"/>
  <c r="AH173" i="7"/>
  <c r="AG101" i="7"/>
  <c r="AI101" i="7"/>
  <c r="AF101" i="7"/>
  <c r="AH101" i="7"/>
  <c r="AC101" i="7"/>
  <c r="AD101" i="7"/>
  <c r="AB101" i="7"/>
  <c r="AE101" i="7"/>
  <c r="AH728" i="7"/>
  <c r="AE728" i="7"/>
  <c r="AD728" i="7"/>
  <c r="AI728" i="7"/>
  <c r="AB728" i="7"/>
  <c r="AC728" i="7"/>
  <c r="AF728" i="7"/>
  <c r="AG728" i="7"/>
  <c r="AE577" i="7"/>
  <c r="AG577" i="7"/>
  <c r="AI577" i="7"/>
  <c r="AC577" i="7"/>
  <c r="AB577" i="7"/>
  <c r="AF577" i="7"/>
  <c r="AD577" i="7"/>
  <c r="AH577" i="7"/>
  <c r="AB892" i="7"/>
  <c r="AH892" i="7"/>
  <c r="AC892" i="7"/>
  <c r="AI892" i="7"/>
  <c r="AE892" i="7"/>
  <c r="AG892" i="7"/>
  <c r="AF892" i="7"/>
  <c r="AD892" i="7"/>
  <c r="AB449" i="7"/>
  <c r="AC449" i="7"/>
  <c r="AI449" i="7"/>
  <c r="AH449" i="7"/>
  <c r="AD449" i="7"/>
  <c r="AF449" i="7"/>
  <c r="AG449" i="7"/>
  <c r="AE449" i="7"/>
  <c r="AF528" i="7"/>
  <c r="AD528" i="7"/>
  <c r="AC528" i="7"/>
  <c r="AI528" i="7"/>
  <c r="AG528" i="7"/>
  <c r="AH528" i="7"/>
  <c r="AE528" i="7"/>
  <c r="AB528" i="7"/>
  <c r="AI767" i="7"/>
  <c r="AH767" i="7"/>
  <c r="AI156" i="7"/>
  <c r="AC239" i="7"/>
  <c r="AH822" i="7"/>
  <c r="AD410" i="7"/>
  <c r="AD239" i="7"/>
  <c r="AJ725" i="7"/>
  <c r="AC713" i="7"/>
  <c r="AI713" i="7"/>
  <c r="AE713" i="7"/>
  <c r="AB713" i="7"/>
  <c r="AH713" i="7"/>
  <c r="AG713" i="7"/>
  <c r="AD713" i="7"/>
  <c r="AF713" i="7"/>
  <c r="AH510" i="7"/>
  <c r="AI510" i="7"/>
  <c r="AD510" i="7"/>
  <c r="AG510" i="7"/>
  <c r="AB510" i="7"/>
  <c r="AC510" i="7"/>
  <c r="AF510" i="7"/>
  <c r="AE510" i="7"/>
  <c r="AG343" i="7"/>
  <c r="AI343" i="7"/>
  <c r="AH343" i="7"/>
  <c r="AC343" i="7"/>
  <c r="AD343" i="7"/>
  <c r="AE343" i="7"/>
  <c r="AF343" i="7"/>
  <c r="AB343" i="7"/>
  <c r="AE601" i="7"/>
  <c r="AF601" i="7"/>
  <c r="AH601" i="7"/>
  <c r="AB601" i="7"/>
  <c r="AD601" i="7"/>
  <c r="AC601" i="7"/>
  <c r="AG601" i="7"/>
  <c r="AI601" i="7"/>
  <c r="AE795" i="7"/>
  <c r="AD795" i="7"/>
  <c r="AG795" i="7"/>
  <c r="AH795" i="7"/>
  <c r="AI795" i="7"/>
  <c r="AF795" i="7"/>
  <c r="AC795" i="7"/>
  <c r="AB795" i="7"/>
  <c r="AD105" i="7"/>
  <c r="AF105" i="7"/>
  <c r="AG105" i="7"/>
  <c r="AI105" i="7"/>
  <c r="AH105" i="7"/>
  <c r="AB105" i="7"/>
  <c r="AE105" i="7"/>
  <c r="AC105" i="7"/>
  <c r="AD724" i="7"/>
  <c r="AI724" i="7"/>
  <c r="AG724" i="7"/>
  <c r="AF724" i="7"/>
  <c r="AC724" i="7"/>
  <c r="AH724" i="7"/>
  <c r="AE724" i="7"/>
  <c r="AB724" i="7"/>
  <c r="AH837" i="7"/>
  <c r="AI837" i="7"/>
  <c r="AD837" i="7"/>
  <c r="AF837" i="7"/>
  <c r="AG837" i="7"/>
  <c r="AB837" i="7"/>
  <c r="AE837" i="7"/>
  <c r="AC837" i="7"/>
  <c r="AH236" i="7"/>
  <c r="AI236" i="7"/>
  <c r="AB236" i="7"/>
  <c r="AD236" i="7"/>
  <c r="AC236" i="7"/>
  <c r="AG236" i="7"/>
  <c r="AF236" i="7"/>
  <c r="AE236" i="7"/>
  <c r="AB134" i="7"/>
  <c r="AG134" i="7"/>
  <c r="AI134" i="7"/>
  <c r="AF134" i="7"/>
  <c r="AE134" i="7"/>
  <c r="AC134" i="7"/>
  <c r="AD134" i="7"/>
  <c r="AH134" i="7"/>
  <c r="AF267" i="7"/>
  <c r="AE267" i="7"/>
  <c r="AC267" i="7"/>
  <c r="AG267" i="7"/>
  <c r="AI267" i="7"/>
  <c r="AB267" i="7"/>
  <c r="AD267" i="7"/>
  <c r="AH267" i="7"/>
  <c r="AE468" i="7"/>
  <c r="AB468" i="7"/>
  <c r="AC468" i="7"/>
  <c r="AG468" i="7"/>
  <c r="AH468" i="7"/>
  <c r="AI468" i="7"/>
  <c r="AD468" i="7"/>
  <c r="AF468" i="7"/>
  <c r="AB767" i="7"/>
  <c r="AH239" i="7"/>
  <c r="AK860" i="7"/>
  <c r="AG822" i="7"/>
  <c r="AG498" i="7"/>
  <c r="AK207" i="7"/>
  <c r="AE936" i="7"/>
  <c r="AE970" i="7"/>
  <c r="AC257" i="7"/>
  <c r="AB257" i="7"/>
  <c r="AE257" i="7"/>
  <c r="AD257" i="7"/>
  <c r="AF257" i="7"/>
  <c r="AH257" i="7"/>
  <c r="AG257" i="7"/>
  <c r="AI257" i="7"/>
  <c r="AC830" i="7"/>
  <c r="AE830" i="7"/>
  <c r="AH830" i="7"/>
  <c r="AD830" i="7"/>
  <c r="AF830" i="7"/>
  <c r="AG830" i="7"/>
  <c r="AB830" i="7"/>
  <c r="AI830" i="7"/>
  <c r="AI64" i="7"/>
  <c r="AE64" i="7"/>
  <c r="AD64" i="7"/>
  <c r="AF64" i="7"/>
  <c r="AC64" i="7"/>
  <c r="AB64" i="7"/>
  <c r="AG64" i="7"/>
  <c r="AH64" i="7"/>
  <c r="AD815" i="7"/>
  <c r="AE815" i="7"/>
  <c r="AB815" i="7"/>
  <c r="AF815" i="7"/>
  <c r="AG815" i="7"/>
  <c r="AH815" i="7"/>
  <c r="AI815" i="7"/>
  <c r="AC815" i="7"/>
  <c r="AE981" i="7"/>
  <c r="AC981" i="7"/>
  <c r="AB981" i="7"/>
  <c r="AF981" i="7"/>
  <c r="AD981" i="7"/>
  <c r="AI981" i="7"/>
  <c r="AH981" i="7"/>
  <c r="AG981" i="7"/>
  <c r="AF739" i="7"/>
  <c r="AI739" i="7"/>
  <c r="AD739" i="7"/>
  <c r="AC739" i="7"/>
  <c r="AB739" i="7"/>
  <c r="AH739" i="7"/>
  <c r="AE739" i="7"/>
  <c r="AG739" i="7"/>
  <c r="AB936" i="7"/>
  <c r="AG372" i="7"/>
  <c r="AB372" i="7"/>
  <c r="AH372" i="7"/>
  <c r="AD372" i="7"/>
  <c r="AF372" i="7"/>
  <c r="AI372" i="7"/>
  <c r="AE372" i="7"/>
  <c r="AC372" i="7"/>
  <c r="AF300" i="7"/>
  <c r="AB300" i="7"/>
  <c r="AI300" i="7"/>
  <c r="AH300" i="7"/>
  <c r="AG300" i="7"/>
  <c r="AC300" i="7"/>
  <c r="AE300" i="7"/>
  <c r="AD300" i="7"/>
  <c r="AB523" i="7"/>
  <c r="AI523" i="7"/>
  <c r="AG523" i="7"/>
  <c r="AD523" i="7"/>
  <c r="AC523" i="7"/>
  <c r="AF523" i="7"/>
  <c r="AH523" i="7"/>
  <c r="AE523" i="7"/>
  <c r="AI451" i="7"/>
  <c r="AC451" i="7"/>
  <c r="AD451" i="7"/>
  <c r="AH451" i="7"/>
  <c r="AG451" i="7"/>
  <c r="AE451" i="7"/>
  <c r="AB451" i="7"/>
  <c r="AF451" i="7"/>
  <c r="AI280" i="7"/>
  <c r="AG686" i="7"/>
  <c r="AE686" i="7"/>
  <c r="AC686" i="7"/>
  <c r="AI686" i="7"/>
  <c r="AB686" i="7"/>
  <c r="AF686" i="7"/>
  <c r="AH686" i="7"/>
  <c r="AD686" i="7"/>
  <c r="AD31" i="7"/>
  <c r="AC31" i="7"/>
  <c r="AE31" i="7"/>
  <c r="AI31" i="7"/>
  <c r="AF31" i="7"/>
  <c r="AH31" i="7"/>
  <c r="AB31" i="7"/>
  <c r="AG31" i="7"/>
  <c r="AE676" i="7"/>
  <c r="AB676" i="7"/>
  <c r="AG676" i="7"/>
  <c r="AI676" i="7"/>
  <c r="AC676" i="7"/>
  <c r="AF676" i="7"/>
  <c r="AD676" i="7"/>
  <c r="AH676" i="7"/>
  <c r="AC910" i="7"/>
  <c r="AB910" i="7"/>
  <c r="AI910" i="7"/>
  <c r="AG910" i="7"/>
  <c r="AF910" i="7"/>
  <c r="AE910" i="7"/>
  <c r="AD910" i="7"/>
  <c r="AH910" i="7"/>
  <c r="AG34" i="7"/>
  <c r="AC34" i="7"/>
  <c r="AD34" i="7"/>
  <c r="AF34" i="7"/>
  <c r="AH34" i="7"/>
  <c r="AB34" i="7"/>
  <c r="AE34" i="7"/>
  <c r="AI34" i="7"/>
  <c r="AI716" i="7"/>
  <c r="AH716" i="7"/>
  <c r="AC716" i="7"/>
  <c r="AF716" i="7"/>
  <c r="AE716" i="7"/>
  <c r="AD716" i="7"/>
  <c r="AB716" i="7"/>
  <c r="AG716" i="7"/>
  <c r="AG988" i="7"/>
  <c r="AF262" i="7"/>
  <c r="AH262" i="7"/>
  <c r="AI262" i="7"/>
  <c r="AG262" i="7"/>
  <c r="AE262" i="7"/>
  <c r="AB262" i="7"/>
  <c r="AC262" i="7"/>
  <c r="AD262" i="7"/>
  <c r="AB58" i="7"/>
  <c r="AG58" i="7"/>
  <c r="AC58" i="7"/>
  <c r="AI58" i="7"/>
  <c r="AE58" i="7"/>
  <c r="AH58" i="7"/>
  <c r="AF58" i="7"/>
  <c r="AD58" i="7"/>
  <c r="AE60" i="7"/>
  <c r="AF60" i="7"/>
  <c r="AC60" i="7"/>
  <c r="AH60" i="7"/>
  <c r="AI60" i="7"/>
  <c r="AB60" i="7"/>
  <c r="AG60" i="7"/>
  <c r="AD60" i="7"/>
  <c r="AB168" i="7"/>
  <c r="AF168" i="7"/>
  <c r="AC168" i="7"/>
  <c r="AG168" i="7"/>
  <c r="AI168" i="7"/>
  <c r="AD168" i="7"/>
  <c r="AE168" i="7"/>
  <c r="AH168" i="7"/>
  <c r="AF685" i="7"/>
  <c r="AD685" i="7"/>
  <c r="AH685" i="7"/>
  <c r="AG685" i="7"/>
  <c r="AB685" i="7"/>
  <c r="AI685" i="7"/>
  <c r="AC685" i="7"/>
  <c r="AE685" i="7"/>
  <c r="AB156" i="7"/>
  <c r="AH99" i="7"/>
  <c r="AG99" i="7"/>
  <c r="AF99" i="7"/>
  <c r="AI99" i="7"/>
  <c r="AE99" i="7"/>
  <c r="AC99" i="7"/>
  <c r="AD99" i="7"/>
  <c r="AB99" i="7"/>
  <c r="AH543" i="7"/>
  <c r="AI543" i="7"/>
  <c r="AB543" i="7"/>
  <c r="AG543" i="7"/>
  <c r="AE543" i="7"/>
  <c r="AC543" i="7"/>
  <c r="AD543" i="7"/>
  <c r="AF543" i="7"/>
  <c r="AG767" i="7"/>
  <c r="AG239" i="7"/>
  <c r="AD434" i="7"/>
  <c r="AI658" i="7"/>
  <c r="AH658" i="7"/>
  <c r="AE658" i="7"/>
  <c r="AB658" i="7"/>
  <c r="AF658" i="7"/>
  <c r="AG658" i="7"/>
  <c r="AD658" i="7"/>
  <c r="AC658" i="7"/>
  <c r="AD26" i="7"/>
  <c r="AE26" i="7"/>
  <c r="AG26" i="7"/>
  <c r="AF26" i="7"/>
  <c r="AB26" i="7"/>
  <c r="AH26" i="7"/>
  <c r="AC26" i="7"/>
  <c r="AI26" i="7"/>
  <c r="AC362" i="7"/>
  <c r="AG362" i="7"/>
  <c r="AI362" i="7"/>
  <c r="AE362" i="7"/>
  <c r="AF362" i="7"/>
  <c r="AH362" i="7"/>
  <c r="AB362" i="7"/>
  <c r="AD362" i="7"/>
  <c r="AE430" i="7"/>
  <c r="AC430" i="7"/>
  <c r="AB430" i="7"/>
  <c r="AH430" i="7"/>
  <c r="AD430" i="7"/>
  <c r="AG430" i="7"/>
  <c r="AI430" i="7"/>
  <c r="AF430" i="7"/>
  <c r="AI798" i="7"/>
  <c r="AG798" i="7"/>
  <c r="AB798" i="7"/>
  <c r="AD798" i="7"/>
  <c r="AH798" i="7"/>
  <c r="AF798" i="7"/>
  <c r="AC798" i="7"/>
  <c r="AE798" i="7"/>
  <c r="AB587" i="7"/>
  <c r="AI587" i="7"/>
  <c r="AC587" i="7"/>
  <c r="AG587" i="7"/>
  <c r="AH587" i="7"/>
  <c r="AF587" i="7"/>
  <c r="AE587" i="7"/>
  <c r="AD587" i="7"/>
  <c r="AD679" i="7"/>
  <c r="AB741" i="7"/>
  <c r="AF741" i="7"/>
  <c r="AI741" i="7"/>
  <c r="AC741" i="7"/>
  <c r="AD741" i="7"/>
  <c r="AG741" i="7"/>
  <c r="AH741" i="7"/>
  <c r="AE741" i="7"/>
  <c r="AC800" i="7"/>
  <c r="AB800" i="7"/>
  <c r="AE800" i="7"/>
  <c r="AH800" i="7"/>
  <c r="AF800" i="7"/>
  <c r="AG800" i="7"/>
  <c r="AD800" i="7"/>
  <c r="AI800" i="7"/>
  <c r="AH945" i="7"/>
  <c r="AF945" i="7"/>
  <c r="AE945" i="7"/>
  <c r="AD945" i="7"/>
  <c r="AC945" i="7"/>
  <c r="AB945" i="7"/>
  <c r="AG945" i="7"/>
  <c r="AI945" i="7"/>
  <c r="AC578" i="7"/>
  <c r="AG578" i="7"/>
  <c r="AB578" i="7"/>
  <c r="AD578" i="7"/>
  <c r="AF578" i="7"/>
  <c r="AE578" i="7"/>
  <c r="AI578" i="7"/>
  <c r="AH578" i="7"/>
  <c r="AF890" i="7"/>
  <c r="AB890" i="7"/>
  <c r="AD890" i="7"/>
  <c r="AE890" i="7"/>
  <c r="AI890" i="7"/>
  <c r="AC890" i="7"/>
  <c r="AH890" i="7"/>
  <c r="AG890" i="7"/>
  <c r="AB75" i="7"/>
  <c r="AG75" i="7"/>
  <c r="AC75" i="7"/>
  <c r="AD75" i="7"/>
  <c r="AH75" i="7"/>
  <c r="AE75" i="7"/>
  <c r="AI75" i="7"/>
  <c r="AF75" i="7"/>
  <c r="AH774" i="7"/>
  <c r="AG774" i="7"/>
  <c r="AB774" i="7"/>
  <c r="AC774" i="7"/>
  <c r="AF774" i="7"/>
  <c r="AE774" i="7"/>
  <c r="AI774" i="7"/>
  <c r="AD774" i="7"/>
  <c r="AB405" i="7"/>
  <c r="AE405" i="7"/>
  <c r="AH405" i="7"/>
  <c r="AF405" i="7"/>
  <c r="AD405" i="7"/>
  <c r="AI405" i="7"/>
  <c r="AG405" i="7"/>
  <c r="AC405" i="7"/>
  <c r="AC668" i="7"/>
  <c r="AI668" i="7"/>
  <c r="AE668" i="7"/>
  <c r="AF668" i="7"/>
  <c r="AD668" i="7"/>
  <c r="AH668" i="7"/>
  <c r="AG668" i="7"/>
  <c r="AB668" i="7"/>
  <c r="AD147" i="7"/>
  <c r="AC147" i="7"/>
  <c r="AB147" i="7"/>
  <c r="AF147" i="7"/>
  <c r="AI147" i="7"/>
  <c r="AG147" i="7"/>
  <c r="AH147" i="7"/>
  <c r="AE147" i="7"/>
  <c r="AI118" i="7"/>
  <c r="AD118" i="7"/>
  <c r="AE118" i="7"/>
  <c r="AB118" i="7"/>
  <c r="AF118" i="7"/>
  <c r="AH118" i="7"/>
  <c r="AC118" i="7"/>
  <c r="AG118" i="7"/>
  <c r="AG287" i="7"/>
  <c r="AH287" i="7"/>
  <c r="AC287" i="7"/>
  <c r="AF287" i="7"/>
  <c r="AI287" i="7"/>
  <c r="AE287" i="7"/>
  <c r="AD287" i="7"/>
  <c r="AB287" i="7"/>
  <c r="AD718" i="7"/>
  <c r="AF750" i="7"/>
  <c r="AE767" i="7"/>
  <c r="AC280" i="7"/>
  <c r="AH104" i="7"/>
  <c r="AC767" i="7"/>
  <c r="AE988" i="7"/>
  <c r="AH831" i="7"/>
  <c r="AI224" i="7"/>
  <c r="AF498" i="7"/>
  <c r="AI628" i="7"/>
  <c r="AH410" i="7"/>
  <c r="AI831" i="7"/>
  <c r="AD714" i="7"/>
  <c r="AG714" i="7"/>
  <c r="AI714" i="7"/>
  <c r="AB714" i="7"/>
  <c r="AF714" i="7"/>
  <c r="AE714" i="7"/>
  <c r="AH714" i="7"/>
  <c r="AC714" i="7"/>
  <c r="AG344" i="7"/>
  <c r="AI344" i="7"/>
  <c r="AD344" i="7"/>
  <c r="AH344" i="7"/>
  <c r="AF344" i="7"/>
  <c r="AC344" i="7"/>
  <c r="AE344" i="7"/>
  <c r="AB344" i="7"/>
  <c r="AH821" i="7"/>
  <c r="AB821" i="7"/>
  <c r="AD821" i="7"/>
  <c r="AI821" i="7"/>
  <c r="AG821" i="7"/>
  <c r="AE821" i="7"/>
  <c r="AC821" i="7"/>
  <c r="AF821" i="7"/>
  <c r="AB385" i="7"/>
  <c r="AC385" i="7"/>
  <c r="AG385" i="7"/>
  <c r="AD385" i="7"/>
  <c r="AE385" i="7"/>
  <c r="AF385" i="7"/>
  <c r="AI385" i="7"/>
  <c r="AH385" i="7"/>
  <c r="AI964" i="7"/>
  <c r="AG964" i="7"/>
  <c r="AC964" i="7"/>
  <c r="AE964" i="7"/>
  <c r="AB964" i="7"/>
  <c r="AF964" i="7"/>
  <c r="AD964" i="7"/>
  <c r="AH964" i="7"/>
  <c r="AC970" i="7"/>
  <c r="AG970" i="7"/>
  <c r="AC361" i="7"/>
  <c r="AB361" i="7"/>
  <c r="AG361" i="7"/>
  <c r="AF361" i="7"/>
  <c r="AI361" i="7"/>
  <c r="AE361" i="7"/>
  <c r="AH361" i="7"/>
  <c r="AD361" i="7"/>
  <c r="AH793" i="7"/>
  <c r="AI793" i="7"/>
  <c r="AC793" i="7"/>
  <c r="AB793" i="7"/>
  <c r="AF793" i="7"/>
  <c r="AD793" i="7"/>
  <c r="AG793" i="7"/>
  <c r="AE793" i="7"/>
  <c r="AB164" i="7"/>
  <c r="AF164" i="7"/>
  <c r="AC164" i="7"/>
  <c r="AH164" i="7"/>
  <c r="AI164" i="7"/>
  <c r="AG164" i="7"/>
  <c r="AD164" i="7"/>
  <c r="AE164" i="7"/>
  <c r="AF119" i="7"/>
  <c r="AC119" i="7"/>
  <c r="AI119" i="7"/>
  <c r="AE119" i="7"/>
  <c r="AD119" i="7"/>
  <c r="AG119" i="7"/>
  <c r="AH119" i="7"/>
  <c r="AB119" i="7"/>
  <c r="AG541" i="7"/>
  <c r="AE541" i="7"/>
  <c r="AB541" i="7"/>
  <c r="AD541" i="7"/>
  <c r="AC541" i="7"/>
  <c r="AI541" i="7"/>
  <c r="AH541" i="7"/>
  <c r="AF541" i="7"/>
  <c r="AH801" i="7"/>
  <c r="AE801" i="7"/>
  <c r="AC801" i="7"/>
  <c r="AD801" i="7"/>
  <c r="AB801" i="7"/>
  <c r="AI801" i="7"/>
  <c r="AF801" i="7"/>
  <c r="AG801" i="7"/>
  <c r="AI905" i="7"/>
  <c r="AF905" i="7"/>
  <c r="AE905" i="7"/>
  <c r="AC905" i="7"/>
  <c r="AH905" i="7"/>
  <c r="AG905" i="7"/>
  <c r="AB905" i="7"/>
  <c r="AD905" i="7"/>
  <c r="AF611" i="7"/>
  <c r="AE611" i="7"/>
  <c r="AG611" i="7"/>
  <c r="AH611" i="7"/>
  <c r="AI611" i="7"/>
  <c r="AD611" i="7"/>
  <c r="AB611" i="7"/>
  <c r="AC611" i="7"/>
  <c r="AG683" i="7"/>
  <c r="AD683" i="7"/>
  <c r="AE683" i="7"/>
  <c r="AB683" i="7"/>
  <c r="AF683" i="7"/>
  <c r="AH683" i="7"/>
  <c r="AC683" i="7"/>
  <c r="AI683" i="7"/>
  <c r="AD603" i="7"/>
  <c r="AH603" i="7"/>
  <c r="AF603" i="7"/>
  <c r="AI603" i="7"/>
  <c r="AB603" i="7"/>
  <c r="AG603" i="7"/>
  <c r="AC603" i="7"/>
  <c r="AE603" i="7"/>
  <c r="AB679" i="7"/>
  <c r="AG833" i="7"/>
  <c r="AD833" i="7"/>
  <c r="AC833" i="7"/>
  <c r="AE833" i="7"/>
  <c r="AI833" i="7"/>
  <c r="AH833" i="7"/>
  <c r="AB833" i="7"/>
  <c r="AF833" i="7"/>
  <c r="AC428" i="7"/>
  <c r="AH428" i="7"/>
  <c r="AB428" i="7"/>
  <c r="AG428" i="7"/>
  <c r="AF428" i="7"/>
  <c r="AI428" i="7"/>
  <c r="AD428" i="7"/>
  <c r="AE428" i="7"/>
  <c r="AH28" i="7"/>
  <c r="AB28" i="7"/>
  <c r="AC28" i="7"/>
  <c r="AI28" i="7"/>
  <c r="AF28" i="7"/>
  <c r="AE28" i="7"/>
  <c r="AD28" i="7"/>
  <c r="AG28" i="7"/>
  <c r="AG107" i="7"/>
  <c r="AC107" i="7"/>
  <c r="AI107" i="7"/>
  <c r="AD107" i="7"/>
  <c r="AE107" i="7"/>
  <c r="AB107" i="7"/>
  <c r="AF107" i="7"/>
  <c r="AH107" i="7"/>
  <c r="AE223" i="7"/>
  <c r="AG223" i="7"/>
  <c r="AF223" i="7"/>
  <c r="AB223" i="7"/>
  <c r="AD223" i="7"/>
  <c r="AI223" i="7"/>
  <c r="AC223" i="7"/>
  <c r="AH223" i="7"/>
  <c r="AB544" i="7"/>
  <c r="AF544" i="7"/>
  <c r="AG544" i="7"/>
  <c r="AD544" i="7"/>
  <c r="AI544" i="7"/>
  <c r="AH544" i="7"/>
  <c r="AE544" i="7"/>
  <c r="AC544" i="7"/>
  <c r="AC975" i="7"/>
  <c r="AB975" i="7"/>
  <c r="AD975" i="7"/>
  <c r="AG975" i="7"/>
  <c r="AF975" i="7"/>
  <c r="AI975" i="7"/>
  <c r="AE975" i="7"/>
  <c r="AH975" i="7"/>
  <c r="AF259" i="7"/>
  <c r="AC259" i="7"/>
  <c r="AH259" i="7"/>
  <c r="AB259" i="7"/>
  <c r="AE259" i="7"/>
  <c r="AD259" i="7"/>
  <c r="AI259" i="7"/>
  <c r="AG259" i="7"/>
  <c r="AF423" i="7"/>
  <c r="AD423" i="7"/>
  <c r="AI423" i="7"/>
  <c r="AH423" i="7"/>
  <c r="AC423" i="7"/>
  <c r="AB423" i="7"/>
  <c r="AG423" i="7"/>
  <c r="AE423" i="7"/>
  <c r="AD280" i="7"/>
  <c r="AF239" i="7"/>
  <c r="AE290" i="7"/>
  <c r="AC290" i="7"/>
  <c r="AI290" i="7"/>
  <c r="AH290" i="7"/>
  <c r="AB290" i="7"/>
  <c r="AD290" i="7"/>
  <c r="AG290" i="7"/>
  <c r="AF290" i="7"/>
  <c r="AB274" i="7"/>
  <c r="AE274" i="7"/>
  <c r="AD274" i="7"/>
  <c r="AC274" i="7"/>
  <c r="AF274" i="7"/>
  <c r="AG274" i="7"/>
  <c r="AH274" i="7"/>
  <c r="AI274" i="7"/>
  <c r="AI817" i="7"/>
  <c r="AD817" i="7"/>
  <c r="AH817" i="7"/>
  <c r="AC817" i="7"/>
  <c r="AF817" i="7"/>
  <c r="AE817" i="7"/>
  <c r="AB817" i="7"/>
  <c r="AG817" i="7"/>
  <c r="AC540" i="7"/>
  <c r="AI540" i="7"/>
  <c r="AG540" i="7"/>
  <c r="AH540" i="7"/>
  <c r="AD540" i="7"/>
  <c r="AF540" i="7"/>
  <c r="AE540" i="7"/>
  <c r="AB540" i="7"/>
  <c r="AE979" i="7"/>
  <c r="AD979" i="7"/>
  <c r="AC979" i="7"/>
  <c r="AF979" i="7"/>
  <c r="AG979" i="7"/>
  <c r="AI979" i="7"/>
  <c r="AB979" i="7"/>
  <c r="AH979" i="7"/>
  <c r="AH280" i="7"/>
  <c r="AE514" i="7"/>
  <c r="AB514" i="7"/>
  <c r="AH514" i="7"/>
  <c r="AI514" i="7"/>
  <c r="AF514" i="7"/>
  <c r="AG514" i="7"/>
  <c r="AD514" i="7"/>
  <c r="AC514" i="7"/>
  <c r="AH199" i="7"/>
  <c r="AC199" i="7"/>
  <c r="AF199" i="7"/>
  <c r="AG199" i="7"/>
  <c r="AB199" i="7"/>
  <c r="AD199" i="7"/>
  <c r="AE199" i="7"/>
  <c r="AI199" i="7"/>
  <c r="AE531" i="7"/>
  <c r="AD531" i="7"/>
  <c r="AH531" i="7"/>
  <c r="AG531" i="7"/>
  <c r="AB531" i="7"/>
  <c r="AC531" i="7"/>
  <c r="AF531" i="7"/>
  <c r="AI531" i="7"/>
  <c r="AE1005" i="7"/>
  <c r="AB1005" i="7"/>
  <c r="AF1005" i="7"/>
  <c r="AD1005" i="7"/>
  <c r="AH1005" i="7"/>
  <c r="AI1005" i="7"/>
  <c r="AC1005" i="7"/>
  <c r="AG1005" i="7"/>
  <c r="AE831" i="7"/>
  <c r="AC831" i="7"/>
  <c r="AF874" i="7"/>
  <c r="AB874" i="7"/>
  <c r="AG874" i="7"/>
  <c r="AI874" i="7"/>
  <c r="AE874" i="7"/>
  <c r="AD874" i="7"/>
  <c r="AH874" i="7"/>
  <c r="AC874" i="7"/>
  <c r="AF971" i="7"/>
  <c r="AD971" i="7"/>
  <c r="AC971" i="7"/>
  <c r="AH971" i="7"/>
  <c r="AB971" i="7"/>
  <c r="AG971" i="7"/>
  <c r="AE971" i="7"/>
  <c r="AI971" i="7"/>
  <c r="AJ665" i="7"/>
  <c r="AB280" i="7"/>
  <c r="AB18" i="7"/>
  <c r="AC18" i="7"/>
  <c r="AI18" i="7"/>
  <c r="AD18" i="7"/>
  <c r="AH18" i="7"/>
  <c r="AF18" i="7"/>
  <c r="AE18" i="7"/>
  <c r="AG18" i="7"/>
  <c r="AG701" i="7"/>
  <c r="AC701" i="7"/>
  <c r="AB701" i="7"/>
  <c r="AH701" i="7"/>
  <c r="AD701" i="7"/>
  <c r="AF701" i="7"/>
  <c r="AE701" i="7"/>
  <c r="AI701" i="7"/>
  <c r="AF863" i="7"/>
  <c r="AC863" i="7"/>
  <c r="AB863" i="7"/>
  <c r="AE863" i="7"/>
  <c r="AH863" i="7"/>
  <c r="AD863" i="7"/>
  <c r="AG863" i="7"/>
  <c r="AI863" i="7"/>
  <c r="AC679" i="7"/>
  <c r="AK599" i="7"/>
  <c r="AD767" i="7"/>
  <c r="AJ33" i="7"/>
  <c r="AH434" i="7"/>
  <c r="AF822" i="7"/>
  <c r="AG673" i="7"/>
  <c r="AB673" i="7"/>
  <c r="AC673" i="7"/>
  <c r="AI673" i="7"/>
  <c r="AF673" i="7"/>
  <c r="AD673" i="7"/>
  <c r="AE673" i="7"/>
  <c r="AH673" i="7"/>
  <c r="AC861" i="7"/>
  <c r="AG861" i="7"/>
  <c r="AB861" i="7"/>
  <c r="AE861" i="7"/>
  <c r="AD861" i="7"/>
  <c r="AF861" i="7"/>
  <c r="AI861" i="7"/>
  <c r="AH861" i="7"/>
  <c r="AB467" i="7"/>
  <c r="AE467" i="7"/>
  <c r="AG467" i="7"/>
  <c r="AD467" i="7"/>
  <c r="AC467" i="7"/>
  <c r="AH467" i="7"/>
  <c r="AF467" i="7"/>
  <c r="AI467" i="7"/>
  <c r="AE302" i="7"/>
  <c r="AF302" i="7"/>
  <c r="AI302" i="7"/>
  <c r="AB302" i="7"/>
  <c r="AH302" i="7"/>
  <c r="AG302" i="7"/>
  <c r="AD302" i="7"/>
  <c r="AC302" i="7"/>
  <c r="AE158" i="7"/>
  <c r="AH158" i="7"/>
  <c r="AB158" i="7"/>
  <c r="AD158" i="7"/>
  <c r="AG158" i="7"/>
  <c r="AC158" i="7"/>
  <c r="AF158" i="7"/>
  <c r="AI158" i="7"/>
  <c r="AB574" i="7"/>
  <c r="AI574" i="7"/>
  <c r="AF574" i="7"/>
  <c r="AD574" i="7"/>
  <c r="AG574" i="7"/>
  <c r="AC574" i="7"/>
  <c r="AE574" i="7"/>
  <c r="AH574" i="7"/>
  <c r="AD169" i="7"/>
  <c r="AB169" i="7"/>
  <c r="AG169" i="7"/>
  <c r="AI169" i="7"/>
  <c r="AF169" i="7"/>
  <c r="AE169" i="7"/>
  <c r="AH169" i="7"/>
  <c r="AC169" i="7"/>
  <c r="AI871" i="7"/>
  <c r="AH871" i="7"/>
  <c r="AC871" i="7"/>
  <c r="AG871" i="7"/>
  <c r="AB871" i="7"/>
  <c r="AD871" i="7"/>
  <c r="AF871" i="7"/>
  <c r="AE871" i="7"/>
  <c r="AG718" i="7"/>
  <c r="AD750" i="7"/>
  <c r="AH156" i="7"/>
  <c r="AC988" i="7"/>
  <c r="AH224" i="7"/>
  <c r="AF831" i="7"/>
  <c r="AE434" i="7"/>
  <c r="AE224" i="7"/>
  <c r="AB224" i="7"/>
  <c r="AC498" i="7"/>
  <c r="AC410" i="7"/>
  <c r="AK753" i="7"/>
  <c r="AH408" i="7"/>
  <c r="AI408" i="7"/>
  <c r="AG408" i="7"/>
  <c r="AF408" i="7"/>
  <c r="AD408" i="7"/>
  <c r="AC408" i="7"/>
  <c r="AB408" i="7"/>
  <c r="AE408" i="7"/>
  <c r="AB929" i="7"/>
  <c r="AG929" i="7"/>
  <c r="AF929" i="7"/>
  <c r="AD929" i="7"/>
  <c r="AC929" i="7"/>
  <c r="AH929" i="7"/>
  <c r="AE929" i="7"/>
  <c r="AI929" i="7"/>
  <c r="AE824" i="7"/>
  <c r="AD824" i="7"/>
  <c r="AI824" i="7"/>
  <c r="AF824" i="7"/>
  <c r="AH824" i="7"/>
  <c r="AG824" i="7"/>
  <c r="AC824" i="7"/>
  <c r="AB824" i="7"/>
  <c r="AH776" i="7"/>
  <c r="AB776" i="7"/>
  <c r="AD776" i="7"/>
  <c r="AE776" i="7"/>
  <c r="AI776" i="7"/>
  <c r="AC776" i="7"/>
  <c r="AF776" i="7"/>
  <c r="AG776" i="7"/>
  <c r="AI734" i="7"/>
  <c r="AB734" i="7"/>
  <c r="AC734" i="7"/>
  <c r="AE734" i="7"/>
  <c r="AD734" i="7"/>
  <c r="AG734" i="7"/>
  <c r="AH734" i="7"/>
  <c r="AF734" i="7"/>
  <c r="AE687" i="7"/>
  <c r="AD687" i="7"/>
  <c r="AF687" i="7"/>
  <c r="AC687" i="7"/>
  <c r="AG687" i="7"/>
  <c r="AH687" i="7"/>
  <c r="AB687" i="7"/>
  <c r="AI687" i="7"/>
  <c r="AB90" i="7"/>
  <c r="AG90" i="7"/>
  <c r="AE90" i="7"/>
  <c r="AI90" i="7"/>
  <c r="AH90" i="7"/>
  <c r="AD90" i="7"/>
  <c r="AC90" i="7"/>
  <c r="AF90" i="7"/>
  <c r="AG475" i="7"/>
  <c r="AI475" i="7"/>
  <c r="AE475" i="7"/>
  <c r="AC475" i="7"/>
  <c r="AH475" i="7"/>
  <c r="AD475" i="7"/>
  <c r="AF475" i="7"/>
  <c r="AB475" i="7"/>
  <c r="AF283" i="7"/>
  <c r="AI283" i="7"/>
  <c r="AD283" i="7"/>
  <c r="AH283" i="7"/>
  <c r="AC283" i="7"/>
  <c r="AB283" i="7"/>
  <c r="AG283" i="7"/>
  <c r="AE283" i="7"/>
  <c r="AB666" i="7"/>
  <c r="AF666" i="7"/>
  <c r="AE666" i="7"/>
  <c r="AC666" i="7"/>
  <c r="AD666" i="7"/>
  <c r="AI666" i="7"/>
  <c r="AH666" i="7"/>
  <c r="AG666" i="7"/>
  <c r="AF593" i="7"/>
  <c r="AB593" i="7"/>
  <c r="AG593" i="7"/>
  <c r="AH593" i="7"/>
  <c r="AC593" i="7"/>
  <c r="AE593" i="7"/>
  <c r="AI593" i="7"/>
  <c r="AD593" i="7"/>
  <c r="AH679" i="7"/>
  <c r="AD156" i="7"/>
  <c r="AF156" i="7"/>
  <c r="AE156" i="7"/>
  <c r="AI988" i="7"/>
  <c r="AB595" i="7"/>
  <c r="AI595" i="7"/>
  <c r="AG595" i="7"/>
  <c r="AD595" i="7"/>
  <c r="AF595" i="7"/>
  <c r="AE595" i="7"/>
  <c r="AH595" i="7"/>
  <c r="AC595" i="7"/>
  <c r="AC640" i="7"/>
  <c r="AE640" i="7"/>
  <c r="AF640" i="7"/>
  <c r="AB640" i="7"/>
  <c r="AI640" i="7"/>
  <c r="AG640" i="7"/>
  <c r="AD640" i="7"/>
  <c r="AH640" i="7"/>
  <c r="AD875" i="7"/>
  <c r="AE875" i="7"/>
  <c r="AH875" i="7"/>
  <c r="AB875" i="7"/>
  <c r="AI875" i="7"/>
  <c r="AC875" i="7"/>
  <c r="AG875" i="7"/>
  <c r="AF875" i="7"/>
  <c r="AC957" i="7"/>
  <c r="AE957" i="7"/>
  <c r="AH957" i="7"/>
  <c r="AG957" i="7"/>
  <c r="AF957" i="7"/>
  <c r="AB957" i="7"/>
  <c r="AI957" i="7"/>
  <c r="AD957" i="7"/>
  <c r="AB437" i="7"/>
  <c r="AD437" i="7"/>
  <c r="AC437" i="7"/>
  <c r="AF437" i="7"/>
  <c r="AI437" i="7"/>
  <c r="AG437" i="7"/>
  <c r="AH437" i="7"/>
  <c r="AE437" i="7"/>
  <c r="AE840" i="7"/>
  <c r="AF840" i="7"/>
  <c r="AD840" i="7"/>
  <c r="AH840" i="7"/>
  <c r="AB840" i="7"/>
  <c r="AI840" i="7"/>
  <c r="AG840" i="7"/>
  <c r="AC840" i="7"/>
  <c r="AG649" i="7"/>
  <c r="AB649" i="7"/>
  <c r="AI649" i="7"/>
  <c r="AH649" i="7"/>
  <c r="AC649" i="7"/>
  <c r="AD649" i="7"/>
  <c r="AF649" i="7"/>
  <c r="AE649" i="7"/>
  <c r="AB329" i="7"/>
  <c r="AF329" i="7"/>
  <c r="AE329" i="7"/>
  <c r="AH329" i="7"/>
  <c r="AC329" i="7"/>
  <c r="AG329" i="7"/>
  <c r="AD329" i="7"/>
  <c r="AI329" i="7"/>
  <c r="AC177" i="7"/>
  <c r="AH177" i="7"/>
  <c r="AI177" i="7"/>
  <c r="AD177" i="7"/>
  <c r="AE177" i="7"/>
  <c r="AG177" i="7"/>
  <c r="AF177" i="7"/>
  <c r="AB177" i="7"/>
  <c r="AI197" i="7"/>
  <c r="AD197" i="7"/>
  <c r="AG197" i="7"/>
  <c r="AF197" i="7"/>
  <c r="AC197" i="7"/>
  <c r="AB197" i="7"/>
  <c r="AH197" i="7"/>
  <c r="AE197" i="7"/>
  <c r="AF317" i="7"/>
  <c r="AI317" i="7"/>
  <c r="AB317" i="7"/>
  <c r="AC317" i="7"/>
  <c r="AD317" i="7"/>
  <c r="AH317" i="7"/>
  <c r="AG317" i="7"/>
  <c r="AE317" i="7"/>
  <c r="AE326" i="7"/>
  <c r="AD326" i="7"/>
  <c r="AF326" i="7"/>
  <c r="AH326" i="7"/>
  <c r="AI326" i="7"/>
  <c r="AB326" i="7"/>
  <c r="AC326" i="7"/>
  <c r="AG326" i="7"/>
  <c r="AD167" i="7"/>
  <c r="AG167" i="7"/>
  <c r="AF167" i="7"/>
  <c r="AB167" i="7"/>
  <c r="AH167" i="7"/>
  <c r="AI167" i="7"/>
  <c r="AC167" i="7"/>
  <c r="AE167" i="7"/>
  <c r="AD397" i="7"/>
  <c r="AH397" i="7"/>
  <c r="AC397" i="7"/>
  <c r="AI397" i="7"/>
  <c r="AB397" i="7"/>
  <c r="AE397" i="7"/>
  <c r="AF397" i="7"/>
  <c r="AG397" i="7"/>
  <c r="AC156" i="7"/>
  <c r="AE803" i="7"/>
  <c r="AH988" i="7"/>
  <c r="AI239" i="7"/>
  <c r="AB831" i="7"/>
  <c r="AI365" i="7"/>
  <c r="AF365" i="7"/>
  <c r="AB365" i="7"/>
  <c r="AG365" i="7"/>
  <c r="AD365" i="7"/>
  <c r="AE365" i="7"/>
  <c r="AH365" i="7"/>
  <c r="AC365" i="7"/>
  <c r="AD265" i="7"/>
  <c r="AH265" i="7"/>
  <c r="AE265" i="7"/>
  <c r="AB265" i="7"/>
  <c r="AG265" i="7"/>
  <c r="AF265" i="7"/>
  <c r="AI265" i="7"/>
  <c r="AC265" i="7"/>
  <c r="AD88" i="7"/>
  <c r="AB88" i="7"/>
  <c r="AG88" i="7"/>
  <c r="AH88" i="7"/>
  <c r="AF88" i="7"/>
  <c r="AC88" i="7"/>
  <c r="AE88" i="7"/>
  <c r="AI88" i="7"/>
  <c r="AF463" i="7"/>
  <c r="AC463" i="7"/>
  <c r="AH463" i="7"/>
  <c r="AD463" i="7"/>
  <c r="AB463" i="7"/>
  <c r="AG463" i="7"/>
  <c r="AE463" i="7"/>
  <c r="AI463" i="7"/>
  <c r="AE539" i="7"/>
  <c r="AI539" i="7"/>
  <c r="AF539" i="7"/>
  <c r="AD539" i="7"/>
  <c r="AC539" i="7"/>
  <c r="AG539" i="7"/>
  <c r="AB539" i="7"/>
  <c r="AH539" i="7"/>
  <c r="AI661" i="7"/>
  <c r="AG661" i="7"/>
  <c r="AH661" i="7"/>
  <c r="AF661" i="7"/>
  <c r="AB661" i="7"/>
  <c r="AE661" i="7"/>
  <c r="AC661" i="7"/>
  <c r="AD661" i="7"/>
  <c r="AD150" i="7"/>
  <c r="AE150" i="7"/>
  <c r="AB150" i="7"/>
  <c r="AG150" i="7"/>
  <c r="AH150" i="7"/>
  <c r="AF150" i="7"/>
  <c r="AI150" i="7"/>
  <c r="AC150" i="7"/>
  <c r="AC240" i="7"/>
  <c r="AE240" i="7"/>
  <c r="AF240" i="7"/>
  <c r="AI240" i="7"/>
  <c r="AH240" i="7"/>
  <c r="AG240" i="7"/>
  <c r="AB240" i="7"/>
  <c r="AD240" i="7"/>
  <c r="AE466" i="7"/>
  <c r="AC466" i="7"/>
  <c r="AH466" i="7"/>
  <c r="AI466" i="7"/>
  <c r="AF466" i="7"/>
  <c r="AB466" i="7"/>
  <c r="AG466" i="7"/>
  <c r="AD466" i="7"/>
  <c r="AG352" i="7"/>
  <c r="AD352" i="7"/>
  <c r="AC352" i="7"/>
  <c r="AE352" i="7"/>
  <c r="AB352" i="7"/>
  <c r="AI352" i="7"/>
  <c r="AH352" i="7"/>
  <c r="AF352" i="7"/>
  <c r="AI598" i="7"/>
  <c r="AF598" i="7"/>
  <c r="AH598" i="7"/>
  <c r="AD598" i="7"/>
  <c r="AB598" i="7"/>
  <c r="AC598" i="7"/>
  <c r="AG598" i="7"/>
  <c r="AE598" i="7"/>
  <c r="AG426" i="7"/>
  <c r="AC426" i="7"/>
  <c r="AD426" i="7"/>
  <c r="AE426" i="7"/>
  <c r="AH426" i="7"/>
  <c r="AF426" i="7"/>
  <c r="AI426" i="7"/>
  <c r="AB426" i="7"/>
  <c r="AE77" i="7"/>
  <c r="AI77" i="7"/>
  <c r="AF77" i="7"/>
  <c r="AB77" i="7"/>
  <c r="AC77" i="7"/>
  <c r="AD77" i="7"/>
  <c r="AG77" i="7"/>
  <c r="AH77" i="7"/>
  <c r="AF656" i="7"/>
  <c r="AD656" i="7"/>
  <c r="AE656" i="7"/>
  <c r="AH656" i="7"/>
  <c r="AG656" i="7"/>
  <c r="AC656" i="7"/>
  <c r="AI656" i="7"/>
  <c r="AB656" i="7"/>
  <c r="AF650" i="7"/>
  <c r="AG650" i="7"/>
  <c r="AI650" i="7"/>
  <c r="AB650" i="7"/>
  <c r="AH650" i="7"/>
  <c r="AE650" i="7"/>
  <c r="AC650" i="7"/>
  <c r="AD650" i="7"/>
  <c r="AI464" i="7"/>
  <c r="AE464" i="7"/>
  <c r="AD464" i="7"/>
  <c r="AF464" i="7"/>
  <c r="AH464" i="7"/>
  <c r="AC464" i="7"/>
  <c r="AB464" i="7"/>
  <c r="AG464" i="7"/>
  <c r="AG392" i="7"/>
  <c r="AC392" i="7"/>
  <c r="AF392" i="7"/>
  <c r="AB392" i="7"/>
  <c r="AH392" i="7"/>
  <c r="AI392" i="7"/>
  <c r="AE392" i="7"/>
  <c r="AD392" i="7"/>
  <c r="AE17" i="7"/>
  <c r="AH17" i="7"/>
  <c r="AB17" i="7"/>
  <c r="AF17" i="7"/>
  <c r="AG17" i="7"/>
  <c r="AD17" i="7"/>
  <c r="AC17" i="7"/>
  <c r="AI17" i="7"/>
  <c r="AG348" i="7"/>
  <c r="AF348" i="7"/>
  <c r="AD348" i="7"/>
  <c r="AB348" i="7"/>
  <c r="AH348" i="7"/>
  <c r="AI348" i="7"/>
  <c r="AE348" i="7"/>
  <c r="AC348" i="7"/>
  <c r="AD628" i="7"/>
  <c r="AD803" i="7"/>
  <c r="AI498" i="7"/>
  <c r="AH803" i="7"/>
  <c r="AD936" i="7"/>
  <c r="AF525" i="7"/>
  <c r="AH525" i="7"/>
  <c r="AE525" i="7"/>
  <c r="AD525" i="7"/>
  <c r="AC525" i="7"/>
  <c r="AG525" i="7"/>
  <c r="AB525" i="7"/>
  <c r="AI525" i="7"/>
  <c r="AI941" i="7"/>
  <c r="AC941" i="7"/>
  <c r="AB941" i="7"/>
  <c r="AG941" i="7"/>
  <c r="AF941" i="7"/>
  <c r="AD941" i="7"/>
  <c r="AH941" i="7"/>
  <c r="AE941" i="7"/>
  <c r="AD465" i="7"/>
  <c r="AH465" i="7"/>
  <c r="AE465" i="7"/>
  <c r="AI465" i="7"/>
  <c r="AG465" i="7"/>
  <c r="AF465" i="7"/>
  <c r="AC465" i="7"/>
  <c r="AB465" i="7"/>
  <c r="AB206" i="7"/>
  <c r="AE206" i="7"/>
  <c r="AH206" i="7"/>
  <c r="AF206" i="7"/>
  <c r="AG206" i="7"/>
  <c r="AD206" i="7"/>
  <c r="AC206" i="7"/>
  <c r="AI206" i="7"/>
  <c r="AE84" i="7"/>
  <c r="AC84" i="7"/>
  <c r="AG84" i="7"/>
  <c r="AF84" i="7"/>
  <c r="AD84" i="7"/>
  <c r="AI84" i="7"/>
  <c r="AB84" i="7"/>
  <c r="AH84" i="7"/>
  <c r="AB377" i="7"/>
  <c r="AG377" i="7"/>
  <c r="AE377" i="7"/>
  <c r="AI377" i="7"/>
  <c r="AH377" i="7"/>
  <c r="AC377" i="7"/>
  <c r="AD377" i="7"/>
  <c r="AF377" i="7"/>
  <c r="AH828" i="7"/>
  <c r="AC828" i="7"/>
  <c r="AI828" i="7"/>
  <c r="AB828" i="7"/>
  <c r="AD828" i="7"/>
  <c r="AF828" i="7"/>
  <c r="AG828" i="7"/>
  <c r="AE828" i="7"/>
  <c r="AD965" i="7"/>
  <c r="AC965" i="7"/>
  <c r="AE965" i="7"/>
  <c r="AG965" i="7"/>
  <c r="AI965" i="7"/>
  <c r="AB965" i="7"/>
  <c r="AF965" i="7"/>
  <c r="AH965" i="7"/>
  <c r="AH456" i="7"/>
  <c r="AC456" i="7"/>
  <c r="AG456" i="7"/>
  <c r="AB456" i="7"/>
  <c r="AF456" i="7"/>
  <c r="AE456" i="7"/>
  <c r="AD456" i="7"/>
  <c r="AI456" i="7"/>
  <c r="AF35" i="7"/>
  <c r="AE35" i="7"/>
  <c r="AD35" i="7"/>
  <c r="AH35" i="7"/>
  <c r="AI35" i="7"/>
  <c r="AC35" i="7"/>
  <c r="AB35" i="7"/>
  <c r="AG35" i="7"/>
  <c r="AB328" i="7"/>
  <c r="AH328" i="7"/>
  <c r="AC328" i="7"/>
  <c r="AD328" i="7"/>
  <c r="AI328" i="7"/>
  <c r="AE328" i="7"/>
  <c r="AF328" i="7"/>
  <c r="AG328" i="7"/>
  <c r="AG417" i="7"/>
  <c r="AE417" i="7"/>
  <c r="AC417" i="7"/>
  <c r="AD417" i="7"/>
  <c r="AF417" i="7"/>
  <c r="AH417" i="7"/>
  <c r="AB417" i="7"/>
  <c r="AI417" i="7"/>
  <c r="AD583" i="7"/>
  <c r="AF583" i="7"/>
  <c r="AI583" i="7"/>
  <c r="AG583" i="7"/>
  <c r="AE583" i="7"/>
  <c r="AH583" i="7"/>
  <c r="AB583" i="7"/>
  <c r="AC583" i="7"/>
  <c r="AI955" i="7"/>
  <c r="AE955" i="7"/>
  <c r="AF955" i="7"/>
  <c r="AG955" i="7"/>
  <c r="AD955" i="7"/>
  <c r="AH955" i="7"/>
  <c r="AB955" i="7"/>
  <c r="AC955" i="7"/>
  <c r="AD555" i="7"/>
  <c r="AI555" i="7"/>
  <c r="AH555" i="7"/>
  <c r="AC555" i="7"/>
  <c r="AG555" i="7"/>
  <c r="AE555" i="7"/>
  <c r="AB555" i="7"/>
  <c r="AF555" i="7"/>
  <c r="AB586" i="7"/>
  <c r="AF586" i="7"/>
  <c r="AC586" i="7"/>
  <c r="AD586" i="7"/>
  <c r="AH586" i="7"/>
  <c r="AE586" i="7"/>
  <c r="AG586" i="7"/>
  <c r="AI586" i="7"/>
  <c r="AC954" i="7"/>
  <c r="AE954" i="7"/>
  <c r="AD954" i="7"/>
  <c r="AG954" i="7"/>
  <c r="AI954" i="7"/>
  <c r="AB954" i="7"/>
  <c r="AH954" i="7"/>
  <c r="AF954" i="7"/>
  <c r="AI471" i="7"/>
  <c r="AH471" i="7"/>
  <c r="AG471" i="7"/>
  <c r="AB471" i="7"/>
  <c r="AD471" i="7"/>
  <c r="AE471" i="7"/>
  <c r="AF471" i="7"/>
  <c r="AC471" i="7"/>
  <c r="AC698" i="7"/>
  <c r="AG698" i="7"/>
  <c r="AE698" i="7"/>
  <c r="AI698" i="7"/>
  <c r="AD698" i="7"/>
  <c r="AF698" i="7"/>
  <c r="AB698" i="7"/>
  <c r="AH698" i="7"/>
  <c r="AH319" i="7"/>
  <c r="AF319" i="7"/>
  <c r="AC319" i="7"/>
  <c r="AG319" i="7"/>
  <c r="AD319" i="7"/>
  <c r="AE319" i="7"/>
  <c r="AI319" i="7"/>
  <c r="AB319" i="7"/>
  <c r="AF20" i="7"/>
  <c r="AD20" i="7"/>
  <c r="AG20" i="7"/>
  <c r="AI20" i="7"/>
  <c r="AH20" i="7"/>
  <c r="AE20" i="7"/>
  <c r="AC20" i="7"/>
  <c r="AB20" i="7"/>
  <c r="AI57" i="7"/>
  <c r="AC57" i="7"/>
  <c r="AE57" i="7"/>
  <c r="AD57" i="7"/>
  <c r="AB57" i="7"/>
  <c r="AH57" i="7"/>
  <c r="AG57" i="7"/>
  <c r="AF57" i="7"/>
  <c r="AD648" i="7"/>
  <c r="AF648" i="7"/>
  <c r="AG648" i="7"/>
  <c r="AC648" i="7"/>
  <c r="AI648" i="7"/>
  <c r="AE648" i="7"/>
  <c r="AH648" i="7"/>
  <c r="AB648" i="7"/>
  <c r="AH628" i="7"/>
  <c r="AD224" i="7"/>
  <c r="AG803" i="7"/>
  <c r="AG410" i="7"/>
  <c r="AF95" i="7"/>
  <c r="AD95" i="7"/>
  <c r="AC95" i="7"/>
  <c r="AE95" i="7"/>
  <c r="AG95" i="7"/>
  <c r="AH95" i="7"/>
  <c r="AB95" i="7"/>
  <c r="AI95" i="7"/>
  <c r="AI623" i="7"/>
  <c r="AE623" i="7"/>
  <c r="AB623" i="7"/>
  <c r="AH623" i="7"/>
  <c r="AC623" i="7"/>
  <c r="AG623" i="7"/>
  <c r="AD623" i="7"/>
  <c r="AF623" i="7"/>
  <c r="AD308" i="7"/>
  <c r="AG308" i="7"/>
  <c r="AE308" i="7"/>
  <c r="AI308" i="7"/>
  <c r="AC308" i="7"/>
  <c r="AB308" i="7"/>
  <c r="AF308" i="7"/>
  <c r="AH308" i="7"/>
  <c r="AD549" i="7"/>
  <c r="AG549" i="7"/>
  <c r="AC549" i="7"/>
  <c r="AF549" i="7"/>
  <c r="AH549" i="7"/>
  <c r="AE549" i="7"/>
  <c r="AI549" i="7"/>
  <c r="AB549" i="7"/>
  <c r="AG382" i="7"/>
  <c r="AD382" i="7"/>
  <c r="AF382" i="7"/>
  <c r="AI382" i="7"/>
  <c r="AC382" i="7"/>
  <c r="AE382" i="7"/>
  <c r="AH382" i="7"/>
  <c r="AB382" i="7"/>
  <c r="AB569" i="7"/>
  <c r="AH569" i="7"/>
  <c r="AF569" i="7"/>
  <c r="AC569" i="7"/>
  <c r="AD569" i="7"/>
  <c r="AE569" i="7"/>
  <c r="AI569" i="7"/>
  <c r="AG569" i="7"/>
  <c r="AH493" i="7"/>
  <c r="AG493" i="7"/>
  <c r="AE493" i="7"/>
  <c r="AD493" i="7"/>
  <c r="AI493" i="7"/>
  <c r="AF493" i="7"/>
  <c r="AC493" i="7"/>
  <c r="AB493" i="7"/>
  <c r="AB995" i="7"/>
  <c r="AF995" i="7"/>
  <c r="AE995" i="7"/>
  <c r="AI995" i="7"/>
  <c r="AC995" i="7"/>
  <c r="AD995" i="7"/>
  <c r="AG995" i="7"/>
  <c r="AH995" i="7"/>
  <c r="AE876" i="7"/>
  <c r="AC876" i="7"/>
  <c r="AF876" i="7"/>
  <c r="AG876" i="7"/>
  <c r="AI876" i="7"/>
  <c r="AH876" i="7"/>
  <c r="AD876" i="7"/>
  <c r="AB876" i="7"/>
  <c r="AC336" i="7"/>
  <c r="AE336" i="7"/>
  <c r="AI336" i="7"/>
  <c r="AB336" i="7"/>
  <c r="AH336" i="7"/>
  <c r="AG336" i="7"/>
  <c r="AD336" i="7"/>
  <c r="AF336" i="7"/>
  <c r="AD306" i="7"/>
  <c r="AF306" i="7"/>
  <c r="AC306" i="7"/>
  <c r="AH306" i="7"/>
  <c r="AI306" i="7"/>
  <c r="AG306" i="7"/>
  <c r="AE306" i="7"/>
  <c r="AB306" i="7"/>
  <c r="AC691" i="7"/>
  <c r="AG691" i="7"/>
  <c r="AD691" i="7"/>
  <c r="AI691" i="7"/>
  <c r="AE691" i="7"/>
  <c r="AB691" i="7"/>
  <c r="AH691" i="7"/>
  <c r="AF691" i="7"/>
  <c r="AB49" i="7"/>
  <c r="AF49" i="7"/>
  <c r="AG49" i="7"/>
  <c r="AC49" i="7"/>
  <c r="AE49" i="7"/>
  <c r="AI49" i="7"/>
  <c r="AD49" i="7"/>
  <c r="AH49" i="7"/>
  <c r="AD295" i="7"/>
  <c r="AH295" i="7"/>
  <c r="AI295" i="7"/>
  <c r="AF295" i="7"/>
  <c r="AC295" i="7"/>
  <c r="AE295" i="7"/>
  <c r="AG295" i="7"/>
  <c r="AB295" i="7"/>
  <c r="AF354" i="7"/>
  <c r="AD354" i="7"/>
  <c r="AC354" i="7"/>
  <c r="AB354" i="7"/>
  <c r="AH354" i="7"/>
  <c r="AI354" i="7"/>
  <c r="AE354" i="7"/>
  <c r="AG354" i="7"/>
  <c r="AG557" i="7"/>
  <c r="AE557" i="7"/>
  <c r="AC557" i="7"/>
  <c r="AI557" i="7"/>
  <c r="AF557" i="7"/>
  <c r="AH557" i="7"/>
  <c r="AB557" i="7"/>
  <c r="AD557" i="7"/>
  <c r="AE185" i="7"/>
  <c r="AI185" i="7"/>
  <c r="AH185" i="7"/>
  <c r="AC185" i="7"/>
  <c r="AB185" i="7"/>
  <c r="AF185" i="7"/>
  <c r="AG185" i="7"/>
  <c r="AD185" i="7"/>
  <c r="AH16" i="7"/>
  <c r="AD16" i="7"/>
  <c r="AG16" i="7"/>
  <c r="AI16" i="7"/>
  <c r="AB16" i="7"/>
  <c r="AF16" i="7"/>
  <c r="AC16" i="7"/>
  <c r="AE16" i="7"/>
  <c r="AF410" i="7"/>
  <c r="AF491" i="7"/>
  <c r="AE491" i="7"/>
  <c r="AG491" i="7"/>
  <c r="AH491" i="7"/>
  <c r="AI491" i="7"/>
  <c r="AC491" i="7"/>
  <c r="AD491" i="7"/>
  <c r="AB491" i="7"/>
  <c r="AB1008" i="7"/>
  <c r="AD1008" i="7"/>
  <c r="AF1008" i="7"/>
  <c r="AI1008" i="7"/>
  <c r="AC1008" i="7"/>
  <c r="AE1008" i="7"/>
  <c r="AG1008" i="7"/>
  <c r="AH1008" i="7"/>
  <c r="AI91" i="7"/>
  <c r="AH91" i="7"/>
  <c r="AB91" i="7"/>
  <c r="AG91" i="7"/>
  <c r="AD91" i="7"/>
  <c r="AF91" i="7"/>
  <c r="AE91" i="7"/>
  <c r="AC91" i="7"/>
  <c r="AG249" i="7"/>
  <c r="AF249" i="7"/>
  <c r="AC249" i="7"/>
  <c r="AD249" i="7"/>
  <c r="AE249" i="7"/>
  <c r="AH249" i="7"/>
  <c r="AI249" i="7"/>
  <c r="AB249" i="7"/>
  <c r="AC505" i="7"/>
  <c r="AF505" i="7"/>
  <c r="AD505" i="7"/>
  <c r="AH505" i="7"/>
  <c r="AB505" i="7"/>
  <c r="AE505" i="7"/>
  <c r="AI505" i="7"/>
  <c r="AG505" i="7"/>
  <c r="AB582" i="7"/>
  <c r="AD582" i="7"/>
  <c r="AC582" i="7"/>
  <c r="AI582" i="7"/>
  <c r="AH582" i="7"/>
  <c r="AG582" i="7"/>
  <c r="AE582" i="7"/>
  <c r="AF582" i="7"/>
  <c r="AD912" i="7"/>
  <c r="AI912" i="7"/>
  <c r="AC912" i="7"/>
  <c r="AE912" i="7"/>
  <c r="AF912" i="7"/>
  <c r="AG912" i="7"/>
  <c r="AB912" i="7"/>
  <c r="AH912" i="7"/>
  <c r="AE868" i="7"/>
  <c r="AH868" i="7"/>
  <c r="AI868" i="7"/>
  <c r="AG868" i="7"/>
  <c r="AB868" i="7"/>
  <c r="AF868" i="7"/>
  <c r="AC868" i="7"/>
  <c r="AD868" i="7"/>
  <c r="AB54" i="7"/>
  <c r="AF54" i="7"/>
  <c r="AI54" i="7"/>
  <c r="AH54" i="7"/>
  <c r="AE54" i="7"/>
  <c r="AC54" i="7"/>
  <c r="AD54" i="7"/>
  <c r="AG54" i="7"/>
  <c r="AF953" i="7"/>
  <c r="AH953" i="7"/>
  <c r="AC953" i="7"/>
  <c r="AB953" i="7"/>
  <c r="AI953" i="7"/>
  <c r="AD953" i="7"/>
  <c r="AE953" i="7"/>
  <c r="AG953" i="7"/>
  <c r="AD21" i="7"/>
  <c r="AI21" i="7"/>
  <c r="AH21" i="7"/>
  <c r="AE21" i="7"/>
  <c r="AB21" i="7"/>
  <c r="AG21" i="7"/>
  <c r="AC21" i="7"/>
  <c r="AF21" i="7"/>
  <c r="AB511" i="7"/>
  <c r="AI511" i="7"/>
  <c r="AE511" i="7"/>
  <c r="AC511" i="7"/>
  <c r="AF511" i="7"/>
  <c r="AD511" i="7"/>
  <c r="AH511" i="7"/>
  <c r="AG511" i="7"/>
  <c r="AG721" i="7"/>
  <c r="AF721" i="7"/>
  <c r="AC721" i="7"/>
  <c r="AB721" i="7"/>
  <c r="AD721" i="7"/>
  <c r="AH721" i="7"/>
  <c r="AE721" i="7"/>
  <c r="AI721" i="7"/>
  <c r="AC936" i="7"/>
  <c r="AF936" i="7"/>
  <c r="AE711" i="7"/>
  <c r="AD711" i="7"/>
  <c r="AG711" i="7"/>
  <c r="AH711" i="7"/>
  <c r="AF711" i="7"/>
  <c r="AI711" i="7"/>
  <c r="AC711" i="7"/>
  <c r="AB711" i="7"/>
  <c r="AF662" i="7"/>
  <c r="AG662" i="7"/>
  <c r="AC662" i="7"/>
  <c r="AI662" i="7"/>
  <c r="AH662" i="7"/>
  <c r="AB662" i="7"/>
  <c r="AD662" i="7"/>
  <c r="AE662" i="7"/>
  <c r="AF263" i="7"/>
  <c r="AB263" i="7"/>
  <c r="AH263" i="7"/>
  <c r="AI263" i="7"/>
  <c r="AC263" i="7"/>
  <c r="AE263" i="7"/>
  <c r="AG263" i="7"/>
  <c r="AD263" i="7"/>
  <c r="AF619" i="7"/>
  <c r="AC619" i="7"/>
  <c r="AE619" i="7"/>
  <c r="AH619" i="7"/>
  <c r="AG619" i="7"/>
  <c r="AI619" i="7"/>
  <c r="AB619" i="7"/>
  <c r="AD619" i="7"/>
  <c r="AG424" i="7"/>
  <c r="AI424" i="7"/>
  <c r="AD424" i="7"/>
  <c r="AH424" i="7"/>
  <c r="AB424" i="7"/>
  <c r="AF424" i="7"/>
  <c r="AE424" i="7"/>
  <c r="AC424" i="7"/>
  <c r="AF412" i="7"/>
  <c r="AH412" i="7"/>
  <c r="AE412" i="7"/>
  <c r="AB412" i="7"/>
  <c r="AI412" i="7"/>
  <c r="AD412" i="7"/>
  <c r="AG412" i="7"/>
  <c r="AC412" i="7"/>
  <c r="AI38" i="7"/>
  <c r="AE38" i="7"/>
  <c r="AC38" i="7"/>
  <c r="AF38" i="7"/>
  <c r="AD38" i="7"/>
  <c r="AH38" i="7"/>
  <c r="AB38" i="7"/>
  <c r="AG38" i="7"/>
  <c r="AF128" i="7"/>
  <c r="AC128" i="7"/>
  <c r="AD128" i="7"/>
  <c r="AE128" i="7"/>
  <c r="AB128" i="7"/>
  <c r="AI128" i="7"/>
  <c r="AH128" i="7"/>
  <c r="AG128" i="7"/>
  <c r="AG608" i="7"/>
  <c r="AE608" i="7"/>
  <c r="AF608" i="7"/>
  <c r="AD608" i="7"/>
  <c r="AI608" i="7"/>
  <c r="AC608" i="7"/>
  <c r="AB608" i="7"/>
  <c r="AH608" i="7"/>
  <c r="AE951" i="7"/>
  <c r="AF951" i="7"/>
  <c r="AI951" i="7"/>
  <c r="AC951" i="7"/>
  <c r="AD951" i="7"/>
  <c r="AB951" i="7"/>
  <c r="AG951" i="7"/>
  <c r="AH951" i="7"/>
  <c r="AG373" i="7"/>
  <c r="AB373" i="7"/>
  <c r="AI373" i="7"/>
  <c r="AE373" i="7"/>
  <c r="AF373" i="7"/>
  <c r="AD373" i="7"/>
  <c r="AH373" i="7"/>
  <c r="AC373" i="7"/>
  <c r="AC834" i="7"/>
  <c r="AG834" i="7"/>
  <c r="AF834" i="7"/>
  <c r="AB834" i="7"/>
  <c r="AI834" i="7"/>
  <c r="AD834" i="7"/>
  <c r="AH834" i="7"/>
  <c r="AE834" i="7"/>
  <c r="AH762" i="7"/>
  <c r="AF762" i="7"/>
  <c r="AB762" i="7"/>
  <c r="AG762" i="7"/>
  <c r="AC762" i="7"/>
  <c r="AD762" i="7"/>
  <c r="AI762" i="7"/>
  <c r="AE762" i="7"/>
  <c r="AH1007" i="7"/>
  <c r="AI1007" i="7"/>
  <c r="AF1007" i="7"/>
  <c r="AC1007" i="7"/>
  <c r="AD1007" i="7"/>
  <c r="AG1007" i="7"/>
  <c r="AB1007" i="7"/>
  <c r="AE1007" i="7"/>
  <c r="AH233" i="7"/>
  <c r="AE233" i="7"/>
  <c r="AI233" i="7"/>
  <c r="AB233" i="7"/>
  <c r="AD233" i="7"/>
  <c r="AC233" i="7"/>
  <c r="AG233" i="7"/>
  <c r="AF233" i="7"/>
  <c r="AH913" i="7"/>
  <c r="AG913" i="7"/>
  <c r="AI913" i="7"/>
  <c r="AD913" i="7"/>
  <c r="AF913" i="7"/>
  <c r="AC913" i="7"/>
  <c r="AE913" i="7"/>
  <c r="AB913" i="7"/>
  <c r="AD55" i="7"/>
  <c r="AC55" i="7"/>
  <c r="AB55" i="7"/>
  <c r="AH55" i="7"/>
  <c r="AE55" i="7"/>
  <c r="AG55" i="7"/>
  <c r="AF55" i="7"/>
  <c r="AI55" i="7"/>
  <c r="AI933" i="7"/>
  <c r="AF933" i="7"/>
  <c r="AE933" i="7"/>
  <c r="AB933" i="7"/>
  <c r="AH933" i="7"/>
  <c r="AD933" i="7"/>
  <c r="AC933" i="7"/>
  <c r="AG933" i="7"/>
  <c r="AD379" i="7"/>
  <c r="AF379" i="7"/>
  <c r="AI379" i="7"/>
  <c r="AH379" i="7"/>
  <c r="AG379" i="7"/>
  <c r="AC379" i="7"/>
  <c r="AE379" i="7"/>
  <c r="AB379" i="7"/>
  <c r="AG1006" i="7"/>
  <c r="AE1006" i="7"/>
  <c r="AD1006" i="7"/>
  <c r="AI1006" i="7"/>
  <c r="AH1006" i="7"/>
  <c r="AF1006" i="7"/>
  <c r="AB1006" i="7"/>
  <c r="AC1006" i="7"/>
  <c r="AB690" i="7"/>
  <c r="AF690" i="7"/>
  <c r="AD690" i="7"/>
  <c r="AC690" i="7"/>
  <c r="AH690" i="7"/>
  <c r="AE690" i="7"/>
  <c r="AI690" i="7"/>
  <c r="AG690" i="7"/>
  <c r="AD519" i="7"/>
  <c r="AC519" i="7"/>
  <c r="AI519" i="7"/>
  <c r="AE519" i="7"/>
  <c r="AB519" i="7"/>
  <c r="AG519" i="7"/>
  <c r="AH519" i="7"/>
  <c r="AF519" i="7"/>
  <c r="AE679" i="7"/>
  <c r="AE104" i="7"/>
  <c r="AD841" i="7"/>
  <c r="AC841" i="7"/>
  <c r="AI841" i="7"/>
  <c r="AB841" i="7"/>
  <c r="AH841" i="7"/>
  <c r="AF841" i="7"/>
  <c r="AG841" i="7"/>
  <c r="AE841" i="7"/>
  <c r="AC291" i="7"/>
  <c r="AB291" i="7"/>
  <c r="AF291" i="7"/>
  <c r="AH291" i="7"/>
  <c r="AG291" i="7"/>
  <c r="AI291" i="7"/>
  <c r="AE291" i="7"/>
  <c r="AD291" i="7"/>
  <c r="AC993" i="7"/>
  <c r="AH993" i="7"/>
  <c r="AG993" i="7"/>
  <c r="AE993" i="7"/>
  <c r="AF993" i="7"/>
  <c r="AD993" i="7"/>
  <c r="AB993" i="7"/>
  <c r="AI993" i="7"/>
  <c r="AC822" i="7"/>
  <c r="AC799" i="7"/>
  <c r="AB799" i="7"/>
  <c r="AE799" i="7"/>
  <c r="AD799" i="7"/>
  <c r="AG799" i="7"/>
  <c r="AF799" i="7"/>
  <c r="AI799" i="7"/>
  <c r="AH799" i="7"/>
  <c r="AD758" i="7"/>
  <c r="AI758" i="7"/>
  <c r="AG758" i="7"/>
  <c r="AH758" i="7"/>
  <c r="AB758" i="7"/>
  <c r="AF758" i="7"/>
  <c r="AE758" i="7"/>
  <c r="AC758" i="7"/>
  <c r="AF806" i="7"/>
  <c r="AC806" i="7"/>
  <c r="AE806" i="7"/>
  <c r="AG806" i="7"/>
  <c r="AH806" i="7"/>
  <c r="AD806" i="7"/>
  <c r="AB806" i="7"/>
  <c r="AI806" i="7"/>
  <c r="AD727" i="7"/>
  <c r="AF727" i="7"/>
  <c r="AC727" i="7"/>
  <c r="AI727" i="7"/>
  <c r="AH727" i="7"/>
  <c r="AG727" i="7"/>
  <c r="AB727" i="7"/>
  <c r="AE727" i="7"/>
  <c r="AB110" i="7"/>
  <c r="AC110" i="7"/>
  <c r="AH110" i="7"/>
  <c r="AI110" i="7"/>
  <c r="AF110" i="7"/>
  <c r="AD110" i="7"/>
  <c r="AE110" i="7"/>
  <c r="AG110" i="7"/>
  <c r="AB870" i="7"/>
  <c r="AH870" i="7"/>
  <c r="AF870" i="7"/>
  <c r="AE870" i="7"/>
  <c r="AC870" i="7"/>
  <c r="AD870" i="7"/>
  <c r="AI870" i="7"/>
  <c r="AG870" i="7"/>
  <c r="AG994" i="7"/>
  <c r="AF994" i="7"/>
  <c r="AE994" i="7"/>
  <c r="AI994" i="7"/>
  <c r="AH994" i="7"/>
  <c r="AC994" i="7"/>
  <c r="AD994" i="7"/>
  <c r="AB994" i="7"/>
  <c r="AE628" i="7"/>
  <c r="AD822" i="7"/>
  <c r="AF717" i="7"/>
  <c r="AH717" i="7"/>
  <c r="AB717" i="7"/>
  <c r="AE717" i="7"/>
  <c r="AI717" i="7"/>
  <c r="AD717" i="7"/>
  <c r="AG717" i="7"/>
  <c r="AC717" i="7"/>
  <c r="AB718" i="7"/>
  <c r="AE750" i="7"/>
  <c r="AF803" i="7"/>
  <c r="AG628" i="7"/>
  <c r="AI803" i="7"/>
  <c r="AB803" i="7"/>
  <c r="AH310" i="7"/>
  <c r="AB310" i="7"/>
  <c r="AE310" i="7"/>
  <c r="AD310" i="7"/>
  <c r="AF310" i="7"/>
  <c r="AG310" i="7"/>
  <c r="AC310" i="7"/>
  <c r="AI310" i="7"/>
  <c r="AB756" i="7"/>
  <c r="AH756" i="7"/>
  <c r="AC756" i="7"/>
  <c r="AG756" i="7"/>
  <c r="AF756" i="7"/>
  <c r="AI756" i="7"/>
  <c r="AD756" i="7"/>
  <c r="AE756" i="7"/>
  <c r="AF213" i="7"/>
  <c r="AG213" i="7"/>
  <c r="AH213" i="7"/>
  <c r="AD213" i="7"/>
  <c r="AB213" i="7"/>
  <c r="AI213" i="7"/>
  <c r="AC213" i="7"/>
  <c r="AE213" i="7"/>
  <c r="AB719" i="7"/>
  <c r="AF719" i="7"/>
  <c r="AE719" i="7"/>
  <c r="AI719" i="7"/>
  <c r="AH719" i="7"/>
  <c r="AD719" i="7"/>
  <c r="AG719" i="7"/>
  <c r="AC719" i="7"/>
  <c r="AF367" i="7"/>
  <c r="AI367" i="7"/>
  <c r="AH367" i="7"/>
  <c r="AC367" i="7"/>
  <c r="AE367" i="7"/>
  <c r="AB367" i="7"/>
  <c r="AG367" i="7"/>
  <c r="AD367" i="7"/>
  <c r="AC292" i="7"/>
  <c r="AG292" i="7"/>
  <c r="AH292" i="7"/>
  <c r="AE292" i="7"/>
  <c r="AF292" i="7"/>
  <c r="AB292" i="7"/>
  <c r="AD292" i="7"/>
  <c r="AI292" i="7"/>
  <c r="AG201" i="7"/>
  <c r="AD201" i="7"/>
  <c r="AB201" i="7"/>
  <c r="AF201" i="7"/>
  <c r="AC201" i="7"/>
  <c r="AI201" i="7"/>
  <c r="AH201" i="7"/>
  <c r="AE201" i="7"/>
  <c r="AI778" i="7"/>
  <c r="AE778" i="7"/>
  <c r="AH778" i="7"/>
  <c r="AG778" i="7"/>
  <c r="AC778" i="7"/>
  <c r="AF778" i="7"/>
  <c r="AB778" i="7"/>
  <c r="AD778" i="7"/>
  <c r="AF808" i="7"/>
  <c r="AH808" i="7"/>
  <c r="AD808" i="7"/>
  <c r="AC808" i="7"/>
  <c r="AE808" i="7"/>
  <c r="AG808" i="7"/>
  <c r="AB808" i="7"/>
  <c r="AI808" i="7"/>
  <c r="AD589" i="7"/>
  <c r="AC589" i="7"/>
  <c r="AE589" i="7"/>
  <c r="AH589" i="7"/>
  <c r="AG589" i="7"/>
  <c r="AI589" i="7"/>
  <c r="AF589" i="7"/>
  <c r="AB589" i="7"/>
  <c r="AH62" i="7"/>
  <c r="AF62" i="7"/>
  <c r="AC62" i="7"/>
  <c r="AE62" i="7"/>
  <c r="AB62" i="7"/>
  <c r="AD62" i="7"/>
  <c r="AG62" i="7"/>
  <c r="AI62" i="7"/>
  <c r="AI902" i="7"/>
  <c r="AD902" i="7"/>
  <c r="AG902" i="7"/>
  <c r="AB902" i="7"/>
  <c r="AC902" i="7"/>
  <c r="AF902" i="7"/>
  <c r="AE902" i="7"/>
  <c r="AH902" i="7"/>
  <c r="AC135" i="7"/>
  <c r="AH135" i="7"/>
  <c r="AI135" i="7"/>
  <c r="AD135" i="7"/>
  <c r="AG135" i="7"/>
  <c r="AE135" i="7"/>
  <c r="AF135" i="7"/>
  <c r="AB135" i="7"/>
  <c r="AF503" i="7"/>
  <c r="AH503" i="7"/>
  <c r="AE503" i="7"/>
  <c r="AD503" i="7"/>
  <c r="AI503" i="7"/>
  <c r="AG503" i="7"/>
  <c r="AB503" i="7"/>
  <c r="AC503" i="7"/>
  <c r="AH851" i="7"/>
  <c r="AC851" i="7"/>
  <c r="AI851" i="7"/>
  <c r="AE851" i="7"/>
  <c r="AB851" i="7"/>
  <c r="AD851" i="7"/>
  <c r="AG851" i="7"/>
  <c r="AF851" i="7"/>
  <c r="AE431" i="7"/>
  <c r="AD431" i="7"/>
  <c r="AH431" i="7"/>
  <c r="AB431" i="7"/>
  <c r="AG431" i="7"/>
  <c r="AF431" i="7"/>
  <c r="AI431" i="7"/>
  <c r="AC431" i="7"/>
  <c r="AF85" i="7"/>
  <c r="AI85" i="7"/>
  <c r="AG85" i="7"/>
  <c r="AC85" i="7"/>
  <c r="AD85" i="7"/>
  <c r="AE85" i="7"/>
  <c r="AB85" i="7"/>
  <c r="AH85" i="7"/>
  <c r="AG143" i="7"/>
  <c r="AI143" i="7"/>
  <c r="AB143" i="7"/>
  <c r="AC143" i="7"/>
  <c r="AH143" i="7"/>
  <c r="AD143" i="7"/>
  <c r="AF143" i="7"/>
  <c r="AE143" i="7"/>
  <c r="AC613" i="7"/>
  <c r="AE613" i="7"/>
  <c r="AF613" i="7"/>
  <c r="AI613" i="7"/>
  <c r="AG613" i="7"/>
  <c r="AH613" i="7"/>
  <c r="AD613" i="7"/>
  <c r="AB613" i="7"/>
  <c r="AB398" i="7"/>
  <c r="AI398" i="7"/>
  <c r="AF398" i="7"/>
  <c r="AH398" i="7"/>
  <c r="AC398" i="7"/>
  <c r="AG398" i="7"/>
  <c r="AE398" i="7"/>
  <c r="AD398" i="7"/>
  <c r="AD14" i="7"/>
  <c r="AH14" i="7"/>
  <c r="AC14" i="7"/>
  <c r="AB14" i="7"/>
  <c r="AG14" i="7"/>
  <c r="AE14" i="7"/>
  <c r="AI14" i="7"/>
  <c r="AF14" i="7"/>
  <c r="AG396" i="7"/>
  <c r="AI396" i="7"/>
  <c r="AB396" i="7"/>
  <c r="AF396" i="7"/>
  <c r="AD396" i="7"/>
  <c r="AC396" i="7"/>
  <c r="AE396" i="7"/>
  <c r="AH396" i="7"/>
  <c r="AC784" i="7"/>
  <c r="AI784" i="7"/>
  <c r="AG784" i="7"/>
  <c r="AB784" i="7"/>
  <c r="AE784" i="7"/>
  <c r="AF784" i="7"/>
  <c r="AH784" i="7"/>
  <c r="AD784" i="7"/>
  <c r="AH154" i="7"/>
  <c r="AF154" i="7"/>
  <c r="AD154" i="7"/>
  <c r="AE154" i="7"/>
  <c r="AG154" i="7"/>
  <c r="AI154" i="7"/>
  <c r="AC154" i="7"/>
  <c r="AB154" i="7"/>
  <c r="AD772" i="7"/>
  <c r="AE772" i="7"/>
  <c r="AG772" i="7"/>
  <c r="AB772" i="7"/>
  <c r="AC772" i="7"/>
  <c r="AH772" i="7"/>
  <c r="AF772" i="7"/>
  <c r="AI772" i="7"/>
  <c r="AE749" i="7"/>
  <c r="AG749" i="7"/>
  <c r="AB749" i="7"/>
  <c r="AC749" i="7"/>
  <c r="AI749" i="7"/>
  <c r="AD749" i="7"/>
  <c r="AH749" i="7"/>
  <c r="AF749" i="7"/>
  <c r="AH171" i="7"/>
  <c r="AG171" i="7"/>
  <c r="AI171" i="7"/>
  <c r="AF171" i="7"/>
  <c r="AB171" i="7"/>
  <c r="AD171" i="7"/>
  <c r="AC171" i="7"/>
  <c r="AE171" i="7"/>
  <c r="AE375" i="7"/>
  <c r="AD375" i="7"/>
  <c r="AG375" i="7"/>
  <c r="AC375" i="7"/>
  <c r="AH375" i="7"/>
  <c r="AB375" i="7"/>
  <c r="AF375" i="7"/>
  <c r="AI375" i="7"/>
  <c r="AG120" i="7"/>
  <c r="AC120" i="7"/>
  <c r="AF120" i="7"/>
  <c r="AB120" i="7"/>
  <c r="AE120" i="7"/>
  <c r="AH120" i="7"/>
  <c r="AD120" i="7"/>
  <c r="AI120" i="7"/>
  <c r="AD276" i="7"/>
  <c r="AB276" i="7"/>
  <c r="AI276" i="7"/>
  <c r="AG276" i="7"/>
  <c r="AF276" i="7"/>
  <c r="AH276" i="7"/>
  <c r="AE276" i="7"/>
  <c r="AC276" i="7"/>
  <c r="AG797" i="7"/>
  <c r="AE797" i="7"/>
  <c r="AC797" i="7"/>
  <c r="AH797" i="7"/>
  <c r="AD797" i="7"/>
  <c r="AI797" i="7"/>
  <c r="AB797" i="7"/>
  <c r="AF797" i="7"/>
  <c r="AH573" i="7"/>
  <c r="AG573" i="7"/>
  <c r="AI573" i="7"/>
  <c r="AC573" i="7"/>
  <c r="AF573" i="7"/>
  <c r="AD573" i="7"/>
  <c r="AB573" i="7"/>
  <c r="AE573" i="7"/>
  <c r="AI534" i="7"/>
  <c r="AC534" i="7"/>
  <c r="AD534" i="7"/>
  <c r="AE534" i="7"/>
  <c r="AH534" i="7"/>
  <c r="AF534" i="7"/>
  <c r="AB534" i="7"/>
  <c r="AG534" i="7"/>
  <c r="AB987" i="7"/>
  <c r="AG987" i="7"/>
  <c r="AI987" i="7"/>
  <c r="AF987" i="7"/>
  <c r="AD987" i="7"/>
  <c r="AE987" i="7"/>
  <c r="AH987" i="7"/>
  <c r="AC987" i="7"/>
  <c r="AC45" i="7"/>
  <c r="AH45" i="7"/>
  <c r="AB45" i="7"/>
  <c r="AF45" i="7"/>
  <c r="AE45" i="7"/>
  <c r="AG45" i="7"/>
  <c r="AD45" i="7"/>
  <c r="AI45" i="7"/>
  <c r="AB832" i="7"/>
  <c r="AD832" i="7"/>
  <c r="AG832" i="7"/>
  <c r="AE832" i="7"/>
  <c r="AI832" i="7"/>
  <c r="AC832" i="7"/>
  <c r="AH832" i="7"/>
  <c r="AF832" i="7"/>
  <c r="AI693" i="7"/>
  <c r="AH693" i="7"/>
  <c r="AC693" i="7"/>
  <c r="AG693" i="7"/>
  <c r="AF693" i="7"/>
  <c r="AD693" i="7"/>
  <c r="AE693" i="7"/>
  <c r="AB693" i="7"/>
  <c r="AF998" i="7"/>
  <c r="AE998" i="7"/>
  <c r="AH998" i="7"/>
  <c r="AB998" i="7"/>
  <c r="AD998" i="7"/>
  <c r="AG998" i="7"/>
  <c r="AC998" i="7"/>
  <c r="AI998" i="7"/>
  <c r="AF47" i="7"/>
  <c r="AI47" i="7"/>
  <c r="AG47" i="7"/>
  <c r="AC47" i="7"/>
  <c r="AH47" i="7"/>
  <c r="AE47" i="7"/>
  <c r="AB47" i="7"/>
  <c r="AD47" i="7"/>
  <c r="AD692" i="7"/>
  <c r="AF692" i="7"/>
  <c r="AG692" i="7"/>
  <c r="AH692" i="7"/>
  <c r="AE692" i="7"/>
  <c r="AI692" i="7"/>
  <c r="AB692" i="7"/>
  <c r="AC692" i="7"/>
  <c r="AE436" i="7"/>
  <c r="AB436" i="7"/>
  <c r="AG436" i="7"/>
  <c r="AD436" i="7"/>
  <c r="AF436" i="7"/>
  <c r="AH436" i="7"/>
  <c r="AI436" i="7"/>
  <c r="AC436" i="7"/>
  <c r="AE512" i="7"/>
  <c r="AF512" i="7"/>
  <c r="AD512" i="7"/>
  <c r="AI512" i="7"/>
  <c r="AB512" i="7"/>
  <c r="AG512" i="7"/>
  <c r="AC512" i="7"/>
  <c r="AH512" i="7"/>
  <c r="AC297" i="7"/>
  <c r="AF297" i="7"/>
  <c r="AB297" i="7"/>
  <c r="AI297" i="7"/>
  <c r="AH297" i="7"/>
  <c r="AD297" i="7"/>
  <c r="AG297" i="7"/>
  <c r="AE297" i="7"/>
  <c r="AC759" i="7"/>
  <c r="AB759" i="7"/>
  <c r="AE759" i="7"/>
  <c r="AH759" i="7"/>
  <c r="AG759" i="7"/>
  <c r="AD759" i="7"/>
  <c r="AI759" i="7"/>
  <c r="AF759" i="7"/>
  <c r="AF415" i="7"/>
  <c r="AH415" i="7"/>
  <c r="AD415" i="7"/>
  <c r="AG415" i="7"/>
  <c r="AI415" i="7"/>
  <c r="AE415" i="7"/>
  <c r="AB415" i="7"/>
  <c r="AC415" i="7"/>
  <c r="AH279" i="7"/>
  <c r="AC279" i="7"/>
  <c r="AD279" i="7"/>
  <c r="AE279" i="7"/>
  <c r="AI279" i="7"/>
  <c r="AB279" i="7"/>
  <c r="AG279" i="7"/>
  <c r="AF279" i="7"/>
  <c r="AC384" i="7"/>
  <c r="AF384" i="7"/>
  <c r="AD384" i="7"/>
  <c r="AH384" i="7"/>
  <c r="AI384" i="7"/>
  <c r="AE384" i="7"/>
  <c r="AG384" i="7"/>
  <c r="AB384" i="7"/>
  <c r="AD909" i="7"/>
  <c r="AI909" i="7"/>
  <c r="AC909" i="7"/>
  <c r="AH909" i="7"/>
  <c r="AB909" i="7"/>
  <c r="AF909" i="7"/>
  <c r="AG909" i="7"/>
  <c r="AE909" i="7"/>
  <c r="AF422" i="7"/>
  <c r="AD422" i="7"/>
  <c r="AH422" i="7"/>
  <c r="AB422" i="7"/>
  <c r="AE422" i="7"/>
  <c r="AG422" i="7"/>
  <c r="AC422" i="7"/>
  <c r="AI422" i="7"/>
  <c r="AC254" i="7"/>
  <c r="AG254" i="7"/>
  <c r="AF254" i="7"/>
  <c r="AB254" i="7"/>
  <c r="AH254" i="7"/>
  <c r="AE254" i="7"/>
  <c r="AD254" i="7"/>
  <c r="AI254" i="7"/>
  <c r="AI148" i="7"/>
  <c r="AB148" i="7"/>
  <c r="AH148" i="7"/>
  <c r="AE148" i="7"/>
  <c r="AD148" i="7"/>
  <c r="AC148" i="7"/>
  <c r="AG148" i="7"/>
  <c r="AF148" i="7"/>
  <c r="AD32" i="7"/>
  <c r="AI32" i="7"/>
  <c r="AC32" i="7"/>
  <c r="AF32" i="7"/>
  <c r="AH32" i="7"/>
  <c r="AE32" i="7"/>
  <c r="AG32" i="7"/>
  <c r="AB32" i="7"/>
  <c r="AG82" i="7"/>
  <c r="AB82" i="7"/>
  <c r="AE82" i="7"/>
  <c r="AI82" i="7"/>
  <c r="AF82" i="7"/>
  <c r="AD82" i="7"/>
  <c r="AH82" i="7"/>
  <c r="AC82" i="7"/>
  <c r="AC980" i="7"/>
  <c r="AG980" i="7"/>
  <c r="AH980" i="7"/>
  <c r="AE980" i="7"/>
  <c r="AB980" i="7"/>
  <c r="AD980" i="7"/>
  <c r="AI980" i="7"/>
  <c r="AF980" i="7"/>
  <c r="AG604" i="7"/>
  <c r="AF604" i="7"/>
  <c r="AD604" i="7"/>
  <c r="AI604" i="7"/>
  <c r="AC604" i="7"/>
  <c r="AE604" i="7"/>
  <c r="AB604" i="7"/>
  <c r="AH604" i="7"/>
  <c r="AC628" i="7"/>
  <c r="AJ260" i="7"/>
  <c r="AF888" i="7"/>
  <c r="AD888" i="7"/>
  <c r="AC888" i="7"/>
  <c r="AE888" i="7"/>
  <c r="AG888" i="7"/>
  <c r="AI888" i="7"/>
  <c r="AB888" i="7"/>
  <c r="AH888" i="7"/>
  <c r="AB410" i="7"/>
  <c r="AC19" i="7"/>
  <c r="AB19" i="7"/>
  <c r="AE19" i="7"/>
  <c r="AH19" i="7"/>
  <c r="AF19" i="7"/>
  <c r="AG19" i="7"/>
  <c r="AD19" i="7"/>
  <c r="AI19" i="7"/>
  <c r="AF856" i="7"/>
  <c r="AH856" i="7"/>
  <c r="AE856" i="7"/>
  <c r="AG856" i="7"/>
  <c r="AC856" i="7"/>
  <c r="AI856" i="7"/>
  <c r="AD856" i="7"/>
  <c r="AB856" i="7"/>
  <c r="AD288" i="7"/>
  <c r="AG288" i="7"/>
  <c r="AB288" i="7"/>
  <c r="AI288" i="7"/>
  <c r="AF288" i="7"/>
  <c r="AC288" i="7"/>
  <c r="AH288" i="7"/>
  <c r="AE288" i="7"/>
  <c r="AI386" i="7"/>
  <c r="AG386" i="7"/>
  <c r="AF386" i="7"/>
  <c r="AC386" i="7"/>
  <c r="AB386" i="7"/>
  <c r="AD386" i="7"/>
  <c r="AE386" i="7"/>
  <c r="AH386" i="7"/>
  <c r="AB460" i="7"/>
  <c r="AH460" i="7"/>
  <c r="AE460" i="7"/>
  <c r="AG460" i="7"/>
  <c r="AC460" i="7"/>
  <c r="AD460" i="7"/>
  <c r="AF460" i="7"/>
  <c r="AI460" i="7"/>
  <c r="AD976" i="7"/>
  <c r="AF976" i="7"/>
  <c r="AH976" i="7"/>
  <c r="AB976" i="7"/>
  <c r="AG976" i="7"/>
  <c r="AE976" i="7"/>
  <c r="AI976" i="7"/>
  <c r="AC976" i="7"/>
  <c r="AD920" i="7"/>
  <c r="AC920" i="7"/>
  <c r="AI920" i="7"/>
  <c r="AH920" i="7"/>
  <c r="AF920" i="7"/>
  <c r="AB920" i="7"/>
  <c r="AG920" i="7"/>
  <c r="AE920" i="7"/>
  <c r="AI351" i="7"/>
  <c r="AD351" i="7"/>
  <c r="AB351" i="7"/>
  <c r="AF351" i="7"/>
  <c r="AG351" i="7"/>
  <c r="AC351" i="7"/>
  <c r="AH351" i="7"/>
  <c r="AE351" i="7"/>
  <c r="AF867" i="7"/>
  <c r="AH867" i="7"/>
  <c r="AC867" i="7"/>
  <c r="AB867" i="7"/>
  <c r="AI867" i="7"/>
  <c r="AG867" i="7"/>
  <c r="AE867" i="7"/>
  <c r="AD867" i="7"/>
  <c r="AF334" i="7"/>
  <c r="AE334" i="7"/>
  <c r="AG334" i="7"/>
  <c r="AI334" i="7"/>
  <c r="AC334" i="7"/>
  <c r="AB334" i="7"/>
  <c r="AH334" i="7"/>
  <c r="AD334" i="7"/>
  <c r="AF911" i="7"/>
  <c r="AE911" i="7"/>
  <c r="AD911" i="7"/>
  <c r="AI911" i="7"/>
  <c r="AC911" i="7"/>
  <c r="AB911" i="7"/>
  <c r="AH911" i="7"/>
  <c r="AG911" i="7"/>
  <c r="AB550" i="7"/>
  <c r="AE550" i="7"/>
  <c r="AI550" i="7"/>
  <c r="AF550" i="7"/>
  <c r="AG550" i="7"/>
  <c r="AD550" i="7"/>
  <c r="AC550" i="7"/>
  <c r="AH550" i="7"/>
  <c r="AB330" i="7"/>
  <c r="AI330" i="7"/>
  <c r="AD330" i="7"/>
  <c r="AG330" i="7"/>
  <c r="AF330" i="7"/>
  <c r="AE330" i="7"/>
  <c r="AH330" i="7"/>
  <c r="AC330" i="7"/>
  <c r="AE745" i="7"/>
  <c r="AB745" i="7"/>
  <c r="AD745" i="7"/>
  <c r="AC745" i="7"/>
  <c r="AG745" i="7"/>
  <c r="AH745" i="7"/>
  <c r="AF745" i="7"/>
  <c r="AI745" i="7"/>
  <c r="AF950" i="7"/>
  <c r="AI950" i="7"/>
  <c r="AD950" i="7"/>
  <c r="AB950" i="7"/>
  <c r="AC950" i="7"/>
  <c r="AG950" i="7"/>
  <c r="AH950" i="7"/>
  <c r="AE950" i="7"/>
  <c r="AF316" i="7"/>
  <c r="AB316" i="7"/>
  <c r="AI316" i="7"/>
  <c r="AG316" i="7"/>
  <c r="AH316" i="7"/>
  <c r="AE316" i="7"/>
  <c r="AD316" i="7"/>
  <c r="AC316" i="7"/>
  <c r="AE645" i="7"/>
  <c r="AI645" i="7"/>
  <c r="AH645" i="7"/>
  <c r="AD645" i="7"/>
  <c r="AC645" i="7"/>
  <c r="AF645" i="7"/>
  <c r="AB645" i="7"/>
  <c r="AG645" i="7"/>
  <c r="AK900" i="7"/>
  <c r="AJ900" i="7"/>
  <c r="AJ753" i="7"/>
  <c r="AK639" i="7"/>
  <c r="AK48" i="7"/>
  <c r="AJ166" i="7"/>
  <c r="AJ37" i="7"/>
  <c r="AK725" i="7"/>
  <c r="AK524" i="7"/>
  <c r="AJ639" i="7"/>
  <c r="AK166" i="7"/>
  <c r="AJ207" i="7"/>
  <c r="AJ48" i="7"/>
  <c r="AJ743" i="7"/>
  <c r="AK37" i="7"/>
  <c r="AK260" i="7"/>
  <c r="AK743" i="7"/>
  <c r="AJ277" i="7"/>
  <c r="AJ404" i="7"/>
  <c r="AK337" i="7"/>
  <c r="AK33" i="7"/>
  <c r="AJ453" i="7"/>
  <c r="AJ860" i="7"/>
  <c r="AJ764" i="7"/>
  <c r="AK488" i="7"/>
  <c r="AK161" i="7"/>
  <c r="AK453" i="7"/>
  <c r="AK404" i="7"/>
  <c r="AK411" i="7"/>
  <c r="AJ97" i="7"/>
  <c r="AK24" i="7"/>
  <c r="AJ237" i="7"/>
  <c r="AK15" i="7"/>
  <c r="AK65" i="7"/>
  <c r="AJ760" i="7"/>
  <c r="AK237" i="7"/>
  <c r="AJ411" i="7"/>
  <c r="AK388" i="7"/>
  <c r="AJ24" i="7"/>
  <c r="AK764" i="7"/>
  <c r="AJ949" i="7"/>
  <c r="AJ839" i="7"/>
  <c r="AK142" i="7"/>
  <c r="AJ599" i="7"/>
  <c r="AK116" i="7"/>
  <c r="AJ242" i="7"/>
  <c r="AK277" i="7"/>
  <c r="AJ388" i="7"/>
  <c r="AJ442" i="7"/>
  <c r="AJ65" i="7"/>
  <c r="AJ818" i="7"/>
  <c r="AJ255" i="7"/>
  <c r="AJ572" i="7"/>
  <c r="AK242" i="7"/>
  <c r="AK818" i="7"/>
  <c r="AJ357" i="7"/>
  <c r="AJ142" i="7"/>
  <c r="AK706" i="7"/>
  <c r="AJ337" i="7"/>
  <c r="AK839" i="7"/>
  <c r="AJ15" i="7"/>
  <c r="AK157" i="7"/>
  <c r="AK442" i="7"/>
  <c r="AK255" i="7"/>
  <c r="AJ462" i="7"/>
  <c r="AJ488" i="7"/>
  <c r="AK572" i="7"/>
  <c r="AK357" i="7"/>
  <c r="AJ232" i="7"/>
  <c r="AJ752" i="7"/>
  <c r="AJ23" i="7"/>
  <c r="AK949" i="7"/>
  <c r="AJ706" i="7"/>
  <c r="AJ161" i="7"/>
  <c r="AK462" i="7"/>
  <c r="AK928" i="7"/>
  <c r="AK285" i="7"/>
  <c r="AJ194" i="7"/>
  <c r="AK752" i="7"/>
  <c r="AJ116" i="7"/>
  <c r="AK760" i="7"/>
  <c r="AK194" i="7"/>
  <c r="AJ609" i="7"/>
  <c r="AJ87" i="7"/>
  <c r="AK433" i="7"/>
  <c r="AK232" i="7"/>
  <c r="AJ1001" i="7"/>
  <c r="AK80" i="7"/>
  <c r="AJ508" i="7"/>
  <c r="AK657" i="7"/>
  <c r="AK97" i="7"/>
  <c r="AJ928" i="7"/>
  <c r="AK23" i="7"/>
  <c r="AJ285" i="7"/>
  <c r="AJ157" i="7"/>
  <c r="AK87" i="7"/>
  <c r="AJ433" i="7"/>
  <c r="AK508" i="7"/>
  <c r="AJ561" i="7"/>
  <c r="AJ699" i="7"/>
  <c r="AJ735" i="7"/>
  <c r="AK235" i="7"/>
  <c r="AK609" i="7"/>
  <c r="AJ657" i="7"/>
  <c r="AJ80" i="7"/>
  <c r="AJ441" i="7"/>
  <c r="AK212" i="7"/>
  <c r="AJ926" i="7"/>
  <c r="AK1001" i="7"/>
  <c r="AJ421" i="7"/>
  <c r="AK22" i="7"/>
  <c r="AK735" i="7"/>
  <c r="AK39" i="7"/>
  <c r="AK561" i="7"/>
  <c r="AK926" i="7"/>
  <c r="AJ212" i="7"/>
  <c r="AJ22" i="7"/>
  <c r="AK441" i="7"/>
  <c r="AK699" i="7"/>
  <c r="AK421" i="7"/>
  <c r="AJ235" i="7"/>
  <c r="AJ39" i="7"/>
  <c r="AK761" i="7"/>
  <c r="AK320" i="7"/>
  <c r="AJ320" i="7"/>
  <c r="AK522" i="7"/>
  <c r="AJ522" i="7"/>
  <c r="AJ761" i="7"/>
  <c r="AJ162" i="7"/>
  <c r="AK162" i="7"/>
  <c r="AJ401" i="7"/>
  <c r="AK401" i="7"/>
  <c r="AJ490" i="7" l="1"/>
  <c r="AK490" i="7"/>
  <c r="AK733" i="7"/>
  <c r="AJ370" i="7"/>
  <c r="AK946" i="7"/>
  <c r="AK916" i="7"/>
  <c r="AJ347" i="7"/>
  <c r="AJ52" i="7"/>
  <c r="AJ946" i="7"/>
  <c r="AK370" i="7"/>
  <c r="AK347" i="7"/>
  <c r="AJ916" i="7"/>
  <c r="AK654" i="7"/>
  <c r="AJ733" i="7"/>
  <c r="AK52" i="7"/>
  <c r="AJ654" i="7"/>
  <c r="AK340" i="7"/>
  <c r="AJ882" i="7"/>
  <c r="AJ245" i="7"/>
  <c r="AJ811" i="7"/>
  <c r="AK882" i="7"/>
  <c r="AK296" i="7"/>
  <c r="AJ958" i="7"/>
  <c r="AK811" i="7"/>
  <c r="AK660" i="7"/>
  <c r="AJ516" i="7"/>
  <c r="AK881" i="7"/>
  <c r="AJ886" i="7"/>
  <c r="AJ340" i="7"/>
  <c r="AK958" i="7"/>
  <c r="AJ113" i="7"/>
  <c r="AJ588" i="7"/>
  <c r="AJ592" i="7"/>
  <c r="AJ296" i="7"/>
  <c r="AJ660" i="7"/>
  <c r="AK791" i="7"/>
  <c r="AJ376" i="7"/>
  <c r="AJ600" i="7"/>
  <c r="AJ674" i="7"/>
  <c r="AK588" i="7"/>
  <c r="AK516" i="7"/>
  <c r="AK592" i="7"/>
  <c r="AK838" i="7"/>
  <c r="AJ768" i="7"/>
  <c r="AK477" i="7"/>
  <c r="AK113" i="7"/>
  <c r="AJ881" i="7"/>
  <c r="AK245" i="7"/>
  <c r="AK886" i="7"/>
  <c r="AK376" i="7"/>
  <c r="AK768" i="7"/>
  <c r="AJ838" i="7"/>
  <c r="AK29" i="7"/>
  <c r="AK914" i="7"/>
  <c r="AJ477" i="7"/>
  <c r="AJ318" i="7"/>
  <c r="AK399" i="7"/>
  <c r="AK989" i="7"/>
  <c r="AK765" i="7"/>
  <c r="AJ209" i="7"/>
  <c r="AJ989" i="7"/>
  <c r="AK960" i="7"/>
  <c r="AJ866" i="7"/>
  <c r="AJ696" i="7"/>
  <c r="AJ960" i="7"/>
  <c r="AK943" i="7"/>
  <c r="AK857" i="7"/>
  <c r="AJ732" i="7"/>
  <c r="AJ751" i="7"/>
  <c r="AK318" i="7"/>
  <c r="AJ944" i="7"/>
  <c r="AJ369" i="7"/>
  <c r="AJ399" i="7"/>
  <c r="AK209" i="7"/>
  <c r="AK175" i="7"/>
  <c r="AK61" i="7"/>
  <c r="AJ484" i="7"/>
  <c r="AK225" i="7"/>
  <c r="AK542" i="7"/>
  <c r="AJ371" i="7"/>
  <c r="AJ921" i="7"/>
  <c r="AJ914" i="7"/>
  <c r="AJ680" i="7"/>
  <c r="AJ765" i="7"/>
  <c r="AK459" i="7"/>
  <c r="AK123" i="7"/>
  <c r="AJ29" i="7"/>
  <c r="AK813" i="7"/>
  <c r="AK846" i="7"/>
  <c r="AJ189" i="7"/>
  <c r="AK338" i="7"/>
  <c r="AK307" i="7"/>
  <c r="AK480" i="7"/>
  <c r="AJ857" i="7"/>
  <c r="AK69" i="7"/>
  <c r="AJ869" i="7"/>
  <c r="AJ61" i="7"/>
  <c r="AK732" i="7"/>
  <c r="AK921" i="7"/>
  <c r="AK751" i="7"/>
  <c r="AJ123" i="7"/>
  <c r="AJ130" i="7"/>
  <c r="AJ225" i="7"/>
  <c r="AK944" i="7"/>
  <c r="AK179" i="7"/>
  <c r="AJ175" i="7"/>
  <c r="AJ542" i="7"/>
  <c r="AK130" i="7"/>
  <c r="AJ529" i="7"/>
  <c r="AJ813" i="7"/>
  <c r="AK189" i="7"/>
  <c r="AJ36" i="7"/>
  <c r="AK371" i="7"/>
  <c r="AK250" i="7"/>
  <c r="AK585" i="7"/>
  <c r="AJ748" i="7"/>
  <c r="AJ183" i="7"/>
  <c r="AK869" i="7"/>
  <c r="AJ626" i="7"/>
  <c r="AJ943" i="7"/>
  <c r="AK810" i="7"/>
  <c r="AK289" i="7"/>
  <c r="AJ289" i="7"/>
  <c r="AJ585" i="7"/>
  <c r="AK893" i="7"/>
  <c r="AJ69" i="7"/>
  <c r="AJ444" i="7"/>
  <c r="AK790" i="7"/>
  <c r="AK675" i="7"/>
  <c r="AK529" i="7"/>
  <c r="AJ50" i="7"/>
  <c r="AK129" i="7"/>
  <c r="AJ204" i="7"/>
  <c r="AJ907" i="7"/>
  <c r="AK907" i="7"/>
  <c r="AJ893" i="7"/>
  <c r="AK696" i="7"/>
  <c r="AK526" i="7"/>
  <c r="AK1010" i="7"/>
  <c r="AJ894" i="7"/>
  <c r="AJ250" i="7"/>
  <c r="AK294" i="7"/>
  <c r="AK674" i="7"/>
  <c r="AJ179" i="7"/>
  <c r="AK444" i="7"/>
  <c r="AJ127" i="7"/>
  <c r="AK204" i="7"/>
  <c r="AH13" i="7"/>
  <c r="AD13" i="7"/>
  <c r="AB13" i="7"/>
  <c r="AF13" i="7"/>
  <c r="AC13" i="7"/>
  <c r="AI13" i="7"/>
  <c r="AE13" i="7"/>
  <c r="AG13" i="7"/>
  <c r="AK866" i="7"/>
  <c r="AK369" i="7"/>
  <c r="AK748" i="7"/>
  <c r="AK36" i="7"/>
  <c r="AK50" i="7"/>
  <c r="AJ480" i="7"/>
  <c r="AK137" i="7"/>
  <c r="AJ321" i="7"/>
  <c r="AJ30" i="7"/>
  <c r="AJ766" i="7"/>
  <c r="AK394" i="7"/>
  <c r="AJ114" i="7"/>
  <c r="AJ625" i="7"/>
  <c r="AJ248" i="7"/>
  <c r="AK461" i="7"/>
  <c r="AJ621" i="7"/>
  <c r="AJ1011" i="7"/>
  <c r="AJ763" i="7"/>
  <c r="AJ810" i="7"/>
  <c r="AK626" i="7"/>
  <c r="AJ507" i="7"/>
  <c r="AK487" i="7"/>
  <c r="AK624" i="7"/>
  <c r="AJ596" i="7"/>
  <c r="AK407" i="7"/>
  <c r="AK390" i="7"/>
  <c r="AJ307" i="7"/>
  <c r="AK736" i="7"/>
  <c r="AJ129" i="7"/>
  <c r="AK268" i="7"/>
  <c r="AK183" i="7"/>
  <c r="AK763" i="7"/>
  <c r="AJ294" i="7"/>
  <c r="AK992" i="7"/>
  <c r="AK325" i="7"/>
  <c r="AJ708" i="7"/>
  <c r="AJ769" i="7"/>
  <c r="AJ407" i="7"/>
  <c r="AJ268" i="7"/>
  <c r="AJ459" i="7"/>
  <c r="AK680" i="7"/>
  <c r="AK820" i="7"/>
  <c r="AK469" i="7"/>
  <c r="AJ443" i="7"/>
  <c r="AJ825" i="7"/>
  <c r="AJ131" i="7"/>
  <c r="AK518" i="7"/>
  <c r="AK100" i="7"/>
  <c r="AK181" i="7"/>
  <c r="AJ181" i="7"/>
  <c r="AK986" i="7"/>
  <c r="AJ736" i="7"/>
  <c r="AJ325" i="7"/>
  <c r="AK596" i="7"/>
  <c r="AJ518" i="7"/>
  <c r="AK956" i="7"/>
  <c r="AJ504" i="7"/>
  <c r="AJ495" i="7"/>
  <c r="AJ394" i="7"/>
  <c r="AK214" i="7"/>
  <c r="AK581" i="7"/>
  <c r="AK454" i="7"/>
  <c r="AJ783" i="7"/>
  <c r="AK293" i="7"/>
  <c r="AK83" i="7"/>
  <c r="AJ792" i="7"/>
  <c r="AK172" i="7"/>
  <c r="AK66" i="7"/>
  <c r="AJ602" i="7"/>
  <c r="AK825" i="7"/>
  <c r="AK705" i="7"/>
  <c r="AK355" i="7"/>
  <c r="AJ521" i="7"/>
  <c r="AJ785" i="7"/>
  <c r="AJ86" i="7"/>
  <c r="AJ322" i="7"/>
  <c r="AJ982" i="7"/>
  <c r="AK248" i="7"/>
  <c r="AJ755" i="7"/>
  <c r="AK996" i="7"/>
  <c r="AK114" i="7"/>
  <c r="AK969" i="7"/>
  <c r="AK131" i="7"/>
  <c r="AK618" i="7"/>
  <c r="AK843" i="7"/>
  <c r="AK378" i="7"/>
  <c r="AJ846" i="7"/>
  <c r="AK704" i="7"/>
  <c r="AJ454" i="7"/>
  <c r="AJ256" i="7"/>
  <c r="AJ969" i="7"/>
  <c r="AK712" i="7"/>
  <c r="AJ275" i="7"/>
  <c r="AJ671" i="7"/>
  <c r="AJ165" i="7"/>
  <c r="AJ956" i="7"/>
  <c r="AJ781" i="7"/>
  <c r="AK299" i="7"/>
  <c r="AK44" i="7"/>
  <c r="AJ393" i="7"/>
  <c r="AJ899" i="7"/>
  <c r="AJ100" i="7"/>
  <c r="AJ996" i="7"/>
  <c r="AJ136" i="7"/>
  <c r="AK478" i="7"/>
  <c r="AK783" i="7"/>
  <c r="AJ973" i="7"/>
  <c r="AK622" i="7"/>
  <c r="AK708" i="7"/>
  <c r="AK342" i="7"/>
  <c r="AJ986" i="7"/>
  <c r="AK769" i="7"/>
  <c r="AK621" i="7"/>
  <c r="AK894" i="7"/>
  <c r="AJ229" i="7"/>
  <c r="AK997" i="7"/>
  <c r="AJ378" i="7"/>
  <c r="AK163" i="7"/>
  <c r="AK483" i="7"/>
  <c r="AJ794" i="7"/>
  <c r="AJ1010" i="7"/>
  <c r="AJ355" i="7"/>
  <c r="AK600" i="7"/>
  <c r="AK1011" i="7"/>
  <c r="AJ461" i="7"/>
  <c r="AJ675" i="7"/>
  <c r="AJ390" i="7"/>
  <c r="AJ338" i="7"/>
  <c r="AK625" i="7"/>
  <c r="AK443" i="7"/>
  <c r="AK853" i="7"/>
  <c r="AK230" i="7"/>
  <c r="AJ469" i="7"/>
  <c r="AK484" i="7"/>
  <c r="AK899" i="7"/>
  <c r="AK521" i="7"/>
  <c r="AK973" i="7"/>
  <c r="AJ629" i="7"/>
  <c r="AK322" i="7"/>
  <c r="AJ44" i="7"/>
  <c r="AJ712" i="7"/>
  <c r="AJ163" i="7"/>
  <c r="AK794" i="7"/>
  <c r="AK193" i="7"/>
  <c r="AK551" i="7"/>
  <c r="AK923" i="7"/>
  <c r="AJ63" i="7"/>
  <c r="AJ607" i="7"/>
  <c r="AK742" i="7"/>
  <c r="AJ677" i="7"/>
  <c r="AK476" i="7"/>
  <c r="AJ938" i="7"/>
  <c r="AJ963" i="7"/>
  <c r="AK180" i="7"/>
  <c r="AK948" i="7"/>
  <c r="AJ922" i="7"/>
  <c r="AK278" i="7"/>
  <c r="AK136" i="7"/>
  <c r="AJ853" i="7"/>
  <c r="AJ172" i="7"/>
  <c r="AJ483" i="7"/>
  <c r="AK256" i="7"/>
  <c r="AJ83" i="7"/>
  <c r="AJ180" i="7"/>
  <c r="AK726" i="7"/>
  <c r="AJ141" i="7"/>
  <c r="AK671" i="7"/>
  <c r="AJ214" i="7"/>
  <c r="AJ313" i="7"/>
  <c r="AK27" i="7"/>
  <c r="AK651" i="7"/>
  <c r="AJ959" i="7"/>
  <c r="AJ502" i="7"/>
  <c r="AK81" i="7"/>
  <c r="AK30" i="7"/>
  <c r="AK452" i="7"/>
  <c r="AJ983" i="7"/>
  <c r="AK983" i="7"/>
  <c r="AK612" i="7"/>
  <c r="AK435" i="7"/>
  <c r="AK86" i="7"/>
  <c r="AJ153" i="7"/>
  <c r="AJ906" i="7"/>
  <c r="AJ532" i="7"/>
  <c r="AJ68" i="7"/>
  <c r="AJ66" i="7"/>
  <c r="AJ230" i="7"/>
  <c r="AJ581" i="7"/>
  <c r="AJ622" i="7"/>
  <c r="AK140" i="7"/>
  <c r="AJ820" i="7"/>
  <c r="AJ497" i="7"/>
  <c r="AJ403" i="7"/>
  <c r="AK781" i="7"/>
  <c r="AK990" i="7"/>
  <c r="AJ487" i="7"/>
  <c r="AK952" i="7"/>
  <c r="AJ624" i="7"/>
  <c r="AJ530" i="7"/>
  <c r="AJ220" i="7"/>
  <c r="AK275" i="7"/>
  <c r="AJ968" i="7"/>
  <c r="AJ816" i="7"/>
  <c r="AJ435" i="7"/>
  <c r="AK220" i="7"/>
  <c r="AK530" i="7"/>
  <c r="AJ962" i="7"/>
  <c r="AK982" i="7"/>
  <c r="AJ791" i="7"/>
  <c r="AJ526" i="7"/>
  <c r="AK246" i="7"/>
  <c r="AJ901" i="7"/>
  <c r="AJ552" i="7"/>
  <c r="AJ470" i="7"/>
  <c r="AK537" i="7"/>
  <c r="AJ704" i="7"/>
  <c r="AK785" i="7"/>
  <c r="AK495" i="7"/>
  <c r="AJ742" i="7"/>
  <c r="AJ299" i="7"/>
  <c r="AK507" i="7"/>
  <c r="AK281" i="7"/>
  <c r="AK937" i="7"/>
  <c r="AK938" i="7"/>
  <c r="AJ843" i="7"/>
  <c r="AJ790" i="7"/>
  <c r="AK1002" i="7"/>
  <c r="AJ1004" i="7"/>
  <c r="AK165" i="7"/>
  <c r="AJ190" i="7"/>
  <c r="AJ682" i="7"/>
  <c r="AK792" i="7"/>
  <c r="AJ46" i="7"/>
  <c r="AK755" i="7"/>
  <c r="AK922" i="7"/>
  <c r="AK393" i="7"/>
  <c r="AJ992" i="7"/>
  <c r="AJ342" i="7"/>
  <c r="AK187" i="7"/>
  <c r="AJ551" i="7"/>
  <c r="AK602" i="7"/>
  <c r="AK321" i="7"/>
  <c r="AJ293" i="7"/>
  <c r="AJ705" i="7"/>
  <c r="AJ864" i="7"/>
  <c r="AK413" i="7"/>
  <c r="AK558" i="7"/>
  <c r="AK629" i="7"/>
  <c r="AJ612" i="7"/>
  <c r="AK190" i="7"/>
  <c r="AK127" i="7"/>
  <c r="AJ246" i="7"/>
  <c r="AK895" i="7"/>
  <c r="AJ895" i="7"/>
  <c r="AJ27" i="7"/>
  <c r="AK831" i="7"/>
  <c r="AJ770" i="7"/>
  <c r="AK770" i="7"/>
  <c r="AK634" i="7"/>
  <c r="AJ634" i="7"/>
  <c r="AJ558" i="7"/>
  <c r="AK744" i="7"/>
  <c r="AJ873" i="7"/>
  <c r="AK852" i="7"/>
  <c r="AJ917" i="7"/>
  <c r="AJ222" i="7"/>
  <c r="AK141" i="7"/>
  <c r="AJ915" i="7"/>
  <c r="AK915" i="7"/>
  <c r="AJ121" i="7"/>
  <c r="AK121" i="7"/>
  <c r="AK391" i="7"/>
  <c r="AJ391" i="7"/>
  <c r="AJ923" i="7"/>
  <c r="AK787" i="7"/>
  <c r="AJ787" i="7"/>
  <c r="AJ726" i="7"/>
  <c r="AK497" i="7"/>
  <c r="AK766" i="7"/>
  <c r="AJ278" i="7"/>
  <c r="AK906" i="7"/>
  <c r="AK959" i="7"/>
  <c r="AJ432" i="7"/>
  <c r="AJ43" i="7"/>
  <c r="AK46" i="7"/>
  <c r="AK966" i="7"/>
  <c r="AK864" i="7"/>
  <c r="AJ610" i="7"/>
  <c r="AK859" i="7"/>
  <c r="AJ859" i="7"/>
  <c r="AK559" i="7"/>
  <c r="AJ559" i="7"/>
  <c r="AK311" i="7"/>
  <c r="AJ311" i="7"/>
  <c r="AJ309" i="7"/>
  <c r="AK309" i="7"/>
  <c r="AJ439" i="7"/>
  <c r="AK439" i="7"/>
  <c r="AK536" i="7"/>
  <c r="AJ536" i="7"/>
  <c r="AJ688" i="7"/>
  <c r="AK688" i="7"/>
  <c r="AJ413" i="7"/>
  <c r="AK502" i="7"/>
  <c r="AK68" i="7"/>
  <c r="AK901" i="7"/>
  <c r="AJ997" i="7"/>
  <c r="AK513" i="7"/>
  <c r="AJ298" i="7"/>
  <c r="AJ878" i="7"/>
  <c r="AJ137" i="7"/>
  <c r="AJ455" i="7"/>
  <c r="AK865" i="7"/>
  <c r="AJ865" i="7"/>
  <c r="AJ835" i="7"/>
  <c r="AK835" i="7"/>
  <c r="AK234" i="7"/>
  <c r="AJ234" i="7"/>
  <c r="AJ364" i="7"/>
  <c r="AK364" i="7"/>
  <c r="AK614" i="7"/>
  <c r="AJ614" i="7"/>
  <c r="AK78" i="7"/>
  <c r="AJ93" i="7"/>
  <c r="AK93" i="7"/>
  <c r="AK977" i="7"/>
  <c r="AJ977" i="7"/>
  <c r="AK470" i="7"/>
  <c r="AK104" i="7"/>
  <c r="AK679" i="7"/>
  <c r="AJ537" i="7"/>
  <c r="AK968" i="7"/>
  <c r="AJ450" i="7"/>
  <c r="AK450" i="7"/>
  <c r="AJ678" i="7"/>
  <c r="AK678" i="7"/>
  <c r="AJ535" i="7"/>
  <c r="AK535" i="7"/>
  <c r="AK387" i="7"/>
  <c r="AJ387" i="7"/>
  <c r="AK552" i="7"/>
  <c r="AJ948" i="7"/>
  <c r="AJ988" i="7"/>
  <c r="AK280" i="7"/>
  <c r="AJ434" i="7"/>
  <c r="AJ81" i="7"/>
  <c r="AJ576" i="7"/>
  <c r="AJ618" i="7"/>
  <c r="AK889" i="7"/>
  <c r="AJ889" i="7"/>
  <c r="AJ71" i="7"/>
  <c r="AK71" i="7"/>
  <c r="AJ807" i="7"/>
  <c r="AK807" i="7"/>
  <c r="AK827" i="7"/>
  <c r="AJ827" i="7"/>
  <c r="AK1004" i="7"/>
  <c r="AJ952" i="7"/>
  <c r="AJ566" i="7"/>
  <c r="AK566" i="7"/>
  <c r="AK607" i="7"/>
  <c r="AK677" i="7"/>
  <c r="AJ243" i="7"/>
  <c r="AK63" i="7"/>
  <c r="AK98" i="7"/>
  <c r="AK532" i="7"/>
  <c r="AK780" i="7"/>
  <c r="AJ780" i="7"/>
  <c r="AK313" i="7"/>
  <c r="AK936" i="7"/>
  <c r="AJ156" i="7"/>
  <c r="AJ501" i="7"/>
  <c r="AK548" i="7"/>
  <c r="AJ548" i="7"/>
  <c r="AK429" i="7"/>
  <c r="AJ429" i="7"/>
  <c r="AK669" i="7"/>
  <c r="AJ669" i="7"/>
  <c r="AK403" i="7"/>
  <c r="AJ140" i="7"/>
  <c r="AJ651" i="7"/>
  <c r="AJ193" i="7"/>
  <c r="AJ187" i="7"/>
  <c r="AJ814" i="7"/>
  <c r="AK814" i="7"/>
  <c r="AJ333" i="7"/>
  <c r="AK333" i="7"/>
  <c r="AK258" i="7"/>
  <c r="AJ258" i="7"/>
  <c r="AJ358" i="7"/>
  <c r="AK358" i="7"/>
  <c r="AK76" i="7"/>
  <c r="AJ76" i="7"/>
  <c r="AJ538" i="7"/>
  <c r="AK538" i="7"/>
  <c r="AK563" i="7"/>
  <c r="AK590" i="7"/>
  <c r="AJ590" i="7"/>
  <c r="AK504" i="7"/>
  <c r="AJ653" i="7"/>
  <c r="AK653" i="7"/>
  <c r="AJ252" i="7"/>
  <c r="AK252" i="7"/>
  <c r="AK947" i="7"/>
  <c r="AJ947" i="7"/>
  <c r="AJ478" i="7"/>
  <c r="AJ571" i="7"/>
  <c r="AK571" i="7"/>
  <c r="AJ125" i="7"/>
  <c r="AK125" i="7"/>
  <c r="AJ637" i="7"/>
  <c r="AK637" i="7"/>
  <c r="AK682" i="7"/>
  <c r="AJ545" i="7"/>
  <c r="AK904" i="7"/>
  <c r="AJ718" i="7"/>
  <c r="AJ831" i="7"/>
  <c r="AK644" i="7"/>
  <c r="AJ474" i="7"/>
  <c r="AJ990" i="7"/>
  <c r="AK192" i="7"/>
  <c r="AK153" i="7"/>
  <c r="AK723" i="7"/>
  <c r="AJ723" i="7"/>
  <c r="AJ79" i="7"/>
  <c r="AK79" i="7"/>
  <c r="AJ615" i="7"/>
  <c r="AK615" i="7"/>
  <c r="AK594" i="7"/>
  <c r="AJ594" i="7"/>
  <c r="AK620" i="7"/>
  <c r="AJ620" i="7"/>
  <c r="AK655" i="7"/>
  <c r="AJ655" i="7"/>
  <c r="AK486" i="7"/>
  <c r="AJ486" i="7"/>
  <c r="AJ887" i="7"/>
  <c r="AK887" i="7"/>
  <c r="AK962" i="7"/>
  <c r="AK501" i="7"/>
  <c r="AK229" i="7"/>
  <c r="AJ476" i="7"/>
  <c r="AK917" i="7"/>
  <c r="AK446" i="7"/>
  <c r="AJ446" i="7"/>
  <c r="AK247" i="7"/>
  <c r="AJ247" i="7"/>
  <c r="AJ1000" i="7"/>
  <c r="AK1000" i="7"/>
  <c r="AJ562" i="7"/>
  <c r="AK562" i="7"/>
  <c r="AJ896" i="7"/>
  <c r="AK896" i="7"/>
  <c r="AJ416" i="7"/>
  <c r="AK416" i="7"/>
  <c r="AJ109" i="7"/>
  <c r="AK109" i="7"/>
  <c r="AJ427" i="7"/>
  <c r="AK427" i="7"/>
  <c r="AK664" i="7"/>
  <c r="AJ664" i="7"/>
  <c r="AJ771" i="7"/>
  <c r="AJ301" i="7"/>
  <c r="AK301" i="7"/>
  <c r="AJ563" i="7"/>
  <c r="AK963" i="7"/>
  <c r="AJ192" i="7"/>
  <c r="AJ855" i="7"/>
  <c r="AK855" i="7"/>
  <c r="AK341" i="7"/>
  <c r="AJ341" i="7"/>
  <c r="AK630" i="7"/>
  <c r="AJ630" i="7"/>
  <c r="AJ885" i="7"/>
  <c r="AK885" i="7"/>
  <c r="AJ40" i="7"/>
  <c r="AK40" i="7"/>
  <c r="AJ932" i="7"/>
  <c r="AK932" i="7"/>
  <c r="AJ984" i="7"/>
  <c r="AK984" i="7"/>
  <c r="AJ315" i="7"/>
  <c r="AK315" i="7"/>
  <c r="AK730" i="7"/>
  <c r="AJ730" i="7"/>
  <c r="AK96" i="7"/>
  <c r="AJ96" i="7"/>
  <c r="AK227" i="7"/>
  <c r="AJ227" i="7"/>
  <c r="AJ78" i="7"/>
  <c r="AJ452" i="7"/>
  <c r="AK816" i="7"/>
  <c r="AJ1002" i="7"/>
  <c r="AJ579" i="7"/>
  <c r="AK579" i="7"/>
  <c r="AK448" i="7"/>
  <c r="AJ448" i="7"/>
  <c r="AJ406" i="7"/>
  <c r="AK406" i="7"/>
  <c r="AJ200" i="7"/>
  <c r="AK200" i="7"/>
  <c r="AK198" i="7"/>
  <c r="AJ198" i="7"/>
  <c r="AJ482" i="7"/>
  <c r="AK482" i="7"/>
  <c r="AJ380" i="7"/>
  <c r="AK380" i="7"/>
  <c r="AK985" i="7"/>
  <c r="AJ985" i="7"/>
  <c r="AK314" i="7"/>
  <c r="AJ314" i="7"/>
  <c r="AJ251" i="7"/>
  <c r="AK251" i="7"/>
  <c r="AJ138" i="7"/>
  <c r="AK455" i="7"/>
  <c r="AJ937" i="7"/>
  <c r="AK457" i="7"/>
  <c r="AJ457" i="7"/>
  <c r="AK353" i="7"/>
  <c r="AJ353" i="7"/>
  <c r="AK43" i="7"/>
  <c r="AJ904" i="7"/>
  <c r="AK106" i="7"/>
  <c r="AJ106" i="7"/>
  <c r="AK219" i="7"/>
  <c r="AJ219" i="7"/>
  <c r="AJ560" i="7"/>
  <c r="AK560" i="7"/>
  <c r="AK489" i="7"/>
  <c r="AJ489" i="7"/>
  <c r="AK891" i="7"/>
  <c r="AJ891" i="7"/>
  <c r="AK126" i="7"/>
  <c r="AJ126" i="7"/>
  <c r="AK873" i="7"/>
  <c r="AK878" i="7"/>
  <c r="AJ280" i="7"/>
  <c r="AJ208" i="7"/>
  <c r="AK208" i="7"/>
  <c r="AJ414" i="7"/>
  <c r="AK414" i="7"/>
  <c r="AK160" i="7"/>
  <c r="AJ160" i="7"/>
  <c r="AJ51" i="7"/>
  <c r="AK51" i="7"/>
  <c r="AJ473" i="7"/>
  <c r="AK473" i="7"/>
  <c r="AK108" i="7"/>
  <c r="AJ108" i="7"/>
  <c r="AJ927" i="7"/>
  <c r="AK927" i="7"/>
  <c r="AJ264" i="7"/>
  <c r="AK264" i="7"/>
  <c r="AJ722" i="7"/>
  <c r="AK722" i="7"/>
  <c r="AK94" i="7"/>
  <c r="AJ94" i="7"/>
  <c r="AK196" i="7"/>
  <c r="AJ196" i="7"/>
  <c r="AJ567" i="7"/>
  <c r="AK567" i="7"/>
  <c r="AK243" i="7"/>
  <c r="AJ966" i="7"/>
  <c r="AK324" i="7"/>
  <c r="AJ324" i="7"/>
  <c r="AJ641" i="7"/>
  <c r="AK641" i="7"/>
  <c r="AK73" i="7"/>
  <c r="AJ73" i="7"/>
  <c r="AK253" i="7"/>
  <c r="AJ253" i="7"/>
  <c r="AK499" i="7"/>
  <c r="AJ499" i="7"/>
  <c r="AJ703" i="7"/>
  <c r="AK703" i="7"/>
  <c r="AJ638" i="7"/>
  <c r="AK638" i="7"/>
  <c r="AJ513" i="7"/>
  <c r="AK222" i="7"/>
  <c r="AK576" i="7"/>
  <c r="AK138" i="7"/>
  <c r="AJ261" i="7"/>
  <c r="AK261" i="7"/>
  <c r="AK788" i="7"/>
  <c r="AJ788" i="7"/>
  <c r="AK383" i="7"/>
  <c r="AJ383" i="7"/>
  <c r="AK332" i="7"/>
  <c r="AJ332" i="7"/>
  <c r="AJ632" i="7"/>
  <c r="AK632" i="7"/>
  <c r="AK718" i="7"/>
  <c r="AJ1003" i="7"/>
  <c r="AK1003" i="7"/>
  <c r="AJ395" i="7"/>
  <c r="AK395" i="7"/>
  <c r="AK298" i="7"/>
  <c r="AJ750" i="7"/>
  <c r="AK879" i="7"/>
  <c r="AJ879" i="7"/>
  <c r="AK974" i="7"/>
  <c r="AJ974" i="7"/>
  <c r="AK754" i="7"/>
  <c r="AJ754" i="7"/>
  <c r="AK1012" i="7"/>
  <c r="AJ1012" i="7"/>
  <c r="AJ644" i="7"/>
  <c r="AK432" i="7"/>
  <c r="AK771" i="7"/>
  <c r="AK803" i="7"/>
  <c r="AJ767" i="7"/>
  <c r="AK239" i="7"/>
  <c r="AK339" i="7"/>
  <c r="AJ339" i="7"/>
  <c r="AJ360" i="7"/>
  <c r="AK360" i="7"/>
  <c r="AK747" i="7"/>
  <c r="AJ747" i="7"/>
  <c r="AJ935" i="7"/>
  <c r="AK935" i="7"/>
  <c r="AJ527" i="7"/>
  <c r="AK527" i="7"/>
  <c r="AJ440" i="7"/>
  <c r="AK440" i="7"/>
  <c r="AJ849" i="7"/>
  <c r="AK849" i="7"/>
  <c r="AJ777" i="7"/>
  <c r="AK777" i="7"/>
  <c r="AK305" i="7"/>
  <c r="AJ305" i="7"/>
  <c r="AK224" i="7"/>
  <c r="AJ104" i="7"/>
  <c r="AK898" i="7"/>
  <c r="AJ898" i="7"/>
  <c r="AK59" i="7"/>
  <c r="AJ59" i="7"/>
  <c r="AJ112" i="7"/>
  <c r="AK112" i="7"/>
  <c r="AK115" i="7"/>
  <c r="AJ115" i="7"/>
  <c r="AK327" i="7"/>
  <c r="AJ327" i="7"/>
  <c r="AJ884" i="7"/>
  <c r="AK884" i="7"/>
  <c r="AK474" i="7"/>
  <c r="AK410" i="7"/>
  <c r="AJ25" i="7"/>
  <c r="AK25" i="7"/>
  <c r="AK228" i="7"/>
  <c r="AJ228" i="7"/>
  <c r="AK472" i="7"/>
  <c r="AJ472" i="7"/>
  <c r="AK720" i="7"/>
  <c r="AJ720" i="7"/>
  <c r="AJ281" i="7"/>
  <c r="AJ272" i="7"/>
  <c r="AK272" i="7"/>
  <c r="AK883" i="7"/>
  <c r="AJ883" i="7"/>
  <c r="AK244" i="7"/>
  <c r="AJ244" i="7"/>
  <c r="AK146" i="7"/>
  <c r="AJ146" i="7"/>
  <c r="AJ746" i="7"/>
  <c r="AK746" i="7"/>
  <c r="AJ689" i="7"/>
  <c r="AK689" i="7"/>
  <c r="AJ458" i="7"/>
  <c r="AK458" i="7"/>
  <c r="AJ568" i="7"/>
  <c r="AK568" i="7"/>
  <c r="AK584" i="7"/>
  <c r="AJ584" i="7"/>
  <c r="AK633" i="7"/>
  <c r="AJ633" i="7"/>
  <c r="AK53" i="7"/>
  <c r="AJ53" i="7"/>
  <c r="AK545" i="7"/>
  <c r="AK610" i="7"/>
  <c r="AK628" i="7"/>
  <c r="AJ679" i="7"/>
  <c r="AK970" i="7"/>
  <c r="AJ178" i="7"/>
  <c r="AK178" i="7"/>
  <c r="AJ349" i="7"/>
  <c r="AK349" i="7"/>
  <c r="AJ616" i="7"/>
  <c r="AK616" i="7"/>
  <c r="AK918" i="7"/>
  <c r="AJ918" i="7"/>
  <c r="AJ925" i="7"/>
  <c r="AK925" i="7"/>
  <c r="AK409" i="7"/>
  <c r="AJ409" i="7"/>
  <c r="AJ205" i="7"/>
  <c r="AK205" i="7"/>
  <c r="AJ238" i="7"/>
  <c r="AK238" i="7"/>
  <c r="AJ740" i="7"/>
  <c r="AK740" i="7"/>
  <c r="AJ98" i="7"/>
  <c r="AK988" i="7"/>
  <c r="AJ418" i="7"/>
  <c r="AK418" i="7"/>
  <c r="AJ852" i="7"/>
  <c r="AJ186" i="7"/>
  <c r="AK186" i="7"/>
  <c r="AJ74" i="7"/>
  <c r="AK74" i="7"/>
  <c r="AK188" i="7"/>
  <c r="AJ188" i="7"/>
  <c r="AK500" i="7"/>
  <c r="AJ500" i="7"/>
  <c r="AJ695" i="7"/>
  <c r="AK695" i="7"/>
  <c r="AK151" i="7"/>
  <c r="AJ151" i="7"/>
  <c r="AJ509" i="7"/>
  <c r="AK509" i="7"/>
  <c r="AJ872" i="7"/>
  <c r="AK872" i="7"/>
  <c r="AK702" i="7"/>
  <c r="AJ702" i="7"/>
  <c r="AJ605" i="7"/>
  <c r="AK605" i="7"/>
  <c r="AK506" i="7"/>
  <c r="AJ506" i="7"/>
  <c r="AJ438" i="7"/>
  <c r="AK438" i="7"/>
  <c r="AK844" i="7"/>
  <c r="AJ844" i="7"/>
  <c r="AK174" i="7"/>
  <c r="AJ174" i="7"/>
  <c r="AJ744" i="7"/>
  <c r="AJ822" i="7"/>
  <c r="AJ498" i="7"/>
  <c r="AK434" i="7"/>
  <c r="AK56" i="7"/>
  <c r="AJ56" i="7"/>
  <c r="AJ684" i="7"/>
  <c r="AK684" i="7"/>
  <c r="AJ445" i="7"/>
  <c r="AK445" i="7"/>
  <c r="AJ796" i="7"/>
  <c r="AK796" i="7"/>
  <c r="AK636" i="7"/>
  <c r="AJ636" i="7"/>
  <c r="AK282" i="7"/>
  <c r="AJ282" i="7"/>
  <c r="AJ419" i="7"/>
  <c r="AK419" i="7"/>
  <c r="AK124" i="7"/>
  <c r="AJ124" i="7"/>
  <c r="AK156" i="7"/>
  <c r="AK738" i="7"/>
  <c r="AJ738" i="7"/>
  <c r="AK819" i="7"/>
  <c r="AJ819" i="7"/>
  <c r="AJ847" i="7"/>
  <c r="AK847" i="7"/>
  <c r="AK1009" i="7"/>
  <c r="AJ1009" i="7"/>
  <c r="AK26" i="7"/>
  <c r="AJ26" i="7"/>
  <c r="AJ603" i="7"/>
  <c r="AK603" i="7"/>
  <c r="AK164" i="7"/>
  <c r="AJ164" i="7"/>
  <c r="AJ890" i="7"/>
  <c r="AK890" i="7"/>
  <c r="AK99" i="7"/>
  <c r="AJ99" i="7"/>
  <c r="AK168" i="7"/>
  <c r="AJ168" i="7"/>
  <c r="AJ262" i="7"/>
  <c r="AK262" i="7"/>
  <c r="AK236" i="7"/>
  <c r="AJ236" i="7"/>
  <c r="AJ292" i="7"/>
  <c r="AK292" i="7"/>
  <c r="AK601" i="7"/>
  <c r="AJ601" i="7"/>
  <c r="AK822" i="7"/>
  <c r="AJ936" i="7"/>
  <c r="AJ604" i="7"/>
  <c r="AK604" i="7"/>
  <c r="AK534" i="7"/>
  <c r="AJ534" i="7"/>
  <c r="AJ758" i="7"/>
  <c r="AK758" i="7"/>
  <c r="AK21" i="7"/>
  <c r="AJ21" i="7"/>
  <c r="AJ249" i="7"/>
  <c r="AK249" i="7"/>
  <c r="AJ185" i="7"/>
  <c r="AK185" i="7"/>
  <c r="AJ648" i="7"/>
  <c r="AK648" i="7"/>
  <c r="AK240" i="7"/>
  <c r="AJ240" i="7"/>
  <c r="AJ539" i="7"/>
  <c r="AK539" i="7"/>
  <c r="AK776" i="7"/>
  <c r="AJ776" i="7"/>
  <c r="AK874" i="7"/>
  <c r="AJ874" i="7"/>
  <c r="AJ531" i="7"/>
  <c r="AK531" i="7"/>
  <c r="AJ430" i="7"/>
  <c r="AK430" i="7"/>
  <c r="AK372" i="7"/>
  <c r="AJ372" i="7"/>
  <c r="AK105" i="7"/>
  <c r="AJ105" i="7"/>
  <c r="AK892" i="7"/>
  <c r="AJ892" i="7"/>
  <c r="AK543" i="7"/>
  <c r="AJ543" i="7"/>
  <c r="AJ980" i="7"/>
  <c r="AK980" i="7"/>
  <c r="AJ291" i="7"/>
  <c r="AK291" i="7"/>
  <c r="AJ875" i="7"/>
  <c r="AK875" i="7"/>
  <c r="AJ856" i="7"/>
  <c r="AK856" i="7"/>
  <c r="AK158" i="7"/>
  <c r="AJ158" i="7"/>
  <c r="AJ1008" i="7"/>
  <c r="AK1008" i="7"/>
  <c r="AJ17" i="7"/>
  <c r="AK17" i="7"/>
  <c r="AK611" i="7"/>
  <c r="AJ611" i="7"/>
  <c r="AK75" i="7"/>
  <c r="AJ75" i="7"/>
  <c r="AJ510" i="7"/>
  <c r="AK510" i="7"/>
  <c r="AJ382" i="7"/>
  <c r="AK382" i="7"/>
  <c r="AK698" i="7"/>
  <c r="AJ698" i="7"/>
  <c r="AK525" i="7"/>
  <c r="AJ525" i="7"/>
  <c r="AJ88" i="7"/>
  <c r="AK88" i="7"/>
  <c r="AK90" i="7"/>
  <c r="AJ90" i="7"/>
  <c r="AK945" i="7"/>
  <c r="AJ945" i="7"/>
  <c r="AK54" i="7"/>
  <c r="AJ54" i="7"/>
  <c r="AJ354" i="7"/>
  <c r="AK354" i="7"/>
  <c r="AJ197" i="7"/>
  <c r="AK197" i="7"/>
  <c r="AJ971" i="7"/>
  <c r="AK971" i="7"/>
  <c r="AJ745" i="7"/>
  <c r="AK745" i="7"/>
  <c r="AJ976" i="7"/>
  <c r="AK976" i="7"/>
  <c r="AK375" i="7"/>
  <c r="AJ375" i="7"/>
  <c r="AK540" i="7"/>
  <c r="AJ540" i="7"/>
  <c r="AK658" i="7"/>
  <c r="AJ658" i="7"/>
  <c r="AJ623" i="7"/>
  <c r="AK623" i="7"/>
  <c r="AJ911" i="7"/>
  <c r="AK911" i="7"/>
  <c r="AJ784" i="7"/>
  <c r="AK784" i="7"/>
  <c r="AK491" i="7"/>
  <c r="AJ491" i="7"/>
  <c r="AJ649" i="7"/>
  <c r="AK649" i="7"/>
  <c r="AK283" i="7"/>
  <c r="AJ283" i="7"/>
  <c r="AK290" i="7"/>
  <c r="AJ290" i="7"/>
  <c r="AJ541" i="7"/>
  <c r="AK541" i="7"/>
  <c r="AJ34" i="7"/>
  <c r="AK34" i="7"/>
  <c r="AJ330" i="7"/>
  <c r="AK330" i="7"/>
  <c r="AJ35" i="7"/>
  <c r="AK35" i="7"/>
  <c r="AJ965" i="7"/>
  <c r="AK965" i="7"/>
  <c r="AK352" i="7"/>
  <c r="AJ352" i="7"/>
  <c r="AJ861" i="7"/>
  <c r="AK861" i="7"/>
  <c r="AK451" i="7"/>
  <c r="AJ451" i="7"/>
  <c r="AK101" i="7"/>
  <c r="AJ101" i="7"/>
  <c r="AJ310" i="7"/>
  <c r="AK310" i="7"/>
  <c r="AK1007" i="7"/>
  <c r="AJ1007" i="7"/>
  <c r="AJ888" i="7"/>
  <c r="AK888" i="7"/>
  <c r="AK578" i="7"/>
  <c r="AJ578" i="7"/>
  <c r="AK619" i="7"/>
  <c r="AJ619" i="7"/>
  <c r="AJ173" i="7"/>
  <c r="AK173" i="7"/>
  <c r="AK749" i="7"/>
  <c r="AJ749" i="7"/>
  <c r="AJ377" i="7"/>
  <c r="AK377" i="7"/>
  <c r="AJ514" i="7"/>
  <c r="AK514" i="7"/>
  <c r="AK833" i="7"/>
  <c r="AJ833" i="7"/>
  <c r="AJ676" i="7"/>
  <c r="AK676" i="7"/>
  <c r="AK799" i="7"/>
  <c r="AJ799" i="7"/>
  <c r="AJ801" i="7"/>
  <c r="AK801" i="7"/>
  <c r="AJ224" i="7"/>
  <c r="AJ493" i="7"/>
  <c r="AK493" i="7"/>
  <c r="AK929" i="7"/>
  <c r="AJ929" i="7"/>
  <c r="AK276" i="7"/>
  <c r="AJ276" i="7"/>
  <c r="AJ806" i="7"/>
  <c r="AK806" i="7"/>
  <c r="AK223" i="7"/>
  <c r="AJ223" i="7"/>
  <c r="AJ1006" i="7"/>
  <c r="AK1006" i="7"/>
  <c r="AK424" i="7"/>
  <c r="AJ424" i="7"/>
  <c r="AK297" i="7"/>
  <c r="AJ297" i="7"/>
  <c r="AJ233" i="7"/>
  <c r="AK233" i="7"/>
  <c r="AJ367" i="7"/>
  <c r="AK367" i="7"/>
  <c r="AJ994" i="7"/>
  <c r="AK994" i="7"/>
  <c r="AK110" i="7"/>
  <c r="AJ110" i="7"/>
  <c r="AK750" i="7"/>
  <c r="AK767" i="7"/>
  <c r="AJ239" i="7"/>
  <c r="AJ512" i="7"/>
  <c r="AK512" i="7"/>
  <c r="AJ171" i="7"/>
  <c r="AK171" i="7"/>
  <c r="AK951" i="7"/>
  <c r="AJ951" i="7"/>
  <c r="AJ91" i="7"/>
  <c r="AK91" i="7"/>
  <c r="AJ295" i="7"/>
  <c r="AK295" i="7"/>
  <c r="AJ691" i="7"/>
  <c r="AK691" i="7"/>
  <c r="AJ817" i="7"/>
  <c r="AK817" i="7"/>
  <c r="AK147" i="7"/>
  <c r="AJ147" i="7"/>
  <c r="AJ587" i="7"/>
  <c r="AK587" i="7"/>
  <c r="AK981" i="7"/>
  <c r="AJ981" i="7"/>
  <c r="AK1005" i="7"/>
  <c r="AJ1005" i="7"/>
  <c r="AK711" i="7"/>
  <c r="AJ711" i="7"/>
  <c r="AK871" i="7"/>
  <c r="AJ871" i="7"/>
  <c r="AK199" i="7"/>
  <c r="AJ199" i="7"/>
  <c r="AK119" i="7"/>
  <c r="AJ119" i="7"/>
  <c r="AK716" i="7"/>
  <c r="AJ716" i="7"/>
  <c r="AK20" i="7"/>
  <c r="AJ20" i="7"/>
  <c r="AK329" i="7"/>
  <c r="AJ329" i="7"/>
  <c r="AK741" i="7"/>
  <c r="AJ741" i="7"/>
  <c r="AK739" i="7"/>
  <c r="AJ739" i="7"/>
  <c r="AK449" i="7"/>
  <c r="AJ449" i="7"/>
  <c r="AK505" i="7"/>
  <c r="AJ505" i="7"/>
  <c r="AJ213" i="7"/>
  <c r="AK213" i="7"/>
  <c r="AJ734" i="7"/>
  <c r="AK734" i="7"/>
  <c r="AK279" i="7"/>
  <c r="AJ279" i="7"/>
  <c r="AK933" i="7"/>
  <c r="AJ933" i="7"/>
  <c r="AK471" i="7"/>
  <c r="AJ471" i="7"/>
  <c r="AJ786" i="7"/>
  <c r="AK786" i="7"/>
  <c r="AJ628" i="7"/>
  <c r="AJ410" i="7"/>
  <c r="AJ692" i="7"/>
  <c r="AK692" i="7"/>
  <c r="AJ263" i="7"/>
  <c r="AK263" i="7"/>
  <c r="AJ701" i="7"/>
  <c r="AK701" i="7"/>
  <c r="AK909" i="7"/>
  <c r="AJ909" i="7"/>
  <c r="AJ841" i="7"/>
  <c r="AK841" i="7"/>
  <c r="AK302" i="7"/>
  <c r="AJ302" i="7"/>
  <c r="AK772" i="7"/>
  <c r="AJ772" i="7"/>
  <c r="AK265" i="7"/>
  <c r="AJ265" i="7"/>
  <c r="AJ351" i="7"/>
  <c r="AK351" i="7"/>
  <c r="AK288" i="7"/>
  <c r="AJ288" i="7"/>
  <c r="AJ396" i="7"/>
  <c r="AK396" i="7"/>
  <c r="AJ851" i="7"/>
  <c r="AK851" i="7"/>
  <c r="AJ589" i="7"/>
  <c r="AK589" i="7"/>
  <c r="AJ803" i="7"/>
  <c r="AK993" i="7"/>
  <c r="AJ993" i="7"/>
  <c r="AJ868" i="7"/>
  <c r="AK868" i="7"/>
  <c r="AK582" i="7"/>
  <c r="AJ582" i="7"/>
  <c r="AJ555" i="7"/>
  <c r="AK555" i="7"/>
  <c r="AJ408" i="7"/>
  <c r="AK408" i="7"/>
  <c r="AJ837" i="7"/>
  <c r="AK837" i="7"/>
  <c r="AK528" i="7"/>
  <c r="AJ528" i="7"/>
  <c r="AJ995" i="7"/>
  <c r="AK995" i="7"/>
  <c r="AK598" i="7"/>
  <c r="AJ598" i="7"/>
  <c r="AJ724" i="7"/>
  <c r="AK724" i="7"/>
  <c r="AK257" i="7"/>
  <c r="AJ257" i="7"/>
  <c r="AK19" i="7"/>
  <c r="AJ19" i="7"/>
  <c r="AJ254" i="7"/>
  <c r="AK254" i="7"/>
  <c r="AK45" i="7"/>
  <c r="AJ45" i="7"/>
  <c r="AJ902" i="7"/>
  <c r="AK902" i="7"/>
  <c r="AJ201" i="7"/>
  <c r="AK201" i="7"/>
  <c r="AJ549" i="7"/>
  <c r="AK549" i="7"/>
  <c r="AJ319" i="7"/>
  <c r="AK319" i="7"/>
  <c r="AK348" i="7"/>
  <c r="AJ348" i="7"/>
  <c r="AK640" i="7"/>
  <c r="AJ640" i="7"/>
  <c r="AJ593" i="7"/>
  <c r="AK593" i="7"/>
  <c r="AK574" i="7"/>
  <c r="AJ574" i="7"/>
  <c r="AK964" i="7"/>
  <c r="AJ964" i="7"/>
  <c r="AK774" i="7"/>
  <c r="AJ774" i="7"/>
  <c r="AK31" i="7"/>
  <c r="AJ31" i="7"/>
  <c r="AK815" i="7"/>
  <c r="AJ815" i="7"/>
  <c r="AK267" i="7"/>
  <c r="AJ267" i="7"/>
  <c r="AJ135" i="7"/>
  <c r="AK135" i="7"/>
  <c r="AK987" i="7"/>
  <c r="AJ987" i="7"/>
  <c r="AK573" i="7"/>
  <c r="AJ573" i="7"/>
  <c r="AK85" i="7"/>
  <c r="AJ85" i="7"/>
  <c r="AJ503" i="7"/>
  <c r="AK503" i="7"/>
  <c r="AK719" i="7"/>
  <c r="AJ719" i="7"/>
  <c r="AJ876" i="7"/>
  <c r="AK876" i="7"/>
  <c r="AK84" i="7"/>
  <c r="AJ84" i="7"/>
  <c r="AJ840" i="7"/>
  <c r="AK840" i="7"/>
  <c r="AJ595" i="7"/>
  <c r="AK595" i="7"/>
  <c r="AK687" i="7"/>
  <c r="AJ687" i="7"/>
  <c r="AJ18" i="7"/>
  <c r="AK18" i="7"/>
  <c r="AJ905" i="7"/>
  <c r="AK905" i="7"/>
  <c r="AK344" i="7"/>
  <c r="AJ344" i="7"/>
  <c r="AK287" i="7"/>
  <c r="AJ287" i="7"/>
  <c r="AK550" i="7"/>
  <c r="AJ550" i="7"/>
  <c r="AJ870" i="7"/>
  <c r="AK870" i="7"/>
  <c r="AJ466" i="7"/>
  <c r="AK466" i="7"/>
  <c r="AJ120" i="7"/>
  <c r="AK120" i="7"/>
  <c r="AJ778" i="7"/>
  <c r="AK778" i="7"/>
  <c r="AJ762" i="7"/>
  <c r="AK762" i="7"/>
  <c r="AK392" i="7"/>
  <c r="AJ392" i="7"/>
  <c r="AJ656" i="7"/>
  <c r="AK656" i="7"/>
  <c r="AK426" i="7"/>
  <c r="AJ426" i="7"/>
  <c r="AJ397" i="7"/>
  <c r="AK397" i="7"/>
  <c r="AJ824" i="7"/>
  <c r="AK824" i="7"/>
  <c r="AK683" i="7"/>
  <c r="AJ683" i="7"/>
  <c r="AJ793" i="7"/>
  <c r="AK793" i="7"/>
  <c r="AK798" i="7"/>
  <c r="AJ798" i="7"/>
  <c r="AJ685" i="7"/>
  <c r="AK685" i="7"/>
  <c r="AJ60" i="7"/>
  <c r="AK60" i="7"/>
  <c r="AJ523" i="7"/>
  <c r="AK523" i="7"/>
  <c r="AK713" i="7"/>
  <c r="AJ713" i="7"/>
  <c r="AJ577" i="7"/>
  <c r="AK577" i="7"/>
  <c r="AJ954" i="7"/>
  <c r="AK954" i="7"/>
  <c r="AJ867" i="7"/>
  <c r="AK867" i="7"/>
  <c r="AK955" i="7"/>
  <c r="AJ955" i="7"/>
  <c r="AK673" i="7"/>
  <c r="AJ673" i="7"/>
  <c r="AJ979" i="7"/>
  <c r="AK979" i="7"/>
  <c r="AJ423" i="7"/>
  <c r="AK423" i="7"/>
  <c r="AK975" i="7"/>
  <c r="AJ975" i="7"/>
  <c r="AJ428" i="7"/>
  <c r="AK428" i="7"/>
  <c r="AJ800" i="7"/>
  <c r="AK800" i="7"/>
  <c r="AJ830" i="7"/>
  <c r="AK830" i="7"/>
  <c r="AK343" i="7"/>
  <c r="AJ343" i="7"/>
  <c r="AJ412" i="7"/>
  <c r="AK412" i="7"/>
  <c r="AK464" i="7"/>
  <c r="AJ464" i="7"/>
  <c r="AJ463" i="7"/>
  <c r="AK463" i="7"/>
  <c r="AJ274" i="7"/>
  <c r="AK274" i="7"/>
  <c r="AK107" i="7"/>
  <c r="AJ107" i="7"/>
  <c r="AK953" i="7"/>
  <c r="AJ953" i="7"/>
  <c r="AJ49" i="7"/>
  <c r="AK49" i="7"/>
  <c r="AK668" i="7"/>
  <c r="AJ668" i="7"/>
  <c r="AK759" i="7"/>
  <c r="AJ759" i="7"/>
  <c r="AJ613" i="7"/>
  <c r="AK613" i="7"/>
  <c r="AJ405" i="7"/>
  <c r="AK405" i="7"/>
  <c r="AJ82" i="7"/>
  <c r="AK82" i="7"/>
  <c r="AJ456" i="7"/>
  <c r="AK456" i="7"/>
  <c r="AJ666" i="7"/>
  <c r="AK666" i="7"/>
  <c r="AK385" i="7"/>
  <c r="AJ385" i="7"/>
  <c r="AK169" i="7"/>
  <c r="AJ169" i="7"/>
  <c r="AJ58" i="7"/>
  <c r="AK58" i="7"/>
  <c r="AJ328" i="7"/>
  <c r="AK328" i="7"/>
  <c r="AJ361" i="7"/>
  <c r="AK361" i="7"/>
  <c r="AK316" i="7"/>
  <c r="AJ316" i="7"/>
  <c r="AK143" i="7"/>
  <c r="AJ143" i="7"/>
  <c r="AK28" i="7"/>
  <c r="AJ28" i="7"/>
  <c r="AJ970" i="7"/>
  <c r="AK326" i="7"/>
  <c r="AJ326" i="7"/>
  <c r="AK398" i="7"/>
  <c r="AJ398" i="7"/>
  <c r="AK128" i="7"/>
  <c r="AJ128" i="7"/>
  <c r="AJ422" i="7"/>
  <c r="AK422" i="7"/>
  <c r="AK721" i="7"/>
  <c r="AJ721" i="7"/>
  <c r="AJ569" i="7"/>
  <c r="AK569" i="7"/>
  <c r="AK950" i="7"/>
  <c r="AJ950" i="7"/>
  <c r="AK334" i="7"/>
  <c r="AJ334" i="7"/>
  <c r="AJ460" i="7"/>
  <c r="AK460" i="7"/>
  <c r="AJ384" i="7"/>
  <c r="AK384" i="7"/>
  <c r="AJ727" i="7"/>
  <c r="AK727" i="7"/>
  <c r="AJ519" i="7"/>
  <c r="AK519" i="7"/>
  <c r="AK379" i="7"/>
  <c r="AJ379" i="7"/>
  <c r="AK55" i="7"/>
  <c r="AJ55" i="7"/>
  <c r="AK608" i="7"/>
  <c r="AJ608" i="7"/>
  <c r="AK16" i="7"/>
  <c r="AJ16" i="7"/>
  <c r="AK557" i="7"/>
  <c r="AJ557" i="7"/>
  <c r="AJ306" i="7"/>
  <c r="AK306" i="7"/>
  <c r="AK95" i="7"/>
  <c r="AJ95" i="7"/>
  <c r="AK417" i="7"/>
  <c r="AJ417" i="7"/>
  <c r="AJ206" i="7"/>
  <c r="AK206" i="7"/>
  <c r="AJ365" i="7"/>
  <c r="AK365" i="7"/>
  <c r="AJ177" i="7"/>
  <c r="AK177" i="7"/>
  <c r="AK957" i="7"/>
  <c r="AJ957" i="7"/>
  <c r="AK544" i="7"/>
  <c r="AJ544" i="7"/>
  <c r="AJ362" i="7"/>
  <c r="AK362" i="7"/>
  <c r="AJ795" i="7"/>
  <c r="AK795" i="7"/>
  <c r="AJ373" i="7"/>
  <c r="AK373" i="7"/>
  <c r="AJ308" i="7"/>
  <c r="AK308" i="7"/>
  <c r="AK167" i="7"/>
  <c r="AJ167" i="7"/>
  <c r="AK148" i="7"/>
  <c r="AJ148" i="7"/>
  <c r="AK832" i="7"/>
  <c r="AJ832" i="7"/>
  <c r="AK714" i="7"/>
  <c r="AJ714" i="7"/>
  <c r="AJ686" i="7"/>
  <c r="AK686" i="7"/>
  <c r="AJ645" i="7"/>
  <c r="AK645" i="7"/>
  <c r="AK913" i="7"/>
  <c r="AJ913" i="7"/>
  <c r="AK728" i="7"/>
  <c r="AJ728" i="7"/>
  <c r="AK300" i="7"/>
  <c r="AJ300" i="7"/>
  <c r="AK998" i="7"/>
  <c r="AJ998" i="7"/>
  <c r="AK797" i="7"/>
  <c r="AJ797" i="7"/>
  <c r="AK14" i="7"/>
  <c r="AJ14" i="7"/>
  <c r="AJ62" i="7"/>
  <c r="AK62" i="7"/>
  <c r="AK690" i="7"/>
  <c r="AJ690" i="7"/>
  <c r="AJ511" i="7"/>
  <c r="AK511" i="7"/>
  <c r="AJ920" i="7"/>
  <c r="AK920" i="7"/>
  <c r="AK912" i="7"/>
  <c r="AJ912" i="7"/>
  <c r="AJ583" i="7"/>
  <c r="AK583" i="7"/>
  <c r="AK77" i="7"/>
  <c r="AJ77" i="7"/>
  <c r="AJ64" i="7"/>
  <c r="AK64" i="7"/>
  <c r="AJ586" i="7"/>
  <c r="AK586" i="7"/>
  <c r="AK465" i="7"/>
  <c r="AJ465" i="7"/>
  <c r="AK821" i="7"/>
  <c r="AJ821" i="7"/>
  <c r="AK468" i="7"/>
  <c r="AJ468" i="7"/>
  <c r="AK386" i="7"/>
  <c r="AJ386" i="7"/>
  <c r="AK415" i="7"/>
  <c r="AJ415" i="7"/>
  <c r="AK650" i="7"/>
  <c r="AJ650" i="7"/>
  <c r="AK336" i="7"/>
  <c r="AJ336" i="7"/>
  <c r="AK437" i="7"/>
  <c r="AJ437" i="7"/>
  <c r="AJ259" i="7"/>
  <c r="AK259" i="7"/>
  <c r="AJ150" i="7"/>
  <c r="AK150" i="7"/>
  <c r="AK32" i="7"/>
  <c r="AJ32" i="7"/>
  <c r="AJ693" i="7"/>
  <c r="AK693" i="7"/>
  <c r="AJ154" i="7"/>
  <c r="AK154" i="7"/>
  <c r="AK756" i="7"/>
  <c r="AJ756" i="7"/>
  <c r="AJ38" i="7"/>
  <c r="AK38" i="7"/>
  <c r="AJ662" i="7"/>
  <c r="AK662" i="7"/>
  <c r="AK498" i="7"/>
  <c r="AK436" i="7"/>
  <c r="AJ436" i="7"/>
  <c r="AJ47" i="7"/>
  <c r="AK47" i="7"/>
  <c r="AJ431" i="7"/>
  <c r="AK431" i="7"/>
  <c r="AK808" i="7"/>
  <c r="AJ808" i="7"/>
  <c r="AJ717" i="7"/>
  <c r="AK717" i="7"/>
  <c r="AK834" i="7"/>
  <c r="AJ834" i="7"/>
  <c r="AJ57" i="7"/>
  <c r="AK57" i="7"/>
  <c r="AJ828" i="7"/>
  <c r="AK828" i="7"/>
  <c r="AK941" i="7"/>
  <c r="AJ941" i="7"/>
  <c r="AJ661" i="7"/>
  <c r="AK661" i="7"/>
  <c r="AJ317" i="7"/>
  <c r="AK317" i="7"/>
  <c r="AJ475" i="7"/>
  <c r="AK475" i="7"/>
  <c r="AJ467" i="7"/>
  <c r="AK467" i="7"/>
  <c r="AK863" i="7"/>
  <c r="AJ863" i="7"/>
  <c r="AK118" i="7"/>
  <c r="AJ118" i="7"/>
  <c r="AK910" i="7"/>
  <c r="AJ910" i="7"/>
  <c r="AJ134" i="7"/>
  <c r="AK134" i="7"/>
  <c r="AK826" i="7"/>
  <c r="AJ826" i="7"/>
  <c r="AK13" i="7" l="1"/>
  <c r="AJ13" i="7"/>
  <c r="AL10" i="7" s="1"/>
  <c r="AL1012" i="7" l="1"/>
  <c r="AM1012" i="7" s="1"/>
  <c r="AL631" i="7"/>
  <c r="AM631" i="7" s="1"/>
  <c r="AL121" i="7"/>
  <c r="AM121" i="7" s="1"/>
  <c r="AL92" i="7"/>
  <c r="AM92" i="7" s="1"/>
  <c r="AL567" i="7"/>
  <c r="AM567" i="7" s="1"/>
  <c r="AL175" i="7"/>
  <c r="AM175" i="7" s="1"/>
  <c r="AL337" i="7"/>
  <c r="AM337" i="7" s="1"/>
  <c r="AL690" i="7"/>
  <c r="AM690" i="7" s="1"/>
  <c r="AL453" i="7"/>
  <c r="AM453" i="7" s="1"/>
  <c r="AL102" i="7"/>
  <c r="AM102" i="7" s="1"/>
  <c r="AL335" i="7"/>
  <c r="AM335" i="7" s="1"/>
  <c r="AL655" i="7"/>
  <c r="AM655" i="7" s="1"/>
  <c r="AL418" i="7"/>
  <c r="AM418" i="7" s="1"/>
  <c r="AL965" i="7"/>
  <c r="AM965" i="7" s="1"/>
  <c r="AL684" i="7"/>
  <c r="AM684" i="7" s="1"/>
  <c r="AL260" i="7"/>
  <c r="AM260" i="7" s="1"/>
  <c r="AL181" i="7"/>
  <c r="AM181" i="7" s="1"/>
  <c r="AL857" i="7"/>
  <c r="AM857" i="7" s="1"/>
  <c r="AL917" i="7"/>
  <c r="AM917" i="7" s="1"/>
  <c r="AL277" i="7"/>
  <c r="AM277" i="7" s="1"/>
  <c r="AL476" i="7"/>
  <c r="AM476" i="7" s="1"/>
  <c r="AL550" i="7"/>
  <c r="AM550" i="7" s="1"/>
  <c r="AL739" i="7"/>
  <c r="AM739" i="7" s="1"/>
  <c r="AL626" i="7"/>
  <c r="AM626" i="7" s="1"/>
  <c r="AL471" i="7"/>
  <c r="AM471" i="7" s="1"/>
  <c r="AL492" i="7"/>
  <c r="AM492" i="7" s="1"/>
  <c r="AL499" i="7"/>
  <c r="AM499" i="7" s="1"/>
  <c r="AL898" i="7"/>
  <c r="AM898" i="7" s="1"/>
  <c r="AL280" i="7"/>
  <c r="AM280" i="7" s="1"/>
  <c r="AL164" i="7"/>
  <c r="AM164" i="7" s="1"/>
  <c r="AL25" i="7"/>
  <c r="AM25" i="7" s="1"/>
  <c r="AL188" i="7"/>
  <c r="AM188" i="7" s="1"/>
  <c r="AL789" i="7"/>
  <c r="AM789" i="7" s="1"/>
  <c r="AL100" i="7"/>
  <c r="AM100" i="7" s="1"/>
  <c r="AL413" i="7"/>
  <c r="AM413" i="7" s="1"/>
  <c r="AL66" i="7"/>
  <c r="AM66" i="7" s="1"/>
  <c r="AL937" i="7"/>
  <c r="AM937" i="7" s="1"/>
  <c r="AL802" i="7"/>
  <c r="AM802" i="7" s="1"/>
  <c r="AL246" i="7"/>
  <c r="AM246" i="7" s="1"/>
  <c r="AL250" i="7"/>
  <c r="AM250" i="7" s="1"/>
  <c r="AL383" i="7"/>
  <c r="AM383" i="7" s="1"/>
  <c r="AL360" i="7"/>
  <c r="AM360" i="7" s="1"/>
  <c r="AL37" i="7"/>
  <c r="AM37" i="7" s="1"/>
  <c r="AL870" i="7"/>
  <c r="AM870" i="7" s="1"/>
  <c r="AL172" i="7"/>
  <c r="AM172" i="7" s="1"/>
  <c r="AL873" i="7"/>
  <c r="AM873" i="7" s="1"/>
  <c r="AL794" i="7"/>
  <c r="AM794" i="7" s="1"/>
  <c r="AL266" i="7"/>
  <c r="AM266" i="7" s="1"/>
  <c r="AL619" i="7"/>
  <c r="AM619" i="7" s="1"/>
  <c r="AL77" i="7"/>
  <c r="AM77" i="7" s="1"/>
  <c r="AL375" i="7"/>
  <c r="AM375" i="7" s="1"/>
  <c r="AL760" i="7"/>
  <c r="AM760" i="7" s="1"/>
  <c r="AL928" i="7"/>
  <c r="AM928" i="7" s="1"/>
  <c r="AL854" i="7"/>
  <c r="AM854" i="7" s="1"/>
  <c r="AL210" i="7"/>
  <c r="AM210" i="7" s="1"/>
  <c r="AL438" i="7"/>
  <c r="AM438" i="7" s="1"/>
  <c r="AL255" i="7"/>
  <c r="AM255" i="7" s="1"/>
  <c r="AL911" i="7"/>
  <c r="AM911" i="7" s="1"/>
  <c r="AL887" i="7"/>
  <c r="AM887" i="7" s="1"/>
  <c r="AL824" i="7"/>
  <c r="AM824" i="7" s="1"/>
  <c r="AL726" i="7"/>
  <c r="AM726" i="7" s="1"/>
  <c r="AL349" i="7"/>
  <c r="AM349" i="7" s="1"/>
  <c r="AL847" i="7"/>
  <c r="AM847" i="7" s="1"/>
  <c r="AL151" i="7"/>
  <c r="AM151" i="7" s="1"/>
  <c r="AL572" i="7"/>
  <c r="AM572" i="7" s="1"/>
  <c r="AL754" i="7"/>
  <c r="AM754" i="7" s="1"/>
  <c r="AL258" i="7"/>
  <c r="AM258" i="7" s="1"/>
  <c r="AL170" i="7"/>
  <c r="AM170" i="7" s="1"/>
  <c r="AL253" i="7"/>
  <c r="AM253" i="7" s="1"/>
  <c r="AL212" i="7"/>
  <c r="AM212" i="7" s="1"/>
  <c r="AL611" i="7"/>
  <c r="AM611" i="7" s="1"/>
  <c r="AL675" i="7"/>
  <c r="AM675" i="7" s="1"/>
  <c r="AL549" i="7"/>
  <c r="AM549" i="7" s="1"/>
  <c r="AL326" i="7"/>
  <c r="AM326" i="7" s="1"/>
  <c r="AL883" i="7"/>
  <c r="AM883" i="7" s="1"/>
  <c r="AL230" i="7"/>
  <c r="AM230" i="7" s="1"/>
  <c r="AL394" i="7"/>
  <c r="AM394" i="7" s="1"/>
  <c r="AL590" i="7"/>
  <c r="AM590" i="7" s="1"/>
  <c r="AL751" i="7"/>
  <c r="AM751" i="7" s="1"/>
  <c r="AL816" i="7"/>
  <c r="AM816" i="7" s="1"/>
  <c r="AL682" i="7"/>
  <c r="AM682" i="7" s="1"/>
  <c r="AL714" i="7"/>
  <c r="AM714" i="7" s="1"/>
  <c r="AL615" i="7"/>
  <c r="AM615" i="7" s="1"/>
  <c r="AL204" i="7"/>
  <c r="AM204" i="7" s="1"/>
  <c r="AL322" i="7"/>
  <c r="AM322" i="7" s="1"/>
  <c r="AL878" i="7"/>
  <c r="AM878" i="7" s="1"/>
  <c r="AL363" i="7"/>
  <c r="AM363" i="7" s="1"/>
  <c r="AL809" i="7"/>
  <c r="AM809" i="7" s="1"/>
  <c r="AL167" i="7"/>
  <c r="AM167" i="7" s="1"/>
  <c r="AL664" i="7"/>
  <c r="AM664" i="7" s="1"/>
  <c r="AL116" i="7"/>
  <c r="AM116" i="7" s="1"/>
  <c r="AL373" i="7"/>
  <c r="AM373" i="7" s="1"/>
  <c r="AL354" i="7"/>
  <c r="AM354" i="7" s="1"/>
  <c r="AL444" i="7"/>
  <c r="AM444" i="7" s="1"/>
  <c r="AL342" i="7"/>
  <c r="AM342" i="7" s="1"/>
  <c r="AL633" i="7"/>
  <c r="AM633" i="7" s="1"/>
  <c r="AL702" i="7"/>
  <c r="AM702" i="7" s="1"/>
  <c r="AL526" i="7"/>
  <c r="AM526" i="7" s="1"/>
  <c r="AL275" i="7"/>
  <c r="AM275" i="7" s="1"/>
  <c r="AL487" i="7"/>
  <c r="AM487" i="7" s="1"/>
  <c r="AL494" i="7"/>
  <c r="AM494" i="7" s="1"/>
  <c r="AL180" i="7"/>
  <c r="AM180" i="7" s="1"/>
  <c r="AL296" i="7"/>
  <c r="AM296" i="7" s="1"/>
  <c r="AL176" i="7"/>
  <c r="AM176" i="7" s="1"/>
  <c r="AL282" i="7"/>
  <c r="AM282" i="7" s="1"/>
  <c r="AL490" i="7"/>
  <c r="AM490" i="7" s="1"/>
  <c r="AL962" i="7"/>
  <c r="AM962" i="7" s="1"/>
  <c r="AL561" i="7"/>
  <c r="AM561" i="7" s="1"/>
  <c r="AL629" i="7"/>
  <c r="AM629" i="7" s="1"/>
  <c r="AL869" i="7"/>
  <c r="AM869" i="7" s="1"/>
  <c r="AL586" i="7"/>
  <c r="AM586" i="7" s="1"/>
  <c r="AL752" i="7"/>
  <c r="AM752" i="7" s="1"/>
  <c r="AL673" i="7"/>
  <c r="AM673" i="7" s="1"/>
  <c r="AL68" i="7"/>
  <c r="AM68" i="7" s="1"/>
  <c r="AL437" i="7"/>
  <c r="AM437" i="7" s="1"/>
  <c r="AL643" i="7"/>
  <c r="AM643" i="7" s="1"/>
  <c r="AL201" i="7"/>
  <c r="AM201" i="7" s="1"/>
  <c r="AL429" i="7"/>
  <c r="AM429" i="7" s="1"/>
  <c r="AL137" i="7"/>
  <c r="AM137" i="7" s="1"/>
  <c r="AL211" i="7"/>
  <c r="AM211" i="7" s="1"/>
  <c r="AL765" i="7"/>
  <c r="AM765" i="7" s="1"/>
  <c r="AL156" i="7"/>
  <c r="AM156" i="7" s="1"/>
  <c r="AL636" i="7"/>
  <c r="AM636" i="7" s="1"/>
  <c r="AL461" i="7"/>
  <c r="AM461" i="7" s="1"/>
  <c r="AL21" i="7"/>
  <c r="AM21" i="7" s="1"/>
  <c r="AL152" i="7"/>
  <c r="AM152" i="7" s="1"/>
  <c r="AL339" i="7"/>
  <c r="AM339" i="7" s="1"/>
  <c r="AL708" i="7"/>
  <c r="AM708" i="7" s="1"/>
  <c r="AL600" i="7"/>
  <c r="AM600" i="7" s="1"/>
  <c r="AL271" i="7"/>
  <c r="AM271" i="7" s="1"/>
  <c r="AL1010" i="7"/>
  <c r="AM1010" i="7" s="1"/>
  <c r="AL190" i="7"/>
  <c r="AM190" i="7" s="1"/>
  <c r="AL402" i="7"/>
  <c r="AM402" i="7" s="1"/>
  <c r="AL953" i="7"/>
  <c r="AM953" i="7" s="1"/>
  <c r="AL473" i="7"/>
  <c r="AM473" i="7" s="1"/>
  <c r="AL96" i="7"/>
  <c r="AM96" i="7" s="1"/>
  <c r="AL41" i="7"/>
  <c r="AM41" i="7" s="1"/>
  <c r="AL366" i="7"/>
  <c r="AM366" i="7" s="1"/>
  <c r="AL559" i="7"/>
  <c r="AM559" i="7" s="1"/>
  <c r="AL688" i="7"/>
  <c r="AM688" i="7" s="1"/>
  <c r="AL150" i="7"/>
  <c r="AM150" i="7" s="1"/>
  <c r="AL585" i="7"/>
  <c r="AM585" i="7" s="1"/>
  <c r="AL483" i="7"/>
  <c r="AM483" i="7" s="1"/>
  <c r="AL943" i="7"/>
  <c r="AM943" i="7" s="1"/>
  <c r="AL531" i="7"/>
  <c r="AM531" i="7" s="1"/>
  <c r="AL509" i="7"/>
  <c r="AM509" i="7" s="1"/>
  <c r="AL415" i="7"/>
  <c r="AM415" i="7" s="1"/>
  <c r="AL84" i="7"/>
  <c r="AM84" i="7" s="1"/>
  <c r="AL891" i="7"/>
  <c r="AM891" i="7" s="1"/>
  <c r="AL174" i="7"/>
  <c r="AM174" i="7" s="1"/>
  <c r="AL723" i="7"/>
  <c r="AM723" i="7" s="1"/>
  <c r="AL332" i="7"/>
  <c r="AM332" i="7" s="1"/>
  <c r="AL134" i="7"/>
  <c r="AM134" i="7" s="1"/>
  <c r="AL982" i="7"/>
  <c r="AM982" i="7" s="1"/>
  <c r="AL267" i="7"/>
  <c r="AM267" i="7" s="1"/>
  <c r="AL474" i="7"/>
  <c r="AM474" i="7" s="1"/>
  <c r="AL98" i="7"/>
  <c r="AM98" i="7" s="1"/>
  <c r="AL233" i="7"/>
  <c r="AM233" i="7" s="1"/>
  <c r="AL409" i="7"/>
  <c r="AM409" i="7" s="1"/>
  <c r="AL34" i="7"/>
  <c r="AM34" i="7" s="1"/>
  <c r="AL452" i="7"/>
  <c r="AM452" i="7" s="1"/>
  <c r="AL1007" i="7"/>
  <c r="AM1007" i="7" s="1"/>
  <c r="AL660" i="7"/>
  <c r="AM660" i="7" s="1"/>
  <c r="AL130" i="7"/>
  <c r="AM130" i="7" s="1"/>
  <c r="AL423" i="7"/>
  <c r="AM423" i="7" s="1"/>
  <c r="AL464" i="7"/>
  <c r="AM464" i="7" s="1"/>
  <c r="AL329" i="7"/>
  <c r="AM329" i="7" s="1"/>
  <c r="AL506" i="7"/>
  <c r="AM506" i="7" s="1"/>
  <c r="AL530" i="7"/>
  <c r="AM530" i="7" s="1"/>
  <c r="AL372" i="7"/>
  <c r="AM372" i="7" s="1"/>
  <c r="AL404" i="7"/>
  <c r="AM404" i="7" s="1"/>
  <c r="AL959" i="7"/>
  <c r="AM959" i="7" s="1"/>
  <c r="AL466" i="7"/>
  <c r="AM466" i="7" s="1"/>
  <c r="AL685" i="7"/>
  <c r="AM685" i="7" s="1"/>
  <c r="AL142" i="7"/>
  <c r="AM142" i="7" s="1"/>
  <c r="AL918" i="7"/>
  <c r="AM918" i="7" s="1"/>
  <c r="AL112" i="7"/>
  <c r="AM112" i="7" s="1"/>
  <c r="AL325" i="7"/>
  <c r="AM325" i="7" s="1"/>
  <c r="AL533" i="7"/>
  <c r="AM533" i="7" s="1"/>
  <c r="AL537" i="7"/>
  <c r="AM537" i="7" s="1"/>
  <c r="AL516" i="7"/>
  <c r="AM516" i="7" s="1"/>
  <c r="AL501" i="7"/>
  <c r="AM501" i="7" s="1"/>
  <c r="AL412" i="7"/>
  <c r="AM412" i="7" s="1"/>
  <c r="AL985" i="7"/>
  <c r="AM985" i="7" s="1"/>
  <c r="AL552" i="7"/>
  <c r="AM552" i="7" s="1"/>
  <c r="AL94" i="7"/>
  <c r="AM94" i="7" s="1"/>
  <c r="AL31" i="7"/>
  <c r="AM31" i="7" s="1"/>
  <c r="AL879" i="7"/>
  <c r="AM879" i="7" s="1"/>
  <c r="AL384" i="7"/>
  <c r="AM384" i="7" s="1"/>
  <c r="AL178" i="7"/>
  <c r="AM178" i="7" s="1"/>
  <c r="AL97" i="7"/>
  <c r="AM97" i="7" s="1"/>
  <c r="AL842" i="7"/>
  <c r="AM842" i="7" s="1"/>
  <c r="AL218" i="7"/>
  <c r="AM218" i="7" s="1"/>
  <c r="AL222" i="7"/>
  <c r="AM222" i="7" s="1"/>
  <c r="AL191" i="7"/>
  <c r="AM191" i="7" s="1"/>
  <c r="AL880" i="7"/>
  <c r="AM880" i="7" s="1"/>
  <c r="AL932" i="7"/>
  <c r="AM932" i="7" s="1"/>
  <c r="AL331" i="7"/>
  <c r="AM331" i="7" s="1"/>
  <c r="AL26" i="7"/>
  <c r="AM26" i="7" s="1"/>
  <c r="AL22" i="7"/>
  <c r="AM22" i="7" s="1"/>
  <c r="AL131" i="7"/>
  <c r="AM131" i="7" s="1"/>
  <c r="AL327" i="7"/>
  <c r="AM327" i="7" s="1"/>
  <c r="AL825" i="7"/>
  <c r="AM825" i="7" s="1"/>
  <c r="AL838" i="7"/>
  <c r="AM838" i="7" s="1"/>
  <c r="AL416" i="7"/>
  <c r="AM416" i="7" s="1"/>
  <c r="AL146" i="7"/>
  <c r="AM146" i="7" s="1"/>
  <c r="AL196" i="7"/>
  <c r="AM196" i="7" s="1"/>
  <c r="AL1003" i="7"/>
  <c r="AM1003" i="7" s="1"/>
  <c r="AL775" i="7"/>
  <c r="AM775" i="7" s="1"/>
  <c r="AL179" i="7"/>
  <c r="AM179" i="7" s="1"/>
  <c r="AL556" i="7"/>
  <c r="AM556" i="7" s="1"/>
  <c r="AL291" i="7"/>
  <c r="AM291" i="7" s="1"/>
  <c r="AL242" i="7"/>
  <c r="AM242" i="7" s="1"/>
  <c r="AL108" i="7"/>
  <c r="AM108" i="7" s="1"/>
  <c r="AL846" i="7"/>
  <c r="AM846" i="7" s="1"/>
  <c r="AL812" i="7"/>
  <c r="AM812" i="7" s="1"/>
  <c r="AL706" i="7"/>
  <c r="AM706" i="7" s="1"/>
  <c r="AL425" i="7"/>
  <c r="AM425" i="7" s="1"/>
  <c r="AL113" i="7"/>
  <c r="AM113" i="7" s="1"/>
  <c r="AL546" i="7"/>
  <c r="AM546" i="7" s="1"/>
  <c r="AL605" i="7"/>
  <c r="AM605" i="7" s="1"/>
  <c r="AL900" i="7"/>
  <c r="AM900" i="7" s="1"/>
  <c r="AL463" i="7"/>
  <c r="AM463" i="7" s="1"/>
  <c r="AL621" i="7"/>
  <c r="AM621" i="7" s="1"/>
  <c r="AL961" i="7"/>
  <c r="AM961" i="7" s="1"/>
  <c r="AL693" i="7"/>
  <c r="AM693" i="7" s="1"/>
  <c r="AL946" i="7"/>
  <c r="AM946" i="7" s="1"/>
  <c r="AL899" i="7"/>
  <c r="AM899" i="7" s="1"/>
  <c r="AL400" i="7"/>
  <c r="AM400" i="7" s="1"/>
  <c r="AL945" i="7"/>
  <c r="AM945" i="7" s="1"/>
  <c r="AL391" i="7"/>
  <c r="AM391" i="7" s="1"/>
  <c r="AL285" i="7"/>
  <c r="AM285" i="7" s="1"/>
  <c r="AL799" i="7"/>
  <c r="AM799" i="7" s="1"/>
  <c r="AL524" i="7"/>
  <c r="AM524" i="7" s="1"/>
  <c r="AL73" i="7"/>
  <c r="AM73" i="7" s="1"/>
  <c r="AL1009" i="7"/>
  <c r="AM1009" i="7" s="1"/>
  <c r="AL88" i="7"/>
  <c r="AM88" i="7" s="1"/>
  <c r="AL940" i="7"/>
  <c r="AM940" i="7" s="1"/>
  <c r="AL243" i="7"/>
  <c r="AM243" i="7" s="1"/>
  <c r="AL637" i="7"/>
  <c r="AM637" i="7" s="1"/>
  <c r="AL616" i="7"/>
  <c r="AM616" i="7" s="1"/>
  <c r="AL610" i="7"/>
  <c r="AM610" i="7" s="1"/>
  <c r="AL994" i="7"/>
  <c r="AM994" i="7" s="1"/>
  <c r="AL405" i="7"/>
  <c r="AM405" i="7" s="1"/>
  <c r="AL862" i="7"/>
  <c r="AM862" i="7" s="1"/>
  <c r="AL467" i="7"/>
  <c r="AM467" i="7" s="1"/>
  <c r="AL252" i="7"/>
  <c r="AM252" i="7" s="1"/>
  <c r="AL889" i="7"/>
  <c r="AM889" i="7" s="1"/>
  <c r="AL647" i="7"/>
  <c r="AM647" i="7" s="1"/>
  <c r="AL814" i="7"/>
  <c r="AM814" i="7" s="1"/>
  <c r="AL718" i="7"/>
  <c r="AM718" i="7" s="1"/>
  <c r="AL548" i="7"/>
  <c r="AM548" i="7" s="1"/>
  <c r="AL507" i="7"/>
  <c r="AM507" i="7" s="1"/>
  <c r="AL195" i="7"/>
  <c r="AM195" i="7" s="1"/>
  <c r="AL346" i="7"/>
  <c r="AM346" i="7" s="1"/>
  <c r="AL411" i="7"/>
  <c r="AM411" i="7" s="1"/>
  <c r="AL298" i="7"/>
  <c r="AM298" i="7" s="1"/>
  <c r="AL1004" i="7"/>
  <c r="AM1004" i="7" s="1"/>
  <c r="AL876" i="7"/>
  <c r="AM876" i="7" s="1"/>
  <c r="AL226" i="7"/>
  <c r="AM226" i="7" s="1"/>
  <c r="AL421" i="7"/>
  <c r="AM421" i="7" s="1"/>
  <c r="AL158" i="7"/>
  <c r="AM158" i="7" s="1"/>
  <c r="AL264" i="7"/>
  <c r="AM264" i="7" s="1"/>
  <c r="AL644" i="7"/>
  <c r="AM644" i="7" s="1"/>
  <c r="AL395" i="7"/>
  <c r="AM395" i="7" s="1"/>
  <c r="AL929" i="7"/>
  <c r="AM929" i="7" s="1"/>
  <c r="AL597" i="7"/>
  <c r="AM597" i="7" s="1"/>
  <c r="AL305" i="7"/>
  <c r="AM305" i="7" s="1"/>
  <c r="AL117" i="7"/>
  <c r="AM117" i="7" s="1"/>
  <c r="AL881" i="7"/>
  <c r="AM881" i="7" s="1"/>
  <c r="AL353" i="7"/>
  <c r="AM353" i="7" s="1"/>
  <c r="AL369" i="7"/>
  <c r="AM369" i="7" s="1"/>
  <c r="AL481" i="7"/>
  <c r="AM481" i="7" s="1"/>
  <c r="AL33" i="7"/>
  <c r="AM33" i="7" s="1"/>
  <c r="AL944" i="7"/>
  <c r="AM944" i="7" s="1"/>
  <c r="AL370" i="7"/>
  <c r="AM370" i="7" s="1"/>
  <c r="AL741" i="7"/>
  <c r="AM741" i="7" s="1"/>
  <c r="AL653" i="7"/>
  <c r="AM653" i="7" s="1"/>
  <c r="AL666" i="7"/>
  <c r="AM666" i="7" s="1"/>
  <c r="AL596" i="7"/>
  <c r="AM596" i="7" s="1"/>
  <c r="AL186" i="7"/>
  <c r="AM186" i="7" s="1"/>
  <c r="AL997" i="7"/>
  <c r="AM997" i="7" s="1"/>
  <c r="AL829" i="7"/>
  <c r="AM829" i="7" s="1"/>
  <c r="AL757" i="7"/>
  <c r="AM757" i="7" s="1"/>
  <c r="AL35" i="7"/>
  <c r="AM35" i="7" s="1"/>
  <c r="AL955" i="7"/>
  <c r="AM955" i="7" s="1"/>
  <c r="AL691" i="7"/>
  <c r="AM691" i="7" s="1"/>
  <c r="AL568" i="7"/>
  <c r="AM568" i="7" s="1"/>
  <c r="AL758" i="7"/>
  <c r="AM758" i="7" s="1"/>
  <c r="AL719" i="7"/>
  <c r="AM719" i="7" s="1"/>
  <c r="AL947" i="7"/>
  <c r="AM947" i="7" s="1"/>
  <c r="AL554" i="7"/>
  <c r="AM554" i="7" s="1"/>
  <c r="AL128" i="7"/>
  <c r="AM128" i="7" s="1"/>
  <c r="AL50" i="7"/>
  <c r="AM50" i="7" s="1"/>
  <c r="AL566" i="7"/>
  <c r="AM566" i="7" s="1"/>
  <c r="AL74" i="7"/>
  <c r="AM74" i="7" s="1"/>
  <c r="AL697" i="7"/>
  <c r="AM697" i="7" s="1"/>
  <c r="AL220" i="7"/>
  <c r="AM220" i="7" s="1"/>
  <c r="AL902" i="7"/>
  <c r="AM902" i="7" s="1"/>
  <c r="AL95" i="7"/>
  <c r="AM95" i="7" s="1"/>
  <c r="AL821" i="7"/>
  <c r="AM821" i="7" s="1"/>
  <c r="AL30" i="7"/>
  <c r="AM30" i="7" s="1"/>
  <c r="AL162" i="7"/>
  <c r="AM162" i="7" s="1"/>
  <c r="AL317" i="7"/>
  <c r="AM317" i="7" s="1"/>
  <c r="AL207" i="7"/>
  <c r="AM207" i="7" s="1"/>
  <c r="AL184" i="7"/>
  <c r="AM184" i="7" s="1"/>
  <c r="AL71" i="7"/>
  <c r="AM71" i="7" s="1"/>
  <c r="AL769" i="7"/>
  <c r="AM769" i="7" s="1"/>
  <c r="AL480" i="7"/>
  <c r="AM480" i="7" s="1"/>
  <c r="AL1011" i="7"/>
  <c r="AM1011" i="7" s="1"/>
  <c r="AL371" i="7"/>
  <c r="AM371" i="7" s="1"/>
  <c r="AL914" i="7"/>
  <c r="AM914" i="7" s="1"/>
  <c r="AL771" i="7"/>
  <c r="AM771" i="7" s="1"/>
  <c r="AL978" i="7"/>
  <c r="AM978" i="7" s="1"/>
  <c r="AL484" i="7"/>
  <c r="AM484" i="7" s="1"/>
  <c r="AL330" i="7"/>
  <c r="AM330" i="7" s="1"/>
  <c r="AL356" i="7"/>
  <c r="AM356" i="7" s="1"/>
  <c r="AL744" i="7"/>
  <c r="AM744" i="7" s="1"/>
  <c r="AL206" i="7"/>
  <c r="AM206" i="7" s="1"/>
  <c r="AL75" i="7"/>
  <c r="AM75" i="7" s="1"/>
  <c r="AL168" i="7"/>
  <c r="AM168" i="7" s="1"/>
  <c r="AL147" i="7"/>
  <c r="AM147" i="7" s="1"/>
  <c r="AL217" i="7"/>
  <c r="AM217" i="7" s="1"/>
  <c r="AL469" i="7"/>
  <c r="AM469" i="7" s="1"/>
  <c r="AL578" i="7"/>
  <c r="AM578" i="7" s="1"/>
  <c r="AL827" i="7"/>
  <c r="AM827" i="7" s="1"/>
  <c r="AL948" i="7"/>
  <c r="AM948" i="7" s="1"/>
  <c r="AL926" i="7"/>
  <c r="AM926" i="7" s="1"/>
  <c r="AL458" i="7"/>
  <c r="AM458" i="7" s="1"/>
  <c r="AL657" i="7"/>
  <c r="AM657" i="7" s="1"/>
  <c r="AL604" i="7"/>
  <c r="AM604" i="7" s="1"/>
  <c r="AL440" i="7"/>
  <c r="AM440" i="7" s="1"/>
  <c r="AL397" i="7"/>
  <c r="AM397" i="7" s="1"/>
  <c r="AL345" i="7"/>
  <c r="AM345" i="7" s="1"/>
  <c r="AL341" i="7"/>
  <c r="AM341" i="7" s="1"/>
  <c r="AL321" i="7"/>
  <c r="AM321" i="7" s="1"/>
  <c r="AL122" i="7"/>
  <c r="AM122" i="7" s="1"/>
  <c r="AL380" i="7"/>
  <c r="AM380" i="7" s="1"/>
  <c r="AL125" i="7"/>
  <c r="AM125" i="7" s="1"/>
  <c r="AL419" i="7"/>
  <c r="AM419" i="7" s="1"/>
  <c r="AL766" i="7"/>
  <c r="AM766" i="7" s="1"/>
  <c r="AL143" i="7"/>
  <c r="AM143" i="7" s="1"/>
  <c r="AL618" i="7"/>
  <c r="AM618" i="7" s="1"/>
  <c r="AL651" i="7"/>
  <c r="AM651" i="7" s="1"/>
  <c r="AL527" i="7"/>
  <c r="AM527" i="7" s="1"/>
  <c r="AL584" i="7"/>
  <c r="AM584" i="7" s="1"/>
  <c r="AL376" i="7"/>
  <c r="AM376" i="7" s="1"/>
  <c r="AL1008" i="7"/>
  <c r="AM1008" i="7" s="1"/>
  <c r="AL387" i="7"/>
  <c r="AM387" i="7" s="1"/>
  <c r="AL805" i="7"/>
  <c r="AM805" i="7" s="1"/>
  <c r="AL819" i="7"/>
  <c r="AM819" i="7" s="1"/>
  <c r="AL865" i="7"/>
  <c r="AM865" i="7" s="1"/>
  <c r="AL949" i="7"/>
  <c r="AM949" i="7" s="1"/>
  <c r="AL592" i="7"/>
  <c r="AM592" i="7" s="1"/>
  <c r="AL513" i="7"/>
  <c r="AM513" i="7" s="1"/>
  <c r="AL983" i="7"/>
  <c r="AM983" i="7" s="1"/>
  <c r="AL459" i="7"/>
  <c r="AM459" i="7" s="1"/>
  <c r="AL245" i="7"/>
  <c r="AM245" i="7" s="1"/>
  <c r="AL273" i="7"/>
  <c r="AM273" i="7" s="1"/>
  <c r="AL603" i="7"/>
  <c r="AM603" i="7" s="1"/>
  <c r="AL36" i="7"/>
  <c r="AM36" i="7" s="1"/>
  <c r="AL124" i="7"/>
  <c r="AM124" i="7" s="1"/>
  <c r="AL738" i="7"/>
  <c r="AM738" i="7" s="1"/>
  <c r="AL942" i="7"/>
  <c r="AM942" i="7" s="1"/>
  <c r="AL525" i="7"/>
  <c r="AM525" i="7" s="1"/>
  <c r="AL930" i="7"/>
  <c r="AM930" i="7" s="1"/>
  <c r="AL309" i="7"/>
  <c r="AM309" i="7" s="1"/>
  <c r="AL967" i="7"/>
  <c r="AM967" i="7" s="1"/>
  <c r="AL424" i="7"/>
  <c r="AM424" i="7" s="1"/>
  <c r="AL665" i="7"/>
  <c r="AM665" i="7" s="1"/>
  <c r="AL536" i="7"/>
  <c r="AM536" i="7" s="1"/>
  <c r="AL456" i="7"/>
  <c r="AM456" i="7" s="1"/>
  <c r="AL278" i="7"/>
  <c r="AM278" i="7" s="1"/>
  <c r="AL709" i="7"/>
  <c r="AM709" i="7" s="1"/>
  <c r="AL225" i="7"/>
  <c r="AM225" i="7" s="1"/>
  <c r="AL797" i="7"/>
  <c r="AM797" i="7" s="1"/>
  <c r="AL780" i="7"/>
  <c r="AM780" i="7" s="1"/>
  <c r="AL614" i="7"/>
  <c r="AM614" i="7" s="1"/>
  <c r="AL454" i="7"/>
  <c r="AM454" i="7" s="1"/>
  <c r="AL65" i="7"/>
  <c r="AM65" i="7" s="1"/>
  <c r="AL495" i="7"/>
  <c r="AM495" i="7" s="1"/>
  <c r="AL185" i="7"/>
  <c r="AM185" i="7" s="1"/>
  <c r="AL831" i="7"/>
  <c r="AM831" i="7" s="1"/>
  <c r="AL500" i="7"/>
  <c r="AM500" i="7" s="1"/>
  <c r="AL200" i="7"/>
  <c r="AM200" i="7" s="1"/>
  <c r="AL725" i="7"/>
  <c r="AM725" i="7" s="1"/>
  <c r="AL519" i="7"/>
  <c r="AM519" i="7" s="1"/>
  <c r="AL39" i="7"/>
  <c r="AM39" i="7" s="1"/>
  <c r="AL698" i="7"/>
  <c r="AM698" i="7" s="1"/>
  <c r="AL582" i="7"/>
  <c r="AM582" i="7" s="1"/>
  <c r="AL776" i="7"/>
  <c r="AM776" i="7" s="1"/>
  <c r="AL343" i="7"/>
  <c r="AM343" i="7" s="1"/>
  <c r="AL318" i="7"/>
  <c r="AM318" i="7" s="1"/>
  <c r="AL602" i="7"/>
  <c r="AM602" i="7" s="1"/>
  <c r="AL562" i="7"/>
  <c r="AM562" i="7" s="1"/>
  <c r="AL87" i="7"/>
  <c r="AM87" i="7" s="1"/>
  <c r="AL672" i="7"/>
  <c r="AM672" i="7" s="1"/>
  <c r="AL606" i="7"/>
  <c r="AM606" i="7" s="1"/>
  <c r="AL571" i="7"/>
  <c r="AM571" i="7" s="1"/>
  <c r="AL896" i="7"/>
  <c r="AM896" i="7" s="1"/>
  <c r="AL465" i="7"/>
  <c r="AM465" i="7" s="1"/>
  <c r="AL42" i="7"/>
  <c r="AM42" i="7" s="1"/>
  <c r="AL545" i="7"/>
  <c r="AM545" i="7" s="1"/>
  <c r="AL551" i="7"/>
  <c r="AM551" i="7" s="1"/>
  <c r="AL790" i="7"/>
  <c r="AM790" i="7" s="1"/>
  <c r="AL984" i="7"/>
  <c r="AM984" i="7" s="1"/>
  <c r="AL63" i="7"/>
  <c r="AM63" i="7" s="1"/>
  <c r="AL793" i="7"/>
  <c r="AM793" i="7" s="1"/>
  <c r="AL901" i="7"/>
  <c r="AM901" i="7" s="1"/>
  <c r="AL583" i="7"/>
  <c r="AM583" i="7" s="1"/>
  <c r="AL705" i="7"/>
  <c r="AM705" i="7" s="1"/>
  <c r="AL999" i="7"/>
  <c r="AM999" i="7" s="1"/>
  <c r="AL302" i="7"/>
  <c r="AM302" i="7" s="1"/>
  <c r="AL442" i="7"/>
  <c r="AM442" i="7" s="1"/>
  <c r="AL432" i="7"/>
  <c r="AM432" i="7" s="1"/>
  <c r="AL503" i="7"/>
  <c r="AM503" i="7" s="1"/>
  <c r="AL677" i="7"/>
  <c r="AM677" i="7" s="1"/>
  <c r="AL968" i="7"/>
  <c r="AM968" i="7" s="1"/>
  <c r="AL528" i="7"/>
  <c r="AM528" i="7" s="1"/>
  <c r="AL964" i="7"/>
  <c r="AM964" i="7" s="1"/>
  <c r="AL749" i="7"/>
  <c r="AM749" i="7" s="1"/>
  <c r="AL303" i="7"/>
  <c r="AM303" i="7" s="1"/>
  <c r="AL388" i="7"/>
  <c r="AM388" i="7" s="1"/>
  <c r="AL703" i="7"/>
  <c r="AM703" i="7" s="1"/>
  <c r="AL915" i="7"/>
  <c r="AM915" i="7" s="1"/>
  <c r="AL522" i="7"/>
  <c r="AM522" i="7" s="1"/>
  <c r="AL123" i="7"/>
  <c r="AM123" i="7" s="1"/>
  <c r="AL219" i="7"/>
  <c r="AM219" i="7" s="1"/>
  <c r="AL979" i="7"/>
  <c r="AM979" i="7" s="1"/>
  <c r="AL634" i="7"/>
  <c r="AM634" i="7" s="1"/>
  <c r="AL704" i="7"/>
  <c r="AM704" i="7" s="1"/>
  <c r="AL866" i="7"/>
  <c r="AM866" i="7" s="1"/>
  <c r="AL81" i="7"/>
  <c r="AM81" i="7" s="1"/>
  <c r="AL735" i="7"/>
  <c r="AM735" i="7" s="1"/>
  <c r="AL807" i="7"/>
  <c r="AM807" i="7" s="1"/>
  <c r="AL28" i="7"/>
  <c r="AM28" i="7" s="1"/>
  <c r="AL136" i="7"/>
  <c r="AM136" i="7" s="1"/>
  <c r="AL189" i="7"/>
  <c r="AM189" i="7" s="1"/>
  <c r="AL659" i="7"/>
  <c r="AM659" i="7" s="1"/>
  <c r="AL646" i="7"/>
  <c r="AM646" i="7" s="1"/>
  <c r="AL731" i="7"/>
  <c r="AM731" i="7" s="1"/>
  <c r="AL251" i="7"/>
  <c r="AM251" i="7" s="1"/>
  <c r="AL729" i="7"/>
  <c r="AM729" i="7" s="1"/>
  <c r="AL333" i="7"/>
  <c r="AM333" i="7" s="1"/>
  <c r="AL215" i="7"/>
  <c r="AM215" i="7" s="1"/>
  <c r="AL286" i="7"/>
  <c r="AM286" i="7" s="1"/>
  <c r="AL669" i="7"/>
  <c r="AM669" i="7" s="1"/>
  <c r="AL216" i="7"/>
  <c r="AM216" i="7" s="1"/>
  <c r="AL378" i="7"/>
  <c r="AM378" i="7" s="1"/>
  <c r="AL127" i="7"/>
  <c r="AM127" i="7" s="1"/>
  <c r="AL323" i="7"/>
  <c r="AM323" i="7" s="1"/>
  <c r="AL86" i="7"/>
  <c r="AM86" i="7" s="1"/>
  <c r="AL746" i="7"/>
  <c r="AM746" i="7" s="1"/>
  <c r="AL99" i="7"/>
  <c r="AM99" i="7" s="1"/>
  <c r="AL76" i="7"/>
  <c r="AM76" i="7" s="1"/>
  <c r="AL625" i="7"/>
  <c r="AM625" i="7" s="1"/>
  <c r="AL811" i="7"/>
  <c r="AM811" i="7" s="1"/>
  <c r="AL133" i="7"/>
  <c r="AM133" i="7" s="1"/>
  <c r="AL417" i="7"/>
  <c r="AM417" i="7" s="1"/>
  <c r="AL832" i="7"/>
  <c r="AM832" i="7" s="1"/>
  <c r="AL238" i="7"/>
  <c r="AM238" i="7" s="1"/>
  <c r="AL110" i="7"/>
  <c r="AM110" i="7" s="1"/>
  <c r="AL324" i="7"/>
  <c r="AM324" i="7" s="1"/>
  <c r="AL334" i="7"/>
  <c r="AM334" i="7" s="1"/>
  <c r="AL884" i="7"/>
  <c r="AM884" i="7" s="1"/>
  <c r="AL229" i="7"/>
  <c r="AM229" i="7" s="1"/>
  <c r="AL920" i="7"/>
  <c r="AM920" i="7" s="1"/>
  <c r="AL781" i="7"/>
  <c r="AM781" i="7" s="1"/>
  <c r="AL517" i="7"/>
  <c r="AM517" i="7" s="1"/>
  <c r="AL78" i="7"/>
  <c r="AM78" i="7" s="1"/>
  <c r="AL118" i="7"/>
  <c r="AM118" i="7" s="1"/>
  <c r="AL924" i="7"/>
  <c r="AM924" i="7" s="1"/>
  <c r="AL699" i="7"/>
  <c r="AM699" i="7" s="1"/>
  <c r="AL393" i="7"/>
  <c r="AM393" i="7" s="1"/>
  <c r="AL149" i="7"/>
  <c r="AM149" i="7" s="1"/>
  <c r="AL485" i="7"/>
  <c r="AM485" i="7" s="1"/>
  <c r="AL445" i="7"/>
  <c r="AM445" i="7" s="1"/>
  <c r="AL214" i="7"/>
  <c r="AM214" i="7" s="1"/>
  <c r="AL173" i="7"/>
  <c r="AM173" i="7" s="1"/>
  <c r="AL800" i="7"/>
  <c r="AM800" i="7" s="1"/>
  <c r="AL241" i="7"/>
  <c r="AM241" i="7" s="1"/>
  <c r="AL115" i="7"/>
  <c r="AM115" i="7" s="1"/>
  <c r="AL281" i="7"/>
  <c r="AM281" i="7" s="1"/>
  <c r="AL390" i="7"/>
  <c r="AM390" i="7" s="1"/>
  <c r="AL59" i="7"/>
  <c r="AM59" i="7" s="1"/>
  <c r="AL787" i="7"/>
  <c r="AM787" i="7" s="1"/>
  <c r="AL836" i="7"/>
  <c r="AM836" i="7" s="1"/>
  <c r="AL868" i="7"/>
  <c r="AM868" i="7" s="1"/>
  <c r="AL931" i="7"/>
  <c r="AM931" i="7" s="1"/>
  <c r="AL774" i="7"/>
  <c r="AM774" i="7" s="1"/>
  <c r="AL228" i="7"/>
  <c r="AM228" i="7" s="1"/>
  <c r="AL973" i="7"/>
  <c r="AM973" i="7" s="1"/>
  <c r="AL635" i="7"/>
  <c r="AM635" i="7" s="1"/>
  <c r="AL641" i="7"/>
  <c r="AM641" i="7" s="1"/>
  <c r="AL935" i="7"/>
  <c r="AM935" i="7" s="1"/>
  <c r="AL161" i="7"/>
  <c r="AM161" i="7" s="1"/>
  <c r="AL977" i="7"/>
  <c r="AM977" i="7" s="1"/>
  <c r="AL521" i="7"/>
  <c r="AM521" i="7" s="1"/>
  <c r="AL727" i="7"/>
  <c r="AM727" i="7" s="1"/>
  <c r="AL853" i="7"/>
  <c r="AM853" i="7" s="1"/>
  <c r="AL64" i="7"/>
  <c r="AM64" i="7" s="1"/>
  <c r="AL894" i="7"/>
  <c r="AM894" i="7" s="1"/>
  <c r="AL788" i="7"/>
  <c r="AM788" i="7" s="1"/>
  <c r="AL598" i="7"/>
  <c r="AM598" i="7" s="1"/>
  <c r="AL998" i="7"/>
  <c r="AM998" i="7" s="1"/>
  <c r="AL446" i="7"/>
  <c r="AM446" i="7" s="1"/>
  <c r="AL843" i="7"/>
  <c r="AM843" i="7" s="1"/>
  <c r="AL748" i="7"/>
  <c r="AM748" i="7" s="1"/>
  <c r="AL591" i="7"/>
  <c r="AM591" i="7" s="1"/>
  <c r="AL16" i="7"/>
  <c r="AM16" i="7" s="1"/>
  <c r="AL756" i="7"/>
  <c r="AM756" i="7" s="1"/>
  <c r="AL379" i="7"/>
  <c r="AM379" i="7" s="1"/>
  <c r="AL269" i="7"/>
  <c r="AM269" i="7" s="1"/>
  <c r="AL859" i="7"/>
  <c r="AM859" i="7" s="1"/>
  <c r="AL617" i="7"/>
  <c r="AM617" i="7" s="1"/>
  <c r="AL265" i="7"/>
  <c r="AM265" i="7" s="1"/>
  <c r="AL844" i="7"/>
  <c r="AM844" i="7" s="1"/>
  <c r="AL72" i="7"/>
  <c r="AM72" i="7" s="1"/>
  <c r="AL907" i="7"/>
  <c r="AM907" i="7" s="1"/>
  <c r="AL365" i="7"/>
  <c r="AM365" i="7" s="1"/>
  <c r="AL263" i="7"/>
  <c r="AM263" i="7" s="1"/>
  <c r="AL24" i="7"/>
  <c r="AM24" i="7" s="1"/>
  <c r="AL737" i="7"/>
  <c r="AM737" i="7" s="1"/>
  <c r="AL311" i="7"/>
  <c r="AM311" i="7" s="1"/>
  <c r="AL969" i="7"/>
  <c r="AM969" i="7" s="1"/>
  <c r="AL120" i="7"/>
  <c r="AM120" i="7" s="1"/>
  <c r="AL427" i="7"/>
  <c r="AM427" i="7" s="1"/>
  <c r="AL414" i="7"/>
  <c r="AM414" i="7" s="1"/>
  <c r="AL508" i="7"/>
  <c r="AM508" i="7" s="1"/>
  <c r="AL192" i="7"/>
  <c r="AM192" i="7" s="1"/>
  <c r="AL208" i="7"/>
  <c r="AM208" i="7" s="1"/>
  <c r="AL45" i="7"/>
  <c r="AM45" i="7" s="1"/>
  <c r="AL90" i="7"/>
  <c r="AM90" i="7" s="1"/>
  <c r="AL197" i="7"/>
  <c r="AM197" i="7" s="1"/>
  <c r="AL312" i="7"/>
  <c r="AM312" i="7" s="1"/>
  <c r="AL403" i="7"/>
  <c r="AM403" i="7" s="1"/>
  <c r="AL988" i="7"/>
  <c r="AM988" i="7" s="1"/>
  <c r="AL906" i="7"/>
  <c r="AM906" i="7" s="1"/>
  <c r="AL553" i="7"/>
  <c r="AM553" i="7" s="1"/>
  <c r="AL822" i="7"/>
  <c r="AM822" i="7" s="1"/>
  <c r="AL288" i="7"/>
  <c r="AM288" i="7" s="1"/>
  <c r="AL20" i="7"/>
  <c r="AM20" i="7" s="1"/>
  <c r="AL952" i="7"/>
  <c r="AM952" i="7" s="1"/>
  <c r="AL364" i="7"/>
  <c r="AM364" i="7" s="1"/>
  <c r="AL138" i="7"/>
  <c r="AM138" i="7" s="1"/>
  <c r="AL468" i="7"/>
  <c r="AM468" i="7" s="1"/>
  <c r="AL165" i="7"/>
  <c r="AM165" i="7" s="1"/>
  <c r="AL848" i="7"/>
  <c r="AM848" i="7" s="1"/>
  <c r="AL555" i="7"/>
  <c r="AM555" i="7" s="1"/>
  <c r="AL523" i="7"/>
  <c r="AM523" i="7" s="1"/>
  <c r="AL48" i="7"/>
  <c r="AM48" i="7" s="1"/>
  <c r="AL163" i="7"/>
  <c r="AM163" i="7" s="1"/>
  <c r="AL62" i="7"/>
  <c r="AM62" i="7" s="1"/>
  <c r="AL560" i="7"/>
  <c r="AM560" i="7" s="1"/>
  <c r="AL166" i="7"/>
  <c r="AM166" i="7" s="1"/>
  <c r="AL954" i="7"/>
  <c r="AM954" i="7" s="1"/>
  <c r="AL1002" i="7"/>
  <c r="AM1002" i="7" s="1"/>
  <c r="AL160" i="7"/>
  <c r="AM160" i="7" s="1"/>
  <c r="AL934" i="7"/>
  <c r="AM934" i="7" s="1"/>
  <c r="AL398" i="7"/>
  <c r="AM398" i="7" s="1"/>
  <c r="AL232" i="7"/>
  <c r="AM232" i="7" s="1"/>
  <c r="AL194" i="7"/>
  <c r="AM194" i="7" s="1"/>
  <c r="AL768" i="7"/>
  <c r="AM768" i="7" s="1"/>
  <c r="AL472" i="7"/>
  <c r="AM472" i="7" s="1"/>
  <c r="AL601" i="7"/>
  <c r="AM601" i="7" s="1"/>
  <c r="AL292" i="7"/>
  <c r="AM292" i="7" s="1"/>
  <c r="AL538" i="7"/>
  <c r="AM538" i="7" s="1"/>
  <c r="AL563" i="7"/>
  <c r="AM563" i="7" s="1"/>
  <c r="AL570" i="7"/>
  <c r="AM570" i="7" s="1"/>
  <c r="AL70" i="7"/>
  <c r="AM70" i="7" s="1"/>
  <c r="AL925" i="7"/>
  <c r="AM925" i="7" s="1"/>
  <c r="AL290" i="7"/>
  <c r="AM290" i="7" s="1"/>
  <c r="AL721" i="7"/>
  <c r="AM721" i="7" s="1"/>
  <c r="AL140" i="7"/>
  <c r="AM140" i="7" s="1"/>
  <c r="AL247" i="7"/>
  <c r="AM247" i="7" s="1"/>
  <c r="AL193" i="7"/>
  <c r="AM193" i="7" s="1"/>
  <c r="AL43" i="7"/>
  <c r="AM43" i="7" s="1"/>
  <c r="AL678" i="7"/>
  <c r="AM678" i="7" s="1"/>
  <c r="AL577" i="7"/>
  <c r="AM577" i="7" s="1"/>
  <c r="AL396" i="7"/>
  <c r="AM396" i="7" s="1"/>
  <c r="AL939" i="7"/>
  <c r="AM939" i="7" s="1"/>
  <c r="AL284" i="7"/>
  <c r="AM284" i="7" s="1"/>
  <c r="AL447" i="7"/>
  <c r="AM447" i="7" s="1"/>
  <c r="AL867" i="7"/>
  <c r="AM867" i="7" s="1"/>
  <c r="AL542" i="7"/>
  <c r="AM542" i="7" s="1"/>
  <c r="AL420" i="7"/>
  <c r="AM420" i="7" s="1"/>
  <c r="AL359" i="7"/>
  <c r="AM359" i="7" s="1"/>
  <c r="AL695" i="7"/>
  <c r="AM695" i="7" s="1"/>
  <c r="AL671" i="7"/>
  <c r="AM671" i="7" s="1"/>
  <c r="AL888" i="7"/>
  <c r="AM888" i="7" s="1"/>
  <c r="AL119" i="7"/>
  <c r="AM119" i="7" s="1"/>
  <c r="AL680" i="7"/>
  <c r="AM680" i="7" s="1"/>
  <c r="AL518" i="7"/>
  <c r="AM518" i="7" s="1"/>
  <c r="AL956" i="7"/>
  <c r="AM956" i="7" s="1"/>
  <c r="AL159" i="7"/>
  <c r="AM159" i="7" s="1"/>
  <c r="AL183" i="7"/>
  <c r="AM183" i="7" s="1"/>
  <c r="AL904" i="7"/>
  <c r="AM904" i="7" s="1"/>
  <c r="AL430" i="7"/>
  <c r="AM430" i="7" s="1"/>
  <c r="AL817" i="7"/>
  <c r="AM817" i="7" s="1"/>
  <c r="AL830" i="7"/>
  <c r="AM830" i="7" s="1"/>
  <c r="AL169" i="7"/>
  <c r="AM169" i="7" s="1"/>
  <c r="AL535" i="7"/>
  <c r="AM535" i="7" s="1"/>
  <c r="AL126" i="7"/>
  <c r="AM126" i="7" s="1"/>
  <c r="AL139" i="7"/>
  <c r="AM139" i="7" s="1"/>
  <c r="AL103" i="7"/>
  <c r="AM103" i="7" s="1"/>
  <c r="AL630" i="7"/>
  <c r="AM630" i="7" s="1"/>
  <c r="AL496" i="7"/>
  <c r="AM496" i="7" s="1"/>
  <c r="AL547" i="7"/>
  <c r="AM547" i="7" s="1"/>
  <c r="AL155" i="7"/>
  <c r="AM155" i="7" s="1"/>
  <c r="AL875" i="7"/>
  <c r="AM875" i="7" s="1"/>
  <c r="AL443" i="7"/>
  <c r="AM443" i="7" s="1"/>
  <c r="AL515" i="7"/>
  <c r="AM515" i="7" s="1"/>
  <c r="AL989" i="7"/>
  <c r="AM989" i="7" s="1"/>
  <c r="AL798" i="7"/>
  <c r="AM798" i="7" s="1"/>
  <c r="AL730" i="7"/>
  <c r="AM730" i="7" s="1"/>
  <c r="AL815" i="7"/>
  <c r="AM815" i="7" s="1"/>
  <c r="AL358" i="7"/>
  <c r="AM358" i="7" s="1"/>
  <c r="AL439" i="7"/>
  <c r="AM439" i="7" s="1"/>
  <c r="AL262" i="7"/>
  <c r="AM262" i="7" s="1"/>
  <c r="AL1001" i="7"/>
  <c r="AM1001" i="7" s="1"/>
  <c r="AL539" i="7"/>
  <c r="AM539" i="7" s="1"/>
  <c r="AL975" i="7"/>
  <c r="AM975" i="7" s="1"/>
  <c r="AL352" i="7"/>
  <c r="AM352" i="7" s="1"/>
  <c r="AL313" i="7"/>
  <c r="AM313" i="7" s="1"/>
  <c r="AL61" i="7"/>
  <c r="AM61" i="7" s="1"/>
  <c r="AL850" i="7"/>
  <c r="AM850" i="7" s="1"/>
  <c r="AL203" i="7"/>
  <c r="AM203" i="7" s="1"/>
  <c r="AL818" i="7"/>
  <c r="AM818" i="7" s="1"/>
  <c r="AL350" i="7"/>
  <c r="AM350" i="7" s="1"/>
  <c r="AL154" i="7"/>
  <c r="AM154" i="7" s="1"/>
  <c r="AL340" i="7"/>
  <c r="AM340" i="7" s="1"/>
  <c r="AL877" i="7"/>
  <c r="AM877" i="7" s="1"/>
  <c r="AL810" i="7"/>
  <c r="AM810" i="7" s="1"/>
  <c r="AL56" i="7"/>
  <c r="AM56" i="7" s="1"/>
  <c r="AL796" i="7"/>
  <c r="AM796" i="7" s="1"/>
  <c r="AL632" i="7"/>
  <c r="AM632" i="7" s="1"/>
  <c r="AL202" i="7"/>
  <c r="AM202" i="7" s="1"/>
  <c r="AL320" i="7"/>
  <c r="AM320" i="7" s="1"/>
  <c r="AL820" i="7"/>
  <c r="AM820" i="7" s="1"/>
  <c r="AL187" i="7"/>
  <c r="AM187" i="7" s="1"/>
  <c r="AL106" i="7"/>
  <c r="AM106" i="7" s="1"/>
  <c r="AL441" i="7"/>
  <c r="AM441" i="7" s="1"/>
  <c r="AL374" i="7"/>
  <c r="AM374" i="7" s="1"/>
  <c r="AL852" i="7"/>
  <c r="AM852" i="7" s="1"/>
  <c r="AL17" i="7"/>
  <c r="AM17" i="7" s="1"/>
  <c r="AL823" i="7"/>
  <c r="AM823" i="7" s="1"/>
  <c r="AL244" i="7"/>
  <c r="AM244" i="7" s="1"/>
  <c r="AL773" i="7"/>
  <c r="AM773" i="7" s="1"/>
  <c r="AL14" i="7"/>
  <c r="AM14" i="7" s="1"/>
  <c r="AL540" i="7"/>
  <c r="AM540" i="7" s="1"/>
  <c r="AL304" i="7"/>
  <c r="AM304" i="7" s="1"/>
  <c r="AL882" i="7"/>
  <c r="AM882" i="7" s="1"/>
  <c r="AL627" i="7"/>
  <c r="AM627" i="7" s="1"/>
  <c r="AL750" i="7"/>
  <c r="AM750" i="7" s="1"/>
  <c r="AL587" i="7"/>
  <c r="AM587" i="7" s="1"/>
  <c r="AL860" i="7"/>
  <c r="AM860" i="7" s="1"/>
  <c r="AL392" i="7"/>
  <c r="AM392" i="7" s="1"/>
  <c r="AL833" i="7"/>
  <c r="AM833" i="7" s="1"/>
  <c r="AL389" i="7"/>
  <c r="AM389" i="7" s="1"/>
  <c r="AL355" i="7"/>
  <c r="AM355" i="7" s="1"/>
  <c r="AL674" i="7"/>
  <c r="AM674" i="7" s="1"/>
  <c r="AL791" i="7"/>
  <c r="AM791" i="7" s="1"/>
  <c r="AL49" i="7"/>
  <c r="AM49" i="7" s="1"/>
  <c r="AL564" i="7"/>
  <c r="AM564" i="7" s="1"/>
  <c r="AL893" i="7"/>
  <c r="AM893" i="7" s="1"/>
  <c r="AL171" i="7"/>
  <c r="AM171" i="7" s="1"/>
  <c r="AL892" i="7"/>
  <c r="AM892" i="7" s="1"/>
  <c r="AL1005" i="7"/>
  <c r="AM1005" i="7" s="1"/>
  <c r="AL132" i="7"/>
  <c r="AM132" i="7" s="1"/>
  <c r="AL177" i="7"/>
  <c r="AM177" i="7" s="1"/>
  <c r="AL213" i="7"/>
  <c r="AM213" i="7" s="1"/>
  <c r="AL804" i="7"/>
  <c r="AM804" i="7" s="1"/>
  <c r="AL486" i="7"/>
  <c r="AM486" i="7" s="1"/>
  <c r="AL462" i="7"/>
  <c r="AM462" i="7" s="1"/>
  <c r="AL808" i="7"/>
  <c r="AM808" i="7" s="1"/>
  <c r="AL237" i="7"/>
  <c r="AM237" i="7" s="1"/>
  <c r="AL912" i="7"/>
  <c r="AM912" i="7" s="1"/>
  <c r="AL104" i="7"/>
  <c r="AM104" i="7" s="1"/>
  <c r="AL599" i="7"/>
  <c r="AM599" i="7" s="1"/>
  <c r="AL679" i="7"/>
  <c r="AM679" i="7" s="1"/>
  <c r="AL733" i="7"/>
  <c r="AM733" i="7" s="1"/>
  <c r="AL493" i="7"/>
  <c r="AM493" i="7" s="1"/>
  <c r="AL69" i="7"/>
  <c r="AM69" i="7" s="1"/>
  <c r="AL732" i="7"/>
  <c r="AM732" i="7" s="1"/>
  <c r="AL297" i="7"/>
  <c r="AM297" i="7" s="1"/>
  <c r="AL701" i="7"/>
  <c r="AM701" i="7" s="1"/>
  <c r="AL589" i="7"/>
  <c r="AM589" i="7" s="1"/>
  <c r="AL29" i="7"/>
  <c r="AM29" i="7" s="1"/>
  <c r="AL654" i="7"/>
  <c r="AM654" i="7" s="1"/>
  <c r="AL747" i="7"/>
  <c r="AM747" i="7" s="1"/>
  <c r="AL716" i="7"/>
  <c r="AM716" i="7" s="1"/>
  <c r="AL594" i="7"/>
  <c r="AM594" i="7" s="1"/>
  <c r="AL958" i="7"/>
  <c r="AM958" i="7" s="1"/>
  <c r="AL916" i="7"/>
  <c r="AM916" i="7" s="1"/>
  <c r="AL696" i="7"/>
  <c r="AM696" i="7" s="1"/>
  <c r="AL408" i="7"/>
  <c r="AM408" i="7" s="1"/>
  <c r="AL448" i="7"/>
  <c r="AM448" i="7" s="1"/>
  <c r="AL67" i="7"/>
  <c r="AM67" i="7" s="1"/>
  <c r="AL157" i="7"/>
  <c r="AM157" i="7" s="1"/>
  <c r="AL1000" i="7"/>
  <c r="AM1000" i="7" s="1"/>
  <c r="AL607" i="7"/>
  <c r="AM607" i="7" s="1"/>
  <c r="AL406" i="7"/>
  <c r="AM406" i="7" s="1"/>
  <c r="AL712" i="7"/>
  <c r="AM712" i="7" s="1"/>
  <c r="AL91" i="7"/>
  <c r="AM91" i="7" s="1"/>
  <c r="AL668" i="7"/>
  <c r="AM668" i="7" s="1"/>
  <c r="AL713" i="7"/>
  <c r="AM713" i="7" s="1"/>
  <c r="AL740" i="7"/>
  <c r="AM740" i="7" s="1"/>
  <c r="AL885" i="7"/>
  <c r="AM885" i="7" s="1"/>
  <c r="AL53" i="7"/>
  <c r="AM53" i="7" s="1"/>
  <c r="AL761" i="7"/>
  <c r="AM761" i="7" s="1"/>
  <c r="AL488" i="7"/>
  <c r="AM488" i="7" s="1"/>
  <c r="AL46" i="7"/>
  <c r="AM46" i="7" s="1"/>
  <c r="AL841" i="7"/>
  <c r="AM841" i="7" s="1"/>
  <c r="AL38" i="7"/>
  <c r="AM38" i="7" s="1"/>
  <c r="AL941" i="7"/>
  <c r="AM941" i="7" s="1"/>
  <c r="AL991" i="7"/>
  <c r="AM991" i="7" s="1"/>
  <c r="AL895" i="7"/>
  <c r="AM895" i="7" s="1"/>
  <c r="AL129" i="7"/>
  <c r="AM129" i="7" s="1"/>
  <c r="AL970" i="7"/>
  <c r="AM970" i="7" s="1"/>
  <c r="AL457" i="7"/>
  <c r="AM457" i="7" s="1"/>
  <c r="AL231" i="7"/>
  <c r="AM231" i="7" s="1"/>
  <c r="AL236" i="7"/>
  <c r="AM236" i="7" s="1"/>
  <c r="AL1006" i="7"/>
  <c r="AM1006" i="7" s="1"/>
  <c r="AL656" i="7"/>
  <c r="AM656" i="7" s="1"/>
  <c r="AL580" i="7"/>
  <c r="AM580" i="7" s="1"/>
  <c r="AL908" i="7"/>
  <c r="AM908" i="7" s="1"/>
  <c r="AL638" i="7"/>
  <c r="AM638" i="7" s="1"/>
  <c r="AL981" i="7"/>
  <c r="AM981" i="7" s="1"/>
  <c r="AL32" i="7"/>
  <c r="AM32" i="7" s="1"/>
  <c r="AL279" i="7"/>
  <c r="AM279" i="7" s="1"/>
  <c r="AL652" i="7"/>
  <c r="AM652" i="7" s="1"/>
  <c r="AL745" i="7"/>
  <c r="AM745" i="7" s="1"/>
  <c r="AL974" i="7"/>
  <c r="AM974" i="7" s="1"/>
  <c r="AL722" i="7"/>
  <c r="AM722" i="7" s="1"/>
  <c r="AL221" i="7"/>
  <c r="AM221" i="7" s="1"/>
  <c r="AL367" i="7"/>
  <c r="AM367" i="7" s="1"/>
  <c r="AL44" i="7"/>
  <c r="AM44" i="7" s="1"/>
  <c r="AL470" i="7"/>
  <c r="AM470" i="7" s="1"/>
  <c r="AL497" i="7"/>
  <c r="AM497" i="7" s="1"/>
  <c r="AL743" i="7"/>
  <c r="AM743" i="7" s="1"/>
  <c r="AL109" i="7"/>
  <c r="AM109" i="7" s="1"/>
  <c r="AL764" i="7"/>
  <c r="AM764" i="7" s="1"/>
  <c r="AL40" i="7"/>
  <c r="AM40" i="7" s="1"/>
  <c r="AL105" i="7"/>
  <c r="AM105" i="7" s="1"/>
  <c r="AL289" i="7"/>
  <c r="AM289" i="7" s="1"/>
  <c r="AL256" i="7"/>
  <c r="AM256" i="7" s="1"/>
  <c r="AL52" i="7"/>
  <c r="AM52" i="7" s="1"/>
  <c r="AL813" i="7"/>
  <c r="AM813" i="7" s="1"/>
  <c r="AL259" i="7"/>
  <c r="AM259" i="7" s="1"/>
  <c r="AL778" i="7"/>
  <c r="AM778" i="7" s="1"/>
  <c r="AL300" i="7"/>
  <c r="AM300" i="7" s="1"/>
  <c r="AL199" i="7"/>
  <c r="AM199" i="7" s="1"/>
  <c r="AL511" i="7"/>
  <c r="AM511" i="7" s="1"/>
  <c r="AL909" i="7"/>
  <c r="AM909" i="7" s="1"/>
  <c r="AL491" i="7"/>
  <c r="AM491" i="7" s="1"/>
  <c r="AL235" i="7"/>
  <c r="AM235" i="7" s="1"/>
  <c r="AL504" i="7"/>
  <c r="AM504" i="7" s="1"/>
  <c r="AL683" i="7"/>
  <c r="AM683" i="7" s="1"/>
  <c r="AL274" i="7"/>
  <c r="AM274" i="7" s="1"/>
  <c r="AL612" i="7"/>
  <c r="AM612" i="7" s="1"/>
  <c r="AL79" i="7"/>
  <c r="AM79" i="7" s="1"/>
  <c r="AL565" i="7"/>
  <c r="AM565" i="7" s="1"/>
  <c r="AL707" i="7"/>
  <c r="AM707" i="7" s="1"/>
  <c r="AL82" i="7"/>
  <c r="AM82" i="7" s="1"/>
  <c r="AL972" i="7"/>
  <c r="AM972" i="7" s="1"/>
  <c r="AL338" i="7"/>
  <c r="AM338" i="7" s="1"/>
  <c r="AL839" i="7"/>
  <c r="AM839" i="7" s="1"/>
  <c r="AL992" i="7"/>
  <c r="AM992" i="7" s="1"/>
  <c r="AL357" i="7"/>
  <c r="AM357" i="7" s="1"/>
  <c r="AL450" i="7"/>
  <c r="AM450" i="7" s="1"/>
  <c r="AL986" i="7"/>
  <c r="AM986" i="7" s="1"/>
  <c r="AL301" i="7"/>
  <c r="AM301" i="7" s="1"/>
  <c r="AL111" i="7"/>
  <c r="AM111" i="7" s="1"/>
  <c r="AL762" i="7"/>
  <c r="AM762" i="7" s="1"/>
  <c r="AL593" i="7"/>
  <c r="AM593" i="7" s="1"/>
  <c r="AL913" i="7"/>
  <c r="AM913" i="7" s="1"/>
  <c r="AL905" i="7"/>
  <c r="AM905" i="7" s="1"/>
  <c r="AL806" i="7"/>
  <c r="AM806" i="7" s="1"/>
  <c r="AL963" i="7"/>
  <c r="AM963" i="7" s="1"/>
  <c r="AL689" i="7"/>
  <c r="AM689" i="7" s="1"/>
  <c r="AL401" i="7"/>
  <c r="AM401" i="7" s="1"/>
  <c r="AL801" i="7"/>
  <c r="AM801" i="7" s="1"/>
  <c r="AL144" i="7"/>
  <c r="AM144" i="7" s="1"/>
  <c r="AL856" i="7"/>
  <c r="AM856" i="7" s="1"/>
  <c r="AL209" i="7"/>
  <c r="AM209" i="7" s="1"/>
  <c r="AL15" i="7"/>
  <c r="AM15" i="7" s="1"/>
  <c r="AL482" i="7"/>
  <c r="AM482" i="7" s="1"/>
  <c r="AL19" i="7"/>
  <c r="AM19" i="7" s="1"/>
  <c r="AL368" i="7"/>
  <c r="AM368" i="7" s="1"/>
  <c r="AL114" i="7"/>
  <c r="AM114" i="7" s="1"/>
  <c r="AL272" i="7"/>
  <c r="AM272" i="7" s="1"/>
  <c r="AL642" i="7"/>
  <c r="AM642" i="7" s="1"/>
  <c r="AL293" i="7"/>
  <c r="AM293" i="7" s="1"/>
  <c r="AL936" i="7"/>
  <c r="AM936" i="7" s="1"/>
  <c r="AL742" i="7"/>
  <c r="AM742" i="7" s="1"/>
  <c r="AL399" i="7"/>
  <c r="AM399" i="7" s="1"/>
  <c r="AL864" i="7"/>
  <c r="AM864" i="7" s="1"/>
  <c r="AL622" i="7"/>
  <c r="AM622" i="7" s="1"/>
  <c r="AL93" i="7"/>
  <c r="AM93" i="7" s="1"/>
  <c r="AL248" i="7"/>
  <c r="AM248" i="7" s="1"/>
  <c r="AL581" i="7"/>
  <c r="AM581" i="7" s="1"/>
  <c r="AL872" i="7"/>
  <c r="AM872" i="7" s="1"/>
  <c r="AL541" i="7"/>
  <c r="AM541" i="7" s="1"/>
  <c r="AL803" i="7"/>
  <c r="AM803" i="7" s="1"/>
  <c r="AL107" i="7"/>
  <c r="AM107" i="7" s="1"/>
  <c r="AL785" i="7"/>
  <c r="AM785" i="7" s="1"/>
  <c r="AL475" i="7"/>
  <c r="AM475" i="7" s="1"/>
  <c r="AL639" i="7"/>
  <c r="AM639" i="7" s="1"/>
  <c r="AL828" i="7"/>
  <c r="AM828" i="7" s="1"/>
  <c r="AL755" i="7"/>
  <c r="AM755" i="7" s="1"/>
  <c r="AL205" i="7"/>
  <c r="AM205" i="7" s="1"/>
  <c r="AL976" i="7"/>
  <c r="AM976" i="7" s="1"/>
  <c r="AL574" i="7"/>
  <c r="AM574" i="7" s="1"/>
  <c r="AL993" i="7"/>
  <c r="AM993" i="7" s="1"/>
  <c r="AL767" i="7"/>
  <c r="AM767" i="7" s="1"/>
  <c r="AL502" i="7"/>
  <c r="AM502" i="7" s="1"/>
  <c r="AL227" i="7"/>
  <c r="AM227" i="7" s="1"/>
  <c r="AL613" i="7"/>
  <c r="AM613" i="7" s="1"/>
  <c r="AL715" i="7"/>
  <c r="AM715" i="7" s="1"/>
  <c r="AL254" i="7"/>
  <c r="AM254" i="7" s="1"/>
  <c r="AL347" i="7"/>
  <c r="AM347" i="7" s="1"/>
  <c r="AL80" i="7"/>
  <c r="AM80" i="7" s="1"/>
  <c r="AL777" i="7"/>
  <c r="AM777" i="7" s="1"/>
  <c r="AL996" i="7"/>
  <c r="AM996" i="7" s="1"/>
  <c r="AL261" i="7"/>
  <c r="AM261" i="7" s="1"/>
  <c r="AL858" i="7"/>
  <c r="AM858" i="7" s="1"/>
  <c r="AL710" i="7"/>
  <c r="AM710" i="7" s="1"/>
  <c r="AL579" i="7"/>
  <c r="AM579" i="7" s="1"/>
  <c r="AL532" i="7"/>
  <c r="AM532" i="7" s="1"/>
  <c r="AL663" i="7"/>
  <c r="AM663" i="7" s="1"/>
  <c r="AL294" i="7"/>
  <c r="AM294" i="7" s="1"/>
  <c r="AL700" i="7"/>
  <c r="AM700" i="7" s="1"/>
  <c r="AL315" i="7"/>
  <c r="AM315" i="7" s="1"/>
  <c r="AL855" i="7"/>
  <c r="AM855" i="7" s="1"/>
  <c r="AL479" i="7"/>
  <c r="AM479" i="7" s="1"/>
  <c r="AL927" i="7"/>
  <c r="AM927" i="7" s="1"/>
  <c r="AL849" i="7"/>
  <c r="AM849" i="7" s="1"/>
  <c r="AL198" i="7"/>
  <c r="AM198" i="7" s="1"/>
  <c r="AL910" i="7"/>
  <c r="AM910" i="7" s="1"/>
  <c r="AL897" i="7"/>
  <c r="AM897" i="7" s="1"/>
  <c r="AL763" i="7"/>
  <c r="AM763" i="7" s="1"/>
  <c r="AL434" i="7"/>
  <c r="AM434" i="7" s="1"/>
  <c r="AL960" i="7"/>
  <c r="AM960" i="7" s="1"/>
  <c r="AL410" i="7"/>
  <c r="AM410" i="7" s="1"/>
  <c r="AL753" i="7"/>
  <c r="AM753" i="7" s="1"/>
  <c r="AL687" i="7"/>
  <c r="AM687" i="7" s="1"/>
  <c r="AL477" i="7"/>
  <c r="AM477" i="7" s="1"/>
  <c r="AL903" i="7"/>
  <c r="AM903" i="7" s="1"/>
  <c r="AL310" i="7"/>
  <c r="AM310" i="7" s="1"/>
  <c r="AL919" i="7"/>
  <c r="AM919" i="7" s="1"/>
  <c r="AL386" i="7"/>
  <c r="AM386" i="7" s="1"/>
  <c r="AL435" i="7"/>
  <c r="AM435" i="7" s="1"/>
  <c r="AL676" i="7"/>
  <c r="AM676" i="7" s="1"/>
  <c r="AL966" i="7"/>
  <c r="AM966" i="7" s="1"/>
  <c r="AL938" i="7"/>
  <c r="AM938" i="7" s="1"/>
  <c r="AJ10" i="7"/>
  <c r="AL299" i="7"/>
  <c r="AM299" i="7" s="1"/>
  <c r="AL863" i="7"/>
  <c r="AM863" i="7" s="1"/>
  <c r="AL182" i="7"/>
  <c r="AM182" i="7" s="1"/>
  <c r="AL13" i="7"/>
  <c r="AM13" i="7" s="1"/>
  <c r="AL623" i="7"/>
  <c r="AM623" i="7" s="1"/>
  <c r="AL734" i="7"/>
  <c r="AM734" i="7" s="1"/>
  <c r="AL223" i="7"/>
  <c r="AM223" i="7" s="1"/>
  <c r="AL276" i="7"/>
  <c r="AM276" i="7" s="1"/>
  <c r="AL283" i="7"/>
  <c r="AM283" i="7" s="1"/>
  <c r="AL861" i="7"/>
  <c r="AM861" i="7" s="1"/>
  <c r="AL89" i="7"/>
  <c r="AM89" i="7" s="1"/>
  <c r="AL27" i="7"/>
  <c r="AM27" i="7" s="1"/>
  <c r="AL576" i="7"/>
  <c r="AM576" i="7" s="1"/>
  <c r="AL595" i="7"/>
  <c r="AM595" i="7" s="1"/>
  <c r="AL489" i="7"/>
  <c r="AM489" i="7" s="1"/>
  <c r="AL840" i="7"/>
  <c r="AM840" i="7" s="1"/>
  <c r="AL835" i="7"/>
  <c r="AM835" i="7" s="1"/>
  <c r="AL558" i="7"/>
  <c r="AM558" i="7" s="1"/>
  <c r="AL54" i="7"/>
  <c r="AM54" i="7" s="1"/>
  <c r="AL153" i="7"/>
  <c r="AM153" i="7" s="1"/>
  <c r="AL307" i="7"/>
  <c r="AM307" i="7" s="1"/>
  <c r="AL407" i="7"/>
  <c r="AM407" i="7" s="1"/>
  <c r="AL234" i="7"/>
  <c r="AM234" i="7" s="1"/>
  <c r="AL923" i="7"/>
  <c r="AM923" i="7" s="1"/>
  <c r="AL620" i="7"/>
  <c r="AM620" i="7" s="1"/>
  <c r="AL573" i="7"/>
  <c r="AM573" i="7" s="1"/>
  <c r="AL287" i="7"/>
  <c r="AM287" i="7" s="1"/>
  <c r="AL478" i="7"/>
  <c r="AM478" i="7" s="1"/>
  <c r="AL686" i="7"/>
  <c r="AM686" i="7" s="1"/>
  <c r="AL980" i="7"/>
  <c r="AM980" i="7" s="1"/>
  <c r="AL422" i="7"/>
  <c r="AM422" i="7" s="1"/>
  <c r="AL782" i="7"/>
  <c r="AM782" i="7" s="1"/>
  <c r="AL510" i="7"/>
  <c r="AM510" i="7" s="1"/>
  <c r="AL449" i="7"/>
  <c r="AM449" i="7" s="1"/>
  <c r="AL239" i="7"/>
  <c r="AM239" i="7" s="1"/>
  <c r="AL51" i="7"/>
  <c r="AM51" i="7" s="1"/>
  <c r="AL681" i="7"/>
  <c r="AM681" i="7" s="1"/>
  <c r="AL575" i="7"/>
  <c r="AM575" i="7" s="1"/>
  <c r="AL268" i="7"/>
  <c r="AM268" i="7" s="1"/>
  <c r="AL995" i="7"/>
  <c r="AM995" i="7" s="1"/>
  <c r="AL845" i="7"/>
  <c r="AM845" i="7" s="1"/>
  <c r="AL890" i="7"/>
  <c r="AM890" i="7" s="1"/>
  <c r="AL987" i="7"/>
  <c r="AM987" i="7" s="1"/>
  <c r="AL101" i="7"/>
  <c r="AM101" i="7" s="1"/>
  <c r="AL319" i="7"/>
  <c r="AM319" i="7" s="1"/>
  <c r="AL257" i="7"/>
  <c r="AM257" i="7" s="1"/>
  <c r="AL385" i="7"/>
  <c r="AM385" i="7" s="1"/>
  <c r="AL834" i="7"/>
  <c r="AM834" i="7" s="1"/>
  <c r="AL505" i="7"/>
  <c r="AM505" i="7" s="1"/>
  <c r="AL328" i="7"/>
  <c r="AM328" i="7" s="1"/>
  <c r="AL135" i="7"/>
  <c r="AM135" i="7" s="1"/>
  <c r="AL85" i="7"/>
  <c r="AM85" i="7" s="1"/>
  <c r="AL786" i="7"/>
  <c r="AM786" i="7" s="1"/>
  <c r="AL658" i="7"/>
  <c r="AM658" i="7" s="1"/>
  <c r="AL837" i="7"/>
  <c r="AM837" i="7" s="1"/>
  <c r="AL460" i="7"/>
  <c r="AM460" i="7" s="1"/>
  <c r="AL431" i="7"/>
  <c r="AM431" i="7" s="1"/>
  <c r="AL145" i="7"/>
  <c r="AM145" i="7" s="1"/>
  <c r="AL720" i="7"/>
  <c r="AM720" i="7" s="1"/>
  <c r="AL667" i="7"/>
  <c r="AM667" i="7" s="1"/>
  <c r="AL534" i="7"/>
  <c r="AM534" i="7" s="1"/>
  <c r="AL361" i="7"/>
  <c r="AM361" i="7" s="1"/>
  <c r="AL316" i="7"/>
  <c r="AM316" i="7" s="1"/>
  <c r="AL694" i="7"/>
  <c r="AM694" i="7" s="1"/>
  <c r="AL588" i="7"/>
  <c r="AM588" i="7" s="1"/>
  <c r="AL18" i="7"/>
  <c r="AL670" i="7"/>
  <c r="AM670" i="7" s="1"/>
  <c r="AL55" i="7"/>
  <c r="AM55" i="7" s="1"/>
  <c r="AL426" i="7"/>
  <c r="AM426" i="7" s="1"/>
  <c r="AL47" i="7"/>
  <c r="AM47" i="7" s="1"/>
  <c r="AL308" i="7"/>
  <c r="AM308" i="7" s="1"/>
  <c r="AL950" i="7"/>
  <c r="AM950" i="7" s="1"/>
  <c r="AL795" i="7"/>
  <c r="AM795" i="7" s="1"/>
  <c r="AL451" i="7"/>
  <c r="AM451" i="7" s="1"/>
  <c r="AL851" i="7"/>
  <c r="AM851" i="7" s="1"/>
  <c r="AL921" i="7"/>
  <c r="AM921" i="7" s="1"/>
  <c r="AL382" i="7"/>
  <c r="AM382" i="7" s="1"/>
  <c r="AL957" i="7"/>
  <c r="AM957" i="7" s="1"/>
  <c r="AL569" i="7"/>
  <c r="AM569" i="7" s="1"/>
  <c r="AL381" i="7"/>
  <c r="AM381" i="7" s="1"/>
  <c r="AL557" i="7"/>
  <c r="AM557" i="7" s="1"/>
  <c r="AL270" i="7"/>
  <c r="AM270" i="7" s="1"/>
  <c r="AL650" i="7"/>
  <c r="AM650" i="7" s="1"/>
  <c r="AL543" i="7"/>
  <c r="AM543" i="7" s="1"/>
  <c r="AL971" i="7"/>
  <c r="AM971" i="7" s="1"/>
  <c r="AL344" i="7"/>
  <c r="AM344" i="7" s="1"/>
  <c r="AL377" i="7"/>
  <c r="AM377" i="7" s="1"/>
  <c r="AL362" i="7"/>
  <c r="AM362" i="7" s="1"/>
  <c r="AL83" i="7"/>
  <c r="AM83" i="7" s="1"/>
  <c r="AL728" i="7"/>
  <c r="AM728" i="7" s="1"/>
  <c r="AL436" i="7"/>
  <c r="AM436" i="7" s="1"/>
  <c r="AL933" i="7"/>
  <c r="AM933" i="7" s="1"/>
  <c r="AL711" i="7"/>
  <c r="AM711" i="7" s="1"/>
  <c r="AL640" i="7"/>
  <c r="AM640" i="7" s="1"/>
  <c r="AL249" i="7"/>
  <c r="AM249" i="7" s="1"/>
  <c r="AL348" i="7"/>
  <c r="AM348" i="7" s="1"/>
  <c r="AL662" i="7"/>
  <c r="AM662" i="7" s="1"/>
  <c r="AL295" i="7"/>
  <c r="AM295" i="7" s="1"/>
  <c r="AL148" i="7"/>
  <c r="AM148" i="7" s="1"/>
  <c r="AL886" i="7"/>
  <c r="AM886" i="7" s="1"/>
  <c r="AL455" i="7"/>
  <c r="AM455" i="7" s="1"/>
  <c r="AL498" i="7"/>
  <c r="AM498" i="7" s="1"/>
  <c r="AL792" i="7"/>
  <c r="AM792" i="7" s="1"/>
  <c r="AL512" i="7"/>
  <c r="AM512" i="7" s="1"/>
  <c r="AL608" i="7"/>
  <c r="AM608" i="7" s="1"/>
  <c r="AL240" i="7"/>
  <c r="AM240" i="7" s="1"/>
  <c r="AL784" i="7"/>
  <c r="AM784" i="7" s="1"/>
  <c r="AL428" i="7"/>
  <c r="AM428" i="7" s="1"/>
  <c r="AL306" i="7"/>
  <c r="AM306" i="7" s="1"/>
  <c r="AL60" i="7"/>
  <c r="AM60" i="7" s="1"/>
  <c r="AL609" i="7"/>
  <c r="AM609" i="7" s="1"/>
  <c r="AL314" i="7"/>
  <c r="AM314" i="7" s="1"/>
  <c r="AL826" i="7"/>
  <c r="AM826" i="7" s="1"/>
  <c r="AL661" i="7"/>
  <c r="AM661" i="7" s="1"/>
  <c r="AL520" i="7"/>
  <c r="AM520" i="7" s="1"/>
  <c r="AL58" i="7"/>
  <c r="AM58" i="7" s="1"/>
  <c r="AL648" i="7"/>
  <c r="AM648" i="7" s="1"/>
  <c r="AL951" i="7"/>
  <c r="AM951" i="7" s="1"/>
  <c r="AL692" i="7"/>
  <c r="AM692" i="7" s="1"/>
  <c r="AL514" i="7"/>
  <c r="AM514" i="7" s="1"/>
  <c r="AL990" i="7"/>
  <c r="AM990" i="7" s="1"/>
  <c r="AL351" i="7"/>
  <c r="AM351" i="7" s="1"/>
  <c r="AL433" i="7"/>
  <c r="AM433" i="7" s="1"/>
  <c r="AL224" i="7"/>
  <c r="AM224" i="7" s="1"/>
  <c r="AL783" i="7"/>
  <c r="AM783" i="7" s="1"/>
  <c r="AL717" i="7"/>
  <c r="AM717" i="7" s="1"/>
  <c r="AL724" i="7"/>
  <c r="AM724" i="7" s="1"/>
  <c r="AL874" i="7"/>
  <c r="AM874" i="7" s="1"/>
  <c r="AL922" i="7"/>
  <c r="AM922" i="7" s="1"/>
  <c r="AL23" i="7"/>
  <c r="AM23" i="7" s="1"/>
  <c r="AL770" i="7"/>
  <c r="AM770" i="7" s="1"/>
  <c r="AL772" i="7"/>
  <c r="AM772" i="7" s="1"/>
  <c r="AL624" i="7"/>
  <c r="AM624" i="7" s="1"/>
  <c r="AL141" i="7"/>
  <c r="AM141" i="7" s="1"/>
  <c r="AL628" i="7"/>
  <c r="AM628" i="7" s="1"/>
  <c r="AL529" i="7"/>
  <c r="AM529" i="7" s="1"/>
  <c r="AL544" i="7"/>
  <c r="AM544" i="7" s="1"/>
  <c r="AL336" i="7"/>
  <c r="AM336" i="7" s="1"/>
  <c r="AL736" i="7"/>
  <c r="AM736" i="7" s="1"/>
  <c r="AL649" i="7"/>
  <c r="AM649" i="7" s="1"/>
  <c r="AL779" i="7"/>
  <c r="AM779" i="7" s="1"/>
  <c r="AL645" i="7"/>
  <c r="AM645" i="7" s="1"/>
  <c r="AL871" i="7"/>
  <c r="AM871" i="7" s="1"/>
  <c r="AL57" i="7"/>
  <c r="AM57" i="7" s="1"/>
  <c r="AL759" i="7"/>
  <c r="AM759" i="7" s="1"/>
  <c r="AM18" i="7" l="1"/>
  <c r="E8" i="7" s="1"/>
  <c r="AP5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Morelli Massimo</author>
  </authors>
  <commentList>
    <comment ref="N9" authorId="0" shapeId="0" xr:uid="{20E25FC5-1D80-4C9A-B8AC-136DC194384F}">
      <text>
        <r>
          <rPr>
            <b/>
            <sz val="9"/>
            <color indexed="81"/>
            <rFont val="Tahoma"/>
            <family val="2"/>
          </rPr>
          <t>Morelli Massimo:</t>
        </r>
        <r>
          <rPr>
            <sz val="9"/>
            <color indexed="81"/>
            <rFont val="Tahoma"/>
            <family val="2"/>
          </rPr>
          <t xml:space="preserve">
to be considered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D3B8-C5F4-46FA-8C37-20866B9CF240}" keepAlive="1" name="Query - day03" description="Connection to the 'day03' query in the workbook." type="5" refreshedVersion="7" background="1" saveData="1">
    <dbPr connection="Provider=Microsoft.Mashup.OleDb.1;Data Source=$Workbook$;Location=day03;Extended Properties=&quot;&quot;" command="SELECT * FROM [day03]"/>
  </connection>
  <connection id="2" xr16:uid="{7408D4E1-C88B-483B-ADBC-32B7232860DC}" keepAlive="1" name="Query - day03-t" description="Connection to the 'day03-t' query in the workbook." type="5" refreshedVersion="7" background="1" saveData="1">
    <dbPr connection="Provider=Microsoft.Mashup.OleDb.1;Data Source=$Workbook$;Location=day03-t;Extended Properties=&quot;&quot;" command="SELECT * FROM [day03-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<sst xmlns="http://schemas.openxmlformats.org/spreadsheetml/2006/main" count="1172" uniqueCount="1099">
  <si>
    <t>Column1</t>
  </si>
  <si>
    <t>input</t>
  </si>
  <si>
    <t>cols</t>
  </si>
  <si>
    <t>Factor</t>
  </si>
  <si>
    <t>result</t>
  </si>
  <si>
    <t>test</t>
  </si>
  <si>
    <t>most common</t>
  </si>
  <si>
    <t>least common</t>
  </si>
  <si>
    <t>filter type</t>
  </si>
  <si>
    <t>TBC 2</t>
  </si>
  <si>
    <t>TBC 1</t>
  </si>
  <si>
    <t>TBC 3</t>
  </si>
  <si>
    <t>TBC 4</t>
  </si>
  <si>
    <t>TBC 5</t>
  </si>
  <si>
    <t>TBC 6</t>
  </si>
  <si>
    <t>TBC 7</t>
  </si>
  <si>
    <t>TBC 8</t>
  </si>
  <si>
    <t>TBC 9</t>
  </si>
  <si>
    <t>TBC 10</t>
  </si>
  <si>
    <t>TBC 11</t>
  </si>
  <si>
    <t>TBC 12</t>
  </si>
  <si>
    <t>ones</t>
  </si>
  <si>
    <t>checking O2</t>
  </si>
  <si>
    <t>o2</t>
  </si>
  <si>
    <t>co2</t>
  </si>
  <si>
    <t>Result</t>
  </si>
  <si>
    <t>With Checking 02 flag choose which quantity (02 or CO2) we want, then check the colum with just one TRUE, this correspond to the result for the quantity</t>
  </si>
  <si>
    <t>&lt;manual</t>
  </si>
  <si>
    <t>INPUT</t>
  </si>
  <si>
    <t>ÎNPUT SELECTOR</t>
  </si>
  <si>
    <t>Number cnt</t>
  </si>
  <si>
    <t>input (T, P)</t>
  </si>
  <si>
    <t>MAIN is the main worksheet</t>
  </si>
  <si>
    <t>Choose between test and production in the input selector</t>
  </si>
  <si>
    <t>self explanatory in MAIN sheet</t>
  </si>
  <si>
    <t>SOL 1</t>
  </si>
  <si>
    <t>SOL 2</t>
  </si>
  <si>
    <t>Column2</t>
  </si>
  <si>
    <t>Len</t>
  </si>
  <si>
    <t>too low</t>
  </si>
  <si>
    <t>P</t>
  </si>
  <si>
    <t>32T3K 765</t>
  </si>
  <si>
    <t>T55J5 684</t>
  </si>
  <si>
    <t>KK677 28</t>
  </si>
  <si>
    <t>KTJJT 220</t>
  </si>
  <si>
    <t>QQQJA 483</t>
  </si>
  <si>
    <t>QAAQT 665</t>
  </si>
  <si>
    <t>5K355 312</t>
  </si>
  <si>
    <t>Q5T46 440</t>
  </si>
  <si>
    <t>A3AJA 461</t>
  </si>
  <si>
    <t>QQ9KQ 825</t>
  </si>
  <si>
    <t>QJJQQ 51</t>
  </si>
  <si>
    <t>7J7A5 37</t>
  </si>
  <si>
    <t>8J887 774</t>
  </si>
  <si>
    <t>AK3K4 62</t>
  </si>
  <si>
    <t>A399A 110</t>
  </si>
  <si>
    <t>75845 946</t>
  </si>
  <si>
    <t>KAAAA 226</t>
  </si>
  <si>
    <t>J9976 869</t>
  </si>
  <si>
    <t>627Q8 917</t>
  </si>
  <si>
    <t>K2252 216</t>
  </si>
  <si>
    <t>A44AA 867</t>
  </si>
  <si>
    <t>2TT39 160</t>
  </si>
  <si>
    <t>65566 225</t>
  </si>
  <si>
    <t>K6KK6 655</t>
  </si>
  <si>
    <t>42T34 787</t>
  </si>
  <si>
    <t>T6636 347</t>
  </si>
  <si>
    <t>QTQTT 371</t>
  </si>
  <si>
    <t>83T33 878</t>
  </si>
  <si>
    <t>Q9928 742</t>
  </si>
  <si>
    <t>JQ85Q 423</t>
  </si>
  <si>
    <t>JQJQ2 654</t>
  </si>
  <si>
    <t>63TA5 645</t>
  </si>
  <si>
    <t>TQ8JQ 884</t>
  </si>
  <si>
    <t>T44T4 6</t>
  </si>
  <si>
    <t>5J523 83</t>
  </si>
  <si>
    <t>87Q42 527</t>
  </si>
  <si>
    <t>3J7A7 530</t>
  </si>
  <si>
    <t>K99KT 158</t>
  </si>
  <si>
    <t>326A7 546</t>
  </si>
  <si>
    <t>T2AQ2 8</t>
  </si>
  <si>
    <t>99JAA 464</t>
  </si>
  <si>
    <t>QQQ9T 988</t>
  </si>
  <si>
    <t>J6466 568</t>
  </si>
  <si>
    <t>4Q9Q5 182</t>
  </si>
  <si>
    <t>J89TJ 63</t>
  </si>
  <si>
    <t>66J55 870</t>
  </si>
  <si>
    <t>Q35QQ 1</t>
  </si>
  <si>
    <t>2K637 46</t>
  </si>
  <si>
    <t>T76T8 280</t>
  </si>
  <si>
    <t>9A9QA 634</t>
  </si>
  <si>
    <t>Q6AAA 486</t>
  </si>
  <si>
    <t>88986 350</t>
  </si>
  <si>
    <t>4J266 875</t>
  </si>
  <si>
    <t>JJ666 116</t>
  </si>
  <si>
    <t>38338 422</t>
  </si>
  <si>
    <t>A72KQ 799</t>
  </si>
  <si>
    <t>A26Q7 666</t>
  </si>
  <si>
    <t>33434 788</t>
  </si>
  <si>
    <t>32845 457</t>
  </si>
  <si>
    <t>9A36A 995</t>
  </si>
  <si>
    <t>328Q2 77</t>
  </si>
  <si>
    <t>KQ688 238</t>
  </si>
  <si>
    <t>5885T 455</t>
  </si>
  <si>
    <t>52822 145</t>
  </si>
  <si>
    <t>32555 125</t>
  </si>
  <si>
    <t>85557 574</t>
  </si>
  <si>
    <t>34422 790</t>
  </si>
  <si>
    <t>KJ777 428</t>
  </si>
  <si>
    <t>JJ777 122</t>
  </si>
  <si>
    <t>26852 914</t>
  </si>
  <si>
    <t>TKAQ5 819</t>
  </si>
  <si>
    <t>374QK 918</t>
  </si>
  <si>
    <t>Q365T 462</t>
  </si>
  <si>
    <t>62359 179</t>
  </si>
  <si>
    <t>J22QJ 367</t>
  </si>
  <si>
    <t>55655 641</t>
  </si>
  <si>
    <t>JTK4J 679</t>
  </si>
  <si>
    <t>K3KK5 711</t>
  </si>
  <si>
    <t>A2353 688</t>
  </si>
  <si>
    <t>5556J 40</t>
  </si>
  <si>
    <t>QQQ79 167</t>
  </si>
  <si>
    <t>8K38K 676</t>
  </si>
  <si>
    <t>KJJ6J 61</t>
  </si>
  <si>
    <t>AA5JA 544</t>
  </si>
  <si>
    <t>KKK7K 375</t>
  </si>
  <si>
    <t>3Q7QQ 775</t>
  </si>
  <si>
    <t>22K88 71</t>
  </si>
  <si>
    <t>55KKJ 101</t>
  </si>
  <si>
    <t>5J55J 982</t>
  </si>
  <si>
    <t>AJTTT 541</t>
  </si>
  <si>
    <t>T84KT 343</t>
  </si>
  <si>
    <t>T77TA 162</t>
  </si>
  <si>
    <t>AT296 31</t>
  </si>
  <si>
    <t>T7AJ7 334</t>
  </si>
  <si>
    <t>K3K44 310</t>
  </si>
  <si>
    <t>TT49A 281</t>
  </si>
  <si>
    <t>27648 18</t>
  </si>
  <si>
    <t>34449 156</t>
  </si>
  <si>
    <t>49489 763</t>
  </si>
  <si>
    <t>42924 672</t>
  </si>
  <si>
    <t>85886 118</t>
  </si>
  <si>
    <t>J6793 800</t>
  </si>
  <si>
    <t>5878K 659</t>
  </si>
  <si>
    <t>8J26J 21</t>
  </si>
  <si>
    <t>384Q3 822</t>
  </si>
  <si>
    <t>AAJJJ 949</t>
  </si>
  <si>
    <t>77262 643</t>
  </si>
  <si>
    <t>66545 411</t>
  </si>
  <si>
    <t>24J8Q 520</t>
  </si>
  <si>
    <t>TTTT9 314</t>
  </si>
  <si>
    <t>7JA7A 473</t>
  </si>
  <si>
    <t>2QQJQ 335</t>
  </si>
  <si>
    <t>J88KK 721</t>
  </si>
  <si>
    <t>32223 251</t>
  </si>
  <si>
    <t>J222Q 403</t>
  </si>
  <si>
    <t>8J8AA 277</t>
  </si>
  <si>
    <t>39QJ6 187</t>
  </si>
  <si>
    <t>3Q99J 830</t>
  </si>
  <si>
    <t>Q8TT5 240</t>
  </si>
  <si>
    <t>J22KK 519</t>
  </si>
  <si>
    <t>4J4JQ 928</t>
  </si>
  <si>
    <t>7774J 239</t>
  </si>
  <si>
    <t>85535 415</t>
  </si>
  <si>
    <t>Q38Q9 171</t>
  </si>
  <si>
    <t>T8833 588</t>
  </si>
  <si>
    <t>3367A 781</t>
  </si>
  <si>
    <t>62224 100</t>
  </si>
  <si>
    <t>3J8T8 210</t>
  </si>
  <si>
    <t>48J88 834</t>
  </si>
  <si>
    <t>6Q66Q 301</t>
  </si>
  <si>
    <t>3A6K6 586</t>
  </si>
  <si>
    <t>2A3K2 419</t>
  </si>
  <si>
    <t>83T62 712</t>
  </si>
  <si>
    <t>7JJ49 82</t>
  </si>
  <si>
    <t>JQ798 66</t>
  </si>
  <si>
    <t>97947 921</t>
  </si>
  <si>
    <t>A478A 223</t>
  </si>
  <si>
    <t>25QA7 602</t>
  </si>
  <si>
    <t>3KJ96 729</t>
  </si>
  <si>
    <t>KK33K 543</t>
  </si>
  <si>
    <t>44Q74 386</t>
  </si>
  <si>
    <t>5A635 753</t>
  </si>
  <si>
    <t>K33AK 400</t>
  </si>
  <si>
    <t>QJ666 756</t>
  </si>
  <si>
    <t>QAK7K 564</t>
  </si>
  <si>
    <t>J8AKA 682</t>
  </si>
  <si>
    <t>28A6T 887</t>
  </si>
  <si>
    <t>8AAT7 191</t>
  </si>
  <si>
    <t>T6587 612</t>
  </si>
  <si>
    <t>JJJ22 430</t>
  </si>
  <si>
    <t>55A5A 303</t>
  </si>
  <si>
    <t>TT388 976</t>
  </si>
  <si>
    <t>33A33 388</t>
  </si>
  <si>
    <t>KKAJA 933</t>
  </si>
  <si>
    <t>KK852 922</t>
  </si>
  <si>
    <t>QTTTT 333</t>
  </si>
  <si>
    <t>4T5J4 509</t>
  </si>
  <si>
    <t>T99TT 394</t>
  </si>
  <si>
    <t>977TJ 785</t>
  </si>
  <si>
    <t>88222 862</t>
  </si>
  <si>
    <t>442J2 719</t>
  </si>
  <si>
    <t>74234 138</t>
  </si>
  <si>
    <t>J5KJ8 909</t>
  </si>
  <si>
    <t>J6JAA 341</t>
  </si>
  <si>
    <t>TQQ4J 381</t>
  </si>
  <si>
    <t>55585 111</t>
  </si>
  <si>
    <t>T7Q7J 396</t>
  </si>
  <si>
    <t>53T65 562</t>
  </si>
  <si>
    <t>9K7KK 220</t>
  </si>
  <si>
    <t>57J79 356</t>
  </si>
  <si>
    <t>KA74Q 687</t>
  </si>
  <si>
    <t>JQ687 662</t>
  </si>
  <si>
    <t>62A5K 326</t>
  </si>
  <si>
    <t>9TTQ9 163</t>
  </si>
  <si>
    <t>59595 49</t>
  </si>
  <si>
    <t>JKJKK 727</t>
  </si>
  <si>
    <t>37369 539</t>
  </si>
  <si>
    <t>JAJAA 68</t>
  </si>
  <si>
    <t>9KQ43 477</t>
  </si>
  <si>
    <t>46J4J 945</t>
  </si>
  <si>
    <t>39333 701</t>
  </si>
  <si>
    <t>38J65 767</t>
  </si>
  <si>
    <t>K93JA 941</t>
  </si>
  <si>
    <t>75725 529</t>
  </si>
  <si>
    <t>97K9K 615</t>
  </si>
  <si>
    <t>26AAK 579</t>
  </si>
  <si>
    <t>6A565 420</t>
  </si>
  <si>
    <t>5T555 650</t>
  </si>
  <si>
    <t>AA788 87</t>
  </si>
  <si>
    <t>K2799 969</t>
  </si>
  <si>
    <t>TTJQT 185</t>
  </si>
  <si>
    <t>K88KK 515</t>
  </si>
  <si>
    <t>37Q87 495</t>
  </si>
  <si>
    <t>T65QQ 275</t>
  </si>
  <si>
    <t>4QQ53 638</t>
  </si>
  <si>
    <t>68662 758</t>
  </si>
  <si>
    <t>42288 731</t>
  </si>
  <si>
    <t>36Q66 789</t>
  </si>
  <si>
    <t>JAAA8 924</t>
  </si>
  <si>
    <t>J2K77 443</t>
  </si>
  <si>
    <t>82Q82 569</t>
  </si>
  <si>
    <t>66T6A 476</t>
  </si>
  <si>
    <t>TTKTK 108</t>
  </si>
  <si>
    <t>74444 993</t>
  </si>
  <si>
    <t>J5555 658</t>
  </si>
  <si>
    <t>T89J9 38</t>
  </si>
  <si>
    <t>23332 246</t>
  </si>
  <si>
    <t>K4982 279</t>
  </si>
  <si>
    <t>KK4KT 501</t>
  </si>
  <si>
    <t>44454 233</t>
  </si>
  <si>
    <t>QT398 866</t>
  </si>
  <si>
    <t>4447T 432</t>
  </si>
  <si>
    <t>4T944 939</t>
  </si>
  <si>
    <t>2T828 549</t>
  </si>
  <si>
    <t>266TT 72</t>
  </si>
  <si>
    <t>99929 814</t>
  </si>
  <si>
    <t>49632 256</t>
  </si>
  <si>
    <t>4499J 124</t>
  </si>
  <si>
    <t>Q5QJ4 573</t>
  </si>
  <si>
    <t>48664 175</t>
  </si>
  <si>
    <t>76A8J 795</t>
  </si>
  <si>
    <t>Q82TJ 245</t>
  </si>
  <si>
    <t>JQ39K 336</t>
  </si>
  <si>
    <t>57297 689</t>
  </si>
  <si>
    <t>33KJJ 959</t>
  </si>
  <si>
    <t>64T4T 534</t>
  </si>
  <si>
    <t>63636 809</t>
  </si>
  <si>
    <t>688T8 583</t>
  </si>
  <si>
    <t>84J34 35</t>
  </si>
  <si>
    <t>4TJQJ 94</t>
  </si>
  <si>
    <t>399QQ 479</t>
  </si>
  <si>
    <t>99996 577</t>
  </si>
  <si>
    <t>76633 13</t>
  </si>
  <si>
    <t>A3AK8 298</t>
  </si>
  <si>
    <t>AAA22 697</t>
  </si>
  <si>
    <t>88J8T 19</t>
  </si>
  <si>
    <t>44Q3Q 610</t>
  </si>
  <si>
    <t>99J99 315</t>
  </si>
  <si>
    <t>88843 636</t>
  </si>
  <si>
    <t>2AAAJ 953</t>
  </si>
  <si>
    <t>53535 603</t>
  </si>
  <si>
    <t>47AK6 811</t>
  </si>
  <si>
    <t>AA65A 642</t>
  </si>
  <si>
    <t>K2QA9 902</t>
  </si>
  <si>
    <t>34K8A 748</t>
  </si>
  <si>
    <t>JA738 611</t>
  </si>
  <si>
    <t>7A777 829</t>
  </si>
  <si>
    <t>Q6Q77 559</t>
  </si>
  <si>
    <t>QQJQQ 991</t>
  </si>
  <si>
    <t>23222 368</t>
  </si>
  <si>
    <t>755A5 536</t>
  </si>
  <si>
    <t>7A987 177</t>
  </si>
  <si>
    <t>Q47K8 624</t>
  </si>
  <si>
    <t>69666 705</t>
  </si>
  <si>
    <t>KK233 329</t>
  </si>
  <si>
    <t>J9J44 450</t>
  </si>
  <si>
    <t>J22J2 670</t>
  </si>
  <si>
    <t>A55JA 926</t>
  </si>
  <si>
    <t>229K2 827</t>
  </si>
  <si>
    <t>T8A36 237</t>
  </si>
  <si>
    <t>22526 490</t>
  </si>
  <si>
    <t>KKK5K 75</t>
  </si>
  <si>
    <t>9729J 693</t>
  </si>
  <si>
    <t>9K829 609</t>
  </si>
  <si>
    <t>T293Q 796</t>
  </si>
  <si>
    <t>J8A44 931</t>
  </si>
  <si>
    <t>K9J46 441</t>
  </si>
  <si>
    <t>75776 149</t>
  </si>
  <si>
    <t>6KJK2 675</t>
  </si>
  <si>
    <t>TT7QT 507</t>
  </si>
  <si>
    <t>27K2J 533</t>
  </si>
  <si>
    <t>72444 764</t>
  </si>
  <si>
    <t>4QA89 990</t>
  </si>
  <si>
    <t>A5238 754</t>
  </si>
  <si>
    <t>K5335 152</t>
  </si>
  <si>
    <t>2K372 132</t>
  </si>
  <si>
    <t>37J73 328</t>
  </si>
  <si>
    <t>A7TQ9 965</t>
  </si>
  <si>
    <t>2T22T 484</t>
  </si>
  <si>
    <t>66T4T 199</t>
  </si>
  <si>
    <t>3K333 337</t>
  </si>
  <si>
    <t>9854K 20</t>
  </si>
  <si>
    <t>TAAQ2 103</t>
  </si>
  <si>
    <t>A44T6 81</t>
  </si>
  <si>
    <t>7262J 510</t>
  </si>
  <si>
    <t>K92AJ 983</t>
  </si>
  <si>
    <t>827A5 614</t>
  </si>
  <si>
    <t>23773 980</t>
  </si>
  <si>
    <t>9Q524 166</t>
  </si>
  <si>
    <t>333JJ 463</t>
  </si>
  <si>
    <t>AA4JQ 911</t>
  </si>
  <si>
    <t>QQ282 313</t>
  </si>
  <si>
    <t>9K75A 873</t>
  </si>
  <si>
    <t>9Q484 332</t>
  </si>
  <si>
    <t>Q7J77 114</t>
  </si>
  <si>
    <t>TATKA 218</t>
  </si>
  <si>
    <t>2TTTT 798</t>
  </si>
  <si>
    <t>3Q335 966</t>
  </si>
  <si>
    <t>33QJQ 212</t>
  </si>
  <si>
    <t>4Q55A 901</t>
  </si>
  <si>
    <t>947A9 736</t>
  </si>
  <si>
    <t>92J48 465</t>
  </si>
  <si>
    <t>4TTKJ 50</t>
  </si>
  <si>
    <t>8J898 604</t>
  </si>
  <si>
    <t>2TJ52 840</t>
  </si>
  <si>
    <t>Q9JJ8 813</t>
  </si>
  <si>
    <t>7KQQ4 958</t>
  </si>
  <si>
    <t>55453 282</t>
  </si>
  <si>
    <t>4AAAJ 183</t>
  </si>
  <si>
    <t>5998J 65</t>
  </si>
  <si>
    <t>597JJ 480</t>
  </si>
  <si>
    <t>QQQQ3 207</t>
  </si>
  <si>
    <t>Q78KJ 720</t>
  </si>
  <si>
    <t>J9993 331</t>
  </si>
  <si>
    <t>K7J57 677</t>
  </si>
  <si>
    <t>J8868 597</t>
  </si>
  <si>
    <t>36238 770</t>
  </si>
  <si>
    <t>48K28 517</t>
  </si>
  <si>
    <t>K57T7 43</t>
  </si>
  <si>
    <t>7K737 305</t>
  </si>
  <si>
    <t>22J22 553</t>
  </si>
  <si>
    <t>32J22 691</t>
  </si>
  <si>
    <t>A3K86 259</t>
  </si>
  <si>
    <t>J6A6Q 135</t>
  </si>
  <si>
    <t>5QAQA 164</t>
  </si>
  <si>
    <t>A2J2A 595</t>
  </si>
  <si>
    <t>9K3Q3 557</t>
  </si>
  <si>
    <t>J3J9J 552</t>
  </si>
  <si>
    <t>83222 703</t>
  </si>
  <si>
    <t>9Q9JQ 113</t>
  </si>
  <si>
    <t>T676J 823</t>
  </si>
  <si>
    <t>K4446 85</t>
  </si>
  <si>
    <t>TQJK6 250</t>
  </si>
  <si>
    <t>T6KTQ 376</t>
  </si>
  <si>
    <t>6AKT5 294</t>
  </si>
  <si>
    <t>7AA22 243</t>
  </si>
  <si>
    <t>26QJQ 398</t>
  </si>
  <si>
    <t>K4T28 141</t>
  </si>
  <si>
    <t>T58KA 73</t>
  </si>
  <si>
    <t>J5Q4K 47</t>
  </si>
  <si>
    <t>AAA59 652</t>
  </si>
  <si>
    <t>QA4K9 622</t>
  </si>
  <si>
    <t>T888T 967</t>
  </si>
  <si>
    <t>7375J 726</t>
  </si>
  <si>
    <t>AKA5A 14</t>
  </si>
  <si>
    <t>A3A5Q 894</t>
  </si>
  <si>
    <t>88588 7</t>
  </si>
  <si>
    <t>94664 354</t>
  </si>
  <si>
    <t>T9926 29</t>
  </si>
  <si>
    <t>54JJJ 776</t>
  </si>
  <si>
    <t>AQ3K9 752</t>
  </si>
  <si>
    <t>J8TT8 105</t>
  </si>
  <si>
    <t>65TA8 421</t>
  </si>
  <si>
    <t>99966 269</t>
  </si>
  <si>
    <t>92JKT 296</t>
  </si>
  <si>
    <t>KKKK4 673</t>
  </si>
  <si>
    <t>2JQ2T 832</t>
  </si>
  <si>
    <t>KAKK9 262</t>
  </si>
  <si>
    <t>992J3 554</t>
  </si>
  <si>
    <t>66868 700</t>
  </si>
  <si>
    <t>AA2AA 351</t>
  </si>
  <si>
    <t>Q4743 851</t>
  </si>
  <si>
    <t>34394 355</t>
  </si>
  <si>
    <t>T6T69 732</t>
  </si>
  <si>
    <t>TA549 155</t>
  </si>
  <si>
    <t>QQ99Q 300</t>
  </si>
  <si>
    <t>33QKJ 555</t>
  </si>
  <si>
    <t>A4444 833</t>
  </si>
  <si>
    <t>3KJK3 563</t>
  </si>
  <si>
    <t>65A78 831</t>
  </si>
  <si>
    <t>KAKK8 744</t>
  </si>
  <si>
    <t>5QQKQ 985</t>
  </si>
  <si>
    <t>5754J 769</t>
  </si>
  <si>
    <t>666JA 414</t>
  </si>
  <si>
    <t>TKKKK 23</t>
  </si>
  <si>
    <t>93K5J 837</t>
  </si>
  <si>
    <t>85558 78</t>
  </si>
  <si>
    <t>K6286 663</t>
  </si>
  <si>
    <t>T8K58 735</t>
  </si>
  <si>
    <t>56JAA 224</t>
  </si>
  <si>
    <t>4T94T 345</t>
  </si>
  <si>
    <t>63333 172</t>
  </si>
  <si>
    <t>58356 853</t>
  </si>
  <si>
    <t>666TK 30</t>
  </si>
  <si>
    <t>A77AQ 896</t>
  </si>
  <si>
    <t>68QA8 174</t>
  </si>
  <si>
    <t>924KA 292</t>
  </si>
  <si>
    <t>92TJ2 898</t>
  </si>
  <si>
    <t>J5859 230</t>
  </si>
  <si>
    <t>QTTT6 319</t>
  </si>
  <si>
    <t>AAJAA 860</t>
  </si>
  <si>
    <t>28A4Q 714</t>
  </si>
  <si>
    <t>K274T 671</t>
  </si>
  <si>
    <t>73337 28</t>
  </si>
  <si>
    <t>979JT 899</t>
  </si>
  <si>
    <t>8KKKK 740</t>
  </si>
  <si>
    <t>4Q99Q 944</t>
  </si>
  <si>
    <t>KKKJ7 718</t>
  </si>
  <si>
    <t>Q7JQQ 438</t>
  </si>
  <si>
    <t>73K3T 999</t>
  </si>
  <si>
    <t>5J25J 379</t>
  </si>
  <si>
    <t>5999A 416</t>
  </si>
  <si>
    <t>T9922 265</t>
  </si>
  <si>
    <t>7K485 648</t>
  </si>
  <si>
    <t>3A57K 686</t>
  </si>
  <si>
    <t>777J8 695</t>
  </si>
  <si>
    <t>KT999 274</t>
  </si>
  <si>
    <t>2554Q 500</t>
  </si>
  <si>
    <t>T2226 284</t>
  </si>
  <si>
    <t>Q8QQQ 302</t>
  </si>
  <si>
    <t>KJK9K 556</t>
  </si>
  <si>
    <t>53A99 52</t>
  </si>
  <si>
    <t>768K3 488</t>
  </si>
  <si>
    <t>55JA5 115</t>
  </si>
  <si>
    <t>K3K77 986</t>
  </si>
  <si>
    <t>77KJK 804</t>
  </si>
  <si>
    <t>86585 390</t>
  </si>
  <si>
    <t>39699 469</t>
  </si>
  <si>
    <t>TTT53 859</t>
  </si>
  <si>
    <t>26266 628</t>
  </si>
  <si>
    <t>87858 200</t>
  </si>
  <si>
    <t>J9Q7K 359</t>
  </si>
  <si>
    <t>J8AQ4 377</t>
  </si>
  <si>
    <t>3998Q 76</t>
  </si>
  <si>
    <t>99994 161</t>
  </si>
  <si>
    <t>3587J 728</t>
  </si>
  <si>
    <t>K9K33 816</t>
  </si>
  <si>
    <t>J8Q8J 456</t>
  </si>
  <si>
    <t>894J9 733</t>
  </si>
  <si>
    <t>T4J65 514</t>
  </si>
  <si>
    <t>72767 613</t>
  </si>
  <si>
    <t>5T8K2 370</t>
  </si>
  <si>
    <t>KAKA6 855</t>
  </si>
  <si>
    <t>A3QJ3 738</t>
  </si>
  <si>
    <t>JQ537 504</t>
  </si>
  <si>
    <t>83323 271</t>
  </si>
  <si>
    <t>KK667 558</t>
  </si>
  <si>
    <t>QKQ8Q 908</t>
  </si>
  <si>
    <t>4TAAA 34</t>
  </si>
  <si>
    <t>35Q95 625</t>
  </si>
  <si>
    <t>T9777 323</t>
  </si>
  <si>
    <t>66664 9</t>
  </si>
  <si>
    <t>99A66 631</t>
  </si>
  <si>
    <t>888JA 244</t>
  </si>
  <si>
    <t>J745Q 635</t>
  </si>
  <si>
    <t>ATJ4T 107</t>
  </si>
  <si>
    <t>49KQ7 757</t>
  </si>
  <si>
    <t>95999 242</t>
  </si>
  <si>
    <t>4A422 560</t>
  </si>
  <si>
    <t>6QJ2A 854</t>
  </si>
  <si>
    <t>77288 646</t>
  </si>
  <si>
    <t>6TTJ6 989</t>
  </si>
  <si>
    <t>T777T 524</t>
  </si>
  <si>
    <t>34A34 22</t>
  </si>
  <si>
    <t>3A362 295</t>
  </si>
  <si>
    <t>66967 528</t>
  </si>
  <si>
    <t>J77K3 297</t>
  </si>
  <si>
    <t>22T7K 485</t>
  </si>
  <si>
    <t>33J34 904</t>
  </si>
  <si>
    <t>83J38 287</t>
  </si>
  <si>
    <t>98KA2 372</t>
  </si>
  <si>
    <t>74Q6A 221</t>
  </si>
  <si>
    <t>KKK55 348</t>
  </si>
  <si>
    <t>QQ222 838</t>
  </si>
  <si>
    <t>7TTQ5 342</t>
  </si>
  <si>
    <t>KKK9K 640</t>
  </si>
  <si>
    <t>22922 405</t>
  </si>
  <si>
    <t>QQQTQ 633</t>
  </si>
  <si>
    <t>98T87 912</t>
  </si>
  <si>
    <t>55357 449</t>
  </si>
  <si>
    <t>92333 198</t>
  </si>
  <si>
    <t>76777 470</t>
  </si>
  <si>
    <t>48JTK 849</t>
  </si>
  <si>
    <t>J9779 321</t>
  </si>
  <si>
    <t>95557 64</t>
  </si>
  <si>
    <t>J9299 605</t>
  </si>
  <si>
    <t>2JQK2 578</t>
  </si>
  <si>
    <t>36634 44</t>
  </si>
  <si>
    <t>TTKKJ 90</t>
  </si>
  <si>
    <t>T4666 190</t>
  </si>
  <si>
    <t>TA7K4 364</t>
  </si>
  <si>
    <t>8T85A 330</t>
  </si>
  <si>
    <t>J92J2 717</t>
  </si>
  <si>
    <t>22945 606</t>
  </si>
  <si>
    <t>756K6 561</t>
  </si>
  <si>
    <t>8632K 452</t>
  </si>
  <si>
    <t>747KK 365</t>
  </si>
  <si>
    <t>T68J6 195</t>
  </si>
  <si>
    <t>JA454 587</t>
  </si>
  <si>
    <t>QK849 793</t>
  </si>
  <si>
    <t>594J8 812</t>
  </si>
  <si>
    <t>92559 970</t>
  </si>
  <si>
    <t>89829 130</t>
  </si>
  <si>
    <t>Q6849 571</t>
  </si>
  <si>
    <t>4TA4T 996</t>
  </si>
  <si>
    <t>TQ24Q 846</t>
  </si>
  <si>
    <t>T8T3T 792</t>
  </si>
  <si>
    <t>AA5A7 338</t>
  </si>
  <si>
    <t>553A8 325</t>
  </si>
  <si>
    <t>KK95J 566</t>
  </si>
  <si>
    <t>Q4443 734</t>
  </si>
  <si>
    <t>T923K 512</t>
  </si>
  <si>
    <t>939Q9 716</t>
  </si>
  <si>
    <t>K3TJ3 864</t>
  </si>
  <si>
    <t>5T9J2 590</t>
  </si>
  <si>
    <t>22522 644</t>
  </si>
  <si>
    <t>88444 778</t>
  </si>
  <si>
    <t>97779 475</t>
  </si>
  <si>
    <t>5AJK5 548</t>
  </si>
  <si>
    <t>344A4 618</t>
  </si>
  <si>
    <t>TT252 508</t>
  </si>
  <si>
    <t>6T359 466</t>
  </si>
  <si>
    <t>2AA2Q 446</t>
  </si>
  <si>
    <t>TAATA 916</t>
  </si>
  <si>
    <t>6K6KJ 954</t>
  </si>
  <si>
    <t>4AAK5 255</t>
  </si>
  <si>
    <t>T433T 952</t>
  </si>
  <si>
    <t>299K6 389</t>
  </si>
  <si>
    <t>33343 399</t>
  </si>
  <si>
    <t>QJAAA 98</t>
  </si>
  <si>
    <t>JQ3Q9 601</t>
  </si>
  <si>
    <t>39999 521</t>
  </si>
  <si>
    <t>8A3J3 847</t>
  </si>
  <si>
    <t>99339 791</t>
  </si>
  <si>
    <t>JTJTT 661</t>
  </si>
  <si>
    <t>9AKQT 451</t>
  </si>
  <si>
    <t>5Q5K5 651</t>
  </si>
  <si>
    <t>42242 955</t>
  </si>
  <si>
    <t>Q2266 794</t>
  </si>
  <si>
    <t>5JJK7 227</t>
  </si>
  <si>
    <t>QQKJ6 454</t>
  </si>
  <si>
    <t>TJ9T9 15</t>
  </si>
  <si>
    <t>K4K46 254</t>
  </si>
  <si>
    <t>Q9KKK 213</t>
  </si>
  <si>
    <t>Q8844 786</t>
  </si>
  <si>
    <t>8922K 998</t>
  </si>
  <si>
    <t>J877J 617</t>
  </si>
  <si>
    <t>77929 412</t>
  </si>
  <si>
    <t>J8A66 531</t>
  </si>
  <si>
    <t>555TT 513</t>
  </si>
  <si>
    <t>K6Q49 268</t>
  </si>
  <si>
    <t>64464 801</t>
  </si>
  <si>
    <t>99JJ9 523</t>
  </si>
  <si>
    <t>626A7 709</t>
  </si>
  <si>
    <t>7AQQQ 835</t>
  </si>
  <si>
    <t>66AA6 938</t>
  </si>
  <si>
    <t>88T56 667</t>
  </si>
  <si>
    <t>KKKJ4 960</t>
  </si>
  <si>
    <t>48999 503</t>
  </si>
  <si>
    <t>4494J 496</t>
  </si>
  <si>
    <t>K883J 391</t>
  </si>
  <si>
    <t>2KK99 119</t>
  </si>
  <si>
    <t>7737A 270</t>
  </si>
  <si>
    <t>KQJ69 550</t>
  </si>
  <si>
    <t>33KA8 723</t>
  </si>
  <si>
    <t>T3JT9 893</t>
  </si>
  <si>
    <t>99899 444</t>
  </si>
  <si>
    <t>T847J 134</t>
  </si>
  <si>
    <t>J9694 616</t>
  </si>
  <si>
    <t>55AAQ 1000</t>
  </si>
  <si>
    <t>3742T 660</t>
  </si>
  <si>
    <t>44QK4 940</t>
  </si>
  <si>
    <t>7777K 773</t>
  </si>
  <si>
    <t>TTT5T 923</t>
  </si>
  <si>
    <t>JKJKJ 150</t>
  </si>
  <si>
    <t>9KK99 649</t>
  </si>
  <si>
    <t>AJ546 2</t>
  </si>
  <si>
    <t>A999A 694</t>
  </si>
  <si>
    <t>KA4A6 828</t>
  </si>
  <si>
    <t>9AJA4 168</t>
  </si>
  <si>
    <t>555Q5 353</t>
  </si>
  <si>
    <t>64J46 426</t>
  </si>
  <si>
    <t>55KTA 327</t>
  </si>
  <si>
    <t>86688 747</t>
  </si>
  <si>
    <t>J8883 905</t>
  </si>
  <si>
    <t>2JQ2Q 460</t>
  </si>
  <si>
    <t>59826 120</t>
  </si>
  <si>
    <t>T843K 600</t>
  </si>
  <si>
    <t>52252 32</t>
  </si>
  <si>
    <t>Q62J9 576</t>
  </si>
  <si>
    <t>38777 684</t>
  </si>
  <si>
    <t>3T433 418</t>
  </si>
  <si>
    <t>4J4AA 772</t>
  </si>
  <si>
    <t>QQKJJ 621</t>
  </si>
  <si>
    <t>A9637 815</t>
  </si>
  <si>
    <t>99JK3 74</t>
  </si>
  <si>
    <t>35J99 349</t>
  </si>
  <si>
    <t>98334 402</t>
  </si>
  <si>
    <t>86K42 215</t>
  </si>
  <si>
    <t>T8J3A 930</t>
  </si>
  <si>
    <t>89A38 627</t>
  </si>
  <si>
    <t>8JJ87 730</t>
  </si>
  <si>
    <t>T6256 664</t>
  </si>
  <si>
    <t>68445 264</t>
  </si>
  <si>
    <t>47673 858</t>
  </si>
  <si>
    <t>AT28A 803</t>
  </si>
  <si>
    <t>8KQ28 392</t>
  </si>
  <si>
    <t>33JK3 425</t>
  </si>
  <si>
    <t>53999 11</t>
  </si>
  <si>
    <t>68TJ8 59</t>
  </si>
  <si>
    <t>7K7K7 241</t>
  </si>
  <si>
    <t>64379 383</t>
  </si>
  <si>
    <t>K3TQ4 581</t>
  </si>
  <si>
    <t>T5Q88 593</t>
  </si>
  <si>
    <t>77474 60</t>
  </si>
  <si>
    <t>887JA 252</t>
  </si>
  <si>
    <t>44446 852</t>
  </si>
  <si>
    <t>J9393 971</t>
  </si>
  <si>
    <t>8A633 492</t>
  </si>
  <si>
    <t>74479 589</t>
  </si>
  <si>
    <t>2Q555 565</t>
  </si>
  <si>
    <t>8J888 407</t>
  </si>
  <si>
    <t>97Q5A 178</t>
  </si>
  <si>
    <t>48632 16</t>
  </si>
  <si>
    <t>4K6QT 805</t>
  </si>
  <si>
    <t>3Q333 106</t>
  </si>
  <si>
    <t>T36J3 17</t>
  </si>
  <si>
    <t>AAKKK 981</t>
  </si>
  <si>
    <t>AAJQQ 194</t>
  </si>
  <si>
    <t>9Q393 584</t>
  </si>
  <si>
    <t>JTKK9 505</t>
  </si>
  <si>
    <t>J986K 3</t>
  </si>
  <si>
    <t>55KJ5 285</t>
  </si>
  <si>
    <t>8K882 920</t>
  </si>
  <si>
    <t>8KA82 232</t>
  </si>
  <si>
    <t>9AAA9 656</t>
  </si>
  <si>
    <t>22J92 630</t>
  </si>
  <si>
    <t>QQQQA 522</t>
  </si>
  <si>
    <t>7A652 25</t>
  </si>
  <si>
    <t>T4665 591</t>
  </si>
  <si>
    <t>T7TAT 447</t>
  </si>
  <si>
    <t>87KK7 762</t>
  </si>
  <si>
    <t>QT967 493</t>
  </si>
  <si>
    <t>Q3QJ6 580</t>
  </si>
  <si>
    <t>A8T6T 180</t>
  </si>
  <si>
    <t>88J58 843</t>
  </si>
  <si>
    <t>KKKTQ 957</t>
  </si>
  <si>
    <t>45K2K 380</t>
  </si>
  <si>
    <t>22343 749</t>
  </si>
  <si>
    <t>K8T88 963</t>
  </si>
  <si>
    <t>3T4QJ 48</t>
  </si>
  <si>
    <t>T59AQ 136</t>
  </si>
  <si>
    <t>QKKQJ 487</t>
  </si>
  <si>
    <t>353J5 283</t>
  </si>
  <si>
    <t>4J8Q5 936</t>
  </si>
  <si>
    <t>7747A 844</t>
  </si>
  <si>
    <t>52562 992</t>
  </si>
  <si>
    <t>6JJ64 888</t>
  </si>
  <si>
    <t>8Q33J 102</t>
  </si>
  <si>
    <t>K86A4 373</t>
  </si>
  <si>
    <t>747A9 572</t>
  </si>
  <si>
    <t>JA22Q 184</t>
  </si>
  <si>
    <t>79333 236</t>
  </si>
  <si>
    <t>9Q65K 532</t>
  </si>
  <si>
    <t>4J677 234</t>
  </si>
  <si>
    <t>A2J74 154</t>
  </si>
  <si>
    <t>92339 4</t>
  </si>
  <si>
    <t>J3337 751</t>
  </si>
  <si>
    <t>67A5T 248</t>
  </si>
  <si>
    <t>A8AAA 339</t>
  </si>
  <si>
    <t>37K3K 413</t>
  </si>
  <si>
    <t>43337 678</t>
  </si>
  <si>
    <t>93QQ3 69</t>
  </si>
  <si>
    <t>5KQJK 346</t>
  </si>
  <si>
    <t>T9T99 324</t>
  </si>
  <si>
    <t>66T66 802</t>
  </si>
  <si>
    <t>3T792 79</t>
  </si>
  <si>
    <t>57575 231</t>
  </si>
  <si>
    <t>J47JT 715</t>
  </si>
  <si>
    <t>62666 657</t>
  </si>
  <si>
    <t>997K9 128</t>
  </si>
  <si>
    <t>32TK7 253</t>
  </si>
  <si>
    <t>96294 877</t>
  </si>
  <si>
    <t>63666 5</t>
  </si>
  <si>
    <t>KK397 408</t>
  </si>
  <si>
    <t>4A4J4 97</t>
  </si>
  <si>
    <t>Q4265 146</t>
  </si>
  <si>
    <t>AKJAA 948</t>
  </si>
  <si>
    <t>J5Q94 263</t>
  </si>
  <si>
    <t>ATTTT 575</t>
  </si>
  <si>
    <t>4827T 133</t>
  </si>
  <si>
    <t>47AK9 683</t>
  </si>
  <si>
    <t>68T47 567</t>
  </si>
  <si>
    <t>2QK28 445</t>
  </si>
  <si>
    <t>T22JT 607</t>
  </si>
  <si>
    <t>662QQ 181</t>
  </si>
  <si>
    <t>QQ6QQ 153</t>
  </si>
  <si>
    <t>92292 582</t>
  </si>
  <si>
    <t>96K9J 173</t>
  </si>
  <si>
    <t>2J299 404</t>
  </si>
  <si>
    <t>T333T 273</t>
  </si>
  <si>
    <t>25J55 362</t>
  </si>
  <si>
    <t>6AJ2T 929</t>
  </si>
  <si>
    <t>5K323 710</t>
  </si>
  <si>
    <t>9944K 453</t>
  </si>
  <si>
    <t>A9Q49 755</t>
  </si>
  <si>
    <t>TTQ5T 962</t>
  </si>
  <si>
    <t>444Q4 311</t>
  </si>
  <si>
    <t>76666 176</t>
  </si>
  <si>
    <t>9946K 690</t>
  </si>
  <si>
    <t>KK3QJ 471</t>
  </si>
  <si>
    <t>ATTT6 247</t>
  </si>
  <si>
    <t>2A2K8 112</t>
  </si>
  <si>
    <t>A4T9Q 692</t>
  </si>
  <si>
    <t>777J7 839</t>
  </si>
  <si>
    <t>595J4 206</t>
  </si>
  <si>
    <t>TAATT 629</t>
  </si>
  <si>
    <t>53333 883</t>
  </si>
  <si>
    <t>A59T6 707</t>
  </si>
  <si>
    <t>44525 906</t>
  </si>
  <si>
    <t>Q8J8Q 137</t>
  </si>
  <si>
    <t>T3J93 696</t>
  </si>
  <si>
    <t>47464 340</t>
  </si>
  <si>
    <t>J2822 907</t>
  </si>
  <si>
    <t>JJ559 196</t>
  </si>
  <si>
    <t>55343 653</t>
  </si>
  <si>
    <t>9K9Q9 674</t>
  </si>
  <si>
    <t>8TQQQ 211</t>
  </si>
  <si>
    <t>7J275 70</t>
  </si>
  <si>
    <t>22Q5J 276</t>
  </si>
  <si>
    <t>66564 129</t>
  </si>
  <si>
    <t>TJTJJ 489</t>
  </si>
  <si>
    <t>KK6KK 409</t>
  </si>
  <si>
    <t>5Q98A 157</t>
  </si>
  <si>
    <t>78777 857</t>
  </si>
  <si>
    <t>67667 807</t>
  </si>
  <si>
    <t>5QK98 39</t>
  </si>
  <si>
    <t>K35J6 592</t>
  </si>
  <si>
    <t>96KT2 109</t>
  </si>
  <si>
    <t>4KK44 127</t>
  </si>
  <si>
    <t>T6253 768</t>
  </si>
  <si>
    <t>85989 836</t>
  </si>
  <si>
    <t>55445 299</t>
  </si>
  <si>
    <t>T9736 121</t>
  </si>
  <si>
    <t>A696A 950</t>
  </si>
  <si>
    <t>T48QT 668</t>
  </si>
  <si>
    <t>644K6 518</t>
  </si>
  <si>
    <t>JJJJJ 876</t>
  </si>
  <si>
    <t>TQ6AT 759</t>
  </si>
  <si>
    <t>KK83K 260</t>
  </si>
  <si>
    <t>73777 214</t>
  </si>
  <si>
    <t>6K66Q 598</t>
  </si>
  <si>
    <t>5K39A 169</t>
  </si>
  <si>
    <t>64T7T 219</t>
  </si>
  <si>
    <t>238J2 442</t>
  </si>
  <si>
    <t>4J22Q 203</t>
  </si>
  <si>
    <t>Q9TA6 291</t>
  </si>
  <si>
    <t>5T86J 26</t>
  </si>
  <si>
    <t>T439K 272</t>
  </si>
  <si>
    <t>44244 817</t>
  </si>
  <si>
    <t>K8844 459</t>
  </si>
  <si>
    <t>K5KK7 975</t>
  </si>
  <si>
    <t>A666Q 842</t>
  </si>
  <si>
    <t>8T6Q7 434</t>
  </si>
  <si>
    <t>63Q4J 42</t>
  </si>
  <si>
    <t>966J9 637</t>
  </si>
  <si>
    <t>JA6KA 863</t>
  </si>
  <si>
    <t>A5555 972</t>
  </si>
  <si>
    <t>T2222 745</t>
  </si>
  <si>
    <t>AAA7A 499</t>
  </si>
  <si>
    <t>Q359T 436</t>
  </si>
  <si>
    <t>A2A5A 879</t>
  </si>
  <si>
    <t>QQQQ5 623</t>
  </si>
  <si>
    <t>K4T5T 724</t>
  </si>
  <si>
    <t>A888A 987</t>
  </si>
  <si>
    <t>5J535 201</t>
  </si>
  <si>
    <t>5A9K6 123</t>
  </si>
  <si>
    <t>4QJ43 431</t>
  </si>
  <si>
    <t>75J4J 491</t>
  </si>
  <si>
    <t>283J8 698</t>
  </si>
  <si>
    <t>T7T8T 448</t>
  </si>
  <si>
    <t>33J76 197</t>
  </si>
  <si>
    <t>47QJA 24</t>
  </si>
  <si>
    <t>2T272 951</t>
  </si>
  <si>
    <t>A7A87 142</t>
  </si>
  <si>
    <t>J3TT3 540</t>
  </si>
  <si>
    <t>4JJ44 961</t>
  </si>
  <si>
    <t>KJJ63 478</t>
  </si>
  <si>
    <t>92QQ9 278</t>
  </si>
  <si>
    <t>TJTTT 192</t>
  </si>
  <si>
    <t>TJK68 307</t>
  </si>
  <si>
    <t>37773 290</t>
  </si>
  <si>
    <t>QQQT6 126</t>
  </si>
  <si>
    <t>QJQ9Q 401</t>
  </si>
  <si>
    <t>24K3A 186</t>
  </si>
  <si>
    <t>8443Q 820</t>
  </si>
  <si>
    <t>33592 56</t>
  </si>
  <si>
    <t>87923 497</t>
  </si>
  <si>
    <t>TTJ8Q 632</t>
  </si>
  <si>
    <t>J4544 934</t>
  </si>
  <si>
    <t>6K666 474</t>
  </si>
  <si>
    <t>68566 739</t>
  </si>
  <si>
    <t>A4AAA 669</t>
  </si>
  <si>
    <t>89899 139</t>
  </si>
  <si>
    <t>842K3 596</t>
  </si>
  <si>
    <t>K5AA5 429</t>
  </si>
  <si>
    <t>85885 599</t>
  </si>
  <si>
    <t>59779 437</t>
  </si>
  <si>
    <t>A336J 779</t>
  </si>
  <si>
    <t>TT3A3 366</t>
  </si>
  <si>
    <t>97Q7A 261</t>
  </si>
  <si>
    <t>83393 545</t>
  </si>
  <si>
    <t>Q6Q6T 974</t>
  </si>
  <si>
    <t>37T2J 890</t>
  </si>
  <si>
    <t>38333 58</t>
  </si>
  <si>
    <t>28227 363</t>
  </si>
  <si>
    <t>TTT66 33</t>
  </si>
  <si>
    <t>32333 468</t>
  </si>
  <si>
    <t>A8T55 824</t>
  </si>
  <si>
    <t>88889 435</t>
  </si>
  <si>
    <t>KQQ3Q 385</t>
  </si>
  <si>
    <t>T6685 318</t>
  </si>
  <si>
    <t>5K76J 202</t>
  </si>
  <si>
    <t>75777 99</t>
  </si>
  <si>
    <t>53566 55</t>
  </si>
  <si>
    <t>TTKJT 481</t>
  </si>
  <si>
    <t>875J9 551</t>
  </si>
  <si>
    <t>447A7 947</t>
  </si>
  <si>
    <t>T2TT7 147</t>
  </si>
  <si>
    <t>T2726 810</t>
  </si>
  <si>
    <t>TT6TT 856</t>
  </si>
  <si>
    <t>QK9JQ 27</t>
  </si>
  <si>
    <t>A786Q 897</t>
  </si>
  <si>
    <t>44J44 542</t>
  </si>
  <si>
    <t>98QJ3 189</t>
  </si>
  <si>
    <t>J4448 89</t>
  </si>
  <si>
    <t>Q8Q8Q 417</t>
  </si>
  <si>
    <t>59473 57</t>
  </si>
  <si>
    <t>99K99 148</t>
  </si>
  <si>
    <t>662AJ 361</t>
  </si>
  <si>
    <t>7TTTT 994</t>
  </si>
  <si>
    <t>26T97 36</t>
  </si>
  <si>
    <t>7A69T 746</t>
  </si>
  <si>
    <t>95JA5 516</t>
  </si>
  <si>
    <t>J9J8K 886</t>
  </si>
  <si>
    <t>57333 358</t>
  </si>
  <si>
    <t>4TJQA 881</t>
  </si>
  <si>
    <t>T5628 151</t>
  </si>
  <si>
    <t>72A59 205</t>
  </si>
  <si>
    <t>QK777 249</t>
  </si>
  <si>
    <t>84649 397</t>
  </si>
  <si>
    <t>T7T96 761</t>
  </si>
  <si>
    <t>4TAQQ 378</t>
  </si>
  <si>
    <t>24274 494</t>
  </si>
  <si>
    <t>KJ3KK 845</t>
  </si>
  <si>
    <t>TT77T 384</t>
  </si>
  <si>
    <t>8J88J 722</t>
  </si>
  <si>
    <t>A25T4 880</t>
  </si>
  <si>
    <t>88868 861</t>
  </si>
  <si>
    <t>Q5QK2 502</t>
  </si>
  <si>
    <t>35344 267</t>
  </si>
  <si>
    <t>K99AA 777</t>
  </si>
  <si>
    <t>2T375 903</t>
  </si>
  <si>
    <t>4484Q 891</t>
  </si>
  <si>
    <t>J8AQA 67</t>
  </si>
  <si>
    <t>QJ578 935</t>
  </si>
  <si>
    <t>T72T7 482</t>
  </si>
  <si>
    <t>5AQK8 973</t>
  </si>
  <si>
    <t>T3AA9 848</t>
  </si>
  <si>
    <t>8TJJ7 165</t>
  </si>
  <si>
    <t>88J75 322</t>
  </si>
  <si>
    <t>T8T8A 54</t>
  </si>
  <si>
    <t>93524 956</t>
  </si>
  <si>
    <t>29T9Q 458</t>
  </si>
  <si>
    <t>66272 647</t>
  </si>
  <si>
    <t>TQTQQ 681</t>
  </si>
  <si>
    <t>629J4 483</t>
  </si>
  <si>
    <t>6676T 708</t>
  </si>
  <si>
    <t>9QT99 704</t>
  </si>
  <si>
    <t>67977 942</t>
  </si>
  <si>
    <t>737J7 808</t>
  </si>
  <si>
    <t>T785K 865</t>
  </si>
  <si>
    <t>7AAA4 943</t>
  </si>
  <si>
    <t>88Q8J 619</t>
  </si>
  <si>
    <t>QK663 91</t>
  </si>
  <si>
    <t>9734J 818</t>
  </si>
  <si>
    <t>J4TTT 895</t>
  </si>
  <si>
    <t>5A585 80</t>
  </si>
  <si>
    <t>8JJJJ 159</t>
  </si>
  <si>
    <t>7T298 170</t>
  </si>
  <si>
    <t>8998A 140</t>
  </si>
  <si>
    <t>TT5T2 266</t>
  </si>
  <si>
    <t>44443 53</t>
  </si>
  <si>
    <t>57565 439</t>
  </si>
  <si>
    <t>T579A 317</t>
  </si>
  <si>
    <t>A5QAA 235</t>
  </si>
  <si>
    <t>A665A 84</t>
  </si>
  <si>
    <t>223J3 766</t>
  </si>
  <si>
    <t>T63AJ 741</t>
  </si>
  <si>
    <t>62K97 760</t>
  </si>
  <si>
    <t>Q8Q33 538</t>
  </si>
  <si>
    <t>A5955 293</t>
  </si>
  <si>
    <t>JKKKK 86</t>
  </si>
  <si>
    <t>88228 10</t>
  </si>
  <si>
    <t>376J7 93</t>
  </si>
  <si>
    <t>7343T 535</t>
  </si>
  <si>
    <t>KQK44 882</t>
  </si>
  <si>
    <t>KKK76 395</t>
  </si>
  <si>
    <t>9229K 526</t>
  </si>
  <si>
    <t>J63J8 320</t>
  </si>
  <si>
    <t>ATKKK 104</t>
  </si>
  <si>
    <t>T4JT4 850</t>
  </si>
  <si>
    <t>79A9A 780</t>
  </si>
  <si>
    <t>AA6A3 387</t>
  </si>
  <si>
    <t>6A542 889</t>
  </si>
  <si>
    <t>45242 228</t>
  </si>
  <si>
    <t>KJ75Q 369</t>
  </si>
  <si>
    <t>52T29 41</t>
  </si>
  <si>
    <t>A9924 309</t>
  </si>
  <si>
    <t>A7838 925</t>
  </si>
  <si>
    <t>2738J 229</t>
  </si>
  <si>
    <t>22262 782</t>
  </si>
  <si>
    <t>A55AA 144</t>
  </si>
  <si>
    <t>77727 88</t>
  </si>
  <si>
    <t>86556 188</t>
  </si>
  <si>
    <t>46443 997</t>
  </si>
  <si>
    <t>666J6 900</t>
  </si>
  <si>
    <t>99968 12</t>
  </si>
  <si>
    <t>9AA49 927</t>
  </si>
  <si>
    <t>68666 467</t>
  </si>
  <si>
    <t>52K68 750</t>
  </si>
  <si>
    <t>3J339 498</t>
  </si>
  <si>
    <t>43634 304</t>
  </si>
  <si>
    <t>TJK46 585</t>
  </si>
  <si>
    <t>43533 511</t>
  </si>
  <si>
    <t>55245 537</t>
  </si>
  <si>
    <t>39K3J 765</t>
  </si>
  <si>
    <t>65J54 937</t>
  </si>
  <si>
    <t>5T684 594</t>
  </si>
  <si>
    <t>22Q74 868</t>
  </si>
  <si>
    <t>25255 871</t>
  </si>
  <si>
    <t>5TTJ5 797</t>
  </si>
  <si>
    <t>93J7A 784</t>
  </si>
  <si>
    <t>AAAQ8 357</t>
  </si>
  <si>
    <t>7J727 968</t>
  </si>
  <si>
    <t>44T44 821</t>
  </si>
  <si>
    <t>77533 608</t>
  </si>
  <si>
    <t>KQQ83 547</t>
  </si>
  <si>
    <t>72222 680</t>
  </si>
  <si>
    <t>44A4A 406</t>
  </si>
  <si>
    <t>8932K 222</t>
  </si>
  <si>
    <t>KK59K 874</t>
  </si>
  <si>
    <t>774K4 92</t>
  </si>
  <si>
    <t>29992 570</t>
  </si>
  <si>
    <t>3333J 620</t>
  </si>
  <si>
    <t>39393 506</t>
  </si>
  <si>
    <t>74773 892</t>
  </si>
  <si>
    <t>T79Q8 208</t>
  </si>
  <si>
    <t>TTT3T 885</t>
  </si>
  <si>
    <t>QQQ8A 374</t>
  </si>
  <si>
    <t>99979 360</t>
  </si>
  <si>
    <t>2965T 872</t>
  </si>
  <si>
    <t>AA6AJ 96</t>
  </si>
  <si>
    <t>383K9 826</t>
  </si>
  <si>
    <t>7TK7K 685</t>
  </si>
  <si>
    <t>6J755 979</t>
  </si>
  <si>
    <t>2QQQ2 706</t>
  </si>
  <si>
    <t>TTT4T 525</t>
  </si>
  <si>
    <t>3K767 699</t>
  </si>
  <si>
    <t>75J8J 639</t>
  </si>
  <si>
    <t>KTJK3 743</t>
  </si>
  <si>
    <t>7972T 308</t>
  </si>
  <si>
    <t>77573 143</t>
  </si>
  <si>
    <t>J253K 286</t>
  </si>
  <si>
    <t>TQK85 316</t>
  </si>
  <si>
    <t>6235A 193</t>
  </si>
  <si>
    <t>338TT 393</t>
  </si>
  <si>
    <t>JT8T5 352</t>
  </si>
  <si>
    <t>JA4JA 984</t>
  </si>
  <si>
    <t>JAQ86 737</t>
  </si>
  <si>
    <t>9T589 306</t>
  </si>
  <si>
    <t>KJQQQ 424</t>
  </si>
  <si>
    <t>JJKTK 964</t>
  </si>
  <si>
    <t>QTJTQ 783</t>
  </si>
  <si>
    <t>6J626 289</t>
  </si>
  <si>
    <t>24Q22 131</t>
  </si>
  <si>
    <t>QAT5A 919</t>
  </si>
  <si>
    <t>6486K 702</t>
  </si>
  <si>
    <t>QT464 288</t>
  </si>
  <si>
    <t>A6972 841</t>
  </si>
  <si>
    <t>Q99Q9 977</t>
  </si>
  <si>
    <t>4JJ43 209</t>
  </si>
  <si>
    <t>66AA8 910</t>
  </si>
  <si>
    <t>Q34QT 806</t>
  </si>
  <si>
    <t>Q8J4Q 472</t>
  </si>
  <si>
    <t>979TT 932</t>
  </si>
  <si>
    <t>A8A8A 204</t>
  </si>
  <si>
    <t>9A34Q 382</t>
  </si>
  <si>
    <t>QT89A 713</t>
  </si>
  <si>
    <t>JQJJQ 427</t>
  </si>
  <si>
    <t>8338K 978</t>
  </si>
  <si>
    <t>99T99 913</t>
  </si>
  <si>
    <t>6A444 257</t>
  </si>
  <si>
    <t>4K5KK 45</t>
  </si>
  <si>
    <t>55K55 217</t>
  </si>
  <si>
    <t>K8866 915</t>
  </si>
  <si>
    <t>42577 771</t>
  </si>
  <si>
    <t>45564 725</t>
  </si>
  <si>
    <t>Q2TAQ 433</t>
  </si>
  <si>
    <t>Q9AA6 258</t>
  </si>
  <si>
    <t>867A3 117</t>
  </si>
  <si>
    <t>A9799 95</t>
  </si>
  <si>
    <t>74778 344</t>
  </si>
  <si>
    <t>A2727 410</t>
  </si>
  <si>
    <t>78888 626</t>
  </si>
  <si>
    <t>LAST</t>
  </si>
  <si>
    <t>hand</t>
  </si>
  <si>
    <t>sorted</t>
  </si>
  <si>
    <t>T</t>
  </si>
  <si>
    <t>FVOAK</t>
  </si>
  <si>
    <t>FOOAK</t>
  </si>
  <si>
    <t>TWOPA</t>
  </si>
  <si>
    <t>HIGHC</t>
  </si>
  <si>
    <t>J</t>
  </si>
  <si>
    <t>Q</t>
  </si>
  <si>
    <t>K</t>
  </si>
  <si>
    <t>A</t>
  </si>
  <si>
    <t>check</t>
  </si>
  <si>
    <t>FULHO</t>
  </si>
  <si>
    <t>TWOAK</t>
  </si>
  <si>
    <t>min</t>
  </si>
  <si>
    <t>max</t>
  </si>
  <si>
    <t>chk</t>
  </si>
  <si>
    <t>2</t>
  </si>
  <si>
    <t>3</t>
  </si>
  <si>
    <t>4</t>
  </si>
  <si>
    <t>5</t>
  </si>
  <si>
    <t>6</t>
  </si>
  <si>
    <t>7</t>
  </si>
  <si>
    <t>8</t>
  </si>
  <si>
    <t>9</t>
  </si>
  <si>
    <t>B</t>
  </si>
  <si>
    <t>C</t>
  </si>
  <si>
    <t>D</t>
  </si>
  <si>
    <t>E</t>
  </si>
  <si>
    <t>F</t>
  </si>
  <si>
    <t>G</t>
  </si>
  <si>
    <t>H</t>
  </si>
  <si>
    <t>I</t>
  </si>
  <si>
    <t>L</t>
  </si>
  <si>
    <t>M</t>
  </si>
  <si>
    <t>N</t>
  </si>
  <si>
    <t>O</t>
  </si>
  <si>
    <t>TRANSF</t>
  </si>
  <si>
    <t xml:space="preserve">Hand </t>
  </si>
  <si>
    <t>Num</t>
  </si>
  <si>
    <t>Htrans</t>
  </si>
  <si>
    <t>Ttrans</t>
  </si>
  <si>
    <t>clrtxt</t>
  </si>
  <si>
    <t>rnk</t>
  </si>
  <si>
    <t>calc</t>
  </si>
  <si>
    <t>vote</t>
  </si>
  <si>
    <t>numtext</t>
  </si>
  <si>
    <t>pts</t>
  </si>
  <si>
    <t>T3OAK</t>
  </si>
  <si>
    <t>x</t>
  </si>
  <si>
    <t>PART2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</si>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</sst>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ourier New"/>
      <family val="3"/>
    </font>
    <font>
      <b/>
      <sz val="11"/>
      <color theme="1"/>
      <name val="Courier New"/>
      <family val="3"/>
    </font>
    <font>
      <sz val="10"/>
      <name val="Source Code Pro"/>
      <family val="3"/>
    </font>
    <font>
      <sz val="11"/>
      <color theme="1"/>
      <name val="Times New Roman"/>
      <family val="1"/>
    </font>
    <font>
      <sz val="10"/>
      <color rgb="FF000000"/>
      <name val="Courier New"/>
      <family val="3"/>
    </font>
    <font>
      <sz val="16"/>
      <color theme="1"/>
      <name val="Calibri"/>
      <family val="2"/>
      <scheme val="minor"/>
    </font>
    <font>
      <sz val="11"/>
      <name val="Source Code Pro"/>
      <family val="3"/>
    </font>
    <font>
      <sz val="10"/>
      <color rgb="FF000000"/>
      <name val="Arial Unicode MS"/>
    </font>
    <font>
      <sz val="10"/>
      <color theme="1"/>
      <name val="Arial Unicode MS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1" fillId="0" borderId="2" xfId="0" applyFont="1" applyBorder="1"/>
    <xf numFmtId="0" fontId="5" fillId="0" borderId="0" xfId="0" applyFont="1"/>
    <xf numFmtId="0" fontId="5" fillId="5" borderId="3" xfId="0" applyFont="1" applyFill="1" applyBorder="1"/>
    <xf numFmtId="0" fontId="6" fillId="0" borderId="1" xfId="0" applyFont="1" applyBorder="1"/>
    <xf numFmtId="0" fontId="6" fillId="0" borderId="2" xfId="0" applyFont="1" applyBorder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0" fillId="2" borderId="0" xfId="0" applyFont="1" applyFill="1"/>
    <xf numFmtId="0" fontId="7" fillId="0" borderId="0" xfId="0" applyFont="1" applyAlignment="1">
      <alignment vertical="center"/>
    </xf>
    <xf numFmtId="0" fontId="1" fillId="0" borderId="5" xfId="0" applyFont="1" applyBorder="1"/>
    <xf numFmtId="0" fontId="0" fillId="0" borderId="6" xfId="0" applyBorder="1"/>
    <xf numFmtId="0" fontId="1" fillId="0" borderId="7" xfId="0" applyFont="1" applyBorder="1"/>
    <xf numFmtId="0" fontId="0" fillId="0" borderId="8" xfId="0" applyBorder="1"/>
    <xf numFmtId="0" fontId="9" fillId="0" borderId="4" xfId="0" applyFont="1" applyBorder="1" applyAlignment="1">
      <alignment vertical="center"/>
    </xf>
    <xf numFmtId="0" fontId="9" fillId="6" borderId="4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" fillId="0" borderId="2" xfId="0" quotePrefix="1" applyFont="1" applyBorder="1"/>
    <xf numFmtId="0" fontId="12" fillId="0" borderId="0" xfId="0" applyFont="1" applyAlignment="1">
      <alignment vertical="center"/>
    </xf>
    <xf numFmtId="0" fontId="0" fillId="0" borderId="9" xfId="0" applyBorder="1"/>
    <xf numFmtId="0" fontId="5" fillId="0" borderId="9" xfId="0" applyFont="1" applyBorder="1"/>
    <xf numFmtId="0" fontId="0" fillId="0" borderId="0" xfId="0" quotePrefix="1"/>
    <xf numFmtId="0" fontId="0" fillId="2" borderId="0" xfId="0" applyFill="1"/>
    <xf numFmtId="0" fontId="5" fillId="2" borderId="0" xfId="0" applyFont="1" applyFill="1"/>
    <xf numFmtId="0" fontId="0" fillId="2" borderId="6" xfId="0" applyFill="1" applyBorder="1"/>
    <xf numFmtId="0" fontId="1" fillId="0" borderId="0" xfId="0" applyFont="1" applyAlignment="1">
      <alignment horizontal="center" wrapText="1"/>
    </xf>
    <xf numFmtId="0" fontId="14" fillId="0" borderId="2" xfId="0" applyFont="1" applyBorder="1"/>
    <xf numFmtId="0" fontId="14" fillId="0" borderId="0" xfId="0" applyFont="1"/>
    <xf numFmtId="0" fontId="0" fillId="0" borderId="0" xfId="0" applyBorder="1"/>
    <xf numFmtId="0" fontId="13" fillId="0" borderId="0" xfId="0" applyFont="1" applyBorder="1" applyAlignment="1">
      <alignment vertical="center"/>
    </xf>
  </cellXfs>
  <cellStyles count="1">
    <cellStyle name="Normal" xfId="0" builtinId="0"/>
  </cellStyles>
  <dxfs count="6">
    <dxf>
      <fill>
        <patternFill>
          <bgColor theme="7" tint="0.39994506668294322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80184BC-1208-4C15-9113-FFBB71BA382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C47FAF-34B2-4F75-A03D-DE4A4B71AAB4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C43D4D-C4CE-4359-8147-30DB81248DEF}" name="day_t" displayName="day_t" ref="A1:A34" tableType="queryTable" totalsRowShown="0" headerRowDxfId="5" dataDxfId="4">
  <autoFilter ref="A1:A34" xr:uid="{46C43D4D-C4CE-4359-8147-30DB81248DEF}"/>
  <tableColumns count="1">
    <tableColumn id="1" xr3:uid="{68CF2220-72A2-4843-85F3-A497290FF04F}" uniqueName="1" name="test" queryTableFieldId="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F63418-3EFA-414B-A2CB-2F2AE4CF221C}" name="day" displayName="day" ref="A1:B1001" tableType="queryTable" totalsRowShown="0" headerRowDxfId="2">
  <autoFilter ref="A1:B1001" xr:uid="{20F63418-3EFA-414B-A2CB-2F2AE4CF221C}"/>
  <tableColumns count="2">
    <tableColumn id="1" xr3:uid="{F1F4EE8A-EC2A-4CD5-B79F-0AB92EBA112C}" uniqueName="1" name="Column1" queryTableFieldId="1"/>
    <tableColumn id="2" xr3:uid="{DDAC1F0C-0D2A-40F7-83CD-465641731159}" uniqueName="2" name="Column2" queryTableFieldId="2" dataDxfId="1">
      <calculatedColumnFormula>"( 7, 'P', "&amp;ROW()-1&amp;", '"&amp;day[[#This Row],[Column1]]&amp;"' ),"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:C3"/>
  <sheetViews>
    <sheetView workbookViewId="0">
      <selection activeCell="C6" sqref="C6"/>
    </sheetView>
  </sheetViews>
  <sheetFormatPr defaultRowHeight="14.4"/>
  <cols>
    <col min="1" max="1" width="103.5546875" customWidth="1"/>
  </cols>
  <sheetData>
    <row r="1" spans="1:3">
      <c r="A1" t="s">
        <v>32</v>
      </c>
    </row>
    <row r="2" spans="1:3">
      <c r="A2" t="s">
        <v>33</v>
      </c>
      <c r="B2">
        <v>388179</v>
      </c>
      <c r="C2" t="s">
        <v>39</v>
      </c>
    </row>
    <row r="3" spans="1:3">
      <c r="A3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A34"/>
  <sheetViews>
    <sheetView zoomScale="80" zoomScaleNormal="80" workbookViewId="0">
      <selection activeCell="A5" sqref="A5"/>
    </sheetView>
  </sheetViews>
  <sheetFormatPr defaultRowHeight="14.4"/>
  <cols>
    <col min="1" max="1" width="83" style="25" bestFit="1" customWidth="1"/>
  </cols>
  <sheetData>
    <row r="1" spans="1:1">
      <c r="A1" s="25" t="s">
        <v>5</v>
      </c>
    </row>
    <row r="2" spans="1:1">
      <c r="A2" s="17" t="s">
        <v>41</v>
      </c>
    </row>
    <row r="3" spans="1:1">
      <c r="A3" s="26" t="s">
        <v>42</v>
      </c>
    </row>
    <row r="4" spans="1:1">
      <c r="A4" s="17" t="s">
        <v>43</v>
      </c>
    </row>
    <row r="5" spans="1:1">
      <c r="A5" s="17" t="s">
        <v>44</v>
      </c>
    </row>
    <row r="6" spans="1:1">
      <c r="A6" s="17" t="s">
        <v>45</v>
      </c>
    </row>
    <row r="7" spans="1:1">
      <c r="A7" s="26"/>
    </row>
    <row r="8" spans="1:1">
      <c r="A8" s="17"/>
    </row>
    <row r="9" spans="1:1">
      <c r="A9" s="17"/>
    </row>
    <row r="10" spans="1:1">
      <c r="A10" s="17"/>
    </row>
    <row r="11" spans="1:1">
      <c r="A11" s="17"/>
    </row>
    <row r="12" spans="1:1">
      <c r="A12" s="26"/>
    </row>
    <row r="13" spans="1:1">
      <c r="A13" s="17"/>
    </row>
    <row r="14" spans="1:1">
      <c r="A14" s="17"/>
    </row>
    <row r="15" spans="1:1">
      <c r="A15" s="17"/>
    </row>
    <row r="16" spans="1:1">
      <c r="A16" s="17"/>
    </row>
    <row r="17" spans="1:1">
      <c r="A17" s="17"/>
    </row>
    <row r="18" spans="1:1">
      <c r="A18" s="26"/>
    </row>
    <row r="19" spans="1:1">
      <c r="A19" s="17"/>
    </row>
    <row r="20" spans="1:1">
      <c r="A20" s="17"/>
    </row>
    <row r="21" spans="1:1">
      <c r="A21" s="17"/>
    </row>
    <row r="22" spans="1:1">
      <c r="A22" s="26"/>
    </row>
    <row r="23" spans="1:1">
      <c r="A23" s="17"/>
    </row>
    <row r="24" spans="1:1">
      <c r="A24" s="17"/>
    </row>
    <row r="25" spans="1:1">
      <c r="A25" s="17"/>
    </row>
    <row r="26" spans="1:1">
      <c r="A26" s="17"/>
    </row>
    <row r="27" spans="1:1">
      <c r="A27" s="26"/>
    </row>
    <row r="28" spans="1:1">
      <c r="A28" s="17"/>
    </row>
    <row r="29" spans="1:1">
      <c r="A29" s="17"/>
    </row>
    <row r="30" spans="1:1">
      <c r="A30" s="17"/>
    </row>
    <row r="31" spans="1:1">
      <c r="A31" s="26"/>
    </row>
    <row r="32" spans="1:1">
      <c r="A32" s="17"/>
    </row>
    <row r="33" spans="1:1">
      <c r="A33" s="17"/>
    </row>
    <row r="34" spans="1:1">
      <c r="A34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E1001"/>
  <sheetViews>
    <sheetView zoomScale="80" zoomScaleNormal="80" workbookViewId="0">
      <selection activeCell="A3" sqref="A3"/>
    </sheetView>
  </sheetViews>
  <sheetFormatPr defaultRowHeight="14.4"/>
  <cols>
    <col min="1" max="1" width="66.6640625" style="9" customWidth="1"/>
  </cols>
  <sheetData>
    <row r="1" spans="1:5">
      <c r="A1" s="9" t="s">
        <v>0</v>
      </c>
      <c r="B1" s="9" t="s">
        <v>37</v>
      </c>
    </row>
    <row r="2" spans="1:5">
      <c r="A2" s="28" t="s">
        <v>46</v>
      </c>
      <c r="B2" s="14" t="str">
        <f>"( 7, 'P', "&amp;ROW()-1&amp;", '"&amp;day[[#This Row],[Column1]]&amp;"' ),"</f>
        <v>( 7, 'P', 1, 'QAAQT 665' ),</v>
      </c>
      <c r="E2">
        <f>ROW()</f>
        <v>2</v>
      </c>
    </row>
    <row r="3" spans="1:5">
      <c r="A3" s="28" t="s">
        <v>47</v>
      </c>
      <c r="B3" s="14" t="str">
        <f>"( 7, 'P', "&amp;ROW()-1&amp;", '"&amp;day[[#This Row],[Column1]]&amp;"' ),"</f>
        <v>( 7, 'P', 2, '5K355 312' ),</v>
      </c>
    </row>
    <row r="4" spans="1:5">
      <c r="A4" s="28" t="s">
        <v>48</v>
      </c>
      <c r="B4" s="14" t="str">
        <f>"( 7, 'P', "&amp;ROW()-1&amp;", '"&amp;day[[#This Row],[Column1]]&amp;"' ),"</f>
        <v>( 7, 'P', 3, 'Q5T46 440' ),</v>
      </c>
    </row>
    <row r="5" spans="1:5">
      <c r="A5" s="28" t="s">
        <v>49</v>
      </c>
      <c r="B5" s="14" t="str">
        <f>"( 7, 'P', "&amp;ROW()-1&amp;", '"&amp;day[[#This Row],[Column1]]&amp;"' ),"</f>
        <v>( 7, 'P', 4, 'A3AJA 461' ),</v>
      </c>
    </row>
    <row r="6" spans="1:5">
      <c r="A6" s="28" t="s">
        <v>50</v>
      </c>
      <c r="B6" s="14" t="str">
        <f>"( 7, 'P', "&amp;ROW()-1&amp;", '"&amp;day[[#This Row],[Column1]]&amp;"' ),"</f>
        <v>( 7, 'P', 5, 'QQ9KQ 825' ),</v>
      </c>
    </row>
    <row r="7" spans="1:5">
      <c r="A7" s="28" t="s">
        <v>51</v>
      </c>
      <c r="B7" s="14" t="str">
        <f>"( 7, 'P', "&amp;ROW()-1&amp;", '"&amp;day[[#This Row],[Column1]]&amp;"' ),"</f>
        <v>( 7, 'P', 6, 'QJJQQ 51' ),</v>
      </c>
    </row>
    <row r="8" spans="1:5">
      <c r="A8" s="28" t="s">
        <v>52</v>
      </c>
      <c r="B8" s="14" t="str">
        <f>"( 7, 'P', "&amp;ROW()-1&amp;", '"&amp;day[[#This Row],[Column1]]&amp;"' ),"</f>
        <v>( 7, 'P', 7, '7J7A5 37' ),</v>
      </c>
    </row>
    <row r="9" spans="1:5">
      <c r="A9" s="28" t="s">
        <v>53</v>
      </c>
      <c r="B9" s="14" t="str">
        <f>"( 7, 'P', "&amp;ROW()-1&amp;", '"&amp;day[[#This Row],[Column1]]&amp;"' ),"</f>
        <v>( 7, 'P', 8, '8J887 774' ),</v>
      </c>
    </row>
    <row r="10" spans="1:5">
      <c r="A10" s="28" t="s">
        <v>54</v>
      </c>
      <c r="B10" s="14" t="str">
        <f>"( 7, 'P', "&amp;ROW()-1&amp;", '"&amp;day[[#This Row],[Column1]]&amp;"' ),"</f>
        <v>( 7, 'P', 9, 'AK3K4 62' ),</v>
      </c>
    </row>
    <row r="11" spans="1:5">
      <c r="A11" s="28" t="s">
        <v>55</v>
      </c>
      <c r="B11" s="14" t="str">
        <f>"( 7, 'P', "&amp;ROW()-1&amp;", '"&amp;day[[#This Row],[Column1]]&amp;"' ),"</f>
        <v>( 7, 'P', 10, 'A399A 110' ),</v>
      </c>
    </row>
    <row r="12" spans="1:5">
      <c r="A12" s="28" t="s">
        <v>56</v>
      </c>
      <c r="B12" s="14" t="str">
        <f>"( 7, 'P', "&amp;ROW()-1&amp;", '"&amp;day[[#This Row],[Column1]]&amp;"' ),"</f>
        <v>( 7, 'P', 11, '75845 946' ),</v>
      </c>
    </row>
    <row r="13" spans="1:5">
      <c r="A13" s="28" t="s">
        <v>57</v>
      </c>
      <c r="B13" s="14" t="str">
        <f>"( 7, 'P', "&amp;ROW()-1&amp;", '"&amp;day[[#This Row],[Column1]]&amp;"' ),"</f>
        <v>( 7, 'P', 12, 'KAAAA 226' ),</v>
      </c>
    </row>
    <row r="14" spans="1:5">
      <c r="A14" s="28" t="s">
        <v>58</v>
      </c>
      <c r="B14" s="14" t="str">
        <f>"( 7, 'P', "&amp;ROW()-1&amp;", '"&amp;day[[#This Row],[Column1]]&amp;"' ),"</f>
        <v>( 7, 'P', 13, 'J9976 869' ),</v>
      </c>
    </row>
    <row r="15" spans="1:5">
      <c r="A15" s="28" t="s">
        <v>59</v>
      </c>
      <c r="B15" s="14" t="str">
        <f>"( 7, 'P', "&amp;ROW()-1&amp;", '"&amp;day[[#This Row],[Column1]]&amp;"' ),"</f>
        <v>( 7, 'P', 14, '627Q8 917' ),</v>
      </c>
    </row>
    <row r="16" spans="1:5">
      <c r="A16" s="28" t="s">
        <v>60</v>
      </c>
      <c r="B16" s="14" t="str">
        <f>"( 7, 'P', "&amp;ROW()-1&amp;", '"&amp;day[[#This Row],[Column1]]&amp;"' ),"</f>
        <v>( 7, 'P', 15, 'K2252 216' ),</v>
      </c>
    </row>
    <row r="17" spans="1:2">
      <c r="A17" s="28" t="s">
        <v>61</v>
      </c>
      <c r="B17" s="14" t="str">
        <f>"( 7, 'P', "&amp;ROW()-1&amp;", '"&amp;day[[#This Row],[Column1]]&amp;"' ),"</f>
        <v>( 7, 'P', 16, 'A44AA 867' ),</v>
      </c>
    </row>
    <row r="18" spans="1:2">
      <c r="A18" s="28" t="s">
        <v>62</v>
      </c>
      <c r="B18" s="14" t="str">
        <f>"( 7, 'P', "&amp;ROW()-1&amp;", '"&amp;day[[#This Row],[Column1]]&amp;"' ),"</f>
        <v>( 7, 'P', 17, '2TT39 160' ),</v>
      </c>
    </row>
    <row r="19" spans="1:2">
      <c r="A19" s="28" t="s">
        <v>63</v>
      </c>
      <c r="B19" s="14" t="str">
        <f>"( 7, 'P', "&amp;ROW()-1&amp;", '"&amp;day[[#This Row],[Column1]]&amp;"' ),"</f>
        <v>( 7, 'P', 18, '65566 225' ),</v>
      </c>
    </row>
    <row r="20" spans="1:2">
      <c r="A20" s="28" t="s">
        <v>64</v>
      </c>
      <c r="B20" s="14" t="str">
        <f>"( 7, 'P', "&amp;ROW()-1&amp;", '"&amp;day[[#This Row],[Column1]]&amp;"' ),"</f>
        <v>( 7, 'P', 19, 'K6KK6 655' ),</v>
      </c>
    </row>
    <row r="21" spans="1:2">
      <c r="A21" s="28" t="s">
        <v>65</v>
      </c>
      <c r="B21" s="14" t="str">
        <f>"( 7, 'P', "&amp;ROW()-1&amp;", '"&amp;day[[#This Row],[Column1]]&amp;"' ),"</f>
        <v>( 7, 'P', 20, '42T34 787' ),</v>
      </c>
    </row>
    <row r="22" spans="1:2">
      <c r="A22" s="28" t="s">
        <v>66</v>
      </c>
      <c r="B22" s="14" t="str">
        <f>"( 7, 'P', "&amp;ROW()-1&amp;", '"&amp;day[[#This Row],[Column1]]&amp;"' ),"</f>
        <v>( 7, 'P', 21, 'T6636 347' ),</v>
      </c>
    </row>
    <row r="23" spans="1:2">
      <c r="A23" s="28" t="s">
        <v>67</v>
      </c>
      <c r="B23" s="14" t="str">
        <f>"( 7, 'P', "&amp;ROW()-1&amp;", '"&amp;day[[#This Row],[Column1]]&amp;"' ),"</f>
        <v>( 7, 'P', 22, 'QTQTT 371' ),</v>
      </c>
    </row>
    <row r="24" spans="1:2">
      <c r="A24" s="28" t="s">
        <v>68</v>
      </c>
      <c r="B24" s="14" t="str">
        <f>"( 7, 'P', "&amp;ROW()-1&amp;", '"&amp;day[[#This Row],[Column1]]&amp;"' ),"</f>
        <v>( 7, 'P', 23, '83T33 878' ),</v>
      </c>
    </row>
    <row r="25" spans="1:2">
      <c r="A25" s="28" t="s">
        <v>69</v>
      </c>
      <c r="B25" s="14" t="str">
        <f>"( 7, 'P', "&amp;ROW()-1&amp;", '"&amp;day[[#This Row],[Column1]]&amp;"' ),"</f>
        <v>( 7, 'P', 24, 'Q9928 742' ),</v>
      </c>
    </row>
    <row r="26" spans="1:2">
      <c r="A26" s="28" t="s">
        <v>70</v>
      </c>
      <c r="B26" s="14" t="str">
        <f>"( 7, 'P', "&amp;ROW()-1&amp;", '"&amp;day[[#This Row],[Column1]]&amp;"' ),"</f>
        <v>( 7, 'P', 25, 'JQ85Q 423' ),</v>
      </c>
    </row>
    <row r="27" spans="1:2">
      <c r="A27" s="28" t="s">
        <v>71</v>
      </c>
      <c r="B27" s="14" t="str">
        <f>"( 7, 'P', "&amp;ROW()-1&amp;", '"&amp;day[[#This Row],[Column1]]&amp;"' ),"</f>
        <v>( 7, 'P', 26, 'JQJQ2 654' ),</v>
      </c>
    </row>
    <row r="28" spans="1:2">
      <c r="A28" s="28" t="s">
        <v>72</v>
      </c>
      <c r="B28" s="14" t="str">
        <f>"( 7, 'P', "&amp;ROW()-1&amp;", '"&amp;day[[#This Row],[Column1]]&amp;"' ),"</f>
        <v>( 7, 'P', 27, '63TA5 645' ),</v>
      </c>
    </row>
    <row r="29" spans="1:2">
      <c r="A29" s="28" t="s">
        <v>73</v>
      </c>
      <c r="B29" s="14" t="str">
        <f>"( 7, 'P', "&amp;ROW()-1&amp;", '"&amp;day[[#This Row],[Column1]]&amp;"' ),"</f>
        <v>( 7, 'P', 28, 'TQ8JQ 884' ),</v>
      </c>
    </row>
    <row r="30" spans="1:2">
      <c r="A30" s="28" t="s">
        <v>74</v>
      </c>
      <c r="B30" s="14" t="str">
        <f>"( 7, 'P', "&amp;ROW()-1&amp;", '"&amp;day[[#This Row],[Column1]]&amp;"' ),"</f>
        <v>( 7, 'P', 29, 'T44T4 6' ),</v>
      </c>
    </row>
    <row r="31" spans="1:2">
      <c r="A31" s="28" t="s">
        <v>75</v>
      </c>
      <c r="B31" s="14" t="str">
        <f>"( 7, 'P', "&amp;ROW()-1&amp;", '"&amp;day[[#This Row],[Column1]]&amp;"' ),"</f>
        <v>( 7, 'P', 30, '5J523 83' ),</v>
      </c>
    </row>
    <row r="32" spans="1:2">
      <c r="A32" s="28" t="s">
        <v>76</v>
      </c>
      <c r="B32" s="14" t="str">
        <f>"( 7, 'P', "&amp;ROW()-1&amp;", '"&amp;day[[#This Row],[Column1]]&amp;"' ),"</f>
        <v>( 7, 'P', 31, '87Q42 527' ),</v>
      </c>
    </row>
    <row r="33" spans="1:2">
      <c r="A33" s="28" t="s">
        <v>77</v>
      </c>
      <c r="B33" s="14" t="str">
        <f>"( 7, 'P', "&amp;ROW()-1&amp;", '"&amp;day[[#This Row],[Column1]]&amp;"' ),"</f>
        <v>( 7, 'P', 32, '3J7A7 530' ),</v>
      </c>
    </row>
    <row r="34" spans="1:2">
      <c r="A34" s="28" t="s">
        <v>78</v>
      </c>
      <c r="B34" s="14" t="str">
        <f>"( 7, 'P', "&amp;ROW()-1&amp;", '"&amp;day[[#This Row],[Column1]]&amp;"' ),"</f>
        <v>( 7, 'P', 33, 'K99KT 158' ),</v>
      </c>
    </row>
    <row r="35" spans="1:2">
      <c r="A35" s="28" t="s">
        <v>79</v>
      </c>
      <c r="B35" s="14" t="str">
        <f>"( 7, 'P', "&amp;ROW()-1&amp;", '"&amp;day[[#This Row],[Column1]]&amp;"' ),"</f>
        <v>( 7, 'P', 34, '326A7 546' ),</v>
      </c>
    </row>
    <row r="36" spans="1:2">
      <c r="A36" s="28" t="s">
        <v>80</v>
      </c>
      <c r="B36" s="14" t="str">
        <f>"( 7, 'P', "&amp;ROW()-1&amp;", '"&amp;day[[#This Row],[Column1]]&amp;"' ),"</f>
        <v>( 7, 'P', 35, 'T2AQ2 8' ),</v>
      </c>
    </row>
    <row r="37" spans="1:2">
      <c r="A37" s="28" t="s">
        <v>81</v>
      </c>
      <c r="B37" s="14" t="str">
        <f>"( 7, 'P', "&amp;ROW()-1&amp;", '"&amp;day[[#This Row],[Column1]]&amp;"' ),"</f>
        <v>( 7, 'P', 36, '99JAA 464' ),</v>
      </c>
    </row>
    <row r="38" spans="1:2">
      <c r="A38" s="28" t="s">
        <v>82</v>
      </c>
      <c r="B38" s="14" t="str">
        <f>"( 7, 'P', "&amp;ROW()-1&amp;", '"&amp;day[[#This Row],[Column1]]&amp;"' ),"</f>
        <v>( 7, 'P', 37, 'QQQ9T 988' ),</v>
      </c>
    </row>
    <row r="39" spans="1:2">
      <c r="A39" s="28" t="s">
        <v>83</v>
      </c>
      <c r="B39" s="14" t="str">
        <f>"( 7, 'P', "&amp;ROW()-1&amp;", '"&amp;day[[#This Row],[Column1]]&amp;"' ),"</f>
        <v>( 7, 'P', 38, 'J6466 568' ),</v>
      </c>
    </row>
    <row r="40" spans="1:2">
      <c r="A40" s="28" t="s">
        <v>84</v>
      </c>
      <c r="B40" s="14" t="str">
        <f>"( 7, 'P', "&amp;ROW()-1&amp;", '"&amp;day[[#This Row],[Column1]]&amp;"' ),"</f>
        <v>( 7, 'P', 39, '4Q9Q5 182' ),</v>
      </c>
    </row>
    <row r="41" spans="1:2">
      <c r="A41" s="28" t="s">
        <v>85</v>
      </c>
      <c r="B41" s="14" t="str">
        <f>"( 7, 'P', "&amp;ROW()-1&amp;", '"&amp;day[[#This Row],[Column1]]&amp;"' ),"</f>
        <v>( 7, 'P', 40, 'J89TJ 63' ),</v>
      </c>
    </row>
    <row r="42" spans="1:2">
      <c r="A42" s="28" t="s">
        <v>86</v>
      </c>
      <c r="B42" s="14" t="str">
        <f>"( 7, 'P', "&amp;ROW()-1&amp;", '"&amp;day[[#This Row],[Column1]]&amp;"' ),"</f>
        <v>( 7, 'P', 41, '66J55 870' ),</v>
      </c>
    </row>
    <row r="43" spans="1:2">
      <c r="A43" s="28" t="s">
        <v>87</v>
      </c>
      <c r="B43" s="14" t="str">
        <f>"( 7, 'P', "&amp;ROW()-1&amp;", '"&amp;day[[#This Row],[Column1]]&amp;"' ),"</f>
        <v>( 7, 'P', 42, 'Q35QQ 1' ),</v>
      </c>
    </row>
    <row r="44" spans="1:2">
      <c r="A44" s="28" t="s">
        <v>88</v>
      </c>
      <c r="B44" s="14" t="str">
        <f>"( 7, 'P', "&amp;ROW()-1&amp;", '"&amp;day[[#This Row],[Column1]]&amp;"' ),"</f>
        <v>( 7, 'P', 43, '2K637 46' ),</v>
      </c>
    </row>
    <row r="45" spans="1:2">
      <c r="A45" s="28" t="s">
        <v>89</v>
      </c>
      <c r="B45" s="14" t="str">
        <f>"( 7, 'P', "&amp;ROW()-1&amp;", '"&amp;day[[#This Row],[Column1]]&amp;"' ),"</f>
        <v>( 7, 'P', 44, 'T76T8 280' ),</v>
      </c>
    </row>
    <row r="46" spans="1:2">
      <c r="A46" s="28" t="s">
        <v>90</v>
      </c>
      <c r="B46" s="14" t="str">
        <f>"( 7, 'P', "&amp;ROW()-1&amp;", '"&amp;day[[#This Row],[Column1]]&amp;"' ),"</f>
        <v>( 7, 'P', 45, '9A9QA 634' ),</v>
      </c>
    </row>
    <row r="47" spans="1:2">
      <c r="A47" s="28" t="s">
        <v>91</v>
      </c>
      <c r="B47" s="14" t="str">
        <f>"( 7, 'P', "&amp;ROW()-1&amp;", '"&amp;day[[#This Row],[Column1]]&amp;"' ),"</f>
        <v>( 7, 'P', 46, 'Q6AAA 486' ),</v>
      </c>
    </row>
    <row r="48" spans="1:2">
      <c r="A48" s="28" t="s">
        <v>92</v>
      </c>
      <c r="B48" s="14" t="str">
        <f>"( 7, 'P', "&amp;ROW()-1&amp;", '"&amp;day[[#This Row],[Column1]]&amp;"' ),"</f>
        <v>( 7, 'P', 47, '88986 350' ),</v>
      </c>
    </row>
    <row r="49" spans="1:2">
      <c r="A49" s="28" t="s">
        <v>93</v>
      </c>
      <c r="B49" s="14" t="str">
        <f>"( 7, 'P', "&amp;ROW()-1&amp;", '"&amp;day[[#This Row],[Column1]]&amp;"' ),"</f>
        <v>( 7, 'P', 48, '4J266 875' ),</v>
      </c>
    </row>
    <row r="50" spans="1:2">
      <c r="A50" s="28" t="s">
        <v>94</v>
      </c>
      <c r="B50" s="14" t="str">
        <f>"( 7, 'P', "&amp;ROW()-1&amp;", '"&amp;day[[#This Row],[Column1]]&amp;"' ),"</f>
        <v>( 7, 'P', 49, 'JJ666 116' ),</v>
      </c>
    </row>
    <row r="51" spans="1:2">
      <c r="A51" s="28" t="s">
        <v>95</v>
      </c>
      <c r="B51" s="14" t="str">
        <f>"( 7, 'P', "&amp;ROW()-1&amp;", '"&amp;day[[#This Row],[Column1]]&amp;"' ),"</f>
        <v>( 7, 'P', 50, '38338 422' ),</v>
      </c>
    </row>
    <row r="52" spans="1:2">
      <c r="A52" s="28" t="s">
        <v>96</v>
      </c>
      <c r="B52" s="14" t="str">
        <f>"( 7, 'P', "&amp;ROW()-1&amp;", '"&amp;day[[#This Row],[Column1]]&amp;"' ),"</f>
        <v>( 7, 'P', 51, 'A72KQ 799' ),</v>
      </c>
    </row>
    <row r="53" spans="1:2">
      <c r="A53" s="28" t="s">
        <v>97</v>
      </c>
      <c r="B53" s="14" t="str">
        <f>"( 7, 'P', "&amp;ROW()-1&amp;", '"&amp;day[[#This Row],[Column1]]&amp;"' ),"</f>
        <v>( 7, 'P', 52, 'A26Q7 666' ),</v>
      </c>
    </row>
    <row r="54" spans="1:2">
      <c r="A54" s="28" t="s">
        <v>98</v>
      </c>
      <c r="B54" s="14" t="str">
        <f>"( 7, 'P', "&amp;ROW()-1&amp;", '"&amp;day[[#This Row],[Column1]]&amp;"' ),"</f>
        <v>( 7, 'P', 53, '33434 788' ),</v>
      </c>
    </row>
    <row r="55" spans="1:2">
      <c r="A55" s="28" t="s">
        <v>99</v>
      </c>
      <c r="B55" s="14" t="str">
        <f>"( 7, 'P', "&amp;ROW()-1&amp;", '"&amp;day[[#This Row],[Column1]]&amp;"' ),"</f>
        <v>( 7, 'P', 54, '32845 457' ),</v>
      </c>
    </row>
    <row r="56" spans="1:2">
      <c r="A56" s="28" t="s">
        <v>100</v>
      </c>
      <c r="B56" s="14" t="str">
        <f>"( 7, 'P', "&amp;ROW()-1&amp;", '"&amp;day[[#This Row],[Column1]]&amp;"' ),"</f>
        <v>( 7, 'P', 55, '9A36A 995' ),</v>
      </c>
    </row>
    <row r="57" spans="1:2">
      <c r="A57" s="28" t="s">
        <v>101</v>
      </c>
      <c r="B57" s="14" t="str">
        <f>"( 7, 'P', "&amp;ROW()-1&amp;", '"&amp;day[[#This Row],[Column1]]&amp;"' ),"</f>
        <v>( 7, 'P', 56, '328Q2 77' ),</v>
      </c>
    </row>
    <row r="58" spans="1:2">
      <c r="A58" s="28" t="s">
        <v>102</v>
      </c>
      <c r="B58" s="14" t="str">
        <f>"( 7, 'P', "&amp;ROW()-1&amp;", '"&amp;day[[#This Row],[Column1]]&amp;"' ),"</f>
        <v>( 7, 'P', 57, 'KQ688 238' ),</v>
      </c>
    </row>
    <row r="59" spans="1:2">
      <c r="A59" s="28" t="s">
        <v>103</v>
      </c>
      <c r="B59" s="14" t="str">
        <f>"( 7, 'P', "&amp;ROW()-1&amp;", '"&amp;day[[#This Row],[Column1]]&amp;"' ),"</f>
        <v>( 7, 'P', 58, '5885T 455' ),</v>
      </c>
    </row>
    <row r="60" spans="1:2">
      <c r="A60" s="28" t="s">
        <v>104</v>
      </c>
      <c r="B60" s="14" t="str">
        <f>"( 7, 'P', "&amp;ROW()-1&amp;", '"&amp;day[[#This Row],[Column1]]&amp;"' ),"</f>
        <v>( 7, 'P', 59, '52822 145' ),</v>
      </c>
    </row>
    <row r="61" spans="1:2">
      <c r="A61" s="28" t="s">
        <v>105</v>
      </c>
      <c r="B61" s="14" t="str">
        <f>"( 7, 'P', "&amp;ROW()-1&amp;", '"&amp;day[[#This Row],[Column1]]&amp;"' ),"</f>
        <v>( 7, 'P', 60, '32555 125' ),</v>
      </c>
    </row>
    <row r="62" spans="1:2">
      <c r="A62" s="28" t="s">
        <v>106</v>
      </c>
      <c r="B62" s="14" t="str">
        <f>"( 7, 'P', "&amp;ROW()-1&amp;", '"&amp;day[[#This Row],[Column1]]&amp;"' ),"</f>
        <v>( 7, 'P', 61, '85557 574' ),</v>
      </c>
    </row>
    <row r="63" spans="1:2">
      <c r="A63" s="28" t="s">
        <v>107</v>
      </c>
      <c r="B63" s="14" t="str">
        <f>"( 7, 'P', "&amp;ROW()-1&amp;", '"&amp;day[[#This Row],[Column1]]&amp;"' ),"</f>
        <v>( 7, 'P', 62, '34422 790' ),</v>
      </c>
    </row>
    <row r="64" spans="1:2">
      <c r="A64" s="28" t="s">
        <v>108</v>
      </c>
      <c r="B64" s="14" t="str">
        <f>"( 7, 'P', "&amp;ROW()-1&amp;", '"&amp;day[[#This Row],[Column1]]&amp;"' ),"</f>
        <v>( 7, 'P', 63, 'KJ777 428' ),</v>
      </c>
    </row>
    <row r="65" spans="1:2">
      <c r="A65" s="28" t="s">
        <v>109</v>
      </c>
      <c r="B65" s="14" t="str">
        <f>"( 7, 'P', "&amp;ROW()-1&amp;", '"&amp;day[[#This Row],[Column1]]&amp;"' ),"</f>
        <v>( 7, 'P', 64, 'JJ777 122' ),</v>
      </c>
    </row>
    <row r="66" spans="1:2">
      <c r="A66" s="28" t="s">
        <v>110</v>
      </c>
      <c r="B66" s="14" t="str">
        <f>"( 7, 'P', "&amp;ROW()-1&amp;", '"&amp;day[[#This Row],[Column1]]&amp;"' ),"</f>
        <v>( 7, 'P', 65, '26852 914' ),</v>
      </c>
    </row>
    <row r="67" spans="1:2">
      <c r="A67" s="28" t="s">
        <v>111</v>
      </c>
      <c r="B67" s="14" t="str">
        <f>"( 7, 'P', "&amp;ROW()-1&amp;", '"&amp;day[[#This Row],[Column1]]&amp;"' ),"</f>
        <v>( 7, 'P', 66, 'TKAQ5 819' ),</v>
      </c>
    </row>
    <row r="68" spans="1:2">
      <c r="A68" s="28" t="s">
        <v>112</v>
      </c>
      <c r="B68" s="14" t="str">
        <f>"( 7, 'P', "&amp;ROW()-1&amp;", '"&amp;day[[#This Row],[Column1]]&amp;"' ),"</f>
        <v>( 7, 'P', 67, '374QK 918' ),</v>
      </c>
    </row>
    <row r="69" spans="1:2">
      <c r="A69" s="28" t="s">
        <v>113</v>
      </c>
      <c r="B69" s="14" t="str">
        <f>"( 7, 'P', "&amp;ROW()-1&amp;", '"&amp;day[[#This Row],[Column1]]&amp;"' ),"</f>
        <v>( 7, 'P', 68, 'Q365T 462' ),</v>
      </c>
    </row>
    <row r="70" spans="1:2">
      <c r="A70" s="28" t="s">
        <v>114</v>
      </c>
      <c r="B70" s="14" t="str">
        <f>"( 7, 'P', "&amp;ROW()-1&amp;", '"&amp;day[[#This Row],[Column1]]&amp;"' ),"</f>
        <v>( 7, 'P', 69, '62359 179' ),</v>
      </c>
    </row>
    <row r="71" spans="1:2">
      <c r="A71" s="28" t="s">
        <v>115</v>
      </c>
      <c r="B71" s="14" t="str">
        <f>"( 7, 'P', "&amp;ROW()-1&amp;", '"&amp;day[[#This Row],[Column1]]&amp;"' ),"</f>
        <v>( 7, 'P', 70, 'J22QJ 367' ),</v>
      </c>
    </row>
    <row r="72" spans="1:2">
      <c r="A72" s="28" t="s">
        <v>116</v>
      </c>
      <c r="B72" s="14" t="str">
        <f>"( 7, 'P', "&amp;ROW()-1&amp;", '"&amp;day[[#This Row],[Column1]]&amp;"' ),"</f>
        <v>( 7, 'P', 71, '55655 641' ),</v>
      </c>
    </row>
    <row r="73" spans="1:2">
      <c r="A73" s="28" t="s">
        <v>117</v>
      </c>
      <c r="B73" s="14" t="str">
        <f>"( 7, 'P', "&amp;ROW()-1&amp;", '"&amp;day[[#This Row],[Column1]]&amp;"' ),"</f>
        <v>( 7, 'P', 72, 'JTK4J 679' ),</v>
      </c>
    </row>
    <row r="74" spans="1:2">
      <c r="A74" s="28" t="s">
        <v>118</v>
      </c>
      <c r="B74" s="14" t="str">
        <f>"( 7, 'P', "&amp;ROW()-1&amp;", '"&amp;day[[#This Row],[Column1]]&amp;"' ),"</f>
        <v>( 7, 'P', 73, 'K3KK5 711' ),</v>
      </c>
    </row>
    <row r="75" spans="1:2">
      <c r="A75" s="28" t="s">
        <v>119</v>
      </c>
      <c r="B75" s="14" t="str">
        <f>"( 7, 'P', "&amp;ROW()-1&amp;", '"&amp;day[[#This Row],[Column1]]&amp;"' ),"</f>
        <v>( 7, 'P', 74, 'A2353 688' ),</v>
      </c>
    </row>
    <row r="76" spans="1:2">
      <c r="A76" s="28" t="s">
        <v>120</v>
      </c>
      <c r="B76" s="14" t="str">
        <f>"( 7, 'P', "&amp;ROW()-1&amp;", '"&amp;day[[#This Row],[Column1]]&amp;"' ),"</f>
        <v>( 7, 'P', 75, '5556J 40' ),</v>
      </c>
    </row>
    <row r="77" spans="1:2">
      <c r="A77" s="28" t="s">
        <v>121</v>
      </c>
      <c r="B77" s="14" t="str">
        <f>"( 7, 'P', "&amp;ROW()-1&amp;", '"&amp;day[[#This Row],[Column1]]&amp;"' ),"</f>
        <v>( 7, 'P', 76, 'QQQ79 167' ),</v>
      </c>
    </row>
    <row r="78" spans="1:2">
      <c r="A78" s="28" t="s">
        <v>122</v>
      </c>
      <c r="B78" s="14" t="str">
        <f>"( 7, 'P', "&amp;ROW()-1&amp;", '"&amp;day[[#This Row],[Column1]]&amp;"' ),"</f>
        <v>( 7, 'P', 77, '8K38K 676' ),</v>
      </c>
    </row>
    <row r="79" spans="1:2">
      <c r="A79" s="28" t="s">
        <v>123</v>
      </c>
      <c r="B79" s="14" t="str">
        <f>"( 7, 'P', "&amp;ROW()-1&amp;", '"&amp;day[[#This Row],[Column1]]&amp;"' ),"</f>
        <v>( 7, 'P', 78, 'KJJ6J 61' ),</v>
      </c>
    </row>
    <row r="80" spans="1:2">
      <c r="A80" s="28" t="s">
        <v>124</v>
      </c>
      <c r="B80" s="14" t="str">
        <f>"( 7, 'P', "&amp;ROW()-1&amp;", '"&amp;day[[#This Row],[Column1]]&amp;"' ),"</f>
        <v>( 7, 'P', 79, 'AA5JA 544' ),</v>
      </c>
    </row>
    <row r="81" spans="1:2">
      <c r="A81" s="28" t="s">
        <v>125</v>
      </c>
      <c r="B81" s="14" t="str">
        <f>"( 7, 'P', "&amp;ROW()-1&amp;", '"&amp;day[[#This Row],[Column1]]&amp;"' ),"</f>
        <v>( 7, 'P', 80, 'KKK7K 375' ),</v>
      </c>
    </row>
    <row r="82" spans="1:2">
      <c r="A82" s="28" t="s">
        <v>126</v>
      </c>
      <c r="B82" s="14" t="str">
        <f>"( 7, 'P', "&amp;ROW()-1&amp;", '"&amp;day[[#This Row],[Column1]]&amp;"' ),"</f>
        <v>( 7, 'P', 81, '3Q7QQ 775' ),</v>
      </c>
    </row>
    <row r="83" spans="1:2">
      <c r="A83" s="28" t="s">
        <v>127</v>
      </c>
      <c r="B83" s="14" t="str">
        <f>"( 7, 'P', "&amp;ROW()-1&amp;", '"&amp;day[[#This Row],[Column1]]&amp;"' ),"</f>
        <v>( 7, 'P', 82, '22K88 71' ),</v>
      </c>
    </row>
    <row r="84" spans="1:2">
      <c r="A84" s="28" t="s">
        <v>128</v>
      </c>
      <c r="B84" s="14" t="str">
        <f>"( 7, 'P', "&amp;ROW()-1&amp;", '"&amp;day[[#This Row],[Column1]]&amp;"' ),"</f>
        <v>( 7, 'P', 83, '55KKJ 101' ),</v>
      </c>
    </row>
    <row r="85" spans="1:2">
      <c r="A85" s="28" t="s">
        <v>129</v>
      </c>
      <c r="B85" s="14" t="str">
        <f>"( 7, 'P', "&amp;ROW()-1&amp;", '"&amp;day[[#This Row],[Column1]]&amp;"' ),"</f>
        <v>( 7, 'P', 84, '5J55J 982' ),</v>
      </c>
    </row>
    <row r="86" spans="1:2">
      <c r="A86" s="28" t="s">
        <v>130</v>
      </c>
      <c r="B86" s="14" t="str">
        <f>"( 7, 'P', "&amp;ROW()-1&amp;", '"&amp;day[[#This Row],[Column1]]&amp;"' ),"</f>
        <v>( 7, 'P', 85, 'AJTTT 541' ),</v>
      </c>
    </row>
    <row r="87" spans="1:2">
      <c r="A87" s="28" t="s">
        <v>131</v>
      </c>
      <c r="B87" s="14" t="str">
        <f>"( 7, 'P', "&amp;ROW()-1&amp;", '"&amp;day[[#This Row],[Column1]]&amp;"' ),"</f>
        <v>( 7, 'P', 86, 'T84KT 343' ),</v>
      </c>
    </row>
    <row r="88" spans="1:2">
      <c r="A88" s="28" t="s">
        <v>132</v>
      </c>
      <c r="B88" s="14" t="str">
        <f>"( 7, 'P', "&amp;ROW()-1&amp;", '"&amp;day[[#This Row],[Column1]]&amp;"' ),"</f>
        <v>( 7, 'P', 87, 'T77TA 162' ),</v>
      </c>
    </row>
    <row r="89" spans="1:2">
      <c r="A89" s="28" t="s">
        <v>133</v>
      </c>
      <c r="B89" s="14" t="str">
        <f>"( 7, 'P', "&amp;ROW()-1&amp;", '"&amp;day[[#This Row],[Column1]]&amp;"' ),"</f>
        <v>( 7, 'P', 88, 'AT296 31' ),</v>
      </c>
    </row>
    <row r="90" spans="1:2">
      <c r="A90" s="28" t="s">
        <v>134</v>
      </c>
      <c r="B90" s="14" t="str">
        <f>"( 7, 'P', "&amp;ROW()-1&amp;", '"&amp;day[[#This Row],[Column1]]&amp;"' ),"</f>
        <v>( 7, 'P', 89, 'T7AJ7 334' ),</v>
      </c>
    </row>
    <row r="91" spans="1:2">
      <c r="A91" s="28" t="s">
        <v>135</v>
      </c>
      <c r="B91" s="14" t="str">
        <f>"( 7, 'P', "&amp;ROW()-1&amp;", '"&amp;day[[#This Row],[Column1]]&amp;"' ),"</f>
        <v>( 7, 'P', 90, 'K3K44 310' ),</v>
      </c>
    </row>
    <row r="92" spans="1:2">
      <c r="A92" s="28" t="s">
        <v>136</v>
      </c>
      <c r="B92" s="14" t="str">
        <f>"( 7, 'P', "&amp;ROW()-1&amp;", '"&amp;day[[#This Row],[Column1]]&amp;"' ),"</f>
        <v>( 7, 'P', 91, 'TT49A 281' ),</v>
      </c>
    </row>
    <row r="93" spans="1:2">
      <c r="A93" s="28" t="s">
        <v>137</v>
      </c>
      <c r="B93" s="14" t="str">
        <f>"( 7, 'P', "&amp;ROW()-1&amp;", '"&amp;day[[#This Row],[Column1]]&amp;"' ),"</f>
        <v>( 7, 'P', 92, '27648 18' ),</v>
      </c>
    </row>
    <row r="94" spans="1:2">
      <c r="A94" s="28" t="s">
        <v>138</v>
      </c>
      <c r="B94" s="14" t="str">
        <f>"( 7, 'P', "&amp;ROW()-1&amp;", '"&amp;day[[#This Row],[Column1]]&amp;"' ),"</f>
        <v>( 7, 'P', 93, '34449 156' ),</v>
      </c>
    </row>
    <row r="95" spans="1:2">
      <c r="A95" s="28" t="s">
        <v>139</v>
      </c>
      <c r="B95" s="14" t="str">
        <f>"( 7, 'P', "&amp;ROW()-1&amp;", '"&amp;day[[#This Row],[Column1]]&amp;"' ),"</f>
        <v>( 7, 'P', 94, '49489 763' ),</v>
      </c>
    </row>
    <row r="96" spans="1:2">
      <c r="A96" s="28" t="s">
        <v>140</v>
      </c>
      <c r="B96" s="14" t="str">
        <f>"( 7, 'P', "&amp;ROW()-1&amp;", '"&amp;day[[#This Row],[Column1]]&amp;"' ),"</f>
        <v>( 7, 'P', 95, '42924 672' ),</v>
      </c>
    </row>
    <row r="97" spans="1:2">
      <c r="A97" s="28" t="s">
        <v>141</v>
      </c>
      <c r="B97" s="14" t="str">
        <f>"( 7, 'P', "&amp;ROW()-1&amp;", '"&amp;day[[#This Row],[Column1]]&amp;"' ),"</f>
        <v>( 7, 'P', 96, '85886 118' ),</v>
      </c>
    </row>
    <row r="98" spans="1:2">
      <c r="A98" s="28" t="s">
        <v>142</v>
      </c>
      <c r="B98" s="14" t="str">
        <f>"( 7, 'P', "&amp;ROW()-1&amp;", '"&amp;day[[#This Row],[Column1]]&amp;"' ),"</f>
        <v>( 7, 'P', 97, 'J6793 800' ),</v>
      </c>
    </row>
    <row r="99" spans="1:2">
      <c r="A99" s="28" t="s">
        <v>143</v>
      </c>
      <c r="B99" s="14" t="str">
        <f>"( 7, 'P', "&amp;ROW()-1&amp;", '"&amp;day[[#This Row],[Column1]]&amp;"' ),"</f>
        <v>( 7, 'P', 98, '5878K 659' ),</v>
      </c>
    </row>
    <row r="100" spans="1:2">
      <c r="A100" s="28" t="s">
        <v>144</v>
      </c>
      <c r="B100" s="14" t="str">
        <f>"( 7, 'P', "&amp;ROW()-1&amp;", '"&amp;day[[#This Row],[Column1]]&amp;"' ),"</f>
        <v>( 7, 'P', 99, '8J26J 21' ),</v>
      </c>
    </row>
    <row r="101" spans="1:2">
      <c r="A101" s="28" t="s">
        <v>145</v>
      </c>
      <c r="B101" s="14" t="str">
        <f>"( 7, 'P', "&amp;ROW()-1&amp;", '"&amp;day[[#This Row],[Column1]]&amp;"' ),"</f>
        <v>( 7, 'P', 100, '384Q3 822' ),</v>
      </c>
    </row>
    <row r="102" spans="1:2">
      <c r="A102" s="28" t="s">
        <v>146</v>
      </c>
      <c r="B102" s="14" t="str">
        <f>"( 7, 'P', "&amp;ROW()-1&amp;", '"&amp;day[[#This Row],[Column1]]&amp;"' ),"</f>
        <v>( 7, 'P', 101, 'AAJJJ 949' ),</v>
      </c>
    </row>
    <row r="103" spans="1:2">
      <c r="A103" s="28" t="s">
        <v>147</v>
      </c>
      <c r="B103" s="14" t="str">
        <f>"( 7, 'P', "&amp;ROW()-1&amp;", '"&amp;day[[#This Row],[Column1]]&amp;"' ),"</f>
        <v>( 7, 'P', 102, '77262 643' ),</v>
      </c>
    </row>
    <row r="104" spans="1:2">
      <c r="A104" s="28" t="s">
        <v>148</v>
      </c>
      <c r="B104" s="14" t="str">
        <f>"( 7, 'P', "&amp;ROW()-1&amp;", '"&amp;day[[#This Row],[Column1]]&amp;"' ),"</f>
        <v>( 7, 'P', 103, '66545 411' ),</v>
      </c>
    </row>
    <row r="105" spans="1:2">
      <c r="A105" s="28" t="s">
        <v>149</v>
      </c>
      <c r="B105" s="14" t="str">
        <f>"( 7, 'P', "&amp;ROW()-1&amp;", '"&amp;day[[#This Row],[Column1]]&amp;"' ),"</f>
        <v>( 7, 'P', 104, '24J8Q 520' ),</v>
      </c>
    </row>
    <row r="106" spans="1:2">
      <c r="A106" s="28" t="s">
        <v>150</v>
      </c>
      <c r="B106" s="14" t="str">
        <f>"( 7, 'P', "&amp;ROW()-1&amp;", '"&amp;day[[#This Row],[Column1]]&amp;"' ),"</f>
        <v>( 7, 'P', 105, 'TTTT9 314' ),</v>
      </c>
    </row>
    <row r="107" spans="1:2">
      <c r="A107" s="28" t="s">
        <v>151</v>
      </c>
      <c r="B107" s="14" t="str">
        <f>"( 7, 'P', "&amp;ROW()-1&amp;", '"&amp;day[[#This Row],[Column1]]&amp;"' ),"</f>
        <v>( 7, 'P', 106, '7JA7A 473' ),</v>
      </c>
    </row>
    <row r="108" spans="1:2">
      <c r="A108" s="28" t="s">
        <v>152</v>
      </c>
      <c r="B108" s="14" t="str">
        <f>"( 7, 'P', "&amp;ROW()-1&amp;", '"&amp;day[[#This Row],[Column1]]&amp;"' ),"</f>
        <v>( 7, 'P', 107, '2QQJQ 335' ),</v>
      </c>
    </row>
    <row r="109" spans="1:2">
      <c r="A109" s="28" t="s">
        <v>153</v>
      </c>
      <c r="B109" s="14" t="str">
        <f>"( 7, 'P', "&amp;ROW()-1&amp;", '"&amp;day[[#This Row],[Column1]]&amp;"' ),"</f>
        <v>( 7, 'P', 108, 'J88KK 721' ),</v>
      </c>
    </row>
    <row r="110" spans="1:2">
      <c r="A110" s="28" t="s">
        <v>154</v>
      </c>
      <c r="B110" s="14" t="str">
        <f>"( 7, 'P', "&amp;ROW()-1&amp;", '"&amp;day[[#This Row],[Column1]]&amp;"' ),"</f>
        <v>( 7, 'P', 109, '32223 251' ),</v>
      </c>
    </row>
    <row r="111" spans="1:2">
      <c r="A111" s="28" t="s">
        <v>155</v>
      </c>
      <c r="B111" s="14" t="str">
        <f>"( 7, 'P', "&amp;ROW()-1&amp;", '"&amp;day[[#This Row],[Column1]]&amp;"' ),"</f>
        <v>( 7, 'P', 110, 'J222Q 403' ),</v>
      </c>
    </row>
    <row r="112" spans="1:2">
      <c r="A112" s="28" t="s">
        <v>156</v>
      </c>
      <c r="B112" s="14" t="str">
        <f>"( 7, 'P', "&amp;ROW()-1&amp;", '"&amp;day[[#This Row],[Column1]]&amp;"' ),"</f>
        <v>( 7, 'P', 111, '8J8AA 277' ),</v>
      </c>
    </row>
    <row r="113" spans="1:2">
      <c r="A113" s="28" t="s">
        <v>157</v>
      </c>
      <c r="B113" s="14" t="str">
        <f>"( 7, 'P', "&amp;ROW()-1&amp;", '"&amp;day[[#This Row],[Column1]]&amp;"' ),"</f>
        <v>( 7, 'P', 112, '39QJ6 187' ),</v>
      </c>
    </row>
    <row r="114" spans="1:2">
      <c r="A114" s="28" t="s">
        <v>158</v>
      </c>
      <c r="B114" s="14" t="str">
        <f>"( 7, 'P', "&amp;ROW()-1&amp;", '"&amp;day[[#This Row],[Column1]]&amp;"' ),"</f>
        <v>( 7, 'P', 113, '3Q99J 830' ),</v>
      </c>
    </row>
    <row r="115" spans="1:2">
      <c r="A115" s="28" t="s">
        <v>159</v>
      </c>
      <c r="B115" s="14" t="str">
        <f>"( 7, 'P', "&amp;ROW()-1&amp;", '"&amp;day[[#This Row],[Column1]]&amp;"' ),"</f>
        <v>( 7, 'P', 114, 'Q8TT5 240' ),</v>
      </c>
    </row>
    <row r="116" spans="1:2">
      <c r="A116" s="28" t="s">
        <v>160</v>
      </c>
      <c r="B116" s="14" t="str">
        <f>"( 7, 'P', "&amp;ROW()-1&amp;", '"&amp;day[[#This Row],[Column1]]&amp;"' ),"</f>
        <v>( 7, 'P', 115, 'J22KK 519' ),</v>
      </c>
    </row>
    <row r="117" spans="1:2">
      <c r="A117" s="28" t="s">
        <v>161</v>
      </c>
      <c r="B117" s="14" t="str">
        <f>"( 7, 'P', "&amp;ROW()-1&amp;", '"&amp;day[[#This Row],[Column1]]&amp;"' ),"</f>
        <v>( 7, 'P', 116, '4J4JQ 928' ),</v>
      </c>
    </row>
    <row r="118" spans="1:2">
      <c r="A118" s="28" t="s">
        <v>162</v>
      </c>
      <c r="B118" s="14" t="str">
        <f>"( 7, 'P', "&amp;ROW()-1&amp;", '"&amp;day[[#This Row],[Column1]]&amp;"' ),"</f>
        <v>( 7, 'P', 117, '7774J 239' ),</v>
      </c>
    </row>
    <row r="119" spans="1:2">
      <c r="A119" s="28" t="s">
        <v>163</v>
      </c>
      <c r="B119" s="14" t="str">
        <f>"( 7, 'P', "&amp;ROW()-1&amp;", '"&amp;day[[#This Row],[Column1]]&amp;"' ),"</f>
        <v>( 7, 'P', 118, '85535 415' ),</v>
      </c>
    </row>
    <row r="120" spans="1:2">
      <c r="A120" s="28" t="s">
        <v>164</v>
      </c>
      <c r="B120" s="14" t="str">
        <f>"( 7, 'P', "&amp;ROW()-1&amp;", '"&amp;day[[#This Row],[Column1]]&amp;"' ),"</f>
        <v>( 7, 'P', 119, 'Q38Q9 171' ),</v>
      </c>
    </row>
    <row r="121" spans="1:2">
      <c r="A121" s="28" t="s">
        <v>165</v>
      </c>
      <c r="B121" s="14" t="str">
        <f>"( 7, 'P', "&amp;ROW()-1&amp;", '"&amp;day[[#This Row],[Column1]]&amp;"' ),"</f>
        <v>( 7, 'P', 120, 'T8833 588' ),</v>
      </c>
    </row>
    <row r="122" spans="1:2">
      <c r="A122" s="28" t="s">
        <v>166</v>
      </c>
      <c r="B122" s="14" t="str">
        <f>"( 7, 'P', "&amp;ROW()-1&amp;", '"&amp;day[[#This Row],[Column1]]&amp;"' ),"</f>
        <v>( 7, 'P', 121, '3367A 781' ),</v>
      </c>
    </row>
    <row r="123" spans="1:2">
      <c r="A123" s="28" t="s">
        <v>167</v>
      </c>
      <c r="B123" s="14" t="str">
        <f>"( 7, 'P', "&amp;ROW()-1&amp;", '"&amp;day[[#This Row],[Column1]]&amp;"' ),"</f>
        <v>( 7, 'P', 122, '62224 100' ),</v>
      </c>
    </row>
    <row r="124" spans="1:2">
      <c r="A124" s="28" t="s">
        <v>168</v>
      </c>
      <c r="B124" s="14" t="str">
        <f>"( 7, 'P', "&amp;ROW()-1&amp;", '"&amp;day[[#This Row],[Column1]]&amp;"' ),"</f>
        <v>( 7, 'P', 123, '3J8T8 210' ),</v>
      </c>
    </row>
    <row r="125" spans="1:2">
      <c r="A125" s="28" t="s">
        <v>169</v>
      </c>
      <c r="B125" s="14" t="str">
        <f>"( 7, 'P', "&amp;ROW()-1&amp;", '"&amp;day[[#This Row],[Column1]]&amp;"' ),"</f>
        <v>( 7, 'P', 124, '48J88 834' ),</v>
      </c>
    </row>
    <row r="126" spans="1:2">
      <c r="A126" s="28" t="s">
        <v>170</v>
      </c>
      <c r="B126" s="14" t="str">
        <f>"( 7, 'P', "&amp;ROW()-1&amp;", '"&amp;day[[#This Row],[Column1]]&amp;"' ),"</f>
        <v>( 7, 'P', 125, '6Q66Q 301' ),</v>
      </c>
    </row>
    <row r="127" spans="1:2">
      <c r="A127" s="28" t="s">
        <v>171</v>
      </c>
      <c r="B127" s="14" t="str">
        <f>"( 7, 'P', "&amp;ROW()-1&amp;", '"&amp;day[[#This Row],[Column1]]&amp;"' ),"</f>
        <v>( 7, 'P', 126, '3A6K6 586' ),</v>
      </c>
    </row>
    <row r="128" spans="1:2">
      <c r="A128" s="28" t="s">
        <v>172</v>
      </c>
      <c r="B128" s="14" t="str">
        <f>"( 7, 'P', "&amp;ROW()-1&amp;", '"&amp;day[[#This Row],[Column1]]&amp;"' ),"</f>
        <v>( 7, 'P', 127, '2A3K2 419' ),</v>
      </c>
    </row>
    <row r="129" spans="1:2">
      <c r="A129" s="28" t="s">
        <v>173</v>
      </c>
      <c r="B129" s="14" t="str">
        <f>"( 7, 'P', "&amp;ROW()-1&amp;", '"&amp;day[[#This Row],[Column1]]&amp;"' ),"</f>
        <v>( 7, 'P', 128, '83T62 712' ),</v>
      </c>
    </row>
    <row r="130" spans="1:2">
      <c r="A130" s="28" t="s">
        <v>174</v>
      </c>
      <c r="B130" s="14" t="str">
        <f>"( 7, 'P', "&amp;ROW()-1&amp;", '"&amp;day[[#This Row],[Column1]]&amp;"' ),"</f>
        <v>( 7, 'P', 129, '7JJ49 82' ),</v>
      </c>
    </row>
    <row r="131" spans="1:2">
      <c r="A131" s="28" t="s">
        <v>175</v>
      </c>
      <c r="B131" s="14" t="str">
        <f>"( 7, 'P', "&amp;ROW()-1&amp;", '"&amp;day[[#This Row],[Column1]]&amp;"' ),"</f>
        <v>( 7, 'P', 130, 'JQ798 66' ),</v>
      </c>
    </row>
    <row r="132" spans="1:2">
      <c r="A132" s="28" t="s">
        <v>176</v>
      </c>
      <c r="B132" s="14" t="str">
        <f>"( 7, 'P', "&amp;ROW()-1&amp;", '"&amp;day[[#This Row],[Column1]]&amp;"' ),"</f>
        <v>( 7, 'P', 131, '97947 921' ),</v>
      </c>
    </row>
    <row r="133" spans="1:2">
      <c r="A133" s="28" t="s">
        <v>177</v>
      </c>
      <c r="B133" s="14" t="str">
        <f>"( 7, 'P', "&amp;ROW()-1&amp;", '"&amp;day[[#This Row],[Column1]]&amp;"' ),"</f>
        <v>( 7, 'P', 132, 'A478A 223' ),</v>
      </c>
    </row>
    <row r="134" spans="1:2">
      <c r="A134" s="28" t="s">
        <v>178</v>
      </c>
      <c r="B134" s="14" t="str">
        <f>"( 7, 'P', "&amp;ROW()-1&amp;", '"&amp;day[[#This Row],[Column1]]&amp;"' ),"</f>
        <v>( 7, 'P', 133, '25QA7 602' ),</v>
      </c>
    </row>
    <row r="135" spans="1:2">
      <c r="A135" s="28" t="s">
        <v>179</v>
      </c>
      <c r="B135" s="14" t="str">
        <f>"( 7, 'P', "&amp;ROW()-1&amp;", '"&amp;day[[#This Row],[Column1]]&amp;"' ),"</f>
        <v>( 7, 'P', 134, '3KJ96 729' ),</v>
      </c>
    </row>
    <row r="136" spans="1:2">
      <c r="A136" s="28" t="s">
        <v>180</v>
      </c>
      <c r="B136" s="14" t="str">
        <f>"( 7, 'P', "&amp;ROW()-1&amp;", '"&amp;day[[#This Row],[Column1]]&amp;"' ),"</f>
        <v>( 7, 'P', 135, 'KK33K 543' ),</v>
      </c>
    </row>
    <row r="137" spans="1:2">
      <c r="A137" s="28" t="s">
        <v>181</v>
      </c>
      <c r="B137" s="14" t="str">
        <f>"( 7, 'P', "&amp;ROW()-1&amp;", '"&amp;day[[#This Row],[Column1]]&amp;"' ),"</f>
        <v>( 7, 'P', 136, '44Q74 386' ),</v>
      </c>
    </row>
    <row r="138" spans="1:2">
      <c r="A138" s="28" t="s">
        <v>182</v>
      </c>
      <c r="B138" s="14" t="str">
        <f>"( 7, 'P', "&amp;ROW()-1&amp;", '"&amp;day[[#This Row],[Column1]]&amp;"' ),"</f>
        <v>( 7, 'P', 137, '5A635 753' ),</v>
      </c>
    </row>
    <row r="139" spans="1:2">
      <c r="A139" s="28" t="s">
        <v>183</v>
      </c>
      <c r="B139" s="14" t="str">
        <f>"( 7, 'P', "&amp;ROW()-1&amp;", '"&amp;day[[#This Row],[Column1]]&amp;"' ),"</f>
        <v>( 7, 'P', 138, 'K33AK 400' ),</v>
      </c>
    </row>
    <row r="140" spans="1:2">
      <c r="A140" s="28" t="s">
        <v>184</v>
      </c>
      <c r="B140" s="14" t="str">
        <f>"( 7, 'P', "&amp;ROW()-1&amp;", '"&amp;day[[#This Row],[Column1]]&amp;"' ),"</f>
        <v>( 7, 'P', 139, 'QJ666 756' ),</v>
      </c>
    </row>
    <row r="141" spans="1:2">
      <c r="A141" s="28" t="s">
        <v>185</v>
      </c>
      <c r="B141" s="14" t="str">
        <f>"( 7, 'P', "&amp;ROW()-1&amp;", '"&amp;day[[#This Row],[Column1]]&amp;"' ),"</f>
        <v>( 7, 'P', 140, 'QAK7K 564' ),</v>
      </c>
    </row>
    <row r="142" spans="1:2">
      <c r="A142" s="28" t="s">
        <v>186</v>
      </c>
      <c r="B142" s="14" t="str">
        <f>"( 7, 'P', "&amp;ROW()-1&amp;", '"&amp;day[[#This Row],[Column1]]&amp;"' ),"</f>
        <v>( 7, 'P', 141, 'J8AKA 682' ),</v>
      </c>
    </row>
    <row r="143" spans="1:2">
      <c r="A143" s="28" t="s">
        <v>187</v>
      </c>
      <c r="B143" s="14" t="str">
        <f>"( 7, 'P', "&amp;ROW()-1&amp;", '"&amp;day[[#This Row],[Column1]]&amp;"' ),"</f>
        <v>( 7, 'P', 142, '28A6T 887' ),</v>
      </c>
    </row>
    <row r="144" spans="1:2">
      <c r="A144" s="28" t="s">
        <v>188</v>
      </c>
      <c r="B144" s="14" t="str">
        <f>"( 7, 'P', "&amp;ROW()-1&amp;", '"&amp;day[[#This Row],[Column1]]&amp;"' ),"</f>
        <v>( 7, 'P', 143, '8AAT7 191' ),</v>
      </c>
    </row>
    <row r="145" spans="1:2">
      <c r="A145" s="28" t="s">
        <v>189</v>
      </c>
      <c r="B145" s="14" t="str">
        <f>"( 7, 'P', "&amp;ROW()-1&amp;", '"&amp;day[[#This Row],[Column1]]&amp;"' ),"</f>
        <v>( 7, 'P', 144, 'T6587 612' ),</v>
      </c>
    </row>
    <row r="146" spans="1:2">
      <c r="A146" s="28" t="s">
        <v>190</v>
      </c>
      <c r="B146" s="14" t="str">
        <f>"( 7, 'P', "&amp;ROW()-1&amp;", '"&amp;day[[#This Row],[Column1]]&amp;"' ),"</f>
        <v>( 7, 'P', 145, 'JJJ22 430' ),</v>
      </c>
    </row>
    <row r="147" spans="1:2">
      <c r="A147" s="28" t="s">
        <v>191</v>
      </c>
      <c r="B147" s="14" t="str">
        <f>"( 7, 'P', "&amp;ROW()-1&amp;", '"&amp;day[[#This Row],[Column1]]&amp;"' ),"</f>
        <v>( 7, 'P', 146, '55A5A 303' ),</v>
      </c>
    </row>
    <row r="148" spans="1:2">
      <c r="A148" s="28" t="s">
        <v>192</v>
      </c>
      <c r="B148" s="14" t="str">
        <f>"( 7, 'P', "&amp;ROW()-1&amp;", '"&amp;day[[#This Row],[Column1]]&amp;"' ),"</f>
        <v>( 7, 'P', 147, 'TT388 976' ),</v>
      </c>
    </row>
    <row r="149" spans="1:2">
      <c r="A149" s="28" t="s">
        <v>193</v>
      </c>
      <c r="B149" s="14" t="str">
        <f>"( 7, 'P', "&amp;ROW()-1&amp;", '"&amp;day[[#This Row],[Column1]]&amp;"' ),"</f>
        <v>( 7, 'P', 148, '33A33 388' ),</v>
      </c>
    </row>
    <row r="150" spans="1:2">
      <c r="A150" s="28" t="s">
        <v>194</v>
      </c>
      <c r="B150" s="14" t="str">
        <f>"( 7, 'P', "&amp;ROW()-1&amp;", '"&amp;day[[#This Row],[Column1]]&amp;"' ),"</f>
        <v>( 7, 'P', 149, 'KKAJA 933' ),</v>
      </c>
    </row>
    <row r="151" spans="1:2">
      <c r="A151" s="28" t="s">
        <v>195</v>
      </c>
      <c r="B151" s="14" t="str">
        <f>"( 7, 'P', "&amp;ROW()-1&amp;", '"&amp;day[[#This Row],[Column1]]&amp;"' ),"</f>
        <v>( 7, 'P', 150, 'KK852 922' ),</v>
      </c>
    </row>
    <row r="152" spans="1:2">
      <c r="A152" s="28" t="s">
        <v>196</v>
      </c>
      <c r="B152" s="14" t="str">
        <f>"( 7, 'P', "&amp;ROW()-1&amp;", '"&amp;day[[#This Row],[Column1]]&amp;"' ),"</f>
        <v>( 7, 'P', 151, 'QTTTT 333' ),</v>
      </c>
    </row>
    <row r="153" spans="1:2">
      <c r="A153" s="28" t="s">
        <v>197</v>
      </c>
      <c r="B153" s="14" t="str">
        <f>"( 7, 'P', "&amp;ROW()-1&amp;", '"&amp;day[[#This Row],[Column1]]&amp;"' ),"</f>
        <v>( 7, 'P', 152, '4T5J4 509' ),</v>
      </c>
    </row>
    <row r="154" spans="1:2">
      <c r="A154" s="28" t="s">
        <v>198</v>
      </c>
      <c r="B154" s="14" t="str">
        <f>"( 7, 'P', "&amp;ROW()-1&amp;", '"&amp;day[[#This Row],[Column1]]&amp;"' ),"</f>
        <v>( 7, 'P', 153, 'T99TT 394' ),</v>
      </c>
    </row>
    <row r="155" spans="1:2">
      <c r="A155" s="28" t="s">
        <v>199</v>
      </c>
      <c r="B155" s="14" t="str">
        <f>"( 7, 'P', "&amp;ROW()-1&amp;", '"&amp;day[[#This Row],[Column1]]&amp;"' ),"</f>
        <v>( 7, 'P', 154, '977TJ 785' ),</v>
      </c>
    </row>
    <row r="156" spans="1:2">
      <c r="A156" s="28" t="s">
        <v>200</v>
      </c>
      <c r="B156" s="14" t="str">
        <f>"( 7, 'P', "&amp;ROW()-1&amp;", '"&amp;day[[#This Row],[Column1]]&amp;"' ),"</f>
        <v>( 7, 'P', 155, '88222 862' ),</v>
      </c>
    </row>
    <row r="157" spans="1:2">
      <c r="A157" s="28" t="s">
        <v>201</v>
      </c>
      <c r="B157" s="14" t="str">
        <f>"( 7, 'P', "&amp;ROW()-1&amp;", '"&amp;day[[#This Row],[Column1]]&amp;"' ),"</f>
        <v>( 7, 'P', 156, '442J2 719' ),</v>
      </c>
    </row>
    <row r="158" spans="1:2">
      <c r="A158" s="28" t="s">
        <v>202</v>
      </c>
      <c r="B158" s="14" t="str">
        <f>"( 7, 'P', "&amp;ROW()-1&amp;", '"&amp;day[[#This Row],[Column1]]&amp;"' ),"</f>
        <v>( 7, 'P', 157, '74234 138' ),</v>
      </c>
    </row>
    <row r="159" spans="1:2">
      <c r="A159" s="28" t="s">
        <v>203</v>
      </c>
      <c r="B159" s="14" t="str">
        <f>"( 7, 'P', "&amp;ROW()-1&amp;", '"&amp;day[[#This Row],[Column1]]&amp;"' ),"</f>
        <v>( 7, 'P', 158, 'J5KJ8 909' ),</v>
      </c>
    </row>
    <row r="160" spans="1:2">
      <c r="A160" s="28" t="s">
        <v>204</v>
      </c>
      <c r="B160" s="14" t="str">
        <f>"( 7, 'P', "&amp;ROW()-1&amp;", '"&amp;day[[#This Row],[Column1]]&amp;"' ),"</f>
        <v>( 7, 'P', 159, 'J6JAA 341' ),</v>
      </c>
    </row>
    <row r="161" spans="1:2">
      <c r="A161" s="28" t="s">
        <v>205</v>
      </c>
      <c r="B161" s="14" t="str">
        <f>"( 7, 'P', "&amp;ROW()-1&amp;", '"&amp;day[[#This Row],[Column1]]&amp;"' ),"</f>
        <v>( 7, 'P', 160, 'TQQ4J 381' ),</v>
      </c>
    </row>
    <row r="162" spans="1:2">
      <c r="A162" s="28" t="s">
        <v>206</v>
      </c>
      <c r="B162" s="14" t="str">
        <f>"( 7, 'P', "&amp;ROW()-1&amp;", '"&amp;day[[#This Row],[Column1]]&amp;"' ),"</f>
        <v>( 7, 'P', 161, '55585 111' ),</v>
      </c>
    </row>
    <row r="163" spans="1:2">
      <c r="A163" s="28" t="s">
        <v>207</v>
      </c>
      <c r="B163" s="14" t="str">
        <f>"( 7, 'P', "&amp;ROW()-1&amp;", '"&amp;day[[#This Row],[Column1]]&amp;"' ),"</f>
        <v>( 7, 'P', 162, 'T7Q7J 396' ),</v>
      </c>
    </row>
    <row r="164" spans="1:2">
      <c r="A164" s="28" t="s">
        <v>208</v>
      </c>
      <c r="B164" s="14" t="str">
        <f>"( 7, 'P', "&amp;ROW()-1&amp;", '"&amp;day[[#This Row],[Column1]]&amp;"' ),"</f>
        <v>( 7, 'P', 163, '53T65 562' ),</v>
      </c>
    </row>
    <row r="165" spans="1:2">
      <c r="A165" s="28" t="s">
        <v>209</v>
      </c>
      <c r="B165" s="14" t="str">
        <f>"( 7, 'P', "&amp;ROW()-1&amp;", '"&amp;day[[#This Row],[Column1]]&amp;"' ),"</f>
        <v>( 7, 'P', 164, '9K7KK 220' ),</v>
      </c>
    </row>
    <row r="166" spans="1:2">
      <c r="A166" s="28" t="s">
        <v>210</v>
      </c>
      <c r="B166" s="14" t="str">
        <f>"( 7, 'P', "&amp;ROW()-1&amp;", '"&amp;day[[#This Row],[Column1]]&amp;"' ),"</f>
        <v>( 7, 'P', 165, '57J79 356' ),</v>
      </c>
    </row>
    <row r="167" spans="1:2">
      <c r="A167" s="28" t="s">
        <v>211</v>
      </c>
      <c r="B167" s="14" t="str">
        <f>"( 7, 'P', "&amp;ROW()-1&amp;", '"&amp;day[[#This Row],[Column1]]&amp;"' ),"</f>
        <v>( 7, 'P', 166, 'KA74Q 687' ),</v>
      </c>
    </row>
    <row r="168" spans="1:2">
      <c r="A168" s="28" t="s">
        <v>212</v>
      </c>
      <c r="B168" s="14" t="str">
        <f>"( 7, 'P', "&amp;ROW()-1&amp;", '"&amp;day[[#This Row],[Column1]]&amp;"' ),"</f>
        <v>( 7, 'P', 167, 'JQ687 662' ),</v>
      </c>
    </row>
    <row r="169" spans="1:2">
      <c r="A169" s="28" t="s">
        <v>213</v>
      </c>
      <c r="B169" s="14" t="str">
        <f>"( 7, 'P', "&amp;ROW()-1&amp;", '"&amp;day[[#This Row],[Column1]]&amp;"' ),"</f>
        <v>( 7, 'P', 168, '62A5K 326' ),</v>
      </c>
    </row>
    <row r="170" spans="1:2">
      <c r="A170" s="28" t="s">
        <v>214</v>
      </c>
      <c r="B170" s="14" t="str">
        <f>"( 7, 'P', "&amp;ROW()-1&amp;", '"&amp;day[[#This Row],[Column1]]&amp;"' ),"</f>
        <v>( 7, 'P', 169, '9TTQ9 163' ),</v>
      </c>
    </row>
    <row r="171" spans="1:2">
      <c r="A171" s="28" t="s">
        <v>215</v>
      </c>
      <c r="B171" s="14" t="str">
        <f>"( 7, 'P', "&amp;ROW()-1&amp;", '"&amp;day[[#This Row],[Column1]]&amp;"' ),"</f>
        <v>( 7, 'P', 170, '59595 49' ),</v>
      </c>
    </row>
    <row r="172" spans="1:2">
      <c r="A172" s="28" t="s">
        <v>216</v>
      </c>
      <c r="B172" s="14" t="str">
        <f>"( 7, 'P', "&amp;ROW()-1&amp;", '"&amp;day[[#This Row],[Column1]]&amp;"' ),"</f>
        <v>( 7, 'P', 171, 'JKJKK 727' ),</v>
      </c>
    </row>
    <row r="173" spans="1:2">
      <c r="A173" s="28" t="s">
        <v>217</v>
      </c>
      <c r="B173" s="14" t="str">
        <f>"( 7, 'P', "&amp;ROW()-1&amp;", '"&amp;day[[#This Row],[Column1]]&amp;"' ),"</f>
        <v>( 7, 'P', 172, '37369 539' ),</v>
      </c>
    </row>
    <row r="174" spans="1:2">
      <c r="A174" s="28" t="s">
        <v>218</v>
      </c>
      <c r="B174" s="14" t="str">
        <f>"( 7, 'P', "&amp;ROW()-1&amp;", '"&amp;day[[#This Row],[Column1]]&amp;"' ),"</f>
        <v>( 7, 'P', 173, 'JAJAA 68' ),</v>
      </c>
    </row>
    <row r="175" spans="1:2">
      <c r="A175" s="28" t="s">
        <v>219</v>
      </c>
      <c r="B175" s="14" t="str">
        <f>"( 7, 'P', "&amp;ROW()-1&amp;", '"&amp;day[[#This Row],[Column1]]&amp;"' ),"</f>
        <v>( 7, 'P', 174, '9KQ43 477' ),</v>
      </c>
    </row>
    <row r="176" spans="1:2">
      <c r="A176" s="28" t="s">
        <v>220</v>
      </c>
      <c r="B176" s="14" t="str">
        <f>"( 7, 'P', "&amp;ROW()-1&amp;", '"&amp;day[[#This Row],[Column1]]&amp;"' ),"</f>
        <v>( 7, 'P', 175, '46J4J 945' ),</v>
      </c>
    </row>
    <row r="177" spans="1:2">
      <c r="A177" s="28" t="s">
        <v>221</v>
      </c>
      <c r="B177" s="14" t="str">
        <f>"( 7, 'P', "&amp;ROW()-1&amp;", '"&amp;day[[#This Row],[Column1]]&amp;"' ),"</f>
        <v>( 7, 'P', 176, '39333 701' ),</v>
      </c>
    </row>
    <row r="178" spans="1:2">
      <c r="A178" s="28" t="s">
        <v>222</v>
      </c>
      <c r="B178" s="14" t="str">
        <f>"( 7, 'P', "&amp;ROW()-1&amp;", '"&amp;day[[#This Row],[Column1]]&amp;"' ),"</f>
        <v>( 7, 'P', 177, '38J65 767' ),</v>
      </c>
    </row>
    <row r="179" spans="1:2">
      <c r="A179" s="28" t="s">
        <v>223</v>
      </c>
      <c r="B179" s="14" t="str">
        <f>"( 7, 'P', "&amp;ROW()-1&amp;", '"&amp;day[[#This Row],[Column1]]&amp;"' ),"</f>
        <v>( 7, 'P', 178, 'K93JA 941' ),</v>
      </c>
    </row>
    <row r="180" spans="1:2">
      <c r="A180" s="28" t="s">
        <v>224</v>
      </c>
      <c r="B180" s="14" t="str">
        <f>"( 7, 'P', "&amp;ROW()-1&amp;", '"&amp;day[[#This Row],[Column1]]&amp;"' ),"</f>
        <v>( 7, 'P', 179, '75725 529' ),</v>
      </c>
    </row>
    <row r="181" spans="1:2">
      <c r="A181" s="28" t="s">
        <v>225</v>
      </c>
      <c r="B181" s="14" t="str">
        <f>"( 7, 'P', "&amp;ROW()-1&amp;", '"&amp;day[[#This Row],[Column1]]&amp;"' ),"</f>
        <v>( 7, 'P', 180, '97K9K 615' ),</v>
      </c>
    </row>
    <row r="182" spans="1:2">
      <c r="A182" s="28" t="s">
        <v>226</v>
      </c>
      <c r="B182" s="14" t="str">
        <f>"( 7, 'P', "&amp;ROW()-1&amp;", '"&amp;day[[#This Row],[Column1]]&amp;"' ),"</f>
        <v>( 7, 'P', 181, '26AAK 579' ),</v>
      </c>
    </row>
    <row r="183" spans="1:2">
      <c r="A183" s="28" t="s">
        <v>227</v>
      </c>
      <c r="B183" s="14" t="str">
        <f>"( 7, 'P', "&amp;ROW()-1&amp;", '"&amp;day[[#This Row],[Column1]]&amp;"' ),"</f>
        <v>( 7, 'P', 182, '6A565 420' ),</v>
      </c>
    </row>
    <row r="184" spans="1:2">
      <c r="A184" s="28" t="s">
        <v>228</v>
      </c>
      <c r="B184" s="14" t="str">
        <f>"( 7, 'P', "&amp;ROW()-1&amp;", '"&amp;day[[#This Row],[Column1]]&amp;"' ),"</f>
        <v>( 7, 'P', 183, '5T555 650' ),</v>
      </c>
    </row>
    <row r="185" spans="1:2">
      <c r="A185" s="28" t="s">
        <v>229</v>
      </c>
      <c r="B185" s="14" t="str">
        <f>"( 7, 'P', "&amp;ROW()-1&amp;", '"&amp;day[[#This Row],[Column1]]&amp;"' ),"</f>
        <v>( 7, 'P', 184, 'AA788 87' ),</v>
      </c>
    </row>
    <row r="186" spans="1:2">
      <c r="A186" s="28" t="s">
        <v>230</v>
      </c>
      <c r="B186" s="14" t="str">
        <f>"( 7, 'P', "&amp;ROW()-1&amp;", '"&amp;day[[#This Row],[Column1]]&amp;"' ),"</f>
        <v>( 7, 'P', 185, 'K2799 969' ),</v>
      </c>
    </row>
    <row r="187" spans="1:2">
      <c r="A187" s="28" t="s">
        <v>231</v>
      </c>
      <c r="B187" s="14" t="str">
        <f>"( 7, 'P', "&amp;ROW()-1&amp;", '"&amp;day[[#This Row],[Column1]]&amp;"' ),"</f>
        <v>( 7, 'P', 186, 'TTJQT 185' ),</v>
      </c>
    </row>
    <row r="188" spans="1:2">
      <c r="A188" s="28" t="s">
        <v>232</v>
      </c>
      <c r="B188" s="14" t="str">
        <f>"( 7, 'P', "&amp;ROW()-1&amp;", '"&amp;day[[#This Row],[Column1]]&amp;"' ),"</f>
        <v>( 7, 'P', 187, 'K88KK 515' ),</v>
      </c>
    </row>
    <row r="189" spans="1:2">
      <c r="A189" s="28" t="s">
        <v>233</v>
      </c>
      <c r="B189" s="14" t="str">
        <f>"( 7, 'P', "&amp;ROW()-1&amp;", '"&amp;day[[#This Row],[Column1]]&amp;"' ),"</f>
        <v>( 7, 'P', 188, '37Q87 495' ),</v>
      </c>
    </row>
    <row r="190" spans="1:2">
      <c r="A190" s="28" t="s">
        <v>234</v>
      </c>
      <c r="B190" s="14" t="str">
        <f>"( 7, 'P', "&amp;ROW()-1&amp;", '"&amp;day[[#This Row],[Column1]]&amp;"' ),"</f>
        <v>( 7, 'P', 189, 'T65QQ 275' ),</v>
      </c>
    </row>
    <row r="191" spans="1:2">
      <c r="A191" s="28" t="s">
        <v>235</v>
      </c>
      <c r="B191" s="14" t="str">
        <f>"( 7, 'P', "&amp;ROW()-1&amp;", '"&amp;day[[#This Row],[Column1]]&amp;"' ),"</f>
        <v>( 7, 'P', 190, '4QQ53 638' ),</v>
      </c>
    </row>
    <row r="192" spans="1:2">
      <c r="A192" s="28" t="s">
        <v>236</v>
      </c>
      <c r="B192" s="14" t="str">
        <f>"( 7, 'P', "&amp;ROW()-1&amp;", '"&amp;day[[#This Row],[Column1]]&amp;"' ),"</f>
        <v>( 7, 'P', 191, '68662 758' ),</v>
      </c>
    </row>
    <row r="193" spans="1:2">
      <c r="A193" s="28" t="s">
        <v>237</v>
      </c>
      <c r="B193" s="14" t="str">
        <f>"( 7, 'P', "&amp;ROW()-1&amp;", '"&amp;day[[#This Row],[Column1]]&amp;"' ),"</f>
        <v>( 7, 'P', 192, '42288 731' ),</v>
      </c>
    </row>
    <row r="194" spans="1:2">
      <c r="A194" s="28" t="s">
        <v>238</v>
      </c>
      <c r="B194" s="14" t="str">
        <f>"( 7, 'P', "&amp;ROW()-1&amp;", '"&amp;day[[#This Row],[Column1]]&amp;"' ),"</f>
        <v>( 7, 'P', 193, '36Q66 789' ),</v>
      </c>
    </row>
    <row r="195" spans="1:2">
      <c r="A195" s="28" t="s">
        <v>239</v>
      </c>
      <c r="B195" s="14" t="str">
        <f>"( 7, 'P', "&amp;ROW()-1&amp;", '"&amp;day[[#This Row],[Column1]]&amp;"' ),"</f>
        <v>( 7, 'P', 194, 'JAAA8 924' ),</v>
      </c>
    </row>
    <row r="196" spans="1:2">
      <c r="A196" s="28" t="s">
        <v>240</v>
      </c>
      <c r="B196" s="14" t="str">
        <f>"( 7, 'P', "&amp;ROW()-1&amp;", '"&amp;day[[#This Row],[Column1]]&amp;"' ),"</f>
        <v>( 7, 'P', 195, 'J2K77 443' ),</v>
      </c>
    </row>
    <row r="197" spans="1:2">
      <c r="A197" s="28" t="s">
        <v>241</v>
      </c>
      <c r="B197" s="14" t="str">
        <f>"( 7, 'P', "&amp;ROW()-1&amp;", '"&amp;day[[#This Row],[Column1]]&amp;"' ),"</f>
        <v>( 7, 'P', 196, '82Q82 569' ),</v>
      </c>
    </row>
    <row r="198" spans="1:2">
      <c r="A198" s="28" t="s">
        <v>242</v>
      </c>
      <c r="B198" s="14" t="str">
        <f>"( 7, 'P', "&amp;ROW()-1&amp;", '"&amp;day[[#This Row],[Column1]]&amp;"' ),"</f>
        <v>( 7, 'P', 197, '66T6A 476' ),</v>
      </c>
    </row>
    <row r="199" spans="1:2">
      <c r="A199" s="28" t="s">
        <v>243</v>
      </c>
      <c r="B199" s="14" t="str">
        <f>"( 7, 'P', "&amp;ROW()-1&amp;", '"&amp;day[[#This Row],[Column1]]&amp;"' ),"</f>
        <v>( 7, 'P', 198, 'TTKTK 108' ),</v>
      </c>
    </row>
    <row r="200" spans="1:2">
      <c r="A200" s="28" t="s">
        <v>244</v>
      </c>
      <c r="B200" s="14" t="str">
        <f>"( 7, 'P', "&amp;ROW()-1&amp;", '"&amp;day[[#This Row],[Column1]]&amp;"' ),"</f>
        <v>( 7, 'P', 199, '74444 993' ),</v>
      </c>
    </row>
    <row r="201" spans="1:2">
      <c r="A201" s="28" t="s">
        <v>245</v>
      </c>
      <c r="B201" s="14" t="str">
        <f>"( 7, 'P', "&amp;ROW()-1&amp;", '"&amp;day[[#This Row],[Column1]]&amp;"' ),"</f>
        <v>( 7, 'P', 200, 'J5555 658' ),</v>
      </c>
    </row>
    <row r="202" spans="1:2">
      <c r="A202" s="28" t="s">
        <v>246</v>
      </c>
      <c r="B202" s="14" t="str">
        <f>"( 7, 'P', "&amp;ROW()-1&amp;", '"&amp;day[[#This Row],[Column1]]&amp;"' ),"</f>
        <v>( 7, 'P', 201, 'T89J9 38' ),</v>
      </c>
    </row>
    <row r="203" spans="1:2">
      <c r="A203" s="28" t="s">
        <v>247</v>
      </c>
      <c r="B203" s="14" t="str">
        <f>"( 7, 'P', "&amp;ROW()-1&amp;", '"&amp;day[[#This Row],[Column1]]&amp;"' ),"</f>
        <v>( 7, 'P', 202, '23332 246' ),</v>
      </c>
    </row>
    <row r="204" spans="1:2">
      <c r="A204" s="28" t="s">
        <v>248</v>
      </c>
      <c r="B204" s="14" t="str">
        <f>"( 7, 'P', "&amp;ROW()-1&amp;", '"&amp;day[[#This Row],[Column1]]&amp;"' ),"</f>
        <v>( 7, 'P', 203, 'K4982 279' ),</v>
      </c>
    </row>
    <row r="205" spans="1:2">
      <c r="A205" s="28" t="s">
        <v>249</v>
      </c>
      <c r="B205" s="14" t="str">
        <f>"( 7, 'P', "&amp;ROW()-1&amp;", '"&amp;day[[#This Row],[Column1]]&amp;"' ),"</f>
        <v>( 7, 'P', 204, 'KK4KT 501' ),</v>
      </c>
    </row>
    <row r="206" spans="1:2">
      <c r="A206" s="28" t="s">
        <v>250</v>
      </c>
      <c r="B206" s="14" t="str">
        <f>"( 7, 'P', "&amp;ROW()-1&amp;", '"&amp;day[[#This Row],[Column1]]&amp;"' ),"</f>
        <v>( 7, 'P', 205, '44454 233' ),</v>
      </c>
    </row>
    <row r="207" spans="1:2">
      <c r="A207" s="28" t="s">
        <v>251</v>
      </c>
      <c r="B207" s="14" t="str">
        <f>"( 7, 'P', "&amp;ROW()-1&amp;", '"&amp;day[[#This Row],[Column1]]&amp;"' ),"</f>
        <v>( 7, 'P', 206, 'QT398 866' ),</v>
      </c>
    </row>
    <row r="208" spans="1:2">
      <c r="A208" s="28" t="s">
        <v>252</v>
      </c>
      <c r="B208" s="14" t="str">
        <f>"( 7, 'P', "&amp;ROW()-1&amp;", '"&amp;day[[#This Row],[Column1]]&amp;"' ),"</f>
        <v>( 7, 'P', 207, '4447T 432' ),</v>
      </c>
    </row>
    <row r="209" spans="1:2">
      <c r="A209" s="28" t="s">
        <v>253</v>
      </c>
      <c r="B209" s="14" t="str">
        <f>"( 7, 'P', "&amp;ROW()-1&amp;", '"&amp;day[[#This Row],[Column1]]&amp;"' ),"</f>
        <v>( 7, 'P', 208, '4T944 939' ),</v>
      </c>
    </row>
    <row r="210" spans="1:2">
      <c r="A210" s="28" t="s">
        <v>254</v>
      </c>
      <c r="B210" s="14" t="str">
        <f>"( 7, 'P', "&amp;ROW()-1&amp;", '"&amp;day[[#This Row],[Column1]]&amp;"' ),"</f>
        <v>( 7, 'P', 209, '2T828 549' ),</v>
      </c>
    </row>
    <row r="211" spans="1:2">
      <c r="A211" s="28" t="s">
        <v>255</v>
      </c>
      <c r="B211" s="14" t="str">
        <f>"( 7, 'P', "&amp;ROW()-1&amp;", '"&amp;day[[#This Row],[Column1]]&amp;"' ),"</f>
        <v>( 7, 'P', 210, '266TT 72' ),</v>
      </c>
    </row>
    <row r="212" spans="1:2">
      <c r="A212" s="28" t="s">
        <v>256</v>
      </c>
      <c r="B212" s="14" t="str">
        <f>"( 7, 'P', "&amp;ROW()-1&amp;", '"&amp;day[[#This Row],[Column1]]&amp;"' ),"</f>
        <v>( 7, 'P', 211, '99929 814' ),</v>
      </c>
    </row>
    <row r="213" spans="1:2">
      <c r="A213" s="28" t="s">
        <v>257</v>
      </c>
      <c r="B213" s="14" t="str">
        <f>"( 7, 'P', "&amp;ROW()-1&amp;", '"&amp;day[[#This Row],[Column1]]&amp;"' ),"</f>
        <v>( 7, 'P', 212, '49632 256' ),</v>
      </c>
    </row>
    <row r="214" spans="1:2">
      <c r="A214" s="28" t="s">
        <v>258</v>
      </c>
      <c r="B214" s="14" t="str">
        <f>"( 7, 'P', "&amp;ROW()-1&amp;", '"&amp;day[[#This Row],[Column1]]&amp;"' ),"</f>
        <v>( 7, 'P', 213, '4499J 124' ),</v>
      </c>
    </row>
    <row r="215" spans="1:2">
      <c r="A215" s="28" t="s">
        <v>259</v>
      </c>
      <c r="B215" s="14" t="str">
        <f>"( 7, 'P', "&amp;ROW()-1&amp;", '"&amp;day[[#This Row],[Column1]]&amp;"' ),"</f>
        <v>( 7, 'P', 214, 'Q5QJ4 573' ),</v>
      </c>
    </row>
    <row r="216" spans="1:2">
      <c r="A216" s="28" t="s">
        <v>260</v>
      </c>
      <c r="B216" s="14" t="str">
        <f>"( 7, 'P', "&amp;ROW()-1&amp;", '"&amp;day[[#This Row],[Column1]]&amp;"' ),"</f>
        <v>( 7, 'P', 215, '48664 175' ),</v>
      </c>
    </row>
    <row r="217" spans="1:2">
      <c r="A217" s="28" t="s">
        <v>261</v>
      </c>
      <c r="B217" s="14" t="str">
        <f>"( 7, 'P', "&amp;ROW()-1&amp;", '"&amp;day[[#This Row],[Column1]]&amp;"' ),"</f>
        <v>( 7, 'P', 216, '76A8J 795' ),</v>
      </c>
    </row>
    <row r="218" spans="1:2">
      <c r="A218" s="28" t="s">
        <v>262</v>
      </c>
      <c r="B218" s="14" t="str">
        <f>"( 7, 'P', "&amp;ROW()-1&amp;", '"&amp;day[[#This Row],[Column1]]&amp;"' ),"</f>
        <v>( 7, 'P', 217, 'Q82TJ 245' ),</v>
      </c>
    </row>
    <row r="219" spans="1:2">
      <c r="A219" s="28" t="s">
        <v>263</v>
      </c>
      <c r="B219" s="14" t="str">
        <f>"( 7, 'P', "&amp;ROW()-1&amp;", '"&amp;day[[#This Row],[Column1]]&amp;"' ),"</f>
        <v>( 7, 'P', 218, 'JQ39K 336' ),</v>
      </c>
    </row>
    <row r="220" spans="1:2">
      <c r="A220" s="28" t="s">
        <v>264</v>
      </c>
      <c r="B220" s="14" t="str">
        <f>"( 7, 'P', "&amp;ROW()-1&amp;", '"&amp;day[[#This Row],[Column1]]&amp;"' ),"</f>
        <v>( 7, 'P', 219, '57297 689' ),</v>
      </c>
    </row>
    <row r="221" spans="1:2">
      <c r="A221" s="28" t="s">
        <v>265</v>
      </c>
      <c r="B221" s="14" t="str">
        <f>"( 7, 'P', "&amp;ROW()-1&amp;", '"&amp;day[[#This Row],[Column1]]&amp;"' ),"</f>
        <v>( 7, 'P', 220, '33KJJ 959' ),</v>
      </c>
    </row>
    <row r="222" spans="1:2">
      <c r="A222" s="28" t="s">
        <v>266</v>
      </c>
      <c r="B222" s="14" t="str">
        <f>"( 7, 'P', "&amp;ROW()-1&amp;", '"&amp;day[[#This Row],[Column1]]&amp;"' ),"</f>
        <v>( 7, 'P', 221, '64T4T 534' ),</v>
      </c>
    </row>
    <row r="223" spans="1:2">
      <c r="A223" s="28" t="s">
        <v>267</v>
      </c>
      <c r="B223" s="14" t="str">
        <f>"( 7, 'P', "&amp;ROW()-1&amp;", '"&amp;day[[#This Row],[Column1]]&amp;"' ),"</f>
        <v>( 7, 'P', 222, '63636 809' ),</v>
      </c>
    </row>
    <row r="224" spans="1:2">
      <c r="A224" s="28" t="s">
        <v>268</v>
      </c>
      <c r="B224" s="14" t="str">
        <f>"( 7, 'P', "&amp;ROW()-1&amp;", '"&amp;day[[#This Row],[Column1]]&amp;"' ),"</f>
        <v>( 7, 'P', 223, '688T8 583' ),</v>
      </c>
    </row>
    <row r="225" spans="1:2">
      <c r="A225" s="28" t="s">
        <v>269</v>
      </c>
      <c r="B225" s="14" t="str">
        <f>"( 7, 'P', "&amp;ROW()-1&amp;", '"&amp;day[[#This Row],[Column1]]&amp;"' ),"</f>
        <v>( 7, 'P', 224, '84J34 35' ),</v>
      </c>
    </row>
    <row r="226" spans="1:2">
      <c r="A226" s="28" t="s">
        <v>270</v>
      </c>
      <c r="B226" s="14" t="str">
        <f>"( 7, 'P', "&amp;ROW()-1&amp;", '"&amp;day[[#This Row],[Column1]]&amp;"' ),"</f>
        <v>( 7, 'P', 225, '4TJQJ 94' ),</v>
      </c>
    </row>
    <row r="227" spans="1:2">
      <c r="A227" s="28" t="s">
        <v>271</v>
      </c>
      <c r="B227" s="14" t="str">
        <f>"( 7, 'P', "&amp;ROW()-1&amp;", '"&amp;day[[#This Row],[Column1]]&amp;"' ),"</f>
        <v>( 7, 'P', 226, '399QQ 479' ),</v>
      </c>
    </row>
    <row r="228" spans="1:2">
      <c r="A228" s="28" t="s">
        <v>272</v>
      </c>
      <c r="B228" s="14" t="str">
        <f>"( 7, 'P', "&amp;ROW()-1&amp;", '"&amp;day[[#This Row],[Column1]]&amp;"' ),"</f>
        <v>( 7, 'P', 227, '99996 577' ),</v>
      </c>
    </row>
    <row r="229" spans="1:2">
      <c r="A229" s="28" t="s">
        <v>273</v>
      </c>
      <c r="B229" s="14" t="str">
        <f>"( 7, 'P', "&amp;ROW()-1&amp;", '"&amp;day[[#This Row],[Column1]]&amp;"' ),"</f>
        <v>( 7, 'P', 228, '76633 13' ),</v>
      </c>
    </row>
    <row r="230" spans="1:2">
      <c r="A230" s="28" t="s">
        <v>274</v>
      </c>
      <c r="B230" s="14" t="str">
        <f>"( 7, 'P', "&amp;ROW()-1&amp;", '"&amp;day[[#This Row],[Column1]]&amp;"' ),"</f>
        <v>( 7, 'P', 229, 'A3AK8 298' ),</v>
      </c>
    </row>
    <row r="231" spans="1:2">
      <c r="A231" s="28" t="s">
        <v>275</v>
      </c>
      <c r="B231" s="14" t="str">
        <f>"( 7, 'P', "&amp;ROW()-1&amp;", '"&amp;day[[#This Row],[Column1]]&amp;"' ),"</f>
        <v>( 7, 'P', 230, 'AAA22 697' ),</v>
      </c>
    </row>
    <row r="232" spans="1:2">
      <c r="A232" s="28" t="s">
        <v>276</v>
      </c>
      <c r="B232" s="14" t="str">
        <f>"( 7, 'P', "&amp;ROW()-1&amp;", '"&amp;day[[#This Row],[Column1]]&amp;"' ),"</f>
        <v>( 7, 'P', 231, '88J8T 19' ),</v>
      </c>
    </row>
    <row r="233" spans="1:2">
      <c r="A233" s="28" t="s">
        <v>277</v>
      </c>
      <c r="B233" s="14" t="str">
        <f>"( 7, 'P', "&amp;ROW()-1&amp;", '"&amp;day[[#This Row],[Column1]]&amp;"' ),"</f>
        <v>( 7, 'P', 232, '44Q3Q 610' ),</v>
      </c>
    </row>
    <row r="234" spans="1:2">
      <c r="A234" s="28" t="s">
        <v>278</v>
      </c>
      <c r="B234" s="14" t="str">
        <f>"( 7, 'P', "&amp;ROW()-1&amp;", '"&amp;day[[#This Row],[Column1]]&amp;"' ),"</f>
        <v>( 7, 'P', 233, '99J99 315' ),</v>
      </c>
    </row>
    <row r="235" spans="1:2">
      <c r="A235" s="28" t="s">
        <v>279</v>
      </c>
      <c r="B235" s="14" t="str">
        <f>"( 7, 'P', "&amp;ROW()-1&amp;", '"&amp;day[[#This Row],[Column1]]&amp;"' ),"</f>
        <v>( 7, 'P', 234, '88843 636' ),</v>
      </c>
    </row>
    <row r="236" spans="1:2">
      <c r="A236" s="28" t="s">
        <v>280</v>
      </c>
      <c r="B236" s="14" t="str">
        <f>"( 7, 'P', "&amp;ROW()-1&amp;", '"&amp;day[[#This Row],[Column1]]&amp;"' ),"</f>
        <v>( 7, 'P', 235, '2AAAJ 953' ),</v>
      </c>
    </row>
    <row r="237" spans="1:2">
      <c r="A237" s="28" t="s">
        <v>281</v>
      </c>
      <c r="B237" s="14" t="str">
        <f>"( 7, 'P', "&amp;ROW()-1&amp;", '"&amp;day[[#This Row],[Column1]]&amp;"' ),"</f>
        <v>( 7, 'P', 236, '53535 603' ),</v>
      </c>
    </row>
    <row r="238" spans="1:2">
      <c r="A238" s="28" t="s">
        <v>282</v>
      </c>
      <c r="B238" s="14" t="str">
        <f>"( 7, 'P', "&amp;ROW()-1&amp;", '"&amp;day[[#This Row],[Column1]]&amp;"' ),"</f>
        <v>( 7, 'P', 237, '47AK6 811' ),</v>
      </c>
    </row>
    <row r="239" spans="1:2">
      <c r="A239" s="28" t="s">
        <v>283</v>
      </c>
      <c r="B239" s="14" t="str">
        <f>"( 7, 'P', "&amp;ROW()-1&amp;", '"&amp;day[[#This Row],[Column1]]&amp;"' ),"</f>
        <v>( 7, 'P', 238, 'AA65A 642' ),</v>
      </c>
    </row>
    <row r="240" spans="1:2">
      <c r="A240" s="28" t="s">
        <v>284</v>
      </c>
      <c r="B240" s="14" t="str">
        <f>"( 7, 'P', "&amp;ROW()-1&amp;", '"&amp;day[[#This Row],[Column1]]&amp;"' ),"</f>
        <v>( 7, 'P', 239, 'K2QA9 902' ),</v>
      </c>
    </row>
    <row r="241" spans="1:2">
      <c r="A241" s="28" t="s">
        <v>285</v>
      </c>
      <c r="B241" s="14" t="str">
        <f>"( 7, 'P', "&amp;ROW()-1&amp;", '"&amp;day[[#This Row],[Column1]]&amp;"' ),"</f>
        <v>( 7, 'P', 240, '34K8A 748' ),</v>
      </c>
    </row>
    <row r="242" spans="1:2">
      <c r="A242" s="28" t="s">
        <v>286</v>
      </c>
      <c r="B242" s="14" t="str">
        <f>"( 7, 'P', "&amp;ROW()-1&amp;", '"&amp;day[[#This Row],[Column1]]&amp;"' ),"</f>
        <v>( 7, 'P', 241, 'JA738 611' ),</v>
      </c>
    </row>
    <row r="243" spans="1:2">
      <c r="A243" s="28" t="s">
        <v>287</v>
      </c>
      <c r="B243" s="14" t="str">
        <f>"( 7, 'P', "&amp;ROW()-1&amp;", '"&amp;day[[#This Row],[Column1]]&amp;"' ),"</f>
        <v>( 7, 'P', 242, '7A777 829' ),</v>
      </c>
    </row>
    <row r="244" spans="1:2">
      <c r="A244" s="28" t="s">
        <v>288</v>
      </c>
      <c r="B244" s="14" t="str">
        <f>"( 7, 'P', "&amp;ROW()-1&amp;", '"&amp;day[[#This Row],[Column1]]&amp;"' ),"</f>
        <v>( 7, 'P', 243, 'Q6Q77 559' ),</v>
      </c>
    </row>
    <row r="245" spans="1:2">
      <c r="A245" s="28" t="s">
        <v>289</v>
      </c>
      <c r="B245" s="14" t="str">
        <f>"( 7, 'P', "&amp;ROW()-1&amp;", '"&amp;day[[#This Row],[Column1]]&amp;"' ),"</f>
        <v>( 7, 'P', 244, 'QQJQQ 991' ),</v>
      </c>
    </row>
    <row r="246" spans="1:2">
      <c r="A246" s="28" t="s">
        <v>290</v>
      </c>
      <c r="B246" s="14" t="str">
        <f>"( 7, 'P', "&amp;ROW()-1&amp;", '"&amp;day[[#This Row],[Column1]]&amp;"' ),"</f>
        <v>( 7, 'P', 245, '23222 368' ),</v>
      </c>
    </row>
    <row r="247" spans="1:2">
      <c r="A247" s="28" t="s">
        <v>291</v>
      </c>
      <c r="B247" s="14" t="str">
        <f>"( 7, 'P', "&amp;ROW()-1&amp;", '"&amp;day[[#This Row],[Column1]]&amp;"' ),"</f>
        <v>( 7, 'P', 246, '755A5 536' ),</v>
      </c>
    </row>
    <row r="248" spans="1:2">
      <c r="A248" s="28" t="s">
        <v>292</v>
      </c>
      <c r="B248" s="14" t="str">
        <f>"( 7, 'P', "&amp;ROW()-1&amp;", '"&amp;day[[#This Row],[Column1]]&amp;"' ),"</f>
        <v>( 7, 'P', 247, '7A987 177' ),</v>
      </c>
    </row>
    <row r="249" spans="1:2">
      <c r="A249" s="28" t="s">
        <v>293</v>
      </c>
      <c r="B249" s="14" t="str">
        <f>"( 7, 'P', "&amp;ROW()-1&amp;", '"&amp;day[[#This Row],[Column1]]&amp;"' ),"</f>
        <v>( 7, 'P', 248, 'Q47K8 624' ),</v>
      </c>
    </row>
    <row r="250" spans="1:2">
      <c r="A250" s="28" t="s">
        <v>294</v>
      </c>
      <c r="B250" s="14" t="str">
        <f>"( 7, 'P', "&amp;ROW()-1&amp;", '"&amp;day[[#This Row],[Column1]]&amp;"' ),"</f>
        <v>( 7, 'P', 249, '69666 705' ),</v>
      </c>
    </row>
    <row r="251" spans="1:2">
      <c r="A251" s="28" t="s">
        <v>295</v>
      </c>
      <c r="B251" s="14" t="str">
        <f>"( 7, 'P', "&amp;ROW()-1&amp;", '"&amp;day[[#This Row],[Column1]]&amp;"' ),"</f>
        <v>( 7, 'P', 250, 'KK233 329' ),</v>
      </c>
    </row>
    <row r="252" spans="1:2">
      <c r="A252" s="28" t="s">
        <v>296</v>
      </c>
      <c r="B252" s="14" t="str">
        <f>"( 7, 'P', "&amp;ROW()-1&amp;", '"&amp;day[[#This Row],[Column1]]&amp;"' ),"</f>
        <v>( 7, 'P', 251, 'J9J44 450' ),</v>
      </c>
    </row>
    <row r="253" spans="1:2">
      <c r="A253" s="28" t="s">
        <v>297</v>
      </c>
      <c r="B253" s="14" t="str">
        <f>"( 7, 'P', "&amp;ROW()-1&amp;", '"&amp;day[[#This Row],[Column1]]&amp;"' ),"</f>
        <v>( 7, 'P', 252, 'J22J2 670' ),</v>
      </c>
    </row>
    <row r="254" spans="1:2">
      <c r="A254" s="28" t="s">
        <v>298</v>
      </c>
      <c r="B254" s="14" t="str">
        <f>"( 7, 'P', "&amp;ROW()-1&amp;", '"&amp;day[[#This Row],[Column1]]&amp;"' ),"</f>
        <v>( 7, 'P', 253, 'A55JA 926' ),</v>
      </c>
    </row>
    <row r="255" spans="1:2">
      <c r="A255" s="28" t="s">
        <v>299</v>
      </c>
      <c r="B255" s="14" t="str">
        <f>"( 7, 'P', "&amp;ROW()-1&amp;", '"&amp;day[[#This Row],[Column1]]&amp;"' ),"</f>
        <v>( 7, 'P', 254, '229K2 827' ),</v>
      </c>
    </row>
    <row r="256" spans="1:2">
      <c r="A256" s="28" t="s">
        <v>300</v>
      </c>
      <c r="B256" s="14" t="str">
        <f>"( 7, 'P', "&amp;ROW()-1&amp;", '"&amp;day[[#This Row],[Column1]]&amp;"' ),"</f>
        <v>( 7, 'P', 255, 'T8A36 237' ),</v>
      </c>
    </row>
    <row r="257" spans="1:2">
      <c r="A257" s="28" t="s">
        <v>301</v>
      </c>
      <c r="B257" s="14" t="str">
        <f>"( 7, 'P', "&amp;ROW()-1&amp;", '"&amp;day[[#This Row],[Column1]]&amp;"' ),"</f>
        <v>( 7, 'P', 256, '22526 490' ),</v>
      </c>
    </row>
    <row r="258" spans="1:2">
      <c r="A258" s="28" t="s">
        <v>302</v>
      </c>
      <c r="B258" s="14" t="str">
        <f>"( 7, 'P', "&amp;ROW()-1&amp;", '"&amp;day[[#This Row],[Column1]]&amp;"' ),"</f>
        <v>( 7, 'P', 257, 'KKK5K 75' ),</v>
      </c>
    </row>
    <row r="259" spans="1:2">
      <c r="A259" s="28" t="s">
        <v>303</v>
      </c>
      <c r="B259" s="14" t="str">
        <f>"( 7, 'P', "&amp;ROW()-1&amp;", '"&amp;day[[#This Row],[Column1]]&amp;"' ),"</f>
        <v>( 7, 'P', 258, '9729J 693' ),</v>
      </c>
    </row>
    <row r="260" spans="1:2">
      <c r="A260" s="28" t="s">
        <v>304</v>
      </c>
      <c r="B260" s="14" t="str">
        <f>"( 7, 'P', "&amp;ROW()-1&amp;", '"&amp;day[[#This Row],[Column1]]&amp;"' ),"</f>
        <v>( 7, 'P', 259, '9K829 609' ),</v>
      </c>
    </row>
    <row r="261" spans="1:2">
      <c r="A261" s="28" t="s">
        <v>305</v>
      </c>
      <c r="B261" s="14" t="str">
        <f>"( 7, 'P', "&amp;ROW()-1&amp;", '"&amp;day[[#This Row],[Column1]]&amp;"' ),"</f>
        <v>( 7, 'P', 260, 'T293Q 796' ),</v>
      </c>
    </row>
    <row r="262" spans="1:2">
      <c r="A262" s="28" t="s">
        <v>306</v>
      </c>
      <c r="B262" s="14" t="str">
        <f>"( 7, 'P', "&amp;ROW()-1&amp;", '"&amp;day[[#This Row],[Column1]]&amp;"' ),"</f>
        <v>( 7, 'P', 261, 'J8A44 931' ),</v>
      </c>
    </row>
    <row r="263" spans="1:2">
      <c r="A263" s="28" t="s">
        <v>307</v>
      </c>
      <c r="B263" s="14" t="str">
        <f>"( 7, 'P', "&amp;ROW()-1&amp;", '"&amp;day[[#This Row],[Column1]]&amp;"' ),"</f>
        <v>( 7, 'P', 262, 'K9J46 441' ),</v>
      </c>
    </row>
    <row r="264" spans="1:2">
      <c r="A264" s="28" t="s">
        <v>308</v>
      </c>
      <c r="B264" s="14" t="str">
        <f>"( 7, 'P', "&amp;ROW()-1&amp;", '"&amp;day[[#This Row],[Column1]]&amp;"' ),"</f>
        <v>( 7, 'P', 263, '75776 149' ),</v>
      </c>
    </row>
    <row r="265" spans="1:2">
      <c r="A265" s="28" t="s">
        <v>309</v>
      </c>
      <c r="B265" s="14" t="str">
        <f>"( 7, 'P', "&amp;ROW()-1&amp;", '"&amp;day[[#This Row],[Column1]]&amp;"' ),"</f>
        <v>( 7, 'P', 264, '6KJK2 675' ),</v>
      </c>
    </row>
    <row r="266" spans="1:2">
      <c r="A266" s="28" t="s">
        <v>310</v>
      </c>
      <c r="B266" s="14" t="str">
        <f>"( 7, 'P', "&amp;ROW()-1&amp;", '"&amp;day[[#This Row],[Column1]]&amp;"' ),"</f>
        <v>( 7, 'P', 265, 'TT7QT 507' ),</v>
      </c>
    </row>
    <row r="267" spans="1:2">
      <c r="A267" s="28" t="s">
        <v>311</v>
      </c>
      <c r="B267" s="14" t="str">
        <f>"( 7, 'P', "&amp;ROW()-1&amp;", '"&amp;day[[#This Row],[Column1]]&amp;"' ),"</f>
        <v>( 7, 'P', 266, '27K2J 533' ),</v>
      </c>
    </row>
    <row r="268" spans="1:2">
      <c r="A268" s="28" t="s">
        <v>312</v>
      </c>
      <c r="B268" s="14" t="str">
        <f>"( 7, 'P', "&amp;ROW()-1&amp;", '"&amp;day[[#This Row],[Column1]]&amp;"' ),"</f>
        <v>( 7, 'P', 267, '72444 764' ),</v>
      </c>
    </row>
    <row r="269" spans="1:2">
      <c r="A269" s="28" t="s">
        <v>313</v>
      </c>
      <c r="B269" s="14" t="str">
        <f>"( 7, 'P', "&amp;ROW()-1&amp;", '"&amp;day[[#This Row],[Column1]]&amp;"' ),"</f>
        <v>( 7, 'P', 268, '4QA89 990' ),</v>
      </c>
    </row>
    <row r="270" spans="1:2">
      <c r="A270" s="28" t="s">
        <v>314</v>
      </c>
      <c r="B270" s="14" t="str">
        <f>"( 7, 'P', "&amp;ROW()-1&amp;", '"&amp;day[[#This Row],[Column1]]&amp;"' ),"</f>
        <v>( 7, 'P', 269, 'A5238 754' ),</v>
      </c>
    </row>
    <row r="271" spans="1:2">
      <c r="A271" s="28" t="s">
        <v>315</v>
      </c>
      <c r="B271" s="14" t="str">
        <f>"( 7, 'P', "&amp;ROW()-1&amp;", '"&amp;day[[#This Row],[Column1]]&amp;"' ),"</f>
        <v>( 7, 'P', 270, 'K5335 152' ),</v>
      </c>
    </row>
    <row r="272" spans="1:2">
      <c r="A272" s="28" t="s">
        <v>316</v>
      </c>
      <c r="B272" s="14" t="str">
        <f>"( 7, 'P', "&amp;ROW()-1&amp;", '"&amp;day[[#This Row],[Column1]]&amp;"' ),"</f>
        <v>( 7, 'P', 271, '2K372 132' ),</v>
      </c>
    </row>
    <row r="273" spans="1:2">
      <c r="A273" s="28" t="s">
        <v>317</v>
      </c>
      <c r="B273" s="14" t="str">
        <f>"( 7, 'P', "&amp;ROW()-1&amp;", '"&amp;day[[#This Row],[Column1]]&amp;"' ),"</f>
        <v>( 7, 'P', 272, '37J73 328' ),</v>
      </c>
    </row>
    <row r="274" spans="1:2">
      <c r="A274" s="28" t="s">
        <v>318</v>
      </c>
      <c r="B274" s="14" t="str">
        <f>"( 7, 'P', "&amp;ROW()-1&amp;", '"&amp;day[[#This Row],[Column1]]&amp;"' ),"</f>
        <v>( 7, 'P', 273, 'A7TQ9 965' ),</v>
      </c>
    </row>
    <row r="275" spans="1:2">
      <c r="A275" s="28" t="s">
        <v>319</v>
      </c>
      <c r="B275" s="14" t="str">
        <f>"( 7, 'P', "&amp;ROW()-1&amp;", '"&amp;day[[#This Row],[Column1]]&amp;"' ),"</f>
        <v>( 7, 'P', 274, '2T22T 484' ),</v>
      </c>
    </row>
    <row r="276" spans="1:2">
      <c r="A276" s="28" t="s">
        <v>320</v>
      </c>
      <c r="B276" s="14" t="str">
        <f>"( 7, 'P', "&amp;ROW()-1&amp;", '"&amp;day[[#This Row],[Column1]]&amp;"' ),"</f>
        <v>( 7, 'P', 275, '66T4T 199' ),</v>
      </c>
    </row>
    <row r="277" spans="1:2">
      <c r="A277" s="28" t="s">
        <v>321</v>
      </c>
      <c r="B277" s="14" t="str">
        <f>"( 7, 'P', "&amp;ROW()-1&amp;", '"&amp;day[[#This Row],[Column1]]&amp;"' ),"</f>
        <v>( 7, 'P', 276, '3K333 337' ),</v>
      </c>
    </row>
    <row r="278" spans="1:2">
      <c r="A278" s="28" t="s">
        <v>322</v>
      </c>
      <c r="B278" s="14" t="str">
        <f>"( 7, 'P', "&amp;ROW()-1&amp;", '"&amp;day[[#This Row],[Column1]]&amp;"' ),"</f>
        <v>( 7, 'P', 277, '9854K 20' ),</v>
      </c>
    </row>
    <row r="279" spans="1:2">
      <c r="A279" s="28" t="s">
        <v>323</v>
      </c>
      <c r="B279" s="14" t="str">
        <f>"( 7, 'P', "&amp;ROW()-1&amp;", '"&amp;day[[#This Row],[Column1]]&amp;"' ),"</f>
        <v>( 7, 'P', 278, 'TAAQ2 103' ),</v>
      </c>
    </row>
    <row r="280" spans="1:2">
      <c r="A280" s="28" t="s">
        <v>324</v>
      </c>
      <c r="B280" s="14" t="str">
        <f>"( 7, 'P', "&amp;ROW()-1&amp;", '"&amp;day[[#This Row],[Column1]]&amp;"' ),"</f>
        <v>( 7, 'P', 279, 'A44T6 81' ),</v>
      </c>
    </row>
    <row r="281" spans="1:2">
      <c r="A281" s="28" t="s">
        <v>325</v>
      </c>
      <c r="B281" s="14" t="str">
        <f>"( 7, 'P', "&amp;ROW()-1&amp;", '"&amp;day[[#This Row],[Column1]]&amp;"' ),"</f>
        <v>( 7, 'P', 280, '7262J 510' ),</v>
      </c>
    </row>
    <row r="282" spans="1:2">
      <c r="A282" s="28" t="s">
        <v>326</v>
      </c>
      <c r="B282" s="14" t="str">
        <f>"( 7, 'P', "&amp;ROW()-1&amp;", '"&amp;day[[#This Row],[Column1]]&amp;"' ),"</f>
        <v>( 7, 'P', 281, 'K92AJ 983' ),</v>
      </c>
    </row>
    <row r="283" spans="1:2">
      <c r="A283" s="28" t="s">
        <v>327</v>
      </c>
      <c r="B283" s="14" t="str">
        <f>"( 7, 'P', "&amp;ROW()-1&amp;", '"&amp;day[[#This Row],[Column1]]&amp;"' ),"</f>
        <v>( 7, 'P', 282, '827A5 614' ),</v>
      </c>
    </row>
    <row r="284" spans="1:2">
      <c r="A284" s="28" t="s">
        <v>328</v>
      </c>
      <c r="B284" s="14" t="str">
        <f>"( 7, 'P', "&amp;ROW()-1&amp;", '"&amp;day[[#This Row],[Column1]]&amp;"' ),"</f>
        <v>( 7, 'P', 283, '23773 980' ),</v>
      </c>
    </row>
    <row r="285" spans="1:2">
      <c r="A285" s="28" t="s">
        <v>329</v>
      </c>
      <c r="B285" s="14" t="str">
        <f>"( 7, 'P', "&amp;ROW()-1&amp;", '"&amp;day[[#This Row],[Column1]]&amp;"' ),"</f>
        <v>( 7, 'P', 284, '9Q524 166' ),</v>
      </c>
    </row>
    <row r="286" spans="1:2">
      <c r="A286" s="28" t="s">
        <v>330</v>
      </c>
      <c r="B286" s="14" t="str">
        <f>"( 7, 'P', "&amp;ROW()-1&amp;", '"&amp;day[[#This Row],[Column1]]&amp;"' ),"</f>
        <v>( 7, 'P', 285, '333JJ 463' ),</v>
      </c>
    </row>
    <row r="287" spans="1:2">
      <c r="A287" s="28" t="s">
        <v>331</v>
      </c>
      <c r="B287" s="14" t="str">
        <f>"( 7, 'P', "&amp;ROW()-1&amp;", '"&amp;day[[#This Row],[Column1]]&amp;"' ),"</f>
        <v>( 7, 'P', 286, 'AA4JQ 911' ),</v>
      </c>
    </row>
    <row r="288" spans="1:2">
      <c r="A288" s="28" t="s">
        <v>332</v>
      </c>
      <c r="B288" s="14" t="str">
        <f>"( 7, 'P', "&amp;ROW()-1&amp;", '"&amp;day[[#This Row],[Column1]]&amp;"' ),"</f>
        <v>( 7, 'P', 287, 'QQ282 313' ),</v>
      </c>
    </row>
    <row r="289" spans="1:2">
      <c r="A289" s="28" t="s">
        <v>333</v>
      </c>
      <c r="B289" s="14" t="str">
        <f>"( 7, 'P', "&amp;ROW()-1&amp;", '"&amp;day[[#This Row],[Column1]]&amp;"' ),"</f>
        <v>( 7, 'P', 288, '9K75A 873' ),</v>
      </c>
    </row>
    <row r="290" spans="1:2">
      <c r="A290" s="28" t="s">
        <v>334</v>
      </c>
      <c r="B290" s="14" t="str">
        <f>"( 7, 'P', "&amp;ROW()-1&amp;", '"&amp;day[[#This Row],[Column1]]&amp;"' ),"</f>
        <v>( 7, 'P', 289, '9Q484 332' ),</v>
      </c>
    </row>
    <row r="291" spans="1:2">
      <c r="A291" s="28" t="s">
        <v>335</v>
      </c>
      <c r="B291" s="14" t="str">
        <f>"( 7, 'P', "&amp;ROW()-1&amp;", '"&amp;day[[#This Row],[Column1]]&amp;"' ),"</f>
        <v>( 7, 'P', 290, 'Q7J77 114' ),</v>
      </c>
    </row>
    <row r="292" spans="1:2">
      <c r="A292" s="28" t="s">
        <v>336</v>
      </c>
      <c r="B292" s="14" t="str">
        <f>"( 7, 'P', "&amp;ROW()-1&amp;", '"&amp;day[[#This Row],[Column1]]&amp;"' ),"</f>
        <v>( 7, 'P', 291, 'TATKA 218' ),</v>
      </c>
    </row>
    <row r="293" spans="1:2">
      <c r="A293" s="28" t="s">
        <v>337</v>
      </c>
      <c r="B293" s="14" t="str">
        <f>"( 7, 'P', "&amp;ROW()-1&amp;", '"&amp;day[[#This Row],[Column1]]&amp;"' ),"</f>
        <v>( 7, 'P', 292, '2TTTT 798' ),</v>
      </c>
    </row>
    <row r="294" spans="1:2">
      <c r="A294" s="28" t="s">
        <v>338</v>
      </c>
      <c r="B294" s="14" t="str">
        <f>"( 7, 'P', "&amp;ROW()-1&amp;", '"&amp;day[[#This Row],[Column1]]&amp;"' ),"</f>
        <v>( 7, 'P', 293, '3Q335 966' ),</v>
      </c>
    </row>
    <row r="295" spans="1:2">
      <c r="A295" s="28" t="s">
        <v>339</v>
      </c>
      <c r="B295" s="14" t="str">
        <f>"( 7, 'P', "&amp;ROW()-1&amp;", '"&amp;day[[#This Row],[Column1]]&amp;"' ),"</f>
        <v>( 7, 'P', 294, '33QJQ 212' ),</v>
      </c>
    </row>
    <row r="296" spans="1:2">
      <c r="A296" s="28" t="s">
        <v>340</v>
      </c>
      <c r="B296" s="14" t="str">
        <f>"( 7, 'P', "&amp;ROW()-1&amp;", '"&amp;day[[#This Row],[Column1]]&amp;"' ),"</f>
        <v>( 7, 'P', 295, '4Q55A 901' ),</v>
      </c>
    </row>
    <row r="297" spans="1:2">
      <c r="A297" s="28" t="s">
        <v>341</v>
      </c>
      <c r="B297" s="14" t="str">
        <f>"( 7, 'P', "&amp;ROW()-1&amp;", '"&amp;day[[#This Row],[Column1]]&amp;"' ),"</f>
        <v>( 7, 'P', 296, '947A9 736' ),</v>
      </c>
    </row>
    <row r="298" spans="1:2">
      <c r="A298" s="28" t="s">
        <v>342</v>
      </c>
      <c r="B298" s="14" t="str">
        <f>"( 7, 'P', "&amp;ROW()-1&amp;", '"&amp;day[[#This Row],[Column1]]&amp;"' ),"</f>
        <v>( 7, 'P', 297, '92J48 465' ),</v>
      </c>
    </row>
    <row r="299" spans="1:2">
      <c r="A299" s="28" t="s">
        <v>343</v>
      </c>
      <c r="B299" s="14" t="str">
        <f>"( 7, 'P', "&amp;ROW()-1&amp;", '"&amp;day[[#This Row],[Column1]]&amp;"' ),"</f>
        <v>( 7, 'P', 298, '4TTKJ 50' ),</v>
      </c>
    </row>
    <row r="300" spans="1:2">
      <c r="A300" s="28" t="s">
        <v>344</v>
      </c>
      <c r="B300" s="14" t="str">
        <f>"( 7, 'P', "&amp;ROW()-1&amp;", '"&amp;day[[#This Row],[Column1]]&amp;"' ),"</f>
        <v>( 7, 'P', 299, '8J898 604' ),</v>
      </c>
    </row>
    <row r="301" spans="1:2">
      <c r="A301" s="28" t="s">
        <v>345</v>
      </c>
      <c r="B301" s="14" t="str">
        <f>"( 7, 'P', "&amp;ROW()-1&amp;", '"&amp;day[[#This Row],[Column1]]&amp;"' ),"</f>
        <v>( 7, 'P', 300, '2TJ52 840' ),</v>
      </c>
    </row>
    <row r="302" spans="1:2">
      <c r="A302" s="28" t="s">
        <v>346</v>
      </c>
      <c r="B302" s="14" t="str">
        <f>"( 7, 'P', "&amp;ROW()-1&amp;", '"&amp;day[[#This Row],[Column1]]&amp;"' ),"</f>
        <v>( 7, 'P', 301, 'Q9JJ8 813' ),</v>
      </c>
    </row>
    <row r="303" spans="1:2">
      <c r="A303" s="28" t="s">
        <v>347</v>
      </c>
      <c r="B303" s="14" t="str">
        <f>"( 7, 'P', "&amp;ROW()-1&amp;", '"&amp;day[[#This Row],[Column1]]&amp;"' ),"</f>
        <v>( 7, 'P', 302, '7KQQ4 958' ),</v>
      </c>
    </row>
    <row r="304" spans="1:2">
      <c r="A304" s="28" t="s">
        <v>348</v>
      </c>
      <c r="B304" s="14" t="str">
        <f>"( 7, 'P', "&amp;ROW()-1&amp;", '"&amp;day[[#This Row],[Column1]]&amp;"' ),"</f>
        <v>( 7, 'P', 303, '55453 282' ),</v>
      </c>
    </row>
    <row r="305" spans="1:2">
      <c r="A305" s="28" t="s">
        <v>349</v>
      </c>
      <c r="B305" s="14" t="str">
        <f>"( 7, 'P', "&amp;ROW()-1&amp;", '"&amp;day[[#This Row],[Column1]]&amp;"' ),"</f>
        <v>( 7, 'P', 304, '4AAAJ 183' ),</v>
      </c>
    </row>
    <row r="306" spans="1:2">
      <c r="A306" s="28" t="s">
        <v>350</v>
      </c>
      <c r="B306" s="14" t="str">
        <f>"( 7, 'P', "&amp;ROW()-1&amp;", '"&amp;day[[#This Row],[Column1]]&amp;"' ),"</f>
        <v>( 7, 'P', 305, '5998J 65' ),</v>
      </c>
    </row>
    <row r="307" spans="1:2">
      <c r="A307" s="28" t="s">
        <v>351</v>
      </c>
      <c r="B307" s="14" t="str">
        <f>"( 7, 'P', "&amp;ROW()-1&amp;", '"&amp;day[[#This Row],[Column1]]&amp;"' ),"</f>
        <v>( 7, 'P', 306, '597JJ 480' ),</v>
      </c>
    </row>
    <row r="308" spans="1:2">
      <c r="A308" s="28" t="s">
        <v>352</v>
      </c>
      <c r="B308" s="14" t="str">
        <f>"( 7, 'P', "&amp;ROW()-1&amp;", '"&amp;day[[#This Row],[Column1]]&amp;"' ),"</f>
        <v>( 7, 'P', 307, 'QQQQ3 207' ),</v>
      </c>
    </row>
    <row r="309" spans="1:2">
      <c r="A309" s="28" t="s">
        <v>353</v>
      </c>
      <c r="B309" s="14" t="str">
        <f>"( 7, 'P', "&amp;ROW()-1&amp;", '"&amp;day[[#This Row],[Column1]]&amp;"' ),"</f>
        <v>( 7, 'P', 308, 'Q78KJ 720' ),</v>
      </c>
    </row>
    <row r="310" spans="1:2">
      <c r="A310" s="28" t="s">
        <v>354</v>
      </c>
      <c r="B310" s="14" t="str">
        <f>"( 7, 'P', "&amp;ROW()-1&amp;", '"&amp;day[[#This Row],[Column1]]&amp;"' ),"</f>
        <v>( 7, 'P', 309, 'J9993 331' ),</v>
      </c>
    </row>
    <row r="311" spans="1:2">
      <c r="A311" s="28" t="s">
        <v>355</v>
      </c>
      <c r="B311" s="14" t="str">
        <f>"( 7, 'P', "&amp;ROW()-1&amp;", '"&amp;day[[#This Row],[Column1]]&amp;"' ),"</f>
        <v>( 7, 'P', 310, 'K7J57 677' ),</v>
      </c>
    </row>
    <row r="312" spans="1:2">
      <c r="A312" s="28" t="s">
        <v>356</v>
      </c>
      <c r="B312" s="14" t="str">
        <f>"( 7, 'P', "&amp;ROW()-1&amp;", '"&amp;day[[#This Row],[Column1]]&amp;"' ),"</f>
        <v>( 7, 'P', 311, 'J8868 597' ),</v>
      </c>
    </row>
    <row r="313" spans="1:2">
      <c r="A313" s="28" t="s">
        <v>357</v>
      </c>
      <c r="B313" s="14" t="str">
        <f>"( 7, 'P', "&amp;ROW()-1&amp;", '"&amp;day[[#This Row],[Column1]]&amp;"' ),"</f>
        <v>( 7, 'P', 312, '36238 770' ),</v>
      </c>
    </row>
    <row r="314" spans="1:2">
      <c r="A314" s="28" t="s">
        <v>358</v>
      </c>
      <c r="B314" s="14" t="str">
        <f>"( 7, 'P', "&amp;ROW()-1&amp;", '"&amp;day[[#This Row],[Column1]]&amp;"' ),"</f>
        <v>( 7, 'P', 313, '48K28 517' ),</v>
      </c>
    </row>
    <row r="315" spans="1:2">
      <c r="A315" s="28" t="s">
        <v>359</v>
      </c>
      <c r="B315" s="14" t="str">
        <f>"( 7, 'P', "&amp;ROW()-1&amp;", '"&amp;day[[#This Row],[Column1]]&amp;"' ),"</f>
        <v>( 7, 'P', 314, 'K57T7 43' ),</v>
      </c>
    </row>
    <row r="316" spans="1:2">
      <c r="A316" s="28" t="s">
        <v>360</v>
      </c>
      <c r="B316" s="14" t="str">
        <f>"( 7, 'P', "&amp;ROW()-1&amp;", '"&amp;day[[#This Row],[Column1]]&amp;"' ),"</f>
        <v>( 7, 'P', 315, '7K737 305' ),</v>
      </c>
    </row>
    <row r="317" spans="1:2">
      <c r="A317" s="28" t="s">
        <v>361</v>
      </c>
      <c r="B317" s="14" t="str">
        <f>"( 7, 'P', "&amp;ROW()-1&amp;", '"&amp;day[[#This Row],[Column1]]&amp;"' ),"</f>
        <v>( 7, 'P', 316, '22J22 553' ),</v>
      </c>
    </row>
    <row r="318" spans="1:2">
      <c r="A318" s="28" t="s">
        <v>362</v>
      </c>
      <c r="B318" s="14" t="str">
        <f>"( 7, 'P', "&amp;ROW()-1&amp;", '"&amp;day[[#This Row],[Column1]]&amp;"' ),"</f>
        <v>( 7, 'P', 317, '32J22 691' ),</v>
      </c>
    </row>
    <row r="319" spans="1:2">
      <c r="A319" s="28" t="s">
        <v>363</v>
      </c>
      <c r="B319" s="14" t="str">
        <f>"( 7, 'P', "&amp;ROW()-1&amp;", '"&amp;day[[#This Row],[Column1]]&amp;"' ),"</f>
        <v>( 7, 'P', 318, 'A3K86 259' ),</v>
      </c>
    </row>
    <row r="320" spans="1:2">
      <c r="A320" s="28" t="s">
        <v>364</v>
      </c>
      <c r="B320" s="14" t="str">
        <f>"( 7, 'P', "&amp;ROW()-1&amp;", '"&amp;day[[#This Row],[Column1]]&amp;"' ),"</f>
        <v>( 7, 'P', 319, 'J6A6Q 135' ),</v>
      </c>
    </row>
    <row r="321" spans="1:2">
      <c r="A321" s="28" t="s">
        <v>365</v>
      </c>
      <c r="B321" s="14" t="str">
        <f>"( 7, 'P', "&amp;ROW()-1&amp;", '"&amp;day[[#This Row],[Column1]]&amp;"' ),"</f>
        <v>( 7, 'P', 320, '5QAQA 164' ),</v>
      </c>
    </row>
    <row r="322" spans="1:2">
      <c r="A322" s="28" t="s">
        <v>366</v>
      </c>
      <c r="B322" s="14" t="str">
        <f>"( 7, 'P', "&amp;ROW()-1&amp;", '"&amp;day[[#This Row],[Column1]]&amp;"' ),"</f>
        <v>( 7, 'P', 321, 'A2J2A 595' ),</v>
      </c>
    </row>
    <row r="323" spans="1:2">
      <c r="A323" s="28" t="s">
        <v>367</v>
      </c>
      <c r="B323" s="14" t="str">
        <f>"( 7, 'P', "&amp;ROW()-1&amp;", '"&amp;day[[#This Row],[Column1]]&amp;"' ),"</f>
        <v>( 7, 'P', 322, '9K3Q3 557' ),</v>
      </c>
    </row>
    <row r="324" spans="1:2">
      <c r="A324" s="28" t="s">
        <v>368</v>
      </c>
      <c r="B324" s="14" t="str">
        <f>"( 7, 'P', "&amp;ROW()-1&amp;", '"&amp;day[[#This Row],[Column1]]&amp;"' ),"</f>
        <v>( 7, 'P', 323, 'J3J9J 552' ),</v>
      </c>
    </row>
    <row r="325" spans="1:2">
      <c r="A325" s="28" t="s">
        <v>369</v>
      </c>
      <c r="B325" s="14" t="str">
        <f>"( 7, 'P', "&amp;ROW()-1&amp;", '"&amp;day[[#This Row],[Column1]]&amp;"' ),"</f>
        <v>( 7, 'P', 324, '83222 703' ),</v>
      </c>
    </row>
    <row r="326" spans="1:2">
      <c r="A326" s="28" t="s">
        <v>370</v>
      </c>
      <c r="B326" s="14" t="str">
        <f>"( 7, 'P', "&amp;ROW()-1&amp;", '"&amp;day[[#This Row],[Column1]]&amp;"' ),"</f>
        <v>( 7, 'P', 325, '9Q9JQ 113' ),</v>
      </c>
    </row>
    <row r="327" spans="1:2">
      <c r="A327" s="28" t="s">
        <v>371</v>
      </c>
      <c r="B327" s="14" t="str">
        <f>"( 7, 'P', "&amp;ROW()-1&amp;", '"&amp;day[[#This Row],[Column1]]&amp;"' ),"</f>
        <v>( 7, 'P', 326, 'T676J 823' ),</v>
      </c>
    </row>
    <row r="328" spans="1:2">
      <c r="A328" s="28" t="s">
        <v>372</v>
      </c>
      <c r="B328" s="14" t="str">
        <f>"( 7, 'P', "&amp;ROW()-1&amp;", '"&amp;day[[#This Row],[Column1]]&amp;"' ),"</f>
        <v>( 7, 'P', 327, 'K4446 85' ),</v>
      </c>
    </row>
    <row r="329" spans="1:2">
      <c r="A329" s="28" t="s">
        <v>373</v>
      </c>
      <c r="B329" s="14" t="str">
        <f>"( 7, 'P', "&amp;ROW()-1&amp;", '"&amp;day[[#This Row],[Column1]]&amp;"' ),"</f>
        <v>( 7, 'P', 328, 'TQJK6 250' ),</v>
      </c>
    </row>
    <row r="330" spans="1:2">
      <c r="A330" s="28" t="s">
        <v>374</v>
      </c>
      <c r="B330" s="14" t="str">
        <f>"( 7, 'P', "&amp;ROW()-1&amp;", '"&amp;day[[#This Row],[Column1]]&amp;"' ),"</f>
        <v>( 7, 'P', 329, 'T6KTQ 376' ),</v>
      </c>
    </row>
    <row r="331" spans="1:2">
      <c r="A331" s="28" t="s">
        <v>375</v>
      </c>
      <c r="B331" s="14" t="str">
        <f>"( 7, 'P', "&amp;ROW()-1&amp;", '"&amp;day[[#This Row],[Column1]]&amp;"' ),"</f>
        <v>( 7, 'P', 330, '6AKT5 294' ),</v>
      </c>
    </row>
    <row r="332" spans="1:2">
      <c r="A332" s="28" t="s">
        <v>376</v>
      </c>
      <c r="B332" s="14" t="str">
        <f>"( 7, 'P', "&amp;ROW()-1&amp;", '"&amp;day[[#This Row],[Column1]]&amp;"' ),"</f>
        <v>( 7, 'P', 331, '7AA22 243' ),</v>
      </c>
    </row>
    <row r="333" spans="1:2">
      <c r="A333" s="28" t="s">
        <v>377</v>
      </c>
      <c r="B333" s="14" t="str">
        <f>"( 7, 'P', "&amp;ROW()-1&amp;", '"&amp;day[[#This Row],[Column1]]&amp;"' ),"</f>
        <v>( 7, 'P', 332, '26QJQ 398' ),</v>
      </c>
    </row>
    <row r="334" spans="1:2">
      <c r="A334" s="28" t="s">
        <v>378</v>
      </c>
      <c r="B334" s="14" t="str">
        <f>"( 7, 'P', "&amp;ROW()-1&amp;", '"&amp;day[[#This Row],[Column1]]&amp;"' ),"</f>
        <v>( 7, 'P', 333, 'K4T28 141' ),</v>
      </c>
    </row>
    <row r="335" spans="1:2">
      <c r="A335" s="28" t="s">
        <v>379</v>
      </c>
      <c r="B335" s="14" t="str">
        <f>"( 7, 'P', "&amp;ROW()-1&amp;", '"&amp;day[[#This Row],[Column1]]&amp;"' ),"</f>
        <v>( 7, 'P', 334, 'T58KA 73' ),</v>
      </c>
    </row>
    <row r="336" spans="1:2">
      <c r="A336" s="28" t="s">
        <v>380</v>
      </c>
      <c r="B336" s="14" t="str">
        <f>"( 7, 'P', "&amp;ROW()-1&amp;", '"&amp;day[[#This Row],[Column1]]&amp;"' ),"</f>
        <v>( 7, 'P', 335, 'J5Q4K 47' ),</v>
      </c>
    </row>
    <row r="337" spans="1:2">
      <c r="A337" s="28" t="s">
        <v>381</v>
      </c>
      <c r="B337" s="14" t="str">
        <f>"( 7, 'P', "&amp;ROW()-1&amp;", '"&amp;day[[#This Row],[Column1]]&amp;"' ),"</f>
        <v>( 7, 'P', 336, 'AAA59 652' ),</v>
      </c>
    </row>
    <row r="338" spans="1:2">
      <c r="A338" s="28" t="s">
        <v>382</v>
      </c>
      <c r="B338" s="14" t="str">
        <f>"( 7, 'P', "&amp;ROW()-1&amp;", '"&amp;day[[#This Row],[Column1]]&amp;"' ),"</f>
        <v>( 7, 'P', 337, 'QA4K9 622' ),</v>
      </c>
    </row>
    <row r="339" spans="1:2">
      <c r="A339" s="28" t="s">
        <v>383</v>
      </c>
      <c r="B339" s="14" t="str">
        <f>"( 7, 'P', "&amp;ROW()-1&amp;", '"&amp;day[[#This Row],[Column1]]&amp;"' ),"</f>
        <v>( 7, 'P', 338, 'T888T 967' ),</v>
      </c>
    </row>
    <row r="340" spans="1:2">
      <c r="A340" s="28" t="s">
        <v>384</v>
      </c>
      <c r="B340" s="14" t="str">
        <f>"( 7, 'P', "&amp;ROW()-1&amp;", '"&amp;day[[#This Row],[Column1]]&amp;"' ),"</f>
        <v>( 7, 'P', 339, '7375J 726' ),</v>
      </c>
    </row>
    <row r="341" spans="1:2">
      <c r="A341" s="28" t="s">
        <v>385</v>
      </c>
      <c r="B341" s="14" t="str">
        <f>"( 7, 'P', "&amp;ROW()-1&amp;", '"&amp;day[[#This Row],[Column1]]&amp;"' ),"</f>
        <v>( 7, 'P', 340, 'AKA5A 14' ),</v>
      </c>
    </row>
    <row r="342" spans="1:2">
      <c r="A342" s="28" t="s">
        <v>386</v>
      </c>
      <c r="B342" s="14" t="str">
        <f>"( 7, 'P', "&amp;ROW()-1&amp;", '"&amp;day[[#This Row],[Column1]]&amp;"' ),"</f>
        <v>( 7, 'P', 341, 'A3A5Q 894' ),</v>
      </c>
    </row>
    <row r="343" spans="1:2">
      <c r="A343" s="28" t="s">
        <v>387</v>
      </c>
      <c r="B343" s="14" t="str">
        <f>"( 7, 'P', "&amp;ROW()-1&amp;", '"&amp;day[[#This Row],[Column1]]&amp;"' ),"</f>
        <v>( 7, 'P', 342, '88588 7' ),</v>
      </c>
    </row>
    <row r="344" spans="1:2">
      <c r="A344" s="28" t="s">
        <v>388</v>
      </c>
      <c r="B344" s="14" t="str">
        <f>"( 7, 'P', "&amp;ROW()-1&amp;", '"&amp;day[[#This Row],[Column1]]&amp;"' ),"</f>
        <v>( 7, 'P', 343, '94664 354' ),</v>
      </c>
    </row>
    <row r="345" spans="1:2">
      <c r="A345" s="28" t="s">
        <v>389</v>
      </c>
      <c r="B345" s="14" t="str">
        <f>"( 7, 'P', "&amp;ROW()-1&amp;", '"&amp;day[[#This Row],[Column1]]&amp;"' ),"</f>
        <v>( 7, 'P', 344, 'T9926 29' ),</v>
      </c>
    </row>
    <row r="346" spans="1:2">
      <c r="A346" s="28" t="s">
        <v>390</v>
      </c>
      <c r="B346" s="14" t="str">
        <f>"( 7, 'P', "&amp;ROW()-1&amp;", '"&amp;day[[#This Row],[Column1]]&amp;"' ),"</f>
        <v>( 7, 'P', 345, '54JJJ 776' ),</v>
      </c>
    </row>
    <row r="347" spans="1:2">
      <c r="A347" s="28" t="s">
        <v>391</v>
      </c>
      <c r="B347" s="14" t="str">
        <f>"( 7, 'P', "&amp;ROW()-1&amp;", '"&amp;day[[#This Row],[Column1]]&amp;"' ),"</f>
        <v>( 7, 'P', 346, 'AQ3K9 752' ),</v>
      </c>
    </row>
    <row r="348" spans="1:2">
      <c r="A348" s="28" t="s">
        <v>392</v>
      </c>
      <c r="B348" s="14" t="str">
        <f>"( 7, 'P', "&amp;ROW()-1&amp;", '"&amp;day[[#This Row],[Column1]]&amp;"' ),"</f>
        <v>( 7, 'P', 347, 'J8TT8 105' ),</v>
      </c>
    </row>
    <row r="349" spans="1:2">
      <c r="A349" s="28" t="s">
        <v>393</v>
      </c>
      <c r="B349" s="14" t="str">
        <f>"( 7, 'P', "&amp;ROW()-1&amp;", '"&amp;day[[#This Row],[Column1]]&amp;"' ),"</f>
        <v>( 7, 'P', 348, '65TA8 421' ),</v>
      </c>
    </row>
    <row r="350" spans="1:2">
      <c r="A350" s="28" t="s">
        <v>394</v>
      </c>
      <c r="B350" s="14" t="str">
        <f>"( 7, 'P', "&amp;ROW()-1&amp;", '"&amp;day[[#This Row],[Column1]]&amp;"' ),"</f>
        <v>( 7, 'P', 349, '99966 269' ),</v>
      </c>
    </row>
    <row r="351" spans="1:2">
      <c r="A351" s="28" t="s">
        <v>395</v>
      </c>
      <c r="B351" s="14" t="str">
        <f>"( 7, 'P', "&amp;ROW()-1&amp;", '"&amp;day[[#This Row],[Column1]]&amp;"' ),"</f>
        <v>( 7, 'P', 350, '92JKT 296' ),</v>
      </c>
    </row>
    <row r="352" spans="1:2">
      <c r="A352" s="28" t="s">
        <v>396</v>
      </c>
      <c r="B352" s="14" t="str">
        <f>"( 7, 'P', "&amp;ROW()-1&amp;", '"&amp;day[[#This Row],[Column1]]&amp;"' ),"</f>
        <v>( 7, 'P', 351, 'KKKK4 673' ),</v>
      </c>
    </row>
    <row r="353" spans="1:2">
      <c r="A353" s="28" t="s">
        <v>397</v>
      </c>
      <c r="B353" s="14" t="str">
        <f>"( 7, 'P', "&amp;ROW()-1&amp;", '"&amp;day[[#This Row],[Column1]]&amp;"' ),"</f>
        <v>( 7, 'P', 352, '2JQ2T 832' ),</v>
      </c>
    </row>
    <row r="354" spans="1:2">
      <c r="A354" s="28" t="s">
        <v>398</v>
      </c>
      <c r="B354" s="14" t="str">
        <f>"( 7, 'P', "&amp;ROW()-1&amp;", '"&amp;day[[#This Row],[Column1]]&amp;"' ),"</f>
        <v>( 7, 'P', 353, 'KAKK9 262' ),</v>
      </c>
    </row>
    <row r="355" spans="1:2">
      <c r="A355" s="28" t="s">
        <v>399</v>
      </c>
      <c r="B355" s="14" t="str">
        <f>"( 7, 'P', "&amp;ROW()-1&amp;", '"&amp;day[[#This Row],[Column1]]&amp;"' ),"</f>
        <v>( 7, 'P', 354, '992J3 554' ),</v>
      </c>
    </row>
    <row r="356" spans="1:2">
      <c r="A356" s="28" t="s">
        <v>400</v>
      </c>
      <c r="B356" s="14" t="str">
        <f>"( 7, 'P', "&amp;ROW()-1&amp;", '"&amp;day[[#This Row],[Column1]]&amp;"' ),"</f>
        <v>( 7, 'P', 355, '66868 700' ),</v>
      </c>
    </row>
    <row r="357" spans="1:2">
      <c r="A357" s="28" t="s">
        <v>401</v>
      </c>
      <c r="B357" s="14" t="str">
        <f>"( 7, 'P', "&amp;ROW()-1&amp;", '"&amp;day[[#This Row],[Column1]]&amp;"' ),"</f>
        <v>( 7, 'P', 356, 'AA2AA 351' ),</v>
      </c>
    </row>
    <row r="358" spans="1:2">
      <c r="A358" s="28" t="s">
        <v>402</v>
      </c>
      <c r="B358" s="14" t="str">
        <f>"( 7, 'P', "&amp;ROW()-1&amp;", '"&amp;day[[#This Row],[Column1]]&amp;"' ),"</f>
        <v>( 7, 'P', 357, 'Q4743 851' ),</v>
      </c>
    </row>
    <row r="359" spans="1:2">
      <c r="A359" s="28" t="s">
        <v>403</v>
      </c>
      <c r="B359" s="14" t="str">
        <f>"( 7, 'P', "&amp;ROW()-1&amp;", '"&amp;day[[#This Row],[Column1]]&amp;"' ),"</f>
        <v>( 7, 'P', 358, '34394 355' ),</v>
      </c>
    </row>
    <row r="360" spans="1:2">
      <c r="A360" s="28" t="s">
        <v>404</v>
      </c>
      <c r="B360" s="14" t="str">
        <f>"( 7, 'P', "&amp;ROW()-1&amp;", '"&amp;day[[#This Row],[Column1]]&amp;"' ),"</f>
        <v>( 7, 'P', 359, 'T6T69 732' ),</v>
      </c>
    </row>
    <row r="361" spans="1:2">
      <c r="A361" s="28" t="s">
        <v>405</v>
      </c>
      <c r="B361" s="14" t="str">
        <f>"( 7, 'P', "&amp;ROW()-1&amp;", '"&amp;day[[#This Row],[Column1]]&amp;"' ),"</f>
        <v>( 7, 'P', 360, 'TA549 155' ),</v>
      </c>
    </row>
    <row r="362" spans="1:2">
      <c r="A362" s="28" t="s">
        <v>406</v>
      </c>
      <c r="B362" s="14" t="str">
        <f>"( 7, 'P', "&amp;ROW()-1&amp;", '"&amp;day[[#This Row],[Column1]]&amp;"' ),"</f>
        <v>( 7, 'P', 361, 'QQ99Q 300' ),</v>
      </c>
    </row>
    <row r="363" spans="1:2">
      <c r="A363" s="28" t="s">
        <v>407</v>
      </c>
      <c r="B363" s="14" t="str">
        <f>"( 7, 'P', "&amp;ROW()-1&amp;", '"&amp;day[[#This Row],[Column1]]&amp;"' ),"</f>
        <v>( 7, 'P', 362, '33QKJ 555' ),</v>
      </c>
    </row>
    <row r="364" spans="1:2">
      <c r="A364" s="28" t="s">
        <v>408</v>
      </c>
      <c r="B364" s="14" t="str">
        <f>"( 7, 'P', "&amp;ROW()-1&amp;", '"&amp;day[[#This Row],[Column1]]&amp;"' ),"</f>
        <v>( 7, 'P', 363, 'A4444 833' ),</v>
      </c>
    </row>
    <row r="365" spans="1:2">
      <c r="A365" s="28" t="s">
        <v>409</v>
      </c>
      <c r="B365" s="14" t="str">
        <f>"( 7, 'P', "&amp;ROW()-1&amp;", '"&amp;day[[#This Row],[Column1]]&amp;"' ),"</f>
        <v>( 7, 'P', 364, '3KJK3 563' ),</v>
      </c>
    </row>
    <row r="366" spans="1:2">
      <c r="A366" s="28" t="s">
        <v>410</v>
      </c>
      <c r="B366" s="14" t="str">
        <f>"( 7, 'P', "&amp;ROW()-1&amp;", '"&amp;day[[#This Row],[Column1]]&amp;"' ),"</f>
        <v>( 7, 'P', 365, '65A78 831' ),</v>
      </c>
    </row>
    <row r="367" spans="1:2">
      <c r="A367" s="28" t="s">
        <v>411</v>
      </c>
      <c r="B367" s="14" t="str">
        <f>"( 7, 'P', "&amp;ROW()-1&amp;", '"&amp;day[[#This Row],[Column1]]&amp;"' ),"</f>
        <v>( 7, 'P', 366, 'KAKK8 744' ),</v>
      </c>
    </row>
    <row r="368" spans="1:2">
      <c r="A368" s="28" t="s">
        <v>412</v>
      </c>
      <c r="B368" s="14" t="str">
        <f>"( 7, 'P', "&amp;ROW()-1&amp;", '"&amp;day[[#This Row],[Column1]]&amp;"' ),"</f>
        <v>( 7, 'P', 367, '5QQKQ 985' ),</v>
      </c>
    </row>
    <row r="369" spans="1:2">
      <c r="A369" s="28" t="s">
        <v>413</v>
      </c>
      <c r="B369" s="14" t="str">
        <f>"( 7, 'P', "&amp;ROW()-1&amp;", '"&amp;day[[#This Row],[Column1]]&amp;"' ),"</f>
        <v>( 7, 'P', 368, '5754J 769' ),</v>
      </c>
    </row>
    <row r="370" spans="1:2">
      <c r="A370" s="28" t="s">
        <v>414</v>
      </c>
      <c r="B370" s="14" t="str">
        <f>"( 7, 'P', "&amp;ROW()-1&amp;", '"&amp;day[[#This Row],[Column1]]&amp;"' ),"</f>
        <v>( 7, 'P', 369, '666JA 414' ),</v>
      </c>
    </row>
    <row r="371" spans="1:2">
      <c r="A371" s="28" t="s">
        <v>415</v>
      </c>
      <c r="B371" s="14" t="str">
        <f>"( 7, 'P', "&amp;ROW()-1&amp;", '"&amp;day[[#This Row],[Column1]]&amp;"' ),"</f>
        <v>( 7, 'P', 370, 'TKKKK 23' ),</v>
      </c>
    </row>
    <row r="372" spans="1:2">
      <c r="A372" s="28" t="s">
        <v>416</v>
      </c>
      <c r="B372" s="14" t="str">
        <f>"( 7, 'P', "&amp;ROW()-1&amp;", '"&amp;day[[#This Row],[Column1]]&amp;"' ),"</f>
        <v>( 7, 'P', 371, '93K5J 837' ),</v>
      </c>
    </row>
    <row r="373" spans="1:2">
      <c r="A373" s="28" t="s">
        <v>417</v>
      </c>
      <c r="B373" s="14" t="str">
        <f>"( 7, 'P', "&amp;ROW()-1&amp;", '"&amp;day[[#This Row],[Column1]]&amp;"' ),"</f>
        <v>( 7, 'P', 372, '85558 78' ),</v>
      </c>
    </row>
    <row r="374" spans="1:2">
      <c r="A374" s="28" t="s">
        <v>418</v>
      </c>
      <c r="B374" s="14" t="str">
        <f>"( 7, 'P', "&amp;ROW()-1&amp;", '"&amp;day[[#This Row],[Column1]]&amp;"' ),"</f>
        <v>( 7, 'P', 373, 'K6286 663' ),</v>
      </c>
    </row>
    <row r="375" spans="1:2">
      <c r="A375" s="28" t="s">
        <v>419</v>
      </c>
      <c r="B375" s="14" t="str">
        <f>"( 7, 'P', "&amp;ROW()-1&amp;", '"&amp;day[[#This Row],[Column1]]&amp;"' ),"</f>
        <v>( 7, 'P', 374, 'T8K58 735' ),</v>
      </c>
    </row>
    <row r="376" spans="1:2">
      <c r="A376" s="28" t="s">
        <v>420</v>
      </c>
      <c r="B376" s="14" t="str">
        <f>"( 7, 'P', "&amp;ROW()-1&amp;", '"&amp;day[[#This Row],[Column1]]&amp;"' ),"</f>
        <v>( 7, 'P', 375, '56JAA 224' ),</v>
      </c>
    </row>
    <row r="377" spans="1:2">
      <c r="A377" s="28" t="s">
        <v>421</v>
      </c>
      <c r="B377" s="14" t="str">
        <f>"( 7, 'P', "&amp;ROW()-1&amp;", '"&amp;day[[#This Row],[Column1]]&amp;"' ),"</f>
        <v>( 7, 'P', 376, '4T94T 345' ),</v>
      </c>
    </row>
    <row r="378" spans="1:2">
      <c r="A378" s="28" t="s">
        <v>422</v>
      </c>
      <c r="B378" s="14" t="str">
        <f>"( 7, 'P', "&amp;ROW()-1&amp;", '"&amp;day[[#This Row],[Column1]]&amp;"' ),"</f>
        <v>( 7, 'P', 377, '63333 172' ),</v>
      </c>
    </row>
    <row r="379" spans="1:2">
      <c r="A379" s="28" t="s">
        <v>423</v>
      </c>
      <c r="B379" s="14" t="str">
        <f>"( 7, 'P', "&amp;ROW()-1&amp;", '"&amp;day[[#This Row],[Column1]]&amp;"' ),"</f>
        <v>( 7, 'P', 378, '58356 853' ),</v>
      </c>
    </row>
    <row r="380" spans="1:2">
      <c r="A380" s="28" t="s">
        <v>424</v>
      </c>
      <c r="B380" s="14" t="str">
        <f>"( 7, 'P', "&amp;ROW()-1&amp;", '"&amp;day[[#This Row],[Column1]]&amp;"' ),"</f>
        <v>( 7, 'P', 379, '666TK 30' ),</v>
      </c>
    </row>
    <row r="381" spans="1:2">
      <c r="A381" s="28" t="s">
        <v>425</v>
      </c>
      <c r="B381" s="14" t="str">
        <f>"( 7, 'P', "&amp;ROW()-1&amp;", '"&amp;day[[#This Row],[Column1]]&amp;"' ),"</f>
        <v>( 7, 'P', 380, 'A77AQ 896' ),</v>
      </c>
    </row>
    <row r="382" spans="1:2">
      <c r="A382" s="28" t="s">
        <v>426</v>
      </c>
      <c r="B382" s="14" t="str">
        <f>"( 7, 'P', "&amp;ROW()-1&amp;", '"&amp;day[[#This Row],[Column1]]&amp;"' ),"</f>
        <v>( 7, 'P', 381, '68QA8 174' ),</v>
      </c>
    </row>
    <row r="383" spans="1:2">
      <c r="A383" s="28" t="s">
        <v>427</v>
      </c>
      <c r="B383" s="14" t="str">
        <f>"( 7, 'P', "&amp;ROW()-1&amp;", '"&amp;day[[#This Row],[Column1]]&amp;"' ),"</f>
        <v>( 7, 'P', 382, '924KA 292' ),</v>
      </c>
    </row>
    <row r="384" spans="1:2">
      <c r="A384" s="28" t="s">
        <v>428</v>
      </c>
      <c r="B384" s="14" t="str">
        <f>"( 7, 'P', "&amp;ROW()-1&amp;", '"&amp;day[[#This Row],[Column1]]&amp;"' ),"</f>
        <v>( 7, 'P', 383, '92TJ2 898' ),</v>
      </c>
    </row>
    <row r="385" spans="1:2">
      <c r="A385" s="28" t="s">
        <v>429</v>
      </c>
      <c r="B385" s="14" t="str">
        <f>"( 7, 'P', "&amp;ROW()-1&amp;", '"&amp;day[[#This Row],[Column1]]&amp;"' ),"</f>
        <v>( 7, 'P', 384, 'J5859 230' ),</v>
      </c>
    </row>
    <row r="386" spans="1:2">
      <c r="A386" s="28" t="s">
        <v>430</v>
      </c>
      <c r="B386" s="14" t="str">
        <f>"( 7, 'P', "&amp;ROW()-1&amp;", '"&amp;day[[#This Row],[Column1]]&amp;"' ),"</f>
        <v>( 7, 'P', 385, 'QTTT6 319' ),</v>
      </c>
    </row>
    <row r="387" spans="1:2">
      <c r="A387" s="28" t="s">
        <v>431</v>
      </c>
      <c r="B387" s="14" t="str">
        <f>"( 7, 'P', "&amp;ROW()-1&amp;", '"&amp;day[[#This Row],[Column1]]&amp;"' ),"</f>
        <v>( 7, 'P', 386, 'AAJAA 860' ),</v>
      </c>
    </row>
    <row r="388" spans="1:2">
      <c r="A388" s="28" t="s">
        <v>432</v>
      </c>
      <c r="B388" s="14" t="str">
        <f>"( 7, 'P', "&amp;ROW()-1&amp;", '"&amp;day[[#This Row],[Column1]]&amp;"' ),"</f>
        <v>( 7, 'P', 387, '28A4Q 714' ),</v>
      </c>
    </row>
    <row r="389" spans="1:2">
      <c r="A389" s="28" t="s">
        <v>433</v>
      </c>
      <c r="B389" s="14" t="str">
        <f>"( 7, 'P', "&amp;ROW()-1&amp;", '"&amp;day[[#This Row],[Column1]]&amp;"' ),"</f>
        <v>( 7, 'P', 388, 'K274T 671' ),</v>
      </c>
    </row>
    <row r="390" spans="1:2">
      <c r="A390" s="28" t="s">
        <v>434</v>
      </c>
      <c r="B390" s="14" t="str">
        <f>"( 7, 'P', "&amp;ROW()-1&amp;", '"&amp;day[[#This Row],[Column1]]&amp;"' ),"</f>
        <v>( 7, 'P', 389, '73337 28' ),</v>
      </c>
    </row>
    <row r="391" spans="1:2">
      <c r="A391" s="28" t="s">
        <v>435</v>
      </c>
      <c r="B391" s="14" t="str">
        <f>"( 7, 'P', "&amp;ROW()-1&amp;", '"&amp;day[[#This Row],[Column1]]&amp;"' ),"</f>
        <v>( 7, 'P', 390, '979JT 899' ),</v>
      </c>
    </row>
    <row r="392" spans="1:2">
      <c r="A392" s="28" t="s">
        <v>436</v>
      </c>
      <c r="B392" s="14" t="str">
        <f>"( 7, 'P', "&amp;ROW()-1&amp;", '"&amp;day[[#This Row],[Column1]]&amp;"' ),"</f>
        <v>( 7, 'P', 391, '8KKKK 740' ),</v>
      </c>
    </row>
    <row r="393" spans="1:2">
      <c r="A393" s="28" t="s">
        <v>437</v>
      </c>
      <c r="B393" s="14" t="str">
        <f>"( 7, 'P', "&amp;ROW()-1&amp;", '"&amp;day[[#This Row],[Column1]]&amp;"' ),"</f>
        <v>( 7, 'P', 392, '4Q99Q 944' ),</v>
      </c>
    </row>
    <row r="394" spans="1:2">
      <c r="A394" s="28" t="s">
        <v>438</v>
      </c>
      <c r="B394" s="14" t="str">
        <f>"( 7, 'P', "&amp;ROW()-1&amp;", '"&amp;day[[#This Row],[Column1]]&amp;"' ),"</f>
        <v>( 7, 'P', 393, 'KKKJ7 718' ),</v>
      </c>
    </row>
    <row r="395" spans="1:2">
      <c r="A395" s="28" t="s">
        <v>439</v>
      </c>
      <c r="B395" s="14" t="str">
        <f>"( 7, 'P', "&amp;ROW()-1&amp;", '"&amp;day[[#This Row],[Column1]]&amp;"' ),"</f>
        <v>( 7, 'P', 394, 'Q7JQQ 438' ),</v>
      </c>
    </row>
    <row r="396" spans="1:2">
      <c r="A396" s="28" t="s">
        <v>440</v>
      </c>
      <c r="B396" s="14" t="str">
        <f>"( 7, 'P', "&amp;ROW()-1&amp;", '"&amp;day[[#This Row],[Column1]]&amp;"' ),"</f>
        <v>( 7, 'P', 395, '73K3T 999' ),</v>
      </c>
    </row>
    <row r="397" spans="1:2">
      <c r="A397" s="28" t="s">
        <v>441</v>
      </c>
      <c r="B397" s="14" t="str">
        <f>"( 7, 'P', "&amp;ROW()-1&amp;", '"&amp;day[[#This Row],[Column1]]&amp;"' ),"</f>
        <v>( 7, 'P', 396, '5J25J 379' ),</v>
      </c>
    </row>
    <row r="398" spans="1:2">
      <c r="A398" s="28" t="s">
        <v>442</v>
      </c>
      <c r="B398" s="14" t="str">
        <f>"( 7, 'P', "&amp;ROW()-1&amp;", '"&amp;day[[#This Row],[Column1]]&amp;"' ),"</f>
        <v>( 7, 'P', 397, '5999A 416' ),</v>
      </c>
    </row>
    <row r="399" spans="1:2">
      <c r="A399" s="28" t="s">
        <v>443</v>
      </c>
      <c r="B399" s="14" t="str">
        <f>"( 7, 'P', "&amp;ROW()-1&amp;", '"&amp;day[[#This Row],[Column1]]&amp;"' ),"</f>
        <v>( 7, 'P', 398, 'T9922 265' ),</v>
      </c>
    </row>
    <row r="400" spans="1:2">
      <c r="A400" s="28" t="s">
        <v>444</v>
      </c>
      <c r="B400" s="14" t="str">
        <f>"( 7, 'P', "&amp;ROW()-1&amp;", '"&amp;day[[#This Row],[Column1]]&amp;"' ),"</f>
        <v>( 7, 'P', 399, '7K485 648' ),</v>
      </c>
    </row>
    <row r="401" spans="1:2">
      <c r="A401" s="28" t="s">
        <v>445</v>
      </c>
      <c r="B401" s="14" t="str">
        <f>"( 7, 'P', "&amp;ROW()-1&amp;", '"&amp;day[[#This Row],[Column1]]&amp;"' ),"</f>
        <v>( 7, 'P', 400, '3A57K 686' ),</v>
      </c>
    </row>
    <row r="402" spans="1:2">
      <c r="A402" s="28" t="s">
        <v>446</v>
      </c>
      <c r="B402" s="14" t="str">
        <f>"( 7, 'P', "&amp;ROW()-1&amp;", '"&amp;day[[#This Row],[Column1]]&amp;"' ),"</f>
        <v>( 7, 'P', 401, '777J8 695' ),</v>
      </c>
    </row>
    <row r="403" spans="1:2">
      <c r="A403" s="28" t="s">
        <v>447</v>
      </c>
      <c r="B403" s="14" t="str">
        <f>"( 7, 'P', "&amp;ROW()-1&amp;", '"&amp;day[[#This Row],[Column1]]&amp;"' ),"</f>
        <v>( 7, 'P', 402, 'KT999 274' ),</v>
      </c>
    </row>
    <row r="404" spans="1:2">
      <c r="A404" s="28" t="s">
        <v>448</v>
      </c>
      <c r="B404" s="14" t="str">
        <f>"( 7, 'P', "&amp;ROW()-1&amp;", '"&amp;day[[#This Row],[Column1]]&amp;"' ),"</f>
        <v>( 7, 'P', 403, '2554Q 500' ),</v>
      </c>
    </row>
    <row r="405" spans="1:2">
      <c r="A405" s="28" t="s">
        <v>449</v>
      </c>
      <c r="B405" s="14" t="str">
        <f>"( 7, 'P', "&amp;ROW()-1&amp;", '"&amp;day[[#This Row],[Column1]]&amp;"' ),"</f>
        <v>( 7, 'P', 404, 'T2226 284' ),</v>
      </c>
    </row>
    <row r="406" spans="1:2">
      <c r="A406" s="28" t="s">
        <v>450</v>
      </c>
      <c r="B406" s="14" t="str">
        <f>"( 7, 'P', "&amp;ROW()-1&amp;", '"&amp;day[[#This Row],[Column1]]&amp;"' ),"</f>
        <v>( 7, 'P', 405, 'Q8QQQ 302' ),</v>
      </c>
    </row>
    <row r="407" spans="1:2">
      <c r="A407" s="28" t="s">
        <v>451</v>
      </c>
      <c r="B407" s="14" t="str">
        <f>"( 7, 'P', "&amp;ROW()-1&amp;", '"&amp;day[[#This Row],[Column1]]&amp;"' ),"</f>
        <v>( 7, 'P', 406, 'KJK9K 556' ),</v>
      </c>
    </row>
    <row r="408" spans="1:2">
      <c r="A408" s="28" t="s">
        <v>452</v>
      </c>
      <c r="B408" s="14" t="str">
        <f>"( 7, 'P', "&amp;ROW()-1&amp;", '"&amp;day[[#This Row],[Column1]]&amp;"' ),"</f>
        <v>( 7, 'P', 407, '53A99 52' ),</v>
      </c>
    </row>
    <row r="409" spans="1:2">
      <c r="A409" s="28" t="s">
        <v>453</v>
      </c>
      <c r="B409" s="14" t="str">
        <f>"( 7, 'P', "&amp;ROW()-1&amp;", '"&amp;day[[#This Row],[Column1]]&amp;"' ),"</f>
        <v>( 7, 'P', 408, '768K3 488' ),</v>
      </c>
    </row>
    <row r="410" spans="1:2">
      <c r="A410" s="28" t="s">
        <v>454</v>
      </c>
      <c r="B410" s="14" t="str">
        <f>"( 7, 'P', "&amp;ROW()-1&amp;", '"&amp;day[[#This Row],[Column1]]&amp;"' ),"</f>
        <v>( 7, 'P', 409, '55JA5 115' ),</v>
      </c>
    </row>
    <row r="411" spans="1:2">
      <c r="A411" s="28" t="s">
        <v>455</v>
      </c>
      <c r="B411" s="14" t="str">
        <f>"( 7, 'P', "&amp;ROW()-1&amp;", '"&amp;day[[#This Row],[Column1]]&amp;"' ),"</f>
        <v>( 7, 'P', 410, 'K3K77 986' ),</v>
      </c>
    </row>
    <row r="412" spans="1:2">
      <c r="A412" s="28" t="s">
        <v>456</v>
      </c>
      <c r="B412" s="14" t="str">
        <f>"( 7, 'P', "&amp;ROW()-1&amp;", '"&amp;day[[#This Row],[Column1]]&amp;"' ),"</f>
        <v>( 7, 'P', 411, '77KJK 804' ),</v>
      </c>
    </row>
    <row r="413" spans="1:2">
      <c r="A413" s="28" t="s">
        <v>457</v>
      </c>
      <c r="B413" s="14" t="str">
        <f>"( 7, 'P', "&amp;ROW()-1&amp;", '"&amp;day[[#This Row],[Column1]]&amp;"' ),"</f>
        <v>( 7, 'P', 412, '86585 390' ),</v>
      </c>
    </row>
    <row r="414" spans="1:2">
      <c r="A414" s="28" t="s">
        <v>458</v>
      </c>
      <c r="B414" s="14" t="str">
        <f>"( 7, 'P', "&amp;ROW()-1&amp;", '"&amp;day[[#This Row],[Column1]]&amp;"' ),"</f>
        <v>( 7, 'P', 413, '39699 469' ),</v>
      </c>
    </row>
    <row r="415" spans="1:2">
      <c r="A415" s="28" t="s">
        <v>459</v>
      </c>
      <c r="B415" s="14" t="str">
        <f>"( 7, 'P', "&amp;ROW()-1&amp;", '"&amp;day[[#This Row],[Column1]]&amp;"' ),"</f>
        <v>( 7, 'P', 414, 'TTT53 859' ),</v>
      </c>
    </row>
    <row r="416" spans="1:2">
      <c r="A416" s="28" t="s">
        <v>460</v>
      </c>
      <c r="B416" s="14" t="str">
        <f>"( 7, 'P', "&amp;ROW()-1&amp;", '"&amp;day[[#This Row],[Column1]]&amp;"' ),"</f>
        <v>( 7, 'P', 415, '26266 628' ),</v>
      </c>
    </row>
    <row r="417" spans="1:2">
      <c r="A417" s="28" t="s">
        <v>461</v>
      </c>
      <c r="B417" s="14" t="str">
        <f>"( 7, 'P', "&amp;ROW()-1&amp;", '"&amp;day[[#This Row],[Column1]]&amp;"' ),"</f>
        <v>( 7, 'P', 416, '87858 200' ),</v>
      </c>
    </row>
    <row r="418" spans="1:2">
      <c r="A418" s="28" t="s">
        <v>462</v>
      </c>
      <c r="B418" s="14" t="str">
        <f>"( 7, 'P', "&amp;ROW()-1&amp;", '"&amp;day[[#This Row],[Column1]]&amp;"' ),"</f>
        <v>( 7, 'P', 417, 'J9Q7K 359' ),</v>
      </c>
    </row>
    <row r="419" spans="1:2">
      <c r="A419" s="28" t="s">
        <v>463</v>
      </c>
      <c r="B419" s="14" t="str">
        <f>"( 7, 'P', "&amp;ROW()-1&amp;", '"&amp;day[[#This Row],[Column1]]&amp;"' ),"</f>
        <v>( 7, 'P', 418, 'J8AQ4 377' ),</v>
      </c>
    </row>
    <row r="420" spans="1:2">
      <c r="A420" s="28" t="s">
        <v>464</v>
      </c>
      <c r="B420" s="14" t="str">
        <f>"( 7, 'P', "&amp;ROW()-1&amp;", '"&amp;day[[#This Row],[Column1]]&amp;"' ),"</f>
        <v>( 7, 'P', 419, '3998Q 76' ),</v>
      </c>
    </row>
    <row r="421" spans="1:2">
      <c r="A421" s="28" t="s">
        <v>465</v>
      </c>
      <c r="B421" s="14" t="str">
        <f>"( 7, 'P', "&amp;ROW()-1&amp;", '"&amp;day[[#This Row],[Column1]]&amp;"' ),"</f>
        <v>( 7, 'P', 420, '99994 161' ),</v>
      </c>
    </row>
    <row r="422" spans="1:2">
      <c r="A422" s="28" t="s">
        <v>466</v>
      </c>
      <c r="B422" s="14" t="str">
        <f>"( 7, 'P', "&amp;ROW()-1&amp;", '"&amp;day[[#This Row],[Column1]]&amp;"' ),"</f>
        <v>( 7, 'P', 421, '3587J 728' ),</v>
      </c>
    </row>
    <row r="423" spans="1:2">
      <c r="A423" s="28" t="s">
        <v>467</v>
      </c>
      <c r="B423" s="14" t="str">
        <f>"( 7, 'P', "&amp;ROW()-1&amp;", '"&amp;day[[#This Row],[Column1]]&amp;"' ),"</f>
        <v>( 7, 'P', 422, 'K9K33 816' ),</v>
      </c>
    </row>
    <row r="424" spans="1:2">
      <c r="A424" s="28" t="s">
        <v>468</v>
      </c>
      <c r="B424" s="14" t="str">
        <f>"( 7, 'P', "&amp;ROW()-1&amp;", '"&amp;day[[#This Row],[Column1]]&amp;"' ),"</f>
        <v>( 7, 'P', 423, 'J8Q8J 456' ),</v>
      </c>
    </row>
    <row r="425" spans="1:2">
      <c r="A425" s="28" t="s">
        <v>469</v>
      </c>
      <c r="B425" s="14" t="str">
        <f>"( 7, 'P', "&amp;ROW()-1&amp;", '"&amp;day[[#This Row],[Column1]]&amp;"' ),"</f>
        <v>( 7, 'P', 424, '894J9 733' ),</v>
      </c>
    </row>
    <row r="426" spans="1:2">
      <c r="A426" s="28" t="s">
        <v>470</v>
      </c>
      <c r="B426" s="14" t="str">
        <f>"( 7, 'P', "&amp;ROW()-1&amp;", '"&amp;day[[#This Row],[Column1]]&amp;"' ),"</f>
        <v>( 7, 'P', 425, 'T4J65 514' ),</v>
      </c>
    </row>
    <row r="427" spans="1:2">
      <c r="A427" s="28" t="s">
        <v>471</v>
      </c>
      <c r="B427" s="14" t="str">
        <f>"( 7, 'P', "&amp;ROW()-1&amp;", '"&amp;day[[#This Row],[Column1]]&amp;"' ),"</f>
        <v>( 7, 'P', 426, '72767 613' ),</v>
      </c>
    </row>
    <row r="428" spans="1:2">
      <c r="A428" s="28" t="s">
        <v>472</v>
      </c>
      <c r="B428" s="14" t="str">
        <f>"( 7, 'P', "&amp;ROW()-1&amp;", '"&amp;day[[#This Row],[Column1]]&amp;"' ),"</f>
        <v>( 7, 'P', 427, '5T8K2 370' ),</v>
      </c>
    </row>
    <row r="429" spans="1:2">
      <c r="A429" s="28" t="s">
        <v>473</v>
      </c>
      <c r="B429" s="14" t="str">
        <f>"( 7, 'P', "&amp;ROW()-1&amp;", '"&amp;day[[#This Row],[Column1]]&amp;"' ),"</f>
        <v>( 7, 'P', 428, 'KAKA6 855' ),</v>
      </c>
    </row>
    <row r="430" spans="1:2">
      <c r="A430" s="28" t="s">
        <v>474</v>
      </c>
      <c r="B430" s="14" t="str">
        <f>"( 7, 'P', "&amp;ROW()-1&amp;", '"&amp;day[[#This Row],[Column1]]&amp;"' ),"</f>
        <v>( 7, 'P', 429, 'A3QJ3 738' ),</v>
      </c>
    </row>
    <row r="431" spans="1:2">
      <c r="A431" s="28" t="s">
        <v>475</v>
      </c>
      <c r="B431" s="14" t="str">
        <f>"( 7, 'P', "&amp;ROW()-1&amp;", '"&amp;day[[#This Row],[Column1]]&amp;"' ),"</f>
        <v>( 7, 'P', 430, 'JQ537 504' ),</v>
      </c>
    </row>
    <row r="432" spans="1:2">
      <c r="A432" s="28" t="s">
        <v>476</v>
      </c>
      <c r="B432" s="14" t="str">
        <f>"( 7, 'P', "&amp;ROW()-1&amp;", '"&amp;day[[#This Row],[Column1]]&amp;"' ),"</f>
        <v>( 7, 'P', 431, '83323 271' ),</v>
      </c>
    </row>
    <row r="433" spans="1:2">
      <c r="A433" s="28" t="s">
        <v>477</v>
      </c>
      <c r="B433" s="14" t="str">
        <f>"( 7, 'P', "&amp;ROW()-1&amp;", '"&amp;day[[#This Row],[Column1]]&amp;"' ),"</f>
        <v>( 7, 'P', 432, 'KK667 558' ),</v>
      </c>
    </row>
    <row r="434" spans="1:2">
      <c r="A434" s="28" t="s">
        <v>478</v>
      </c>
      <c r="B434" s="14" t="str">
        <f>"( 7, 'P', "&amp;ROW()-1&amp;", '"&amp;day[[#This Row],[Column1]]&amp;"' ),"</f>
        <v>( 7, 'P', 433, 'QKQ8Q 908' ),</v>
      </c>
    </row>
    <row r="435" spans="1:2">
      <c r="A435" s="28" t="s">
        <v>479</v>
      </c>
      <c r="B435" s="14" t="str">
        <f>"( 7, 'P', "&amp;ROW()-1&amp;", '"&amp;day[[#This Row],[Column1]]&amp;"' ),"</f>
        <v>( 7, 'P', 434, '4TAAA 34' ),</v>
      </c>
    </row>
    <row r="436" spans="1:2">
      <c r="A436" s="28" t="s">
        <v>480</v>
      </c>
      <c r="B436" s="14" t="str">
        <f>"( 7, 'P', "&amp;ROW()-1&amp;", '"&amp;day[[#This Row],[Column1]]&amp;"' ),"</f>
        <v>( 7, 'P', 435, '35Q95 625' ),</v>
      </c>
    </row>
    <row r="437" spans="1:2">
      <c r="A437" s="28" t="s">
        <v>481</v>
      </c>
      <c r="B437" s="14" t="str">
        <f>"( 7, 'P', "&amp;ROW()-1&amp;", '"&amp;day[[#This Row],[Column1]]&amp;"' ),"</f>
        <v>( 7, 'P', 436, 'T9777 323' ),</v>
      </c>
    </row>
    <row r="438" spans="1:2">
      <c r="A438" s="28" t="s">
        <v>482</v>
      </c>
      <c r="B438" s="14" t="str">
        <f>"( 7, 'P', "&amp;ROW()-1&amp;", '"&amp;day[[#This Row],[Column1]]&amp;"' ),"</f>
        <v>( 7, 'P', 437, '66664 9' ),</v>
      </c>
    </row>
    <row r="439" spans="1:2">
      <c r="A439" s="28" t="s">
        <v>483</v>
      </c>
      <c r="B439" s="14" t="str">
        <f>"( 7, 'P', "&amp;ROW()-1&amp;", '"&amp;day[[#This Row],[Column1]]&amp;"' ),"</f>
        <v>( 7, 'P', 438, '99A66 631' ),</v>
      </c>
    </row>
    <row r="440" spans="1:2">
      <c r="A440" s="28" t="s">
        <v>484</v>
      </c>
      <c r="B440" s="14" t="str">
        <f>"( 7, 'P', "&amp;ROW()-1&amp;", '"&amp;day[[#This Row],[Column1]]&amp;"' ),"</f>
        <v>( 7, 'P', 439, '888JA 244' ),</v>
      </c>
    </row>
    <row r="441" spans="1:2">
      <c r="A441" s="28" t="s">
        <v>485</v>
      </c>
      <c r="B441" s="14" t="str">
        <f>"( 7, 'P', "&amp;ROW()-1&amp;", '"&amp;day[[#This Row],[Column1]]&amp;"' ),"</f>
        <v>( 7, 'P', 440, 'J745Q 635' ),</v>
      </c>
    </row>
    <row r="442" spans="1:2">
      <c r="A442" s="28" t="s">
        <v>486</v>
      </c>
      <c r="B442" s="14" t="str">
        <f>"( 7, 'P', "&amp;ROW()-1&amp;", '"&amp;day[[#This Row],[Column1]]&amp;"' ),"</f>
        <v>( 7, 'P', 441, 'ATJ4T 107' ),</v>
      </c>
    </row>
    <row r="443" spans="1:2">
      <c r="A443" s="28" t="s">
        <v>487</v>
      </c>
      <c r="B443" s="14" t="str">
        <f>"( 7, 'P', "&amp;ROW()-1&amp;", '"&amp;day[[#This Row],[Column1]]&amp;"' ),"</f>
        <v>( 7, 'P', 442, '49KQ7 757' ),</v>
      </c>
    </row>
    <row r="444" spans="1:2">
      <c r="A444" s="28" t="s">
        <v>488</v>
      </c>
      <c r="B444" s="14" t="str">
        <f>"( 7, 'P', "&amp;ROW()-1&amp;", '"&amp;day[[#This Row],[Column1]]&amp;"' ),"</f>
        <v>( 7, 'P', 443, '95999 242' ),</v>
      </c>
    </row>
    <row r="445" spans="1:2">
      <c r="A445" s="28" t="s">
        <v>489</v>
      </c>
      <c r="B445" s="14" t="str">
        <f>"( 7, 'P', "&amp;ROW()-1&amp;", '"&amp;day[[#This Row],[Column1]]&amp;"' ),"</f>
        <v>( 7, 'P', 444, '4A422 560' ),</v>
      </c>
    </row>
    <row r="446" spans="1:2">
      <c r="A446" s="28" t="s">
        <v>490</v>
      </c>
      <c r="B446" s="14" t="str">
        <f>"( 7, 'P', "&amp;ROW()-1&amp;", '"&amp;day[[#This Row],[Column1]]&amp;"' ),"</f>
        <v>( 7, 'P', 445, '6QJ2A 854' ),</v>
      </c>
    </row>
    <row r="447" spans="1:2">
      <c r="A447" s="28" t="s">
        <v>491</v>
      </c>
      <c r="B447" s="14" t="str">
        <f>"( 7, 'P', "&amp;ROW()-1&amp;", '"&amp;day[[#This Row],[Column1]]&amp;"' ),"</f>
        <v>( 7, 'P', 446, '77288 646' ),</v>
      </c>
    </row>
    <row r="448" spans="1:2">
      <c r="A448" s="28" t="s">
        <v>492</v>
      </c>
      <c r="B448" s="14" t="str">
        <f>"( 7, 'P', "&amp;ROW()-1&amp;", '"&amp;day[[#This Row],[Column1]]&amp;"' ),"</f>
        <v>( 7, 'P', 447, '6TTJ6 989' ),</v>
      </c>
    </row>
    <row r="449" spans="1:2">
      <c r="A449" s="28" t="s">
        <v>493</v>
      </c>
      <c r="B449" s="14" t="str">
        <f>"( 7, 'P', "&amp;ROW()-1&amp;", '"&amp;day[[#This Row],[Column1]]&amp;"' ),"</f>
        <v>( 7, 'P', 448, 'T777T 524' ),</v>
      </c>
    </row>
    <row r="450" spans="1:2">
      <c r="A450" s="28" t="s">
        <v>494</v>
      </c>
      <c r="B450" s="14" t="str">
        <f>"( 7, 'P', "&amp;ROW()-1&amp;", '"&amp;day[[#This Row],[Column1]]&amp;"' ),"</f>
        <v>( 7, 'P', 449, '34A34 22' ),</v>
      </c>
    </row>
    <row r="451" spans="1:2">
      <c r="A451" s="28" t="s">
        <v>495</v>
      </c>
      <c r="B451" s="14" t="str">
        <f>"( 7, 'P', "&amp;ROW()-1&amp;", '"&amp;day[[#This Row],[Column1]]&amp;"' ),"</f>
        <v>( 7, 'P', 450, '3A362 295' ),</v>
      </c>
    </row>
    <row r="452" spans="1:2">
      <c r="A452" s="28" t="s">
        <v>496</v>
      </c>
      <c r="B452" s="14" t="str">
        <f>"( 7, 'P', "&amp;ROW()-1&amp;", '"&amp;day[[#This Row],[Column1]]&amp;"' ),"</f>
        <v>( 7, 'P', 451, '66967 528' ),</v>
      </c>
    </row>
    <row r="453" spans="1:2">
      <c r="A453" s="28" t="s">
        <v>497</v>
      </c>
      <c r="B453" s="14" t="str">
        <f>"( 7, 'P', "&amp;ROW()-1&amp;", '"&amp;day[[#This Row],[Column1]]&amp;"' ),"</f>
        <v>( 7, 'P', 452, 'J77K3 297' ),</v>
      </c>
    </row>
    <row r="454" spans="1:2">
      <c r="A454" s="28" t="s">
        <v>498</v>
      </c>
      <c r="B454" s="14" t="str">
        <f>"( 7, 'P', "&amp;ROW()-1&amp;", '"&amp;day[[#This Row],[Column1]]&amp;"' ),"</f>
        <v>( 7, 'P', 453, '22T7K 485' ),</v>
      </c>
    </row>
    <row r="455" spans="1:2">
      <c r="A455" s="28" t="s">
        <v>499</v>
      </c>
      <c r="B455" s="14" t="str">
        <f>"( 7, 'P', "&amp;ROW()-1&amp;", '"&amp;day[[#This Row],[Column1]]&amp;"' ),"</f>
        <v>( 7, 'P', 454, '33J34 904' ),</v>
      </c>
    </row>
    <row r="456" spans="1:2">
      <c r="A456" s="28" t="s">
        <v>500</v>
      </c>
      <c r="B456" s="14" t="str">
        <f>"( 7, 'P', "&amp;ROW()-1&amp;", '"&amp;day[[#This Row],[Column1]]&amp;"' ),"</f>
        <v>( 7, 'P', 455, '83J38 287' ),</v>
      </c>
    </row>
    <row r="457" spans="1:2">
      <c r="A457" s="28" t="s">
        <v>501</v>
      </c>
      <c r="B457" s="14" t="str">
        <f>"( 7, 'P', "&amp;ROW()-1&amp;", '"&amp;day[[#This Row],[Column1]]&amp;"' ),"</f>
        <v>( 7, 'P', 456, '98KA2 372' ),</v>
      </c>
    </row>
    <row r="458" spans="1:2">
      <c r="A458" s="28" t="s">
        <v>502</v>
      </c>
      <c r="B458" s="14" t="str">
        <f>"( 7, 'P', "&amp;ROW()-1&amp;", '"&amp;day[[#This Row],[Column1]]&amp;"' ),"</f>
        <v>( 7, 'P', 457, '74Q6A 221' ),</v>
      </c>
    </row>
    <row r="459" spans="1:2">
      <c r="A459" s="28" t="s">
        <v>503</v>
      </c>
      <c r="B459" s="14" t="str">
        <f>"( 7, 'P', "&amp;ROW()-1&amp;", '"&amp;day[[#This Row],[Column1]]&amp;"' ),"</f>
        <v>( 7, 'P', 458, 'KKK55 348' ),</v>
      </c>
    </row>
    <row r="460" spans="1:2">
      <c r="A460" s="28" t="s">
        <v>504</v>
      </c>
      <c r="B460" s="14" t="str">
        <f>"( 7, 'P', "&amp;ROW()-1&amp;", '"&amp;day[[#This Row],[Column1]]&amp;"' ),"</f>
        <v>( 7, 'P', 459, 'QQ222 838' ),</v>
      </c>
    </row>
    <row r="461" spans="1:2">
      <c r="A461" s="28" t="s">
        <v>505</v>
      </c>
      <c r="B461" s="14" t="str">
        <f>"( 7, 'P', "&amp;ROW()-1&amp;", '"&amp;day[[#This Row],[Column1]]&amp;"' ),"</f>
        <v>( 7, 'P', 460, '7TTQ5 342' ),</v>
      </c>
    </row>
    <row r="462" spans="1:2">
      <c r="A462" s="28" t="s">
        <v>506</v>
      </c>
      <c r="B462" s="14" t="str">
        <f>"( 7, 'P', "&amp;ROW()-1&amp;", '"&amp;day[[#This Row],[Column1]]&amp;"' ),"</f>
        <v>( 7, 'P', 461, 'KKK9K 640' ),</v>
      </c>
    </row>
    <row r="463" spans="1:2">
      <c r="A463" s="28" t="s">
        <v>507</v>
      </c>
      <c r="B463" s="14" t="str">
        <f>"( 7, 'P', "&amp;ROW()-1&amp;", '"&amp;day[[#This Row],[Column1]]&amp;"' ),"</f>
        <v>( 7, 'P', 462, '22922 405' ),</v>
      </c>
    </row>
    <row r="464" spans="1:2">
      <c r="A464" s="28" t="s">
        <v>508</v>
      </c>
      <c r="B464" s="14" t="str">
        <f>"( 7, 'P', "&amp;ROW()-1&amp;", '"&amp;day[[#This Row],[Column1]]&amp;"' ),"</f>
        <v>( 7, 'P', 463, 'QQQTQ 633' ),</v>
      </c>
    </row>
    <row r="465" spans="1:2">
      <c r="A465" s="28" t="s">
        <v>509</v>
      </c>
      <c r="B465" s="14" t="str">
        <f>"( 7, 'P', "&amp;ROW()-1&amp;", '"&amp;day[[#This Row],[Column1]]&amp;"' ),"</f>
        <v>( 7, 'P', 464, '98T87 912' ),</v>
      </c>
    </row>
    <row r="466" spans="1:2">
      <c r="A466" s="28" t="s">
        <v>510</v>
      </c>
      <c r="B466" s="14" t="str">
        <f>"( 7, 'P', "&amp;ROW()-1&amp;", '"&amp;day[[#This Row],[Column1]]&amp;"' ),"</f>
        <v>( 7, 'P', 465, '55357 449' ),</v>
      </c>
    </row>
    <row r="467" spans="1:2">
      <c r="A467" s="28" t="s">
        <v>511</v>
      </c>
      <c r="B467" s="14" t="str">
        <f>"( 7, 'P', "&amp;ROW()-1&amp;", '"&amp;day[[#This Row],[Column1]]&amp;"' ),"</f>
        <v>( 7, 'P', 466, '92333 198' ),</v>
      </c>
    </row>
    <row r="468" spans="1:2">
      <c r="A468" s="28" t="s">
        <v>512</v>
      </c>
      <c r="B468" s="14" t="str">
        <f>"( 7, 'P', "&amp;ROW()-1&amp;", '"&amp;day[[#This Row],[Column1]]&amp;"' ),"</f>
        <v>( 7, 'P', 467, '76777 470' ),</v>
      </c>
    </row>
    <row r="469" spans="1:2">
      <c r="A469" s="28" t="s">
        <v>513</v>
      </c>
      <c r="B469" s="14" t="str">
        <f>"( 7, 'P', "&amp;ROW()-1&amp;", '"&amp;day[[#This Row],[Column1]]&amp;"' ),"</f>
        <v>( 7, 'P', 468, '48JTK 849' ),</v>
      </c>
    </row>
    <row r="470" spans="1:2">
      <c r="A470" s="28" t="s">
        <v>514</v>
      </c>
      <c r="B470" s="14" t="str">
        <f>"( 7, 'P', "&amp;ROW()-1&amp;", '"&amp;day[[#This Row],[Column1]]&amp;"' ),"</f>
        <v>( 7, 'P', 469, 'J9779 321' ),</v>
      </c>
    </row>
    <row r="471" spans="1:2">
      <c r="A471" s="28" t="s">
        <v>515</v>
      </c>
      <c r="B471" s="14" t="str">
        <f>"( 7, 'P', "&amp;ROW()-1&amp;", '"&amp;day[[#This Row],[Column1]]&amp;"' ),"</f>
        <v>( 7, 'P', 470, '95557 64' ),</v>
      </c>
    </row>
    <row r="472" spans="1:2">
      <c r="A472" s="28" t="s">
        <v>516</v>
      </c>
      <c r="B472" s="14" t="str">
        <f>"( 7, 'P', "&amp;ROW()-1&amp;", '"&amp;day[[#This Row],[Column1]]&amp;"' ),"</f>
        <v>( 7, 'P', 471, 'J9299 605' ),</v>
      </c>
    </row>
    <row r="473" spans="1:2">
      <c r="A473" s="28" t="s">
        <v>517</v>
      </c>
      <c r="B473" s="14" t="str">
        <f>"( 7, 'P', "&amp;ROW()-1&amp;", '"&amp;day[[#This Row],[Column1]]&amp;"' ),"</f>
        <v>( 7, 'P', 472, '2JQK2 578' ),</v>
      </c>
    </row>
    <row r="474" spans="1:2">
      <c r="A474" s="28" t="s">
        <v>518</v>
      </c>
      <c r="B474" s="14" t="str">
        <f>"( 7, 'P', "&amp;ROW()-1&amp;", '"&amp;day[[#This Row],[Column1]]&amp;"' ),"</f>
        <v>( 7, 'P', 473, '36634 44' ),</v>
      </c>
    </row>
    <row r="475" spans="1:2">
      <c r="A475" s="28" t="s">
        <v>519</v>
      </c>
      <c r="B475" s="14" t="str">
        <f>"( 7, 'P', "&amp;ROW()-1&amp;", '"&amp;day[[#This Row],[Column1]]&amp;"' ),"</f>
        <v>( 7, 'P', 474, 'TTKKJ 90' ),</v>
      </c>
    </row>
    <row r="476" spans="1:2">
      <c r="A476" s="28" t="s">
        <v>520</v>
      </c>
      <c r="B476" s="14" t="str">
        <f>"( 7, 'P', "&amp;ROW()-1&amp;", '"&amp;day[[#This Row],[Column1]]&amp;"' ),"</f>
        <v>( 7, 'P', 475, 'T4666 190' ),</v>
      </c>
    </row>
    <row r="477" spans="1:2">
      <c r="A477" s="28" t="s">
        <v>521</v>
      </c>
      <c r="B477" s="14" t="str">
        <f>"( 7, 'P', "&amp;ROW()-1&amp;", '"&amp;day[[#This Row],[Column1]]&amp;"' ),"</f>
        <v>( 7, 'P', 476, 'TA7K4 364' ),</v>
      </c>
    </row>
    <row r="478" spans="1:2">
      <c r="A478" s="28" t="s">
        <v>522</v>
      </c>
      <c r="B478" s="14" t="str">
        <f>"( 7, 'P', "&amp;ROW()-1&amp;", '"&amp;day[[#This Row],[Column1]]&amp;"' ),"</f>
        <v>( 7, 'P', 477, '8T85A 330' ),</v>
      </c>
    </row>
    <row r="479" spans="1:2">
      <c r="A479" s="28" t="s">
        <v>523</v>
      </c>
      <c r="B479" s="14" t="str">
        <f>"( 7, 'P', "&amp;ROW()-1&amp;", '"&amp;day[[#This Row],[Column1]]&amp;"' ),"</f>
        <v>( 7, 'P', 478, 'J92J2 717' ),</v>
      </c>
    </row>
    <row r="480" spans="1:2">
      <c r="A480" s="28" t="s">
        <v>524</v>
      </c>
      <c r="B480" s="14" t="str">
        <f>"( 7, 'P', "&amp;ROW()-1&amp;", '"&amp;day[[#This Row],[Column1]]&amp;"' ),"</f>
        <v>( 7, 'P', 479, '22945 606' ),</v>
      </c>
    </row>
    <row r="481" spans="1:2">
      <c r="A481" s="28" t="s">
        <v>525</v>
      </c>
      <c r="B481" s="14" t="str">
        <f>"( 7, 'P', "&amp;ROW()-1&amp;", '"&amp;day[[#This Row],[Column1]]&amp;"' ),"</f>
        <v>( 7, 'P', 480, '756K6 561' ),</v>
      </c>
    </row>
    <row r="482" spans="1:2">
      <c r="A482" s="28" t="s">
        <v>526</v>
      </c>
      <c r="B482" s="14" t="str">
        <f>"( 7, 'P', "&amp;ROW()-1&amp;", '"&amp;day[[#This Row],[Column1]]&amp;"' ),"</f>
        <v>( 7, 'P', 481, '8632K 452' ),</v>
      </c>
    </row>
    <row r="483" spans="1:2">
      <c r="A483" s="28" t="s">
        <v>527</v>
      </c>
      <c r="B483" s="14" t="str">
        <f>"( 7, 'P', "&amp;ROW()-1&amp;", '"&amp;day[[#This Row],[Column1]]&amp;"' ),"</f>
        <v>( 7, 'P', 482, '747KK 365' ),</v>
      </c>
    </row>
    <row r="484" spans="1:2">
      <c r="A484" s="28" t="s">
        <v>528</v>
      </c>
      <c r="B484" s="14" t="str">
        <f>"( 7, 'P', "&amp;ROW()-1&amp;", '"&amp;day[[#This Row],[Column1]]&amp;"' ),"</f>
        <v>( 7, 'P', 483, 'T68J6 195' ),</v>
      </c>
    </row>
    <row r="485" spans="1:2">
      <c r="A485" s="28" t="s">
        <v>529</v>
      </c>
      <c r="B485" s="14" t="str">
        <f>"( 7, 'P', "&amp;ROW()-1&amp;", '"&amp;day[[#This Row],[Column1]]&amp;"' ),"</f>
        <v>( 7, 'P', 484, 'JA454 587' ),</v>
      </c>
    </row>
    <row r="486" spans="1:2">
      <c r="A486" s="28" t="s">
        <v>530</v>
      </c>
      <c r="B486" s="14" t="str">
        <f>"( 7, 'P', "&amp;ROW()-1&amp;", '"&amp;day[[#This Row],[Column1]]&amp;"' ),"</f>
        <v>( 7, 'P', 485, 'QK849 793' ),</v>
      </c>
    </row>
    <row r="487" spans="1:2">
      <c r="A487" s="28" t="s">
        <v>531</v>
      </c>
      <c r="B487" s="14" t="str">
        <f>"( 7, 'P', "&amp;ROW()-1&amp;", '"&amp;day[[#This Row],[Column1]]&amp;"' ),"</f>
        <v>( 7, 'P', 486, '594J8 812' ),</v>
      </c>
    </row>
    <row r="488" spans="1:2">
      <c r="A488" s="28" t="s">
        <v>532</v>
      </c>
      <c r="B488" s="14" t="str">
        <f>"( 7, 'P', "&amp;ROW()-1&amp;", '"&amp;day[[#This Row],[Column1]]&amp;"' ),"</f>
        <v>( 7, 'P', 487, '92559 970' ),</v>
      </c>
    </row>
    <row r="489" spans="1:2">
      <c r="A489" s="28" t="s">
        <v>533</v>
      </c>
      <c r="B489" s="14" t="str">
        <f>"( 7, 'P', "&amp;ROW()-1&amp;", '"&amp;day[[#This Row],[Column1]]&amp;"' ),"</f>
        <v>( 7, 'P', 488, '89829 130' ),</v>
      </c>
    </row>
    <row r="490" spans="1:2">
      <c r="A490" s="28" t="s">
        <v>534</v>
      </c>
      <c r="B490" s="14" t="str">
        <f>"( 7, 'P', "&amp;ROW()-1&amp;", '"&amp;day[[#This Row],[Column1]]&amp;"' ),"</f>
        <v>( 7, 'P', 489, 'Q6849 571' ),</v>
      </c>
    </row>
    <row r="491" spans="1:2">
      <c r="A491" s="28" t="s">
        <v>535</v>
      </c>
      <c r="B491" s="14" t="str">
        <f>"( 7, 'P', "&amp;ROW()-1&amp;", '"&amp;day[[#This Row],[Column1]]&amp;"' ),"</f>
        <v>( 7, 'P', 490, '4TA4T 996' ),</v>
      </c>
    </row>
    <row r="492" spans="1:2">
      <c r="A492" s="28" t="s">
        <v>536</v>
      </c>
      <c r="B492" s="14" t="str">
        <f>"( 7, 'P', "&amp;ROW()-1&amp;", '"&amp;day[[#This Row],[Column1]]&amp;"' ),"</f>
        <v>( 7, 'P', 491, 'TQ24Q 846' ),</v>
      </c>
    </row>
    <row r="493" spans="1:2">
      <c r="A493" s="28" t="s">
        <v>537</v>
      </c>
      <c r="B493" s="14" t="str">
        <f>"( 7, 'P', "&amp;ROW()-1&amp;", '"&amp;day[[#This Row],[Column1]]&amp;"' ),"</f>
        <v>( 7, 'P', 492, 'T8T3T 792' ),</v>
      </c>
    </row>
    <row r="494" spans="1:2">
      <c r="A494" s="28" t="s">
        <v>538</v>
      </c>
      <c r="B494" s="14" t="str">
        <f>"( 7, 'P', "&amp;ROW()-1&amp;", '"&amp;day[[#This Row],[Column1]]&amp;"' ),"</f>
        <v>( 7, 'P', 493, 'AA5A7 338' ),</v>
      </c>
    </row>
    <row r="495" spans="1:2">
      <c r="A495" s="28" t="s">
        <v>539</v>
      </c>
      <c r="B495" s="14" t="str">
        <f>"( 7, 'P', "&amp;ROW()-1&amp;", '"&amp;day[[#This Row],[Column1]]&amp;"' ),"</f>
        <v>( 7, 'P', 494, '553A8 325' ),</v>
      </c>
    </row>
    <row r="496" spans="1:2">
      <c r="A496" s="28" t="s">
        <v>540</v>
      </c>
      <c r="B496" s="14" t="str">
        <f>"( 7, 'P', "&amp;ROW()-1&amp;", '"&amp;day[[#This Row],[Column1]]&amp;"' ),"</f>
        <v>( 7, 'P', 495, 'KK95J 566' ),</v>
      </c>
    </row>
    <row r="497" spans="1:2">
      <c r="A497" s="28" t="s">
        <v>541</v>
      </c>
      <c r="B497" s="14" t="str">
        <f>"( 7, 'P', "&amp;ROW()-1&amp;", '"&amp;day[[#This Row],[Column1]]&amp;"' ),"</f>
        <v>( 7, 'P', 496, 'Q4443 734' ),</v>
      </c>
    </row>
    <row r="498" spans="1:2">
      <c r="A498" s="28" t="s">
        <v>542</v>
      </c>
      <c r="B498" s="14" t="str">
        <f>"( 7, 'P', "&amp;ROW()-1&amp;", '"&amp;day[[#This Row],[Column1]]&amp;"' ),"</f>
        <v>( 7, 'P', 497, 'T923K 512' ),</v>
      </c>
    </row>
    <row r="499" spans="1:2">
      <c r="A499" s="28" t="s">
        <v>543</v>
      </c>
      <c r="B499" s="14" t="str">
        <f>"( 7, 'P', "&amp;ROW()-1&amp;", '"&amp;day[[#This Row],[Column1]]&amp;"' ),"</f>
        <v>( 7, 'P', 498, '939Q9 716' ),</v>
      </c>
    </row>
    <row r="500" spans="1:2">
      <c r="A500" s="28" t="s">
        <v>544</v>
      </c>
      <c r="B500" s="14" t="str">
        <f>"( 7, 'P', "&amp;ROW()-1&amp;", '"&amp;day[[#This Row],[Column1]]&amp;"' ),"</f>
        <v>( 7, 'P', 499, 'K3TJ3 864' ),</v>
      </c>
    </row>
    <row r="501" spans="1:2">
      <c r="A501" s="28" t="s">
        <v>545</v>
      </c>
      <c r="B501" s="14" t="str">
        <f>"( 7, 'P', "&amp;ROW()-1&amp;", '"&amp;day[[#This Row],[Column1]]&amp;"' ),"</f>
        <v>( 7, 'P', 500, '5T9J2 590' ),</v>
      </c>
    </row>
    <row r="502" spans="1:2">
      <c r="A502" s="28" t="s">
        <v>546</v>
      </c>
      <c r="B502" s="14" t="str">
        <f>"( 7, 'P', "&amp;ROW()-1&amp;", '"&amp;day[[#This Row],[Column1]]&amp;"' ),"</f>
        <v>( 7, 'P', 501, '22522 644' ),</v>
      </c>
    </row>
    <row r="503" spans="1:2">
      <c r="A503" s="28" t="s">
        <v>547</v>
      </c>
      <c r="B503" s="14" t="str">
        <f>"( 7, 'P', "&amp;ROW()-1&amp;", '"&amp;day[[#This Row],[Column1]]&amp;"' ),"</f>
        <v>( 7, 'P', 502, '88444 778' ),</v>
      </c>
    </row>
    <row r="504" spans="1:2">
      <c r="A504" s="28" t="s">
        <v>548</v>
      </c>
      <c r="B504" s="14" t="str">
        <f>"( 7, 'P', "&amp;ROW()-1&amp;", '"&amp;day[[#This Row],[Column1]]&amp;"' ),"</f>
        <v>( 7, 'P', 503, '97779 475' ),</v>
      </c>
    </row>
    <row r="505" spans="1:2">
      <c r="A505" s="28" t="s">
        <v>549</v>
      </c>
      <c r="B505" s="14" t="str">
        <f>"( 7, 'P', "&amp;ROW()-1&amp;", '"&amp;day[[#This Row],[Column1]]&amp;"' ),"</f>
        <v>( 7, 'P', 504, '5AJK5 548' ),</v>
      </c>
    </row>
    <row r="506" spans="1:2">
      <c r="A506" s="28" t="s">
        <v>550</v>
      </c>
      <c r="B506" s="14" t="str">
        <f>"( 7, 'P', "&amp;ROW()-1&amp;", '"&amp;day[[#This Row],[Column1]]&amp;"' ),"</f>
        <v>( 7, 'P', 505, '344A4 618' ),</v>
      </c>
    </row>
    <row r="507" spans="1:2">
      <c r="A507" s="28" t="s">
        <v>551</v>
      </c>
      <c r="B507" s="14" t="str">
        <f>"( 7, 'P', "&amp;ROW()-1&amp;", '"&amp;day[[#This Row],[Column1]]&amp;"' ),"</f>
        <v>( 7, 'P', 506, 'TT252 508' ),</v>
      </c>
    </row>
    <row r="508" spans="1:2">
      <c r="A508" s="28" t="s">
        <v>552</v>
      </c>
      <c r="B508" s="14" t="str">
        <f>"( 7, 'P', "&amp;ROW()-1&amp;", '"&amp;day[[#This Row],[Column1]]&amp;"' ),"</f>
        <v>( 7, 'P', 507, '6T359 466' ),</v>
      </c>
    </row>
    <row r="509" spans="1:2">
      <c r="A509" s="28" t="s">
        <v>553</v>
      </c>
      <c r="B509" s="14" t="str">
        <f>"( 7, 'P', "&amp;ROW()-1&amp;", '"&amp;day[[#This Row],[Column1]]&amp;"' ),"</f>
        <v>( 7, 'P', 508, '2AA2Q 446' ),</v>
      </c>
    </row>
    <row r="510" spans="1:2">
      <c r="A510" s="28" t="s">
        <v>554</v>
      </c>
      <c r="B510" s="14" t="str">
        <f>"( 7, 'P', "&amp;ROW()-1&amp;", '"&amp;day[[#This Row],[Column1]]&amp;"' ),"</f>
        <v>( 7, 'P', 509, 'TAATA 916' ),</v>
      </c>
    </row>
    <row r="511" spans="1:2">
      <c r="A511" s="28" t="s">
        <v>555</v>
      </c>
      <c r="B511" s="14" t="str">
        <f>"( 7, 'P', "&amp;ROW()-1&amp;", '"&amp;day[[#This Row],[Column1]]&amp;"' ),"</f>
        <v>( 7, 'P', 510, '6K6KJ 954' ),</v>
      </c>
    </row>
    <row r="512" spans="1:2">
      <c r="A512" s="28" t="s">
        <v>556</v>
      </c>
      <c r="B512" s="14" t="str">
        <f>"( 7, 'P', "&amp;ROW()-1&amp;", '"&amp;day[[#This Row],[Column1]]&amp;"' ),"</f>
        <v>( 7, 'P', 511, '4AAK5 255' ),</v>
      </c>
    </row>
    <row r="513" spans="1:2">
      <c r="A513" s="28" t="s">
        <v>557</v>
      </c>
      <c r="B513" s="14" t="str">
        <f>"( 7, 'P', "&amp;ROW()-1&amp;", '"&amp;day[[#This Row],[Column1]]&amp;"' ),"</f>
        <v>( 7, 'P', 512, 'T433T 952' ),</v>
      </c>
    </row>
    <row r="514" spans="1:2">
      <c r="A514" s="28" t="s">
        <v>558</v>
      </c>
      <c r="B514" s="14" t="str">
        <f>"( 7, 'P', "&amp;ROW()-1&amp;", '"&amp;day[[#This Row],[Column1]]&amp;"' ),"</f>
        <v>( 7, 'P', 513, '299K6 389' ),</v>
      </c>
    </row>
    <row r="515" spans="1:2">
      <c r="A515" s="28" t="s">
        <v>559</v>
      </c>
      <c r="B515" s="14" t="str">
        <f>"( 7, 'P', "&amp;ROW()-1&amp;", '"&amp;day[[#This Row],[Column1]]&amp;"' ),"</f>
        <v>( 7, 'P', 514, '33343 399' ),</v>
      </c>
    </row>
    <row r="516" spans="1:2">
      <c r="A516" s="28" t="s">
        <v>560</v>
      </c>
      <c r="B516" s="14" t="str">
        <f>"( 7, 'P', "&amp;ROW()-1&amp;", '"&amp;day[[#This Row],[Column1]]&amp;"' ),"</f>
        <v>( 7, 'P', 515, 'QJAAA 98' ),</v>
      </c>
    </row>
    <row r="517" spans="1:2">
      <c r="A517" s="28" t="s">
        <v>561</v>
      </c>
      <c r="B517" s="14" t="str">
        <f>"( 7, 'P', "&amp;ROW()-1&amp;", '"&amp;day[[#This Row],[Column1]]&amp;"' ),"</f>
        <v>( 7, 'P', 516, 'JQ3Q9 601' ),</v>
      </c>
    </row>
    <row r="518" spans="1:2">
      <c r="A518" s="28" t="s">
        <v>562</v>
      </c>
      <c r="B518" s="14" t="str">
        <f>"( 7, 'P', "&amp;ROW()-1&amp;", '"&amp;day[[#This Row],[Column1]]&amp;"' ),"</f>
        <v>( 7, 'P', 517, '39999 521' ),</v>
      </c>
    </row>
    <row r="519" spans="1:2">
      <c r="A519" s="28" t="s">
        <v>563</v>
      </c>
      <c r="B519" s="14" t="str">
        <f>"( 7, 'P', "&amp;ROW()-1&amp;", '"&amp;day[[#This Row],[Column1]]&amp;"' ),"</f>
        <v>( 7, 'P', 518, '8A3J3 847' ),</v>
      </c>
    </row>
    <row r="520" spans="1:2">
      <c r="A520" s="28" t="s">
        <v>564</v>
      </c>
      <c r="B520" s="14" t="str">
        <f>"( 7, 'P', "&amp;ROW()-1&amp;", '"&amp;day[[#This Row],[Column1]]&amp;"' ),"</f>
        <v>( 7, 'P', 519, '99339 791' ),</v>
      </c>
    </row>
    <row r="521" spans="1:2">
      <c r="A521" s="28" t="s">
        <v>565</v>
      </c>
      <c r="B521" s="14" t="str">
        <f>"( 7, 'P', "&amp;ROW()-1&amp;", '"&amp;day[[#This Row],[Column1]]&amp;"' ),"</f>
        <v>( 7, 'P', 520, 'JTJTT 661' ),</v>
      </c>
    </row>
    <row r="522" spans="1:2">
      <c r="A522" s="28" t="s">
        <v>566</v>
      </c>
      <c r="B522" s="14" t="str">
        <f>"( 7, 'P', "&amp;ROW()-1&amp;", '"&amp;day[[#This Row],[Column1]]&amp;"' ),"</f>
        <v>( 7, 'P', 521, '9AKQT 451' ),</v>
      </c>
    </row>
    <row r="523" spans="1:2">
      <c r="A523" s="28" t="s">
        <v>567</v>
      </c>
      <c r="B523" s="14" t="str">
        <f>"( 7, 'P', "&amp;ROW()-1&amp;", '"&amp;day[[#This Row],[Column1]]&amp;"' ),"</f>
        <v>( 7, 'P', 522, '5Q5K5 651' ),</v>
      </c>
    </row>
    <row r="524" spans="1:2">
      <c r="A524" s="28" t="s">
        <v>568</v>
      </c>
      <c r="B524" s="14" t="str">
        <f>"( 7, 'P', "&amp;ROW()-1&amp;", '"&amp;day[[#This Row],[Column1]]&amp;"' ),"</f>
        <v>( 7, 'P', 523, '42242 955' ),</v>
      </c>
    </row>
    <row r="525" spans="1:2">
      <c r="A525" s="28" t="s">
        <v>569</v>
      </c>
      <c r="B525" s="14" t="str">
        <f>"( 7, 'P', "&amp;ROW()-1&amp;", '"&amp;day[[#This Row],[Column1]]&amp;"' ),"</f>
        <v>( 7, 'P', 524, 'Q2266 794' ),</v>
      </c>
    </row>
    <row r="526" spans="1:2">
      <c r="A526" s="28" t="s">
        <v>570</v>
      </c>
      <c r="B526" s="14" t="str">
        <f>"( 7, 'P', "&amp;ROW()-1&amp;", '"&amp;day[[#This Row],[Column1]]&amp;"' ),"</f>
        <v>( 7, 'P', 525, '5JJK7 227' ),</v>
      </c>
    </row>
    <row r="527" spans="1:2">
      <c r="A527" s="28" t="s">
        <v>571</v>
      </c>
      <c r="B527" s="14" t="str">
        <f>"( 7, 'P', "&amp;ROW()-1&amp;", '"&amp;day[[#This Row],[Column1]]&amp;"' ),"</f>
        <v>( 7, 'P', 526, 'QQKJ6 454' ),</v>
      </c>
    </row>
    <row r="528" spans="1:2">
      <c r="A528" s="28" t="s">
        <v>572</v>
      </c>
      <c r="B528" s="14" t="str">
        <f>"( 7, 'P', "&amp;ROW()-1&amp;", '"&amp;day[[#This Row],[Column1]]&amp;"' ),"</f>
        <v>( 7, 'P', 527, 'TJ9T9 15' ),</v>
      </c>
    </row>
    <row r="529" spans="1:2">
      <c r="A529" s="28" t="s">
        <v>573</v>
      </c>
      <c r="B529" s="14" t="str">
        <f>"( 7, 'P', "&amp;ROW()-1&amp;", '"&amp;day[[#This Row],[Column1]]&amp;"' ),"</f>
        <v>( 7, 'P', 528, 'K4K46 254' ),</v>
      </c>
    </row>
    <row r="530" spans="1:2">
      <c r="A530" s="28" t="s">
        <v>574</v>
      </c>
      <c r="B530" s="14" t="str">
        <f>"( 7, 'P', "&amp;ROW()-1&amp;", '"&amp;day[[#This Row],[Column1]]&amp;"' ),"</f>
        <v>( 7, 'P', 529, 'Q9KKK 213' ),</v>
      </c>
    </row>
    <row r="531" spans="1:2">
      <c r="A531" s="28" t="s">
        <v>575</v>
      </c>
      <c r="B531" s="14" t="str">
        <f>"( 7, 'P', "&amp;ROW()-1&amp;", '"&amp;day[[#This Row],[Column1]]&amp;"' ),"</f>
        <v>( 7, 'P', 530, 'Q8844 786' ),</v>
      </c>
    </row>
    <row r="532" spans="1:2">
      <c r="A532" s="28" t="s">
        <v>576</v>
      </c>
      <c r="B532" s="14" t="str">
        <f>"( 7, 'P', "&amp;ROW()-1&amp;", '"&amp;day[[#This Row],[Column1]]&amp;"' ),"</f>
        <v>( 7, 'P', 531, '8922K 998' ),</v>
      </c>
    </row>
    <row r="533" spans="1:2">
      <c r="A533" s="28" t="s">
        <v>577</v>
      </c>
      <c r="B533" s="14" t="str">
        <f>"( 7, 'P', "&amp;ROW()-1&amp;", '"&amp;day[[#This Row],[Column1]]&amp;"' ),"</f>
        <v>( 7, 'P', 532, 'J877J 617' ),</v>
      </c>
    </row>
    <row r="534" spans="1:2">
      <c r="A534" s="28" t="s">
        <v>578</v>
      </c>
      <c r="B534" s="14" t="str">
        <f>"( 7, 'P', "&amp;ROW()-1&amp;", '"&amp;day[[#This Row],[Column1]]&amp;"' ),"</f>
        <v>( 7, 'P', 533, '77929 412' ),</v>
      </c>
    </row>
    <row r="535" spans="1:2">
      <c r="A535" s="28" t="s">
        <v>579</v>
      </c>
      <c r="B535" s="14" t="str">
        <f>"( 7, 'P', "&amp;ROW()-1&amp;", '"&amp;day[[#This Row],[Column1]]&amp;"' ),"</f>
        <v>( 7, 'P', 534, 'J8A66 531' ),</v>
      </c>
    </row>
    <row r="536" spans="1:2">
      <c r="A536" s="28" t="s">
        <v>580</v>
      </c>
      <c r="B536" s="14" t="str">
        <f>"( 7, 'P', "&amp;ROW()-1&amp;", '"&amp;day[[#This Row],[Column1]]&amp;"' ),"</f>
        <v>( 7, 'P', 535, '555TT 513' ),</v>
      </c>
    </row>
    <row r="537" spans="1:2">
      <c r="A537" s="28" t="s">
        <v>581</v>
      </c>
      <c r="B537" s="14" t="str">
        <f>"( 7, 'P', "&amp;ROW()-1&amp;", '"&amp;day[[#This Row],[Column1]]&amp;"' ),"</f>
        <v>( 7, 'P', 536, 'K6Q49 268' ),</v>
      </c>
    </row>
    <row r="538" spans="1:2">
      <c r="A538" s="28" t="s">
        <v>582</v>
      </c>
      <c r="B538" s="14" t="str">
        <f>"( 7, 'P', "&amp;ROW()-1&amp;", '"&amp;day[[#This Row],[Column1]]&amp;"' ),"</f>
        <v>( 7, 'P', 537, '64464 801' ),</v>
      </c>
    </row>
    <row r="539" spans="1:2">
      <c r="A539" s="28" t="s">
        <v>583</v>
      </c>
      <c r="B539" s="14" t="str">
        <f>"( 7, 'P', "&amp;ROW()-1&amp;", '"&amp;day[[#This Row],[Column1]]&amp;"' ),"</f>
        <v>( 7, 'P', 538, '99JJ9 523' ),</v>
      </c>
    </row>
    <row r="540" spans="1:2">
      <c r="A540" s="28" t="s">
        <v>584</v>
      </c>
      <c r="B540" s="14" t="str">
        <f>"( 7, 'P', "&amp;ROW()-1&amp;", '"&amp;day[[#This Row],[Column1]]&amp;"' ),"</f>
        <v>( 7, 'P', 539, '626A7 709' ),</v>
      </c>
    </row>
    <row r="541" spans="1:2">
      <c r="A541" s="28" t="s">
        <v>585</v>
      </c>
      <c r="B541" s="14" t="str">
        <f>"( 7, 'P', "&amp;ROW()-1&amp;", '"&amp;day[[#This Row],[Column1]]&amp;"' ),"</f>
        <v>( 7, 'P', 540, '7AQQQ 835' ),</v>
      </c>
    </row>
    <row r="542" spans="1:2">
      <c r="A542" s="28" t="s">
        <v>586</v>
      </c>
      <c r="B542" s="14" t="str">
        <f>"( 7, 'P', "&amp;ROW()-1&amp;", '"&amp;day[[#This Row],[Column1]]&amp;"' ),"</f>
        <v>( 7, 'P', 541, '66AA6 938' ),</v>
      </c>
    </row>
    <row r="543" spans="1:2">
      <c r="A543" s="28" t="s">
        <v>587</v>
      </c>
      <c r="B543" s="14" t="str">
        <f>"( 7, 'P', "&amp;ROW()-1&amp;", '"&amp;day[[#This Row],[Column1]]&amp;"' ),"</f>
        <v>( 7, 'P', 542, '88T56 667' ),</v>
      </c>
    </row>
    <row r="544" spans="1:2">
      <c r="A544" s="28" t="s">
        <v>588</v>
      </c>
      <c r="B544" s="14" t="str">
        <f>"( 7, 'P', "&amp;ROW()-1&amp;", '"&amp;day[[#This Row],[Column1]]&amp;"' ),"</f>
        <v>( 7, 'P', 543, 'KKKJ4 960' ),</v>
      </c>
    </row>
    <row r="545" spans="1:2">
      <c r="A545" s="28" t="s">
        <v>589</v>
      </c>
      <c r="B545" s="14" t="str">
        <f>"( 7, 'P', "&amp;ROW()-1&amp;", '"&amp;day[[#This Row],[Column1]]&amp;"' ),"</f>
        <v>( 7, 'P', 544, '48999 503' ),</v>
      </c>
    </row>
    <row r="546" spans="1:2">
      <c r="A546" s="28" t="s">
        <v>590</v>
      </c>
      <c r="B546" s="14" t="str">
        <f>"( 7, 'P', "&amp;ROW()-1&amp;", '"&amp;day[[#This Row],[Column1]]&amp;"' ),"</f>
        <v>( 7, 'P', 545, '4494J 496' ),</v>
      </c>
    </row>
    <row r="547" spans="1:2">
      <c r="A547" s="28" t="s">
        <v>591</v>
      </c>
      <c r="B547" s="14" t="str">
        <f>"( 7, 'P', "&amp;ROW()-1&amp;", '"&amp;day[[#This Row],[Column1]]&amp;"' ),"</f>
        <v>( 7, 'P', 546, 'K883J 391' ),</v>
      </c>
    </row>
    <row r="548" spans="1:2">
      <c r="A548" s="28" t="s">
        <v>592</v>
      </c>
      <c r="B548" s="14" t="str">
        <f>"( 7, 'P', "&amp;ROW()-1&amp;", '"&amp;day[[#This Row],[Column1]]&amp;"' ),"</f>
        <v>( 7, 'P', 547, '2KK99 119' ),</v>
      </c>
    </row>
    <row r="549" spans="1:2">
      <c r="A549" s="28" t="s">
        <v>593</v>
      </c>
      <c r="B549" s="14" t="str">
        <f>"( 7, 'P', "&amp;ROW()-1&amp;", '"&amp;day[[#This Row],[Column1]]&amp;"' ),"</f>
        <v>( 7, 'P', 548, '7737A 270' ),</v>
      </c>
    </row>
    <row r="550" spans="1:2">
      <c r="A550" s="28" t="s">
        <v>594</v>
      </c>
      <c r="B550" s="14" t="str">
        <f>"( 7, 'P', "&amp;ROW()-1&amp;", '"&amp;day[[#This Row],[Column1]]&amp;"' ),"</f>
        <v>( 7, 'P', 549, 'KQJ69 550' ),</v>
      </c>
    </row>
    <row r="551" spans="1:2">
      <c r="A551" s="28" t="s">
        <v>595</v>
      </c>
      <c r="B551" s="14" t="str">
        <f>"( 7, 'P', "&amp;ROW()-1&amp;", '"&amp;day[[#This Row],[Column1]]&amp;"' ),"</f>
        <v>( 7, 'P', 550, '33KA8 723' ),</v>
      </c>
    </row>
    <row r="552" spans="1:2">
      <c r="A552" s="28" t="s">
        <v>596</v>
      </c>
      <c r="B552" s="14" t="str">
        <f>"( 7, 'P', "&amp;ROW()-1&amp;", '"&amp;day[[#This Row],[Column1]]&amp;"' ),"</f>
        <v>( 7, 'P', 551, 'T3JT9 893' ),</v>
      </c>
    </row>
    <row r="553" spans="1:2">
      <c r="A553" s="28" t="s">
        <v>597</v>
      </c>
      <c r="B553" s="14" t="str">
        <f>"( 7, 'P', "&amp;ROW()-1&amp;", '"&amp;day[[#This Row],[Column1]]&amp;"' ),"</f>
        <v>( 7, 'P', 552, '99899 444' ),</v>
      </c>
    </row>
    <row r="554" spans="1:2">
      <c r="A554" s="28" t="s">
        <v>598</v>
      </c>
      <c r="B554" s="14" t="str">
        <f>"( 7, 'P', "&amp;ROW()-1&amp;", '"&amp;day[[#This Row],[Column1]]&amp;"' ),"</f>
        <v>( 7, 'P', 553, 'T847J 134' ),</v>
      </c>
    </row>
    <row r="555" spans="1:2">
      <c r="A555" s="28" t="s">
        <v>599</v>
      </c>
      <c r="B555" s="14" t="str">
        <f>"( 7, 'P', "&amp;ROW()-1&amp;", '"&amp;day[[#This Row],[Column1]]&amp;"' ),"</f>
        <v>( 7, 'P', 554, 'J9694 616' ),</v>
      </c>
    </row>
    <row r="556" spans="1:2">
      <c r="A556" s="28" t="s">
        <v>600</v>
      </c>
      <c r="B556" s="14" t="str">
        <f>"( 7, 'P', "&amp;ROW()-1&amp;", '"&amp;day[[#This Row],[Column1]]&amp;"' ),"</f>
        <v>( 7, 'P', 555, '55AAQ 1000' ),</v>
      </c>
    </row>
    <row r="557" spans="1:2">
      <c r="A557" s="28" t="s">
        <v>601</v>
      </c>
      <c r="B557" s="14" t="str">
        <f>"( 7, 'P', "&amp;ROW()-1&amp;", '"&amp;day[[#This Row],[Column1]]&amp;"' ),"</f>
        <v>( 7, 'P', 556, '3742T 660' ),</v>
      </c>
    </row>
    <row r="558" spans="1:2">
      <c r="A558" s="28" t="s">
        <v>602</v>
      </c>
      <c r="B558" s="14" t="str">
        <f>"( 7, 'P', "&amp;ROW()-1&amp;", '"&amp;day[[#This Row],[Column1]]&amp;"' ),"</f>
        <v>( 7, 'P', 557, '44QK4 940' ),</v>
      </c>
    </row>
    <row r="559" spans="1:2">
      <c r="A559" s="28" t="s">
        <v>603</v>
      </c>
      <c r="B559" s="14" t="str">
        <f>"( 7, 'P', "&amp;ROW()-1&amp;", '"&amp;day[[#This Row],[Column1]]&amp;"' ),"</f>
        <v>( 7, 'P', 558, '7777K 773' ),</v>
      </c>
    </row>
    <row r="560" spans="1:2">
      <c r="A560" s="28" t="s">
        <v>604</v>
      </c>
      <c r="B560" s="14" t="str">
        <f>"( 7, 'P', "&amp;ROW()-1&amp;", '"&amp;day[[#This Row],[Column1]]&amp;"' ),"</f>
        <v>( 7, 'P', 559, 'TTT5T 923' ),</v>
      </c>
    </row>
    <row r="561" spans="1:2">
      <c r="A561" s="28" t="s">
        <v>605</v>
      </c>
      <c r="B561" s="14" t="str">
        <f>"( 7, 'P', "&amp;ROW()-1&amp;", '"&amp;day[[#This Row],[Column1]]&amp;"' ),"</f>
        <v>( 7, 'P', 560, 'JKJKJ 150' ),</v>
      </c>
    </row>
    <row r="562" spans="1:2">
      <c r="A562" s="28" t="s">
        <v>606</v>
      </c>
      <c r="B562" s="14" t="str">
        <f>"( 7, 'P', "&amp;ROW()-1&amp;", '"&amp;day[[#This Row],[Column1]]&amp;"' ),"</f>
        <v>( 7, 'P', 561, '9KK99 649' ),</v>
      </c>
    </row>
    <row r="563" spans="1:2">
      <c r="A563" s="28" t="s">
        <v>607</v>
      </c>
      <c r="B563" s="14" t="str">
        <f>"( 7, 'P', "&amp;ROW()-1&amp;", '"&amp;day[[#This Row],[Column1]]&amp;"' ),"</f>
        <v>( 7, 'P', 562, 'AJ546 2' ),</v>
      </c>
    </row>
    <row r="564" spans="1:2">
      <c r="A564" s="28" t="s">
        <v>608</v>
      </c>
      <c r="B564" s="14" t="str">
        <f>"( 7, 'P', "&amp;ROW()-1&amp;", '"&amp;day[[#This Row],[Column1]]&amp;"' ),"</f>
        <v>( 7, 'P', 563, 'A999A 694' ),</v>
      </c>
    </row>
    <row r="565" spans="1:2">
      <c r="A565" s="28" t="s">
        <v>609</v>
      </c>
      <c r="B565" s="14" t="str">
        <f>"( 7, 'P', "&amp;ROW()-1&amp;", '"&amp;day[[#This Row],[Column1]]&amp;"' ),"</f>
        <v>( 7, 'P', 564, 'KA4A6 828' ),</v>
      </c>
    </row>
    <row r="566" spans="1:2">
      <c r="A566" s="28" t="s">
        <v>610</v>
      </c>
      <c r="B566" s="14" t="str">
        <f>"( 7, 'P', "&amp;ROW()-1&amp;", '"&amp;day[[#This Row],[Column1]]&amp;"' ),"</f>
        <v>( 7, 'P', 565, '9AJA4 168' ),</v>
      </c>
    </row>
    <row r="567" spans="1:2">
      <c r="A567" s="28" t="s">
        <v>611</v>
      </c>
      <c r="B567" s="14" t="str">
        <f>"( 7, 'P', "&amp;ROW()-1&amp;", '"&amp;day[[#This Row],[Column1]]&amp;"' ),"</f>
        <v>( 7, 'P', 566, '555Q5 353' ),</v>
      </c>
    </row>
    <row r="568" spans="1:2">
      <c r="A568" s="28" t="s">
        <v>612</v>
      </c>
      <c r="B568" s="14" t="str">
        <f>"( 7, 'P', "&amp;ROW()-1&amp;", '"&amp;day[[#This Row],[Column1]]&amp;"' ),"</f>
        <v>( 7, 'P', 567, '64J46 426' ),</v>
      </c>
    </row>
    <row r="569" spans="1:2">
      <c r="A569" s="28" t="s">
        <v>613</v>
      </c>
      <c r="B569" s="14" t="str">
        <f>"( 7, 'P', "&amp;ROW()-1&amp;", '"&amp;day[[#This Row],[Column1]]&amp;"' ),"</f>
        <v>( 7, 'P', 568, '55KTA 327' ),</v>
      </c>
    </row>
    <row r="570" spans="1:2">
      <c r="A570" s="28" t="s">
        <v>614</v>
      </c>
      <c r="B570" s="14" t="str">
        <f>"( 7, 'P', "&amp;ROW()-1&amp;", '"&amp;day[[#This Row],[Column1]]&amp;"' ),"</f>
        <v>( 7, 'P', 569, '86688 747' ),</v>
      </c>
    </row>
    <row r="571" spans="1:2">
      <c r="A571" s="28" t="s">
        <v>615</v>
      </c>
      <c r="B571" s="14" t="str">
        <f>"( 7, 'P', "&amp;ROW()-1&amp;", '"&amp;day[[#This Row],[Column1]]&amp;"' ),"</f>
        <v>( 7, 'P', 570, 'J8883 905' ),</v>
      </c>
    </row>
    <row r="572" spans="1:2">
      <c r="A572" s="28" t="s">
        <v>616</v>
      </c>
      <c r="B572" s="14" t="str">
        <f>"( 7, 'P', "&amp;ROW()-1&amp;", '"&amp;day[[#This Row],[Column1]]&amp;"' ),"</f>
        <v>( 7, 'P', 571, '2JQ2Q 460' ),</v>
      </c>
    </row>
    <row r="573" spans="1:2">
      <c r="A573" s="28" t="s">
        <v>617</v>
      </c>
      <c r="B573" s="14" t="str">
        <f>"( 7, 'P', "&amp;ROW()-1&amp;", '"&amp;day[[#This Row],[Column1]]&amp;"' ),"</f>
        <v>( 7, 'P', 572, '59826 120' ),</v>
      </c>
    </row>
    <row r="574" spans="1:2">
      <c r="A574" s="28" t="s">
        <v>618</v>
      </c>
      <c r="B574" s="14" t="str">
        <f>"( 7, 'P', "&amp;ROW()-1&amp;", '"&amp;day[[#This Row],[Column1]]&amp;"' ),"</f>
        <v>( 7, 'P', 573, 'T843K 600' ),</v>
      </c>
    </row>
    <row r="575" spans="1:2">
      <c r="A575" s="28" t="s">
        <v>619</v>
      </c>
      <c r="B575" s="14" t="str">
        <f>"( 7, 'P', "&amp;ROW()-1&amp;", '"&amp;day[[#This Row],[Column1]]&amp;"' ),"</f>
        <v>( 7, 'P', 574, '52252 32' ),</v>
      </c>
    </row>
    <row r="576" spans="1:2">
      <c r="A576" s="28" t="s">
        <v>620</v>
      </c>
      <c r="B576" s="14" t="str">
        <f>"( 7, 'P', "&amp;ROW()-1&amp;", '"&amp;day[[#This Row],[Column1]]&amp;"' ),"</f>
        <v>( 7, 'P', 575, 'Q62J9 576' ),</v>
      </c>
    </row>
    <row r="577" spans="1:2">
      <c r="A577" s="28" t="s">
        <v>621</v>
      </c>
      <c r="B577" s="14" t="str">
        <f>"( 7, 'P', "&amp;ROW()-1&amp;", '"&amp;day[[#This Row],[Column1]]&amp;"' ),"</f>
        <v>( 7, 'P', 576, '38777 684' ),</v>
      </c>
    </row>
    <row r="578" spans="1:2">
      <c r="A578" s="28" t="s">
        <v>622</v>
      </c>
      <c r="B578" s="14" t="str">
        <f>"( 7, 'P', "&amp;ROW()-1&amp;", '"&amp;day[[#This Row],[Column1]]&amp;"' ),"</f>
        <v>( 7, 'P', 577, '3T433 418' ),</v>
      </c>
    </row>
    <row r="579" spans="1:2">
      <c r="A579" s="28" t="s">
        <v>623</v>
      </c>
      <c r="B579" s="14" t="str">
        <f>"( 7, 'P', "&amp;ROW()-1&amp;", '"&amp;day[[#This Row],[Column1]]&amp;"' ),"</f>
        <v>( 7, 'P', 578, '4J4AA 772' ),</v>
      </c>
    </row>
    <row r="580" spans="1:2">
      <c r="A580" s="28" t="s">
        <v>624</v>
      </c>
      <c r="B580" s="14" t="str">
        <f>"( 7, 'P', "&amp;ROW()-1&amp;", '"&amp;day[[#This Row],[Column1]]&amp;"' ),"</f>
        <v>( 7, 'P', 579, 'QQKJJ 621' ),</v>
      </c>
    </row>
    <row r="581" spans="1:2">
      <c r="A581" s="28" t="s">
        <v>625</v>
      </c>
      <c r="B581" s="14" t="str">
        <f>"( 7, 'P', "&amp;ROW()-1&amp;", '"&amp;day[[#This Row],[Column1]]&amp;"' ),"</f>
        <v>( 7, 'P', 580, 'A9637 815' ),</v>
      </c>
    </row>
    <row r="582" spans="1:2">
      <c r="A582" s="28" t="s">
        <v>626</v>
      </c>
      <c r="B582" s="14" t="str">
        <f>"( 7, 'P', "&amp;ROW()-1&amp;", '"&amp;day[[#This Row],[Column1]]&amp;"' ),"</f>
        <v>( 7, 'P', 581, '99JK3 74' ),</v>
      </c>
    </row>
    <row r="583" spans="1:2">
      <c r="A583" s="28" t="s">
        <v>627</v>
      </c>
      <c r="B583" s="14" t="str">
        <f>"( 7, 'P', "&amp;ROW()-1&amp;", '"&amp;day[[#This Row],[Column1]]&amp;"' ),"</f>
        <v>( 7, 'P', 582, '35J99 349' ),</v>
      </c>
    </row>
    <row r="584" spans="1:2">
      <c r="A584" s="28" t="s">
        <v>628</v>
      </c>
      <c r="B584" s="14" t="str">
        <f>"( 7, 'P', "&amp;ROW()-1&amp;", '"&amp;day[[#This Row],[Column1]]&amp;"' ),"</f>
        <v>( 7, 'P', 583, '98334 402' ),</v>
      </c>
    </row>
    <row r="585" spans="1:2">
      <c r="A585" s="28" t="s">
        <v>629</v>
      </c>
      <c r="B585" s="14" t="str">
        <f>"( 7, 'P', "&amp;ROW()-1&amp;", '"&amp;day[[#This Row],[Column1]]&amp;"' ),"</f>
        <v>( 7, 'P', 584, '86K42 215' ),</v>
      </c>
    </row>
    <row r="586" spans="1:2">
      <c r="A586" s="28" t="s">
        <v>630</v>
      </c>
      <c r="B586" s="14" t="str">
        <f>"( 7, 'P', "&amp;ROW()-1&amp;", '"&amp;day[[#This Row],[Column1]]&amp;"' ),"</f>
        <v>( 7, 'P', 585, 'T8J3A 930' ),</v>
      </c>
    </row>
    <row r="587" spans="1:2">
      <c r="A587" s="28" t="s">
        <v>631</v>
      </c>
      <c r="B587" s="14" t="str">
        <f>"( 7, 'P', "&amp;ROW()-1&amp;", '"&amp;day[[#This Row],[Column1]]&amp;"' ),"</f>
        <v>( 7, 'P', 586, '89A38 627' ),</v>
      </c>
    </row>
    <row r="588" spans="1:2">
      <c r="A588" s="28" t="s">
        <v>632</v>
      </c>
      <c r="B588" s="14" t="str">
        <f>"( 7, 'P', "&amp;ROW()-1&amp;", '"&amp;day[[#This Row],[Column1]]&amp;"' ),"</f>
        <v>( 7, 'P', 587, '8JJ87 730' ),</v>
      </c>
    </row>
    <row r="589" spans="1:2">
      <c r="A589" s="28" t="s">
        <v>633</v>
      </c>
      <c r="B589" s="14" t="str">
        <f>"( 7, 'P', "&amp;ROW()-1&amp;", '"&amp;day[[#This Row],[Column1]]&amp;"' ),"</f>
        <v>( 7, 'P', 588, 'T6256 664' ),</v>
      </c>
    </row>
    <row r="590" spans="1:2">
      <c r="A590" s="28" t="s">
        <v>634</v>
      </c>
      <c r="B590" s="14" t="str">
        <f>"( 7, 'P', "&amp;ROW()-1&amp;", '"&amp;day[[#This Row],[Column1]]&amp;"' ),"</f>
        <v>( 7, 'P', 589, '68445 264' ),</v>
      </c>
    </row>
    <row r="591" spans="1:2">
      <c r="A591" s="28" t="s">
        <v>635</v>
      </c>
      <c r="B591" s="14" t="str">
        <f>"( 7, 'P', "&amp;ROW()-1&amp;", '"&amp;day[[#This Row],[Column1]]&amp;"' ),"</f>
        <v>( 7, 'P', 590, '47673 858' ),</v>
      </c>
    </row>
    <row r="592" spans="1:2">
      <c r="A592" s="28" t="s">
        <v>636</v>
      </c>
      <c r="B592" s="14" t="str">
        <f>"( 7, 'P', "&amp;ROW()-1&amp;", '"&amp;day[[#This Row],[Column1]]&amp;"' ),"</f>
        <v>( 7, 'P', 591, 'AT28A 803' ),</v>
      </c>
    </row>
    <row r="593" spans="1:2">
      <c r="A593" s="28" t="s">
        <v>637</v>
      </c>
      <c r="B593" s="14" t="str">
        <f>"( 7, 'P', "&amp;ROW()-1&amp;", '"&amp;day[[#This Row],[Column1]]&amp;"' ),"</f>
        <v>( 7, 'P', 592, '8KQ28 392' ),</v>
      </c>
    </row>
    <row r="594" spans="1:2">
      <c r="A594" s="28" t="s">
        <v>638</v>
      </c>
      <c r="B594" s="14" t="str">
        <f>"( 7, 'P', "&amp;ROW()-1&amp;", '"&amp;day[[#This Row],[Column1]]&amp;"' ),"</f>
        <v>( 7, 'P', 593, '33JK3 425' ),</v>
      </c>
    </row>
    <row r="595" spans="1:2">
      <c r="A595" s="28" t="s">
        <v>639</v>
      </c>
      <c r="B595" s="14" t="str">
        <f>"( 7, 'P', "&amp;ROW()-1&amp;", '"&amp;day[[#This Row],[Column1]]&amp;"' ),"</f>
        <v>( 7, 'P', 594, '53999 11' ),</v>
      </c>
    </row>
    <row r="596" spans="1:2">
      <c r="A596" s="28" t="s">
        <v>640</v>
      </c>
      <c r="B596" s="14" t="str">
        <f>"( 7, 'P', "&amp;ROW()-1&amp;", '"&amp;day[[#This Row],[Column1]]&amp;"' ),"</f>
        <v>( 7, 'P', 595, '68TJ8 59' ),</v>
      </c>
    </row>
    <row r="597" spans="1:2">
      <c r="A597" s="28" t="s">
        <v>641</v>
      </c>
      <c r="B597" s="14" t="str">
        <f>"( 7, 'P', "&amp;ROW()-1&amp;", '"&amp;day[[#This Row],[Column1]]&amp;"' ),"</f>
        <v>( 7, 'P', 596, '7K7K7 241' ),</v>
      </c>
    </row>
    <row r="598" spans="1:2">
      <c r="A598" s="28" t="s">
        <v>642</v>
      </c>
      <c r="B598" s="14" t="str">
        <f>"( 7, 'P', "&amp;ROW()-1&amp;", '"&amp;day[[#This Row],[Column1]]&amp;"' ),"</f>
        <v>( 7, 'P', 597, '64379 383' ),</v>
      </c>
    </row>
    <row r="599" spans="1:2">
      <c r="A599" s="28" t="s">
        <v>643</v>
      </c>
      <c r="B599" s="14" t="str">
        <f>"( 7, 'P', "&amp;ROW()-1&amp;", '"&amp;day[[#This Row],[Column1]]&amp;"' ),"</f>
        <v>( 7, 'P', 598, 'K3TQ4 581' ),</v>
      </c>
    </row>
    <row r="600" spans="1:2">
      <c r="A600" s="28" t="s">
        <v>644</v>
      </c>
      <c r="B600" s="14" t="str">
        <f>"( 7, 'P', "&amp;ROW()-1&amp;", '"&amp;day[[#This Row],[Column1]]&amp;"' ),"</f>
        <v>( 7, 'P', 599, 'T5Q88 593' ),</v>
      </c>
    </row>
    <row r="601" spans="1:2">
      <c r="A601" s="28" t="s">
        <v>645</v>
      </c>
      <c r="B601" s="14" t="str">
        <f>"( 7, 'P', "&amp;ROW()-1&amp;", '"&amp;day[[#This Row],[Column1]]&amp;"' ),"</f>
        <v>( 7, 'P', 600, '77474 60' ),</v>
      </c>
    </row>
    <row r="602" spans="1:2">
      <c r="A602" s="28" t="s">
        <v>646</v>
      </c>
      <c r="B602" s="14" t="str">
        <f>"( 7, 'P', "&amp;ROW()-1&amp;", '"&amp;day[[#This Row],[Column1]]&amp;"' ),"</f>
        <v>( 7, 'P', 601, '887JA 252' ),</v>
      </c>
    </row>
    <row r="603" spans="1:2">
      <c r="A603" s="28" t="s">
        <v>647</v>
      </c>
      <c r="B603" s="14" t="str">
        <f>"( 7, 'P', "&amp;ROW()-1&amp;", '"&amp;day[[#This Row],[Column1]]&amp;"' ),"</f>
        <v>( 7, 'P', 602, '44446 852' ),</v>
      </c>
    </row>
    <row r="604" spans="1:2">
      <c r="A604" s="28" t="s">
        <v>648</v>
      </c>
      <c r="B604" s="14" t="str">
        <f>"( 7, 'P', "&amp;ROW()-1&amp;", '"&amp;day[[#This Row],[Column1]]&amp;"' ),"</f>
        <v>( 7, 'P', 603, 'J9393 971' ),</v>
      </c>
    </row>
    <row r="605" spans="1:2">
      <c r="A605" s="28" t="s">
        <v>649</v>
      </c>
      <c r="B605" s="14" t="str">
        <f>"( 7, 'P', "&amp;ROW()-1&amp;", '"&amp;day[[#This Row],[Column1]]&amp;"' ),"</f>
        <v>( 7, 'P', 604, '8A633 492' ),</v>
      </c>
    </row>
    <row r="606" spans="1:2">
      <c r="A606" s="28" t="s">
        <v>650</v>
      </c>
      <c r="B606" s="14" t="str">
        <f>"( 7, 'P', "&amp;ROW()-1&amp;", '"&amp;day[[#This Row],[Column1]]&amp;"' ),"</f>
        <v>( 7, 'P', 605, '74479 589' ),</v>
      </c>
    </row>
    <row r="607" spans="1:2">
      <c r="A607" s="28" t="s">
        <v>651</v>
      </c>
      <c r="B607" s="14" t="str">
        <f>"( 7, 'P', "&amp;ROW()-1&amp;", '"&amp;day[[#This Row],[Column1]]&amp;"' ),"</f>
        <v>( 7, 'P', 606, '2Q555 565' ),</v>
      </c>
    </row>
    <row r="608" spans="1:2">
      <c r="A608" s="28" t="s">
        <v>652</v>
      </c>
      <c r="B608" s="14" t="str">
        <f>"( 7, 'P', "&amp;ROW()-1&amp;", '"&amp;day[[#This Row],[Column1]]&amp;"' ),"</f>
        <v>( 7, 'P', 607, '8J888 407' ),</v>
      </c>
    </row>
    <row r="609" spans="1:2">
      <c r="A609" s="28" t="s">
        <v>653</v>
      </c>
      <c r="B609" s="14" t="str">
        <f>"( 7, 'P', "&amp;ROW()-1&amp;", '"&amp;day[[#This Row],[Column1]]&amp;"' ),"</f>
        <v>( 7, 'P', 608, '97Q5A 178' ),</v>
      </c>
    </row>
    <row r="610" spans="1:2">
      <c r="A610" s="28" t="s">
        <v>654</v>
      </c>
      <c r="B610" s="14" t="str">
        <f>"( 7, 'P', "&amp;ROW()-1&amp;", '"&amp;day[[#This Row],[Column1]]&amp;"' ),"</f>
        <v>( 7, 'P', 609, '48632 16' ),</v>
      </c>
    </row>
    <row r="611" spans="1:2">
      <c r="A611" s="28" t="s">
        <v>655</v>
      </c>
      <c r="B611" s="14" t="str">
        <f>"( 7, 'P', "&amp;ROW()-1&amp;", '"&amp;day[[#This Row],[Column1]]&amp;"' ),"</f>
        <v>( 7, 'P', 610, '4K6QT 805' ),</v>
      </c>
    </row>
    <row r="612" spans="1:2">
      <c r="A612" s="28" t="s">
        <v>656</v>
      </c>
      <c r="B612" s="14" t="str">
        <f>"( 7, 'P', "&amp;ROW()-1&amp;", '"&amp;day[[#This Row],[Column1]]&amp;"' ),"</f>
        <v>( 7, 'P', 611, '3Q333 106' ),</v>
      </c>
    </row>
    <row r="613" spans="1:2">
      <c r="A613" s="28" t="s">
        <v>657</v>
      </c>
      <c r="B613" s="14" t="str">
        <f>"( 7, 'P', "&amp;ROW()-1&amp;", '"&amp;day[[#This Row],[Column1]]&amp;"' ),"</f>
        <v>( 7, 'P', 612, 'T36J3 17' ),</v>
      </c>
    </row>
    <row r="614" spans="1:2">
      <c r="A614" s="28" t="s">
        <v>658</v>
      </c>
      <c r="B614" s="14" t="str">
        <f>"( 7, 'P', "&amp;ROW()-1&amp;", '"&amp;day[[#This Row],[Column1]]&amp;"' ),"</f>
        <v>( 7, 'P', 613, 'AAKKK 981' ),</v>
      </c>
    </row>
    <row r="615" spans="1:2">
      <c r="A615" s="28" t="s">
        <v>659</v>
      </c>
      <c r="B615" s="14" t="str">
        <f>"( 7, 'P', "&amp;ROW()-1&amp;", '"&amp;day[[#This Row],[Column1]]&amp;"' ),"</f>
        <v>( 7, 'P', 614, 'AAJQQ 194' ),</v>
      </c>
    </row>
    <row r="616" spans="1:2">
      <c r="A616" s="28" t="s">
        <v>660</v>
      </c>
      <c r="B616" s="14" t="str">
        <f>"( 7, 'P', "&amp;ROW()-1&amp;", '"&amp;day[[#This Row],[Column1]]&amp;"' ),"</f>
        <v>( 7, 'P', 615, '9Q393 584' ),</v>
      </c>
    </row>
    <row r="617" spans="1:2">
      <c r="A617" s="28" t="s">
        <v>661</v>
      </c>
      <c r="B617" s="14" t="str">
        <f>"( 7, 'P', "&amp;ROW()-1&amp;", '"&amp;day[[#This Row],[Column1]]&amp;"' ),"</f>
        <v>( 7, 'P', 616, 'JTKK9 505' ),</v>
      </c>
    </row>
    <row r="618" spans="1:2">
      <c r="A618" s="28" t="s">
        <v>662</v>
      </c>
      <c r="B618" s="14" t="str">
        <f>"( 7, 'P', "&amp;ROW()-1&amp;", '"&amp;day[[#This Row],[Column1]]&amp;"' ),"</f>
        <v>( 7, 'P', 617, 'J986K 3' ),</v>
      </c>
    </row>
    <row r="619" spans="1:2">
      <c r="A619" s="28" t="s">
        <v>663</v>
      </c>
      <c r="B619" s="14" t="str">
        <f>"( 7, 'P', "&amp;ROW()-1&amp;", '"&amp;day[[#This Row],[Column1]]&amp;"' ),"</f>
        <v>( 7, 'P', 618, '55KJ5 285' ),</v>
      </c>
    </row>
    <row r="620" spans="1:2">
      <c r="A620" s="28" t="s">
        <v>664</v>
      </c>
      <c r="B620" s="14" t="str">
        <f>"( 7, 'P', "&amp;ROW()-1&amp;", '"&amp;day[[#This Row],[Column1]]&amp;"' ),"</f>
        <v>( 7, 'P', 619, '8K882 920' ),</v>
      </c>
    </row>
    <row r="621" spans="1:2">
      <c r="A621" s="28" t="s">
        <v>665</v>
      </c>
      <c r="B621" s="14" t="str">
        <f>"( 7, 'P', "&amp;ROW()-1&amp;", '"&amp;day[[#This Row],[Column1]]&amp;"' ),"</f>
        <v>( 7, 'P', 620, '8KA82 232' ),</v>
      </c>
    </row>
    <row r="622" spans="1:2">
      <c r="A622" s="28" t="s">
        <v>666</v>
      </c>
      <c r="B622" s="14" t="str">
        <f>"( 7, 'P', "&amp;ROW()-1&amp;", '"&amp;day[[#This Row],[Column1]]&amp;"' ),"</f>
        <v>( 7, 'P', 621, '9AAA9 656' ),</v>
      </c>
    </row>
    <row r="623" spans="1:2">
      <c r="A623" s="28" t="s">
        <v>667</v>
      </c>
      <c r="B623" s="14" t="str">
        <f>"( 7, 'P', "&amp;ROW()-1&amp;", '"&amp;day[[#This Row],[Column1]]&amp;"' ),"</f>
        <v>( 7, 'P', 622, '22J92 630' ),</v>
      </c>
    </row>
    <row r="624" spans="1:2">
      <c r="A624" s="28" t="s">
        <v>668</v>
      </c>
      <c r="B624" s="14" t="str">
        <f>"( 7, 'P', "&amp;ROW()-1&amp;", '"&amp;day[[#This Row],[Column1]]&amp;"' ),"</f>
        <v>( 7, 'P', 623, 'QQQQA 522' ),</v>
      </c>
    </row>
    <row r="625" spans="1:2">
      <c r="A625" s="28" t="s">
        <v>669</v>
      </c>
      <c r="B625" s="14" t="str">
        <f>"( 7, 'P', "&amp;ROW()-1&amp;", '"&amp;day[[#This Row],[Column1]]&amp;"' ),"</f>
        <v>( 7, 'P', 624, '7A652 25' ),</v>
      </c>
    </row>
    <row r="626" spans="1:2">
      <c r="A626" s="28" t="s">
        <v>670</v>
      </c>
      <c r="B626" s="14" t="str">
        <f>"( 7, 'P', "&amp;ROW()-1&amp;", '"&amp;day[[#This Row],[Column1]]&amp;"' ),"</f>
        <v>( 7, 'P', 625, 'T4665 591' ),</v>
      </c>
    </row>
    <row r="627" spans="1:2">
      <c r="A627" s="28" t="s">
        <v>671</v>
      </c>
      <c r="B627" s="14" t="str">
        <f>"( 7, 'P', "&amp;ROW()-1&amp;", '"&amp;day[[#This Row],[Column1]]&amp;"' ),"</f>
        <v>( 7, 'P', 626, 'T7TAT 447' ),</v>
      </c>
    </row>
    <row r="628" spans="1:2">
      <c r="A628" s="28" t="s">
        <v>672</v>
      </c>
      <c r="B628" s="14" t="str">
        <f>"( 7, 'P', "&amp;ROW()-1&amp;", '"&amp;day[[#This Row],[Column1]]&amp;"' ),"</f>
        <v>( 7, 'P', 627, '87KK7 762' ),</v>
      </c>
    </row>
    <row r="629" spans="1:2">
      <c r="A629" s="28" t="s">
        <v>673</v>
      </c>
      <c r="B629" s="14" t="str">
        <f>"( 7, 'P', "&amp;ROW()-1&amp;", '"&amp;day[[#This Row],[Column1]]&amp;"' ),"</f>
        <v>( 7, 'P', 628, 'QT967 493' ),</v>
      </c>
    </row>
    <row r="630" spans="1:2">
      <c r="A630" s="28" t="s">
        <v>674</v>
      </c>
      <c r="B630" s="14" t="str">
        <f>"( 7, 'P', "&amp;ROW()-1&amp;", '"&amp;day[[#This Row],[Column1]]&amp;"' ),"</f>
        <v>( 7, 'P', 629, 'Q3QJ6 580' ),</v>
      </c>
    </row>
    <row r="631" spans="1:2">
      <c r="A631" s="28" t="s">
        <v>675</v>
      </c>
      <c r="B631" s="14" t="str">
        <f>"( 7, 'P', "&amp;ROW()-1&amp;", '"&amp;day[[#This Row],[Column1]]&amp;"' ),"</f>
        <v>( 7, 'P', 630, 'A8T6T 180' ),</v>
      </c>
    </row>
    <row r="632" spans="1:2">
      <c r="A632" s="28" t="s">
        <v>676</v>
      </c>
      <c r="B632" s="14" t="str">
        <f>"( 7, 'P', "&amp;ROW()-1&amp;", '"&amp;day[[#This Row],[Column1]]&amp;"' ),"</f>
        <v>( 7, 'P', 631, '88J58 843' ),</v>
      </c>
    </row>
    <row r="633" spans="1:2">
      <c r="A633" s="28" t="s">
        <v>677</v>
      </c>
      <c r="B633" s="14" t="str">
        <f>"( 7, 'P', "&amp;ROW()-1&amp;", '"&amp;day[[#This Row],[Column1]]&amp;"' ),"</f>
        <v>( 7, 'P', 632, 'KKKTQ 957' ),</v>
      </c>
    </row>
    <row r="634" spans="1:2">
      <c r="A634" s="28" t="s">
        <v>678</v>
      </c>
      <c r="B634" s="14" t="str">
        <f>"( 7, 'P', "&amp;ROW()-1&amp;", '"&amp;day[[#This Row],[Column1]]&amp;"' ),"</f>
        <v>( 7, 'P', 633, '45K2K 380' ),</v>
      </c>
    </row>
    <row r="635" spans="1:2">
      <c r="A635" s="28" t="s">
        <v>679</v>
      </c>
      <c r="B635" s="14" t="str">
        <f>"( 7, 'P', "&amp;ROW()-1&amp;", '"&amp;day[[#This Row],[Column1]]&amp;"' ),"</f>
        <v>( 7, 'P', 634, '22343 749' ),</v>
      </c>
    </row>
    <row r="636" spans="1:2">
      <c r="A636" s="28" t="s">
        <v>680</v>
      </c>
      <c r="B636" s="14" t="str">
        <f>"( 7, 'P', "&amp;ROW()-1&amp;", '"&amp;day[[#This Row],[Column1]]&amp;"' ),"</f>
        <v>( 7, 'P', 635, 'K8T88 963' ),</v>
      </c>
    </row>
    <row r="637" spans="1:2">
      <c r="A637" s="28" t="s">
        <v>681</v>
      </c>
      <c r="B637" s="14" t="str">
        <f>"( 7, 'P', "&amp;ROW()-1&amp;", '"&amp;day[[#This Row],[Column1]]&amp;"' ),"</f>
        <v>( 7, 'P', 636, '3T4QJ 48' ),</v>
      </c>
    </row>
    <row r="638" spans="1:2">
      <c r="A638" s="28" t="s">
        <v>682</v>
      </c>
      <c r="B638" s="14" t="str">
        <f>"( 7, 'P', "&amp;ROW()-1&amp;", '"&amp;day[[#This Row],[Column1]]&amp;"' ),"</f>
        <v>( 7, 'P', 637, 'T59AQ 136' ),</v>
      </c>
    </row>
    <row r="639" spans="1:2">
      <c r="A639" s="28" t="s">
        <v>683</v>
      </c>
      <c r="B639" s="14" t="str">
        <f>"( 7, 'P', "&amp;ROW()-1&amp;", '"&amp;day[[#This Row],[Column1]]&amp;"' ),"</f>
        <v>( 7, 'P', 638, 'QKKQJ 487' ),</v>
      </c>
    </row>
    <row r="640" spans="1:2">
      <c r="A640" s="28" t="s">
        <v>684</v>
      </c>
      <c r="B640" s="14" t="str">
        <f>"( 7, 'P', "&amp;ROW()-1&amp;", '"&amp;day[[#This Row],[Column1]]&amp;"' ),"</f>
        <v>( 7, 'P', 639, '353J5 283' ),</v>
      </c>
    </row>
    <row r="641" spans="1:2">
      <c r="A641" s="28" t="s">
        <v>685</v>
      </c>
      <c r="B641" s="14" t="str">
        <f>"( 7, 'P', "&amp;ROW()-1&amp;", '"&amp;day[[#This Row],[Column1]]&amp;"' ),"</f>
        <v>( 7, 'P', 640, '4J8Q5 936' ),</v>
      </c>
    </row>
    <row r="642" spans="1:2">
      <c r="A642" s="28" t="s">
        <v>686</v>
      </c>
      <c r="B642" s="14" t="str">
        <f>"( 7, 'P', "&amp;ROW()-1&amp;", '"&amp;day[[#This Row],[Column1]]&amp;"' ),"</f>
        <v>( 7, 'P', 641, '7747A 844' ),</v>
      </c>
    </row>
    <row r="643" spans="1:2">
      <c r="A643" s="28" t="s">
        <v>687</v>
      </c>
      <c r="B643" s="14" t="str">
        <f>"( 7, 'P', "&amp;ROW()-1&amp;", '"&amp;day[[#This Row],[Column1]]&amp;"' ),"</f>
        <v>( 7, 'P', 642, '52562 992' ),</v>
      </c>
    </row>
    <row r="644" spans="1:2">
      <c r="A644" s="28" t="s">
        <v>688</v>
      </c>
      <c r="B644" s="14" t="str">
        <f>"( 7, 'P', "&amp;ROW()-1&amp;", '"&amp;day[[#This Row],[Column1]]&amp;"' ),"</f>
        <v>( 7, 'P', 643, '6JJ64 888' ),</v>
      </c>
    </row>
    <row r="645" spans="1:2">
      <c r="A645" s="28" t="s">
        <v>689</v>
      </c>
      <c r="B645" s="14" t="str">
        <f>"( 7, 'P', "&amp;ROW()-1&amp;", '"&amp;day[[#This Row],[Column1]]&amp;"' ),"</f>
        <v>( 7, 'P', 644, '8Q33J 102' ),</v>
      </c>
    </row>
    <row r="646" spans="1:2">
      <c r="A646" s="28" t="s">
        <v>690</v>
      </c>
      <c r="B646" s="14" t="str">
        <f>"( 7, 'P', "&amp;ROW()-1&amp;", '"&amp;day[[#This Row],[Column1]]&amp;"' ),"</f>
        <v>( 7, 'P', 645, 'K86A4 373' ),</v>
      </c>
    </row>
    <row r="647" spans="1:2">
      <c r="A647" s="28" t="s">
        <v>691</v>
      </c>
      <c r="B647" s="14" t="str">
        <f>"( 7, 'P', "&amp;ROW()-1&amp;", '"&amp;day[[#This Row],[Column1]]&amp;"' ),"</f>
        <v>( 7, 'P', 646, '747A9 572' ),</v>
      </c>
    </row>
    <row r="648" spans="1:2">
      <c r="A648" s="28" t="s">
        <v>692</v>
      </c>
      <c r="B648" s="14" t="str">
        <f>"( 7, 'P', "&amp;ROW()-1&amp;", '"&amp;day[[#This Row],[Column1]]&amp;"' ),"</f>
        <v>( 7, 'P', 647, 'JA22Q 184' ),</v>
      </c>
    </row>
    <row r="649" spans="1:2">
      <c r="A649" s="28" t="s">
        <v>693</v>
      </c>
      <c r="B649" s="14" t="str">
        <f>"( 7, 'P', "&amp;ROW()-1&amp;", '"&amp;day[[#This Row],[Column1]]&amp;"' ),"</f>
        <v>( 7, 'P', 648, '79333 236' ),</v>
      </c>
    </row>
    <row r="650" spans="1:2">
      <c r="A650" s="28" t="s">
        <v>694</v>
      </c>
      <c r="B650" s="14" t="str">
        <f>"( 7, 'P', "&amp;ROW()-1&amp;", '"&amp;day[[#This Row],[Column1]]&amp;"' ),"</f>
        <v>( 7, 'P', 649, '9Q65K 532' ),</v>
      </c>
    </row>
    <row r="651" spans="1:2">
      <c r="A651" s="28" t="s">
        <v>695</v>
      </c>
      <c r="B651" s="14" t="str">
        <f>"( 7, 'P', "&amp;ROW()-1&amp;", '"&amp;day[[#This Row],[Column1]]&amp;"' ),"</f>
        <v>( 7, 'P', 650, '4J677 234' ),</v>
      </c>
    </row>
    <row r="652" spans="1:2">
      <c r="A652" s="28" t="s">
        <v>696</v>
      </c>
      <c r="B652" s="14" t="str">
        <f>"( 7, 'P', "&amp;ROW()-1&amp;", '"&amp;day[[#This Row],[Column1]]&amp;"' ),"</f>
        <v>( 7, 'P', 651, 'A2J74 154' ),</v>
      </c>
    </row>
    <row r="653" spans="1:2">
      <c r="A653" s="28" t="s">
        <v>697</v>
      </c>
      <c r="B653" s="14" t="str">
        <f>"( 7, 'P', "&amp;ROW()-1&amp;", '"&amp;day[[#This Row],[Column1]]&amp;"' ),"</f>
        <v>( 7, 'P', 652, '92339 4' ),</v>
      </c>
    </row>
    <row r="654" spans="1:2">
      <c r="A654" s="28" t="s">
        <v>698</v>
      </c>
      <c r="B654" s="14" t="str">
        <f>"( 7, 'P', "&amp;ROW()-1&amp;", '"&amp;day[[#This Row],[Column1]]&amp;"' ),"</f>
        <v>( 7, 'P', 653, 'J3337 751' ),</v>
      </c>
    </row>
    <row r="655" spans="1:2">
      <c r="A655" s="28" t="s">
        <v>699</v>
      </c>
      <c r="B655" s="14" t="str">
        <f>"( 7, 'P', "&amp;ROW()-1&amp;", '"&amp;day[[#This Row],[Column1]]&amp;"' ),"</f>
        <v>( 7, 'P', 654, '67A5T 248' ),</v>
      </c>
    </row>
    <row r="656" spans="1:2">
      <c r="A656" s="28" t="s">
        <v>700</v>
      </c>
      <c r="B656" s="14" t="str">
        <f>"( 7, 'P', "&amp;ROW()-1&amp;", '"&amp;day[[#This Row],[Column1]]&amp;"' ),"</f>
        <v>( 7, 'P', 655, 'A8AAA 339' ),</v>
      </c>
    </row>
    <row r="657" spans="1:2">
      <c r="A657" s="28" t="s">
        <v>701</v>
      </c>
      <c r="B657" s="14" t="str">
        <f>"( 7, 'P', "&amp;ROW()-1&amp;", '"&amp;day[[#This Row],[Column1]]&amp;"' ),"</f>
        <v>( 7, 'P', 656, '37K3K 413' ),</v>
      </c>
    </row>
    <row r="658" spans="1:2">
      <c r="A658" s="28" t="s">
        <v>702</v>
      </c>
      <c r="B658" s="14" t="str">
        <f>"( 7, 'P', "&amp;ROW()-1&amp;", '"&amp;day[[#This Row],[Column1]]&amp;"' ),"</f>
        <v>( 7, 'P', 657, '43337 678' ),</v>
      </c>
    </row>
    <row r="659" spans="1:2">
      <c r="A659" s="28" t="s">
        <v>703</v>
      </c>
      <c r="B659" s="14" t="str">
        <f>"( 7, 'P', "&amp;ROW()-1&amp;", '"&amp;day[[#This Row],[Column1]]&amp;"' ),"</f>
        <v>( 7, 'P', 658, '93QQ3 69' ),</v>
      </c>
    </row>
    <row r="660" spans="1:2">
      <c r="A660" s="28" t="s">
        <v>704</v>
      </c>
      <c r="B660" s="14" t="str">
        <f>"( 7, 'P', "&amp;ROW()-1&amp;", '"&amp;day[[#This Row],[Column1]]&amp;"' ),"</f>
        <v>( 7, 'P', 659, '5KQJK 346' ),</v>
      </c>
    </row>
    <row r="661" spans="1:2">
      <c r="A661" s="28" t="s">
        <v>705</v>
      </c>
      <c r="B661" s="14" t="str">
        <f>"( 7, 'P', "&amp;ROW()-1&amp;", '"&amp;day[[#This Row],[Column1]]&amp;"' ),"</f>
        <v>( 7, 'P', 660, 'T9T99 324' ),</v>
      </c>
    </row>
    <row r="662" spans="1:2">
      <c r="A662" s="28" t="s">
        <v>706</v>
      </c>
      <c r="B662" s="14" t="str">
        <f>"( 7, 'P', "&amp;ROW()-1&amp;", '"&amp;day[[#This Row],[Column1]]&amp;"' ),"</f>
        <v>( 7, 'P', 661, '66T66 802' ),</v>
      </c>
    </row>
    <row r="663" spans="1:2">
      <c r="A663" s="28" t="s">
        <v>707</v>
      </c>
      <c r="B663" s="14" t="str">
        <f>"( 7, 'P', "&amp;ROW()-1&amp;", '"&amp;day[[#This Row],[Column1]]&amp;"' ),"</f>
        <v>( 7, 'P', 662, '3T792 79' ),</v>
      </c>
    </row>
    <row r="664" spans="1:2">
      <c r="A664" s="28" t="s">
        <v>708</v>
      </c>
      <c r="B664" s="14" t="str">
        <f>"( 7, 'P', "&amp;ROW()-1&amp;", '"&amp;day[[#This Row],[Column1]]&amp;"' ),"</f>
        <v>( 7, 'P', 663, '57575 231' ),</v>
      </c>
    </row>
    <row r="665" spans="1:2">
      <c r="A665" s="28" t="s">
        <v>709</v>
      </c>
      <c r="B665" s="14" t="str">
        <f>"( 7, 'P', "&amp;ROW()-1&amp;", '"&amp;day[[#This Row],[Column1]]&amp;"' ),"</f>
        <v>( 7, 'P', 664, 'J47JT 715' ),</v>
      </c>
    </row>
    <row r="666" spans="1:2">
      <c r="A666" s="28" t="s">
        <v>710</v>
      </c>
      <c r="B666" s="14" t="str">
        <f>"( 7, 'P', "&amp;ROW()-1&amp;", '"&amp;day[[#This Row],[Column1]]&amp;"' ),"</f>
        <v>( 7, 'P', 665, '62666 657' ),</v>
      </c>
    </row>
    <row r="667" spans="1:2">
      <c r="A667" s="28" t="s">
        <v>711</v>
      </c>
      <c r="B667" s="14" t="str">
        <f>"( 7, 'P', "&amp;ROW()-1&amp;", '"&amp;day[[#This Row],[Column1]]&amp;"' ),"</f>
        <v>( 7, 'P', 666, '997K9 128' ),</v>
      </c>
    </row>
    <row r="668" spans="1:2">
      <c r="A668" s="28" t="s">
        <v>712</v>
      </c>
      <c r="B668" s="14" t="str">
        <f>"( 7, 'P', "&amp;ROW()-1&amp;", '"&amp;day[[#This Row],[Column1]]&amp;"' ),"</f>
        <v>( 7, 'P', 667, '32TK7 253' ),</v>
      </c>
    </row>
    <row r="669" spans="1:2">
      <c r="A669" s="28" t="s">
        <v>713</v>
      </c>
      <c r="B669" s="14" t="str">
        <f>"( 7, 'P', "&amp;ROW()-1&amp;", '"&amp;day[[#This Row],[Column1]]&amp;"' ),"</f>
        <v>( 7, 'P', 668, '96294 877' ),</v>
      </c>
    </row>
    <row r="670" spans="1:2">
      <c r="A670" s="28" t="s">
        <v>714</v>
      </c>
      <c r="B670" s="14" t="str">
        <f>"( 7, 'P', "&amp;ROW()-1&amp;", '"&amp;day[[#This Row],[Column1]]&amp;"' ),"</f>
        <v>( 7, 'P', 669, '63666 5' ),</v>
      </c>
    </row>
    <row r="671" spans="1:2">
      <c r="A671" s="28" t="s">
        <v>715</v>
      </c>
      <c r="B671" s="14" t="str">
        <f>"( 7, 'P', "&amp;ROW()-1&amp;", '"&amp;day[[#This Row],[Column1]]&amp;"' ),"</f>
        <v>( 7, 'P', 670, 'KK397 408' ),</v>
      </c>
    </row>
    <row r="672" spans="1:2">
      <c r="A672" s="28" t="s">
        <v>716</v>
      </c>
      <c r="B672" s="14" t="str">
        <f>"( 7, 'P', "&amp;ROW()-1&amp;", '"&amp;day[[#This Row],[Column1]]&amp;"' ),"</f>
        <v>( 7, 'P', 671, '4A4J4 97' ),</v>
      </c>
    </row>
    <row r="673" spans="1:2">
      <c r="A673" s="28" t="s">
        <v>717</v>
      </c>
      <c r="B673" s="14" t="str">
        <f>"( 7, 'P', "&amp;ROW()-1&amp;", '"&amp;day[[#This Row],[Column1]]&amp;"' ),"</f>
        <v>( 7, 'P', 672, 'Q4265 146' ),</v>
      </c>
    </row>
    <row r="674" spans="1:2">
      <c r="A674" s="28" t="s">
        <v>718</v>
      </c>
      <c r="B674" s="14" t="str">
        <f>"( 7, 'P', "&amp;ROW()-1&amp;", '"&amp;day[[#This Row],[Column1]]&amp;"' ),"</f>
        <v>( 7, 'P', 673, 'AKJAA 948' ),</v>
      </c>
    </row>
    <row r="675" spans="1:2">
      <c r="A675" s="28" t="s">
        <v>719</v>
      </c>
      <c r="B675" s="14" t="str">
        <f>"( 7, 'P', "&amp;ROW()-1&amp;", '"&amp;day[[#This Row],[Column1]]&amp;"' ),"</f>
        <v>( 7, 'P', 674, 'J5Q94 263' ),</v>
      </c>
    </row>
    <row r="676" spans="1:2">
      <c r="A676" s="28" t="s">
        <v>720</v>
      </c>
      <c r="B676" s="14" t="str">
        <f>"( 7, 'P', "&amp;ROW()-1&amp;", '"&amp;day[[#This Row],[Column1]]&amp;"' ),"</f>
        <v>( 7, 'P', 675, 'ATTTT 575' ),</v>
      </c>
    </row>
    <row r="677" spans="1:2">
      <c r="A677" s="28" t="s">
        <v>721</v>
      </c>
      <c r="B677" s="14" t="str">
        <f>"( 7, 'P', "&amp;ROW()-1&amp;", '"&amp;day[[#This Row],[Column1]]&amp;"' ),"</f>
        <v>( 7, 'P', 676, '4827T 133' ),</v>
      </c>
    </row>
    <row r="678" spans="1:2">
      <c r="A678" s="28" t="s">
        <v>722</v>
      </c>
      <c r="B678" s="14" t="str">
        <f>"( 7, 'P', "&amp;ROW()-1&amp;", '"&amp;day[[#This Row],[Column1]]&amp;"' ),"</f>
        <v>( 7, 'P', 677, '47AK9 683' ),</v>
      </c>
    </row>
    <row r="679" spans="1:2">
      <c r="A679" s="28" t="s">
        <v>723</v>
      </c>
      <c r="B679" s="14" t="str">
        <f>"( 7, 'P', "&amp;ROW()-1&amp;", '"&amp;day[[#This Row],[Column1]]&amp;"' ),"</f>
        <v>( 7, 'P', 678, '68T47 567' ),</v>
      </c>
    </row>
    <row r="680" spans="1:2">
      <c r="A680" s="28" t="s">
        <v>724</v>
      </c>
      <c r="B680" s="14" t="str">
        <f>"( 7, 'P', "&amp;ROW()-1&amp;", '"&amp;day[[#This Row],[Column1]]&amp;"' ),"</f>
        <v>( 7, 'P', 679, '2QK28 445' ),</v>
      </c>
    </row>
    <row r="681" spans="1:2">
      <c r="A681" s="28" t="s">
        <v>725</v>
      </c>
      <c r="B681" s="14" t="str">
        <f>"( 7, 'P', "&amp;ROW()-1&amp;", '"&amp;day[[#This Row],[Column1]]&amp;"' ),"</f>
        <v>( 7, 'P', 680, 'T22JT 607' ),</v>
      </c>
    </row>
    <row r="682" spans="1:2">
      <c r="A682" s="28" t="s">
        <v>726</v>
      </c>
      <c r="B682" s="14" t="str">
        <f>"( 7, 'P', "&amp;ROW()-1&amp;", '"&amp;day[[#This Row],[Column1]]&amp;"' ),"</f>
        <v>( 7, 'P', 681, '662QQ 181' ),</v>
      </c>
    </row>
    <row r="683" spans="1:2">
      <c r="A683" s="28" t="s">
        <v>727</v>
      </c>
      <c r="B683" s="14" t="str">
        <f>"( 7, 'P', "&amp;ROW()-1&amp;", '"&amp;day[[#This Row],[Column1]]&amp;"' ),"</f>
        <v>( 7, 'P', 682, 'QQ6QQ 153' ),</v>
      </c>
    </row>
    <row r="684" spans="1:2">
      <c r="A684" s="28" t="s">
        <v>728</v>
      </c>
      <c r="B684" s="14" t="str">
        <f>"( 7, 'P', "&amp;ROW()-1&amp;", '"&amp;day[[#This Row],[Column1]]&amp;"' ),"</f>
        <v>( 7, 'P', 683, '92292 582' ),</v>
      </c>
    </row>
    <row r="685" spans="1:2">
      <c r="A685" s="28" t="s">
        <v>729</v>
      </c>
      <c r="B685" s="14" t="str">
        <f>"( 7, 'P', "&amp;ROW()-1&amp;", '"&amp;day[[#This Row],[Column1]]&amp;"' ),"</f>
        <v>( 7, 'P', 684, '96K9J 173' ),</v>
      </c>
    </row>
    <row r="686" spans="1:2">
      <c r="A686" s="28" t="s">
        <v>730</v>
      </c>
      <c r="B686" s="14" t="str">
        <f>"( 7, 'P', "&amp;ROW()-1&amp;", '"&amp;day[[#This Row],[Column1]]&amp;"' ),"</f>
        <v>( 7, 'P', 685, '2J299 404' ),</v>
      </c>
    </row>
    <row r="687" spans="1:2">
      <c r="A687" s="28" t="s">
        <v>731</v>
      </c>
      <c r="B687" s="14" t="str">
        <f>"( 7, 'P', "&amp;ROW()-1&amp;", '"&amp;day[[#This Row],[Column1]]&amp;"' ),"</f>
        <v>( 7, 'P', 686, 'T333T 273' ),</v>
      </c>
    </row>
    <row r="688" spans="1:2">
      <c r="A688" s="28" t="s">
        <v>732</v>
      </c>
      <c r="B688" s="14" t="str">
        <f>"( 7, 'P', "&amp;ROW()-1&amp;", '"&amp;day[[#This Row],[Column1]]&amp;"' ),"</f>
        <v>( 7, 'P', 687, '25J55 362' ),</v>
      </c>
    </row>
    <row r="689" spans="1:2">
      <c r="A689" s="28" t="s">
        <v>733</v>
      </c>
      <c r="B689" s="14" t="str">
        <f>"( 7, 'P', "&amp;ROW()-1&amp;", '"&amp;day[[#This Row],[Column1]]&amp;"' ),"</f>
        <v>( 7, 'P', 688, '6AJ2T 929' ),</v>
      </c>
    </row>
    <row r="690" spans="1:2">
      <c r="A690" s="28" t="s">
        <v>734</v>
      </c>
      <c r="B690" s="14" t="str">
        <f>"( 7, 'P', "&amp;ROW()-1&amp;", '"&amp;day[[#This Row],[Column1]]&amp;"' ),"</f>
        <v>( 7, 'P', 689, '5K323 710' ),</v>
      </c>
    </row>
    <row r="691" spans="1:2">
      <c r="A691" s="28" t="s">
        <v>735</v>
      </c>
      <c r="B691" s="14" t="str">
        <f>"( 7, 'P', "&amp;ROW()-1&amp;", '"&amp;day[[#This Row],[Column1]]&amp;"' ),"</f>
        <v>( 7, 'P', 690, '9944K 453' ),</v>
      </c>
    </row>
    <row r="692" spans="1:2">
      <c r="A692" s="28" t="s">
        <v>736</v>
      </c>
      <c r="B692" s="14" t="str">
        <f>"( 7, 'P', "&amp;ROW()-1&amp;", '"&amp;day[[#This Row],[Column1]]&amp;"' ),"</f>
        <v>( 7, 'P', 691, 'A9Q49 755' ),</v>
      </c>
    </row>
    <row r="693" spans="1:2">
      <c r="A693" s="28" t="s">
        <v>737</v>
      </c>
      <c r="B693" s="14" t="str">
        <f>"( 7, 'P', "&amp;ROW()-1&amp;", '"&amp;day[[#This Row],[Column1]]&amp;"' ),"</f>
        <v>( 7, 'P', 692, 'TTQ5T 962' ),</v>
      </c>
    </row>
    <row r="694" spans="1:2">
      <c r="A694" s="28" t="s">
        <v>738</v>
      </c>
      <c r="B694" s="14" t="str">
        <f>"( 7, 'P', "&amp;ROW()-1&amp;", '"&amp;day[[#This Row],[Column1]]&amp;"' ),"</f>
        <v>( 7, 'P', 693, '444Q4 311' ),</v>
      </c>
    </row>
    <row r="695" spans="1:2">
      <c r="A695" s="28" t="s">
        <v>739</v>
      </c>
      <c r="B695" s="14" t="str">
        <f>"( 7, 'P', "&amp;ROW()-1&amp;", '"&amp;day[[#This Row],[Column1]]&amp;"' ),"</f>
        <v>( 7, 'P', 694, '76666 176' ),</v>
      </c>
    </row>
    <row r="696" spans="1:2">
      <c r="A696" s="28" t="s">
        <v>740</v>
      </c>
      <c r="B696" s="14" t="str">
        <f>"( 7, 'P', "&amp;ROW()-1&amp;", '"&amp;day[[#This Row],[Column1]]&amp;"' ),"</f>
        <v>( 7, 'P', 695, '9946K 690' ),</v>
      </c>
    </row>
    <row r="697" spans="1:2">
      <c r="A697" s="28" t="s">
        <v>741</v>
      </c>
      <c r="B697" s="14" t="str">
        <f>"( 7, 'P', "&amp;ROW()-1&amp;", '"&amp;day[[#This Row],[Column1]]&amp;"' ),"</f>
        <v>( 7, 'P', 696, 'KK3QJ 471' ),</v>
      </c>
    </row>
    <row r="698" spans="1:2">
      <c r="A698" s="28" t="s">
        <v>742</v>
      </c>
      <c r="B698" s="14" t="str">
        <f>"( 7, 'P', "&amp;ROW()-1&amp;", '"&amp;day[[#This Row],[Column1]]&amp;"' ),"</f>
        <v>( 7, 'P', 697, 'ATTT6 247' ),</v>
      </c>
    </row>
    <row r="699" spans="1:2">
      <c r="A699" s="28" t="s">
        <v>743</v>
      </c>
      <c r="B699" s="14" t="str">
        <f>"( 7, 'P', "&amp;ROW()-1&amp;", '"&amp;day[[#This Row],[Column1]]&amp;"' ),"</f>
        <v>( 7, 'P', 698, '2A2K8 112' ),</v>
      </c>
    </row>
    <row r="700" spans="1:2">
      <c r="A700" s="28" t="s">
        <v>744</v>
      </c>
      <c r="B700" s="14" t="str">
        <f>"( 7, 'P', "&amp;ROW()-1&amp;", '"&amp;day[[#This Row],[Column1]]&amp;"' ),"</f>
        <v>( 7, 'P', 699, 'A4T9Q 692' ),</v>
      </c>
    </row>
    <row r="701" spans="1:2">
      <c r="A701" s="28" t="s">
        <v>745</v>
      </c>
      <c r="B701" s="14" t="str">
        <f>"( 7, 'P', "&amp;ROW()-1&amp;", '"&amp;day[[#This Row],[Column1]]&amp;"' ),"</f>
        <v>( 7, 'P', 700, '777J7 839' ),</v>
      </c>
    </row>
    <row r="702" spans="1:2">
      <c r="A702" s="28" t="s">
        <v>746</v>
      </c>
      <c r="B702" s="14" t="str">
        <f>"( 7, 'P', "&amp;ROW()-1&amp;", '"&amp;day[[#This Row],[Column1]]&amp;"' ),"</f>
        <v>( 7, 'P', 701, '595J4 206' ),</v>
      </c>
    </row>
    <row r="703" spans="1:2">
      <c r="A703" s="28" t="s">
        <v>747</v>
      </c>
      <c r="B703" s="14" t="str">
        <f>"( 7, 'P', "&amp;ROW()-1&amp;", '"&amp;day[[#This Row],[Column1]]&amp;"' ),"</f>
        <v>( 7, 'P', 702, 'TAATT 629' ),</v>
      </c>
    </row>
    <row r="704" spans="1:2">
      <c r="A704" s="28" t="s">
        <v>748</v>
      </c>
      <c r="B704" s="14" t="str">
        <f>"( 7, 'P', "&amp;ROW()-1&amp;", '"&amp;day[[#This Row],[Column1]]&amp;"' ),"</f>
        <v>( 7, 'P', 703, '53333 883' ),</v>
      </c>
    </row>
    <row r="705" spans="1:2">
      <c r="A705" s="28" t="s">
        <v>749</v>
      </c>
      <c r="B705" s="14" t="str">
        <f>"( 7, 'P', "&amp;ROW()-1&amp;", '"&amp;day[[#This Row],[Column1]]&amp;"' ),"</f>
        <v>( 7, 'P', 704, 'A59T6 707' ),</v>
      </c>
    </row>
    <row r="706" spans="1:2">
      <c r="A706" s="28" t="s">
        <v>750</v>
      </c>
      <c r="B706" s="14" t="str">
        <f>"( 7, 'P', "&amp;ROW()-1&amp;", '"&amp;day[[#This Row],[Column1]]&amp;"' ),"</f>
        <v>( 7, 'P', 705, '44525 906' ),</v>
      </c>
    </row>
    <row r="707" spans="1:2">
      <c r="A707" s="28" t="s">
        <v>751</v>
      </c>
      <c r="B707" s="14" t="str">
        <f>"( 7, 'P', "&amp;ROW()-1&amp;", '"&amp;day[[#This Row],[Column1]]&amp;"' ),"</f>
        <v>( 7, 'P', 706, 'Q8J8Q 137' ),</v>
      </c>
    </row>
    <row r="708" spans="1:2">
      <c r="A708" s="28" t="s">
        <v>752</v>
      </c>
      <c r="B708" s="14" t="str">
        <f>"( 7, 'P', "&amp;ROW()-1&amp;", '"&amp;day[[#This Row],[Column1]]&amp;"' ),"</f>
        <v>( 7, 'P', 707, 'T3J93 696' ),</v>
      </c>
    </row>
    <row r="709" spans="1:2">
      <c r="A709" s="28" t="s">
        <v>753</v>
      </c>
      <c r="B709" s="14" t="str">
        <f>"( 7, 'P', "&amp;ROW()-1&amp;", '"&amp;day[[#This Row],[Column1]]&amp;"' ),"</f>
        <v>( 7, 'P', 708, '47464 340' ),</v>
      </c>
    </row>
    <row r="710" spans="1:2">
      <c r="A710" s="28" t="s">
        <v>754</v>
      </c>
      <c r="B710" s="14" t="str">
        <f>"( 7, 'P', "&amp;ROW()-1&amp;", '"&amp;day[[#This Row],[Column1]]&amp;"' ),"</f>
        <v>( 7, 'P', 709, 'J2822 907' ),</v>
      </c>
    </row>
    <row r="711" spans="1:2">
      <c r="A711" s="28" t="s">
        <v>755</v>
      </c>
      <c r="B711" s="14" t="str">
        <f>"( 7, 'P', "&amp;ROW()-1&amp;", '"&amp;day[[#This Row],[Column1]]&amp;"' ),"</f>
        <v>( 7, 'P', 710, 'JJ559 196' ),</v>
      </c>
    </row>
    <row r="712" spans="1:2">
      <c r="A712" s="28" t="s">
        <v>756</v>
      </c>
      <c r="B712" s="14" t="str">
        <f>"( 7, 'P', "&amp;ROW()-1&amp;", '"&amp;day[[#This Row],[Column1]]&amp;"' ),"</f>
        <v>( 7, 'P', 711, '55343 653' ),</v>
      </c>
    </row>
    <row r="713" spans="1:2">
      <c r="A713" s="28" t="s">
        <v>757</v>
      </c>
      <c r="B713" s="14" t="str">
        <f>"( 7, 'P', "&amp;ROW()-1&amp;", '"&amp;day[[#This Row],[Column1]]&amp;"' ),"</f>
        <v>( 7, 'P', 712, '9K9Q9 674' ),</v>
      </c>
    </row>
    <row r="714" spans="1:2">
      <c r="A714" s="28" t="s">
        <v>758</v>
      </c>
      <c r="B714" s="14" t="str">
        <f>"( 7, 'P', "&amp;ROW()-1&amp;", '"&amp;day[[#This Row],[Column1]]&amp;"' ),"</f>
        <v>( 7, 'P', 713, '8TQQQ 211' ),</v>
      </c>
    </row>
    <row r="715" spans="1:2">
      <c r="A715" s="28" t="s">
        <v>759</v>
      </c>
      <c r="B715" s="14" t="str">
        <f>"( 7, 'P', "&amp;ROW()-1&amp;", '"&amp;day[[#This Row],[Column1]]&amp;"' ),"</f>
        <v>( 7, 'P', 714, '7J275 70' ),</v>
      </c>
    </row>
    <row r="716" spans="1:2">
      <c r="A716" s="28" t="s">
        <v>760</v>
      </c>
      <c r="B716" s="14" t="str">
        <f>"( 7, 'P', "&amp;ROW()-1&amp;", '"&amp;day[[#This Row],[Column1]]&amp;"' ),"</f>
        <v>( 7, 'P', 715, '22Q5J 276' ),</v>
      </c>
    </row>
    <row r="717" spans="1:2">
      <c r="A717" s="28" t="s">
        <v>761</v>
      </c>
      <c r="B717" s="14" t="str">
        <f>"( 7, 'P', "&amp;ROW()-1&amp;", '"&amp;day[[#This Row],[Column1]]&amp;"' ),"</f>
        <v>( 7, 'P', 716, '66564 129' ),</v>
      </c>
    </row>
    <row r="718" spans="1:2">
      <c r="A718" s="28" t="s">
        <v>762</v>
      </c>
      <c r="B718" s="14" t="str">
        <f>"( 7, 'P', "&amp;ROW()-1&amp;", '"&amp;day[[#This Row],[Column1]]&amp;"' ),"</f>
        <v>( 7, 'P', 717, 'TJTJJ 489' ),</v>
      </c>
    </row>
    <row r="719" spans="1:2">
      <c r="A719" s="28" t="s">
        <v>763</v>
      </c>
      <c r="B719" s="14" t="str">
        <f>"( 7, 'P', "&amp;ROW()-1&amp;", '"&amp;day[[#This Row],[Column1]]&amp;"' ),"</f>
        <v>( 7, 'P', 718, 'KK6KK 409' ),</v>
      </c>
    </row>
    <row r="720" spans="1:2">
      <c r="A720" s="28" t="s">
        <v>764</v>
      </c>
      <c r="B720" s="14" t="str">
        <f>"( 7, 'P', "&amp;ROW()-1&amp;", '"&amp;day[[#This Row],[Column1]]&amp;"' ),"</f>
        <v>( 7, 'P', 719, '5Q98A 157' ),</v>
      </c>
    </row>
    <row r="721" spans="1:2">
      <c r="A721" s="28" t="s">
        <v>765</v>
      </c>
      <c r="B721" s="14" t="str">
        <f>"( 7, 'P', "&amp;ROW()-1&amp;", '"&amp;day[[#This Row],[Column1]]&amp;"' ),"</f>
        <v>( 7, 'P', 720, '78777 857' ),</v>
      </c>
    </row>
    <row r="722" spans="1:2">
      <c r="A722" s="28" t="s">
        <v>766</v>
      </c>
      <c r="B722" s="14" t="str">
        <f>"( 7, 'P', "&amp;ROW()-1&amp;", '"&amp;day[[#This Row],[Column1]]&amp;"' ),"</f>
        <v>( 7, 'P', 721, '67667 807' ),</v>
      </c>
    </row>
    <row r="723" spans="1:2">
      <c r="A723" s="28" t="s">
        <v>767</v>
      </c>
      <c r="B723" s="14" t="str">
        <f>"( 7, 'P', "&amp;ROW()-1&amp;", '"&amp;day[[#This Row],[Column1]]&amp;"' ),"</f>
        <v>( 7, 'P', 722, '5QK98 39' ),</v>
      </c>
    </row>
    <row r="724" spans="1:2">
      <c r="A724" s="28" t="s">
        <v>768</v>
      </c>
      <c r="B724" s="14" t="str">
        <f>"( 7, 'P', "&amp;ROW()-1&amp;", '"&amp;day[[#This Row],[Column1]]&amp;"' ),"</f>
        <v>( 7, 'P', 723, 'K35J6 592' ),</v>
      </c>
    </row>
    <row r="725" spans="1:2">
      <c r="A725" s="28" t="s">
        <v>769</v>
      </c>
      <c r="B725" s="14" t="str">
        <f>"( 7, 'P', "&amp;ROW()-1&amp;", '"&amp;day[[#This Row],[Column1]]&amp;"' ),"</f>
        <v>( 7, 'P', 724, '96KT2 109' ),</v>
      </c>
    </row>
    <row r="726" spans="1:2">
      <c r="A726" s="28" t="s">
        <v>770</v>
      </c>
      <c r="B726" s="14" t="str">
        <f>"( 7, 'P', "&amp;ROW()-1&amp;", '"&amp;day[[#This Row],[Column1]]&amp;"' ),"</f>
        <v>( 7, 'P', 725, '4KK44 127' ),</v>
      </c>
    </row>
    <row r="727" spans="1:2">
      <c r="A727" s="28" t="s">
        <v>771</v>
      </c>
      <c r="B727" s="14" t="str">
        <f>"( 7, 'P', "&amp;ROW()-1&amp;", '"&amp;day[[#This Row],[Column1]]&amp;"' ),"</f>
        <v>( 7, 'P', 726, 'T6253 768' ),</v>
      </c>
    </row>
    <row r="728" spans="1:2">
      <c r="A728" s="28" t="s">
        <v>772</v>
      </c>
      <c r="B728" s="14" t="str">
        <f>"( 7, 'P', "&amp;ROW()-1&amp;", '"&amp;day[[#This Row],[Column1]]&amp;"' ),"</f>
        <v>( 7, 'P', 727, '85989 836' ),</v>
      </c>
    </row>
    <row r="729" spans="1:2">
      <c r="A729" s="28" t="s">
        <v>773</v>
      </c>
      <c r="B729" s="14" t="str">
        <f>"( 7, 'P', "&amp;ROW()-1&amp;", '"&amp;day[[#This Row],[Column1]]&amp;"' ),"</f>
        <v>( 7, 'P', 728, '55445 299' ),</v>
      </c>
    </row>
    <row r="730" spans="1:2">
      <c r="A730" s="28" t="s">
        <v>774</v>
      </c>
      <c r="B730" s="14" t="str">
        <f>"( 7, 'P', "&amp;ROW()-1&amp;", '"&amp;day[[#This Row],[Column1]]&amp;"' ),"</f>
        <v>( 7, 'P', 729, 'T9736 121' ),</v>
      </c>
    </row>
    <row r="731" spans="1:2">
      <c r="A731" s="28" t="s">
        <v>775</v>
      </c>
      <c r="B731" s="14" t="str">
        <f>"( 7, 'P', "&amp;ROW()-1&amp;", '"&amp;day[[#This Row],[Column1]]&amp;"' ),"</f>
        <v>( 7, 'P', 730, 'A696A 950' ),</v>
      </c>
    </row>
    <row r="732" spans="1:2">
      <c r="A732" s="28" t="s">
        <v>776</v>
      </c>
      <c r="B732" s="14" t="str">
        <f>"( 7, 'P', "&amp;ROW()-1&amp;", '"&amp;day[[#This Row],[Column1]]&amp;"' ),"</f>
        <v>( 7, 'P', 731, 'T48QT 668' ),</v>
      </c>
    </row>
    <row r="733" spans="1:2">
      <c r="A733" s="28" t="s">
        <v>777</v>
      </c>
      <c r="B733" s="14" t="str">
        <f>"( 7, 'P', "&amp;ROW()-1&amp;", '"&amp;day[[#This Row],[Column1]]&amp;"' ),"</f>
        <v>( 7, 'P', 732, '644K6 518' ),</v>
      </c>
    </row>
    <row r="734" spans="1:2">
      <c r="A734" s="28" t="s">
        <v>778</v>
      </c>
      <c r="B734" s="14" t="str">
        <f>"( 7, 'P', "&amp;ROW()-1&amp;", '"&amp;day[[#This Row],[Column1]]&amp;"' ),"</f>
        <v>( 7, 'P', 733, 'JJJJJ 876' ),</v>
      </c>
    </row>
    <row r="735" spans="1:2">
      <c r="A735" s="28" t="s">
        <v>779</v>
      </c>
      <c r="B735" s="14" t="str">
        <f>"( 7, 'P', "&amp;ROW()-1&amp;", '"&amp;day[[#This Row],[Column1]]&amp;"' ),"</f>
        <v>( 7, 'P', 734, 'TQ6AT 759' ),</v>
      </c>
    </row>
    <row r="736" spans="1:2">
      <c r="A736" s="28" t="s">
        <v>780</v>
      </c>
      <c r="B736" s="14" t="str">
        <f>"( 7, 'P', "&amp;ROW()-1&amp;", '"&amp;day[[#This Row],[Column1]]&amp;"' ),"</f>
        <v>( 7, 'P', 735, 'KK83K 260' ),</v>
      </c>
    </row>
    <row r="737" spans="1:2">
      <c r="A737" s="28" t="s">
        <v>781</v>
      </c>
      <c r="B737" s="14" t="str">
        <f>"( 7, 'P', "&amp;ROW()-1&amp;", '"&amp;day[[#This Row],[Column1]]&amp;"' ),"</f>
        <v>( 7, 'P', 736, '73777 214' ),</v>
      </c>
    </row>
    <row r="738" spans="1:2">
      <c r="A738" s="28" t="s">
        <v>782</v>
      </c>
      <c r="B738" s="14" t="str">
        <f>"( 7, 'P', "&amp;ROW()-1&amp;", '"&amp;day[[#This Row],[Column1]]&amp;"' ),"</f>
        <v>( 7, 'P', 737, '6K66Q 598' ),</v>
      </c>
    </row>
    <row r="739" spans="1:2">
      <c r="A739" s="28" t="s">
        <v>783</v>
      </c>
      <c r="B739" s="14" t="str">
        <f>"( 7, 'P', "&amp;ROW()-1&amp;", '"&amp;day[[#This Row],[Column1]]&amp;"' ),"</f>
        <v>( 7, 'P', 738, '5K39A 169' ),</v>
      </c>
    </row>
    <row r="740" spans="1:2">
      <c r="A740" s="28" t="s">
        <v>784</v>
      </c>
      <c r="B740" s="14" t="str">
        <f>"( 7, 'P', "&amp;ROW()-1&amp;", '"&amp;day[[#This Row],[Column1]]&amp;"' ),"</f>
        <v>( 7, 'P', 739, '64T7T 219' ),</v>
      </c>
    </row>
    <row r="741" spans="1:2">
      <c r="A741" s="28" t="s">
        <v>785</v>
      </c>
      <c r="B741" s="14" t="str">
        <f>"( 7, 'P', "&amp;ROW()-1&amp;", '"&amp;day[[#This Row],[Column1]]&amp;"' ),"</f>
        <v>( 7, 'P', 740, '238J2 442' ),</v>
      </c>
    </row>
    <row r="742" spans="1:2">
      <c r="A742" s="28" t="s">
        <v>786</v>
      </c>
      <c r="B742" s="14" t="str">
        <f>"( 7, 'P', "&amp;ROW()-1&amp;", '"&amp;day[[#This Row],[Column1]]&amp;"' ),"</f>
        <v>( 7, 'P', 741, '4J22Q 203' ),</v>
      </c>
    </row>
    <row r="743" spans="1:2">
      <c r="A743" s="28" t="s">
        <v>787</v>
      </c>
      <c r="B743" s="14" t="str">
        <f>"( 7, 'P', "&amp;ROW()-1&amp;", '"&amp;day[[#This Row],[Column1]]&amp;"' ),"</f>
        <v>( 7, 'P', 742, 'Q9TA6 291' ),</v>
      </c>
    </row>
    <row r="744" spans="1:2">
      <c r="A744" s="28" t="s">
        <v>788</v>
      </c>
      <c r="B744" s="14" t="str">
        <f>"( 7, 'P', "&amp;ROW()-1&amp;", '"&amp;day[[#This Row],[Column1]]&amp;"' ),"</f>
        <v>( 7, 'P', 743, '5T86J 26' ),</v>
      </c>
    </row>
    <row r="745" spans="1:2">
      <c r="A745" s="28" t="s">
        <v>789</v>
      </c>
      <c r="B745" s="14" t="str">
        <f>"( 7, 'P', "&amp;ROW()-1&amp;", '"&amp;day[[#This Row],[Column1]]&amp;"' ),"</f>
        <v>( 7, 'P', 744, 'T439K 272' ),</v>
      </c>
    </row>
    <row r="746" spans="1:2">
      <c r="A746" s="28" t="s">
        <v>790</v>
      </c>
      <c r="B746" s="14" t="str">
        <f>"( 7, 'P', "&amp;ROW()-1&amp;", '"&amp;day[[#This Row],[Column1]]&amp;"' ),"</f>
        <v>( 7, 'P', 745, '44244 817' ),</v>
      </c>
    </row>
    <row r="747" spans="1:2">
      <c r="A747" s="28" t="s">
        <v>791</v>
      </c>
      <c r="B747" s="14" t="str">
        <f>"( 7, 'P', "&amp;ROW()-1&amp;", '"&amp;day[[#This Row],[Column1]]&amp;"' ),"</f>
        <v>( 7, 'P', 746, 'K8844 459' ),</v>
      </c>
    </row>
    <row r="748" spans="1:2">
      <c r="A748" s="28" t="s">
        <v>792</v>
      </c>
      <c r="B748" s="14" t="str">
        <f>"( 7, 'P', "&amp;ROW()-1&amp;", '"&amp;day[[#This Row],[Column1]]&amp;"' ),"</f>
        <v>( 7, 'P', 747, 'K5KK7 975' ),</v>
      </c>
    </row>
    <row r="749" spans="1:2">
      <c r="A749" s="28" t="s">
        <v>793</v>
      </c>
      <c r="B749" s="14" t="str">
        <f>"( 7, 'P', "&amp;ROW()-1&amp;", '"&amp;day[[#This Row],[Column1]]&amp;"' ),"</f>
        <v>( 7, 'P', 748, 'A666Q 842' ),</v>
      </c>
    </row>
    <row r="750" spans="1:2">
      <c r="A750" s="28" t="s">
        <v>794</v>
      </c>
      <c r="B750" s="14" t="str">
        <f>"( 7, 'P', "&amp;ROW()-1&amp;", '"&amp;day[[#This Row],[Column1]]&amp;"' ),"</f>
        <v>( 7, 'P', 749, '8T6Q7 434' ),</v>
      </c>
    </row>
    <row r="751" spans="1:2">
      <c r="A751" s="28" t="s">
        <v>795</v>
      </c>
      <c r="B751" s="14" t="str">
        <f>"( 7, 'P', "&amp;ROW()-1&amp;", '"&amp;day[[#This Row],[Column1]]&amp;"' ),"</f>
        <v>( 7, 'P', 750, '63Q4J 42' ),</v>
      </c>
    </row>
    <row r="752" spans="1:2">
      <c r="A752" s="28" t="s">
        <v>796</v>
      </c>
      <c r="B752" s="14" t="str">
        <f>"( 7, 'P', "&amp;ROW()-1&amp;", '"&amp;day[[#This Row],[Column1]]&amp;"' ),"</f>
        <v>( 7, 'P', 751, '966J9 637' ),</v>
      </c>
    </row>
    <row r="753" spans="1:2">
      <c r="A753" s="28" t="s">
        <v>797</v>
      </c>
      <c r="B753" s="14" t="str">
        <f>"( 7, 'P', "&amp;ROW()-1&amp;", '"&amp;day[[#This Row],[Column1]]&amp;"' ),"</f>
        <v>( 7, 'P', 752, 'JA6KA 863' ),</v>
      </c>
    </row>
    <row r="754" spans="1:2">
      <c r="A754" s="28" t="s">
        <v>798</v>
      </c>
      <c r="B754" s="14" t="str">
        <f>"( 7, 'P', "&amp;ROW()-1&amp;", '"&amp;day[[#This Row],[Column1]]&amp;"' ),"</f>
        <v>( 7, 'P', 753, 'A5555 972' ),</v>
      </c>
    </row>
    <row r="755" spans="1:2">
      <c r="A755" s="28" t="s">
        <v>799</v>
      </c>
      <c r="B755" s="14" t="str">
        <f>"( 7, 'P', "&amp;ROW()-1&amp;", '"&amp;day[[#This Row],[Column1]]&amp;"' ),"</f>
        <v>( 7, 'P', 754, 'T2222 745' ),</v>
      </c>
    </row>
    <row r="756" spans="1:2">
      <c r="A756" s="28" t="s">
        <v>800</v>
      </c>
      <c r="B756" s="14" t="str">
        <f>"( 7, 'P', "&amp;ROW()-1&amp;", '"&amp;day[[#This Row],[Column1]]&amp;"' ),"</f>
        <v>( 7, 'P', 755, 'AAA7A 499' ),</v>
      </c>
    </row>
    <row r="757" spans="1:2">
      <c r="A757" s="28" t="s">
        <v>801</v>
      </c>
      <c r="B757" s="14" t="str">
        <f>"( 7, 'P', "&amp;ROW()-1&amp;", '"&amp;day[[#This Row],[Column1]]&amp;"' ),"</f>
        <v>( 7, 'P', 756, 'Q359T 436' ),</v>
      </c>
    </row>
    <row r="758" spans="1:2">
      <c r="A758" s="28" t="s">
        <v>802</v>
      </c>
      <c r="B758" s="14" t="str">
        <f>"( 7, 'P', "&amp;ROW()-1&amp;", '"&amp;day[[#This Row],[Column1]]&amp;"' ),"</f>
        <v>( 7, 'P', 757, 'A2A5A 879' ),</v>
      </c>
    </row>
    <row r="759" spans="1:2">
      <c r="A759" s="28" t="s">
        <v>803</v>
      </c>
      <c r="B759" s="14" t="str">
        <f>"( 7, 'P', "&amp;ROW()-1&amp;", '"&amp;day[[#This Row],[Column1]]&amp;"' ),"</f>
        <v>( 7, 'P', 758, 'QQQQ5 623' ),</v>
      </c>
    </row>
    <row r="760" spans="1:2">
      <c r="A760" s="28" t="s">
        <v>804</v>
      </c>
      <c r="B760" s="14" t="str">
        <f>"( 7, 'P', "&amp;ROW()-1&amp;", '"&amp;day[[#This Row],[Column1]]&amp;"' ),"</f>
        <v>( 7, 'P', 759, 'K4T5T 724' ),</v>
      </c>
    </row>
    <row r="761" spans="1:2">
      <c r="A761" s="28" t="s">
        <v>805</v>
      </c>
      <c r="B761" s="14" t="str">
        <f>"( 7, 'P', "&amp;ROW()-1&amp;", '"&amp;day[[#This Row],[Column1]]&amp;"' ),"</f>
        <v>( 7, 'P', 760, 'A888A 987' ),</v>
      </c>
    </row>
    <row r="762" spans="1:2">
      <c r="A762" s="28" t="s">
        <v>806</v>
      </c>
      <c r="B762" s="14" t="str">
        <f>"( 7, 'P', "&amp;ROW()-1&amp;", '"&amp;day[[#This Row],[Column1]]&amp;"' ),"</f>
        <v>( 7, 'P', 761, '5J535 201' ),</v>
      </c>
    </row>
    <row r="763" spans="1:2">
      <c r="A763" s="28" t="s">
        <v>807</v>
      </c>
      <c r="B763" s="14" t="str">
        <f>"( 7, 'P', "&amp;ROW()-1&amp;", '"&amp;day[[#This Row],[Column1]]&amp;"' ),"</f>
        <v>( 7, 'P', 762, '5A9K6 123' ),</v>
      </c>
    </row>
    <row r="764" spans="1:2">
      <c r="A764" s="28" t="s">
        <v>808</v>
      </c>
      <c r="B764" s="14" t="str">
        <f>"( 7, 'P', "&amp;ROW()-1&amp;", '"&amp;day[[#This Row],[Column1]]&amp;"' ),"</f>
        <v>( 7, 'P', 763, '4QJ43 431' ),</v>
      </c>
    </row>
    <row r="765" spans="1:2">
      <c r="A765" s="28" t="s">
        <v>809</v>
      </c>
      <c r="B765" s="14" t="str">
        <f>"( 7, 'P', "&amp;ROW()-1&amp;", '"&amp;day[[#This Row],[Column1]]&amp;"' ),"</f>
        <v>( 7, 'P', 764, '75J4J 491' ),</v>
      </c>
    </row>
    <row r="766" spans="1:2">
      <c r="A766" s="28" t="s">
        <v>810</v>
      </c>
      <c r="B766" s="14" t="str">
        <f>"( 7, 'P', "&amp;ROW()-1&amp;", '"&amp;day[[#This Row],[Column1]]&amp;"' ),"</f>
        <v>( 7, 'P', 765, '283J8 698' ),</v>
      </c>
    </row>
    <row r="767" spans="1:2">
      <c r="A767" s="28" t="s">
        <v>811</v>
      </c>
      <c r="B767" s="14" t="str">
        <f>"( 7, 'P', "&amp;ROW()-1&amp;", '"&amp;day[[#This Row],[Column1]]&amp;"' ),"</f>
        <v>( 7, 'P', 766, 'T7T8T 448' ),</v>
      </c>
    </row>
    <row r="768" spans="1:2">
      <c r="A768" s="28" t="s">
        <v>812</v>
      </c>
      <c r="B768" s="14" t="str">
        <f>"( 7, 'P', "&amp;ROW()-1&amp;", '"&amp;day[[#This Row],[Column1]]&amp;"' ),"</f>
        <v>( 7, 'P', 767, '33J76 197' ),</v>
      </c>
    </row>
    <row r="769" spans="1:2">
      <c r="A769" s="28" t="s">
        <v>813</v>
      </c>
      <c r="B769" s="14" t="str">
        <f>"( 7, 'P', "&amp;ROW()-1&amp;", '"&amp;day[[#This Row],[Column1]]&amp;"' ),"</f>
        <v>( 7, 'P', 768, '47QJA 24' ),</v>
      </c>
    </row>
    <row r="770" spans="1:2">
      <c r="A770" s="28" t="s">
        <v>814</v>
      </c>
      <c r="B770" s="14" t="str">
        <f>"( 7, 'P', "&amp;ROW()-1&amp;", '"&amp;day[[#This Row],[Column1]]&amp;"' ),"</f>
        <v>( 7, 'P', 769, '2T272 951' ),</v>
      </c>
    </row>
    <row r="771" spans="1:2">
      <c r="A771" s="28" t="s">
        <v>815</v>
      </c>
      <c r="B771" s="14" t="str">
        <f>"( 7, 'P', "&amp;ROW()-1&amp;", '"&amp;day[[#This Row],[Column1]]&amp;"' ),"</f>
        <v>( 7, 'P', 770, 'A7A87 142' ),</v>
      </c>
    </row>
    <row r="772" spans="1:2">
      <c r="A772" s="28" t="s">
        <v>816</v>
      </c>
      <c r="B772" s="14" t="str">
        <f>"( 7, 'P', "&amp;ROW()-1&amp;", '"&amp;day[[#This Row],[Column1]]&amp;"' ),"</f>
        <v>( 7, 'P', 771, 'J3TT3 540' ),</v>
      </c>
    </row>
    <row r="773" spans="1:2">
      <c r="A773" s="28" t="s">
        <v>817</v>
      </c>
      <c r="B773" s="14" t="str">
        <f>"( 7, 'P', "&amp;ROW()-1&amp;", '"&amp;day[[#This Row],[Column1]]&amp;"' ),"</f>
        <v>( 7, 'P', 772, '4JJ44 961' ),</v>
      </c>
    </row>
    <row r="774" spans="1:2">
      <c r="A774" s="28" t="s">
        <v>818</v>
      </c>
      <c r="B774" s="14" t="str">
        <f>"( 7, 'P', "&amp;ROW()-1&amp;", '"&amp;day[[#This Row],[Column1]]&amp;"' ),"</f>
        <v>( 7, 'P', 773, 'KJJ63 478' ),</v>
      </c>
    </row>
    <row r="775" spans="1:2">
      <c r="A775" s="28" t="s">
        <v>819</v>
      </c>
      <c r="B775" s="14" t="str">
        <f>"( 7, 'P', "&amp;ROW()-1&amp;", '"&amp;day[[#This Row],[Column1]]&amp;"' ),"</f>
        <v>( 7, 'P', 774, '92QQ9 278' ),</v>
      </c>
    </row>
    <row r="776" spans="1:2">
      <c r="A776" s="28" t="s">
        <v>820</v>
      </c>
      <c r="B776" s="14" t="str">
        <f>"( 7, 'P', "&amp;ROW()-1&amp;", '"&amp;day[[#This Row],[Column1]]&amp;"' ),"</f>
        <v>( 7, 'P', 775, 'TJTTT 192' ),</v>
      </c>
    </row>
    <row r="777" spans="1:2">
      <c r="A777" s="28" t="s">
        <v>821</v>
      </c>
      <c r="B777" s="14" t="str">
        <f>"( 7, 'P', "&amp;ROW()-1&amp;", '"&amp;day[[#This Row],[Column1]]&amp;"' ),"</f>
        <v>( 7, 'P', 776, 'TJK68 307' ),</v>
      </c>
    </row>
    <row r="778" spans="1:2">
      <c r="A778" s="28" t="s">
        <v>822</v>
      </c>
      <c r="B778" s="14" t="str">
        <f>"( 7, 'P', "&amp;ROW()-1&amp;", '"&amp;day[[#This Row],[Column1]]&amp;"' ),"</f>
        <v>( 7, 'P', 777, '37773 290' ),</v>
      </c>
    </row>
    <row r="779" spans="1:2">
      <c r="A779" s="28" t="s">
        <v>823</v>
      </c>
      <c r="B779" s="14" t="str">
        <f>"( 7, 'P', "&amp;ROW()-1&amp;", '"&amp;day[[#This Row],[Column1]]&amp;"' ),"</f>
        <v>( 7, 'P', 778, 'QQQT6 126' ),</v>
      </c>
    </row>
    <row r="780" spans="1:2">
      <c r="A780" s="28" t="s">
        <v>824</v>
      </c>
      <c r="B780" s="14" t="str">
        <f>"( 7, 'P', "&amp;ROW()-1&amp;", '"&amp;day[[#This Row],[Column1]]&amp;"' ),"</f>
        <v>( 7, 'P', 779, 'QJQ9Q 401' ),</v>
      </c>
    </row>
    <row r="781" spans="1:2">
      <c r="A781" s="28" t="s">
        <v>825</v>
      </c>
      <c r="B781" s="14" t="str">
        <f>"( 7, 'P', "&amp;ROW()-1&amp;", '"&amp;day[[#This Row],[Column1]]&amp;"' ),"</f>
        <v>( 7, 'P', 780, '24K3A 186' ),</v>
      </c>
    </row>
    <row r="782" spans="1:2">
      <c r="A782" s="28" t="s">
        <v>826</v>
      </c>
      <c r="B782" s="14" t="str">
        <f>"( 7, 'P', "&amp;ROW()-1&amp;", '"&amp;day[[#This Row],[Column1]]&amp;"' ),"</f>
        <v>( 7, 'P', 781, '8443Q 820' ),</v>
      </c>
    </row>
    <row r="783" spans="1:2">
      <c r="A783" s="28" t="s">
        <v>827</v>
      </c>
      <c r="B783" s="14" t="str">
        <f>"( 7, 'P', "&amp;ROW()-1&amp;", '"&amp;day[[#This Row],[Column1]]&amp;"' ),"</f>
        <v>( 7, 'P', 782, '33592 56' ),</v>
      </c>
    </row>
    <row r="784" spans="1:2">
      <c r="A784" s="28" t="s">
        <v>828</v>
      </c>
      <c r="B784" s="14" t="str">
        <f>"( 7, 'P', "&amp;ROW()-1&amp;", '"&amp;day[[#This Row],[Column1]]&amp;"' ),"</f>
        <v>( 7, 'P', 783, '87923 497' ),</v>
      </c>
    </row>
    <row r="785" spans="1:2">
      <c r="A785" s="28" t="s">
        <v>829</v>
      </c>
      <c r="B785" s="14" t="str">
        <f>"( 7, 'P', "&amp;ROW()-1&amp;", '"&amp;day[[#This Row],[Column1]]&amp;"' ),"</f>
        <v>( 7, 'P', 784, 'TTJ8Q 632' ),</v>
      </c>
    </row>
    <row r="786" spans="1:2">
      <c r="A786" s="28" t="s">
        <v>830</v>
      </c>
      <c r="B786" s="14" t="str">
        <f>"( 7, 'P', "&amp;ROW()-1&amp;", '"&amp;day[[#This Row],[Column1]]&amp;"' ),"</f>
        <v>( 7, 'P', 785, 'J4544 934' ),</v>
      </c>
    </row>
    <row r="787" spans="1:2">
      <c r="A787" s="28" t="s">
        <v>831</v>
      </c>
      <c r="B787" s="14" t="str">
        <f>"( 7, 'P', "&amp;ROW()-1&amp;", '"&amp;day[[#This Row],[Column1]]&amp;"' ),"</f>
        <v>( 7, 'P', 786, '6K666 474' ),</v>
      </c>
    </row>
    <row r="788" spans="1:2">
      <c r="A788" s="28" t="s">
        <v>832</v>
      </c>
      <c r="B788" s="14" t="str">
        <f>"( 7, 'P', "&amp;ROW()-1&amp;", '"&amp;day[[#This Row],[Column1]]&amp;"' ),"</f>
        <v>( 7, 'P', 787, '68566 739' ),</v>
      </c>
    </row>
    <row r="789" spans="1:2">
      <c r="A789" s="28" t="s">
        <v>833</v>
      </c>
      <c r="B789" s="14" t="str">
        <f>"( 7, 'P', "&amp;ROW()-1&amp;", '"&amp;day[[#This Row],[Column1]]&amp;"' ),"</f>
        <v>( 7, 'P', 788, 'A4AAA 669' ),</v>
      </c>
    </row>
    <row r="790" spans="1:2">
      <c r="A790" s="28" t="s">
        <v>834</v>
      </c>
      <c r="B790" s="14" t="str">
        <f>"( 7, 'P', "&amp;ROW()-1&amp;", '"&amp;day[[#This Row],[Column1]]&amp;"' ),"</f>
        <v>( 7, 'P', 789, '89899 139' ),</v>
      </c>
    </row>
    <row r="791" spans="1:2">
      <c r="A791" s="28" t="s">
        <v>835</v>
      </c>
      <c r="B791" s="14" t="str">
        <f>"( 7, 'P', "&amp;ROW()-1&amp;", '"&amp;day[[#This Row],[Column1]]&amp;"' ),"</f>
        <v>( 7, 'P', 790, '842K3 596' ),</v>
      </c>
    </row>
    <row r="792" spans="1:2">
      <c r="A792" s="28" t="s">
        <v>836</v>
      </c>
      <c r="B792" s="14" t="str">
        <f>"( 7, 'P', "&amp;ROW()-1&amp;", '"&amp;day[[#This Row],[Column1]]&amp;"' ),"</f>
        <v>( 7, 'P', 791, 'K5AA5 429' ),</v>
      </c>
    </row>
    <row r="793" spans="1:2">
      <c r="A793" s="28" t="s">
        <v>837</v>
      </c>
      <c r="B793" s="14" t="str">
        <f>"( 7, 'P', "&amp;ROW()-1&amp;", '"&amp;day[[#This Row],[Column1]]&amp;"' ),"</f>
        <v>( 7, 'P', 792, '85885 599' ),</v>
      </c>
    </row>
    <row r="794" spans="1:2">
      <c r="A794" s="28" t="s">
        <v>838</v>
      </c>
      <c r="B794" s="14" t="str">
        <f>"( 7, 'P', "&amp;ROW()-1&amp;", '"&amp;day[[#This Row],[Column1]]&amp;"' ),"</f>
        <v>( 7, 'P', 793, '59779 437' ),</v>
      </c>
    </row>
    <row r="795" spans="1:2">
      <c r="A795" s="28" t="s">
        <v>839</v>
      </c>
      <c r="B795" s="14" t="str">
        <f>"( 7, 'P', "&amp;ROW()-1&amp;", '"&amp;day[[#This Row],[Column1]]&amp;"' ),"</f>
        <v>( 7, 'P', 794, 'A336J 779' ),</v>
      </c>
    </row>
    <row r="796" spans="1:2">
      <c r="A796" s="28" t="s">
        <v>840</v>
      </c>
      <c r="B796" s="14" t="str">
        <f>"( 7, 'P', "&amp;ROW()-1&amp;", '"&amp;day[[#This Row],[Column1]]&amp;"' ),"</f>
        <v>( 7, 'P', 795, 'TT3A3 366' ),</v>
      </c>
    </row>
    <row r="797" spans="1:2">
      <c r="A797" s="28" t="s">
        <v>841</v>
      </c>
      <c r="B797" s="14" t="str">
        <f>"( 7, 'P', "&amp;ROW()-1&amp;", '"&amp;day[[#This Row],[Column1]]&amp;"' ),"</f>
        <v>( 7, 'P', 796, '97Q7A 261' ),</v>
      </c>
    </row>
    <row r="798" spans="1:2">
      <c r="A798" s="28" t="s">
        <v>842</v>
      </c>
      <c r="B798" s="14" t="str">
        <f>"( 7, 'P', "&amp;ROW()-1&amp;", '"&amp;day[[#This Row],[Column1]]&amp;"' ),"</f>
        <v>( 7, 'P', 797, '83393 545' ),</v>
      </c>
    </row>
    <row r="799" spans="1:2">
      <c r="A799" s="28" t="s">
        <v>843</v>
      </c>
      <c r="B799" s="14" t="str">
        <f>"( 7, 'P', "&amp;ROW()-1&amp;", '"&amp;day[[#This Row],[Column1]]&amp;"' ),"</f>
        <v>( 7, 'P', 798, 'Q6Q6T 974' ),</v>
      </c>
    </row>
    <row r="800" spans="1:2">
      <c r="A800" s="28" t="s">
        <v>844</v>
      </c>
      <c r="B800" s="14" t="str">
        <f>"( 7, 'P', "&amp;ROW()-1&amp;", '"&amp;day[[#This Row],[Column1]]&amp;"' ),"</f>
        <v>( 7, 'P', 799, '37T2J 890' ),</v>
      </c>
    </row>
    <row r="801" spans="1:2">
      <c r="A801" s="28" t="s">
        <v>845</v>
      </c>
      <c r="B801" s="14" t="str">
        <f>"( 7, 'P', "&amp;ROW()-1&amp;", '"&amp;day[[#This Row],[Column1]]&amp;"' ),"</f>
        <v>( 7, 'P', 800, '38333 58' ),</v>
      </c>
    </row>
    <row r="802" spans="1:2">
      <c r="A802" s="28" t="s">
        <v>846</v>
      </c>
      <c r="B802" s="14" t="str">
        <f>"( 7, 'P', "&amp;ROW()-1&amp;", '"&amp;day[[#This Row],[Column1]]&amp;"' ),"</f>
        <v>( 7, 'P', 801, '28227 363' ),</v>
      </c>
    </row>
    <row r="803" spans="1:2">
      <c r="A803" s="28" t="s">
        <v>847</v>
      </c>
      <c r="B803" s="14" t="str">
        <f>"( 7, 'P', "&amp;ROW()-1&amp;", '"&amp;day[[#This Row],[Column1]]&amp;"' ),"</f>
        <v>( 7, 'P', 802, 'TTT66 33' ),</v>
      </c>
    </row>
    <row r="804" spans="1:2">
      <c r="A804" s="28" t="s">
        <v>848</v>
      </c>
      <c r="B804" s="14" t="str">
        <f>"( 7, 'P', "&amp;ROW()-1&amp;", '"&amp;day[[#This Row],[Column1]]&amp;"' ),"</f>
        <v>( 7, 'P', 803, '32333 468' ),</v>
      </c>
    </row>
    <row r="805" spans="1:2">
      <c r="A805" s="28" t="s">
        <v>849</v>
      </c>
      <c r="B805" s="14" t="str">
        <f>"( 7, 'P', "&amp;ROW()-1&amp;", '"&amp;day[[#This Row],[Column1]]&amp;"' ),"</f>
        <v>( 7, 'P', 804, 'A8T55 824' ),</v>
      </c>
    </row>
    <row r="806" spans="1:2">
      <c r="A806" s="28" t="s">
        <v>850</v>
      </c>
      <c r="B806" s="14" t="str">
        <f>"( 7, 'P', "&amp;ROW()-1&amp;", '"&amp;day[[#This Row],[Column1]]&amp;"' ),"</f>
        <v>( 7, 'P', 805, '88889 435' ),</v>
      </c>
    </row>
    <row r="807" spans="1:2">
      <c r="A807" s="28" t="s">
        <v>851</v>
      </c>
      <c r="B807" s="14" t="str">
        <f>"( 7, 'P', "&amp;ROW()-1&amp;", '"&amp;day[[#This Row],[Column1]]&amp;"' ),"</f>
        <v>( 7, 'P', 806, 'KQQ3Q 385' ),</v>
      </c>
    </row>
    <row r="808" spans="1:2">
      <c r="A808" s="28" t="s">
        <v>852</v>
      </c>
      <c r="B808" s="14" t="str">
        <f>"( 7, 'P', "&amp;ROW()-1&amp;", '"&amp;day[[#This Row],[Column1]]&amp;"' ),"</f>
        <v>( 7, 'P', 807, 'T6685 318' ),</v>
      </c>
    </row>
    <row r="809" spans="1:2">
      <c r="A809" s="28" t="s">
        <v>853</v>
      </c>
      <c r="B809" s="14" t="str">
        <f>"( 7, 'P', "&amp;ROW()-1&amp;", '"&amp;day[[#This Row],[Column1]]&amp;"' ),"</f>
        <v>( 7, 'P', 808, '5K76J 202' ),</v>
      </c>
    </row>
    <row r="810" spans="1:2">
      <c r="A810" s="28" t="s">
        <v>854</v>
      </c>
      <c r="B810" s="14" t="str">
        <f>"( 7, 'P', "&amp;ROW()-1&amp;", '"&amp;day[[#This Row],[Column1]]&amp;"' ),"</f>
        <v>( 7, 'P', 809, '75777 99' ),</v>
      </c>
    </row>
    <row r="811" spans="1:2">
      <c r="A811" s="28" t="s">
        <v>855</v>
      </c>
      <c r="B811" s="14" t="str">
        <f>"( 7, 'P', "&amp;ROW()-1&amp;", '"&amp;day[[#This Row],[Column1]]&amp;"' ),"</f>
        <v>( 7, 'P', 810, '53566 55' ),</v>
      </c>
    </row>
    <row r="812" spans="1:2">
      <c r="A812" s="28" t="s">
        <v>856</v>
      </c>
      <c r="B812" s="14" t="str">
        <f>"( 7, 'P', "&amp;ROW()-1&amp;", '"&amp;day[[#This Row],[Column1]]&amp;"' ),"</f>
        <v>( 7, 'P', 811, 'TTKJT 481' ),</v>
      </c>
    </row>
    <row r="813" spans="1:2">
      <c r="A813" s="28" t="s">
        <v>857</v>
      </c>
      <c r="B813" s="14" t="str">
        <f>"( 7, 'P', "&amp;ROW()-1&amp;", '"&amp;day[[#This Row],[Column1]]&amp;"' ),"</f>
        <v>( 7, 'P', 812, '875J9 551' ),</v>
      </c>
    </row>
    <row r="814" spans="1:2">
      <c r="A814" s="28" t="s">
        <v>858</v>
      </c>
      <c r="B814" s="14" t="str">
        <f>"( 7, 'P', "&amp;ROW()-1&amp;", '"&amp;day[[#This Row],[Column1]]&amp;"' ),"</f>
        <v>( 7, 'P', 813, '447A7 947' ),</v>
      </c>
    </row>
    <row r="815" spans="1:2">
      <c r="A815" s="28" t="s">
        <v>859</v>
      </c>
      <c r="B815" s="14" t="str">
        <f>"( 7, 'P', "&amp;ROW()-1&amp;", '"&amp;day[[#This Row],[Column1]]&amp;"' ),"</f>
        <v>( 7, 'P', 814, 'T2TT7 147' ),</v>
      </c>
    </row>
    <row r="816" spans="1:2">
      <c r="A816" s="28" t="s">
        <v>860</v>
      </c>
      <c r="B816" s="14" t="str">
        <f>"( 7, 'P', "&amp;ROW()-1&amp;", '"&amp;day[[#This Row],[Column1]]&amp;"' ),"</f>
        <v>( 7, 'P', 815, 'T2726 810' ),</v>
      </c>
    </row>
    <row r="817" spans="1:2">
      <c r="A817" s="28" t="s">
        <v>861</v>
      </c>
      <c r="B817" s="14" t="str">
        <f>"( 7, 'P', "&amp;ROW()-1&amp;", '"&amp;day[[#This Row],[Column1]]&amp;"' ),"</f>
        <v>( 7, 'P', 816, 'TT6TT 856' ),</v>
      </c>
    </row>
    <row r="818" spans="1:2">
      <c r="A818" s="28" t="s">
        <v>862</v>
      </c>
      <c r="B818" s="14" t="str">
        <f>"( 7, 'P', "&amp;ROW()-1&amp;", '"&amp;day[[#This Row],[Column1]]&amp;"' ),"</f>
        <v>( 7, 'P', 817, 'QK9JQ 27' ),</v>
      </c>
    </row>
    <row r="819" spans="1:2">
      <c r="A819" s="28" t="s">
        <v>863</v>
      </c>
      <c r="B819" s="14" t="str">
        <f>"( 7, 'P', "&amp;ROW()-1&amp;", '"&amp;day[[#This Row],[Column1]]&amp;"' ),"</f>
        <v>( 7, 'P', 818, 'A786Q 897' ),</v>
      </c>
    </row>
    <row r="820" spans="1:2">
      <c r="A820" s="28" t="s">
        <v>864</v>
      </c>
      <c r="B820" s="14" t="str">
        <f>"( 7, 'P', "&amp;ROW()-1&amp;", '"&amp;day[[#This Row],[Column1]]&amp;"' ),"</f>
        <v>( 7, 'P', 819, '44J44 542' ),</v>
      </c>
    </row>
    <row r="821" spans="1:2">
      <c r="A821" s="28" t="s">
        <v>865</v>
      </c>
      <c r="B821" s="14" t="str">
        <f>"( 7, 'P', "&amp;ROW()-1&amp;", '"&amp;day[[#This Row],[Column1]]&amp;"' ),"</f>
        <v>( 7, 'P', 820, '98QJ3 189' ),</v>
      </c>
    </row>
    <row r="822" spans="1:2">
      <c r="A822" s="28" t="s">
        <v>866</v>
      </c>
      <c r="B822" s="14" t="str">
        <f>"( 7, 'P', "&amp;ROW()-1&amp;", '"&amp;day[[#This Row],[Column1]]&amp;"' ),"</f>
        <v>( 7, 'P', 821, 'J4448 89' ),</v>
      </c>
    </row>
    <row r="823" spans="1:2">
      <c r="A823" s="28" t="s">
        <v>867</v>
      </c>
      <c r="B823" s="14" t="str">
        <f>"( 7, 'P', "&amp;ROW()-1&amp;", '"&amp;day[[#This Row],[Column1]]&amp;"' ),"</f>
        <v>( 7, 'P', 822, 'Q8Q8Q 417' ),</v>
      </c>
    </row>
    <row r="824" spans="1:2">
      <c r="A824" s="28" t="s">
        <v>868</v>
      </c>
      <c r="B824" s="14" t="str">
        <f>"( 7, 'P', "&amp;ROW()-1&amp;", '"&amp;day[[#This Row],[Column1]]&amp;"' ),"</f>
        <v>( 7, 'P', 823, '59473 57' ),</v>
      </c>
    </row>
    <row r="825" spans="1:2">
      <c r="A825" s="28" t="s">
        <v>869</v>
      </c>
      <c r="B825" s="14" t="str">
        <f>"( 7, 'P', "&amp;ROW()-1&amp;", '"&amp;day[[#This Row],[Column1]]&amp;"' ),"</f>
        <v>( 7, 'P', 824, '99K99 148' ),</v>
      </c>
    </row>
    <row r="826" spans="1:2">
      <c r="A826" s="28" t="s">
        <v>870</v>
      </c>
      <c r="B826" s="14" t="str">
        <f>"( 7, 'P', "&amp;ROW()-1&amp;", '"&amp;day[[#This Row],[Column1]]&amp;"' ),"</f>
        <v>( 7, 'P', 825, '662AJ 361' ),</v>
      </c>
    </row>
    <row r="827" spans="1:2">
      <c r="A827" s="28" t="s">
        <v>871</v>
      </c>
      <c r="B827" s="14" t="str">
        <f>"( 7, 'P', "&amp;ROW()-1&amp;", '"&amp;day[[#This Row],[Column1]]&amp;"' ),"</f>
        <v>( 7, 'P', 826, '7TTTT 994' ),</v>
      </c>
    </row>
    <row r="828" spans="1:2">
      <c r="A828" s="28" t="s">
        <v>872</v>
      </c>
      <c r="B828" s="14" t="str">
        <f>"( 7, 'P', "&amp;ROW()-1&amp;", '"&amp;day[[#This Row],[Column1]]&amp;"' ),"</f>
        <v>( 7, 'P', 827, '26T97 36' ),</v>
      </c>
    </row>
    <row r="829" spans="1:2">
      <c r="A829" s="28" t="s">
        <v>873</v>
      </c>
      <c r="B829" s="14" t="str">
        <f>"( 7, 'P', "&amp;ROW()-1&amp;", '"&amp;day[[#This Row],[Column1]]&amp;"' ),"</f>
        <v>( 7, 'P', 828, '7A69T 746' ),</v>
      </c>
    </row>
    <row r="830" spans="1:2">
      <c r="A830" s="28" t="s">
        <v>874</v>
      </c>
      <c r="B830" s="14" t="str">
        <f>"( 7, 'P', "&amp;ROW()-1&amp;", '"&amp;day[[#This Row],[Column1]]&amp;"' ),"</f>
        <v>( 7, 'P', 829, '95JA5 516' ),</v>
      </c>
    </row>
    <row r="831" spans="1:2">
      <c r="A831" s="28" t="s">
        <v>875</v>
      </c>
      <c r="B831" s="14" t="str">
        <f>"( 7, 'P', "&amp;ROW()-1&amp;", '"&amp;day[[#This Row],[Column1]]&amp;"' ),"</f>
        <v>( 7, 'P', 830, 'J9J8K 886' ),</v>
      </c>
    </row>
    <row r="832" spans="1:2">
      <c r="A832" s="28" t="s">
        <v>876</v>
      </c>
      <c r="B832" s="14" t="str">
        <f>"( 7, 'P', "&amp;ROW()-1&amp;", '"&amp;day[[#This Row],[Column1]]&amp;"' ),"</f>
        <v>( 7, 'P', 831, '57333 358' ),</v>
      </c>
    </row>
    <row r="833" spans="1:2">
      <c r="A833" s="28" t="s">
        <v>877</v>
      </c>
      <c r="B833" s="14" t="str">
        <f>"( 7, 'P', "&amp;ROW()-1&amp;", '"&amp;day[[#This Row],[Column1]]&amp;"' ),"</f>
        <v>( 7, 'P', 832, '4TJQA 881' ),</v>
      </c>
    </row>
    <row r="834" spans="1:2">
      <c r="A834" s="28" t="s">
        <v>878</v>
      </c>
      <c r="B834" s="14" t="str">
        <f>"( 7, 'P', "&amp;ROW()-1&amp;", '"&amp;day[[#This Row],[Column1]]&amp;"' ),"</f>
        <v>( 7, 'P', 833, 'T5628 151' ),</v>
      </c>
    </row>
    <row r="835" spans="1:2">
      <c r="A835" s="28" t="s">
        <v>879</v>
      </c>
      <c r="B835" s="14" t="str">
        <f>"( 7, 'P', "&amp;ROW()-1&amp;", '"&amp;day[[#This Row],[Column1]]&amp;"' ),"</f>
        <v>( 7, 'P', 834, '72A59 205' ),</v>
      </c>
    </row>
    <row r="836" spans="1:2">
      <c r="A836" s="28" t="s">
        <v>880</v>
      </c>
      <c r="B836" s="14" t="str">
        <f>"( 7, 'P', "&amp;ROW()-1&amp;", '"&amp;day[[#This Row],[Column1]]&amp;"' ),"</f>
        <v>( 7, 'P', 835, 'QK777 249' ),</v>
      </c>
    </row>
    <row r="837" spans="1:2">
      <c r="A837" s="28" t="s">
        <v>881</v>
      </c>
      <c r="B837" s="14" t="str">
        <f>"( 7, 'P', "&amp;ROW()-1&amp;", '"&amp;day[[#This Row],[Column1]]&amp;"' ),"</f>
        <v>( 7, 'P', 836, '84649 397' ),</v>
      </c>
    </row>
    <row r="838" spans="1:2">
      <c r="A838" s="28" t="s">
        <v>882</v>
      </c>
      <c r="B838" s="14" t="str">
        <f>"( 7, 'P', "&amp;ROW()-1&amp;", '"&amp;day[[#This Row],[Column1]]&amp;"' ),"</f>
        <v>( 7, 'P', 837, 'T7T96 761' ),</v>
      </c>
    </row>
    <row r="839" spans="1:2">
      <c r="A839" s="28" t="s">
        <v>883</v>
      </c>
      <c r="B839" s="14" t="str">
        <f>"( 7, 'P', "&amp;ROW()-1&amp;", '"&amp;day[[#This Row],[Column1]]&amp;"' ),"</f>
        <v>( 7, 'P', 838, '4TAQQ 378' ),</v>
      </c>
    </row>
    <row r="840" spans="1:2">
      <c r="A840" s="28" t="s">
        <v>884</v>
      </c>
      <c r="B840" s="14" t="str">
        <f>"( 7, 'P', "&amp;ROW()-1&amp;", '"&amp;day[[#This Row],[Column1]]&amp;"' ),"</f>
        <v>( 7, 'P', 839, '24274 494' ),</v>
      </c>
    </row>
    <row r="841" spans="1:2">
      <c r="A841" s="28" t="s">
        <v>885</v>
      </c>
      <c r="B841" s="14" t="str">
        <f>"( 7, 'P', "&amp;ROW()-1&amp;", '"&amp;day[[#This Row],[Column1]]&amp;"' ),"</f>
        <v>( 7, 'P', 840, 'KJ3KK 845' ),</v>
      </c>
    </row>
    <row r="842" spans="1:2">
      <c r="A842" s="28" t="s">
        <v>886</v>
      </c>
      <c r="B842" s="14" t="str">
        <f>"( 7, 'P', "&amp;ROW()-1&amp;", '"&amp;day[[#This Row],[Column1]]&amp;"' ),"</f>
        <v>( 7, 'P', 841, 'TT77T 384' ),</v>
      </c>
    </row>
    <row r="843" spans="1:2">
      <c r="A843" s="28" t="s">
        <v>887</v>
      </c>
      <c r="B843" s="14" t="str">
        <f>"( 7, 'P', "&amp;ROW()-1&amp;", '"&amp;day[[#This Row],[Column1]]&amp;"' ),"</f>
        <v>( 7, 'P', 842, '8J88J 722' ),</v>
      </c>
    </row>
    <row r="844" spans="1:2">
      <c r="A844" s="28" t="s">
        <v>888</v>
      </c>
      <c r="B844" s="14" t="str">
        <f>"( 7, 'P', "&amp;ROW()-1&amp;", '"&amp;day[[#This Row],[Column1]]&amp;"' ),"</f>
        <v>( 7, 'P', 843, 'A25T4 880' ),</v>
      </c>
    </row>
    <row r="845" spans="1:2">
      <c r="A845" s="28" t="s">
        <v>889</v>
      </c>
      <c r="B845" s="14" t="str">
        <f>"( 7, 'P', "&amp;ROW()-1&amp;", '"&amp;day[[#This Row],[Column1]]&amp;"' ),"</f>
        <v>( 7, 'P', 844, '88868 861' ),</v>
      </c>
    </row>
    <row r="846" spans="1:2">
      <c r="A846" s="28" t="s">
        <v>890</v>
      </c>
      <c r="B846" s="14" t="str">
        <f>"( 7, 'P', "&amp;ROW()-1&amp;", '"&amp;day[[#This Row],[Column1]]&amp;"' ),"</f>
        <v>( 7, 'P', 845, 'Q5QK2 502' ),</v>
      </c>
    </row>
    <row r="847" spans="1:2">
      <c r="A847" s="28" t="s">
        <v>891</v>
      </c>
      <c r="B847" s="14" t="str">
        <f>"( 7, 'P', "&amp;ROW()-1&amp;", '"&amp;day[[#This Row],[Column1]]&amp;"' ),"</f>
        <v>( 7, 'P', 846, '35344 267' ),</v>
      </c>
    </row>
    <row r="848" spans="1:2">
      <c r="A848" s="28" t="s">
        <v>892</v>
      </c>
      <c r="B848" s="14" t="str">
        <f>"( 7, 'P', "&amp;ROW()-1&amp;", '"&amp;day[[#This Row],[Column1]]&amp;"' ),"</f>
        <v>( 7, 'P', 847, 'K99AA 777' ),</v>
      </c>
    </row>
    <row r="849" spans="1:2">
      <c r="A849" s="28" t="s">
        <v>893</v>
      </c>
      <c r="B849" s="14" t="str">
        <f>"( 7, 'P', "&amp;ROW()-1&amp;", '"&amp;day[[#This Row],[Column1]]&amp;"' ),"</f>
        <v>( 7, 'P', 848, '2T375 903' ),</v>
      </c>
    </row>
    <row r="850" spans="1:2">
      <c r="A850" s="28" t="s">
        <v>894</v>
      </c>
      <c r="B850" s="14" t="str">
        <f>"( 7, 'P', "&amp;ROW()-1&amp;", '"&amp;day[[#This Row],[Column1]]&amp;"' ),"</f>
        <v>( 7, 'P', 849, '4484Q 891' ),</v>
      </c>
    </row>
    <row r="851" spans="1:2">
      <c r="A851" s="28" t="s">
        <v>895</v>
      </c>
      <c r="B851" s="14" t="str">
        <f>"( 7, 'P', "&amp;ROW()-1&amp;", '"&amp;day[[#This Row],[Column1]]&amp;"' ),"</f>
        <v>( 7, 'P', 850, 'J8AQA 67' ),</v>
      </c>
    </row>
    <row r="852" spans="1:2">
      <c r="A852" s="28" t="s">
        <v>896</v>
      </c>
      <c r="B852" s="14" t="str">
        <f>"( 7, 'P', "&amp;ROW()-1&amp;", '"&amp;day[[#This Row],[Column1]]&amp;"' ),"</f>
        <v>( 7, 'P', 851, 'QJ578 935' ),</v>
      </c>
    </row>
    <row r="853" spans="1:2">
      <c r="A853" s="28" t="s">
        <v>897</v>
      </c>
      <c r="B853" s="14" t="str">
        <f>"( 7, 'P', "&amp;ROW()-1&amp;", '"&amp;day[[#This Row],[Column1]]&amp;"' ),"</f>
        <v>( 7, 'P', 852, 'T72T7 482' ),</v>
      </c>
    </row>
    <row r="854" spans="1:2">
      <c r="A854" s="28" t="s">
        <v>898</v>
      </c>
      <c r="B854" s="14" t="str">
        <f>"( 7, 'P', "&amp;ROW()-1&amp;", '"&amp;day[[#This Row],[Column1]]&amp;"' ),"</f>
        <v>( 7, 'P', 853, '5AQK8 973' ),</v>
      </c>
    </row>
    <row r="855" spans="1:2">
      <c r="A855" s="28" t="s">
        <v>899</v>
      </c>
      <c r="B855" s="14" t="str">
        <f>"( 7, 'P', "&amp;ROW()-1&amp;", '"&amp;day[[#This Row],[Column1]]&amp;"' ),"</f>
        <v>( 7, 'P', 854, 'T3AA9 848' ),</v>
      </c>
    </row>
    <row r="856" spans="1:2">
      <c r="A856" s="28" t="s">
        <v>900</v>
      </c>
      <c r="B856" s="14" t="str">
        <f>"( 7, 'P', "&amp;ROW()-1&amp;", '"&amp;day[[#This Row],[Column1]]&amp;"' ),"</f>
        <v>( 7, 'P', 855, '8TJJ7 165' ),</v>
      </c>
    </row>
    <row r="857" spans="1:2">
      <c r="A857" s="28" t="s">
        <v>901</v>
      </c>
      <c r="B857" s="14" t="str">
        <f>"( 7, 'P', "&amp;ROW()-1&amp;", '"&amp;day[[#This Row],[Column1]]&amp;"' ),"</f>
        <v>( 7, 'P', 856, '88J75 322' ),</v>
      </c>
    </row>
    <row r="858" spans="1:2">
      <c r="A858" s="28" t="s">
        <v>902</v>
      </c>
      <c r="B858" s="14" t="str">
        <f>"( 7, 'P', "&amp;ROW()-1&amp;", '"&amp;day[[#This Row],[Column1]]&amp;"' ),"</f>
        <v>( 7, 'P', 857, 'T8T8A 54' ),</v>
      </c>
    </row>
    <row r="859" spans="1:2">
      <c r="A859" s="28" t="s">
        <v>903</v>
      </c>
      <c r="B859" s="14" t="str">
        <f>"( 7, 'P', "&amp;ROW()-1&amp;", '"&amp;day[[#This Row],[Column1]]&amp;"' ),"</f>
        <v>( 7, 'P', 858, '93524 956' ),</v>
      </c>
    </row>
    <row r="860" spans="1:2">
      <c r="A860" s="28" t="s">
        <v>904</v>
      </c>
      <c r="B860" s="14" t="str">
        <f>"( 7, 'P', "&amp;ROW()-1&amp;", '"&amp;day[[#This Row],[Column1]]&amp;"' ),"</f>
        <v>( 7, 'P', 859, '29T9Q 458' ),</v>
      </c>
    </row>
    <row r="861" spans="1:2">
      <c r="A861" s="28" t="s">
        <v>905</v>
      </c>
      <c r="B861" s="14" t="str">
        <f>"( 7, 'P', "&amp;ROW()-1&amp;", '"&amp;day[[#This Row],[Column1]]&amp;"' ),"</f>
        <v>( 7, 'P', 860, '66272 647' ),</v>
      </c>
    </row>
    <row r="862" spans="1:2">
      <c r="A862" s="28" t="s">
        <v>906</v>
      </c>
      <c r="B862" s="14" t="str">
        <f>"( 7, 'P', "&amp;ROW()-1&amp;", '"&amp;day[[#This Row],[Column1]]&amp;"' ),"</f>
        <v>( 7, 'P', 861, 'TQTQQ 681' ),</v>
      </c>
    </row>
    <row r="863" spans="1:2">
      <c r="A863" s="28" t="s">
        <v>907</v>
      </c>
      <c r="B863" s="14" t="str">
        <f>"( 7, 'P', "&amp;ROW()-1&amp;", '"&amp;day[[#This Row],[Column1]]&amp;"' ),"</f>
        <v>( 7, 'P', 862, '629J4 483' ),</v>
      </c>
    </row>
    <row r="864" spans="1:2">
      <c r="A864" s="28" t="s">
        <v>908</v>
      </c>
      <c r="B864" s="14" t="str">
        <f>"( 7, 'P', "&amp;ROW()-1&amp;", '"&amp;day[[#This Row],[Column1]]&amp;"' ),"</f>
        <v>( 7, 'P', 863, '6676T 708' ),</v>
      </c>
    </row>
    <row r="865" spans="1:2">
      <c r="A865" s="28" t="s">
        <v>909</v>
      </c>
      <c r="B865" s="14" t="str">
        <f>"( 7, 'P', "&amp;ROW()-1&amp;", '"&amp;day[[#This Row],[Column1]]&amp;"' ),"</f>
        <v>( 7, 'P', 864, '9QT99 704' ),</v>
      </c>
    </row>
    <row r="866" spans="1:2">
      <c r="A866" s="28" t="s">
        <v>910</v>
      </c>
      <c r="B866" s="14" t="str">
        <f>"( 7, 'P', "&amp;ROW()-1&amp;", '"&amp;day[[#This Row],[Column1]]&amp;"' ),"</f>
        <v>( 7, 'P', 865, '67977 942' ),</v>
      </c>
    </row>
    <row r="867" spans="1:2">
      <c r="A867" s="28" t="s">
        <v>911</v>
      </c>
      <c r="B867" s="14" t="str">
        <f>"( 7, 'P', "&amp;ROW()-1&amp;", '"&amp;day[[#This Row],[Column1]]&amp;"' ),"</f>
        <v>( 7, 'P', 866, '737J7 808' ),</v>
      </c>
    </row>
    <row r="868" spans="1:2">
      <c r="A868" s="28" t="s">
        <v>912</v>
      </c>
      <c r="B868" s="14" t="str">
        <f>"( 7, 'P', "&amp;ROW()-1&amp;", '"&amp;day[[#This Row],[Column1]]&amp;"' ),"</f>
        <v>( 7, 'P', 867, 'T785K 865' ),</v>
      </c>
    </row>
    <row r="869" spans="1:2">
      <c r="A869" s="28" t="s">
        <v>913</v>
      </c>
      <c r="B869" s="14" t="str">
        <f>"( 7, 'P', "&amp;ROW()-1&amp;", '"&amp;day[[#This Row],[Column1]]&amp;"' ),"</f>
        <v>( 7, 'P', 868, '7AAA4 943' ),</v>
      </c>
    </row>
    <row r="870" spans="1:2">
      <c r="A870" s="28" t="s">
        <v>914</v>
      </c>
      <c r="B870" s="14" t="str">
        <f>"( 7, 'P', "&amp;ROW()-1&amp;", '"&amp;day[[#This Row],[Column1]]&amp;"' ),"</f>
        <v>( 7, 'P', 869, '88Q8J 619' ),</v>
      </c>
    </row>
    <row r="871" spans="1:2">
      <c r="A871" s="28" t="s">
        <v>915</v>
      </c>
      <c r="B871" s="14" t="str">
        <f>"( 7, 'P', "&amp;ROW()-1&amp;", '"&amp;day[[#This Row],[Column1]]&amp;"' ),"</f>
        <v>( 7, 'P', 870, 'QK663 91' ),</v>
      </c>
    </row>
    <row r="872" spans="1:2">
      <c r="A872" s="28" t="s">
        <v>916</v>
      </c>
      <c r="B872" s="14" t="str">
        <f>"( 7, 'P', "&amp;ROW()-1&amp;", '"&amp;day[[#This Row],[Column1]]&amp;"' ),"</f>
        <v>( 7, 'P', 871, '9734J 818' ),</v>
      </c>
    </row>
    <row r="873" spans="1:2">
      <c r="A873" s="28" t="s">
        <v>917</v>
      </c>
      <c r="B873" s="14" t="str">
        <f>"( 7, 'P', "&amp;ROW()-1&amp;", '"&amp;day[[#This Row],[Column1]]&amp;"' ),"</f>
        <v>( 7, 'P', 872, 'J4TTT 895' ),</v>
      </c>
    </row>
    <row r="874" spans="1:2">
      <c r="A874" s="28" t="s">
        <v>918</v>
      </c>
      <c r="B874" s="14" t="str">
        <f>"( 7, 'P', "&amp;ROW()-1&amp;", '"&amp;day[[#This Row],[Column1]]&amp;"' ),"</f>
        <v>( 7, 'P', 873, '5A585 80' ),</v>
      </c>
    </row>
    <row r="875" spans="1:2">
      <c r="A875" s="28" t="s">
        <v>919</v>
      </c>
      <c r="B875" s="14" t="str">
        <f>"( 7, 'P', "&amp;ROW()-1&amp;", '"&amp;day[[#This Row],[Column1]]&amp;"' ),"</f>
        <v>( 7, 'P', 874, '8JJJJ 159' ),</v>
      </c>
    </row>
    <row r="876" spans="1:2">
      <c r="A876" s="28" t="s">
        <v>920</v>
      </c>
      <c r="B876" s="14" t="str">
        <f>"( 7, 'P', "&amp;ROW()-1&amp;", '"&amp;day[[#This Row],[Column1]]&amp;"' ),"</f>
        <v>( 7, 'P', 875, '7T298 170' ),</v>
      </c>
    </row>
    <row r="877" spans="1:2">
      <c r="A877" s="28" t="s">
        <v>921</v>
      </c>
      <c r="B877" s="14" t="str">
        <f>"( 7, 'P', "&amp;ROW()-1&amp;", '"&amp;day[[#This Row],[Column1]]&amp;"' ),"</f>
        <v>( 7, 'P', 876, '8998A 140' ),</v>
      </c>
    </row>
    <row r="878" spans="1:2">
      <c r="A878" s="28" t="s">
        <v>922</v>
      </c>
      <c r="B878" s="14" t="str">
        <f>"( 7, 'P', "&amp;ROW()-1&amp;", '"&amp;day[[#This Row],[Column1]]&amp;"' ),"</f>
        <v>( 7, 'P', 877, 'TT5T2 266' ),</v>
      </c>
    </row>
    <row r="879" spans="1:2">
      <c r="A879" s="28" t="s">
        <v>923</v>
      </c>
      <c r="B879" s="14" t="str">
        <f>"( 7, 'P', "&amp;ROW()-1&amp;", '"&amp;day[[#This Row],[Column1]]&amp;"' ),"</f>
        <v>( 7, 'P', 878, '44443 53' ),</v>
      </c>
    </row>
    <row r="880" spans="1:2">
      <c r="A880" s="28" t="s">
        <v>924</v>
      </c>
      <c r="B880" s="14" t="str">
        <f>"( 7, 'P', "&amp;ROW()-1&amp;", '"&amp;day[[#This Row],[Column1]]&amp;"' ),"</f>
        <v>( 7, 'P', 879, '57565 439' ),</v>
      </c>
    </row>
    <row r="881" spans="1:2">
      <c r="A881" s="28" t="s">
        <v>925</v>
      </c>
      <c r="B881" s="14" t="str">
        <f>"( 7, 'P', "&amp;ROW()-1&amp;", '"&amp;day[[#This Row],[Column1]]&amp;"' ),"</f>
        <v>( 7, 'P', 880, 'T579A 317' ),</v>
      </c>
    </row>
    <row r="882" spans="1:2">
      <c r="A882" s="28" t="s">
        <v>926</v>
      </c>
      <c r="B882" s="14" t="str">
        <f>"( 7, 'P', "&amp;ROW()-1&amp;", '"&amp;day[[#This Row],[Column1]]&amp;"' ),"</f>
        <v>( 7, 'P', 881, 'A5QAA 235' ),</v>
      </c>
    </row>
    <row r="883" spans="1:2">
      <c r="A883" s="28" t="s">
        <v>927</v>
      </c>
      <c r="B883" s="14" t="str">
        <f>"( 7, 'P', "&amp;ROW()-1&amp;", '"&amp;day[[#This Row],[Column1]]&amp;"' ),"</f>
        <v>( 7, 'P', 882, 'A665A 84' ),</v>
      </c>
    </row>
    <row r="884" spans="1:2">
      <c r="A884" s="28" t="s">
        <v>928</v>
      </c>
      <c r="B884" s="14" t="str">
        <f>"( 7, 'P', "&amp;ROW()-1&amp;", '"&amp;day[[#This Row],[Column1]]&amp;"' ),"</f>
        <v>( 7, 'P', 883, '223J3 766' ),</v>
      </c>
    </row>
    <row r="885" spans="1:2">
      <c r="A885" s="28" t="s">
        <v>929</v>
      </c>
      <c r="B885" s="14" t="str">
        <f>"( 7, 'P', "&amp;ROW()-1&amp;", '"&amp;day[[#This Row],[Column1]]&amp;"' ),"</f>
        <v>( 7, 'P', 884, 'T63AJ 741' ),</v>
      </c>
    </row>
    <row r="886" spans="1:2">
      <c r="A886" s="28" t="s">
        <v>930</v>
      </c>
      <c r="B886" s="14" t="str">
        <f>"( 7, 'P', "&amp;ROW()-1&amp;", '"&amp;day[[#This Row],[Column1]]&amp;"' ),"</f>
        <v>( 7, 'P', 885, '62K97 760' ),</v>
      </c>
    </row>
    <row r="887" spans="1:2">
      <c r="A887" s="28" t="s">
        <v>931</v>
      </c>
      <c r="B887" s="14" t="str">
        <f>"( 7, 'P', "&amp;ROW()-1&amp;", '"&amp;day[[#This Row],[Column1]]&amp;"' ),"</f>
        <v>( 7, 'P', 886, 'Q8Q33 538' ),</v>
      </c>
    </row>
    <row r="888" spans="1:2">
      <c r="A888" s="28" t="s">
        <v>932</v>
      </c>
      <c r="B888" s="14" t="str">
        <f>"( 7, 'P', "&amp;ROW()-1&amp;", '"&amp;day[[#This Row],[Column1]]&amp;"' ),"</f>
        <v>( 7, 'P', 887, 'A5955 293' ),</v>
      </c>
    </row>
    <row r="889" spans="1:2">
      <c r="A889" s="28" t="s">
        <v>933</v>
      </c>
      <c r="B889" s="14" t="str">
        <f>"( 7, 'P', "&amp;ROW()-1&amp;", '"&amp;day[[#This Row],[Column1]]&amp;"' ),"</f>
        <v>( 7, 'P', 888, 'JKKKK 86' ),</v>
      </c>
    </row>
    <row r="890" spans="1:2">
      <c r="A890" s="28" t="s">
        <v>934</v>
      </c>
      <c r="B890" s="14" t="str">
        <f>"( 7, 'P', "&amp;ROW()-1&amp;", '"&amp;day[[#This Row],[Column1]]&amp;"' ),"</f>
        <v>( 7, 'P', 889, '88228 10' ),</v>
      </c>
    </row>
    <row r="891" spans="1:2">
      <c r="A891" s="28" t="s">
        <v>935</v>
      </c>
      <c r="B891" s="14" t="str">
        <f>"( 7, 'P', "&amp;ROW()-1&amp;", '"&amp;day[[#This Row],[Column1]]&amp;"' ),"</f>
        <v>( 7, 'P', 890, '376J7 93' ),</v>
      </c>
    </row>
    <row r="892" spans="1:2">
      <c r="A892" s="28" t="s">
        <v>936</v>
      </c>
      <c r="B892" s="14" t="str">
        <f>"( 7, 'P', "&amp;ROW()-1&amp;", '"&amp;day[[#This Row],[Column1]]&amp;"' ),"</f>
        <v>( 7, 'P', 891, '7343T 535' ),</v>
      </c>
    </row>
    <row r="893" spans="1:2">
      <c r="A893" s="28" t="s">
        <v>937</v>
      </c>
      <c r="B893" s="14" t="str">
        <f>"( 7, 'P', "&amp;ROW()-1&amp;", '"&amp;day[[#This Row],[Column1]]&amp;"' ),"</f>
        <v>( 7, 'P', 892, 'KQK44 882' ),</v>
      </c>
    </row>
    <row r="894" spans="1:2">
      <c r="A894" s="28" t="s">
        <v>938</v>
      </c>
      <c r="B894" s="14" t="str">
        <f>"( 7, 'P', "&amp;ROW()-1&amp;", '"&amp;day[[#This Row],[Column1]]&amp;"' ),"</f>
        <v>( 7, 'P', 893, 'KKK76 395' ),</v>
      </c>
    </row>
    <row r="895" spans="1:2">
      <c r="A895" s="28" t="s">
        <v>939</v>
      </c>
      <c r="B895" s="14" t="str">
        <f>"( 7, 'P', "&amp;ROW()-1&amp;", '"&amp;day[[#This Row],[Column1]]&amp;"' ),"</f>
        <v>( 7, 'P', 894, '9229K 526' ),</v>
      </c>
    </row>
    <row r="896" spans="1:2">
      <c r="A896" s="28" t="s">
        <v>940</v>
      </c>
      <c r="B896" s="14" t="str">
        <f>"( 7, 'P', "&amp;ROW()-1&amp;", '"&amp;day[[#This Row],[Column1]]&amp;"' ),"</f>
        <v>( 7, 'P', 895, 'J63J8 320' ),</v>
      </c>
    </row>
    <row r="897" spans="1:2">
      <c r="A897" s="28" t="s">
        <v>941</v>
      </c>
      <c r="B897" s="14" t="str">
        <f>"( 7, 'P', "&amp;ROW()-1&amp;", '"&amp;day[[#This Row],[Column1]]&amp;"' ),"</f>
        <v>( 7, 'P', 896, 'ATKKK 104' ),</v>
      </c>
    </row>
    <row r="898" spans="1:2">
      <c r="A898" s="28" t="s">
        <v>942</v>
      </c>
      <c r="B898" s="14" t="str">
        <f>"( 7, 'P', "&amp;ROW()-1&amp;", '"&amp;day[[#This Row],[Column1]]&amp;"' ),"</f>
        <v>( 7, 'P', 897, 'T4JT4 850' ),</v>
      </c>
    </row>
    <row r="899" spans="1:2">
      <c r="A899" s="28" t="s">
        <v>943</v>
      </c>
      <c r="B899" s="14" t="str">
        <f>"( 7, 'P', "&amp;ROW()-1&amp;", '"&amp;day[[#This Row],[Column1]]&amp;"' ),"</f>
        <v>( 7, 'P', 898, '79A9A 780' ),</v>
      </c>
    </row>
    <row r="900" spans="1:2">
      <c r="A900" s="28" t="s">
        <v>944</v>
      </c>
      <c r="B900" s="14" t="str">
        <f>"( 7, 'P', "&amp;ROW()-1&amp;", '"&amp;day[[#This Row],[Column1]]&amp;"' ),"</f>
        <v>( 7, 'P', 899, 'AA6A3 387' ),</v>
      </c>
    </row>
    <row r="901" spans="1:2">
      <c r="A901" s="28" t="s">
        <v>945</v>
      </c>
      <c r="B901" s="14" t="str">
        <f>"( 7, 'P', "&amp;ROW()-1&amp;", '"&amp;day[[#This Row],[Column1]]&amp;"' ),"</f>
        <v>( 7, 'P', 900, '6A542 889' ),</v>
      </c>
    </row>
    <row r="902" spans="1:2">
      <c r="A902" s="28" t="s">
        <v>946</v>
      </c>
      <c r="B902" s="14" t="str">
        <f>"( 7, 'P', "&amp;ROW()-1&amp;", '"&amp;day[[#This Row],[Column1]]&amp;"' ),"</f>
        <v>( 7, 'P', 901, '45242 228' ),</v>
      </c>
    </row>
    <row r="903" spans="1:2">
      <c r="A903" s="28" t="s">
        <v>947</v>
      </c>
      <c r="B903" s="14" t="str">
        <f>"( 7, 'P', "&amp;ROW()-1&amp;", '"&amp;day[[#This Row],[Column1]]&amp;"' ),"</f>
        <v>( 7, 'P', 902, 'KJ75Q 369' ),</v>
      </c>
    </row>
    <row r="904" spans="1:2">
      <c r="A904" s="28" t="s">
        <v>948</v>
      </c>
      <c r="B904" s="14" t="str">
        <f>"( 7, 'P', "&amp;ROW()-1&amp;", '"&amp;day[[#This Row],[Column1]]&amp;"' ),"</f>
        <v>( 7, 'P', 903, '52T29 41' ),</v>
      </c>
    </row>
    <row r="905" spans="1:2">
      <c r="A905" s="28" t="s">
        <v>949</v>
      </c>
      <c r="B905" s="14" t="str">
        <f>"( 7, 'P', "&amp;ROW()-1&amp;", '"&amp;day[[#This Row],[Column1]]&amp;"' ),"</f>
        <v>( 7, 'P', 904, 'A9924 309' ),</v>
      </c>
    </row>
    <row r="906" spans="1:2">
      <c r="A906" s="28" t="s">
        <v>950</v>
      </c>
      <c r="B906" s="14" t="str">
        <f>"( 7, 'P', "&amp;ROW()-1&amp;", '"&amp;day[[#This Row],[Column1]]&amp;"' ),"</f>
        <v>( 7, 'P', 905, 'A7838 925' ),</v>
      </c>
    </row>
    <row r="907" spans="1:2">
      <c r="A907" s="28" t="s">
        <v>951</v>
      </c>
      <c r="B907" s="14" t="str">
        <f>"( 7, 'P', "&amp;ROW()-1&amp;", '"&amp;day[[#This Row],[Column1]]&amp;"' ),"</f>
        <v>( 7, 'P', 906, '2738J 229' ),</v>
      </c>
    </row>
    <row r="908" spans="1:2">
      <c r="A908" s="28" t="s">
        <v>952</v>
      </c>
      <c r="B908" s="14" t="str">
        <f>"( 7, 'P', "&amp;ROW()-1&amp;", '"&amp;day[[#This Row],[Column1]]&amp;"' ),"</f>
        <v>( 7, 'P', 907, '22262 782' ),</v>
      </c>
    </row>
    <row r="909" spans="1:2">
      <c r="A909" s="28" t="s">
        <v>953</v>
      </c>
      <c r="B909" s="14" t="str">
        <f>"( 7, 'P', "&amp;ROW()-1&amp;", '"&amp;day[[#This Row],[Column1]]&amp;"' ),"</f>
        <v>( 7, 'P', 908, 'A55AA 144' ),</v>
      </c>
    </row>
    <row r="910" spans="1:2">
      <c r="A910" s="28" t="s">
        <v>954</v>
      </c>
      <c r="B910" s="14" t="str">
        <f>"( 7, 'P', "&amp;ROW()-1&amp;", '"&amp;day[[#This Row],[Column1]]&amp;"' ),"</f>
        <v>( 7, 'P', 909, '77727 88' ),</v>
      </c>
    </row>
    <row r="911" spans="1:2">
      <c r="A911" s="28" t="s">
        <v>955</v>
      </c>
      <c r="B911" s="14" t="str">
        <f>"( 7, 'P', "&amp;ROW()-1&amp;", '"&amp;day[[#This Row],[Column1]]&amp;"' ),"</f>
        <v>( 7, 'P', 910, '86556 188' ),</v>
      </c>
    </row>
    <row r="912" spans="1:2">
      <c r="A912" s="28" t="s">
        <v>956</v>
      </c>
      <c r="B912" s="14" t="str">
        <f>"( 7, 'P', "&amp;ROW()-1&amp;", '"&amp;day[[#This Row],[Column1]]&amp;"' ),"</f>
        <v>( 7, 'P', 911, '46443 997' ),</v>
      </c>
    </row>
    <row r="913" spans="1:2">
      <c r="A913" s="28" t="s">
        <v>957</v>
      </c>
      <c r="B913" s="14" t="str">
        <f>"( 7, 'P', "&amp;ROW()-1&amp;", '"&amp;day[[#This Row],[Column1]]&amp;"' ),"</f>
        <v>( 7, 'P', 912, '666J6 900' ),</v>
      </c>
    </row>
    <row r="914" spans="1:2">
      <c r="A914" s="28" t="s">
        <v>958</v>
      </c>
      <c r="B914" s="14" t="str">
        <f>"( 7, 'P', "&amp;ROW()-1&amp;", '"&amp;day[[#This Row],[Column1]]&amp;"' ),"</f>
        <v>( 7, 'P', 913, '99968 12' ),</v>
      </c>
    </row>
    <row r="915" spans="1:2">
      <c r="A915" s="28" t="s">
        <v>959</v>
      </c>
      <c r="B915" s="14" t="str">
        <f>"( 7, 'P', "&amp;ROW()-1&amp;", '"&amp;day[[#This Row],[Column1]]&amp;"' ),"</f>
        <v>( 7, 'P', 914, '9AA49 927' ),</v>
      </c>
    </row>
    <row r="916" spans="1:2">
      <c r="A916" s="28" t="s">
        <v>960</v>
      </c>
      <c r="B916" s="14" t="str">
        <f>"( 7, 'P', "&amp;ROW()-1&amp;", '"&amp;day[[#This Row],[Column1]]&amp;"' ),"</f>
        <v>( 7, 'P', 915, '68666 467' ),</v>
      </c>
    </row>
    <row r="917" spans="1:2">
      <c r="A917" s="28" t="s">
        <v>961</v>
      </c>
      <c r="B917" s="14" t="str">
        <f>"( 7, 'P', "&amp;ROW()-1&amp;", '"&amp;day[[#This Row],[Column1]]&amp;"' ),"</f>
        <v>( 7, 'P', 916, '52K68 750' ),</v>
      </c>
    </row>
    <row r="918" spans="1:2">
      <c r="A918" s="28" t="s">
        <v>962</v>
      </c>
      <c r="B918" s="14" t="str">
        <f>"( 7, 'P', "&amp;ROW()-1&amp;", '"&amp;day[[#This Row],[Column1]]&amp;"' ),"</f>
        <v>( 7, 'P', 917, '3J339 498' ),</v>
      </c>
    </row>
    <row r="919" spans="1:2">
      <c r="A919" s="28" t="s">
        <v>963</v>
      </c>
      <c r="B919" s="14" t="str">
        <f>"( 7, 'P', "&amp;ROW()-1&amp;", '"&amp;day[[#This Row],[Column1]]&amp;"' ),"</f>
        <v>( 7, 'P', 918, '43634 304' ),</v>
      </c>
    </row>
    <row r="920" spans="1:2">
      <c r="A920" s="28" t="s">
        <v>964</v>
      </c>
      <c r="B920" s="14" t="str">
        <f>"( 7, 'P', "&amp;ROW()-1&amp;", '"&amp;day[[#This Row],[Column1]]&amp;"' ),"</f>
        <v>( 7, 'P', 919, 'TJK46 585' ),</v>
      </c>
    </row>
    <row r="921" spans="1:2">
      <c r="A921" s="28" t="s">
        <v>965</v>
      </c>
      <c r="B921" s="14" t="str">
        <f>"( 7, 'P', "&amp;ROW()-1&amp;", '"&amp;day[[#This Row],[Column1]]&amp;"' ),"</f>
        <v>( 7, 'P', 920, '43533 511' ),</v>
      </c>
    </row>
    <row r="922" spans="1:2">
      <c r="A922" s="28" t="s">
        <v>966</v>
      </c>
      <c r="B922" s="14" t="str">
        <f>"( 7, 'P', "&amp;ROW()-1&amp;", '"&amp;day[[#This Row],[Column1]]&amp;"' ),"</f>
        <v>( 7, 'P', 921, '55245 537' ),</v>
      </c>
    </row>
    <row r="923" spans="1:2">
      <c r="A923" s="28" t="s">
        <v>967</v>
      </c>
      <c r="B923" s="14" t="str">
        <f>"( 7, 'P', "&amp;ROW()-1&amp;", '"&amp;day[[#This Row],[Column1]]&amp;"' ),"</f>
        <v>( 7, 'P', 922, '39K3J 765' ),</v>
      </c>
    </row>
    <row r="924" spans="1:2">
      <c r="A924" s="28" t="s">
        <v>968</v>
      </c>
      <c r="B924" s="14" t="str">
        <f>"( 7, 'P', "&amp;ROW()-1&amp;", '"&amp;day[[#This Row],[Column1]]&amp;"' ),"</f>
        <v>( 7, 'P', 923, '65J54 937' ),</v>
      </c>
    </row>
    <row r="925" spans="1:2">
      <c r="A925" s="28" t="s">
        <v>969</v>
      </c>
      <c r="B925" s="14" t="str">
        <f>"( 7, 'P', "&amp;ROW()-1&amp;", '"&amp;day[[#This Row],[Column1]]&amp;"' ),"</f>
        <v>( 7, 'P', 924, '5T684 594' ),</v>
      </c>
    </row>
    <row r="926" spans="1:2">
      <c r="A926" s="28" t="s">
        <v>970</v>
      </c>
      <c r="B926" s="14" t="str">
        <f>"( 7, 'P', "&amp;ROW()-1&amp;", '"&amp;day[[#This Row],[Column1]]&amp;"' ),"</f>
        <v>( 7, 'P', 925, '22Q74 868' ),</v>
      </c>
    </row>
    <row r="927" spans="1:2">
      <c r="A927" s="28" t="s">
        <v>971</v>
      </c>
      <c r="B927" s="14" t="str">
        <f>"( 7, 'P', "&amp;ROW()-1&amp;", '"&amp;day[[#This Row],[Column1]]&amp;"' ),"</f>
        <v>( 7, 'P', 926, '25255 871' ),</v>
      </c>
    </row>
    <row r="928" spans="1:2">
      <c r="A928" s="28" t="s">
        <v>972</v>
      </c>
      <c r="B928" s="14" t="str">
        <f>"( 7, 'P', "&amp;ROW()-1&amp;", '"&amp;day[[#This Row],[Column1]]&amp;"' ),"</f>
        <v>( 7, 'P', 927, '5TTJ5 797' ),</v>
      </c>
    </row>
    <row r="929" spans="1:2">
      <c r="A929" s="28" t="s">
        <v>973</v>
      </c>
      <c r="B929" s="14" t="str">
        <f>"( 7, 'P', "&amp;ROW()-1&amp;", '"&amp;day[[#This Row],[Column1]]&amp;"' ),"</f>
        <v>( 7, 'P', 928, '93J7A 784' ),</v>
      </c>
    </row>
    <row r="930" spans="1:2">
      <c r="A930" s="28" t="s">
        <v>974</v>
      </c>
      <c r="B930" s="14" t="str">
        <f>"( 7, 'P', "&amp;ROW()-1&amp;", '"&amp;day[[#This Row],[Column1]]&amp;"' ),"</f>
        <v>( 7, 'P', 929, 'AAAQ8 357' ),</v>
      </c>
    </row>
    <row r="931" spans="1:2">
      <c r="A931" s="28" t="s">
        <v>975</v>
      </c>
      <c r="B931" s="14" t="str">
        <f>"( 7, 'P', "&amp;ROW()-1&amp;", '"&amp;day[[#This Row],[Column1]]&amp;"' ),"</f>
        <v>( 7, 'P', 930, '7J727 968' ),</v>
      </c>
    </row>
    <row r="932" spans="1:2">
      <c r="A932" s="28" t="s">
        <v>976</v>
      </c>
      <c r="B932" s="14" t="str">
        <f>"( 7, 'P', "&amp;ROW()-1&amp;", '"&amp;day[[#This Row],[Column1]]&amp;"' ),"</f>
        <v>( 7, 'P', 931, '44T44 821' ),</v>
      </c>
    </row>
    <row r="933" spans="1:2">
      <c r="A933" s="28" t="s">
        <v>977</v>
      </c>
      <c r="B933" s="14" t="str">
        <f>"( 7, 'P', "&amp;ROW()-1&amp;", '"&amp;day[[#This Row],[Column1]]&amp;"' ),"</f>
        <v>( 7, 'P', 932, '77533 608' ),</v>
      </c>
    </row>
    <row r="934" spans="1:2">
      <c r="A934" s="28" t="s">
        <v>978</v>
      </c>
      <c r="B934" s="14" t="str">
        <f>"( 7, 'P', "&amp;ROW()-1&amp;", '"&amp;day[[#This Row],[Column1]]&amp;"' ),"</f>
        <v>( 7, 'P', 933, 'KQQ83 547' ),</v>
      </c>
    </row>
    <row r="935" spans="1:2">
      <c r="A935" s="28" t="s">
        <v>979</v>
      </c>
      <c r="B935" s="14" t="str">
        <f>"( 7, 'P', "&amp;ROW()-1&amp;", '"&amp;day[[#This Row],[Column1]]&amp;"' ),"</f>
        <v>( 7, 'P', 934, '72222 680' ),</v>
      </c>
    </row>
    <row r="936" spans="1:2">
      <c r="A936" s="28" t="s">
        <v>980</v>
      </c>
      <c r="B936" s="14" t="str">
        <f>"( 7, 'P', "&amp;ROW()-1&amp;", '"&amp;day[[#This Row],[Column1]]&amp;"' ),"</f>
        <v>( 7, 'P', 935, '44A4A 406' ),</v>
      </c>
    </row>
    <row r="937" spans="1:2">
      <c r="A937" s="28" t="s">
        <v>981</v>
      </c>
      <c r="B937" s="14" t="str">
        <f>"( 7, 'P', "&amp;ROW()-1&amp;", '"&amp;day[[#This Row],[Column1]]&amp;"' ),"</f>
        <v>( 7, 'P', 936, '8932K 222' ),</v>
      </c>
    </row>
    <row r="938" spans="1:2">
      <c r="A938" s="28" t="s">
        <v>982</v>
      </c>
      <c r="B938" s="14" t="str">
        <f>"( 7, 'P', "&amp;ROW()-1&amp;", '"&amp;day[[#This Row],[Column1]]&amp;"' ),"</f>
        <v>( 7, 'P', 937, 'KK59K 874' ),</v>
      </c>
    </row>
    <row r="939" spans="1:2">
      <c r="A939" s="28" t="s">
        <v>983</v>
      </c>
      <c r="B939" s="14" t="str">
        <f>"( 7, 'P', "&amp;ROW()-1&amp;", '"&amp;day[[#This Row],[Column1]]&amp;"' ),"</f>
        <v>( 7, 'P', 938, '774K4 92' ),</v>
      </c>
    </row>
    <row r="940" spans="1:2">
      <c r="A940" s="28" t="s">
        <v>984</v>
      </c>
      <c r="B940" s="14" t="str">
        <f>"( 7, 'P', "&amp;ROW()-1&amp;", '"&amp;day[[#This Row],[Column1]]&amp;"' ),"</f>
        <v>( 7, 'P', 939, '29992 570' ),</v>
      </c>
    </row>
    <row r="941" spans="1:2">
      <c r="A941" s="28" t="s">
        <v>985</v>
      </c>
      <c r="B941" s="14" t="str">
        <f>"( 7, 'P', "&amp;ROW()-1&amp;", '"&amp;day[[#This Row],[Column1]]&amp;"' ),"</f>
        <v>( 7, 'P', 940, '3333J 620' ),</v>
      </c>
    </row>
    <row r="942" spans="1:2">
      <c r="A942" s="28" t="s">
        <v>986</v>
      </c>
      <c r="B942" s="14" t="str">
        <f>"( 7, 'P', "&amp;ROW()-1&amp;", '"&amp;day[[#This Row],[Column1]]&amp;"' ),"</f>
        <v>( 7, 'P', 941, '39393 506' ),</v>
      </c>
    </row>
    <row r="943" spans="1:2">
      <c r="A943" s="28" t="s">
        <v>987</v>
      </c>
      <c r="B943" s="14" t="str">
        <f>"( 7, 'P', "&amp;ROW()-1&amp;", '"&amp;day[[#This Row],[Column1]]&amp;"' ),"</f>
        <v>( 7, 'P', 942, '74773 892' ),</v>
      </c>
    </row>
    <row r="944" spans="1:2">
      <c r="A944" s="28" t="s">
        <v>988</v>
      </c>
      <c r="B944" s="14" t="str">
        <f>"( 7, 'P', "&amp;ROW()-1&amp;", '"&amp;day[[#This Row],[Column1]]&amp;"' ),"</f>
        <v>( 7, 'P', 943, 'T79Q8 208' ),</v>
      </c>
    </row>
    <row r="945" spans="1:2">
      <c r="A945" s="28" t="s">
        <v>989</v>
      </c>
      <c r="B945" s="14" t="str">
        <f>"( 7, 'P', "&amp;ROW()-1&amp;", '"&amp;day[[#This Row],[Column1]]&amp;"' ),"</f>
        <v>( 7, 'P', 944, 'TTT3T 885' ),</v>
      </c>
    </row>
    <row r="946" spans="1:2">
      <c r="A946" s="28" t="s">
        <v>990</v>
      </c>
      <c r="B946" s="14" t="str">
        <f>"( 7, 'P', "&amp;ROW()-1&amp;", '"&amp;day[[#This Row],[Column1]]&amp;"' ),"</f>
        <v>( 7, 'P', 945, 'QQQ8A 374' ),</v>
      </c>
    </row>
    <row r="947" spans="1:2">
      <c r="A947" s="28" t="s">
        <v>991</v>
      </c>
      <c r="B947" s="14" t="str">
        <f>"( 7, 'P', "&amp;ROW()-1&amp;", '"&amp;day[[#This Row],[Column1]]&amp;"' ),"</f>
        <v>( 7, 'P', 946, '99979 360' ),</v>
      </c>
    </row>
    <row r="948" spans="1:2">
      <c r="A948" s="28" t="s">
        <v>992</v>
      </c>
      <c r="B948" s="14" t="str">
        <f>"( 7, 'P', "&amp;ROW()-1&amp;", '"&amp;day[[#This Row],[Column1]]&amp;"' ),"</f>
        <v>( 7, 'P', 947, '2965T 872' ),</v>
      </c>
    </row>
    <row r="949" spans="1:2">
      <c r="A949" s="28" t="s">
        <v>993</v>
      </c>
      <c r="B949" s="14" t="str">
        <f>"( 7, 'P', "&amp;ROW()-1&amp;", '"&amp;day[[#This Row],[Column1]]&amp;"' ),"</f>
        <v>( 7, 'P', 948, 'AA6AJ 96' ),</v>
      </c>
    </row>
    <row r="950" spans="1:2">
      <c r="A950" s="28" t="s">
        <v>994</v>
      </c>
      <c r="B950" s="14" t="str">
        <f>"( 7, 'P', "&amp;ROW()-1&amp;", '"&amp;day[[#This Row],[Column1]]&amp;"' ),"</f>
        <v>( 7, 'P', 949, '383K9 826' ),</v>
      </c>
    </row>
    <row r="951" spans="1:2">
      <c r="A951" s="28" t="s">
        <v>995</v>
      </c>
      <c r="B951" s="14" t="str">
        <f>"( 7, 'P', "&amp;ROW()-1&amp;", '"&amp;day[[#This Row],[Column1]]&amp;"' ),"</f>
        <v>( 7, 'P', 950, '7TK7K 685' ),</v>
      </c>
    </row>
    <row r="952" spans="1:2">
      <c r="A952" s="28" t="s">
        <v>996</v>
      </c>
      <c r="B952" s="14" t="str">
        <f>"( 7, 'P', "&amp;ROW()-1&amp;", '"&amp;day[[#This Row],[Column1]]&amp;"' ),"</f>
        <v>( 7, 'P', 951, '6J755 979' ),</v>
      </c>
    </row>
    <row r="953" spans="1:2">
      <c r="A953" s="28" t="s">
        <v>997</v>
      </c>
      <c r="B953" s="14" t="str">
        <f>"( 7, 'P', "&amp;ROW()-1&amp;", '"&amp;day[[#This Row],[Column1]]&amp;"' ),"</f>
        <v>( 7, 'P', 952, '2QQQ2 706' ),</v>
      </c>
    </row>
    <row r="954" spans="1:2">
      <c r="A954" s="28" t="s">
        <v>998</v>
      </c>
      <c r="B954" s="14" t="str">
        <f>"( 7, 'P', "&amp;ROW()-1&amp;", '"&amp;day[[#This Row],[Column1]]&amp;"' ),"</f>
        <v>( 7, 'P', 953, 'TTT4T 525' ),</v>
      </c>
    </row>
    <row r="955" spans="1:2">
      <c r="A955" s="28" t="s">
        <v>999</v>
      </c>
      <c r="B955" s="14" t="str">
        <f>"( 7, 'P', "&amp;ROW()-1&amp;", '"&amp;day[[#This Row],[Column1]]&amp;"' ),"</f>
        <v>( 7, 'P', 954, '3K767 699' ),</v>
      </c>
    </row>
    <row r="956" spans="1:2">
      <c r="A956" s="28" t="s">
        <v>1000</v>
      </c>
      <c r="B956" s="14" t="str">
        <f>"( 7, 'P', "&amp;ROW()-1&amp;", '"&amp;day[[#This Row],[Column1]]&amp;"' ),"</f>
        <v>( 7, 'P', 955, '75J8J 639' ),</v>
      </c>
    </row>
    <row r="957" spans="1:2">
      <c r="A957" s="28" t="s">
        <v>1001</v>
      </c>
      <c r="B957" s="14" t="str">
        <f>"( 7, 'P', "&amp;ROW()-1&amp;", '"&amp;day[[#This Row],[Column1]]&amp;"' ),"</f>
        <v>( 7, 'P', 956, 'KTJK3 743' ),</v>
      </c>
    </row>
    <row r="958" spans="1:2">
      <c r="A958" s="28" t="s">
        <v>1002</v>
      </c>
      <c r="B958" s="14" t="str">
        <f>"( 7, 'P', "&amp;ROW()-1&amp;", '"&amp;day[[#This Row],[Column1]]&amp;"' ),"</f>
        <v>( 7, 'P', 957, '7972T 308' ),</v>
      </c>
    </row>
    <row r="959" spans="1:2">
      <c r="A959" s="28" t="s">
        <v>1003</v>
      </c>
      <c r="B959" s="14" t="str">
        <f>"( 7, 'P', "&amp;ROW()-1&amp;", '"&amp;day[[#This Row],[Column1]]&amp;"' ),"</f>
        <v>( 7, 'P', 958, '77573 143' ),</v>
      </c>
    </row>
    <row r="960" spans="1:2">
      <c r="A960" s="28" t="s">
        <v>1004</v>
      </c>
      <c r="B960" s="14" t="str">
        <f>"( 7, 'P', "&amp;ROW()-1&amp;", '"&amp;day[[#This Row],[Column1]]&amp;"' ),"</f>
        <v>( 7, 'P', 959, 'J253K 286' ),</v>
      </c>
    </row>
    <row r="961" spans="1:2">
      <c r="A961" s="28" t="s">
        <v>1005</v>
      </c>
      <c r="B961" s="14" t="str">
        <f>"( 7, 'P', "&amp;ROW()-1&amp;", '"&amp;day[[#This Row],[Column1]]&amp;"' ),"</f>
        <v>( 7, 'P', 960, 'TQK85 316' ),</v>
      </c>
    </row>
    <row r="962" spans="1:2">
      <c r="A962" s="28" t="s">
        <v>1006</v>
      </c>
      <c r="B962" s="14" t="str">
        <f>"( 7, 'P', "&amp;ROW()-1&amp;", '"&amp;day[[#This Row],[Column1]]&amp;"' ),"</f>
        <v>( 7, 'P', 961, '6235A 193' ),</v>
      </c>
    </row>
    <row r="963" spans="1:2">
      <c r="A963" s="28" t="s">
        <v>1007</v>
      </c>
      <c r="B963" s="14" t="str">
        <f>"( 7, 'P', "&amp;ROW()-1&amp;", '"&amp;day[[#This Row],[Column1]]&amp;"' ),"</f>
        <v>( 7, 'P', 962, '338TT 393' ),</v>
      </c>
    </row>
    <row r="964" spans="1:2">
      <c r="A964" s="28" t="s">
        <v>1008</v>
      </c>
      <c r="B964" s="14" t="str">
        <f>"( 7, 'P', "&amp;ROW()-1&amp;", '"&amp;day[[#This Row],[Column1]]&amp;"' ),"</f>
        <v>( 7, 'P', 963, 'JT8T5 352' ),</v>
      </c>
    </row>
    <row r="965" spans="1:2">
      <c r="A965" s="28" t="s">
        <v>1009</v>
      </c>
      <c r="B965" s="14" t="str">
        <f>"( 7, 'P', "&amp;ROW()-1&amp;", '"&amp;day[[#This Row],[Column1]]&amp;"' ),"</f>
        <v>( 7, 'P', 964, 'JA4JA 984' ),</v>
      </c>
    </row>
    <row r="966" spans="1:2">
      <c r="A966" s="28" t="s">
        <v>1010</v>
      </c>
      <c r="B966" s="14" t="str">
        <f>"( 7, 'P', "&amp;ROW()-1&amp;", '"&amp;day[[#This Row],[Column1]]&amp;"' ),"</f>
        <v>( 7, 'P', 965, 'JAQ86 737' ),</v>
      </c>
    </row>
    <row r="967" spans="1:2">
      <c r="A967" s="28" t="s">
        <v>1011</v>
      </c>
      <c r="B967" s="14" t="str">
        <f>"( 7, 'P', "&amp;ROW()-1&amp;", '"&amp;day[[#This Row],[Column1]]&amp;"' ),"</f>
        <v>( 7, 'P', 966, '9T589 306' ),</v>
      </c>
    </row>
    <row r="968" spans="1:2">
      <c r="A968" s="28" t="s">
        <v>1012</v>
      </c>
      <c r="B968" s="14" t="str">
        <f>"( 7, 'P', "&amp;ROW()-1&amp;", '"&amp;day[[#This Row],[Column1]]&amp;"' ),"</f>
        <v>( 7, 'P', 967, 'KJQQQ 424' ),</v>
      </c>
    </row>
    <row r="969" spans="1:2">
      <c r="A969" s="28" t="s">
        <v>1013</v>
      </c>
      <c r="B969" s="14" t="str">
        <f>"( 7, 'P', "&amp;ROW()-1&amp;", '"&amp;day[[#This Row],[Column1]]&amp;"' ),"</f>
        <v>( 7, 'P', 968, 'JJKTK 964' ),</v>
      </c>
    </row>
    <row r="970" spans="1:2">
      <c r="A970" s="28" t="s">
        <v>1014</v>
      </c>
      <c r="B970" s="14" t="str">
        <f>"( 7, 'P', "&amp;ROW()-1&amp;", '"&amp;day[[#This Row],[Column1]]&amp;"' ),"</f>
        <v>( 7, 'P', 969, 'QTJTQ 783' ),</v>
      </c>
    </row>
    <row r="971" spans="1:2">
      <c r="A971" s="28" t="s">
        <v>1015</v>
      </c>
      <c r="B971" s="14" t="str">
        <f>"( 7, 'P', "&amp;ROW()-1&amp;", '"&amp;day[[#This Row],[Column1]]&amp;"' ),"</f>
        <v>( 7, 'P', 970, '6J626 289' ),</v>
      </c>
    </row>
    <row r="972" spans="1:2">
      <c r="A972" s="28" t="s">
        <v>1016</v>
      </c>
      <c r="B972" s="14" t="str">
        <f>"( 7, 'P', "&amp;ROW()-1&amp;", '"&amp;day[[#This Row],[Column1]]&amp;"' ),"</f>
        <v>( 7, 'P', 971, '24Q22 131' ),</v>
      </c>
    </row>
    <row r="973" spans="1:2">
      <c r="A973" s="28" t="s">
        <v>1017</v>
      </c>
      <c r="B973" s="14" t="str">
        <f>"( 7, 'P', "&amp;ROW()-1&amp;", '"&amp;day[[#This Row],[Column1]]&amp;"' ),"</f>
        <v>( 7, 'P', 972, 'QAT5A 919' ),</v>
      </c>
    </row>
    <row r="974" spans="1:2">
      <c r="A974" s="28" t="s">
        <v>1018</v>
      </c>
      <c r="B974" s="14" t="str">
        <f>"( 7, 'P', "&amp;ROW()-1&amp;", '"&amp;day[[#This Row],[Column1]]&amp;"' ),"</f>
        <v>( 7, 'P', 973, '6486K 702' ),</v>
      </c>
    </row>
    <row r="975" spans="1:2">
      <c r="A975" s="28" t="s">
        <v>1019</v>
      </c>
      <c r="B975" s="14" t="str">
        <f>"( 7, 'P', "&amp;ROW()-1&amp;", '"&amp;day[[#This Row],[Column1]]&amp;"' ),"</f>
        <v>( 7, 'P', 974, 'QT464 288' ),</v>
      </c>
    </row>
    <row r="976" spans="1:2">
      <c r="A976" s="28" t="s">
        <v>1020</v>
      </c>
      <c r="B976" s="14" t="str">
        <f>"( 7, 'P', "&amp;ROW()-1&amp;", '"&amp;day[[#This Row],[Column1]]&amp;"' ),"</f>
        <v>( 7, 'P', 975, 'A6972 841' ),</v>
      </c>
    </row>
    <row r="977" spans="1:2">
      <c r="A977" s="28" t="s">
        <v>1021</v>
      </c>
      <c r="B977" s="14" t="str">
        <f>"( 7, 'P', "&amp;ROW()-1&amp;", '"&amp;day[[#This Row],[Column1]]&amp;"' ),"</f>
        <v>( 7, 'P', 976, 'Q99Q9 977' ),</v>
      </c>
    </row>
    <row r="978" spans="1:2">
      <c r="A978" s="28" t="s">
        <v>1022</v>
      </c>
      <c r="B978" s="14" t="str">
        <f>"( 7, 'P', "&amp;ROW()-1&amp;", '"&amp;day[[#This Row],[Column1]]&amp;"' ),"</f>
        <v>( 7, 'P', 977, '4JJ43 209' ),</v>
      </c>
    </row>
    <row r="979" spans="1:2">
      <c r="A979" s="28" t="s">
        <v>1023</v>
      </c>
      <c r="B979" s="14" t="str">
        <f>"( 7, 'P', "&amp;ROW()-1&amp;", '"&amp;day[[#This Row],[Column1]]&amp;"' ),"</f>
        <v>( 7, 'P', 978, '66AA8 910' ),</v>
      </c>
    </row>
    <row r="980" spans="1:2">
      <c r="A980" s="28" t="s">
        <v>1024</v>
      </c>
      <c r="B980" s="14" t="str">
        <f>"( 7, 'P', "&amp;ROW()-1&amp;", '"&amp;day[[#This Row],[Column1]]&amp;"' ),"</f>
        <v>( 7, 'P', 979, 'Q34QT 806' ),</v>
      </c>
    </row>
    <row r="981" spans="1:2">
      <c r="A981" s="28" t="s">
        <v>1025</v>
      </c>
      <c r="B981" s="14" t="str">
        <f>"( 7, 'P', "&amp;ROW()-1&amp;", '"&amp;day[[#This Row],[Column1]]&amp;"' ),"</f>
        <v>( 7, 'P', 980, 'Q8J4Q 472' ),</v>
      </c>
    </row>
    <row r="982" spans="1:2">
      <c r="A982" s="28" t="s">
        <v>1026</v>
      </c>
      <c r="B982" s="14" t="str">
        <f>"( 7, 'P', "&amp;ROW()-1&amp;", '"&amp;day[[#This Row],[Column1]]&amp;"' ),"</f>
        <v>( 7, 'P', 981, '979TT 932' ),</v>
      </c>
    </row>
    <row r="983" spans="1:2">
      <c r="A983" s="28" t="s">
        <v>1027</v>
      </c>
      <c r="B983" s="14" t="str">
        <f>"( 7, 'P', "&amp;ROW()-1&amp;", '"&amp;day[[#This Row],[Column1]]&amp;"' ),"</f>
        <v>( 7, 'P', 982, 'A8A8A 204' ),</v>
      </c>
    </row>
    <row r="984" spans="1:2">
      <c r="A984" s="28" t="s">
        <v>1028</v>
      </c>
      <c r="B984" s="14" t="str">
        <f>"( 7, 'P', "&amp;ROW()-1&amp;", '"&amp;day[[#This Row],[Column1]]&amp;"' ),"</f>
        <v>( 7, 'P', 983, '9A34Q 382' ),</v>
      </c>
    </row>
    <row r="985" spans="1:2">
      <c r="A985" s="28" t="s">
        <v>1029</v>
      </c>
      <c r="B985" s="14" t="str">
        <f>"( 7, 'P', "&amp;ROW()-1&amp;", '"&amp;day[[#This Row],[Column1]]&amp;"' ),"</f>
        <v>( 7, 'P', 984, 'QT89A 713' ),</v>
      </c>
    </row>
    <row r="986" spans="1:2">
      <c r="A986" s="28" t="s">
        <v>1030</v>
      </c>
      <c r="B986" s="14" t="str">
        <f>"( 7, 'P', "&amp;ROW()-1&amp;", '"&amp;day[[#This Row],[Column1]]&amp;"' ),"</f>
        <v>( 7, 'P', 985, 'JQJJQ 427' ),</v>
      </c>
    </row>
    <row r="987" spans="1:2">
      <c r="A987" s="28" t="s">
        <v>1031</v>
      </c>
      <c r="B987" s="14" t="str">
        <f>"( 7, 'P', "&amp;ROW()-1&amp;", '"&amp;day[[#This Row],[Column1]]&amp;"' ),"</f>
        <v>( 7, 'P', 986, '8338K 978' ),</v>
      </c>
    </row>
    <row r="988" spans="1:2">
      <c r="A988" s="28" t="s">
        <v>1032</v>
      </c>
      <c r="B988" s="14" t="str">
        <f>"( 7, 'P', "&amp;ROW()-1&amp;", '"&amp;day[[#This Row],[Column1]]&amp;"' ),"</f>
        <v>( 7, 'P', 987, '99T99 913' ),</v>
      </c>
    </row>
    <row r="989" spans="1:2">
      <c r="A989" s="28" t="s">
        <v>1033</v>
      </c>
      <c r="B989" s="14" t="str">
        <f>"( 7, 'P', "&amp;ROW()-1&amp;", '"&amp;day[[#This Row],[Column1]]&amp;"' ),"</f>
        <v>( 7, 'P', 988, '6A444 257' ),</v>
      </c>
    </row>
    <row r="990" spans="1:2">
      <c r="A990" s="28" t="s">
        <v>1034</v>
      </c>
      <c r="B990" s="14" t="str">
        <f>"( 7, 'P', "&amp;ROW()-1&amp;", '"&amp;day[[#This Row],[Column1]]&amp;"' ),"</f>
        <v>( 7, 'P', 989, '4K5KK 45' ),</v>
      </c>
    </row>
    <row r="991" spans="1:2">
      <c r="A991" s="28" t="s">
        <v>1035</v>
      </c>
      <c r="B991" s="14" t="str">
        <f>"( 7, 'P', "&amp;ROW()-1&amp;", '"&amp;day[[#This Row],[Column1]]&amp;"' ),"</f>
        <v>( 7, 'P', 990, '55K55 217' ),</v>
      </c>
    </row>
    <row r="992" spans="1:2">
      <c r="A992" s="28" t="s">
        <v>1036</v>
      </c>
      <c r="B992" s="14" t="str">
        <f>"( 7, 'P', "&amp;ROW()-1&amp;", '"&amp;day[[#This Row],[Column1]]&amp;"' ),"</f>
        <v>( 7, 'P', 991, 'K8866 915' ),</v>
      </c>
    </row>
    <row r="993" spans="1:2">
      <c r="A993" s="28" t="s">
        <v>1037</v>
      </c>
      <c r="B993" s="14" t="str">
        <f>"( 7, 'P', "&amp;ROW()-1&amp;", '"&amp;day[[#This Row],[Column1]]&amp;"' ),"</f>
        <v>( 7, 'P', 992, '42577 771' ),</v>
      </c>
    </row>
    <row r="994" spans="1:2">
      <c r="A994" s="28" t="s">
        <v>1038</v>
      </c>
      <c r="B994" s="14" t="str">
        <f>"( 7, 'P', "&amp;ROW()-1&amp;", '"&amp;day[[#This Row],[Column1]]&amp;"' ),"</f>
        <v>( 7, 'P', 993, '45564 725' ),</v>
      </c>
    </row>
    <row r="995" spans="1:2">
      <c r="A995" s="28" t="s">
        <v>1039</v>
      </c>
      <c r="B995" s="14" t="str">
        <f>"( 7, 'P', "&amp;ROW()-1&amp;", '"&amp;day[[#This Row],[Column1]]&amp;"' ),"</f>
        <v>( 7, 'P', 994, 'Q2TAQ 433' ),</v>
      </c>
    </row>
    <row r="996" spans="1:2">
      <c r="A996" s="28" t="s">
        <v>1040</v>
      </c>
      <c r="B996" s="14" t="str">
        <f>"( 7, 'P', "&amp;ROW()-1&amp;", '"&amp;day[[#This Row],[Column1]]&amp;"' ),"</f>
        <v>( 7, 'P', 995, 'Q9AA6 258' ),</v>
      </c>
    </row>
    <row r="997" spans="1:2">
      <c r="A997" s="28" t="s">
        <v>1041</v>
      </c>
      <c r="B997" s="14" t="str">
        <f>"( 7, 'P', "&amp;ROW()-1&amp;", '"&amp;day[[#This Row],[Column1]]&amp;"' ),"</f>
        <v>( 7, 'P', 996, '867A3 117' ),</v>
      </c>
    </row>
    <row r="998" spans="1:2">
      <c r="A998" s="28" t="s">
        <v>1042</v>
      </c>
      <c r="B998" s="14" t="str">
        <f>"( 7, 'P', "&amp;ROW()-1&amp;", '"&amp;day[[#This Row],[Column1]]&amp;"' ),"</f>
        <v>( 7, 'P', 997, 'A9799 95' ),</v>
      </c>
    </row>
    <row r="999" spans="1:2">
      <c r="A999" s="28" t="s">
        <v>1043</v>
      </c>
      <c r="B999" s="14" t="str">
        <f>"( 7, 'P', "&amp;ROW()-1&amp;", '"&amp;day[[#This Row],[Column1]]&amp;"' ),"</f>
        <v>( 7, 'P', 998, '74778 344' ),</v>
      </c>
    </row>
    <row r="1000" spans="1:2">
      <c r="A1000" s="28" t="s">
        <v>1044</v>
      </c>
      <c r="B1000" s="14" t="str">
        <f>"( 7, 'P', "&amp;ROW()-1&amp;", '"&amp;day[[#This Row],[Column1]]&amp;"' ),"</f>
        <v>( 7, 'P', 999, 'A2727 410' ),</v>
      </c>
    </row>
    <row r="1001" spans="1:2">
      <c r="A1001" s="28" t="s">
        <v>1045</v>
      </c>
      <c r="B1001" s="14" t="str">
        <f>"( 7, 'P', "&amp;ROW()-1&amp;", '"&amp;day[[#This Row],[Column1]]&amp;"' ),"</f>
        <v>( 7, 'P', 1000, '78888 626' ),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AB0D4-DA91-4428-8F1F-955310F09A09}">
  <dimension ref="A1:Z1011"/>
  <sheetViews>
    <sheetView zoomScale="80" zoomScaleNormal="80" workbookViewId="0">
      <selection activeCell="A11" sqref="A11"/>
    </sheetView>
  </sheetViews>
  <sheetFormatPr defaultRowHeight="14.4"/>
  <cols>
    <col min="1" max="1" width="13.109375" bestFit="1" customWidth="1"/>
    <col min="4" max="5" width="8.88671875" style="1"/>
    <col min="17" max="17" width="10.77734375" bestFit="1" customWidth="1"/>
    <col min="22" max="22" width="12" bestFit="1" customWidth="1"/>
  </cols>
  <sheetData>
    <row r="1" spans="1:26">
      <c r="B1">
        <f>COUNTIF(N10:N1010,TRUE)</f>
        <v>300</v>
      </c>
      <c r="C1">
        <f t="shared" ref="C1:M1" si="0">COUNTIF(O10:O1010,TRUE)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Q1" s="4" t="s">
        <v>2</v>
      </c>
      <c r="R1" s="4">
        <f>IF(R3=1,5,12)</f>
        <v>12</v>
      </c>
      <c r="U1" t="s">
        <v>23</v>
      </c>
      <c r="V1">
        <v>11110001111</v>
      </c>
      <c r="X1">
        <v>1935</v>
      </c>
      <c r="Y1" t="s">
        <v>27</v>
      </c>
    </row>
    <row r="2" spans="1:26">
      <c r="A2" t="s">
        <v>21</v>
      </c>
      <c r="B2">
        <f>SUMIF(N10:N1010,TRUE,B10:B1010)</f>
        <v>896</v>
      </c>
      <c r="C2">
        <f t="shared" ref="C2:M2" si="1">SUMIF(O10:O1010,TRUE,C10:C1010)</f>
        <v>0</v>
      </c>
      <c r="D2">
        <f t="shared" si="1"/>
        <v>0</v>
      </c>
      <c r="E2">
        <f t="shared" si="1"/>
        <v>0</v>
      </c>
      <c r="F2">
        <f t="shared" si="1"/>
        <v>0</v>
      </c>
      <c r="G2">
        <f t="shared" si="1"/>
        <v>0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0</v>
      </c>
      <c r="M2">
        <f t="shared" si="1"/>
        <v>0</v>
      </c>
      <c r="Q2" s="4" t="s">
        <v>4</v>
      </c>
      <c r="R2" s="4">
        <f>N6*N7</f>
        <v>0</v>
      </c>
      <c r="U2" t="s">
        <v>24</v>
      </c>
      <c r="V2">
        <v>110001001001</v>
      </c>
      <c r="X2">
        <v>3145</v>
      </c>
      <c r="Y2" t="s">
        <v>27</v>
      </c>
    </row>
    <row r="3" spans="1:26">
      <c r="A3" t="s">
        <v>6</v>
      </c>
      <c r="B3">
        <f>IF($R$4=1,IF(B2&gt;=(B1/2),1,0),IF(B2&gt;=(B1/2),1,0))</f>
        <v>1</v>
      </c>
      <c r="C3">
        <f t="shared" ref="C3:M3" si="2">IF($R$4=1,IF(C2&gt;=(C1/2),1,0),IF(C2&gt;=(C1/2),1,0))</f>
        <v>1</v>
      </c>
      <c r="D3">
        <f t="shared" si="2"/>
        <v>1</v>
      </c>
      <c r="E3">
        <f t="shared" si="2"/>
        <v>1</v>
      </c>
      <c r="F3">
        <f t="shared" si="2"/>
        <v>1</v>
      </c>
      <c r="G3">
        <f t="shared" si="2"/>
        <v>1</v>
      </c>
      <c r="H3">
        <f t="shared" si="2"/>
        <v>1</v>
      </c>
      <c r="I3">
        <f t="shared" si="2"/>
        <v>1</v>
      </c>
      <c r="J3">
        <f t="shared" si="2"/>
        <v>1</v>
      </c>
      <c r="K3">
        <f t="shared" si="2"/>
        <v>1</v>
      </c>
      <c r="L3">
        <f t="shared" si="2"/>
        <v>1</v>
      </c>
      <c r="M3">
        <f t="shared" si="2"/>
        <v>1</v>
      </c>
      <c r="Q3" s="6" t="s">
        <v>5</v>
      </c>
      <c r="R3" s="6">
        <v>0</v>
      </c>
      <c r="V3" s="7" t="s">
        <v>25</v>
      </c>
      <c r="W3" s="7"/>
      <c r="X3" s="7">
        <f>X2*X1</f>
        <v>6085575</v>
      </c>
    </row>
    <row r="4" spans="1:26">
      <c r="A4" t="s">
        <v>7</v>
      </c>
      <c r="B4">
        <f>IF(B2&lt;(B1/2),1,0)</f>
        <v>0</v>
      </c>
      <c r="C4">
        <f t="shared" ref="C4:M4" si="3">IF(C2&lt;(C1/2),1,0)</f>
        <v>0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si="3"/>
        <v>0</v>
      </c>
      <c r="H4">
        <f t="shared" si="3"/>
        <v>0</v>
      </c>
      <c r="I4">
        <f t="shared" si="3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Q4" s="5" t="s">
        <v>22</v>
      </c>
      <c r="R4" s="5">
        <v>0</v>
      </c>
    </row>
    <row r="5" spans="1:26">
      <c r="A5" t="s">
        <v>3</v>
      </c>
      <c r="B5">
        <f>IF(B$1&gt;1,2^(($R$1)-B$9),0)</f>
        <v>2048</v>
      </c>
      <c r="C5">
        <f t="shared" ref="C5:M5" si="4">IF(C$1&gt;1,2^(($R$1)-C$9),0)</f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Q5" s="35" t="s">
        <v>26</v>
      </c>
      <c r="R5" s="35"/>
      <c r="S5" s="35"/>
      <c r="T5" s="35"/>
      <c r="U5" s="35"/>
      <c r="V5" s="35"/>
      <c r="W5" s="35"/>
      <c r="X5" s="35"/>
      <c r="Y5" s="35"/>
    </row>
    <row r="6" spans="1:26">
      <c r="D6"/>
      <c r="E6"/>
      <c r="Q6" s="35"/>
      <c r="R6" s="35"/>
      <c r="S6" s="35"/>
      <c r="T6" s="35"/>
      <c r="U6" s="35"/>
      <c r="V6" s="35"/>
      <c r="W6" s="35"/>
      <c r="X6" s="35"/>
      <c r="Y6" s="35"/>
    </row>
    <row r="8" spans="1:26">
      <c r="A8" t="s">
        <v>8</v>
      </c>
      <c r="B8">
        <f t="shared" ref="B8:M8" si="5">IF($R$4=1,B3,B4)</f>
        <v>0</v>
      </c>
      <c r="C8">
        <f t="shared" si="5"/>
        <v>0</v>
      </c>
      <c r="D8">
        <f t="shared" si="5"/>
        <v>0</v>
      </c>
      <c r="E8">
        <f t="shared" si="5"/>
        <v>0</v>
      </c>
      <c r="F8">
        <f t="shared" si="5"/>
        <v>0</v>
      </c>
      <c r="G8">
        <f t="shared" si="5"/>
        <v>0</v>
      </c>
      <c r="H8">
        <f t="shared" si="5"/>
        <v>0</v>
      </c>
      <c r="I8">
        <f t="shared" si="5"/>
        <v>0</v>
      </c>
      <c r="J8">
        <f t="shared" si="5"/>
        <v>0</v>
      </c>
      <c r="K8">
        <f t="shared" si="5"/>
        <v>0</v>
      </c>
      <c r="L8">
        <f t="shared" si="5"/>
        <v>0</v>
      </c>
      <c r="M8">
        <f t="shared" si="5"/>
        <v>0</v>
      </c>
      <c r="O8">
        <f t="shared" ref="O8:Z8" si="6">COUNTIF(O10:O1010,TRUE)</f>
        <v>0</v>
      </c>
      <c r="P8">
        <f t="shared" si="6"/>
        <v>0</v>
      </c>
      <c r="Q8">
        <f t="shared" si="6"/>
        <v>0</v>
      </c>
      <c r="R8">
        <f t="shared" si="6"/>
        <v>0</v>
      </c>
      <c r="S8">
        <f t="shared" si="6"/>
        <v>0</v>
      </c>
      <c r="T8">
        <f t="shared" si="6"/>
        <v>0</v>
      </c>
      <c r="U8">
        <f t="shared" si="6"/>
        <v>0</v>
      </c>
      <c r="V8">
        <f t="shared" si="6"/>
        <v>0</v>
      </c>
      <c r="W8">
        <f t="shared" si="6"/>
        <v>0</v>
      </c>
      <c r="X8">
        <f t="shared" si="6"/>
        <v>0</v>
      </c>
      <c r="Y8">
        <f t="shared" si="6"/>
        <v>0</v>
      </c>
      <c r="Z8">
        <f t="shared" si="6"/>
        <v>0</v>
      </c>
    </row>
    <row r="9" spans="1:26">
      <c r="A9" s="2" t="s">
        <v>1</v>
      </c>
      <c r="B9" s="3">
        <v>1</v>
      </c>
      <c r="C9" s="3">
        <v>2</v>
      </c>
      <c r="D9" s="3">
        <v>3</v>
      </c>
      <c r="E9" s="3">
        <v>4</v>
      </c>
      <c r="F9" s="3">
        <v>5</v>
      </c>
      <c r="G9" s="3">
        <v>6</v>
      </c>
      <c r="H9" s="3">
        <v>7</v>
      </c>
      <c r="I9" s="3">
        <v>8</v>
      </c>
      <c r="J9" s="3">
        <v>9</v>
      </c>
      <c r="K9" s="3">
        <v>10</v>
      </c>
      <c r="L9" s="3">
        <v>11</v>
      </c>
      <c r="M9" s="3">
        <v>12</v>
      </c>
      <c r="N9" s="4" t="s">
        <v>10</v>
      </c>
      <c r="O9" s="4" t="s">
        <v>9</v>
      </c>
      <c r="P9" s="4" t="s">
        <v>11</v>
      </c>
      <c r="Q9" s="4" t="s">
        <v>12</v>
      </c>
      <c r="R9" s="4" t="s">
        <v>13</v>
      </c>
      <c r="S9" s="4" t="s">
        <v>14</v>
      </c>
      <c r="T9" s="4" t="s">
        <v>15</v>
      </c>
      <c r="U9" s="4" t="s">
        <v>16</v>
      </c>
      <c r="V9" s="4" t="s">
        <v>17</v>
      </c>
      <c r="W9" s="4" t="s">
        <v>18</v>
      </c>
      <c r="X9" s="4" t="s">
        <v>19</v>
      </c>
      <c r="Y9" s="4" t="s">
        <v>20</v>
      </c>
    </row>
    <row r="10" spans="1:26">
      <c r="A10" t="b">
        <f>Input!A3=IF(A9="","",IF($R$3=1,dayTest!A2,day!A2))</f>
        <v>0</v>
      </c>
      <c r="B10" t="str">
        <f>IFERROR(VALUE(MID($A10,COLUMN()-1,1)),"")</f>
        <v/>
      </c>
      <c r="C10" t="str">
        <f t="shared" ref="C10:M25" si="7">IFERROR(VALUE(MID($A10,COLUMN()-1,1)),"")</f>
        <v/>
      </c>
      <c r="D10" t="str">
        <f t="shared" si="7"/>
        <v/>
      </c>
      <c r="E10" t="str">
        <f t="shared" si="7"/>
        <v/>
      </c>
      <c r="F10" t="str">
        <f t="shared" si="7"/>
        <v/>
      </c>
      <c r="G10" t="str">
        <f t="shared" si="7"/>
        <v/>
      </c>
      <c r="H10" t="str">
        <f t="shared" si="7"/>
        <v/>
      </c>
      <c r="I10" t="str">
        <f t="shared" si="7"/>
        <v/>
      </c>
      <c r="J10" t="str">
        <f t="shared" si="7"/>
        <v/>
      </c>
      <c r="K10" t="str">
        <f t="shared" si="7"/>
        <v/>
      </c>
      <c r="L10" t="str">
        <f t="shared" si="7"/>
        <v/>
      </c>
      <c r="M10" t="str">
        <f t="shared" si="7"/>
        <v/>
      </c>
      <c r="N10" t="b">
        <f>IF($A10&lt;&gt;"",TRUE,"")</f>
        <v>1</v>
      </c>
      <c r="O10" t="b">
        <f t="shared" ref="O10:Z10" si="8">IF($A10="","",AND(N10,B$8=B10))</f>
        <v>0</v>
      </c>
      <c r="P10" t="b">
        <f t="shared" si="8"/>
        <v>0</v>
      </c>
      <c r="Q10" t="b">
        <f t="shared" si="8"/>
        <v>0</v>
      </c>
      <c r="R10" t="b">
        <f t="shared" si="8"/>
        <v>0</v>
      </c>
      <c r="S10" t="b">
        <f t="shared" si="8"/>
        <v>0</v>
      </c>
      <c r="T10" t="b">
        <f t="shared" si="8"/>
        <v>0</v>
      </c>
      <c r="U10" t="b">
        <f t="shared" si="8"/>
        <v>0</v>
      </c>
      <c r="V10" t="b">
        <f t="shared" si="8"/>
        <v>0</v>
      </c>
      <c r="W10" t="b">
        <f t="shared" si="8"/>
        <v>0</v>
      </c>
      <c r="X10" t="b">
        <f t="shared" si="8"/>
        <v>0</v>
      </c>
      <c r="Y10" t="b">
        <f t="shared" si="8"/>
        <v>0</v>
      </c>
      <c r="Z10" t="b">
        <f t="shared" si="8"/>
        <v>0</v>
      </c>
    </row>
    <row r="11" spans="1:26">
      <c r="A11" t="str">
        <f>IF(A10="","",IF($R$3=1,dayTest!A3,day!A3))</f>
        <v>5K355 312</v>
      </c>
      <c r="B11">
        <f t="shared" ref="B11:L47" si="9">IFERROR(VALUE(MID($A11,COLUMN()-1,1)),"")</f>
        <v>5</v>
      </c>
      <c r="C11" t="str">
        <f t="shared" si="7"/>
        <v/>
      </c>
      <c r="D11">
        <f t="shared" si="7"/>
        <v>3</v>
      </c>
      <c r="E11">
        <f t="shared" si="7"/>
        <v>5</v>
      </c>
      <c r="F11">
        <f t="shared" si="7"/>
        <v>5</v>
      </c>
      <c r="G11" t="str">
        <f t="shared" si="7"/>
        <v/>
      </c>
      <c r="H11">
        <f t="shared" si="7"/>
        <v>3</v>
      </c>
      <c r="I11">
        <f t="shared" si="7"/>
        <v>1</v>
      </c>
      <c r="J11">
        <f t="shared" si="7"/>
        <v>2</v>
      </c>
      <c r="K11" t="str">
        <f t="shared" si="7"/>
        <v/>
      </c>
      <c r="L11" t="str">
        <f t="shared" si="7"/>
        <v/>
      </c>
      <c r="M11" t="str">
        <f t="shared" si="7"/>
        <v/>
      </c>
      <c r="N11" t="b">
        <f t="shared" ref="N11:N74" si="10">IF($A11&lt;&gt;"",TRUE,"")</f>
        <v>1</v>
      </c>
      <c r="O11" t="b">
        <f t="shared" ref="O11:O74" si="11">IF($A11="","",AND(N11,B$8=B11))</f>
        <v>0</v>
      </c>
      <c r="P11" t="b">
        <f t="shared" ref="P11:P74" si="12">IF($A11="","",AND(O11,C$8=C11))</f>
        <v>0</v>
      </c>
      <c r="Q11" t="b">
        <f t="shared" ref="Q11:Q74" si="13">IF($A11="","",AND(P11,D$8=D11))</f>
        <v>0</v>
      </c>
      <c r="R11" t="b">
        <f t="shared" ref="R11:R74" si="14">IF($A11="","",AND(Q11,E$8=E11))</f>
        <v>0</v>
      </c>
      <c r="S11" t="b">
        <f t="shared" ref="S11:S74" si="15">IF($A11="","",AND(R11,F$8=F11))</f>
        <v>0</v>
      </c>
      <c r="T11" t="b">
        <f t="shared" ref="T11:T74" si="16">IF($A11="","",AND(S11,G$8=G11))</f>
        <v>0</v>
      </c>
      <c r="U11" t="b">
        <f t="shared" ref="U11:U74" si="17">IF($A11="","",AND(T11,H$8=H11))</f>
        <v>0</v>
      </c>
      <c r="V11" t="b">
        <f t="shared" ref="V11:V74" si="18">IF($A11="","",AND(U11,I$8=I11))</f>
        <v>0</v>
      </c>
      <c r="W11" t="b">
        <f t="shared" ref="W11:W74" si="19">IF($A11="","",AND(V11,J$8=J11))</f>
        <v>0</v>
      </c>
      <c r="X11" t="b">
        <f t="shared" ref="X11:X74" si="20">IF($A11="","",AND(W11,K$8=K11))</f>
        <v>0</v>
      </c>
      <c r="Y11" t="b">
        <f t="shared" ref="Y11:Y74" si="21">IF($A11="","",AND(X11,L$8=L11))</f>
        <v>0</v>
      </c>
      <c r="Z11" t="b">
        <f t="shared" ref="Z11:Z74" si="22">IF($A11="","",AND(Y11,M$8=M11))</f>
        <v>0</v>
      </c>
    </row>
    <row r="12" spans="1:26">
      <c r="A12" t="str">
        <f>IF(A11="","",IF($R$3=1,dayTest!A4,day!A4))</f>
        <v>Q5T46 440</v>
      </c>
      <c r="B12" t="str">
        <f t="shared" si="9"/>
        <v/>
      </c>
      <c r="C12">
        <f t="shared" si="7"/>
        <v>5</v>
      </c>
      <c r="D12" t="str">
        <f t="shared" si="7"/>
        <v/>
      </c>
      <c r="E12">
        <f t="shared" si="7"/>
        <v>4</v>
      </c>
      <c r="F12">
        <f t="shared" si="7"/>
        <v>6</v>
      </c>
      <c r="G12" t="str">
        <f t="shared" si="7"/>
        <v/>
      </c>
      <c r="H12">
        <f t="shared" si="7"/>
        <v>4</v>
      </c>
      <c r="I12">
        <f t="shared" si="7"/>
        <v>4</v>
      </c>
      <c r="J12">
        <f t="shared" si="7"/>
        <v>0</v>
      </c>
      <c r="K12" t="str">
        <f t="shared" si="7"/>
        <v/>
      </c>
      <c r="L12" t="str">
        <f t="shared" si="7"/>
        <v/>
      </c>
      <c r="M12" t="str">
        <f t="shared" si="7"/>
        <v/>
      </c>
      <c r="N12" t="b">
        <f t="shared" si="10"/>
        <v>1</v>
      </c>
      <c r="O12" t="b">
        <f t="shared" si="11"/>
        <v>0</v>
      </c>
      <c r="P12" t="b">
        <f t="shared" si="12"/>
        <v>0</v>
      </c>
      <c r="Q12" t="b">
        <f t="shared" si="13"/>
        <v>0</v>
      </c>
      <c r="R12" t="b">
        <f t="shared" si="14"/>
        <v>0</v>
      </c>
      <c r="S12" t="b">
        <f t="shared" si="15"/>
        <v>0</v>
      </c>
      <c r="T12" t="b">
        <f t="shared" si="16"/>
        <v>0</v>
      </c>
      <c r="U12" t="b">
        <f t="shared" si="17"/>
        <v>0</v>
      </c>
      <c r="V12" t="b">
        <f t="shared" si="18"/>
        <v>0</v>
      </c>
      <c r="W12" t="b">
        <f t="shared" si="19"/>
        <v>0</v>
      </c>
      <c r="X12" t="b">
        <f t="shared" si="20"/>
        <v>0</v>
      </c>
      <c r="Y12" t="b">
        <f t="shared" si="21"/>
        <v>0</v>
      </c>
      <c r="Z12" t="b">
        <f t="shared" si="22"/>
        <v>0</v>
      </c>
    </row>
    <row r="13" spans="1:26">
      <c r="A13" t="str">
        <f>IF(A12="","",IF($R$3=1,dayTest!#REF!,day!A5))</f>
        <v>A3AJA 461</v>
      </c>
      <c r="B13" t="str">
        <f t="shared" si="9"/>
        <v/>
      </c>
      <c r="C13">
        <f t="shared" si="7"/>
        <v>3</v>
      </c>
      <c r="D13" t="str">
        <f t="shared" si="7"/>
        <v/>
      </c>
      <c r="E13" t="str">
        <f t="shared" si="7"/>
        <v/>
      </c>
      <c r="F13" t="str">
        <f t="shared" si="7"/>
        <v/>
      </c>
      <c r="G13" t="str">
        <f t="shared" si="7"/>
        <v/>
      </c>
      <c r="H13">
        <f t="shared" si="7"/>
        <v>4</v>
      </c>
      <c r="I13">
        <f t="shared" si="7"/>
        <v>6</v>
      </c>
      <c r="J13">
        <f t="shared" si="7"/>
        <v>1</v>
      </c>
      <c r="K13" t="str">
        <f t="shared" si="7"/>
        <v/>
      </c>
      <c r="L13" t="str">
        <f t="shared" si="7"/>
        <v/>
      </c>
      <c r="M13" t="str">
        <f t="shared" si="7"/>
        <v/>
      </c>
      <c r="N13" t="b">
        <f t="shared" si="10"/>
        <v>1</v>
      </c>
      <c r="O13" t="b">
        <f t="shared" si="11"/>
        <v>0</v>
      </c>
      <c r="P13" t="b">
        <f t="shared" si="12"/>
        <v>0</v>
      </c>
      <c r="Q13" t="b">
        <f t="shared" si="13"/>
        <v>0</v>
      </c>
      <c r="R13" t="b">
        <f t="shared" si="14"/>
        <v>0</v>
      </c>
      <c r="S13" t="b">
        <f t="shared" si="15"/>
        <v>0</v>
      </c>
      <c r="T13" t="b">
        <f t="shared" si="16"/>
        <v>0</v>
      </c>
      <c r="U13" t="b">
        <f t="shared" si="17"/>
        <v>0</v>
      </c>
      <c r="V13" t="b">
        <f t="shared" si="18"/>
        <v>0</v>
      </c>
      <c r="W13" t="b">
        <f t="shared" si="19"/>
        <v>0</v>
      </c>
      <c r="X13" t="b">
        <f t="shared" si="20"/>
        <v>0</v>
      </c>
      <c r="Y13" t="b">
        <f t="shared" si="21"/>
        <v>0</v>
      </c>
      <c r="Z13" t="b">
        <f t="shared" si="22"/>
        <v>0</v>
      </c>
    </row>
    <row r="14" spans="1:26">
      <c r="A14" t="str">
        <f>IF(A13="","",IF($R$3=1,dayTest!#REF!,day!A6))</f>
        <v>QQ9KQ 825</v>
      </c>
      <c r="B14" t="str">
        <f t="shared" si="9"/>
        <v/>
      </c>
      <c r="C14" t="str">
        <f t="shared" si="7"/>
        <v/>
      </c>
      <c r="D14">
        <f t="shared" si="7"/>
        <v>9</v>
      </c>
      <c r="E14" t="str">
        <f t="shared" si="7"/>
        <v/>
      </c>
      <c r="F14" t="str">
        <f t="shared" si="7"/>
        <v/>
      </c>
      <c r="G14" t="str">
        <f t="shared" si="7"/>
        <v/>
      </c>
      <c r="H14">
        <f t="shared" si="7"/>
        <v>8</v>
      </c>
      <c r="I14">
        <f t="shared" si="7"/>
        <v>2</v>
      </c>
      <c r="J14">
        <f t="shared" si="7"/>
        <v>5</v>
      </c>
      <c r="K14" t="str">
        <f t="shared" si="7"/>
        <v/>
      </c>
      <c r="L14" t="str">
        <f t="shared" si="7"/>
        <v/>
      </c>
      <c r="M14" t="str">
        <f t="shared" si="7"/>
        <v/>
      </c>
      <c r="N14" t="b">
        <f t="shared" si="10"/>
        <v>1</v>
      </c>
      <c r="O14" t="b">
        <f t="shared" si="11"/>
        <v>0</v>
      </c>
      <c r="P14" t="b">
        <f t="shared" si="12"/>
        <v>0</v>
      </c>
      <c r="Q14" t="b">
        <f t="shared" si="13"/>
        <v>0</v>
      </c>
      <c r="R14" t="b">
        <f t="shared" si="14"/>
        <v>0</v>
      </c>
      <c r="S14" t="b">
        <f t="shared" si="15"/>
        <v>0</v>
      </c>
      <c r="T14" t="b">
        <f t="shared" si="16"/>
        <v>0</v>
      </c>
      <c r="U14" t="b">
        <f t="shared" si="17"/>
        <v>0</v>
      </c>
      <c r="V14" t="b">
        <f t="shared" si="18"/>
        <v>0</v>
      </c>
      <c r="W14" t="b">
        <f t="shared" si="19"/>
        <v>0</v>
      </c>
      <c r="X14" t="b">
        <f t="shared" si="20"/>
        <v>0</v>
      </c>
      <c r="Y14" t="b">
        <f t="shared" si="21"/>
        <v>0</v>
      </c>
      <c r="Z14" t="b">
        <f t="shared" si="22"/>
        <v>0</v>
      </c>
    </row>
    <row r="15" spans="1:26">
      <c r="A15" t="str">
        <f>IF(A14="","",IF($R$3=1,dayTest!#REF!,day!A7))</f>
        <v>QJJQQ 51</v>
      </c>
      <c r="B15" t="str">
        <f t="shared" si="9"/>
        <v/>
      </c>
      <c r="C15" t="str">
        <f t="shared" si="7"/>
        <v/>
      </c>
      <c r="D15" t="str">
        <f t="shared" si="7"/>
        <v/>
      </c>
      <c r="E15" t="str">
        <f t="shared" si="7"/>
        <v/>
      </c>
      <c r="F15" t="str">
        <f t="shared" si="7"/>
        <v/>
      </c>
      <c r="G15" t="str">
        <f t="shared" si="7"/>
        <v/>
      </c>
      <c r="H15">
        <f t="shared" si="7"/>
        <v>5</v>
      </c>
      <c r="I15">
        <f t="shared" si="7"/>
        <v>1</v>
      </c>
      <c r="J15" t="str">
        <f t="shared" si="7"/>
        <v/>
      </c>
      <c r="K15" t="str">
        <f t="shared" si="7"/>
        <v/>
      </c>
      <c r="L15" t="str">
        <f t="shared" si="7"/>
        <v/>
      </c>
      <c r="M15" t="str">
        <f t="shared" si="7"/>
        <v/>
      </c>
      <c r="N15" t="b">
        <f t="shared" si="10"/>
        <v>1</v>
      </c>
      <c r="O15" t="b">
        <f t="shared" si="11"/>
        <v>0</v>
      </c>
      <c r="P15" t="b">
        <f t="shared" si="12"/>
        <v>0</v>
      </c>
      <c r="Q15" t="b">
        <f t="shared" si="13"/>
        <v>0</v>
      </c>
      <c r="R15" t="b">
        <f t="shared" si="14"/>
        <v>0</v>
      </c>
      <c r="S15" t="b">
        <f t="shared" si="15"/>
        <v>0</v>
      </c>
      <c r="T15" t="b">
        <f t="shared" si="16"/>
        <v>0</v>
      </c>
      <c r="U15" t="b">
        <f t="shared" si="17"/>
        <v>0</v>
      </c>
      <c r="V15" t="b">
        <f t="shared" si="18"/>
        <v>0</v>
      </c>
      <c r="W15" t="b">
        <f t="shared" si="19"/>
        <v>0</v>
      </c>
      <c r="X15" t="b">
        <f t="shared" si="20"/>
        <v>0</v>
      </c>
      <c r="Y15" t="b">
        <f t="shared" si="21"/>
        <v>0</v>
      </c>
      <c r="Z15" t="b">
        <f t="shared" si="22"/>
        <v>0</v>
      </c>
    </row>
    <row r="16" spans="1:26">
      <c r="A16" t="str">
        <f>IF(A15="","",IF($R$3=1,dayTest!#REF!,day!A8))</f>
        <v>7J7A5 37</v>
      </c>
      <c r="B16">
        <f t="shared" si="9"/>
        <v>7</v>
      </c>
      <c r="C16" t="str">
        <f t="shared" si="7"/>
        <v/>
      </c>
      <c r="D16">
        <f t="shared" si="7"/>
        <v>7</v>
      </c>
      <c r="E16" t="str">
        <f t="shared" si="7"/>
        <v/>
      </c>
      <c r="F16">
        <f t="shared" si="7"/>
        <v>5</v>
      </c>
      <c r="G16" t="str">
        <f t="shared" si="7"/>
        <v/>
      </c>
      <c r="H16">
        <f t="shared" si="7"/>
        <v>3</v>
      </c>
      <c r="I16">
        <f t="shared" si="7"/>
        <v>7</v>
      </c>
      <c r="J16" t="str">
        <f t="shared" si="7"/>
        <v/>
      </c>
      <c r="K16" t="str">
        <f t="shared" si="7"/>
        <v/>
      </c>
      <c r="L16" t="str">
        <f t="shared" si="7"/>
        <v/>
      </c>
      <c r="M16" t="str">
        <f t="shared" si="7"/>
        <v/>
      </c>
      <c r="N16" t="b">
        <f t="shared" si="10"/>
        <v>1</v>
      </c>
      <c r="O16" t="b">
        <f t="shared" si="11"/>
        <v>0</v>
      </c>
      <c r="P16" t="b">
        <f t="shared" si="12"/>
        <v>0</v>
      </c>
      <c r="Q16" t="b">
        <f t="shared" si="13"/>
        <v>0</v>
      </c>
      <c r="R16" t="b">
        <f t="shared" si="14"/>
        <v>0</v>
      </c>
      <c r="S16" t="b">
        <f t="shared" si="15"/>
        <v>0</v>
      </c>
      <c r="T16" t="b">
        <f t="shared" si="16"/>
        <v>0</v>
      </c>
      <c r="U16" t="b">
        <f t="shared" si="17"/>
        <v>0</v>
      </c>
      <c r="V16" t="b">
        <f t="shared" si="18"/>
        <v>0</v>
      </c>
      <c r="W16" t="b">
        <f t="shared" si="19"/>
        <v>0</v>
      </c>
      <c r="X16" t="b">
        <f t="shared" si="20"/>
        <v>0</v>
      </c>
      <c r="Y16" t="b">
        <f t="shared" si="21"/>
        <v>0</v>
      </c>
      <c r="Z16" t="b">
        <f t="shared" si="22"/>
        <v>0</v>
      </c>
    </row>
    <row r="17" spans="1:26">
      <c r="A17" t="str">
        <f>IF(A16="","",IF($R$3=1,dayTest!#REF!,day!A9))</f>
        <v>8J887 774</v>
      </c>
      <c r="B17">
        <f t="shared" si="9"/>
        <v>8</v>
      </c>
      <c r="C17" t="str">
        <f t="shared" si="7"/>
        <v/>
      </c>
      <c r="D17">
        <f t="shared" si="7"/>
        <v>8</v>
      </c>
      <c r="E17">
        <f t="shared" si="7"/>
        <v>8</v>
      </c>
      <c r="F17">
        <f t="shared" si="7"/>
        <v>7</v>
      </c>
      <c r="G17" t="str">
        <f t="shared" si="7"/>
        <v/>
      </c>
      <c r="H17">
        <f t="shared" si="7"/>
        <v>7</v>
      </c>
      <c r="I17">
        <f t="shared" si="7"/>
        <v>7</v>
      </c>
      <c r="J17">
        <f t="shared" si="7"/>
        <v>4</v>
      </c>
      <c r="K17" t="str">
        <f t="shared" si="7"/>
        <v/>
      </c>
      <c r="L17" t="str">
        <f t="shared" si="7"/>
        <v/>
      </c>
      <c r="M17" t="str">
        <f t="shared" si="7"/>
        <v/>
      </c>
      <c r="N17" t="b">
        <f t="shared" si="10"/>
        <v>1</v>
      </c>
      <c r="O17" t="b">
        <f t="shared" si="11"/>
        <v>0</v>
      </c>
      <c r="P17" t="b">
        <f t="shared" si="12"/>
        <v>0</v>
      </c>
      <c r="Q17" t="b">
        <f t="shared" si="13"/>
        <v>0</v>
      </c>
      <c r="R17" t="b">
        <f t="shared" si="14"/>
        <v>0</v>
      </c>
      <c r="S17" t="b">
        <f t="shared" si="15"/>
        <v>0</v>
      </c>
      <c r="T17" t="b">
        <f t="shared" si="16"/>
        <v>0</v>
      </c>
      <c r="U17" t="b">
        <f t="shared" si="17"/>
        <v>0</v>
      </c>
      <c r="V17" t="b">
        <f t="shared" si="18"/>
        <v>0</v>
      </c>
      <c r="W17" t="b">
        <f t="shared" si="19"/>
        <v>0</v>
      </c>
      <c r="X17" t="b">
        <f t="shared" si="20"/>
        <v>0</v>
      </c>
      <c r="Y17" t="b">
        <f t="shared" si="21"/>
        <v>0</v>
      </c>
      <c r="Z17" t="b">
        <f t="shared" si="22"/>
        <v>0</v>
      </c>
    </row>
    <row r="18" spans="1:26">
      <c r="A18" t="str">
        <f>IF(A17="","",IF($R$3=1,dayTest!#REF!,day!A10))</f>
        <v>AK3K4 62</v>
      </c>
      <c r="B18" t="str">
        <f t="shared" si="9"/>
        <v/>
      </c>
      <c r="C18" t="str">
        <f t="shared" si="7"/>
        <v/>
      </c>
      <c r="D18">
        <f t="shared" si="7"/>
        <v>3</v>
      </c>
      <c r="E18" t="str">
        <f t="shared" si="7"/>
        <v/>
      </c>
      <c r="F18">
        <f t="shared" si="7"/>
        <v>4</v>
      </c>
      <c r="G18" t="str">
        <f t="shared" si="7"/>
        <v/>
      </c>
      <c r="H18">
        <f t="shared" si="7"/>
        <v>6</v>
      </c>
      <c r="I18">
        <f t="shared" si="7"/>
        <v>2</v>
      </c>
      <c r="J18" t="str">
        <f t="shared" si="7"/>
        <v/>
      </c>
      <c r="K18" t="str">
        <f t="shared" si="7"/>
        <v/>
      </c>
      <c r="L18" t="str">
        <f t="shared" si="7"/>
        <v/>
      </c>
      <c r="M18" t="str">
        <f t="shared" si="7"/>
        <v/>
      </c>
      <c r="N18" t="b">
        <f t="shared" si="10"/>
        <v>1</v>
      </c>
      <c r="O18" t="b">
        <f t="shared" si="11"/>
        <v>0</v>
      </c>
      <c r="P18" t="b">
        <f t="shared" si="12"/>
        <v>0</v>
      </c>
      <c r="Q18" t="b">
        <f t="shared" si="13"/>
        <v>0</v>
      </c>
      <c r="R18" t="b">
        <f t="shared" si="14"/>
        <v>0</v>
      </c>
      <c r="S18" t="b">
        <f t="shared" si="15"/>
        <v>0</v>
      </c>
      <c r="T18" t="b">
        <f t="shared" si="16"/>
        <v>0</v>
      </c>
      <c r="U18" t="b">
        <f t="shared" si="17"/>
        <v>0</v>
      </c>
      <c r="V18" t="b">
        <f t="shared" si="18"/>
        <v>0</v>
      </c>
      <c r="W18" t="b">
        <f t="shared" si="19"/>
        <v>0</v>
      </c>
      <c r="X18" t="b">
        <f t="shared" si="20"/>
        <v>0</v>
      </c>
      <c r="Y18" t="b">
        <f t="shared" si="21"/>
        <v>0</v>
      </c>
      <c r="Z18" t="b">
        <f t="shared" si="22"/>
        <v>0</v>
      </c>
    </row>
    <row r="19" spans="1:26">
      <c r="A19" t="str">
        <f>IF(A18="","",IF($R$3=1,dayTest!#REF!,day!A11))</f>
        <v>A399A 110</v>
      </c>
      <c r="B19" t="str">
        <f t="shared" si="9"/>
        <v/>
      </c>
      <c r="C19">
        <f t="shared" si="7"/>
        <v>3</v>
      </c>
      <c r="D19">
        <f t="shared" si="7"/>
        <v>9</v>
      </c>
      <c r="E19">
        <f t="shared" si="7"/>
        <v>9</v>
      </c>
      <c r="F19" t="str">
        <f t="shared" si="7"/>
        <v/>
      </c>
      <c r="G19" t="str">
        <f t="shared" si="7"/>
        <v/>
      </c>
      <c r="H19">
        <f t="shared" si="7"/>
        <v>1</v>
      </c>
      <c r="I19">
        <f t="shared" si="7"/>
        <v>1</v>
      </c>
      <c r="J19">
        <f t="shared" si="7"/>
        <v>0</v>
      </c>
      <c r="K19" t="str">
        <f t="shared" si="7"/>
        <v/>
      </c>
      <c r="L19" t="str">
        <f t="shared" si="7"/>
        <v/>
      </c>
      <c r="M19" t="str">
        <f t="shared" si="7"/>
        <v/>
      </c>
      <c r="N19" t="b">
        <f t="shared" si="10"/>
        <v>1</v>
      </c>
      <c r="O19" t="b">
        <f t="shared" si="11"/>
        <v>0</v>
      </c>
      <c r="P19" t="b">
        <f t="shared" si="12"/>
        <v>0</v>
      </c>
      <c r="Q19" t="b">
        <f t="shared" si="13"/>
        <v>0</v>
      </c>
      <c r="R19" t="b">
        <f t="shared" si="14"/>
        <v>0</v>
      </c>
      <c r="S19" t="b">
        <f t="shared" si="15"/>
        <v>0</v>
      </c>
      <c r="T19" t="b">
        <f t="shared" si="16"/>
        <v>0</v>
      </c>
      <c r="U19" t="b">
        <f t="shared" si="17"/>
        <v>0</v>
      </c>
      <c r="V19" t="b">
        <f t="shared" si="18"/>
        <v>0</v>
      </c>
      <c r="W19" t="b">
        <f t="shared" si="19"/>
        <v>0</v>
      </c>
      <c r="X19" t="b">
        <f t="shared" si="20"/>
        <v>0</v>
      </c>
      <c r="Y19" t="b">
        <f t="shared" si="21"/>
        <v>0</v>
      </c>
      <c r="Z19" t="b">
        <f t="shared" si="22"/>
        <v>0</v>
      </c>
    </row>
    <row r="20" spans="1:26">
      <c r="A20" t="str">
        <f>IF(A19="","",IF($R$3=1,dayTest!#REF!,day!A12))</f>
        <v>75845 946</v>
      </c>
      <c r="B20">
        <f t="shared" si="9"/>
        <v>7</v>
      </c>
      <c r="C20">
        <f t="shared" si="7"/>
        <v>5</v>
      </c>
      <c r="D20">
        <f t="shared" si="7"/>
        <v>8</v>
      </c>
      <c r="E20">
        <f t="shared" si="7"/>
        <v>4</v>
      </c>
      <c r="F20">
        <f t="shared" si="7"/>
        <v>5</v>
      </c>
      <c r="G20" t="str">
        <f t="shared" si="7"/>
        <v/>
      </c>
      <c r="H20">
        <f t="shared" si="7"/>
        <v>9</v>
      </c>
      <c r="I20">
        <f t="shared" si="7"/>
        <v>4</v>
      </c>
      <c r="J20">
        <f t="shared" si="7"/>
        <v>6</v>
      </c>
      <c r="K20" t="str">
        <f t="shared" si="7"/>
        <v/>
      </c>
      <c r="L20" t="str">
        <f t="shared" si="7"/>
        <v/>
      </c>
      <c r="M20" t="str">
        <f t="shared" si="7"/>
        <v/>
      </c>
      <c r="N20" t="b">
        <f t="shared" si="10"/>
        <v>1</v>
      </c>
      <c r="O20" t="b">
        <f t="shared" si="11"/>
        <v>0</v>
      </c>
      <c r="P20" t="b">
        <f t="shared" si="12"/>
        <v>0</v>
      </c>
      <c r="Q20" t="b">
        <f t="shared" si="13"/>
        <v>0</v>
      </c>
      <c r="R20" t="b">
        <f t="shared" si="14"/>
        <v>0</v>
      </c>
      <c r="S20" t="b">
        <f t="shared" si="15"/>
        <v>0</v>
      </c>
      <c r="T20" t="b">
        <f t="shared" si="16"/>
        <v>0</v>
      </c>
      <c r="U20" t="b">
        <f t="shared" si="17"/>
        <v>0</v>
      </c>
      <c r="V20" t="b">
        <f t="shared" si="18"/>
        <v>0</v>
      </c>
      <c r="W20" t="b">
        <f t="shared" si="19"/>
        <v>0</v>
      </c>
      <c r="X20" t="b">
        <f t="shared" si="20"/>
        <v>0</v>
      </c>
      <c r="Y20" t="b">
        <f t="shared" si="21"/>
        <v>0</v>
      </c>
      <c r="Z20" t="b">
        <f t="shared" si="22"/>
        <v>0</v>
      </c>
    </row>
    <row r="21" spans="1:26">
      <c r="A21" t="str">
        <f>IF(A20="","",IF($R$3=1,dayTest!#REF!,day!A13))</f>
        <v>KAAAA 226</v>
      </c>
      <c r="B21" t="str">
        <f t="shared" si="9"/>
        <v/>
      </c>
      <c r="C21" t="str">
        <f t="shared" si="7"/>
        <v/>
      </c>
      <c r="D21" t="str">
        <f t="shared" si="7"/>
        <v/>
      </c>
      <c r="E21" t="str">
        <f t="shared" si="7"/>
        <v/>
      </c>
      <c r="F21" t="str">
        <f t="shared" si="7"/>
        <v/>
      </c>
      <c r="G21" t="str">
        <f t="shared" si="7"/>
        <v/>
      </c>
      <c r="H21">
        <f t="shared" si="7"/>
        <v>2</v>
      </c>
      <c r="I21">
        <f t="shared" si="7"/>
        <v>2</v>
      </c>
      <c r="J21">
        <f t="shared" si="7"/>
        <v>6</v>
      </c>
      <c r="K21" t="str">
        <f t="shared" si="7"/>
        <v/>
      </c>
      <c r="L21" t="str">
        <f t="shared" si="7"/>
        <v/>
      </c>
      <c r="M21" t="str">
        <f t="shared" si="7"/>
        <v/>
      </c>
      <c r="N21" t="b">
        <f t="shared" si="10"/>
        <v>1</v>
      </c>
      <c r="O21" t="b">
        <f t="shared" si="11"/>
        <v>0</v>
      </c>
      <c r="P21" t="b">
        <f t="shared" si="12"/>
        <v>0</v>
      </c>
      <c r="Q21" t="b">
        <f t="shared" si="13"/>
        <v>0</v>
      </c>
      <c r="R21" t="b">
        <f t="shared" si="14"/>
        <v>0</v>
      </c>
      <c r="S21" t="b">
        <f t="shared" si="15"/>
        <v>0</v>
      </c>
      <c r="T21" t="b">
        <f t="shared" si="16"/>
        <v>0</v>
      </c>
      <c r="U21" t="b">
        <f t="shared" si="17"/>
        <v>0</v>
      </c>
      <c r="V21" t="b">
        <f t="shared" si="18"/>
        <v>0</v>
      </c>
      <c r="W21" t="b">
        <f t="shared" si="19"/>
        <v>0</v>
      </c>
      <c r="X21" t="b">
        <f t="shared" si="20"/>
        <v>0</v>
      </c>
      <c r="Y21" t="b">
        <f t="shared" si="21"/>
        <v>0</v>
      </c>
      <c r="Z21" t="b">
        <f t="shared" si="22"/>
        <v>0</v>
      </c>
    </row>
    <row r="22" spans="1:26">
      <c r="A22" t="str">
        <f>IF(A21="","",IF($R$3=1,dayTest!#REF!,day!A14))</f>
        <v>J9976 869</v>
      </c>
      <c r="B22" t="str">
        <f t="shared" si="9"/>
        <v/>
      </c>
      <c r="C22">
        <f t="shared" si="7"/>
        <v>9</v>
      </c>
      <c r="D22">
        <f t="shared" si="7"/>
        <v>9</v>
      </c>
      <c r="E22">
        <f t="shared" si="7"/>
        <v>7</v>
      </c>
      <c r="F22">
        <f t="shared" si="7"/>
        <v>6</v>
      </c>
      <c r="G22" t="str">
        <f t="shared" si="7"/>
        <v/>
      </c>
      <c r="H22">
        <f t="shared" si="7"/>
        <v>8</v>
      </c>
      <c r="I22">
        <f t="shared" si="7"/>
        <v>6</v>
      </c>
      <c r="J22">
        <f t="shared" si="7"/>
        <v>9</v>
      </c>
      <c r="K22" t="str">
        <f t="shared" si="7"/>
        <v/>
      </c>
      <c r="L22" t="str">
        <f t="shared" si="7"/>
        <v/>
      </c>
      <c r="M22" t="str">
        <f t="shared" si="7"/>
        <v/>
      </c>
      <c r="N22" t="b">
        <f t="shared" si="10"/>
        <v>1</v>
      </c>
      <c r="O22" t="b">
        <f t="shared" si="11"/>
        <v>0</v>
      </c>
      <c r="P22" t="b">
        <f t="shared" si="12"/>
        <v>0</v>
      </c>
      <c r="Q22" t="b">
        <f t="shared" si="13"/>
        <v>0</v>
      </c>
      <c r="R22" t="b">
        <f t="shared" si="14"/>
        <v>0</v>
      </c>
      <c r="S22" t="b">
        <f t="shared" si="15"/>
        <v>0</v>
      </c>
      <c r="T22" t="b">
        <f t="shared" si="16"/>
        <v>0</v>
      </c>
      <c r="U22" t="b">
        <f t="shared" si="17"/>
        <v>0</v>
      </c>
      <c r="V22" t="b">
        <f t="shared" si="18"/>
        <v>0</v>
      </c>
      <c r="W22" t="b">
        <f t="shared" si="19"/>
        <v>0</v>
      </c>
      <c r="X22" t="b">
        <f t="shared" si="20"/>
        <v>0</v>
      </c>
      <c r="Y22" t="b">
        <f t="shared" si="21"/>
        <v>0</v>
      </c>
      <c r="Z22" t="b">
        <f t="shared" si="22"/>
        <v>0</v>
      </c>
    </row>
    <row r="23" spans="1:26">
      <c r="A23" t="str">
        <f>IF(A22="","",IF($R$3=1,dayTest!A35,day!A15))</f>
        <v>627Q8 917</v>
      </c>
      <c r="B23">
        <f t="shared" ref="B23:B86" si="23">IFERROR(VALUE(MID($A23,COLUMN()-1,1)),"")</f>
        <v>6</v>
      </c>
      <c r="C23">
        <f t="shared" si="7"/>
        <v>2</v>
      </c>
      <c r="D23">
        <f t="shared" si="7"/>
        <v>7</v>
      </c>
      <c r="E23" t="str">
        <f t="shared" si="7"/>
        <v/>
      </c>
      <c r="F23">
        <f t="shared" si="7"/>
        <v>8</v>
      </c>
      <c r="G23" t="str">
        <f t="shared" si="7"/>
        <v/>
      </c>
      <c r="H23">
        <f t="shared" si="7"/>
        <v>9</v>
      </c>
      <c r="I23">
        <f t="shared" si="7"/>
        <v>1</v>
      </c>
      <c r="J23">
        <f t="shared" si="7"/>
        <v>7</v>
      </c>
      <c r="K23" t="str">
        <f t="shared" si="7"/>
        <v/>
      </c>
      <c r="L23" t="str">
        <f t="shared" si="7"/>
        <v/>
      </c>
      <c r="M23" t="str">
        <f t="shared" si="7"/>
        <v/>
      </c>
      <c r="N23" t="b">
        <f t="shared" si="10"/>
        <v>1</v>
      </c>
      <c r="O23" t="b">
        <f t="shared" si="11"/>
        <v>0</v>
      </c>
      <c r="P23" t="b">
        <f t="shared" si="12"/>
        <v>0</v>
      </c>
      <c r="Q23" t="b">
        <f t="shared" si="13"/>
        <v>0</v>
      </c>
      <c r="R23" t="b">
        <f t="shared" si="14"/>
        <v>0</v>
      </c>
      <c r="S23" t="b">
        <f t="shared" si="15"/>
        <v>0</v>
      </c>
      <c r="T23" t="b">
        <f t="shared" si="16"/>
        <v>0</v>
      </c>
      <c r="U23" t="b">
        <f t="shared" si="17"/>
        <v>0</v>
      </c>
      <c r="V23" t="b">
        <f t="shared" si="18"/>
        <v>0</v>
      </c>
      <c r="W23" t="b">
        <f t="shared" si="19"/>
        <v>0</v>
      </c>
      <c r="X23" t="b">
        <f t="shared" si="20"/>
        <v>0</v>
      </c>
      <c r="Y23" t="b">
        <f t="shared" si="21"/>
        <v>0</v>
      </c>
      <c r="Z23" t="b">
        <f t="shared" si="22"/>
        <v>0</v>
      </c>
    </row>
    <row r="24" spans="1:26">
      <c r="A24" t="str">
        <f>IF(A23="","",IF($R$3=1,dayTest!A36,day!A16))</f>
        <v>K2252 216</v>
      </c>
      <c r="B24" t="str">
        <f t="shared" si="23"/>
        <v/>
      </c>
      <c r="C24">
        <f t="shared" si="7"/>
        <v>2</v>
      </c>
      <c r="D24">
        <f t="shared" si="7"/>
        <v>2</v>
      </c>
      <c r="E24">
        <f t="shared" si="7"/>
        <v>5</v>
      </c>
      <c r="F24">
        <f t="shared" si="7"/>
        <v>2</v>
      </c>
      <c r="G24" t="str">
        <f t="shared" si="7"/>
        <v/>
      </c>
      <c r="H24">
        <f t="shared" si="7"/>
        <v>2</v>
      </c>
      <c r="I24">
        <f t="shared" si="7"/>
        <v>1</v>
      </c>
      <c r="J24">
        <f t="shared" si="7"/>
        <v>6</v>
      </c>
      <c r="K24" t="str">
        <f t="shared" si="7"/>
        <v/>
      </c>
      <c r="L24" t="str">
        <f t="shared" si="7"/>
        <v/>
      </c>
      <c r="M24" t="str">
        <f t="shared" si="7"/>
        <v/>
      </c>
      <c r="N24" t="b">
        <f t="shared" si="10"/>
        <v>1</v>
      </c>
      <c r="O24" t="b">
        <f t="shared" si="11"/>
        <v>0</v>
      </c>
      <c r="P24" t="b">
        <f t="shared" si="12"/>
        <v>0</v>
      </c>
      <c r="Q24" t="b">
        <f t="shared" si="13"/>
        <v>0</v>
      </c>
      <c r="R24" t="b">
        <f t="shared" si="14"/>
        <v>0</v>
      </c>
      <c r="S24" t="b">
        <f t="shared" si="15"/>
        <v>0</v>
      </c>
      <c r="T24" t="b">
        <f t="shared" si="16"/>
        <v>0</v>
      </c>
      <c r="U24" t="b">
        <f t="shared" si="17"/>
        <v>0</v>
      </c>
      <c r="V24" t="b">
        <f t="shared" si="18"/>
        <v>0</v>
      </c>
      <c r="W24" t="b">
        <f t="shared" si="19"/>
        <v>0</v>
      </c>
      <c r="X24" t="b">
        <f t="shared" si="20"/>
        <v>0</v>
      </c>
      <c r="Y24" t="b">
        <f t="shared" si="21"/>
        <v>0</v>
      </c>
      <c r="Z24" t="b">
        <f t="shared" si="22"/>
        <v>0</v>
      </c>
    </row>
    <row r="25" spans="1:26">
      <c r="A25" t="str">
        <f>IF(A24="","",IF($R$3=1,dayTest!A37,day!A17))</f>
        <v>A44AA 867</v>
      </c>
      <c r="B25" t="str">
        <f t="shared" si="23"/>
        <v/>
      </c>
      <c r="C25">
        <f t="shared" si="7"/>
        <v>4</v>
      </c>
      <c r="D25">
        <f t="shared" si="7"/>
        <v>4</v>
      </c>
      <c r="E25" t="str">
        <f t="shared" si="7"/>
        <v/>
      </c>
      <c r="F25" t="str">
        <f t="shared" si="7"/>
        <v/>
      </c>
      <c r="G25" t="str">
        <f t="shared" si="7"/>
        <v/>
      </c>
      <c r="H25">
        <f t="shared" si="7"/>
        <v>8</v>
      </c>
      <c r="I25">
        <f t="shared" si="7"/>
        <v>6</v>
      </c>
      <c r="J25">
        <f t="shared" si="7"/>
        <v>7</v>
      </c>
      <c r="K25" t="str">
        <f t="shared" si="7"/>
        <v/>
      </c>
      <c r="L25" t="str">
        <f t="shared" si="7"/>
        <v/>
      </c>
      <c r="M25" t="str">
        <f t="shared" si="7"/>
        <v/>
      </c>
      <c r="N25" t="b">
        <f t="shared" si="10"/>
        <v>1</v>
      </c>
      <c r="O25" t="b">
        <f t="shared" si="11"/>
        <v>0</v>
      </c>
      <c r="P25" t="b">
        <f t="shared" si="12"/>
        <v>0</v>
      </c>
      <c r="Q25" t="b">
        <f t="shared" si="13"/>
        <v>0</v>
      </c>
      <c r="R25" t="b">
        <f t="shared" si="14"/>
        <v>0</v>
      </c>
      <c r="S25" t="b">
        <f t="shared" si="15"/>
        <v>0</v>
      </c>
      <c r="T25" t="b">
        <f t="shared" si="16"/>
        <v>0</v>
      </c>
      <c r="U25" t="b">
        <f t="shared" si="17"/>
        <v>0</v>
      </c>
      <c r="V25" t="b">
        <f t="shared" si="18"/>
        <v>0</v>
      </c>
      <c r="W25" t="b">
        <f t="shared" si="19"/>
        <v>0</v>
      </c>
      <c r="X25" t="b">
        <f t="shared" si="20"/>
        <v>0</v>
      </c>
      <c r="Y25" t="b">
        <f t="shared" si="21"/>
        <v>0</v>
      </c>
      <c r="Z25" t="b">
        <f t="shared" si="22"/>
        <v>0</v>
      </c>
    </row>
    <row r="26" spans="1:26">
      <c r="A26" t="str">
        <f>IF(A25="","",IF($R$3=1,dayTest!A38,day!A18))</f>
        <v>2TT39 160</v>
      </c>
      <c r="B26">
        <f t="shared" si="23"/>
        <v>2</v>
      </c>
      <c r="C26" t="str">
        <f t="shared" si="9"/>
        <v/>
      </c>
      <c r="D26" t="str">
        <f t="shared" si="9"/>
        <v/>
      </c>
      <c r="E26">
        <f t="shared" si="9"/>
        <v>3</v>
      </c>
      <c r="F26">
        <f t="shared" si="9"/>
        <v>9</v>
      </c>
      <c r="G26" t="str">
        <f t="shared" si="9"/>
        <v/>
      </c>
      <c r="H26">
        <f t="shared" si="9"/>
        <v>1</v>
      </c>
      <c r="I26">
        <f t="shared" si="9"/>
        <v>6</v>
      </c>
      <c r="J26">
        <f t="shared" si="9"/>
        <v>0</v>
      </c>
      <c r="K26" t="str">
        <f t="shared" si="9"/>
        <v/>
      </c>
      <c r="L26" t="str">
        <f t="shared" si="9"/>
        <v/>
      </c>
      <c r="M26" t="str">
        <f t="shared" ref="M26:M89" si="24">IFERROR(VALUE(MID($A26,COLUMN()-1,1)),"")</f>
        <v/>
      </c>
      <c r="N26" t="b">
        <f t="shared" si="10"/>
        <v>1</v>
      </c>
      <c r="O26" t="b">
        <f t="shared" si="11"/>
        <v>0</v>
      </c>
      <c r="P26" t="b">
        <f t="shared" si="12"/>
        <v>0</v>
      </c>
      <c r="Q26" t="b">
        <f t="shared" si="13"/>
        <v>0</v>
      </c>
      <c r="R26" t="b">
        <f t="shared" si="14"/>
        <v>0</v>
      </c>
      <c r="S26" t="b">
        <f t="shared" si="15"/>
        <v>0</v>
      </c>
      <c r="T26" t="b">
        <f t="shared" si="16"/>
        <v>0</v>
      </c>
      <c r="U26" t="b">
        <f t="shared" si="17"/>
        <v>0</v>
      </c>
      <c r="V26" t="b">
        <f t="shared" si="18"/>
        <v>0</v>
      </c>
      <c r="W26" t="b">
        <f t="shared" si="19"/>
        <v>0</v>
      </c>
      <c r="X26" t="b">
        <f t="shared" si="20"/>
        <v>0</v>
      </c>
      <c r="Y26" t="b">
        <f t="shared" si="21"/>
        <v>0</v>
      </c>
      <c r="Z26" t="b">
        <f t="shared" si="22"/>
        <v>0</v>
      </c>
    </row>
    <row r="27" spans="1:26">
      <c r="A27" t="str">
        <f>IF(A26="","",IF($R$3=1,dayTest!A39,day!A19))</f>
        <v>65566 225</v>
      </c>
      <c r="B27">
        <f t="shared" si="23"/>
        <v>6</v>
      </c>
      <c r="C27">
        <f t="shared" si="9"/>
        <v>5</v>
      </c>
      <c r="D27">
        <f t="shared" si="9"/>
        <v>5</v>
      </c>
      <c r="E27">
        <f t="shared" si="9"/>
        <v>6</v>
      </c>
      <c r="F27">
        <f t="shared" si="9"/>
        <v>6</v>
      </c>
      <c r="G27" t="str">
        <f t="shared" si="9"/>
        <v/>
      </c>
      <c r="H27">
        <f t="shared" si="9"/>
        <v>2</v>
      </c>
      <c r="I27">
        <f t="shared" si="9"/>
        <v>2</v>
      </c>
      <c r="J27">
        <f t="shared" si="9"/>
        <v>5</v>
      </c>
      <c r="K27" t="str">
        <f t="shared" si="9"/>
        <v/>
      </c>
      <c r="L27" t="str">
        <f t="shared" si="9"/>
        <v/>
      </c>
      <c r="M27" t="str">
        <f t="shared" si="24"/>
        <v/>
      </c>
      <c r="N27" t="b">
        <f t="shared" si="10"/>
        <v>1</v>
      </c>
      <c r="O27" t="b">
        <f t="shared" si="11"/>
        <v>0</v>
      </c>
      <c r="P27" t="b">
        <f t="shared" si="12"/>
        <v>0</v>
      </c>
      <c r="Q27" t="b">
        <f t="shared" si="13"/>
        <v>0</v>
      </c>
      <c r="R27" t="b">
        <f t="shared" si="14"/>
        <v>0</v>
      </c>
      <c r="S27" t="b">
        <f t="shared" si="15"/>
        <v>0</v>
      </c>
      <c r="T27" t="b">
        <f t="shared" si="16"/>
        <v>0</v>
      </c>
      <c r="U27" t="b">
        <f t="shared" si="17"/>
        <v>0</v>
      </c>
      <c r="V27" t="b">
        <f t="shared" si="18"/>
        <v>0</v>
      </c>
      <c r="W27" t="b">
        <f t="shared" si="19"/>
        <v>0</v>
      </c>
      <c r="X27" t="b">
        <f t="shared" si="20"/>
        <v>0</v>
      </c>
      <c r="Y27" t="b">
        <f t="shared" si="21"/>
        <v>0</v>
      </c>
      <c r="Z27" t="b">
        <f t="shared" si="22"/>
        <v>0</v>
      </c>
    </row>
    <row r="28" spans="1:26">
      <c r="A28" t="str">
        <f>IF(A27="","",IF($R$3=1,dayTest!A40,day!A20))</f>
        <v>K6KK6 655</v>
      </c>
      <c r="B28" t="str">
        <f t="shared" si="23"/>
        <v/>
      </c>
      <c r="C28">
        <f t="shared" si="9"/>
        <v>6</v>
      </c>
      <c r="D28" t="str">
        <f t="shared" si="9"/>
        <v/>
      </c>
      <c r="E28" t="str">
        <f t="shared" si="9"/>
        <v/>
      </c>
      <c r="F28">
        <f t="shared" si="9"/>
        <v>6</v>
      </c>
      <c r="G28" t="str">
        <f t="shared" si="9"/>
        <v/>
      </c>
      <c r="H28">
        <f t="shared" si="9"/>
        <v>6</v>
      </c>
      <c r="I28">
        <f t="shared" si="9"/>
        <v>5</v>
      </c>
      <c r="J28">
        <f t="shared" si="9"/>
        <v>5</v>
      </c>
      <c r="K28" t="str">
        <f t="shared" si="9"/>
        <v/>
      </c>
      <c r="L28" t="str">
        <f t="shared" si="9"/>
        <v/>
      </c>
      <c r="M28" t="str">
        <f t="shared" si="24"/>
        <v/>
      </c>
      <c r="N28" t="b">
        <f t="shared" si="10"/>
        <v>1</v>
      </c>
      <c r="O28" t="b">
        <f t="shared" si="11"/>
        <v>0</v>
      </c>
      <c r="P28" t="b">
        <f t="shared" si="12"/>
        <v>0</v>
      </c>
      <c r="Q28" t="b">
        <f t="shared" si="13"/>
        <v>0</v>
      </c>
      <c r="R28" t="b">
        <f t="shared" si="14"/>
        <v>0</v>
      </c>
      <c r="S28" t="b">
        <f t="shared" si="15"/>
        <v>0</v>
      </c>
      <c r="T28" t="b">
        <f t="shared" si="16"/>
        <v>0</v>
      </c>
      <c r="U28" t="b">
        <f t="shared" si="17"/>
        <v>0</v>
      </c>
      <c r="V28" t="b">
        <f t="shared" si="18"/>
        <v>0</v>
      </c>
      <c r="W28" t="b">
        <f t="shared" si="19"/>
        <v>0</v>
      </c>
      <c r="X28" t="b">
        <f t="shared" si="20"/>
        <v>0</v>
      </c>
      <c r="Y28" t="b">
        <f t="shared" si="21"/>
        <v>0</v>
      </c>
      <c r="Z28" t="b">
        <f t="shared" si="22"/>
        <v>0</v>
      </c>
    </row>
    <row r="29" spans="1:26">
      <c r="A29" t="str">
        <f>IF(A28="","",IF($R$3=1,dayTest!A41,day!A21))</f>
        <v>42T34 787</v>
      </c>
      <c r="B29">
        <f t="shared" si="23"/>
        <v>4</v>
      </c>
      <c r="C29">
        <f t="shared" si="9"/>
        <v>2</v>
      </c>
      <c r="D29" t="str">
        <f t="shared" si="9"/>
        <v/>
      </c>
      <c r="E29">
        <f t="shared" si="9"/>
        <v>3</v>
      </c>
      <c r="F29">
        <f t="shared" si="9"/>
        <v>4</v>
      </c>
      <c r="G29" t="str">
        <f t="shared" si="9"/>
        <v/>
      </c>
      <c r="H29">
        <f t="shared" si="9"/>
        <v>7</v>
      </c>
      <c r="I29">
        <f t="shared" si="9"/>
        <v>8</v>
      </c>
      <c r="J29">
        <f t="shared" si="9"/>
        <v>7</v>
      </c>
      <c r="K29" t="str">
        <f t="shared" si="9"/>
        <v/>
      </c>
      <c r="L29" t="str">
        <f t="shared" si="9"/>
        <v/>
      </c>
      <c r="M29" t="str">
        <f t="shared" si="24"/>
        <v/>
      </c>
      <c r="N29" t="b">
        <f t="shared" si="10"/>
        <v>1</v>
      </c>
      <c r="O29" t="b">
        <f t="shared" si="11"/>
        <v>0</v>
      </c>
      <c r="P29" t="b">
        <f t="shared" si="12"/>
        <v>0</v>
      </c>
      <c r="Q29" t="b">
        <f t="shared" si="13"/>
        <v>0</v>
      </c>
      <c r="R29" t="b">
        <f t="shared" si="14"/>
        <v>0</v>
      </c>
      <c r="S29" t="b">
        <f t="shared" si="15"/>
        <v>0</v>
      </c>
      <c r="T29" t="b">
        <f t="shared" si="16"/>
        <v>0</v>
      </c>
      <c r="U29" t="b">
        <f t="shared" si="17"/>
        <v>0</v>
      </c>
      <c r="V29" t="b">
        <f t="shared" si="18"/>
        <v>0</v>
      </c>
      <c r="W29" t="b">
        <f t="shared" si="19"/>
        <v>0</v>
      </c>
      <c r="X29" t="b">
        <f t="shared" si="20"/>
        <v>0</v>
      </c>
      <c r="Y29" t="b">
        <f t="shared" si="21"/>
        <v>0</v>
      </c>
      <c r="Z29" t="b">
        <f t="shared" si="22"/>
        <v>0</v>
      </c>
    </row>
    <row r="30" spans="1:26">
      <c r="A30" t="str">
        <f>IF(A29="","",IF($R$3=1,dayTest!A42,day!A22))</f>
        <v>T6636 347</v>
      </c>
      <c r="B30" t="str">
        <f t="shared" si="23"/>
        <v/>
      </c>
      <c r="C30">
        <f t="shared" si="9"/>
        <v>6</v>
      </c>
      <c r="D30">
        <f t="shared" si="9"/>
        <v>6</v>
      </c>
      <c r="E30">
        <f t="shared" si="9"/>
        <v>3</v>
      </c>
      <c r="F30">
        <f t="shared" si="9"/>
        <v>6</v>
      </c>
      <c r="G30" t="str">
        <f t="shared" si="9"/>
        <v/>
      </c>
      <c r="H30">
        <f t="shared" si="9"/>
        <v>3</v>
      </c>
      <c r="I30">
        <f t="shared" si="9"/>
        <v>4</v>
      </c>
      <c r="J30">
        <f t="shared" si="9"/>
        <v>7</v>
      </c>
      <c r="K30" t="str">
        <f t="shared" si="9"/>
        <v/>
      </c>
      <c r="L30" t="str">
        <f t="shared" si="9"/>
        <v/>
      </c>
      <c r="M30" t="str">
        <f t="shared" si="24"/>
        <v/>
      </c>
      <c r="N30" t="b">
        <f t="shared" si="10"/>
        <v>1</v>
      </c>
      <c r="O30" t="b">
        <f t="shared" si="11"/>
        <v>0</v>
      </c>
      <c r="P30" t="b">
        <f t="shared" si="12"/>
        <v>0</v>
      </c>
      <c r="Q30" t="b">
        <f t="shared" si="13"/>
        <v>0</v>
      </c>
      <c r="R30" t="b">
        <f t="shared" si="14"/>
        <v>0</v>
      </c>
      <c r="S30" t="b">
        <f t="shared" si="15"/>
        <v>0</v>
      </c>
      <c r="T30" t="b">
        <f t="shared" si="16"/>
        <v>0</v>
      </c>
      <c r="U30" t="b">
        <f t="shared" si="17"/>
        <v>0</v>
      </c>
      <c r="V30" t="b">
        <f t="shared" si="18"/>
        <v>0</v>
      </c>
      <c r="W30" t="b">
        <f t="shared" si="19"/>
        <v>0</v>
      </c>
      <c r="X30" t="b">
        <f t="shared" si="20"/>
        <v>0</v>
      </c>
      <c r="Y30" t="b">
        <f t="shared" si="21"/>
        <v>0</v>
      </c>
      <c r="Z30" t="b">
        <f t="shared" si="22"/>
        <v>0</v>
      </c>
    </row>
    <row r="31" spans="1:26">
      <c r="A31" t="str">
        <f>IF(A30="","",IF($R$3=1,dayTest!A43,day!A23))</f>
        <v>QTQTT 371</v>
      </c>
      <c r="B31" t="str">
        <f t="shared" si="23"/>
        <v/>
      </c>
      <c r="C31" t="str">
        <f t="shared" si="9"/>
        <v/>
      </c>
      <c r="D31" t="str">
        <f t="shared" si="9"/>
        <v/>
      </c>
      <c r="E31" t="str">
        <f t="shared" si="9"/>
        <v/>
      </c>
      <c r="F31" t="str">
        <f t="shared" si="9"/>
        <v/>
      </c>
      <c r="G31" t="str">
        <f t="shared" si="9"/>
        <v/>
      </c>
      <c r="H31">
        <f t="shared" si="9"/>
        <v>3</v>
      </c>
      <c r="I31">
        <f t="shared" si="9"/>
        <v>7</v>
      </c>
      <c r="J31">
        <f t="shared" si="9"/>
        <v>1</v>
      </c>
      <c r="K31" t="str">
        <f t="shared" si="9"/>
        <v/>
      </c>
      <c r="L31" t="str">
        <f t="shared" si="9"/>
        <v/>
      </c>
      <c r="M31" t="str">
        <f t="shared" si="24"/>
        <v/>
      </c>
      <c r="N31" t="b">
        <f t="shared" si="10"/>
        <v>1</v>
      </c>
      <c r="O31" t="b">
        <f t="shared" si="11"/>
        <v>0</v>
      </c>
      <c r="P31" t="b">
        <f t="shared" si="12"/>
        <v>0</v>
      </c>
      <c r="Q31" t="b">
        <f t="shared" si="13"/>
        <v>0</v>
      </c>
      <c r="R31" t="b">
        <f t="shared" si="14"/>
        <v>0</v>
      </c>
      <c r="S31" t="b">
        <f t="shared" si="15"/>
        <v>0</v>
      </c>
      <c r="T31" t="b">
        <f t="shared" si="16"/>
        <v>0</v>
      </c>
      <c r="U31" t="b">
        <f t="shared" si="17"/>
        <v>0</v>
      </c>
      <c r="V31" t="b">
        <f t="shared" si="18"/>
        <v>0</v>
      </c>
      <c r="W31" t="b">
        <f t="shared" si="19"/>
        <v>0</v>
      </c>
      <c r="X31" t="b">
        <f t="shared" si="20"/>
        <v>0</v>
      </c>
      <c r="Y31" t="b">
        <f t="shared" si="21"/>
        <v>0</v>
      </c>
      <c r="Z31" t="b">
        <f t="shared" si="22"/>
        <v>0</v>
      </c>
    </row>
    <row r="32" spans="1:26">
      <c r="A32" t="str">
        <f>IF(A31="","",IF($R$3=1,dayTest!A44,day!A24))</f>
        <v>83T33 878</v>
      </c>
      <c r="B32">
        <f t="shared" si="23"/>
        <v>8</v>
      </c>
      <c r="C32">
        <f t="shared" si="9"/>
        <v>3</v>
      </c>
      <c r="D32" t="str">
        <f t="shared" si="9"/>
        <v/>
      </c>
      <c r="E32">
        <f t="shared" si="9"/>
        <v>3</v>
      </c>
      <c r="F32">
        <f t="shared" si="9"/>
        <v>3</v>
      </c>
      <c r="G32" t="str">
        <f t="shared" si="9"/>
        <v/>
      </c>
      <c r="H32">
        <f t="shared" si="9"/>
        <v>8</v>
      </c>
      <c r="I32">
        <f t="shared" si="9"/>
        <v>7</v>
      </c>
      <c r="J32">
        <f t="shared" si="9"/>
        <v>8</v>
      </c>
      <c r="K32" t="str">
        <f t="shared" si="9"/>
        <v/>
      </c>
      <c r="L32" t="str">
        <f t="shared" si="9"/>
        <v/>
      </c>
      <c r="M32" t="str">
        <f t="shared" si="24"/>
        <v/>
      </c>
      <c r="N32" t="b">
        <f t="shared" si="10"/>
        <v>1</v>
      </c>
      <c r="O32" t="b">
        <f t="shared" si="11"/>
        <v>0</v>
      </c>
      <c r="P32" t="b">
        <f t="shared" si="12"/>
        <v>0</v>
      </c>
      <c r="Q32" t="b">
        <f t="shared" si="13"/>
        <v>0</v>
      </c>
      <c r="R32" t="b">
        <f t="shared" si="14"/>
        <v>0</v>
      </c>
      <c r="S32" t="b">
        <f t="shared" si="15"/>
        <v>0</v>
      </c>
      <c r="T32" t="b">
        <f t="shared" si="16"/>
        <v>0</v>
      </c>
      <c r="U32" t="b">
        <f t="shared" si="17"/>
        <v>0</v>
      </c>
      <c r="V32" t="b">
        <f t="shared" si="18"/>
        <v>0</v>
      </c>
      <c r="W32" t="b">
        <f t="shared" si="19"/>
        <v>0</v>
      </c>
      <c r="X32" t="b">
        <f t="shared" si="20"/>
        <v>0</v>
      </c>
      <c r="Y32" t="b">
        <f t="shared" si="21"/>
        <v>0</v>
      </c>
      <c r="Z32" t="b">
        <f t="shared" si="22"/>
        <v>0</v>
      </c>
    </row>
    <row r="33" spans="1:26">
      <c r="A33" t="str">
        <f>IF(A32="","",IF($R$3=1,dayTest!A45,day!A25))</f>
        <v>Q9928 742</v>
      </c>
      <c r="B33" t="str">
        <f t="shared" si="23"/>
        <v/>
      </c>
      <c r="C33">
        <f t="shared" si="9"/>
        <v>9</v>
      </c>
      <c r="D33">
        <f t="shared" si="9"/>
        <v>9</v>
      </c>
      <c r="E33">
        <f t="shared" si="9"/>
        <v>2</v>
      </c>
      <c r="F33">
        <f t="shared" si="9"/>
        <v>8</v>
      </c>
      <c r="G33" t="str">
        <f t="shared" si="9"/>
        <v/>
      </c>
      <c r="H33">
        <f t="shared" si="9"/>
        <v>7</v>
      </c>
      <c r="I33">
        <f t="shared" si="9"/>
        <v>4</v>
      </c>
      <c r="J33">
        <f t="shared" si="9"/>
        <v>2</v>
      </c>
      <c r="K33" t="str">
        <f t="shared" si="9"/>
        <v/>
      </c>
      <c r="L33" t="str">
        <f t="shared" si="9"/>
        <v/>
      </c>
      <c r="M33" t="str">
        <f t="shared" si="24"/>
        <v/>
      </c>
      <c r="N33" t="b">
        <f t="shared" si="10"/>
        <v>1</v>
      </c>
      <c r="O33" t="b">
        <f t="shared" si="11"/>
        <v>0</v>
      </c>
      <c r="P33" t="b">
        <f t="shared" si="12"/>
        <v>0</v>
      </c>
      <c r="Q33" t="b">
        <f t="shared" si="13"/>
        <v>0</v>
      </c>
      <c r="R33" t="b">
        <f t="shared" si="14"/>
        <v>0</v>
      </c>
      <c r="S33" t="b">
        <f t="shared" si="15"/>
        <v>0</v>
      </c>
      <c r="T33" t="b">
        <f t="shared" si="16"/>
        <v>0</v>
      </c>
      <c r="U33" t="b">
        <f t="shared" si="17"/>
        <v>0</v>
      </c>
      <c r="V33" t="b">
        <f t="shared" si="18"/>
        <v>0</v>
      </c>
      <c r="W33" t="b">
        <f t="shared" si="19"/>
        <v>0</v>
      </c>
      <c r="X33" t="b">
        <f t="shared" si="20"/>
        <v>0</v>
      </c>
      <c r="Y33" t="b">
        <f t="shared" si="21"/>
        <v>0</v>
      </c>
      <c r="Z33" t="b">
        <f t="shared" si="22"/>
        <v>0</v>
      </c>
    </row>
    <row r="34" spans="1:26">
      <c r="A34" t="str">
        <f>IF(A33="","",IF($R$3=1,dayTest!A46,day!A26))</f>
        <v>JQ85Q 423</v>
      </c>
      <c r="B34" t="str">
        <f t="shared" si="23"/>
        <v/>
      </c>
      <c r="C34" t="str">
        <f t="shared" si="9"/>
        <v/>
      </c>
      <c r="D34">
        <f t="shared" si="9"/>
        <v>8</v>
      </c>
      <c r="E34">
        <f t="shared" si="9"/>
        <v>5</v>
      </c>
      <c r="F34" t="str">
        <f t="shared" si="9"/>
        <v/>
      </c>
      <c r="G34" t="str">
        <f t="shared" si="9"/>
        <v/>
      </c>
      <c r="H34">
        <f t="shared" si="9"/>
        <v>4</v>
      </c>
      <c r="I34">
        <f t="shared" si="9"/>
        <v>2</v>
      </c>
      <c r="J34">
        <f t="shared" si="9"/>
        <v>3</v>
      </c>
      <c r="K34" t="str">
        <f t="shared" si="9"/>
        <v/>
      </c>
      <c r="L34" t="str">
        <f t="shared" si="9"/>
        <v/>
      </c>
      <c r="M34" t="str">
        <f t="shared" si="24"/>
        <v/>
      </c>
      <c r="N34" t="b">
        <f t="shared" si="10"/>
        <v>1</v>
      </c>
      <c r="O34" t="b">
        <f t="shared" si="11"/>
        <v>0</v>
      </c>
      <c r="P34" t="b">
        <f t="shared" si="12"/>
        <v>0</v>
      </c>
      <c r="Q34" t="b">
        <f t="shared" si="13"/>
        <v>0</v>
      </c>
      <c r="R34" t="b">
        <f t="shared" si="14"/>
        <v>0</v>
      </c>
      <c r="S34" t="b">
        <f t="shared" si="15"/>
        <v>0</v>
      </c>
      <c r="T34" t="b">
        <f t="shared" si="16"/>
        <v>0</v>
      </c>
      <c r="U34" t="b">
        <f t="shared" si="17"/>
        <v>0</v>
      </c>
      <c r="V34" t="b">
        <f t="shared" si="18"/>
        <v>0</v>
      </c>
      <c r="W34" t="b">
        <f t="shared" si="19"/>
        <v>0</v>
      </c>
      <c r="X34" t="b">
        <f t="shared" si="20"/>
        <v>0</v>
      </c>
      <c r="Y34" t="b">
        <f t="shared" si="21"/>
        <v>0</v>
      </c>
      <c r="Z34" t="b">
        <f t="shared" si="22"/>
        <v>0</v>
      </c>
    </row>
    <row r="35" spans="1:26">
      <c r="A35" t="str">
        <f>IF(A34="","",IF($R$3=1,dayTest!A47,day!A27))</f>
        <v>JQJQ2 654</v>
      </c>
      <c r="B35" t="str">
        <f t="shared" si="23"/>
        <v/>
      </c>
      <c r="C35" t="str">
        <f t="shared" si="9"/>
        <v/>
      </c>
      <c r="D35" t="str">
        <f t="shared" si="9"/>
        <v/>
      </c>
      <c r="E35" t="str">
        <f t="shared" si="9"/>
        <v/>
      </c>
      <c r="F35">
        <f t="shared" si="9"/>
        <v>2</v>
      </c>
      <c r="G35" t="str">
        <f t="shared" si="9"/>
        <v/>
      </c>
      <c r="H35">
        <f t="shared" si="9"/>
        <v>6</v>
      </c>
      <c r="I35">
        <f t="shared" si="9"/>
        <v>5</v>
      </c>
      <c r="J35">
        <f t="shared" si="9"/>
        <v>4</v>
      </c>
      <c r="K35" t="str">
        <f t="shared" si="9"/>
        <v/>
      </c>
      <c r="L35" t="str">
        <f t="shared" si="9"/>
        <v/>
      </c>
      <c r="M35" t="str">
        <f t="shared" si="24"/>
        <v/>
      </c>
      <c r="N35" t="b">
        <f t="shared" si="10"/>
        <v>1</v>
      </c>
      <c r="O35" t="b">
        <f t="shared" si="11"/>
        <v>0</v>
      </c>
      <c r="P35" t="b">
        <f t="shared" si="12"/>
        <v>0</v>
      </c>
      <c r="Q35" t="b">
        <f t="shared" si="13"/>
        <v>0</v>
      </c>
      <c r="R35" t="b">
        <f t="shared" si="14"/>
        <v>0</v>
      </c>
      <c r="S35" t="b">
        <f t="shared" si="15"/>
        <v>0</v>
      </c>
      <c r="T35" t="b">
        <f t="shared" si="16"/>
        <v>0</v>
      </c>
      <c r="U35" t="b">
        <f t="shared" si="17"/>
        <v>0</v>
      </c>
      <c r="V35" t="b">
        <f t="shared" si="18"/>
        <v>0</v>
      </c>
      <c r="W35" t="b">
        <f t="shared" si="19"/>
        <v>0</v>
      </c>
      <c r="X35" t="b">
        <f t="shared" si="20"/>
        <v>0</v>
      </c>
      <c r="Y35" t="b">
        <f t="shared" si="21"/>
        <v>0</v>
      </c>
      <c r="Z35" t="b">
        <f t="shared" si="22"/>
        <v>0</v>
      </c>
    </row>
    <row r="36" spans="1:26">
      <c r="A36" t="str">
        <f>IF(A35="","",IF($R$3=1,dayTest!A48,day!A28))</f>
        <v>63TA5 645</v>
      </c>
      <c r="B36">
        <f t="shared" si="23"/>
        <v>6</v>
      </c>
      <c r="C36">
        <f t="shared" si="9"/>
        <v>3</v>
      </c>
      <c r="D36" t="str">
        <f t="shared" si="9"/>
        <v/>
      </c>
      <c r="E36" t="str">
        <f t="shared" si="9"/>
        <v/>
      </c>
      <c r="F36">
        <f t="shared" si="9"/>
        <v>5</v>
      </c>
      <c r="G36" t="str">
        <f t="shared" si="9"/>
        <v/>
      </c>
      <c r="H36">
        <f t="shared" si="9"/>
        <v>6</v>
      </c>
      <c r="I36">
        <f t="shared" si="9"/>
        <v>4</v>
      </c>
      <c r="J36">
        <f t="shared" si="9"/>
        <v>5</v>
      </c>
      <c r="K36" t="str">
        <f t="shared" si="9"/>
        <v/>
      </c>
      <c r="L36" t="str">
        <f t="shared" si="9"/>
        <v/>
      </c>
      <c r="M36" t="str">
        <f t="shared" si="24"/>
        <v/>
      </c>
      <c r="N36" t="b">
        <f t="shared" si="10"/>
        <v>1</v>
      </c>
      <c r="O36" t="b">
        <f t="shared" si="11"/>
        <v>0</v>
      </c>
      <c r="P36" t="b">
        <f t="shared" si="12"/>
        <v>0</v>
      </c>
      <c r="Q36" t="b">
        <f t="shared" si="13"/>
        <v>0</v>
      </c>
      <c r="R36" t="b">
        <f t="shared" si="14"/>
        <v>0</v>
      </c>
      <c r="S36" t="b">
        <f t="shared" si="15"/>
        <v>0</v>
      </c>
      <c r="T36" t="b">
        <f t="shared" si="16"/>
        <v>0</v>
      </c>
      <c r="U36" t="b">
        <f t="shared" si="17"/>
        <v>0</v>
      </c>
      <c r="V36" t="b">
        <f t="shared" si="18"/>
        <v>0</v>
      </c>
      <c r="W36" t="b">
        <f t="shared" si="19"/>
        <v>0</v>
      </c>
      <c r="X36" t="b">
        <f t="shared" si="20"/>
        <v>0</v>
      </c>
      <c r="Y36" t="b">
        <f t="shared" si="21"/>
        <v>0</v>
      </c>
      <c r="Z36" t="b">
        <f t="shared" si="22"/>
        <v>0</v>
      </c>
    </row>
    <row r="37" spans="1:26">
      <c r="A37" t="str">
        <f>IF(A36="","",IF($R$3=1,dayTest!A49,day!A29))</f>
        <v>TQ8JQ 884</v>
      </c>
      <c r="B37" t="str">
        <f t="shared" si="23"/>
        <v/>
      </c>
      <c r="C37" t="str">
        <f t="shared" si="9"/>
        <v/>
      </c>
      <c r="D37">
        <f t="shared" si="9"/>
        <v>8</v>
      </c>
      <c r="E37" t="str">
        <f t="shared" si="9"/>
        <v/>
      </c>
      <c r="F37" t="str">
        <f t="shared" si="9"/>
        <v/>
      </c>
      <c r="G37" t="str">
        <f t="shared" si="9"/>
        <v/>
      </c>
      <c r="H37">
        <f t="shared" si="9"/>
        <v>8</v>
      </c>
      <c r="I37">
        <f t="shared" si="9"/>
        <v>8</v>
      </c>
      <c r="J37">
        <f t="shared" si="9"/>
        <v>4</v>
      </c>
      <c r="K37" t="str">
        <f t="shared" si="9"/>
        <v/>
      </c>
      <c r="L37" t="str">
        <f t="shared" si="9"/>
        <v/>
      </c>
      <c r="M37" t="str">
        <f t="shared" si="24"/>
        <v/>
      </c>
      <c r="N37" t="b">
        <f t="shared" si="10"/>
        <v>1</v>
      </c>
      <c r="O37" t="b">
        <f t="shared" si="11"/>
        <v>0</v>
      </c>
      <c r="P37" t="b">
        <f t="shared" si="12"/>
        <v>0</v>
      </c>
      <c r="Q37" t="b">
        <f t="shared" si="13"/>
        <v>0</v>
      </c>
      <c r="R37" t="b">
        <f t="shared" si="14"/>
        <v>0</v>
      </c>
      <c r="S37" t="b">
        <f t="shared" si="15"/>
        <v>0</v>
      </c>
      <c r="T37" t="b">
        <f t="shared" si="16"/>
        <v>0</v>
      </c>
      <c r="U37" t="b">
        <f t="shared" si="17"/>
        <v>0</v>
      </c>
      <c r="V37" t="b">
        <f t="shared" si="18"/>
        <v>0</v>
      </c>
      <c r="W37" t="b">
        <f t="shared" si="19"/>
        <v>0</v>
      </c>
      <c r="X37" t="b">
        <f t="shared" si="20"/>
        <v>0</v>
      </c>
      <c r="Y37" t="b">
        <f t="shared" si="21"/>
        <v>0</v>
      </c>
      <c r="Z37" t="b">
        <f t="shared" si="22"/>
        <v>0</v>
      </c>
    </row>
    <row r="38" spans="1:26">
      <c r="A38" t="str">
        <f>IF(A37="","",IF($R$3=1,dayTest!A50,day!A30))</f>
        <v>T44T4 6</v>
      </c>
      <c r="B38" t="str">
        <f t="shared" si="23"/>
        <v/>
      </c>
      <c r="C38">
        <f t="shared" si="9"/>
        <v>4</v>
      </c>
      <c r="D38">
        <f t="shared" si="9"/>
        <v>4</v>
      </c>
      <c r="E38" t="str">
        <f t="shared" si="9"/>
        <v/>
      </c>
      <c r="F38">
        <f t="shared" si="9"/>
        <v>4</v>
      </c>
      <c r="G38" t="str">
        <f t="shared" si="9"/>
        <v/>
      </c>
      <c r="H38">
        <f t="shared" si="9"/>
        <v>6</v>
      </c>
      <c r="I38" t="str">
        <f t="shared" si="9"/>
        <v/>
      </c>
      <c r="J38" t="str">
        <f t="shared" si="9"/>
        <v/>
      </c>
      <c r="K38" t="str">
        <f t="shared" si="9"/>
        <v/>
      </c>
      <c r="L38" t="str">
        <f t="shared" si="9"/>
        <v/>
      </c>
      <c r="M38" t="str">
        <f t="shared" si="24"/>
        <v/>
      </c>
      <c r="N38" t="b">
        <f t="shared" si="10"/>
        <v>1</v>
      </c>
      <c r="O38" t="b">
        <f t="shared" si="11"/>
        <v>0</v>
      </c>
      <c r="P38" t="b">
        <f t="shared" si="12"/>
        <v>0</v>
      </c>
      <c r="Q38" t="b">
        <f t="shared" si="13"/>
        <v>0</v>
      </c>
      <c r="R38" t="b">
        <f t="shared" si="14"/>
        <v>0</v>
      </c>
      <c r="S38" t="b">
        <f t="shared" si="15"/>
        <v>0</v>
      </c>
      <c r="T38" t="b">
        <f t="shared" si="16"/>
        <v>0</v>
      </c>
      <c r="U38" t="b">
        <f t="shared" si="17"/>
        <v>0</v>
      </c>
      <c r="V38" t="b">
        <f t="shared" si="18"/>
        <v>0</v>
      </c>
      <c r="W38" t="b">
        <f t="shared" si="19"/>
        <v>0</v>
      </c>
      <c r="X38" t="b">
        <f t="shared" si="20"/>
        <v>0</v>
      </c>
      <c r="Y38" t="b">
        <f t="shared" si="21"/>
        <v>0</v>
      </c>
      <c r="Z38" t="b">
        <f t="shared" si="22"/>
        <v>0</v>
      </c>
    </row>
    <row r="39" spans="1:26">
      <c r="A39" t="str">
        <f>IF(A38="","",IF($R$3=1,dayTest!A51,day!A31))</f>
        <v>5J523 83</v>
      </c>
      <c r="B39">
        <f t="shared" si="23"/>
        <v>5</v>
      </c>
      <c r="C39" t="str">
        <f t="shared" si="9"/>
        <v/>
      </c>
      <c r="D39">
        <f t="shared" si="9"/>
        <v>5</v>
      </c>
      <c r="E39">
        <f t="shared" si="9"/>
        <v>2</v>
      </c>
      <c r="F39">
        <f t="shared" si="9"/>
        <v>3</v>
      </c>
      <c r="G39" t="str">
        <f t="shared" si="9"/>
        <v/>
      </c>
      <c r="H39">
        <f t="shared" si="9"/>
        <v>8</v>
      </c>
      <c r="I39">
        <f t="shared" si="9"/>
        <v>3</v>
      </c>
      <c r="J39" t="str">
        <f t="shared" si="9"/>
        <v/>
      </c>
      <c r="K39" t="str">
        <f t="shared" si="9"/>
        <v/>
      </c>
      <c r="L39" t="str">
        <f t="shared" si="9"/>
        <v/>
      </c>
      <c r="M39" t="str">
        <f t="shared" si="24"/>
        <v/>
      </c>
      <c r="N39" t="b">
        <f t="shared" si="10"/>
        <v>1</v>
      </c>
      <c r="O39" t="b">
        <f t="shared" si="11"/>
        <v>0</v>
      </c>
      <c r="P39" t="b">
        <f t="shared" si="12"/>
        <v>0</v>
      </c>
      <c r="Q39" t="b">
        <f t="shared" si="13"/>
        <v>0</v>
      </c>
      <c r="R39" t="b">
        <f t="shared" si="14"/>
        <v>0</v>
      </c>
      <c r="S39" t="b">
        <f t="shared" si="15"/>
        <v>0</v>
      </c>
      <c r="T39" t="b">
        <f t="shared" si="16"/>
        <v>0</v>
      </c>
      <c r="U39" t="b">
        <f t="shared" si="17"/>
        <v>0</v>
      </c>
      <c r="V39" t="b">
        <f t="shared" si="18"/>
        <v>0</v>
      </c>
      <c r="W39" t="b">
        <f t="shared" si="19"/>
        <v>0</v>
      </c>
      <c r="X39" t="b">
        <f t="shared" si="20"/>
        <v>0</v>
      </c>
      <c r="Y39" t="b">
        <f t="shared" si="21"/>
        <v>0</v>
      </c>
      <c r="Z39" t="b">
        <f t="shared" si="22"/>
        <v>0</v>
      </c>
    </row>
    <row r="40" spans="1:26">
      <c r="A40" t="str">
        <f>IF(A39="","",IF($R$3=1,dayTest!A52,day!A32))</f>
        <v>87Q42 527</v>
      </c>
      <c r="B40">
        <f t="shared" si="23"/>
        <v>8</v>
      </c>
      <c r="C40">
        <f t="shared" si="9"/>
        <v>7</v>
      </c>
      <c r="D40" t="str">
        <f t="shared" si="9"/>
        <v/>
      </c>
      <c r="E40">
        <f t="shared" si="9"/>
        <v>4</v>
      </c>
      <c r="F40">
        <f t="shared" si="9"/>
        <v>2</v>
      </c>
      <c r="G40" t="str">
        <f t="shared" si="9"/>
        <v/>
      </c>
      <c r="H40">
        <f t="shared" si="9"/>
        <v>5</v>
      </c>
      <c r="I40">
        <f t="shared" si="9"/>
        <v>2</v>
      </c>
      <c r="J40">
        <f t="shared" si="9"/>
        <v>7</v>
      </c>
      <c r="K40" t="str">
        <f t="shared" si="9"/>
        <v/>
      </c>
      <c r="L40" t="str">
        <f t="shared" si="9"/>
        <v/>
      </c>
      <c r="M40" t="str">
        <f t="shared" si="24"/>
        <v/>
      </c>
      <c r="N40" t="b">
        <f t="shared" si="10"/>
        <v>1</v>
      </c>
      <c r="O40" t="b">
        <f t="shared" si="11"/>
        <v>0</v>
      </c>
      <c r="P40" t="b">
        <f t="shared" si="12"/>
        <v>0</v>
      </c>
      <c r="Q40" t="b">
        <f t="shared" si="13"/>
        <v>0</v>
      </c>
      <c r="R40" t="b">
        <f t="shared" si="14"/>
        <v>0</v>
      </c>
      <c r="S40" t="b">
        <f t="shared" si="15"/>
        <v>0</v>
      </c>
      <c r="T40" t="b">
        <f t="shared" si="16"/>
        <v>0</v>
      </c>
      <c r="U40" t="b">
        <f t="shared" si="17"/>
        <v>0</v>
      </c>
      <c r="V40" t="b">
        <f t="shared" si="18"/>
        <v>0</v>
      </c>
      <c r="W40" t="b">
        <f t="shared" si="19"/>
        <v>0</v>
      </c>
      <c r="X40" t="b">
        <f t="shared" si="20"/>
        <v>0</v>
      </c>
      <c r="Y40" t="b">
        <f t="shared" si="21"/>
        <v>0</v>
      </c>
      <c r="Z40" t="b">
        <f t="shared" si="22"/>
        <v>0</v>
      </c>
    </row>
    <row r="41" spans="1:26">
      <c r="A41" t="str">
        <f>IF(A40="","",IF($R$3=1,dayTest!A53,day!A33))</f>
        <v>3J7A7 530</v>
      </c>
      <c r="B41">
        <f t="shared" si="23"/>
        <v>3</v>
      </c>
      <c r="C41" t="str">
        <f t="shared" si="9"/>
        <v/>
      </c>
      <c r="D41">
        <f t="shared" si="9"/>
        <v>7</v>
      </c>
      <c r="E41" t="str">
        <f t="shared" si="9"/>
        <v/>
      </c>
      <c r="F41">
        <f t="shared" si="9"/>
        <v>7</v>
      </c>
      <c r="G41" t="str">
        <f t="shared" si="9"/>
        <v/>
      </c>
      <c r="H41">
        <f t="shared" si="9"/>
        <v>5</v>
      </c>
      <c r="I41">
        <f t="shared" si="9"/>
        <v>3</v>
      </c>
      <c r="J41">
        <f t="shared" si="9"/>
        <v>0</v>
      </c>
      <c r="K41" t="str">
        <f t="shared" si="9"/>
        <v/>
      </c>
      <c r="L41" t="str">
        <f t="shared" si="9"/>
        <v/>
      </c>
      <c r="M41" t="str">
        <f t="shared" si="24"/>
        <v/>
      </c>
      <c r="N41" t="b">
        <f t="shared" si="10"/>
        <v>1</v>
      </c>
      <c r="O41" t="b">
        <f t="shared" si="11"/>
        <v>0</v>
      </c>
      <c r="P41" t="b">
        <f t="shared" si="12"/>
        <v>0</v>
      </c>
      <c r="Q41" t="b">
        <f t="shared" si="13"/>
        <v>0</v>
      </c>
      <c r="R41" t="b">
        <f t="shared" si="14"/>
        <v>0</v>
      </c>
      <c r="S41" t="b">
        <f t="shared" si="15"/>
        <v>0</v>
      </c>
      <c r="T41" t="b">
        <f t="shared" si="16"/>
        <v>0</v>
      </c>
      <c r="U41" t="b">
        <f t="shared" si="17"/>
        <v>0</v>
      </c>
      <c r="V41" t="b">
        <f t="shared" si="18"/>
        <v>0</v>
      </c>
      <c r="W41" t="b">
        <f t="shared" si="19"/>
        <v>0</v>
      </c>
      <c r="X41" t="b">
        <f t="shared" si="20"/>
        <v>0</v>
      </c>
      <c r="Y41" t="b">
        <f t="shared" si="21"/>
        <v>0</v>
      </c>
      <c r="Z41" t="b">
        <f t="shared" si="22"/>
        <v>0</v>
      </c>
    </row>
    <row r="42" spans="1:26">
      <c r="A42" t="str">
        <f>IF(A41="","",IF($R$3=1,dayTest!A54,day!A34))</f>
        <v>K99KT 158</v>
      </c>
      <c r="B42" t="str">
        <f t="shared" si="23"/>
        <v/>
      </c>
      <c r="C42">
        <f t="shared" si="9"/>
        <v>9</v>
      </c>
      <c r="D42">
        <f t="shared" si="9"/>
        <v>9</v>
      </c>
      <c r="E42" t="str">
        <f t="shared" si="9"/>
        <v/>
      </c>
      <c r="F42" t="str">
        <f t="shared" si="9"/>
        <v/>
      </c>
      <c r="G42" t="str">
        <f t="shared" si="9"/>
        <v/>
      </c>
      <c r="H42">
        <f t="shared" si="9"/>
        <v>1</v>
      </c>
      <c r="I42">
        <f t="shared" si="9"/>
        <v>5</v>
      </c>
      <c r="J42">
        <f t="shared" si="9"/>
        <v>8</v>
      </c>
      <c r="K42" t="str">
        <f t="shared" si="9"/>
        <v/>
      </c>
      <c r="L42" t="str">
        <f t="shared" si="9"/>
        <v/>
      </c>
      <c r="M42" t="str">
        <f t="shared" si="24"/>
        <v/>
      </c>
      <c r="N42" t="b">
        <f t="shared" si="10"/>
        <v>1</v>
      </c>
      <c r="O42" t="b">
        <f t="shared" si="11"/>
        <v>0</v>
      </c>
      <c r="P42" t="b">
        <f t="shared" si="12"/>
        <v>0</v>
      </c>
      <c r="Q42" t="b">
        <f t="shared" si="13"/>
        <v>0</v>
      </c>
      <c r="R42" t="b">
        <f t="shared" si="14"/>
        <v>0</v>
      </c>
      <c r="S42" t="b">
        <f t="shared" si="15"/>
        <v>0</v>
      </c>
      <c r="T42" t="b">
        <f t="shared" si="16"/>
        <v>0</v>
      </c>
      <c r="U42" t="b">
        <f t="shared" si="17"/>
        <v>0</v>
      </c>
      <c r="V42" t="b">
        <f t="shared" si="18"/>
        <v>0</v>
      </c>
      <c r="W42" t="b">
        <f t="shared" si="19"/>
        <v>0</v>
      </c>
      <c r="X42" t="b">
        <f t="shared" si="20"/>
        <v>0</v>
      </c>
      <c r="Y42" t="b">
        <f t="shared" si="21"/>
        <v>0</v>
      </c>
      <c r="Z42" t="b">
        <f t="shared" si="22"/>
        <v>0</v>
      </c>
    </row>
    <row r="43" spans="1:26">
      <c r="A43" t="str">
        <f>IF(A42="","",IF($R$3=1,dayTest!A55,day!A35))</f>
        <v>326A7 546</v>
      </c>
      <c r="B43">
        <f t="shared" si="23"/>
        <v>3</v>
      </c>
      <c r="C43">
        <f t="shared" si="9"/>
        <v>2</v>
      </c>
      <c r="D43">
        <f t="shared" si="9"/>
        <v>6</v>
      </c>
      <c r="E43" t="str">
        <f t="shared" si="9"/>
        <v/>
      </c>
      <c r="F43">
        <f t="shared" si="9"/>
        <v>7</v>
      </c>
      <c r="G43" t="str">
        <f t="shared" si="9"/>
        <v/>
      </c>
      <c r="H43">
        <f t="shared" si="9"/>
        <v>5</v>
      </c>
      <c r="I43">
        <f t="shared" si="9"/>
        <v>4</v>
      </c>
      <c r="J43">
        <f t="shared" si="9"/>
        <v>6</v>
      </c>
      <c r="K43" t="str">
        <f t="shared" si="9"/>
        <v/>
      </c>
      <c r="L43" t="str">
        <f t="shared" si="9"/>
        <v/>
      </c>
      <c r="M43" t="str">
        <f t="shared" si="24"/>
        <v/>
      </c>
      <c r="N43" t="b">
        <f t="shared" si="10"/>
        <v>1</v>
      </c>
      <c r="O43" t="b">
        <f t="shared" si="11"/>
        <v>0</v>
      </c>
      <c r="P43" t="b">
        <f t="shared" si="12"/>
        <v>0</v>
      </c>
      <c r="Q43" t="b">
        <f t="shared" si="13"/>
        <v>0</v>
      </c>
      <c r="R43" t="b">
        <f t="shared" si="14"/>
        <v>0</v>
      </c>
      <c r="S43" t="b">
        <f t="shared" si="15"/>
        <v>0</v>
      </c>
      <c r="T43" t="b">
        <f t="shared" si="16"/>
        <v>0</v>
      </c>
      <c r="U43" t="b">
        <f t="shared" si="17"/>
        <v>0</v>
      </c>
      <c r="V43" t="b">
        <f t="shared" si="18"/>
        <v>0</v>
      </c>
      <c r="W43" t="b">
        <f t="shared" si="19"/>
        <v>0</v>
      </c>
      <c r="X43" t="b">
        <f t="shared" si="20"/>
        <v>0</v>
      </c>
      <c r="Y43" t="b">
        <f t="shared" si="21"/>
        <v>0</v>
      </c>
      <c r="Z43" t="b">
        <f t="shared" si="22"/>
        <v>0</v>
      </c>
    </row>
    <row r="44" spans="1:26">
      <c r="A44" t="str">
        <f>IF(A43="","",IF($R$3=1,dayTest!A56,day!A36))</f>
        <v>T2AQ2 8</v>
      </c>
      <c r="B44" t="str">
        <f t="shared" si="23"/>
        <v/>
      </c>
      <c r="C44">
        <f t="shared" si="9"/>
        <v>2</v>
      </c>
      <c r="D44" t="str">
        <f t="shared" si="9"/>
        <v/>
      </c>
      <c r="E44" t="str">
        <f t="shared" si="9"/>
        <v/>
      </c>
      <c r="F44">
        <f t="shared" si="9"/>
        <v>2</v>
      </c>
      <c r="G44" t="str">
        <f t="shared" si="9"/>
        <v/>
      </c>
      <c r="H44">
        <f t="shared" si="9"/>
        <v>8</v>
      </c>
      <c r="I44" t="str">
        <f t="shared" si="9"/>
        <v/>
      </c>
      <c r="J44" t="str">
        <f t="shared" si="9"/>
        <v/>
      </c>
      <c r="K44" t="str">
        <f t="shared" si="9"/>
        <v/>
      </c>
      <c r="L44" t="str">
        <f t="shared" si="9"/>
        <v/>
      </c>
      <c r="M44" t="str">
        <f t="shared" si="24"/>
        <v/>
      </c>
      <c r="N44" t="b">
        <f t="shared" si="10"/>
        <v>1</v>
      </c>
      <c r="O44" t="b">
        <f t="shared" si="11"/>
        <v>0</v>
      </c>
      <c r="P44" t="b">
        <f t="shared" si="12"/>
        <v>0</v>
      </c>
      <c r="Q44" t="b">
        <f t="shared" si="13"/>
        <v>0</v>
      </c>
      <c r="R44" t="b">
        <f t="shared" si="14"/>
        <v>0</v>
      </c>
      <c r="S44" t="b">
        <f t="shared" si="15"/>
        <v>0</v>
      </c>
      <c r="T44" t="b">
        <f t="shared" si="16"/>
        <v>0</v>
      </c>
      <c r="U44" t="b">
        <f t="shared" si="17"/>
        <v>0</v>
      </c>
      <c r="V44" t="b">
        <f t="shared" si="18"/>
        <v>0</v>
      </c>
      <c r="W44" t="b">
        <f t="shared" si="19"/>
        <v>0</v>
      </c>
      <c r="X44" t="b">
        <f t="shared" si="20"/>
        <v>0</v>
      </c>
      <c r="Y44" t="b">
        <f t="shared" si="21"/>
        <v>0</v>
      </c>
      <c r="Z44" t="b">
        <f t="shared" si="22"/>
        <v>0</v>
      </c>
    </row>
    <row r="45" spans="1:26">
      <c r="A45" t="str">
        <f>IF(A44="","",IF($R$3=1,dayTest!A57,day!A37))</f>
        <v>99JAA 464</v>
      </c>
      <c r="B45">
        <f t="shared" si="23"/>
        <v>9</v>
      </c>
      <c r="C45">
        <f t="shared" si="9"/>
        <v>9</v>
      </c>
      <c r="D45" t="str">
        <f t="shared" si="9"/>
        <v/>
      </c>
      <c r="E45" t="str">
        <f t="shared" si="9"/>
        <v/>
      </c>
      <c r="F45" t="str">
        <f t="shared" si="9"/>
        <v/>
      </c>
      <c r="G45" t="str">
        <f t="shared" si="9"/>
        <v/>
      </c>
      <c r="H45">
        <f t="shared" si="9"/>
        <v>4</v>
      </c>
      <c r="I45">
        <f t="shared" si="9"/>
        <v>6</v>
      </c>
      <c r="J45">
        <f t="shared" si="9"/>
        <v>4</v>
      </c>
      <c r="K45" t="str">
        <f t="shared" si="9"/>
        <v/>
      </c>
      <c r="L45" t="str">
        <f t="shared" si="9"/>
        <v/>
      </c>
      <c r="M45" t="str">
        <f t="shared" si="24"/>
        <v/>
      </c>
      <c r="N45" t="b">
        <f t="shared" si="10"/>
        <v>1</v>
      </c>
      <c r="O45" t="b">
        <f t="shared" si="11"/>
        <v>0</v>
      </c>
      <c r="P45" t="b">
        <f t="shared" si="12"/>
        <v>0</v>
      </c>
      <c r="Q45" t="b">
        <f t="shared" si="13"/>
        <v>0</v>
      </c>
      <c r="R45" t="b">
        <f t="shared" si="14"/>
        <v>0</v>
      </c>
      <c r="S45" t="b">
        <f t="shared" si="15"/>
        <v>0</v>
      </c>
      <c r="T45" t="b">
        <f t="shared" si="16"/>
        <v>0</v>
      </c>
      <c r="U45" t="b">
        <f t="shared" si="17"/>
        <v>0</v>
      </c>
      <c r="V45" t="b">
        <f t="shared" si="18"/>
        <v>0</v>
      </c>
      <c r="W45" t="b">
        <f t="shared" si="19"/>
        <v>0</v>
      </c>
      <c r="X45" t="b">
        <f t="shared" si="20"/>
        <v>0</v>
      </c>
      <c r="Y45" t="b">
        <f t="shared" si="21"/>
        <v>0</v>
      </c>
      <c r="Z45" t="b">
        <f t="shared" si="22"/>
        <v>0</v>
      </c>
    </row>
    <row r="46" spans="1:26">
      <c r="A46" t="str">
        <f>IF(A45="","",IF($R$3=1,dayTest!A58,day!A38))</f>
        <v>QQQ9T 988</v>
      </c>
      <c r="B46" t="str">
        <f t="shared" si="23"/>
        <v/>
      </c>
      <c r="C46" t="str">
        <f t="shared" si="9"/>
        <v/>
      </c>
      <c r="D46" t="str">
        <f t="shared" si="9"/>
        <v/>
      </c>
      <c r="E46">
        <f t="shared" si="9"/>
        <v>9</v>
      </c>
      <c r="F46" t="str">
        <f t="shared" si="9"/>
        <v/>
      </c>
      <c r="G46" t="str">
        <f t="shared" si="9"/>
        <v/>
      </c>
      <c r="H46">
        <f t="shared" si="9"/>
        <v>9</v>
      </c>
      <c r="I46">
        <f t="shared" si="9"/>
        <v>8</v>
      </c>
      <c r="J46">
        <f t="shared" si="9"/>
        <v>8</v>
      </c>
      <c r="K46" t="str">
        <f t="shared" si="9"/>
        <v/>
      </c>
      <c r="L46" t="str">
        <f t="shared" si="9"/>
        <v/>
      </c>
      <c r="M46" t="str">
        <f t="shared" si="24"/>
        <v/>
      </c>
      <c r="N46" t="b">
        <f t="shared" si="10"/>
        <v>1</v>
      </c>
      <c r="O46" t="b">
        <f t="shared" si="11"/>
        <v>0</v>
      </c>
      <c r="P46" t="b">
        <f t="shared" si="12"/>
        <v>0</v>
      </c>
      <c r="Q46" t="b">
        <f t="shared" si="13"/>
        <v>0</v>
      </c>
      <c r="R46" t="b">
        <f t="shared" si="14"/>
        <v>0</v>
      </c>
      <c r="S46" t="b">
        <f t="shared" si="15"/>
        <v>0</v>
      </c>
      <c r="T46" t="b">
        <f t="shared" si="16"/>
        <v>0</v>
      </c>
      <c r="U46" t="b">
        <f t="shared" si="17"/>
        <v>0</v>
      </c>
      <c r="V46" t="b">
        <f t="shared" si="18"/>
        <v>0</v>
      </c>
      <c r="W46" t="b">
        <f t="shared" si="19"/>
        <v>0</v>
      </c>
      <c r="X46" t="b">
        <f t="shared" si="20"/>
        <v>0</v>
      </c>
      <c r="Y46" t="b">
        <f t="shared" si="21"/>
        <v>0</v>
      </c>
      <c r="Z46" t="b">
        <f t="shared" si="22"/>
        <v>0</v>
      </c>
    </row>
    <row r="47" spans="1:26">
      <c r="A47" t="str">
        <f>IF(A46="","",IF($R$3=1,dayTest!A59,day!A39))</f>
        <v>J6466 568</v>
      </c>
      <c r="B47" t="str">
        <f t="shared" si="23"/>
        <v/>
      </c>
      <c r="C47">
        <f t="shared" si="9"/>
        <v>6</v>
      </c>
      <c r="D47">
        <f t="shared" si="9"/>
        <v>4</v>
      </c>
      <c r="E47">
        <f t="shared" si="9"/>
        <v>6</v>
      </c>
      <c r="F47">
        <f t="shared" si="9"/>
        <v>6</v>
      </c>
      <c r="G47" t="str">
        <f t="shared" si="9"/>
        <v/>
      </c>
      <c r="H47">
        <f t="shared" si="9"/>
        <v>5</v>
      </c>
      <c r="I47">
        <f t="shared" si="9"/>
        <v>6</v>
      </c>
      <c r="J47">
        <f t="shared" si="9"/>
        <v>8</v>
      </c>
      <c r="K47" t="str">
        <f t="shared" ref="H47:L62" si="25">IFERROR(VALUE(MID($A47,COLUMN()-1,1)),"")</f>
        <v/>
      </c>
      <c r="L47" t="str">
        <f t="shared" si="25"/>
        <v/>
      </c>
      <c r="M47" t="str">
        <f t="shared" si="24"/>
        <v/>
      </c>
      <c r="N47" t="b">
        <f t="shared" si="10"/>
        <v>1</v>
      </c>
      <c r="O47" t="b">
        <f t="shared" si="11"/>
        <v>0</v>
      </c>
      <c r="P47" t="b">
        <f t="shared" si="12"/>
        <v>0</v>
      </c>
      <c r="Q47" t="b">
        <f t="shared" si="13"/>
        <v>0</v>
      </c>
      <c r="R47" t="b">
        <f t="shared" si="14"/>
        <v>0</v>
      </c>
      <c r="S47" t="b">
        <f t="shared" si="15"/>
        <v>0</v>
      </c>
      <c r="T47" t="b">
        <f t="shared" si="16"/>
        <v>0</v>
      </c>
      <c r="U47" t="b">
        <f t="shared" si="17"/>
        <v>0</v>
      </c>
      <c r="V47" t="b">
        <f t="shared" si="18"/>
        <v>0</v>
      </c>
      <c r="W47" t="b">
        <f t="shared" si="19"/>
        <v>0</v>
      </c>
      <c r="X47" t="b">
        <f t="shared" si="20"/>
        <v>0</v>
      </c>
      <c r="Y47" t="b">
        <f t="shared" si="21"/>
        <v>0</v>
      </c>
      <c r="Z47" t="b">
        <f t="shared" si="22"/>
        <v>0</v>
      </c>
    </row>
    <row r="48" spans="1:26">
      <c r="A48" t="str">
        <f>IF(A47="","",IF($R$3=1,dayTest!A60,day!A40))</f>
        <v>4Q9Q5 182</v>
      </c>
      <c r="B48">
        <f t="shared" si="23"/>
        <v>4</v>
      </c>
      <c r="C48" t="str">
        <f t="shared" ref="C48:L77" si="26">IFERROR(VALUE(MID($A48,COLUMN()-1,1)),"")</f>
        <v/>
      </c>
      <c r="D48">
        <f t="shared" si="26"/>
        <v>9</v>
      </c>
      <c r="E48" t="str">
        <f t="shared" si="26"/>
        <v/>
      </c>
      <c r="F48">
        <f t="shared" si="26"/>
        <v>5</v>
      </c>
      <c r="G48" t="str">
        <f t="shared" si="26"/>
        <v/>
      </c>
      <c r="H48">
        <f t="shared" si="25"/>
        <v>1</v>
      </c>
      <c r="I48">
        <f t="shared" si="25"/>
        <v>8</v>
      </c>
      <c r="J48">
        <f t="shared" si="25"/>
        <v>2</v>
      </c>
      <c r="K48" t="str">
        <f t="shared" si="25"/>
        <v/>
      </c>
      <c r="L48" t="str">
        <f t="shared" si="25"/>
        <v/>
      </c>
      <c r="M48" t="str">
        <f t="shared" si="24"/>
        <v/>
      </c>
      <c r="N48" t="b">
        <f t="shared" si="10"/>
        <v>1</v>
      </c>
      <c r="O48" t="b">
        <f t="shared" si="11"/>
        <v>0</v>
      </c>
      <c r="P48" t="b">
        <f t="shared" si="12"/>
        <v>0</v>
      </c>
      <c r="Q48" t="b">
        <f t="shared" si="13"/>
        <v>0</v>
      </c>
      <c r="R48" t="b">
        <f t="shared" si="14"/>
        <v>0</v>
      </c>
      <c r="S48" t="b">
        <f t="shared" si="15"/>
        <v>0</v>
      </c>
      <c r="T48" t="b">
        <f t="shared" si="16"/>
        <v>0</v>
      </c>
      <c r="U48" t="b">
        <f t="shared" si="17"/>
        <v>0</v>
      </c>
      <c r="V48" t="b">
        <f t="shared" si="18"/>
        <v>0</v>
      </c>
      <c r="W48" t="b">
        <f t="shared" si="19"/>
        <v>0</v>
      </c>
      <c r="X48" t="b">
        <f t="shared" si="20"/>
        <v>0</v>
      </c>
      <c r="Y48" t="b">
        <f t="shared" si="21"/>
        <v>0</v>
      </c>
      <c r="Z48" t="b">
        <f t="shared" si="22"/>
        <v>0</v>
      </c>
    </row>
    <row r="49" spans="1:26">
      <c r="A49" t="str">
        <f>IF(A48="","",IF($R$3=1,dayTest!A61,day!A41))</f>
        <v>J89TJ 63</v>
      </c>
      <c r="B49" t="str">
        <f t="shared" si="23"/>
        <v/>
      </c>
      <c r="C49">
        <f t="shared" si="26"/>
        <v>8</v>
      </c>
      <c r="D49">
        <f t="shared" si="26"/>
        <v>9</v>
      </c>
      <c r="E49" t="str">
        <f t="shared" si="26"/>
        <v/>
      </c>
      <c r="F49" t="str">
        <f t="shared" si="26"/>
        <v/>
      </c>
      <c r="G49" t="str">
        <f t="shared" si="26"/>
        <v/>
      </c>
      <c r="H49">
        <f t="shared" si="25"/>
        <v>6</v>
      </c>
      <c r="I49">
        <f t="shared" si="25"/>
        <v>3</v>
      </c>
      <c r="J49" t="str">
        <f t="shared" si="25"/>
        <v/>
      </c>
      <c r="K49" t="str">
        <f t="shared" si="25"/>
        <v/>
      </c>
      <c r="L49" t="str">
        <f t="shared" si="25"/>
        <v/>
      </c>
      <c r="M49" t="str">
        <f t="shared" si="24"/>
        <v/>
      </c>
      <c r="N49" t="b">
        <f t="shared" si="10"/>
        <v>1</v>
      </c>
      <c r="O49" t="b">
        <f t="shared" si="11"/>
        <v>0</v>
      </c>
      <c r="P49" t="b">
        <f t="shared" si="12"/>
        <v>0</v>
      </c>
      <c r="Q49" t="b">
        <f t="shared" si="13"/>
        <v>0</v>
      </c>
      <c r="R49" t="b">
        <f t="shared" si="14"/>
        <v>0</v>
      </c>
      <c r="S49" t="b">
        <f t="shared" si="15"/>
        <v>0</v>
      </c>
      <c r="T49" t="b">
        <f t="shared" si="16"/>
        <v>0</v>
      </c>
      <c r="U49" t="b">
        <f t="shared" si="17"/>
        <v>0</v>
      </c>
      <c r="V49" t="b">
        <f t="shared" si="18"/>
        <v>0</v>
      </c>
      <c r="W49" t="b">
        <f t="shared" si="19"/>
        <v>0</v>
      </c>
      <c r="X49" t="b">
        <f t="shared" si="20"/>
        <v>0</v>
      </c>
      <c r="Y49" t="b">
        <f t="shared" si="21"/>
        <v>0</v>
      </c>
      <c r="Z49" t="b">
        <f t="shared" si="22"/>
        <v>0</v>
      </c>
    </row>
    <row r="50" spans="1:26">
      <c r="A50" t="str">
        <f>IF(A49="","",IF($R$3=1,dayTest!A62,day!A42))</f>
        <v>66J55 870</v>
      </c>
      <c r="B50">
        <f t="shared" si="23"/>
        <v>6</v>
      </c>
      <c r="C50">
        <f t="shared" si="26"/>
        <v>6</v>
      </c>
      <c r="D50" t="str">
        <f t="shared" si="26"/>
        <v/>
      </c>
      <c r="E50">
        <f t="shared" si="26"/>
        <v>5</v>
      </c>
      <c r="F50">
        <f t="shared" si="26"/>
        <v>5</v>
      </c>
      <c r="G50" t="str">
        <f t="shared" si="26"/>
        <v/>
      </c>
      <c r="H50">
        <f t="shared" si="25"/>
        <v>8</v>
      </c>
      <c r="I50">
        <f t="shared" si="25"/>
        <v>7</v>
      </c>
      <c r="J50">
        <f t="shared" si="25"/>
        <v>0</v>
      </c>
      <c r="K50" t="str">
        <f t="shared" si="25"/>
        <v/>
      </c>
      <c r="L50" t="str">
        <f t="shared" si="25"/>
        <v/>
      </c>
      <c r="M50" t="str">
        <f t="shared" si="24"/>
        <v/>
      </c>
      <c r="N50" t="b">
        <f t="shared" si="10"/>
        <v>1</v>
      </c>
      <c r="O50" t="b">
        <f t="shared" si="11"/>
        <v>0</v>
      </c>
      <c r="P50" t="b">
        <f t="shared" si="12"/>
        <v>0</v>
      </c>
      <c r="Q50" t="b">
        <f t="shared" si="13"/>
        <v>0</v>
      </c>
      <c r="R50" t="b">
        <f t="shared" si="14"/>
        <v>0</v>
      </c>
      <c r="S50" t="b">
        <f t="shared" si="15"/>
        <v>0</v>
      </c>
      <c r="T50" t="b">
        <f t="shared" si="16"/>
        <v>0</v>
      </c>
      <c r="U50" t="b">
        <f t="shared" si="17"/>
        <v>0</v>
      </c>
      <c r="V50" t="b">
        <f t="shared" si="18"/>
        <v>0</v>
      </c>
      <c r="W50" t="b">
        <f t="shared" si="19"/>
        <v>0</v>
      </c>
      <c r="X50" t="b">
        <f t="shared" si="20"/>
        <v>0</v>
      </c>
      <c r="Y50" t="b">
        <f t="shared" si="21"/>
        <v>0</v>
      </c>
      <c r="Z50" t="b">
        <f t="shared" si="22"/>
        <v>0</v>
      </c>
    </row>
    <row r="51" spans="1:26">
      <c r="A51" t="str">
        <f>IF(A50="","",IF($R$3=1,dayTest!A63,day!A43))</f>
        <v>Q35QQ 1</v>
      </c>
      <c r="B51" t="str">
        <f t="shared" si="23"/>
        <v/>
      </c>
      <c r="C51">
        <f t="shared" si="26"/>
        <v>3</v>
      </c>
      <c r="D51">
        <f t="shared" si="26"/>
        <v>5</v>
      </c>
      <c r="E51" t="str">
        <f t="shared" si="26"/>
        <v/>
      </c>
      <c r="F51" t="str">
        <f t="shared" si="26"/>
        <v/>
      </c>
      <c r="G51" t="str">
        <f t="shared" si="26"/>
        <v/>
      </c>
      <c r="H51">
        <f t="shared" si="25"/>
        <v>1</v>
      </c>
      <c r="I51" t="str">
        <f t="shared" si="25"/>
        <v/>
      </c>
      <c r="J51" t="str">
        <f t="shared" si="25"/>
        <v/>
      </c>
      <c r="K51" t="str">
        <f t="shared" si="25"/>
        <v/>
      </c>
      <c r="L51" t="str">
        <f t="shared" si="25"/>
        <v/>
      </c>
      <c r="M51" t="str">
        <f t="shared" si="24"/>
        <v/>
      </c>
      <c r="N51" t="b">
        <f t="shared" si="10"/>
        <v>1</v>
      </c>
      <c r="O51" t="b">
        <f t="shared" si="11"/>
        <v>0</v>
      </c>
      <c r="P51" t="b">
        <f t="shared" si="12"/>
        <v>0</v>
      </c>
      <c r="Q51" t="b">
        <f t="shared" si="13"/>
        <v>0</v>
      </c>
      <c r="R51" t="b">
        <f t="shared" si="14"/>
        <v>0</v>
      </c>
      <c r="S51" t="b">
        <f t="shared" si="15"/>
        <v>0</v>
      </c>
      <c r="T51" t="b">
        <f t="shared" si="16"/>
        <v>0</v>
      </c>
      <c r="U51" t="b">
        <f t="shared" si="17"/>
        <v>0</v>
      </c>
      <c r="V51" t="b">
        <f t="shared" si="18"/>
        <v>0</v>
      </c>
      <c r="W51" t="b">
        <f t="shared" si="19"/>
        <v>0</v>
      </c>
      <c r="X51" t="b">
        <f t="shared" si="20"/>
        <v>0</v>
      </c>
      <c r="Y51" t="b">
        <f t="shared" si="21"/>
        <v>0</v>
      </c>
      <c r="Z51" t="b">
        <f t="shared" si="22"/>
        <v>0</v>
      </c>
    </row>
    <row r="52" spans="1:26">
      <c r="A52" t="str">
        <f>IF(A51="","",IF($R$3=1,dayTest!A64,day!A44))</f>
        <v>2K637 46</v>
      </c>
      <c r="B52">
        <f t="shared" si="23"/>
        <v>2</v>
      </c>
      <c r="C52" t="str">
        <f t="shared" si="26"/>
        <v/>
      </c>
      <c r="D52">
        <f t="shared" si="26"/>
        <v>6</v>
      </c>
      <c r="E52">
        <f t="shared" si="26"/>
        <v>3</v>
      </c>
      <c r="F52">
        <f t="shared" si="26"/>
        <v>7</v>
      </c>
      <c r="G52" t="str">
        <f t="shared" si="26"/>
        <v/>
      </c>
      <c r="H52">
        <f t="shared" si="25"/>
        <v>4</v>
      </c>
      <c r="I52">
        <f t="shared" si="25"/>
        <v>6</v>
      </c>
      <c r="J52" t="str">
        <f t="shared" si="25"/>
        <v/>
      </c>
      <c r="K52" t="str">
        <f t="shared" si="25"/>
        <v/>
      </c>
      <c r="L52" t="str">
        <f t="shared" si="25"/>
        <v/>
      </c>
      <c r="M52" t="str">
        <f t="shared" si="24"/>
        <v/>
      </c>
      <c r="N52" t="b">
        <f t="shared" si="10"/>
        <v>1</v>
      </c>
      <c r="O52" t="b">
        <f t="shared" si="11"/>
        <v>0</v>
      </c>
      <c r="P52" t="b">
        <f t="shared" si="12"/>
        <v>0</v>
      </c>
      <c r="Q52" t="b">
        <f t="shared" si="13"/>
        <v>0</v>
      </c>
      <c r="R52" t="b">
        <f t="shared" si="14"/>
        <v>0</v>
      </c>
      <c r="S52" t="b">
        <f t="shared" si="15"/>
        <v>0</v>
      </c>
      <c r="T52" t="b">
        <f t="shared" si="16"/>
        <v>0</v>
      </c>
      <c r="U52" t="b">
        <f t="shared" si="17"/>
        <v>0</v>
      </c>
      <c r="V52" t="b">
        <f t="shared" si="18"/>
        <v>0</v>
      </c>
      <c r="W52" t="b">
        <f t="shared" si="19"/>
        <v>0</v>
      </c>
      <c r="X52" t="b">
        <f t="shared" si="20"/>
        <v>0</v>
      </c>
      <c r="Y52" t="b">
        <f t="shared" si="21"/>
        <v>0</v>
      </c>
      <c r="Z52" t="b">
        <f t="shared" si="22"/>
        <v>0</v>
      </c>
    </row>
    <row r="53" spans="1:26">
      <c r="A53" t="str">
        <f>IF(A52="","",IF($R$3=1,dayTest!A65,day!A45))</f>
        <v>T76T8 280</v>
      </c>
      <c r="B53" t="str">
        <f t="shared" si="23"/>
        <v/>
      </c>
      <c r="C53">
        <f t="shared" si="26"/>
        <v>7</v>
      </c>
      <c r="D53">
        <f t="shared" si="26"/>
        <v>6</v>
      </c>
      <c r="E53" t="str">
        <f t="shared" si="26"/>
        <v/>
      </c>
      <c r="F53">
        <f t="shared" si="26"/>
        <v>8</v>
      </c>
      <c r="G53" t="str">
        <f t="shared" si="26"/>
        <v/>
      </c>
      <c r="H53">
        <f t="shared" si="25"/>
        <v>2</v>
      </c>
      <c r="I53">
        <f t="shared" si="25"/>
        <v>8</v>
      </c>
      <c r="J53">
        <f t="shared" si="25"/>
        <v>0</v>
      </c>
      <c r="K53" t="str">
        <f t="shared" si="25"/>
        <v/>
      </c>
      <c r="L53" t="str">
        <f t="shared" si="25"/>
        <v/>
      </c>
      <c r="M53" t="str">
        <f t="shared" si="24"/>
        <v/>
      </c>
      <c r="N53" t="b">
        <f t="shared" si="10"/>
        <v>1</v>
      </c>
      <c r="O53" t="b">
        <f t="shared" si="11"/>
        <v>0</v>
      </c>
      <c r="P53" t="b">
        <f t="shared" si="12"/>
        <v>0</v>
      </c>
      <c r="Q53" t="b">
        <f t="shared" si="13"/>
        <v>0</v>
      </c>
      <c r="R53" t="b">
        <f t="shared" si="14"/>
        <v>0</v>
      </c>
      <c r="S53" t="b">
        <f t="shared" si="15"/>
        <v>0</v>
      </c>
      <c r="T53" t="b">
        <f t="shared" si="16"/>
        <v>0</v>
      </c>
      <c r="U53" t="b">
        <f t="shared" si="17"/>
        <v>0</v>
      </c>
      <c r="V53" t="b">
        <f t="shared" si="18"/>
        <v>0</v>
      </c>
      <c r="W53" t="b">
        <f t="shared" si="19"/>
        <v>0</v>
      </c>
      <c r="X53" t="b">
        <f t="shared" si="20"/>
        <v>0</v>
      </c>
      <c r="Y53" t="b">
        <f t="shared" si="21"/>
        <v>0</v>
      </c>
      <c r="Z53" t="b">
        <f t="shared" si="22"/>
        <v>0</v>
      </c>
    </row>
    <row r="54" spans="1:26">
      <c r="A54" t="str">
        <f>IF(A53="","",IF($R$3=1,dayTest!A66,day!A46))</f>
        <v>9A9QA 634</v>
      </c>
      <c r="B54">
        <f t="shared" si="23"/>
        <v>9</v>
      </c>
      <c r="C54" t="str">
        <f t="shared" si="26"/>
        <v/>
      </c>
      <c r="D54">
        <f t="shared" si="26"/>
        <v>9</v>
      </c>
      <c r="E54" t="str">
        <f t="shared" si="26"/>
        <v/>
      </c>
      <c r="F54" t="str">
        <f t="shared" si="26"/>
        <v/>
      </c>
      <c r="G54" t="str">
        <f t="shared" si="26"/>
        <v/>
      </c>
      <c r="H54">
        <f t="shared" si="25"/>
        <v>6</v>
      </c>
      <c r="I54">
        <f t="shared" si="25"/>
        <v>3</v>
      </c>
      <c r="J54">
        <f t="shared" si="25"/>
        <v>4</v>
      </c>
      <c r="K54" t="str">
        <f t="shared" si="25"/>
        <v/>
      </c>
      <c r="L54" t="str">
        <f t="shared" si="25"/>
        <v/>
      </c>
      <c r="M54" t="str">
        <f t="shared" si="24"/>
        <v/>
      </c>
      <c r="N54" t="b">
        <f t="shared" si="10"/>
        <v>1</v>
      </c>
      <c r="O54" t="b">
        <f t="shared" si="11"/>
        <v>0</v>
      </c>
      <c r="P54" t="b">
        <f t="shared" si="12"/>
        <v>0</v>
      </c>
      <c r="Q54" t="b">
        <f t="shared" si="13"/>
        <v>0</v>
      </c>
      <c r="R54" t="b">
        <f t="shared" si="14"/>
        <v>0</v>
      </c>
      <c r="S54" t="b">
        <f t="shared" si="15"/>
        <v>0</v>
      </c>
      <c r="T54" t="b">
        <f t="shared" si="16"/>
        <v>0</v>
      </c>
      <c r="U54" t="b">
        <f t="shared" si="17"/>
        <v>0</v>
      </c>
      <c r="V54" t="b">
        <f t="shared" si="18"/>
        <v>0</v>
      </c>
      <c r="W54" t="b">
        <f t="shared" si="19"/>
        <v>0</v>
      </c>
      <c r="X54" t="b">
        <f t="shared" si="20"/>
        <v>0</v>
      </c>
      <c r="Y54" t="b">
        <f t="shared" si="21"/>
        <v>0</v>
      </c>
      <c r="Z54" t="b">
        <f t="shared" si="22"/>
        <v>0</v>
      </c>
    </row>
    <row r="55" spans="1:26">
      <c r="A55" t="str">
        <f>IF(A54="","",IF($R$3=1,dayTest!A67,day!A47))</f>
        <v>Q6AAA 486</v>
      </c>
      <c r="B55" t="str">
        <f t="shared" si="23"/>
        <v/>
      </c>
      <c r="C55">
        <f t="shared" si="26"/>
        <v>6</v>
      </c>
      <c r="D55" t="str">
        <f t="shared" si="26"/>
        <v/>
      </c>
      <c r="E55" t="str">
        <f t="shared" si="26"/>
        <v/>
      </c>
      <c r="F55" t="str">
        <f t="shared" si="26"/>
        <v/>
      </c>
      <c r="G55" t="str">
        <f t="shared" si="26"/>
        <v/>
      </c>
      <c r="H55">
        <f t="shared" si="25"/>
        <v>4</v>
      </c>
      <c r="I55">
        <f t="shared" si="25"/>
        <v>8</v>
      </c>
      <c r="J55">
        <f t="shared" si="25"/>
        <v>6</v>
      </c>
      <c r="K55" t="str">
        <f t="shared" si="25"/>
        <v/>
      </c>
      <c r="L55" t="str">
        <f t="shared" si="25"/>
        <v/>
      </c>
      <c r="M55" t="str">
        <f t="shared" si="24"/>
        <v/>
      </c>
      <c r="N55" t="b">
        <f t="shared" si="10"/>
        <v>1</v>
      </c>
      <c r="O55" t="b">
        <f t="shared" si="11"/>
        <v>0</v>
      </c>
      <c r="P55" t="b">
        <f t="shared" si="12"/>
        <v>0</v>
      </c>
      <c r="Q55" t="b">
        <f t="shared" si="13"/>
        <v>0</v>
      </c>
      <c r="R55" t="b">
        <f t="shared" si="14"/>
        <v>0</v>
      </c>
      <c r="S55" t="b">
        <f t="shared" si="15"/>
        <v>0</v>
      </c>
      <c r="T55" t="b">
        <f t="shared" si="16"/>
        <v>0</v>
      </c>
      <c r="U55" t="b">
        <f t="shared" si="17"/>
        <v>0</v>
      </c>
      <c r="V55" t="b">
        <f t="shared" si="18"/>
        <v>0</v>
      </c>
      <c r="W55" t="b">
        <f t="shared" si="19"/>
        <v>0</v>
      </c>
      <c r="X55" t="b">
        <f t="shared" si="20"/>
        <v>0</v>
      </c>
      <c r="Y55" t="b">
        <f t="shared" si="21"/>
        <v>0</v>
      </c>
      <c r="Z55" t="b">
        <f t="shared" si="22"/>
        <v>0</v>
      </c>
    </row>
    <row r="56" spans="1:26">
      <c r="A56" t="str">
        <f>IF(A55="","",IF($R$3=1,dayTest!A68,day!A48))</f>
        <v>88986 350</v>
      </c>
      <c r="B56">
        <f t="shared" si="23"/>
        <v>8</v>
      </c>
      <c r="C56">
        <f t="shared" si="26"/>
        <v>8</v>
      </c>
      <c r="D56">
        <f t="shared" si="26"/>
        <v>9</v>
      </c>
      <c r="E56">
        <f t="shared" si="26"/>
        <v>8</v>
      </c>
      <c r="F56">
        <f t="shared" si="26"/>
        <v>6</v>
      </c>
      <c r="G56" t="str">
        <f t="shared" si="26"/>
        <v/>
      </c>
      <c r="H56">
        <f t="shared" si="25"/>
        <v>3</v>
      </c>
      <c r="I56">
        <f t="shared" si="25"/>
        <v>5</v>
      </c>
      <c r="J56">
        <f t="shared" si="25"/>
        <v>0</v>
      </c>
      <c r="K56" t="str">
        <f t="shared" si="25"/>
        <v/>
      </c>
      <c r="L56" t="str">
        <f t="shared" si="25"/>
        <v/>
      </c>
      <c r="M56" t="str">
        <f t="shared" si="24"/>
        <v/>
      </c>
      <c r="N56" t="b">
        <f t="shared" si="10"/>
        <v>1</v>
      </c>
      <c r="O56" t="b">
        <f t="shared" si="11"/>
        <v>0</v>
      </c>
      <c r="P56" t="b">
        <f t="shared" si="12"/>
        <v>0</v>
      </c>
      <c r="Q56" t="b">
        <f t="shared" si="13"/>
        <v>0</v>
      </c>
      <c r="R56" t="b">
        <f t="shared" si="14"/>
        <v>0</v>
      </c>
      <c r="S56" t="b">
        <f t="shared" si="15"/>
        <v>0</v>
      </c>
      <c r="T56" t="b">
        <f t="shared" si="16"/>
        <v>0</v>
      </c>
      <c r="U56" t="b">
        <f t="shared" si="17"/>
        <v>0</v>
      </c>
      <c r="V56" t="b">
        <f t="shared" si="18"/>
        <v>0</v>
      </c>
      <c r="W56" t="b">
        <f t="shared" si="19"/>
        <v>0</v>
      </c>
      <c r="X56" t="b">
        <f t="shared" si="20"/>
        <v>0</v>
      </c>
      <c r="Y56" t="b">
        <f t="shared" si="21"/>
        <v>0</v>
      </c>
      <c r="Z56" t="b">
        <f t="shared" si="22"/>
        <v>0</v>
      </c>
    </row>
    <row r="57" spans="1:26">
      <c r="A57" t="str">
        <f>IF(A56="","",IF($R$3=1,dayTest!A69,day!A49))</f>
        <v>4J266 875</v>
      </c>
      <c r="B57">
        <f t="shared" si="23"/>
        <v>4</v>
      </c>
      <c r="C57" t="str">
        <f t="shared" si="26"/>
        <v/>
      </c>
      <c r="D57">
        <f t="shared" si="26"/>
        <v>2</v>
      </c>
      <c r="E57">
        <f t="shared" si="26"/>
        <v>6</v>
      </c>
      <c r="F57">
        <f t="shared" si="26"/>
        <v>6</v>
      </c>
      <c r="G57" t="str">
        <f t="shared" si="26"/>
        <v/>
      </c>
      <c r="H57">
        <f t="shared" si="25"/>
        <v>8</v>
      </c>
      <c r="I57">
        <f t="shared" si="25"/>
        <v>7</v>
      </c>
      <c r="J57">
        <f t="shared" si="25"/>
        <v>5</v>
      </c>
      <c r="K57" t="str">
        <f t="shared" si="25"/>
        <v/>
      </c>
      <c r="L57" t="str">
        <f t="shared" si="25"/>
        <v/>
      </c>
      <c r="M57" t="str">
        <f t="shared" si="24"/>
        <v/>
      </c>
      <c r="N57" t="b">
        <f t="shared" si="10"/>
        <v>1</v>
      </c>
      <c r="O57" t="b">
        <f t="shared" si="11"/>
        <v>0</v>
      </c>
      <c r="P57" t="b">
        <f t="shared" si="12"/>
        <v>0</v>
      </c>
      <c r="Q57" t="b">
        <f t="shared" si="13"/>
        <v>0</v>
      </c>
      <c r="R57" t="b">
        <f t="shared" si="14"/>
        <v>0</v>
      </c>
      <c r="S57" t="b">
        <f t="shared" si="15"/>
        <v>0</v>
      </c>
      <c r="T57" t="b">
        <f t="shared" si="16"/>
        <v>0</v>
      </c>
      <c r="U57" t="b">
        <f t="shared" si="17"/>
        <v>0</v>
      </c>
      <c r="V57" t="b">
        <f t="shared" si="18"/>
        <v>0</v>
      </c>
      <c r="W57" t="b">
        <f t="shared" si="19"/>
        <v>0</v>
      </c>
      <c r="X57" t="b">
        <f t="shared" si="20"/>
        <v>0</v>
      </c>
      <c r="Y57" t="b">
        <f t="shared" si="21"/>
        <v>0</v>
      </c>
      <c r="Z57" t="b">
        <f t="shared" si="22"/>
        <v>0</v>
      </c>
    </row>
    <row r="58" spans="1:26">
      <c r="A58" t="str">
        <f>IF(A57="","",IF($R$3=1,dayTest!A70,day!A50))</f>
        <v>JJ666 116</v>
      </c>
      <c r="B58" t="str">
        <f t="shared" si="23"/>
        <v/>
      </c>
      <c r="C58" t="str">
        <f t="shared" si="26"/>
        <v/>
      </c>
      <c r="D58">
        <f t="shared" si="26"/>
        <v>6</v>
      </c>
      <c r="E58">
        <f t="shared" si="26"/>
        <v>6</v>
      </c>
      <c r="F58">
        <f t="shared" si="26"/>
        <v>6</v>
      </c>
      <c r="G58" t="str">
        <f t="shared" si="26"/>
        <v/>
      </c>
      <c r="H58">
        <f t="shared" si="25"/>
        <v>1</v>
      </c>
      <c r="I58">
        <f t="shared" si="25"/>
        <v>1</v>
      </c>
      <c r="J58">
        <f t="shared" si="25"/>
        <v>6</v>
      </c>
      <c r="K58" t="str">
        <f t="shared" si="25"/>
        <v/>
      </c>
      <c r="L58" t="str">
        <f t="shared" si="25"/>
        <v/>
      </c>
      <c r="M58" t="str">
        <f t="shared" si="24"/>
        <v/>
      </c>
      <c r="N58" t="b">
        <f t="shared" si="10"/>
        <v>1</v>
      </c>
      <c r="O58" t="b">
        <f t="shared" si="11"/>
        <v>0</v>
      </c>
      <c r="P58" t="b">
        <f t="shared" si="12"/>
        <v>0</v>
      </c>
      <c r="Q58" t="b">
        <f t="shared" si="13"/>
        <v>0</v>
      </c>
      <c r="R58" t="b">
        <f t="shared" si="14"/>
        <v>0</v>
      </c>
      <c r="S58" t="b">
        <f t="shared" si="15"/>
        <v>0</v>
      </c>
      <c r="T58" t="b">
        <f t="shared" si="16"/>
        <v>0</v>
      </c>
      <c r="U58" t="b">
        <f t="shared" si="17"/>
        <v>0</v>
      </c>
      <c r="V58" t="b">
        <f t="shared" si="18"/>
        <v>0</v>
      </c>
      <c r="W58" t="b">
        <f t="shared" si="19"/>
        <v>0</v>
      </c>
      <c r="X58" t="b">
        <f t="shared" si="20"/>
        <v>0</v>
      </c>
      <c r="Y58" t="b">
        <f t="shared" si="21"/>
        <v>0</v>
      </c>
      <c r="Z58" t="b">
        <f t="shared" si="22"/>
        <v>0</v>
      </c>
    </row>
    <row r="59" spans="1:26">
      <c r="A59" t="str">
        <f>IF(A58="","",IF($R$3=1,dayTest!A71,day!A51))</f>
        <v>38338 422</v>
      </c>
      <c r="B59">
        <f t="shared" si="23"/>
        <v>3</v>
      </c>
      <c r="C59">
        <f t="shared" si="26"/>
        <v>8</v>
      </c>
      <c r="D59">
        <f t="shared" si="26"/>
        <v>3</v>
      </c>
      <c r="E59">
        <f t="shared" si="26"/>
        <v>3</v>
      </c>
      <c r="F59">
        <f t="shared" si="26"/>
        <v>8</v>
      </c>
      <c r="G59" t="str">
        <f t="shared" si="26"/>
        <v/>
      </c>
      <c r="H59">
        <f t="shared" si="25"/>
        <v>4</v>
      </c>
      <c r="I59">
        <f t="shared" si="25"/>
        <v>2</v>
      </c>
      <c r="J59">
        <f t="shared" si="25"/>
        <v>2</v>
      </c>
      <c r="K59" t="str">
        <f t="shared" si="25"/>
        <v/>
      </c>
      <c r="L59" t="str">
        <f t="shared" si="25"/>
        <v/>
      </c>
      <c r="M59" t="str">
        <f t="shared" si="24"/>
        <v/>
      </c>
      <c r="N59" t="b">
        <f t="shared" si="10"/>
        <v>1</v>
      </c>
      <c r="O59" t="b">
        <f t="shared" si="11"/>
        <v>0</v>
      </c>
      <c r="P59" t="b">
        <f t="shared" si="12"/>
        <v>0</v>
      </c>
      <c r="Q59" t="b">
        <f t="shared" si="13"/>
        <v>0</v>
      </c>
      <c r="R59" t="b">
        <f t="shared" si="14"/>
        <v>0</v>
      </c>
      <c r="S59" t="b">
        <f t="shared" si="15"/>
        <v>0</v>
      </c>
      <c r="T59" t="b">
        <f t="shared" si="16"/>
        <v>0</v>
      </c>
      <c r="U59" t="b">
        <f t="shared" si="17"/>
        <v>0</v>
      </c>
      <c r="V59" t="b">
        <f t="shared" si="18"/>
        <v>0</v>
      </c>
      <c r="W59" t="b">
        <f t="shared" si="19"/>
        <v>0</v>
      </c>
      <c r="X59" t="b">
        <f t="shared" si="20"/>
        <v>0</v>
      </c>
      <c r="Y59" t="b">
        <f t="shared" si="21"/>
        <v>0</v>
      </c>
      <c r="Z59" t="b">
        <f t="shared" si="22"/>
        <v>0</v>
      </c>
    </row>
    <row r="60" spans="1:26">
      <c r="A60" t="str">
        <f>IF(A59="","",IF($R$3=1,dayTest!A72,day!A52))</f>
        <v>A72KQ 799</v>
      </c>
      <c r="B60" t="str">
        <f t="shared" si="23"/>
        <v/>
      </c>
      <c r="C60">
        <f t="shared" si="26"/>
        <v>7</v>
      </c>
      <c r="D60">
        <f t="shared" si="26"/>
        <v>2</v>
      </c>
      <c r="E60" t="str">
        <f t="shared" si="26"/>
        <v/>
      </c>
      <c r="F60" t="str">
        <f t="shared" si="26"/>
        <v/>
      </c>
      <c r="G60" t="str">
        <f t="shared" si="26"/>
        <v/>
      </c>
      <c r="H60">
        <f t="shared" si="25"/>
        <v>7</v>
      </c>
      <c r="I60">
        <f t="shared" si="25"/>
        <v>9</v>
      </c>
      <c r="J60">
        <f t="shared" si="25"/>
        <v>9</v>
      </c>
      <c r="K60" t="str">
        <f t="shared" si="25"/>
        <v/>
      </c>
      <c r="L60" t="str">
        <f t="shared" si="25"/>
        <v/>
      </c>
      <c r="M60" t="str">
        <f t="shared" si="24"/>
        <v/>
      </c>
      <c r="N60" t="b">
        <f t="shared" si="10"/>
        <v>1</v>
      </c>
      <c r="O60" t="b">
        <f t="shared" si="11"/>
        <v>0</v>
      </c>
      <c r="P60" t="b">
        <f t="shared" si="12"/>
        <v>0</v>
      </c>
      <c r="Q60" t="b">
        <f t="shared" si="13"/>
        <v>0</v>
      </c>
      <c r="R60" t="b">
        <f t="shared" si="14"/>
        <v>0</v>
      </c>
      <c r="S60" t="b">
        <f t="shared" si="15"/>
        <v>0</v>
      </c>
      <c r="T60" t="b">
        <f t="shared" si="16"/>
        <v>0</v>
      </c>
      <c r="U60" t="b">
        <f t="shared" si="17"/>
        <v>0</v>
      </c>
      <c r="V60" t="b">
        <f t="shared" si="18"/>
        <v>0</v>
      </c>
      <c r="W60" t="b">
        <f t="shared" si="19"/>
        <v>0</v>
      </c>
      <c r="X60" t="b">
        <f t="shared" si="20"/>
        <v>0</v>
      </c>
      <c r="Y60" t="b">
        <f t="shared" si="21"/>
        <v>0</v>
      </c>
      <c r="Z60" t="b">
        <f t="shared" si="22"/>
        <v>0</v>
      </c>
    </row>
    <row r="61" spans="1:26">
      <c r="A61" t="str">
        <f>IF(A60="","",IF($R$3=1,dayTest!A73,day!A53))</f>
        <v>A26Q7 666</v>
      </c>
      <c r="B61" t="str">
        <f t="shared" si="23"/>
        <v/>
      </c>
      <c r="C61">
        <f t="shared" si="26"/>
        <v>2</v>
      </c>
      <c r="D61">
        <f t="shared" si="26"/>
        <v>6</v>
      </c>
      <c r="E61" t="str">
        <f t="shared" si="26"/>
        <v/>
      </c>
      <c r="F61">
        <f t="shared" si="26"/>
        <v>7</v>
      </c>
      <c r="G61" t="str">
        <f t="shared" si="26"/>
        <v/>
      </c>
      <c r="H61">
        <f t="shared" si="25"/>
        <v>6</v>
      </c>
      <c r="I61">
        <f t="shared" si="25"/>
        <v>6</v>
      </c>
      <c r="J61">
        <f t="shared" si="25"/>
        <v>6</v>
      </c>
      <c r="K61" t="str">
        <f t="shared" si="25"/>
        <v/>
      </c>
      <c r="L61" t="str">
        <f t="shared" si="25"/>
        <v/>
      </c>
      <c r="M61" t="str">
        <f t="shared" si="24"/>
        <v/>
      </c>
      <c r="N61" t="b">
        <f t="shared" si="10"/>
        <v>1</v>
      </c>
      <c r="O61" t="b">
        <f t="shared" si="11"/>
        <v>0</v>
      </c>
      <c r="P61" t="b">
        <f t="shared" si="12"/>
        <v>0</v>
      </c>
      <c r="Q61" t="b">
        <f t="shared" si="13"/>
        <v>0</v>
      </c>
      <c r="R61" t="b">
        <f t="shared" si="14"/>
        <v>0</v>
      </c>
      <c r="S61" t="b">
        <f t="shared" si="15"/>
        <v>0</v>
      </c>
      <c r="T61" t="b">
        <f t="shared" si="16"/>
        <v>0</v>
      </c>
      <c r="U61" t="b">
        <f t="shared" si="17"/>
        <v>0</v>
      </c>
      <c r="V61" t="b">
        <f t="shared" si="18"/>
        <v>0</v>
      </c>
      <c r="W61" t="b">
        <f t="shared" si="19"/>
        <v>0</v>
      </c>
      <c r="X61" t="b">
        <f t="shared" si="20"/>
        <v>0</v>
      </c>
      <c r="Y61" t="b">
        <f t="shared" si="21"/>
        <v>0</v>
      </c>
      <c r="Z61" t="b">
        <f t="shared" si="22"/>
        <v>0</v>
      </c>
    </row>
    <row r="62" spans="1:26">
      <c r="A62" t="str">
        <f>IF(A61="","",IF($R$3=1,dayTest!A74,day!A54))</f>
        <v>33434 788</v>
      </c>
      <c r="B62">
        <f t="shared" si="23"/>
        <v>3</v>
      </c>
      <c r="C62">
        <f t="shared" si="26"/>
        <v>3</v>
      </c>
      <c r="D62">
        <f t="shared" si="26"/>
        <v>4</v>
      </c>
      <c r="E62">
        <f t="shared" si="26"/>
        <v>3</v>
      </c>
      <c r="F62">
        <f t="shared" si="26"/>
        <v>4</v>
      </c>
      <c r="G62" t="str">
        <f t="shared" si="26"/>
        <v/>
      </c>
      <c r="H62">
        <f t="shared" si="25"/>
        <v>7</v>
      </c>
      <c r="I62">
        <f t="shared" si="25"/>
        <v>8</v>
      </c>
      <c r="J62">
        <f t="shared" si="25"/>
        <v>8</v>
      </c>
      <c r="K62" t="str">
        <f t="shared" si="25"/>
        <v/>
      </c>
      <c r="L62" t="str">
        <f t="shared" si="25"/>
        <v/>
      </c>
      <c r="M62" t="str">
        <f t="shared" si="24"/>
        <v/>
      </c>
      <c r="N62" t="b">
        <f t="shared" si="10"/>
        <v>1</v>
      </c>
      <c r="O62" t="b">
        <f t="shared" si="11"/>
        <v>0</v>
      </c>
      <c r="P62" t="b">
        <f t="shared" si="12"/>
        <v>0</v>
      </c>
      <c r="Q62" t="b">
        <f t="shared" si="13"/>
        <v>0</v>
      </c>
      <c r="R62" t="b">
        <f t="shared" si="14"/>
        <v>0</v>
      </c>
      <c r="S62" t="b">
        <f t="shared" si="15"/>
        <v>0</v>
      </c>
      <c r="T62" t="b">
        <f t="shared" si="16"/>
        <v>0</v>
      </c>
      <c r="U62" t="b">
        <f t="shared" si="17"/>
        <v>0</v>
      </c>
      <c r="V62" t="b">
        <f t="shared" si="18"/>
        <v>0</v>
      </c>
      <c r="W62" t="b">
        <f t="shared" si="19"/>
        <v>0</v>
      </c>
      <c r="X62" t="b">
        <f t="shared" si="20"/>
        <v>0</v>
      </c>
      <c r="Y62" t="b">
        <f t="shared" si="21"/>
        <v>0</v>
      </c>
      <c r="Z62" t="b">
        <f t="shared" si="22"/>
        <v>0</v>
      </c>
    </row>
    <row r="63" spans="1:26">
      <c r="A63" t="str">
        <f>IF(A62="","",IF($R$3=1,dayTest!A75,day!A55))</f>
        <v>32845 457</v>
      </c>
      <c r="B63">
        <f t="shared" si="23"/>
        <v>3</v>
      </c>
      <c r="C63">
        <f t="shared" si="26"/>
        <v>2</v>
      </c>
      <c r="D63">
        <f t="shared" si="26"/>
        <v>8</v>
      </c>
      <c r="E63">
        <f t="shared" si="26"/>
        <v>4</v>
      </c>
      <c r="F63">
        <f t="shared" si="26"/>
        <v>5</v>
      </c>
      <c r="G63" t="str">
        <f t="shared" si="26"/>
        <v/>
      </c>
      <c r="H63">
        <f t="shared" si="26"/>
        <v>4</v>
      </c>
      <c r="I63">
        <f t="shared" si="26"/>
        <v>5</v>
      </c>
      <c r="J63">
        <f t="shared" si="26"/>
        <v>7</v>
      </c>
      <c r="K63" t="str">
        <f t="shared" si="26"/>
        <v/>
      </c>
      <c r="L63" t="str">
        <f t="shared" si="26"/>
        <v/>
      </c>
      <c r="M63" t="str">
        <f t="shared" si="24"/>
        <v/>
      </c>
      <c r="N63" t="b">
        <f t="shared" si="10"/>
        <v>1</v>
      </c>
      <c r="O63" t="b">
        <f t="shared" si="11"/>
        <v>0</v>
      </c>
      <c r="P63" t="b">
        <f t="shared" si="12"/>
        <v>0</v>
      </c>
      <c r="Q63" t="b">
        <f t="shared" si="13"/>
        <v>0</v>
      </c>
      <c r="R63" t="b">
        <f t="shared" si="14"/>
        <v>0</v>
      </c>
      <c r="S63" t="b">
        <f t="shared" si="15"/>
        <v>0</v>
      </c>
      <c r="T63" t="b">
        <f t="shared" si="16"/>
        <v>0</v>
      </c>
      <c r="U63" t="b">
        <f t="shared" si="17"/>
        <v>0</v>
      </c>
      <c r="V63" t="b">
        <f t="shared" si="18"/>
        <v>0</v>
      </c>
      <c r="W63" t="b">
        <f t="shared" si="19"/>
        <v>0</v>
      </c>
      <c r="X63" t="b">
        <f t="shared" si="20"/>
        <v>0</v>
      </c>
      <c r="Y63" t="b">
        <f t="shared" si="21"/>
        <v>0</v>
      </c>
      <c r="Z63" t="b">
        <f t="shared" si="22"/>
        <v>0</v>
      </c>
    </row>
    <row r="64" spans="1:26">
      <c r="A64" t="str">
        <f>IF(A63="","",IF($R$3=1,dayTest!A76,day!A56))</f>
        <v>9A36A 995</v>
      </c>
      <c r="B64">
        <f t="shared" si="23"/>
        <v>9</v>
      </c>
      <c r="C64" t="str">
        <f t="shared" si="26"/>
        <v/>
      </c>
      <c r="D64">
        <f t="shared" si="26"/>
        <v>3</v>
      </c>
      <c r="E64">
        <f t="shared" si="26"/>
        <v>6</v>
      </c>
      <c r="F64" t="str">
        <f t="shared" si="26"/>
        <v/>
      </c>
      <c r="G64" t="str">
        <f t="shared" si="26"/>
        <v/>
      </c>
      <c r="H64">
        <f t="shared" si="26"/>
        <v>9</v>
      </c>
      <c r="I64">
        <f t="shared" si="26"/>
        <v>9</v>
      </c>
      <c r="J64">
        <f t="shared" si="26"/>
        <v>5</v>
      </c>
      <c r="K64" t="str">
        <f t="shared" si="26"/>
        <v/>
      </c>
      <c r="L64" t="str">
        <f t="shared" si="26"/>
        <v/>
      </c>
      <c r="M64" t="str">
        <f t="shared" si="24"/>
        <v/>
      </c>
      <c r="N64" t="b">
        <f t="shared" si="10"/>
        <v>1</v>
      </c>
      <c r="O64" t="b">
        <f t="shared" si="11"/>
        <v>0</v>
      </c>
      <c r="P64" t="b">
        <f t="shared" si="12"/>
        <v>0</v>
      </c>
      <c r="Q64" t="b">
        <f t="shared" si="13"/>
        <v>0</v>
      </c>
      <c r="R64" t="b">
        <f t="shared" si="14"/>
        <v>0</v>
      </c>
      <c r="S64" t="b">
        <f t="shared" si="15"/>
        <v>0</v>
      </c>
      <c r="T64" t="b">
        <f t="shared" si="16"/>
        <v>0</v>
      </c>
      <c r="U64" t="b">
        <f t="shared" si="17"/>
        <v>0</v>
      </c>
      <c r="V64" t="b">
        <f t="shared" si="18"/>
        <v>0</v>
      </c>
      <c r="W64" t="b">
        <f t="shared" si="19"/>
        <v>0</v>
      </c>
      <c r="X64" t="b">
        <f t="shared" si="20"/>
        <v>0</v>
      </c>
      <c r="Y64" t="b">
        <f t="shared" si="21"/>
        <v>0</v>
      </c>
      <c r="Z64" t="b">
        <f t="shared" si="22"/>
        <v>0</v>
      </c>
    </row>
    <row r="65" spans="1:26">
      <c r="A65" t="str">
        <f>IF(A64="","",IF($R$3=1,dayTest!A77,day!A57))</f>
        <v>328Q2 77</v>
      </c>
      <c r="B65">
        <f t="shared" si="23"/>
        <v>3</v>
      </c>
      <c r="C65">
        <f t="shared" si="26"/>
        <v>2</v>
      </c>
      <c r="D65">
        <f t="shared" si="26"/>
        <v>8</v>
      </c>
      <c r="E65" t="str">
        <f t="shared" si="26"/>
        <v/>
      </c>
      <c r="F65">
        <f t="shared" si="26"/>
        <v>2</v>
      </c>
      <c r="G65" t="str">
        <f t="shared" si="26"/>
        <v/>
      </c>
      <c r="H65">
        <f t="shared" si="26"/>
        <v>7</v>
      </c>
      <c r="I65">
        <f t="shared" si="26"/>
        <v>7</v>
      </c>
      <c r="J65" t="str">
        <f t="shared" si="26"/>
        <v/>
      </c>
      <c r="K65" t="str">
        <f t="shared" si="26"/>
        <v/>
      </c>
      <c r="L65" t="str">
        <f t="shared" si="26"/>
        <v/>
      </c>
      <c r="M65" t="str">
        <f t="shared" si="24"/>
        <v/>
      </c>
      <c r="N65" t="b">
        <f t="shared" si="10"/>
        <v>1</v>
      </c>
      <c r="O65" t="b">
        <f t="shared" si="11"/>
        <v>0</v>
      </c>
      <c r="P65" t="b">
        <f t="shared" si="12"/>
        <v>0</v>
      </c>
      <c r="Q65" t="b">
        <f t="shared" si="13"/>
        <v>0</v>
      </c>
      <c r="R65" t="b">
        <f t="shared" si="14"/>
        <v>0</v>
      </c>
      <c r="S65" t="b">
        <f t="shared" si="15"/>
        <v>0</v>
      </c>
      <c r="T65" t="b">
        <f t="shared" si="16"/>
        <v>0</v>
      </c>
      <c r="U65" t="b">
        <f t="shared" si="17"/>
        <v>0</v>
      </c>
      <c r="V65" t="b">
        <f t="shared" si="18"/>
        <v>0</v>
      </c>
      <c r="W65" t="b">
        <f t="shared" si="19"/>
        <v>0</v>
      </c>
      <c r="X65" t="b">
        <f t="shared" si="20"/>
        <v>0</v>
      </c>
      <c r="Y65" t="b">
        <f t="shared" si="21"/>
        <v>0</v>
      </c>
      <c r="Z65" t="b">
        <f t="shared" si="22"/>
        <v>0</v>
      </c>
    </row>
    <row r="66" spans="1:26">
      <c r="A66" t="str">
        <f>IF(A65="","",IF($R$3=1,dayTest!A78,day!A58))</f>
        <v>KQ688 238</v>
      </c>
      <c r="B66" t="str">
        <f t="shared" si="23"/>
        <v/>
      </c>
      <c r="C66" t="str">
        <f t="shared" si="26"/>
        <v/>
      </c>
      <c r="D66">
        <f t="shared" si="26"/>
        <v>6</v>
      </c>
      <c r="E66">
        <f t="shared" si="26"/>
        <v>8</v>
      </c>
      <c r="F66">
        <f t="shared" si="26"/>
        <v>8</v>
      </c>
      <c r="G66" t="str">
        <f t="shared" si="26"/>
        <v/>
      </c>
      <c r="H66">
        <f t="shared" si="26"/>
        <v>2</v>
      </c>
      <c r="I66">
        <f t="shared" si="26"/>
        <v>3</v>
      </c>
      <c r="J66">
        <f t="shared" si="26"/>
        <v>8</v>
      </c>
      <c r="K66" t="str">
        <f t="shared" si="26"/>
        <v/>
      </c>
      <c r="L66" t="str">
        <f t="shared" si="26"/>
        <v/>
      </c>
      <c r="M66" t="str">
        <f t="shared" si="24"/>
        <v/>
      </c>
      <c r="N66" t="b">
        <f t="shared" si="10"/>
        <v>1</v>
      </c>
      <c r="O66" t="b">
        <f t="shared" si="11"/>
        <v>0</v>
      </c>
      <c r="P66" t="b">
        <f t="shared" si="12"/>
        <v>0</v>
      </c>
      <c r="Q66" t="b">
        <f t="shared" si="13"/>
        <v>0</v>
      </c>
      <c r="R66" t="b">
        <f t="shared" si="14"/>
        <v>0</v>
      </c>
      <c r="S66" t="b">
        <f t="shared" si="15"/>
        <v>0</v>
      </c>
      <c r="T66" t="b">
        <f t="shared" si="16"/>
        <v>0</v>
      </c>
      <c r="U66" t="b">
        <f t="shared" si="17"/>
        <v>0</v>
      </c>
      <c r="V66" t="b">
        <f t="shared" si="18"/>
        <v>0</v>
      </c>
      <c r="W66" t="b">
        <f t="shared" si="19"/>
        <v>0</v>
      </c>
      <c r="X66" t="b">
        <f t="shared" si="20"/>
        <v>0</v>
      </c>
      <c r="Y66" t="b">
        <f t="shared" si="21"/>
        <v>0</v>
      </c>
      <c r="Z66" t="b">
        <f t="shared" si="22"/>
        <v>0</v>
      </c>
    </row>
    <row r="67" spans="1:26">
      <c r="A67" t="str">
        <f>IF(A66="","",IF($R$3=1,dayTest!A79,day!A59))</f>
        <v>5885T 455</v>
      </c>
      <c r="B67">
        <f t="shared" si="23"/>
        <v>5</v>
      </c>
      <c r="C67">
        <f t="shared" si="26"/>
        <v>8</v>
      </c>
      <c r="D67">
        <f t="shared" si="26"/>
        <v>8</v>
      </c>
      <c r="E67">
        <f t="shared" si="26"/>
        <v>5</v>
      </c>
      <c r="F67" t="str">
        <f t="shared" si="26"/>
        <v/>
      </c>
      <c r="G67" t="str">
        <f t="shared" si="26"/>
        <v/>
      </c>
      <c r="H67">
        <f t="shared" si="26"/>
        <v>4</v>
      </c>
      <c r="I67">
        <f t="shared" si="26"/>
        <v>5</v>
      </c>
      <c r="J67">
        <f t="shared" si="26"/>
        <v>5</v>
      </c>
      <c r="K67" t="str">
        <f t="shared" si="26"/>
        <v/>
      </c>
      <c r="L67" t="str">
        <f t="shared" si="26"/>
        <v/>
      </c>
      <c r="M67" t="str">
        <f t="shared" si="24"/>
        <v/>
      </c>
      <c r="N67" t="b">
        <f t="shared" si="10"/>
        <v>1</v>
      </c>
      <c r="O67" t="b">
        <f t="shared" si="11"/>
        <v>0</v>
      </c>
      <c r="P67" t="b">
        <f t="shared" si="12"/>
        <v>0</v>
      </c>
      <c r="Q67" t="b">
        <f t="shared" si="13"/>
        <v>0</v>
      </c>
      <c r="R67" t="b">
        <f t="shared" si="14"/>
        <v>0</v>
      </c>
      <c r="S67" t="b">
        <f t="shared" si="15"/>
        <v>0</v>
      </c>
      <c r="T67" t="b">
        <f t="shared" si="16"/>
        <v>0</v>
      </c>
      <c r="U67" t="b">
        <f t="shared" si="17"/>
        <v>0</v>
      </c>
      <c r="V67" t="b">
        <f t="shared" si="18"/>
        <v>0</v>
      </c>
      <c r="W67" t="b">
        <f t="shared" si="19"/>
        <v>0</v>
      </c>
      <c r="X67" t="b">
        <f t="shared" si="20"/>
        <v>0</v>
      </c>
      <c r="Y67" t="b">
        <f t="shared" si="21"/>
        <v>0</v>
      </c>
      <c r="Z67" t="b">
        <f t="shared" si="22"/>
        <v>0</v>
      </c>
    </row>
    <row r="68" spans="1:26">
      <c r="A68" t="str">
        <f>IF(A67="","",IF($R$3=1,dayTest!A80,day!A60))</f>
        <v>52822 145</v>
      </c>
      <c r="B68">
        <f t="shared" si="23"/>
        <v>5</v>
      </c>
      <c r="C68">
        <f t="shared" si="26"/>
        <v>2</v>
      </c>
      <c r="D68">
        <f t="shared" si="26"/>
        <v>8</v>
      </c>
      <c r="E68">
        <f t="shared" si="26"/>
        <v>2</v>
      </c>
      <c r="F68">
        <f t="shared" si="26"/>
        <v>2</v>
      </c>
      <c r="G68" t="str">
        <f t="shared" si="26"/>
        <v/>
      </c>
      <c r="H68">
        <f t="shared" si="26"/>
        <v>1</v>
      </c>
      <c r="I68">
        <f t="shared" si="26"/>
        <v>4</v>
      </c>
      <c r="J68">
        <f t="shared" si="26"/>
        <v>5</v>
      </c>
      <c r="K68" t="str">
        <f t="shared" si="26"/>
        <v/>
      </c>
      <c r="L68" t="str">
        <f t="shared" si="26"/>
        <v/>
      </c>
      <c r="M68" t="str">
        <f t="shared" si="24"/>
        <v/>
      </c>
      <c r="N68" t="b">
        <f t="shared" si="10"/>
        <v>1</v>
      </c>
      <c r="O68" t="b">
        <f t="shared" si="11"/>
        <v>0</v>
      </c>
      <c r="P68" t="b">
        <f t="shared" si="12"/>
        <v>0</v>
      </c>
      <c r="Q68" t="b">
        <f t="shared" si="13"/>
        <v>0</v>
      </c>
      <c r="R68" t="b">
        <f t="shared" si="14"/>
        <v>0</v>
      </c>
      <c r="S68" t="b">
        <f t="shared" si="15"/>
        <v>0</v>
      </c>
      <c r="T68" t="b">
        <f t="shared" si="16"/>
        <v>0</v>
      </c>
      <c r="U68" t="b">
        <f t="shared" si="17"/>
        <v>0</v>
      </c>
      <c r="V68" t="b">
        <f t="shared" si="18"/>
        <v>0</v>
      </c>
      <c r="W68" t="b">
        <f t="shared" si="19"/>
        <v>0</v>
      </c>
      <c r="X68" t="b">
        <f t="shared" si="20"/>
        <v>0</v>
      </c>
      <c r="Y68" t="b">
        <f t="shared" si="21"/>
        <v>0</v>
      </c>
      <c r="Z68" t="b">
        <f t="shared" si="22"/>
        <v>0</v>
      </c>
    </row>
    <row r="69" spans="1:26">
      <c r="A69" t="str">
        <f>IF(A68="","",IF($R$3=1,dayTest!A81,day!A61))</f>
        <v>32555 125</v>
      </c>
      <c r="B69">
        <f t="shared" si="23"/>
        <v>3</v>
      </c>
      <c r="C69">
        <f t="shared" si="26"/>
        <v>2</v>
      </c>
      <c r="D69">
        <f t="shared" si="26"/>
        <v>5</v>
      </c>
      <c r="E69">
        <f t="shared" si="26"/>
        <v>5</v>
      </c>
      <c r="F69">
        <f t="shared" si="26"/>
        <v>5</v>
      </c>
      <c r="G69" t="str">
        <f t="shared" si="26"/>
        <v/>
      </c>
      <c r="H69">
        <f t="shared" si="26"/>
        <v>1</v>
      </c>
      <c r="I69">
        <f t="shared" si="26"/>
        <v>2</v>
      </c>
      <c r="J69">
        <f t="shared" si="26"/>
        <v>5</v>
      </c>
      <c r="K69" t="str">
        <f t="shared" si="26"/>
        <v/>
      </c>
      <c r="L69" t="str">
        <f t="shared" si="26"/>
        <v/>
      </c>
      <c r="M69" t="str">
        <f t="shared" si="24"/>
        <v/>
      </c>
      <c r="N69" t="b">
        <f t="shared" si="10"/>
        <v>1</v>
      </c>
      <c r="O69" t="b">
        <f t="shared" si="11"/>
        <v>0</v>
      </c>
      <c r="P69" t="b">
        <f t="shared" si="12"/>
        <v>0</v>
      </c>
      <c r="Q69" t="b">
        <f t="shared" si="13"/>
        <v>0</v>
      </c>
      <c r="R69" t="b">
        <f t="shared" si="14"/>
        <v>0</v>
      </c>
      <c r="S69" t="b">
        <f t="shared" si="15"/>
        <v>0</v>
      </c>
      <c r="T69" t="b">
        <f t="shared" si="16"/>
        <v>0</v>
      </c>
      <c r="U69" t="b">
        <f t="shared" si="17"/>
        <v>0</v>
      </c>
      <c r="V69" t="b">
        <f t="shared" si="18"/>
        <v>0</v>
      </c>
      <c r="W69" t="b">
        <f t="shared" si="19"/>
        <v>0</v>
      </c>
      <c r="X69" t="b">
        <f t="shared" si="20"/>
        <v>0</v>
      </c>
      <c r="Y69" t="b">
        <f t="shared" si="21"/>
        <v>0</v>
      </c>
      <c r="Z69" t="b">
        <f t="shared" si="22"/>
        <v>0</v>
      </c>
    </row>
    <row r="70" spans="1:26">
      <c r="A70" t="str">
        <f>IF(A69="","",IF($R$3=1,dayTest!A82,day!A62))</f>
        <v>85557 574</v>
      </c>
      <c r="B70">
        <f t="shared" si="23"/>
        <v>8</v>
      </c>
      <c r="C70">
        <f t="shared" si="26"/>
        <v>5</v>
      </c>
      <c r="D70">
        <f t="shared" si="26"/>
        <v>5</v>
      </c>
      <c r="E70">
        <f t="shared" si="26"/>
        <v>5</v>
      </c>
      <c r="F70">
        <f t="shared" si="26"/>
        <v>7</v>
      </c>
      <c r="G70" t="str">
        <f t="shared" si="26"/>
        <v/>
      </c>
      <c r="H70">
        <f t="shared" si="26"/>
        <v>5</v>
      </c>
      <c r="I70">
        <f t="shared" si="26"/>
        <v>7</v>
      </c>
      <c r="J70">
        <f t="shared" si="26"/>
        <v>4</v>
      </c>
      <c r="K70" t="str">
        <f t="shared" si="26"/>
        <v/>
      </c>
      <c r="L70" t="str">
        <f t="shared" si="26"/>
        <v/>
      </c>
      <c r="M70" t="str">
        <f t="shared" si="24"/>
        <v/>
      </c>
      <c r="N70" t="b">
        <f t="shared" si="10"/>
        <v>1</v>
      </c>
      <c r="O70" t="b">
        <f t="shared" si="11"/>
        <v>0</v>
      </c>
      <c r="P70" t="b">
        <f t="shared" si="12"/>
        <v>0</v>
      </c>
      <c r="Q70" t="b">
        <f t="shared" si="13"/>
        <v>0</v>
      </c>
      <c r="R70" t="b">
        <f t="shared" si="14"/>
        <v>0</v>
      </c>
      <c r="S70" t="b">
        <f t="shared" si="15"/>
        <v>0</v>
      </c>
      <c r="T70" t="b">
        <f t="shared" si="16"/>
        <v>0</v>
      </c>
      <c r="U70" t="b">
        <f t="shared" si="17"/>
        <v>0</v>
      </c>
      <c r="V70" t="b">
        <f t="shared" si="18"/>
        <v>0</v>
      </c>
      <c r="W70" t="b">
        <f t="shared" si="19"/>
        <v>0</v>
      </c>
      <c r="X70" t="b">
        <f t="shared" si="20"/>
        <v>0</v>
      </c>
      <c r="Y70" t="b">
        <f t="shared" si="21"/>
        <v>0</v>
      </c>
      <c r="Z70" t="b">
        <f t="shared" si="22"/>
        <v>0</v>
      </c>
    </row>
    <row r="71" spans="1:26">
      <c r="A71" t="str">
        <f>IF(A70="","",IF($R$3=1,dayTest!A83,day!A63))</f>
        <v>34422 790</v>
      </c>
      <c r="B71">
        <f t="shared" si="23"/>
        <v>3</v>
      </c>
      <c r="C71">
        <f t="shared" si="26"/>
        <v>4</v>
      </c>
      <c r="D71">
        <f t="shared" si="26"/>
        <v>4</v>
      </c>
      <c r="E71">
        <f t="shared" si="26"/>
        <v>2</v>
      </c>
      <c r="F71">
        <f t="shared" si="26"/>
        <v>2</v>
      </c>
      <c r="G71" t="str">
        <f t="shared" si="26"/>
        <v/>
      </c>
      <c r="H71">
        <f t="shared" si="26"/>
        <v>7</v>
      </c>
      <c r="I71">
        <f t="shared" si="26"/>
        <v>9</v>
      </c>
      <c r="J71">
        <f t="shared" si="26"/>
        <v>0</v>
      </c>
      <c r="K71" t="str">
        <f t="shared" si="26"/>
        <v/>
      </c>
      <c r="L71" t="str">
        <f t="shared" si="26"/>
        <v/>
      </c>
      <c r="M71" t="str">
        <f t="shared" si="24"/>
        <v/>
      </c>
      <c r="N71" t="b">
        <f t="shared" si="10"/>
        <v>1</v>
      </c>
      <c r="O71" t="b">
        <f t="shared" si="11"/>
        <v>0</v>
      </c>
      <c r="P71" t="b">
        <f t="shared" si="12"/>
        <v>0</v>
      </c>
      <c r="Q71" t="b">
        <f t="shared" si="13"/>
        <v>0</v>
      </c>
      <c r="R71" t="b">
        <f t="shared" si="14"/>
        <v>0</v>
      </c>
      <c r="S71" t="b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  <c r="X71" t="b">
        <f t="shared" si="20"/>
        <v>0</v>
      </c>
      <c r="Y71" t="b">
        <f t="shared" si="21"/>
        <v>0</v>
      </c>
      <c r="Z71" t="b">
        <f t="shared" si="22"/>
        <v>0</v>
      </c>
    </row>
    <row r="72" spans="1:26">
      <c r="A72" t="str">
        <f>IF(A71="","",IF($R$3=1,dayTest!A84,day!A64))</f>
        <v>KJ777 428</v>
      </c>
      <c r="B72" t="str">
        <f t="shared" si="23"/>
        <v/>
      </c>
      <c r="C72" t="str">
        <f t="shared" si="26"/>
        <v/>
      </c>
      <c r="D72">
        <f t="shared" si="26"/>
        <v>7</v>
      </c>
      <c r="E72">
        <f t="shared" si="26"/>
        <v>7</v>
      </c>
      <c r="F72">
        <f t="shared" si="26"/>
        <v>7</v>
      </c>
      <c r="G72" t="str">
        <f t="shared" si="26"/>
        <v/>
      </c>
      <c r="H72">
        <f t="shared" si="26"/>
        <v>4</v>
      </c>
      <c r="I72">
        <f t="shared" si="26"/>
        <v>2</v>
      </c>
      <c r="J72">
        <f t="shared" si="26"/>
        <v>8</v>
      </c>
      <c r="K72" t="str">
        <f t="shared" si="26"/>
        <v/>
      </c>
      <c r="L72" t="str">
        <f t="shared" si="26"/>
        <v/>
      </c>
      <c r="M72" t="str">
        <f t="shared" si="24"/>
        <v/>
      </c>
      <c r="N72" t="b">
        <f t="shared" si="10"/>
        <v>1</v>
      </c>
      <c r="O72" t="b">
        <f t="shared" si="11"/>
        <v>0</v>
      </c>
      <c r="P72" t="b">
        <f t="shared" si="12"/>
        <v>0</v>
      </c>
      <c r="Q72" t="b">
        <f t="shared" si="13"/>
        <v>0</v>
      </c>
      <c r="R72" t="b">
        <f t="shared" si="14"/>
        <v>0</v>
      </c>
      <c r="S72" t="b">
        <f t="shared" si="15"/>
        <v>0</v>
      </c>
      <c r="T72" t="b">
        <f t="shared" si="16"/>
        <v>0</v>
      </c>
      <c r="U72" t="b">
        <f t="shared" si="17"/>
        <v>0</v>
      </c>
      <c r="V72" t="b">
        <f t="shared" si="18"/>
        <v>0</v>
      </c>
      <c r="W72" t="b">
        <f t="shared" si="19"/>
        <v>0</v>
      </c>
      <c r="X72" t="b">
        <f t="shared" si="20"/>
        <v>0</v>
      </c>
      <c r="Y72" t="b">
        <f t="shared" si="21"/>
        <v>0</v>
      </c>
      <c r="Z72" t="b">
        <f t="shared" si="22"/>
        <v>0</v>
      </c>
    </row>
    <row r="73" spans="1:26">
      <c r="A73" t="str">
        <f>IF(A72="","",IF($R$3=1,dayTest!A85,day!A65))</f>
        <v>JJ777 122</v>
      </c>
      <c r="B73" t="str">
        <f t="shared" si="23"/>
        <v/>
      </c>
      <c r="C73" t="str">
        <f t="shared" si="26"/>
        <v/>
      </c>
      <c r="D73">
        <f t="shared" si="26"/>
        <v>7</v>
      </c>
      <c r="E73">
        <f t="shared" si="26"/>
        <v>7</v>
      </c>
      <c r="F73">
        <f t="shared" si="26"/>
        <v>7</v>
      </c>
      <c r="G73" t="str">
        <f t="shared" si="26"/>
        <v/>
      </c>
      <c r="H73">
        <f t="shared" si="26"/>
        <v>1</v>
      </c>
      <c r="I73">
        <f t="shared" si="26"/>
        <v>2</v>
      </c>
      <c r="J73">
        <f t="shared" si="26"/>
        <v>2</v>
      </c>
      <c r="K73" t="str">
        <f t="shared" si="26"/>
        <v/>
      </c>
      <c r="L73" t="str">
        <f t="shared" si="26"/>
        <v/>
      </c>
      <c r="M73" t="str">
        <f t="shared" si="24"/>
        <v/>
      </c>
      <c r="N73" t="b">
        <f t="shared" si="10"/>
        <v>1</v>
      </c>
      <c r="O73" t="b">
        <f t="shared" si="11"/>
        <v>0</v>
      </c>
      <c r="P73" t="b">
        <f t="shared" si="12"/>
        <v>0</v>
      </c>
      <c r="Q73" t="b">
        <f t="shared" si="13"/>
        <v>0</v>
      </c>
      <c r="R73" t="b">
        <f t="shared" si="14"/>
        <v>0</v>
      </c>
      <c r="S73" t="b">
        <f t="shared" si="15"/>
        <v>0</v>
      </c>
      <c r="T73" t="b">
        <f t="shared" si="16"/>
        <v>0</v>
      </c>
      <c r="U73" t="b">
        <f t="shared" si="17"/>
        <v>0</v>
      </c>
      <c r="V73" t="b">
        <f t="shared" si="18"/>
        <v>0</v>
      </c>
      <c r="W73" t="b">
        <f t="shared" si="19"/>
        <v>0</v>
      </c>
      <c r="X73" t="b">
        <f t="shared" si="20"/>
        <v>0</v>
      </c>
      <c r="Y73" t="b">
        <f t="shared" si="21"/>
        <v>0</v>
      </c>
      <c r="Z73" t="b">
        <f t="shared" si="22"/>
        <v>0</v>
      </c>
    </row>
    <row r="74" spans="1:26">
      <c r="A74" t="str">
        <f>IF(A73="","",IF($R$3=1,dayTest!A86,day!A66))</f>
        <v>26852 914</v>
      </c>
      <c r="B74">
        <f t="shared" si="23"/>
        <v>2</v>
      </c>
      <c r="C74">
        <f t="shared" si="26"/>
        <v>6</v>
      </c>
      <c r="D74">
        <f t="shared" si="26"/>
        <v>8</v>
      </c>
      <c r="E74">
        <f t="shared" si="26"/>
        <v>5</v>
      </c>
      <c r="F74">
        <f t="shared" si="26"/>
        <v>2</v>
      </c>
      <c r="G74" t="str">
        <f t="shared" si="26"/>
        <v/>
      </c>
      <c r="H74">
        <f t="shared" si="26"/>
        <v>9</v>
      </c>
      <c r="I74">
        <f t="shared" si="26"/>
        <v>1</v>
      </c>
      <c r="J74">
        <f t="shared" si="26"/>
        <v>4</v>
      </c>
      <c r="K74" t="str">
        <f t="shared" si="26"/>
        <v/>
      </c>
      <c r="L74" t="str">
        <f t="shared" si="26"/>
        <v/>
      </c>
      <c r="M74" t="str">
        <f t="shared" si="24"/>
        <v/>
      </c>
      <c r="N74" t="b">
        <f t="shared" si="10"/>
        <v>1</v>
      </c>
      <c r="O74" t="b">
        <f t="shared" si="11"/>
        <v>0</v>
      </c>
      <c r="P74" t="b">
        <f t="shared" si="12"/>
        <v>0</v>
      </c>
      <c r="Q74" t="b">
        <f t="shared" si="13"/>
        <v>0</v>
      </c>
      <c r="R74" t="b">
        <f t="shared" si="14"/>
        <v>0</v>
      </c>
      <c r="S74" t="b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  <c r="X74" t="b">
        <f t="shared" si="20"/>
        <v>0</v>
      </c>
      <c r="Y74" t="b">
        <f t="shared" si="21"/>
        <v>0</v>
      </c>
      <c r="Z74" t="b">
        <f t="shared" si="22"/>
        <v>0</v>
      </c>
    </row>
    <row r="75" spans="1:26">
      <c r="A75" t="str">
        <f>IF(A74="","",IF($R$3=1,dayTest!A87,day!A67))</f>
        <v>TKAQ5 819</v>
      </c>
      <c r="B75" t="str">
        <f t="shared" si="23"/>
        <v/>
      </c>
      <c r="C75" t="str">
        <f t="shared" si="26"/>
        <v/>
      </c>
      <c r="D75" t="str">
        <f t="shared" si="26"/>
        <v/>
      </c>
      <c r="E75" t="str">
        <f t="shared" si="26"/>
        <v/>
      </c>
      <c r="F75">
        <f t="shared" si="26"/>
        <v>5</v>
      </c>
      <c r="G75" t="str">
        <f t="shared" si="26"/>
        <v/>
      </c>
      <c r="H75">
        <f t="shared" si="26"/>
        <v>8</v>
      </c>
      <c r="I75">
        <f t="shared" si="26"/>
        <v>1</v>
      </c>
      <c r="J75">
        <f t="shared" si="26"/>
        <v>9</v>
      </c>
      <c r="K75" t="str">
        <f t="shared" si="26"/>
        <v/>
      </c>
      <c r="L75" t="str">
        <f t="shared" si="26"/>
        <v/>
      </c>
      <c r="M75" t="str">
        <f t="shared" si="24"/>
        <v/>
      </c>
      <c r="N75" t="b">
        <f t="shared" ref="N75:N138" si="27">IF($A75&lt;&gt;"",TRUE,"")</f>
        <v>1</v>
      </c>
      <c r="O75" t="b">
        <f t="shared" ref="O75:O138" si="28">IF($A75="","",AND(N75,B$8=B75))</f>
        <v>0</v>
      </c>
      <c r="P75" t="b">
        <f t="shared" ref="P75:P138" si="29">IF($A75="","",AND(O75,C$8=C75))</f>
        <v>0</v>
      </c>
      <c r="Q75" t="b">
        <f t="shared" ref="Q75:Q138" si="30">IF($A75="","",AND(P75,D$8=D75))</f>
        <v>0</v>
      </c>
      <c r="R75" t="b">
        <f t="shared" ref="R75:R138" si="31">IF($A75="","",AND(Q75,E$8=E75))</f>
        <v>0</v>
      </c>
      <c r="S75" t="b">
        <f t="shared" ref="S75:S138" si="32">IF($A75="","",AND(R75,F$8=F75))</f>
        <v>0</v>
      </c>
      <c r="T75" t="b">
        <f t="shared" ref="T75:T138" si="33">IF($A75="","",AND(S75,G$8=G75))</f>
        <v>0</v>
      </c>
      <c r="U75" t="b">
        <f t="shared" ref="U75:U138" si="34">IF($A75="","",AND(T75,H$8=H75))</f>
        <v>0</v>
      </c>
      <c r="V75" t="b">
        <f t="shared" ref="V75:V138" si="35">IF($A75="","",AND(U75,I$8=I75))</f>
        <v>0</v>
      </c>
      <c r="W75" t="b">
        <f t="shared" ref="W75:W138" si="36">IF($A75="","",AND(V75,J$8=J75))</f>
        <v>0</v>
      </c>
      <c r="X75" t="b">
        <f t="shared" ref="X75:X138" si="37">IF($A75="","",AND(W75,K$8=K75))</f>
        <v>0</v>
      </c>
      <c r="Y75" t="b">
        <f t="shared" ref="Y75:Y138" si="38">IF($A75="","",AND(X75,L$8=L75))</f>
        <v>0</v>
      </c>
      <c r="Z75" t="b">
        <f t="shared" ref="Z75:Z138" si="39">IF($A75="","",AND(Y75,M$8=M75))</f>
        <v>0</v>
      </c>
    </row>
    <row r="76" spans="1:26">
      <c r="A76" t="str">
        <f>IF(A75="","",IF($R$3=1,dayTest!A88,day!A68))</f>
        <v>374QK 918</v>
      </c>
      <c r="B76">
        <f t="shared" si="23"/>
        <v>3</v>
      </c>
      <c r="C76">
        <f t="shared" si="26"/>
        <v>7</v>
      </c>
      <c r="D76">
        <f t="shared" si="26"/>
        <v>4</v>
      </c>
      <c r="E76" t="str">
        <f t="shared" si="26"/>
        <v/>
      </c>
      <c r="F76" t="str">
        <f t="shared" si="26"/>
        <v/>
      </c>
      <c r="G76" t="str">
        <f t="shared" si="26"/>
        <v/>
      </c>
      <c r="H76">
        <f t="shared" si="26"/>
        <v>9</v>
      </c>
      <c r="I76">
        <f t="shared" si="26"/>
        <v>1</v>
      </c>
      <c r="J76">
        <f t="shared" si="26"/>
        <v>8</v>
      </c>
      <c r="K76" t="str">
        <f t="shared" si="26"/>
        <v/>
      </c>
      <c r="L76" t="str">
        <f t="shared" si="26"/>
        <v/>
      </c>
      <c r="M76" t="str">
        <f t="shared" si="24"/>
        <v/>
      </c>
      <c r="N76" t="b">
        <f t="shared" si="27"/>
        <v>1</v>
      </c>
      <c r="O76" t="b">
        <f t="shared" si="28"/>
        <v>0</v>
      </c>
      <c r="P76" t="b">
        <f t="shared" si="29"/>
        <v>0</v>
      </c>
      <c r="Q76" t="b">
        <f t="shared" si="30"/>
        <v>0</v>
      </c>
      <c r="R76" t="b">
        <f t="shared" si="31"/>
        <v>0</v>
      </c>
      <c r="S76" t="b">
        <f t="shared" si="32"/>
        <v>0</v>
      </c>
      <c r="T76" t="b">
        <f t="shared" si="33"/>
        <v>0</v>
      </c>
      <c r="U76" t="b">
        <f t="shared" si="34"/>
        <v>0</v>
      </c>
      <c r="V76" t="b">
        <f t="shared" si="35"/>
        <v>0</v>
      </c>
      <c r="W76" t="b">
        <f t="shared" si="36"/>
        <v>0</v>
      </c>
      <c r="X76" t="b">
        <f t="shared" si="37"/>
        <v>0</v>
      </c>
      <c r="Y76" t="b">
        <f t="shared" si="38"/>
        <v>0</v>
      </c>
      <c r="Z76" t="b">
        <f t="shared" si="39"/>
        <v>0</v>
      </c>
    </row>
    <row r="77" spans="1:26">
      <c r="A77" t="str">
        <f>IF(A76="","",IF($R$3=1,dayTest!A89,day!A69))</f>
        <v>Q365T 462</v>
      </c>
      <c r="B77" t="str">
        <f t="shared" si="23"/>
        <v/>
      </c>
      <c r="C77">
        <f t="shared" si="26"/>
        <v>3</v>
      </c>
      <c r="D77">
        <f t="shared" si="26"/>
        <v>6</v>
      </c>
      <c r="E77">
        <f t="shared" si="26"/>
        <v>5</v>
      </c>
      <c r="F77" t="str">
        <f t="shared" si="26"/>
        <v/>
      </c>
      <c r="G77" t="str">
        <f t="shared" si="26"/>
        <v/>
      </c>
      <c r="H77">
        <f t="shared" si="26"/>
        <v>4</v>
      </c>
      <c r="I77">
        <f t="shared" si="26"/>
        <v>6</v>
      </c>
      <c r="J77">
        <f t="shared" si="26"/>
        <v>2</v>
      </c>
      <c r="K77" t="str">
        <f t="shared" si="26"/>
        <v/>
      </c>
      <c r="L77" t="str">
        <f t="shared" si="26"/>
        <v/>
      </c>
      <c r="M77" t="str">
        <f t="shared" si="24"/>
        <v/>
      </c>
      <c r="N77" t="b">
        <f t="shared" si="27"/>
        <v>1</v>
      </c>
      <c r="O77" t="b">
        <f t="shared" si="28"/>
        <v>0</v>
      </c>
      <c r="P77" t="b">
        <f t="shared" si="29"/>
        <v>0</v>
      </c>
      <c r="Q77" t="b">
        <f t="shared" si="30"/>
        <v>0</v>
      </c>
      <c r="R77" t="b">
        <f t="shared" si="31"/>
        <v>0</v>
      </c>
      <c r="S77" t="b">
        <f t="shared" si="32"/>
        <v>0</v>
      </c>
      <c r="T77" t="b">
        <f t="shared" si="33"/>
        <v>0</v>
      </c>
      <c r="U77" t="b">
        <f t="shared" si="34"/>
        <v>0</v>
      </c>
      <c r="V77" t="b">
        <f t="shared" si="35"/>
        <v>0</v>
      </c>
      <c r="W77" t="b">
        <f t="shared" si="36"/>
        <v>0</v>
      </c>
      <c r="X77" t="b">
        <f t="shared" si="37"/>
        <v>0</v>
      </c>
      <c r="Y77" t="b">
        <f t="shared" si="38"/>
        <v>0</v>
      </c>
      <c r="Z77" t="b">
        <f t="shared" si="39"/>
        <v>0</v>
      </c>
    </row>
    <row r="78" spans="1:26">
      <c r="A78" t="str">
        <f>IF(A77="","",IF($R$3=1,dayTest!A90,day!A70))</f>
        <v>62359 179</v>
      </c>
      <c r="B78">
        <f t="shared" si="23"/>
        <v>6</v>
      </c>
      <c r="C78">
        <f t="shared" ref="C78:L101" si="40">IFERROR(VALUE(MID($A78,COLUMN()-1,1)),"")</f>
        <v>2</v>
      </c>
      <c r="D78">
        <f t="shared" si="40"/>
        <v>3</v>
      </c>
      <c r="E78">
        <f t="shared" si="40"/>
        <v>5</v>
      </c>
      <c r="F78">
        <f t="shared" si="40"/>
        <v>9</v>
      </c>
      <c r="G78" t="str">
        <f t="shared" si="40"/>
        <v/>
      </c>
      <c r="H78">
        <f t="shared" si="40"/>
        <v>1</v>
      </c>
      <c r="I78">
        <f t="shared" si="40"/>
        <v>7</v>
      </c>
      <c r="J78">
        <f t="shared" si="40"/>
        <v>9</v>
      </c>
      <c r="K78" t="str">
        <f t="shared" si="40"/>
        <v/>
      </c>
      <c r="L78" t="str">
        <f t="shared" si="40"/>
        <v/>
      </c>
      <c r="M78" t="str">
        <f t="shared" si="24"/>
        <v/>
      </c>
      <c r="N78" t="b">
        <f t="shared" si="27"/>
        <v>1</v>
      </c>
      <c r="O78" t="b">
        <f t="shared" si="28"/>
        <v>0</v>
      </c>
      <c r="P78" t="b">
        <f t="shared" si="29"/>
        <v>0</v>
      </c>
      <c r="Q78" t="b">
        <f t="shared" si="30"/>
        <v>0</v>
      </c>
      <c r="R78" t="b">
        <f t="shared" si="31"/>
        <v>0</v>
      </c>
      <c r="S78" t="b">
        <f t="shared" si="32"/>
        <v>0</v>
      </c>
      <c r="T78" t="b">
        <f t="shared" si="33"/>
        <v>0</v>
      </c>
      <c r="U78" t="b">
        <f t="shared" si="34"/>
        <v>0</v>
      </c>
      <c r="V78" t="b">
        <f t="shared" si="35"/>
        <v>0</v>
      </c>
      <c r="W78" t="b">
        <f t="shared" si="36"/>
        <v>0</v>
      </c>
      <c r="X78" t="b">
        <f t="shared" si="37"/>
        <v>0</v>
      </c>
      <c r="Y78" t="b">
        <f t="shared" si="38"/>
        <v>0</v>
      </c>
      <c r="Z78" t="b">
        <f t="shared" si="39"/>
        <v>0</v>
      </c>
    </row>
    <row r="79" spans="1:26">
      <c r="A79" t="str">
        <f>IF(A78="","",IF($R$3=1,dayTest!A91,day!A71))</f>
        <v>J22QJ 367</v>
      </c>
      <c r="B79" t="str">
        <f t="shared" si="23"/>
        <v/>
      </c>
      <c r="C79">
        <f t="shared" si="40"/>
        <v>2</v>
      </c>
      <c r="D79">
        <f t="shared" si="40"/>
        <v>2</v>
      </c>
      <c r="E79" t="str">
        <f t="shared" si="40"/>
        <v/>
      </c>
      <c r="F79" t="str">
        <f t="shared" si="40"/>
        <v/>
      </c>
      <c r="G79" t="str">
        <f t="shared" si="40"/>
        <v/>
      </c>
      <c r="H79">
        <f t="shared" si="40"/>
        <v>3</v>
      </c>
      <c r="I79">
        <f t="shared" si="40"/>
        <v>6</v>
      </c>
      <c r="J79">
        <f t="shared" si="40"/>
        <v>7</v>
      </c>
      <c r="K79" t="str">
        <f t="shared" si="40"/>
        <v/>
      </c>
      <c r="L79" t="str">
        <f t="shared" si="40"/>
        <v/>
      </c>
      <c r="M79" t="str">
        <f t="shared" si="24"/>
        <v/>
      </c>
      <c r="N79" t="b">
        <f t="shared" si="27"/>
        <v>1</v>
      </c>
      <c r="O79" t="b">
        <f t="shared" si="28"/>
        <v>0</v>
      </c>
      <c r="P79" t="b">
        <f t="shared" si="29"/>
        <v>0</v>
      </c>
      <c r="Q79" t="b">
        <f t="shared" si="30"/>
        <v>0</v>
      </c>
      <c r="R79" t="b">
        <f t="shared" si="31"/>
        <v>0</v>
      </c>
      <c r="S79" t="b">
        <f t="shared" si="32"/>
        <v>0</v>
      </c>
      <c r="T79" t="b">
        <f t="shared" si="33"/>
        <v>0</v>
      </c>
      <c r="U79" t="b">
        <f t="shared" si="34"/>
        <v>0</v>
      </c>
      <c r="V79" t="b">
        <f t="shared" si="35"/>
        <v>0</v>
      </c>
      <c r="W79" t="b">
        <f t="shared" si="36"/>
        <v>0</v>
      </c>
      <c r="X79" t="b">
        <f t="shared" si="37"/>
        <v>0</v>
      </c>
      <c r="Y79" t="b">
        <f t="shared" si="38"/>
        <v>0</v>
      </c>
      <c r="Z79" t="b">
        <f t="shared" si="39"/>
        <v>0</v>
      </c>
    </row>
    <row r="80" spans="1:26">
      <c r="A80" t="str">
        <f>IF(A79="","",IF($R$3=1,dayTest!A92,day!A72))</f>
        <v>55655 641</v>
      </c>
      <c r="B80">
        <f t="shared" si="23"/>
        <v>5</v>
      </c>
      <c r="C80">
        <f t="shared" si="40"/>
        <v>5</v>
      </c>
      <c r="D80">
        <f t="shared" si="40"/>
        <v>6</v>
      </c>
      <c r="E80">
        <f t="shared" si="40"/>
        <v>5</v>
      </c>
      <c r="F80">
        <f t="shared" si="40"/>
        <v>5</v>
      </c>
      <c r="G80" t="str">
        <f t="shared" si="40"/>
        <v/>
      </c>
      <c r="H80">
        <f t="shared" si="40"/>
        <v>6</v>
      </c>
      <c r="I80">
        <f t="shared" si="40"/>
        <v>4</v>
      </c>
      <c r="J80">
        <f t="shared" si="40"/>
        <v>1</v>
      </c>
      <c r="K80" t="str">
        <f t="shared" si="40"/>
        <v/>
      </c>
      <c r="L80" t="str">
        <f t="shared" si="40"/>
        <v/>
      </c>
      <c r="M80" t="str">
        <f t="shared" si="24"/>
        <v/>
      </c>
      <c r="N80" t="b">
        <f t="shared" si="27"/>
        <v>1</v>
      </c>
      <c r="O80" t="b">
        <f t="shared" si="28"/>
        <v>0</v>
      </c>
      <c r="P80" t="b">
        <f t="shared" si="29"/>
        <v>0</v>
      </c>
      <c r="Q80" t="b">
        <f t="shared" si="30"/>
        <v>0</v>
      </c>
      <c r="R80" t="b">
        <f t="shared" si="31"/>
        <v>0</v>
      </c>
      <c r="S80" t="b">
        <f t="shared" si="32"/>
        <v>0</v>
      </c>
      <c r="T80" t="b">
        <f t="shared" si="33"/>
        <v>0</v>
      </c>
      <c r="U80" t="b">
        <f t="shared" si="34"/>
        <v>0</v>
      </c>
      <c r="V80" t="b">
        <f t="shared" si="35"/>
        <v>0</v>
      </c>
      <c r="W80" t="b">
        <f t="shared" si="36"/>
        <v>0</v>
      </c>
      <c r="X80" t="b">
        <f t="shared" si="37"/>
        <v>0</v>
      </c>
      <c r="Y80" t="b">
        <f t="shared" si="38"/>
        <v>0</v>
      </c>
      <c r="Z80" t="b">
        <f t="shared" si="39"/>
        <v>0</v>
      </c>
    </row>
    <row r="81" spans="1:26">
      <c r="A81" t="str">
        <f>IF(A80="","",IF($R$3=1,dayTest!A93,day!A73))</f>
        <v>JTK4J 679</v>
      </c>
      <c r="B81" t="str">
        <f t="shared" si="23"/>
        <v/>
      </c>
      <c r="C81" t="str">
        <f t="shared" si="40"/>
        <v/>
      </c>
      <c r="D81" t="str">
        <f t="shared" si="40"/>
        <v/>
      </c>
      <c r="E81">
        <f t="shared" si="40"/>
        <v>4</v>
      </c>
      <c r="F81" t="str">
        <f t="shared" si="40"/>
        <v/>
      </c>
      <c r="G81" t="str">
        <f t="shared" si="40"/>
        <v/>
      </c>
      <c r="H81">
        <f t="shared" si="40"/>
        <v>6</v>
      </c>
      <c r="I81">
        <f t="shared" si="40"/>
        <v>7</v>
      </c>
      <c r="J81">
        <f t="shared" si="40"/>
        <v>9</v>
      </c>
      <c r="K81" t="str">
        <f t="shared" si="40"/>
        <v/>
      </c>
      <c r="L81" t="str">
        <f t="shared" si="40"/>
        <v/>
      </c>
      <c r="M81" t="str">
        <f t="shared" si="24"/>
        <v/>
      </c>
      <c r="N81" t="b">
        <f t="shared" si="27"/>
        <v>1</v>
      </c>
      <c r="O81" t="b">
        <f t="shared" si="28"/>
        <v>0</v>
      </c>
      <c r="P81" t="b">
        <f t="shared" si="29"/>
        <v>0</v>
      </c>
      <c r="Q81" t="b">
        <f t="shared" si="30"/>
        <v>0</v>
      </c>
      <c r="R81" t="b">
        <f t="shared" si="31"/>
        <v>0</v>
      </c>
      <c r="S81" t="b">
        <f t="shared" si="32"/>
        <v>0</v>
      </c>
      <c r="T81" t="b">
        <f t="shared" si="33"/>
        <v>0</v>
      </c>
      <c r="U81" t="b">
        <f t="shared" si="34"/>
        <v>0</v>
      </c>
      <c r="V81" t="b">
        <f t="shared" si="35"/>
        <v>0</v>
      </c>
      <c r="W81" t="b">
        <f t="shared" si="36"/>
        <v>0</v>
      </c>
      <c r="X81" t="b">
        <f t="shared" si="37"/>
        <v>0</v>
      </c>
      <c r="Y81" t="b">
        <f t="shared" si="38"/>
        <v>0</v>
      </c>
      <c r="Z81" t="b">
        <f t="shared" si="39"/>
        <v>0</v>
      </c>
    </row>
    <row r="82" spans="1:26">
      <c r="A82" t="str">
        <f>IF(A81="","",IF($R$3=1,dayTest!A94,day!A74))</f>
        <v>K3KK5 711</v>
      </c>
      <c r="B82" t="str">
        <f t="shared" si="23"/>
        <v/>
      </c>
      <c r="C82">
        <f t="shared" si="40"/>
        <v>3</v>
      </c>
      <c r="D82" t="str">
        <f t="shared" si="40"/>
        <v/>
      </c>
      <c r="E82" t="str">
        <f t="shared" si="40"/>
        <v/>
      </c>
      <c r="F82">
        <f t="shared" si="40"/>
        <v>5</v>
      </c>
      <c r="G82" t="str">
        <f t="shared" si="40"/>
        <v/>
      </c>
      <c r="H82">
        <f t="shared" si="40"/>
        <v>7</v>
      </c>
      <c r="I82">
        <f t="shared" si="40"/>
        <v>1</v>
      </c>
      <c r="J82">
        <f t="shared" si="40"/>
        <v>1</v>
      </c>
      <c r="K82" t="str">
        <f t="shared" si="40"/>
        <v/>
      </c>
      <c r="L82" t="str">
        <f t="shared" si="40"/>
        <v/>
      </c>
      <c r="M82" t="str">
        <f t="shared" si="24"/>
        <v/>
      </c>
      <c r="N82" t="b">
        <f t="shared" si="27"/>
        <v>1</v>
      </c>
      <c r="O82" t="b">
        <f t="shared" si="28"/>
        <v>0</v>
      </c>
      <c r="P82" t="b">
        <f t="shared" si="29"/>
        <v>0</v>
      </c>
      <c r="Q82" t="b">
        <f t="shared" si="30"/>
        <v>0</v>
      </c>
      <c r="R82" t="b">
        <f t="shared" si="31"/>
        <v>0</v>
      </c>
      <c r="S82" t="b">
        <f t="shared" si="32"/>
        <v>0</v>
      </c>
      <c r="T82" t="b">
        <f t="shared" si="33"/>
        <v>0</v>
      </c>
      <c r="U82" t="b">
        <f t="shared" si="34"/>
        <v>0</v>
      </c>
      <c r="V82" t="b">
        <f t="shared" si="35"/>
        <v>0</v>
      </c>
      <c r="W82" t="b">
        <f t="shared" si="36"/>
        <v>0</v>
      </c>
      <c r="X82" t="b">
        <f t="shared" si="37"/>
        <v>0</v>
      </c>
      <c r="Y82" t="b">
        <f t="shared" si="38"/>
        <v>0</v>
      </c>
      <c r="Z82" t="b">
        <f t="shared" si="39"/>
        <v>0</v>
      </c>
    </row>
    <row r="83" spans="1:26">
      <c r="A83" t="str">
        <f>IF(A82="","",IF($R$3=1,dayTest!A95,day!A75))</f>
        <v>A2353 688</v>
      </c>
      <c r="B83" t="str">
        <f t="shared" si="23"/>
        <v/>
      </c>
      <c r="C83">
        <f t="shared" si="40"/>
        <v>2</v>
      </c>
      <c r="D83">
        <f t="shared" si="40"/>
        <v>3</v>
      </c>
      <c r="E83">
        <f t="shared" si="40"/>
        <v>5</v>
      </c>
      <c r="F83">
        <f t="shared" si="40"/>
        <v>3</v>
      </c>
      <c r="G83" t="str">
        <f t="shared" si="40"/>
        <v/>
      </c>
      <c r="H83">
        <f t="shared" si="40"/>
        <v>6</v>
      </c>
      <c r="I83">
        <f t="shared" si="40"/>
        <v>8</v>
      </c>
      <c r="J83">
        <f t="shared" si="40"/>
        <v>8</v>
      </c>
      <c r="K83" t="str">
        <f t="shared" si="40"/>
        <v/>
      </c>
      <c r="L83" t="str">
        <f t="shared" si="40"/>
        <v/>
      </c>
      <c r="M83" t="str">
        <f t="shared" si="24"/>
        <v/>
      </c>
      <c r="N83" t="b">
        <f t="shared" si="27"/>
        <v>1</v>
      </c>
      <c r="O83" t="b">
        <f t="shared" si="28"/>
        <v>0</v>
      </c>
      <c r="P83" t="b">
        <f t="shared" si="29"/>
        <v>0</v>
      </c>
      <c r="Q83" t="b">
        <f t="shared" si="30"/>
        <v>0</v>
      </c>
      <c r="R83" t="b">
        <f t="shared" si="31"/>
        <v>0</v>
      </c>
      <c r="S83" t="b">
        <f t="shared" si="32"/>
        <v>0</v>
      </c>
      <c r="T83" t="b">
        <f t="shared" si="33"/>
        <v>0</v>
      </c>
      <c r="U83" t="b">
        <f t="shared" si="34"/>
        <v>0</v>
      </c>
      <c r="V83" t="b">
        <f t="shared" si="35"/>
        <v>0</v>
      </c>
      <c r="W83" t="b">
        <f t="shared" si="36"/>
        <v>0</v>
      </c>
      <c r="X83" t="b">
        <f t="shared" si="37"/>
        <v>0</v>
      </c>
      <c r="Y83" t="b">
        <f t="shared" si="38"/>
        <v>0</v>
      </c>
      <c r="Z83" t="b">
        <f t="shared" si="39"/>
        <v>0</v>
      </c>
    </row>
    <row r="84" spans="1:26">
      <c r="A84" t="str">
        <f>IF(A83="","",IF($R$3=1,dayTest!A96,day!A76))</f>
        <v>5556J 40</v>
      </c>
      <c r="B84">
        <f t="shared" si="23"/>
        <v>5</v>
      </c>
      <c r="C84">
        <f t="shared" si="40"/>
        <v>5</v>
      </c>
      <c r="D84">
        <f t="shared" si="40"/>
        <v>5</v>
      </c>
      <c r="E84">
        <f t="shared" si="40"/>
        <v>6</v>
      </c>
      <c r="F84" t="str">
        <f t="shared" si="40"/>
        <v/>
      </c>
      <c r="G84" t="str">
        <f t="shared" si="40"/>
        <v/>
      </c>
      <c r="H84">
        <f t="shared" si="40"/>
        <v>4</v>
      </c>
      <c r="I84">
        <f t="shared" si="40"/>
        <v>0</v>
      </c>
      <c r="J84" t="str">
        <f t="shared" si="40"/>
        <v/>
      </c>
      <c r="K84" t="str">
        <f t="shared" si="40"/>
        <v/>
      </c>
      <c r="L84" t="str">
        <f t="shared" si="40"/>
        <v/>
      </c>
      <c r="M84" t="str">
        <f t="shared" si="24"/>
        <v/>
      </c>
      <c r="N84" t="b">
        <f t="shared" si="27"/>
        <v>1</v>
      </c>
      <c r="O84" t="b">
        <f t="shared" si="28"/>
        <v>0</v>
      </c>
      <c r="P84" t="b">
        <f t="shared" si="29"/>
        <v>0</v>
      </c>
      <c r="Q84" t="b">
        <f t="shared" si="30"/>
        <v>0</v>
      </c>
      <c r="R84" t="b">
        <f t="shared" si="31"/>
        <v>0</v>
      </c>
      <c r="S84" t="b">
        <f t="shared" si="32"/>
        <v>0</v>
      </c>
      <c r="T84" t="b">
        <f t="shared" si="33"/>
        <v>0</v>
      </c>
      <c r="U84" t="b">
        <f t="shared" si="34"/>
        <v>0</v>
      </c>
      <c r="V84" t="b">
        <f t="shared" si="35"/>
        <v>0</v>
      </c>
      <c r="W84" t="b">
        <f t="shared" si="36"/>
        <v>0</v>
      </c>
      <c r="X84" t="b">
        <f t="shared" si="37"/>
        <v>0</v>
      </c>
      <c r="Y84" t="b">
        <f t="shared" si="38"/>
        <v>0</v>
      </c>
      <c r="Z84" t="b">
        <f t="shared" si="39"/>
        <v>0</v>
      </c>
    </row>
    <row r="85" spans="1:26">
      <c r="A85" t="str">
        <f>IF(A84="","",IF($R$3=1,dayTest!A97,day!A77))</f>
        <v>QQQ79 167</v>
      </c>
      <c r="B85" t="str">
        <f t="shared" si="23"/>
        <v/>
      </c>
      <c r="C85" t="str">
        <f t="shared" si="40"/>
        <v/>
      </c>
      <c r="D85" t="str">
        <f t="shared" si="40"/>
        <v/>
      </c>
      <c r="E85">
        <f t="shared" si="40"/>
        <v>7</v>
      </c>
      <c r="F85">
        <f t="shared" si="40"/>
        <v>9</v>
      </c>
      <c r="G85" t="str">
        <f t="shared" si="40"/>
        <v/>
      </c>
      <c r="H85">
        <f t="shared" si="40"/>
        <v>1</v>
      </c>
      <c r="I85">
        <f t="shared" si="40"/>
        <v>6</v>
      </c>
      <c r="J85">
        <f t="shared" si="40"/>
        <v>7</v>
      </c>
      <c r="K85" t="str">
        <f t="shared" si="40"/>
        <v/>
      </c>
      <c r="L85" t="str">
        <f t="shared" si="40"/>
        <v/>
      </c>
      <c r="M85" t="str">
        <f t="shared" si="24"/>
        <v/>
      </c>
      <c r="N85" t="b">
        <f t="shared" si="27"/>
        <v>1</v>
      </c>
      <c r="O85" t="b">
        <f t="shared" si="28"/>
        <v>0</v>
      </c>
      <c r="P85" t="b">
        <f t="shared" si="29"/>
        <v>0</v>
      </c>
      <c r="Q85" t="b">
        <f t="shared" si="30"/>
        <v>0</v>
      </c>
      <c r="R85" t="b">
        <f t="shared" si="31"/>
        <v>0</v>
      </c>
      <c r="S85" t="b">
        <f t="shared" si="32"/>
        <v>0</v>
      </c>
      <c r="T85" t="b">
        <f t="shared" si="33"/>
        <v>0</v>
      </c>
      <c r="U85" t="b">
        <f t="shared" si="34"/>
        <v>0</v>
      </c>
      <c r="V85" t="b">
        <f t="shared" si="35"/>
        <v>0</v>
      </c>
      <c r="W85" t="b">
        <f t="shared" si="36"/>
        <v>0</v>
      </c>
      <c r="X85" t="b">
        <f t="shared" si="37"/>
        <v>0</v>
      </c>
      <c r="Y85" t="b">
        <f t="shared" si="38"/>
        <v>0</v>
      </c>
      <c r="Z85" t="b">
        <f t="shared" si="39"/>
        <v>0</v>
      </c>
    </row>
    <row r="86" spans="1:26">
      <c r="A86" t="str">
        <f>IF(A85="","",IF($R$3=1,dayTest!A98,day!A78))</f>
        <v>8K38K 676</v>
      </c>
      <c r="B86">
        <f t="shared" si="23"/>
        <v>8</v>
      </c>
      <c r="C86" t="str">
        <f t="shared" si="40"/>
        <v/>
      </c>
      <c r="D86">
        <f t="shared" si="40"/>
        <v>3</v>
      </c>
      <c r="E86">
        <f t="shared" si="40"/>
        <v>8</v>
      </c>
      <c r="F86" t="str">
        <f t="shared" si="40"/>
        <v/>
      </c>
      <c r="G86" t="str">
        <f t="shared" si="40"/>
        <v/>
      </c>
      <c r="H86">
        <f t="shared" si="40"/>
        <v>6</v>
      </c>
      <c r="I86">
        <f t="shared" si="40"/>
        <v>7</v>
      </c>
      <c r="J86">
        <f t="shared" si="40"/>
        <v>6</v>
      </c>
      <c r="K86" t="str">
        <f t="shared" si="40"/>
        <v/>
      </c>
      <c r="L86" t="str">
        <f t="shared" si="40"/>
        <v/>
      </c>
      <c r="M86" t="str">
        <f t="shared" si="24"/>
        <v/>
      </c>
      <c r="N86" t="b">
        <f t="shared" si="27"/>
        <v>1</v>
      </c>
      <c r="O86" t="b">
        <f t="shared" si="28"/>
        <v>0</v>
      </c>
      <c r="P86" t="b">
        <f t="shared" si="29"/>
        <v>0</v>
      </c>
      <c r="Q86" t="b">
        <f t="shared" si="30"/>
        <v>0</v>
      </c>
      <c r="R86" t="b">
        <f t="shared" si="31"/>
        <v>0</v>
      </c>
      <c r="S86" t="b">
        <f t="shared" si="32"/>
        <v>0</v>
      </c>
      <c r="T86" t="b">
        <f t="shared" si="33"/>
        <v>0</v>
      </c>
      <c r="U86" t="b">
        <f t="shared" si="34"/>
        <v>0</v>
      </c>
      <c r="V86" t="b">
        <f t="shared" si="35"/>
        <v>0</v>
      </c>
      <c r="W86" t="b">
        <f t="shared" si="36"/>
        <v>0</v>
      </c>
      <c r="X86" t="b">
        <f t="shared" si="37"/>
        <v>0</v>
      </c>
      <c r="Y86" t="b">
        <f t="shared" si="38"/>
        <v>0</v>
      </c>
      <c r="Z86" t="b">
        <f t="shared" si="39"/>
        <v>0</v>
      </c>
    </row>
    <row r="87" spans="1:26">
      <c r="A87" t="str">
        <f>IF(A86="","",IF($R$3=1,dayTest!A99,day!A79))</f>
        <v>KJJ6J 61</v>
      </c>
      <c r="B87" t="str">
        <f t="shared" ref="B87:B150" si="41">IFERROR(VALUE(MID($A87,COLUMN()-1,1)),"")</f>
        <v/>
      </c>
      <c r="C87" t="str">
        <f t="shared" si="40"/>
        <v/>
      </c>
      <c r="D87" t="str">
        <f t="shared" si="40"/>
        <v/>
      </c>
      <c r="E87">
        <f t="shared" si="40"/>
        <v>6</v>
      </c>
      <c r="F87" t="str">
        <f t="shared" si="40"/>
        <v/>
      </c>
      <c r="G87" t="str">
        <f t="shared" si="40"/>
        <v/>
      </c>
      <c r="H87">
        <f t="shared" si="40"/>
        <v>6</v>
      </c>
      <c r="I87">
        <f t="shared" si="40"/>
        <v>1</v>
      </c>
      <c r="J87" t="str">
        <f t="shared" si="40"/>
        <v/>
      </c>
      <c r="K87" t="str">
        <f t="shared" si="40"/>
        <v/>
      </c>
      <c r="L87" t="str">
        <f t="shared" si="40"/>
        <v/>
      </c>
      <c r="M87" t="str">
        <f t="shared" si="24"/>
        <v/>
      </c>
      <c r="N87" t="b">
        <f t="shared" si="27"/>
        <v>1</v>
      </c>
      <c r="O87" t="b">
        <f t="shared" si="28"/>
        <v>0</v>
      </c>
      <c r="P87" t="b">
        <f t="shared" si="29"/>
        <v>0</v>
      </c>
      <c r="Q87" t="b">
        <f t="shared" si="30"/>
        <v>0</v>
      </c>
      <c r="R87" t="b">
        <f t="shared" si="31"/>
        <v>0</v>
      </c>
      <c r="S87" t="b">
        <f t="shared" si="32"/>
        <v>0</v>
      </c>
      <c r="T87" t="b">
        <f t="shared" si="33"/>
        <v>0</v>
      </c>
      <c r="U87" t="b">
        <f t="shared" si="34"/>
        <v>0</v>
      </c>
      <c r="V87" t="b">
        <f t="shared" si="35"/>
        <v>0</v>
      </c>
      <c r="W87" t="b">
        <f t="shared" si="36"/>
        <v>0</v>
      </c>
      <c r="X87" t="b">
        <f t="shared" si="37"/>
        <v>0</v>
      </c>
      <c r="Y87" t="b">
        <f t="shared" si="38"/>
        <v>0</v>
      </c>
      <c r="Z87" t="b">
        <f t="shared" si="39"/>
        <v>0</v>
      </c>
    </row>
    <row r="88" spans="1:26">
      <c r="A88" t="str">
        <f>IF(A87="","",IF($R$3=1,dayTest!A100,day!A80))</f>
        <v>AA5JA 544</v>
      </c>
      <c r="B88" t="str">
        <f t="shared" si="41"/>
        <v/>
      </c>
      <c r="C88" t="str">
        <f t="shared" si="40"/>
        <v/>
      </c>
      <c r="D88">
        <f t="shared" si="40"/>
        <v>5</v>
      </c>
      <c r="E88" t="str">
        <f t="shared" si="40"/>
        <v/>
      </c>
      <c r="F88" t="str">
        <f t="shared" si="40"/>
        <v/>
      </c>
      <c r="G88" t="str">
        <f t="shared" si="40"/>
        <v/>
      </c>
      <c r="H88">
        <f t="shared" si="40"/>
        <v>5</v>
      </c>
      <c r="I88">
        <f t="shared" si="40"/>
        <v>4</v>
      </c>
      <c r="J88">
        <f t="shared" si="40"/>
        <v>4</v>
      </c>
      <c r="K88" t="str">
        <f t="shared" si="40"/>
        <v/>
      </c>
      <c r="L88" t="str">
        <f t="shared" si="40"/>
        <v/>
      </c>
      <c r="M88" t="str">
        <f t="shared" si="24"/>
        <v/>
      </c>
      <c r="N88" t="b">
        <f t="shared" si="27"/>
        <v>1</v>
      </c>
      <c r="O88" t="b">
        <f t="shared" si="28"/>
        <v>0</v>
      </c>
      <c r="P88" t="b">
        <f t="shared" si="29"/>
        <v>0</v>
      </c>
      <c r="Q88" t="b">
        <f t="shared" si="30"/>
        <v>0</v>
      </c>
      <c r="R88" t="b">
        <f t="shared" si="31"/>
        <v>0</v>
      </c>
      <c r="S88" t="b">
        <f t="shared" si="32"/>
        <v>0</v>
      </c>
      <c r="T88" t="b">
        <f t="shared" si="33"/>
        <v>0</v>
      </c>
      <c r="U88" t="b">
        <f t="shared" si="34"/>
        <v>0</v>
      </c>
      <c r="V88" t="b">
        <f t="shared" si="35"/>
        <v>0</v>
      </c>
      <c r="W88" t="b">
        <f t="shared" si="36"/>
        <v>0</v>
      </c>
      <c r="X88" t="b">
        <f t="shared" si="37"/>
        <v>0</v>
      </c>
      <c r="Y88" t="b">
        <f t="shared" si="38"/>
        <v>0</v>
      </c>
      <c r="Z88" t="b">
        <f t="shared" si="39"/>
        <v>0</v>
      </c>
    </row>
    <row r="89" spans="1:26">
      <c r="A89" t="str">
        <f>IF(A88="","",IF($R$3=1,dayTest!A101,day!A81))</f>
        <v>KKK7K 375</v>
      </c>
      <c r="B89" t="str">
        <f t="shared" si="41"/>
        <v/>
      </c>
      <c r="C89" t="str">
        <f t="shared" si="40"/>
        <v/>
      </c>
      <c r="D89" t="str">
        <f t="shared" si="40"/>
        <v/>
      </c>
      <c r="E89">
        <f t="shared" si="40"/>
        <v>7</v>
      </c>
      <c r="F89" t="str">
        <f t="shared" si="40"/>
        <v/>
      </c>
      <c r="G89" t="str">
        <f t="shared" si="40"/>
        <v/>
      </c>
      <c r="H89">
        <f t="shared" si="40"/>
        <v>3</v>
      </c>
      <c r="I89">
        <f t="shared" si="40"/>
        <v>7</v>
      </c>
      <c r="J89">
        <f t="shared" si="40"/>
        <v>5</v>
      </c>
      <c r="K89" t="str">
        <f t="shared" si="40"/>
        <v/>
      </c>
      <c r="L89" t="str">
        <f t="shared" si="40"/>
        <v/>
      </c>
      <c r="M89" t="str">
        <f t="shared" si="24"/>
        <v/>
      </c>
      <c r="N89" t="b">
        <f t="shared" si="27"/>
        <v>1</v>
      </c>
      <c r="O89" t="b">
        <f t="shared" si="28"/>
        <v>0</v>
      </c>
      <c r="P89" t="b">
        <f t="shared" si="29"/>
        <v>0</v>
      </c>
      <c r="Q89" t="b">
        <f t="shared" si="30"/>
        <v>0</v>
      </c>
      <c r="R89" t="b">
        <f t="shared" si="31"/>
        <v>0</v>
      </c>
      <c r="S89" t="b">
        <f t="shared" si="32"/>
        <v>0</v>
      </c>
      <c r="T89" t="b">
        <f t="shared" si="33"/>
        <v>0</v>
      </c>
      <c r="U89" t="b">
        <f t="shared" si="34"/>
        <v>0</v>
      </c>
      <c r="V89" t="b">
        <f t="shared" si="35"/>
        <v>0</v>
      </c>
      <c r="W89" t="b">
        <f t="shared" si="36"/>
        <v>0</v>
      </c>
      <c r="X89" t="b">
        <f t="shared" si="37"/>
        <v>0</v>
      </c>
      <c r="Y89" t="b">
        <f t="shared" si="38"/>
        <v>0</v>
      </c>
      <c r="Z89" t="b">
        <f t="shared" si="39"/>
        <v>0</v>
      </c>
    </row>
    <row r="90" spans="1:26">
      <c r="A90" t="str">
        <f>IF(A89="","",IF($R$3=1,dayTest!A102,day!A82))</f>
        <v>3Q7QQ 775</v>
      </c>
      <c r="B90">
        <f t="shared" si="41"/>
        <v>3</v>
      </c>
      <c r="C90" t="str">
        <f t="shared" si="40"/>
        <v/>
      </c>
      <c r="D90">
        <f t="shared" si="40"/>
        <v>7</v>
      </c>
      <c r="E90" t="str">
        <f t="shared" si="40"/>
        <v/>
      </c>
      <c r="F90" t="str">
        <f t="shared" si="40"/>
        <v/>
      </c>
      <c r="G90" t="str">
        <f t="shared" si="40"/>
        <v/>
      </c>
      <c r="H90">
        <f t="shared" si="40"/>
        <v>7</v>
      </c>
      <c r="I90">
        <f t="shared" si="40"/>
        <v>7</v>
      </c>
      <c r="J90">
        <f t="shared" si="40"/>
        <v>5</v>
      </c>
      <c r="K90" t="str">
        <f t="shared" si="40"/>
        <v/>
      </c>
      <c r="L90" t="str">
        <f t="shared" si="40"/>
        <v/>
      </c>
      <c r="M90" t="str">
        <f t="shared" ref="M90:M153" si="42">IFERROR(VALUE(MID($A90,COLUMN()-1,1)),"")</f>
        <v/>
      </c>
      <c r="N90" t="b">
        <f t="shared" si="27"/>
        <v>1</v>
      </c>
      <c r="O90" t="b">
        <f t="shared" si="28"/>
        <v>0</v>
      </c>
      <c r="P90" t="b">
        <f t="shared" si="29"/>
        <v>0</v>
      </c>
      <c r="Q90" t="b">
        <f t="shared" si="30"/>
        <v>0</v>
      </c>
      <c r="R90" t="b">
        <f t="shared" si="31"/>
        <v>0</v>
      </c>
      <c r="S90" t="b">
        <f t="shared" si="32"/>
        <v>0</v>
      </c>
      <c r="T90" t="b">
        <f t="shared" si="33"/>
        <v>0</v>
      </c>
      <c r="U90" t="b">
        <f t="shared" si="34"/>
        <v>0</v>
      </c>
      <c r="V90" t="b">
        <f t="shared" si="35"/>
        <v>0</v>
      </c>
      <c r="W90" t="b">
        <f t="shared" si="36"/>
        <v>0</v>
      </c>
      <c r="X90" t="b">
        <f t="shared" si="37"/>
        <v>0</v>
      </c>
      <c r="Y90" t="b">
        <f t="shared" si="38"/>
        <v>0</v>
      </c>
      <c r="Z90" t="b">
        <f t="shared" si="39"/>
        <v>0</v>
      </c>
    </row>
    <row r="91" spans="1:26">
      <c r="A91" t="str">
        <f>IF(A90="","",IF($R$3=1,dayTest!A103,day!A83))</f>
        <v>22K88 71</v>
      </c>
      <c r="B91">
        <f t="shared" si="41"/>
        <v>2</v>
      </c>
      <c r="C91">
        <f t="shared" si="40"/>
        <v>2</v>
      </c>
      <c r="D91" t="str">
        <f t="shared" si="40"/>
        <v/>
      </c>
      <c r="E91">
        <f t="shared" si="40"/>
        <v>8</v>
      </c>
      <c r="F91">
        <f t="shared" si="40"/>
        <v>8</v>
      </c>
      <c r="G91" t="str">
        <f t="shared" si="40"/>
        <v/>
      </c>
      <c r="H91">
        <f t="shared" si="40"/>
        <v>7</v>
      </c>
      <c r="I91">
        <f t="shared" si="40"/>
        <v>1</v>
      </c>
      <c r="J91" t="str">
        <f t="shared" si="40"/>
        <v/>
      </c>
      <c r="K91" t="str">
        <f t="shared" si="40"/>
        <v/>
      </c>
      <c r="L91" t="str">
        <f t="shared" si="40"/>
        <v/>
      </c>
      <c r="M91" t="str">
        <f t="shared" si="42"/>
        <v/>
      </c>
      <c r="N91" t="b">
        <f t="shared" si="27"/>
        <v>1</v>
      </c>
      <c r="O91" t="b">
        <f t="shared" si="28"/>
        <v>0</v>
      </c>
      <c r="P91" t="b">
        <f t="shared" si="29"/>
        <v>0</v>
      </c>
      <c r="Q91" t="b">
        <f t="shared" si="30"/>
        <v>0</v>
      </c>
      <c r="R91" t="b">
        <f t="shared" si="31"/>
        <v>0</v>
      </c>
      <c r="S91" t="b">
        <f t="shared" si="32"/>
        <v>0</v>
      </c>
      <c r="T91" t="b">
        <f t="shared" si="33"/>
        <v>0</v>
      </c>
      <c r="U91" t="b">
        <f t="shared" si="34"/>
        <v>0</v>
      </c>
      <c r="V91" t="b">
        <f t="shared" si="35"/>
        <v>0</v>
      </c>
      <c r="W91" t="b">
        <f t="shared" si="36"/>
        <v>0</v>
      </c>
      <c r="X91" t="b">
        <f t="shared" si="37"/>
        <v>0</v>
      </c>
      <c r="Y91" t="b">
        <f t="shared" si="38"/>
        <v>0</v>
      </c>
      <c r="Z91" t="b">
        <f t="shared" si="39"/>
        <v>0</v>
      </c>
    </row>
    <row r="92" spans="1:26">
      <c r="A92" t="str">
        <f>IF(A91="","",IF($R$3=1,dayTest!A104,day!A84))</f>
        <v>55KKJ 101</v>
      </c>
      <c r="B92">
        <f t="shared" si="41"/>
        <v>5</v>
      </c>
      <c r="C92">
        <f t="shared" si="40"/>
        <v>5</v>
      </c>
      <c r="D92" t="str">
        <f t="shared" si="40"/>
        <v/>
      </c>
      <c r="E92" t="str">
        <f t="shared" si="40"/>
        <v/>
      </c>
      <c r="F92" t="str">
        <f t="shared" si="40"/>
        <v/>
      </c>
      <c r="G92" t="str">
        <f t="shared" si="40"/>
        <v/>
      </c>
      <c r="H92">
        <f t="shared" si="40"/>
        <v>1</v>
      </c>
      <c r="I92">
        <f t="shared" si="40"/>
        <v>0</v>
      </c>
      <c r="J92">
        <f t="shared" si="40"/>
        <v>1</v>
      </c>
      <c r="K92" t="str">
        <f t="shared" si="40"/>
        <v/>
      </c>
      <c r="L92" t="str">
        <f t="shared" si="40"/>
        <v/>
      </c>
      <c r="M92" t="str">
        <f t="shared" si="42"/>
        <v/>
      </c>
      <c r="N92" t="b">
        <f t="shared" si="27"/>
        <v>1</v>
      </c>
      <c r="O92" t="b">
        <f t="shared" si="28"/>
        <v>0</v>
      </c>
      <c r="P92" t="b">
        <f t="shared" si="29"/>
        <v>0</v>
      </c>
      <c r="Q92" t="b">
        <f t="shared" si="30"/>
        <v>0</v>
      </c>
      <c r="R92" t="b">
        <f t="shared" si="31"/>
        <v>0</v>
      </c>
      <c r="S92" t="b">
        <f t="shared" si="32"/>
        <v>0</v>
      </c>
      <c r="T92" t="b">
        <f t="shared" si="33"/>
        <v>0</v>
      </c>
      <c r="U92" t="b">
        <f t="shared" si="34"/>
        <v>0</v>
      </c>
      <c r="V92" t="b">
        <f t="shared" si="35"/>
        <v>0</v>
      </c>
      <c r="W92" t="b">
        <f t="shared" si="36"/>
        <v>0</v>
      </c>
      <c r="X92" t="b">
        <f t="shared" si="37"/>
        <v>0</v>
      </c>
      <c r="Y92" t="b">
        <f t="shared" si="38"/>
        <v>0</v>
      </c>
      <c r="Z92" t="b">
        <f t="shared" si="39"/>
        <v>0</v>
      </c>
    </row>
    <row r="93" spans="1:26">
      <c r="A93" t="str">
        <f>IF(A92="","",IF($R$3=1,dayTest!A105,day!A85))</f>
        <v>5J55J 982</v>
      </c>
      <c r="B93">
        <f t="shared" si="41"/>
        <v>5</v>
      </c>
      <c r="C93" t="str">
        <f t="shared" si="40"/>
        <v/>
      </c>
      <c r="D93">
        <f t="shared" si="40"/>
        <v>5</v>
      </c>
      <c r="E93">
        <f t="shared" si="40"/>
        <v>5</v>
      </c>
      <c r="F93" t="str">
        <f t="shared" si="40"/>
        <v/>
      </c>
      <c r="G93" t="str">
        <f t="shared" si="40"/>
        <v/>
      </c>
      <c r="H93">
        <f t="shared" si="40"/>
        <v>9</v>
      </c>
      <c r="I93">
        <f t="shared" si="40"/>
        <v>8</v>
      </c>
      <c r="J93">
        <f t="shared" si="40"/>
        <v>2</v>
      </c>
      <c r="K93" t="str">
        <f t="shared" si="40"/>
        <v/>
      </c>
      <c r="L93" t="str">
        <f t="shared" si="40"/>
        <v/>
      </c>
      <c r="M93" t="str">
        <f t="shared" si="42"/>
        <v/>
      </c>
      <c r="N93" t="b">
        <f t="shared" si="27"/>
        <v>1</v>
      </c>
      <c r="O93" t="b">
        <f t="shared" si="28"/>
        <v>0</v>
      </c>
      <c r="P93" t="b">
        <f t="shared" si="29"/>
        <v>0</v>
      </c>
      <c r="Q93" t="b">
        <f t="shared" si="30"/>
        <v>0</v>
      </c>
      <c r="R93" t="b">
        <f t="shared" si="31"/>
        <v>0</v>
      </c>
      <c r="S93" t="b">
        <f t="shared" si="32"/>
        <v>0</v>
      </c>
      <c r="T93" t="b">
        <f t="shared" si="33"/>
        <v>0</v>
      </c>
      <c r="U93" t="b">
        <f t="shared" si="34"/>
        <v>0</v>
      </c>
      <c r="V93" t="b">
        <f t="shared" si="35"/>
        <v>0</v>
      </c>
      <c r="W93" t="b">
        <f t="shared" si="36"/>
        <v>0</v>
      </c>
      <c r="X93" t="b">
        <f t="shared" si="37"/>
        <v>0</v>
      </c>
      <c r="Y93" t="b">
        <f t="shared" si="38"/>
        <v>0</v>
      </c>
      <c r="Z93" t="b">
        <f t="shared" si="39"/>
        <v>0</v>
      </c>
    </row>
    <row r="94" spans="1:26">
      <c r="A94" t="str">
        <f>IF(A93="","",IF($R$3=1,dayTest!A106,day!A86))</f>
        <v>AJTTT 541</v>
      </c>
      <c r="B94" t="str">
        <f t="shared" si="41"/>
        <v/>
      </c>
      <c r="C94" t="str">
        <f t="shared" si="40"/>
        <v/>
      </c>
      <c r="D94" t="str">
        <f t="shared" si="40"/>
        <v/>
      </c>
      <c r="E94" t="str">
        <f t="shared" si="40"/>
        <v/>
      </c>
      <c r="F94" t="str">
        <f t="shared" si="40"/>
        <v/>
      </c>
      <c r="G94" t="str">
        <f t="shared" si="40"/>
        <v/>
      </c>
      <c r="H94">
        <f t="shared" si="40"/>
        <v>5</v>
      </c>
      <c r="I94">
        <f t="shared" si="40"/>
        <v>4</v>
      </c>
      <c r="J94">
        <f t="shared" si="40"/>
        <v>1</v>
      </c>
      <c r="K94" t="str">
        <f t="shared" si="40"/>
        <v/>
      </c>
      <c r="L94" t="str">
        <f t="shared" si="40"/>
        <v/>
      </c>
      <c r="M94" t="str">
        <f t="shared" si="42"/>
        <v/>
      </c>
      <c r="N94" t="b">
        <f t="shared" si="27"/>
        <v>1</v>
      </c>
      <c r="O94" t="b">
        <f t="shared" si="28"/>
        <v>0</v>
      </c>
      <c r="P94" t="b">
        <f t="shared" si="29"/>
        <v>0</v>
      </c>
      <c r="Q94" t="b">
        <f t="shared" si="30"/>
        <v>0</v>
      </c>
      <c r="R94" t="b">
        <f t="shared" si="31"/>
        <v>0</v>
      </c>
      <c r="S94" t="b">
        <f t="shared" si="32"/>
        <v>0</v>
      </c>
      <c r="T94" t="b">
        <f t="shared" si="33"/>
        <v>0</v>
      </c>
      <c r="U94" t="b">
        <f t="shared" si="34"/>
        <v>0</v>
      </c>
      <c r="V94" t="b">
        <f t="shared" si="35"/>
        <v>0</v>
      </c>
      <c r="W94" t="b">
        <f t="shared" si="36"/>
        <v>0</v>
      </c>
      <c r="X94" t="b">
        <f t="shared" si="37"/>
        <v>0</v>
      </c>
      <c r="Y94" t="b">
        <f t="shared" si="38"/>
        <v>0</v>
      </c>
      <c r="Z94" t="b">
        <f t="shared" si="39"/>
        <v>0</v>
      </c>
    </row>
    <row r="95" spans="1:26">
      <c r="A95" t="str">
        <f>IF(A94="","",IF($R$3=1,dayTest!A107,day!A87))</f>
        <v>T84KT 343</v>
      </c>
      <c r="B95" t="str">
        <f t="shared" si="41"/>
        <v/>
      </c>
      <c r="C95">
        <f t="shared" si="40"/>
        <v>8</v>
      </c>
      <c r="D95">
        <f t="shared" si="40"/>
        <v>4</v>
      </c>
      <c r="E95" t="str">
        <f t="shared" si="40"/>
        <v/>
      </c>
      <c r="F95" t="str">
        <f t="shared" si="40"/>
        <v/>
      </c>
      <c r="G95" t="str">
        <f t="shared" si="40"/>
        <v/>
      </c>
      <c r="H95">
        <f t="shared" si="40"/>
        <v>3</v>
      </c>
      <c r="I95">
        <f t="shared" si="40"/>
        <v>4</v>
      </c>
      <c r="J95">
        <f t="shared" si="40"/>
        <v>3</v>
      </c>
      <c r="K95" t="str">
        <f t="shared" si="40"/>
        <v/>
      </c>
      <c r="L95" t="str">
        <f t="shared" si="40"/>
        <v/>
      </c>
      <c r="M95" t="str">
        <f t="shared" si="42"/>
        <v/>
      </c>
      <c r="N95" t="b">
        <f t="shared" si="27"/>
        <v>1</v>
      </c>
      <c r="O95" t="b">
        <f t="shared" si="28"/>
        <v>0</v>
      </c>
      <c r="P95" t="b">
        <f t="shared" si="29"/>
        <v>0</v>
      </c>
      <c r="Q95" t="b">
        <f t="shared" si="30"/>
        <v>0</v>
      </c>
      <c r="R95" t="b">
        <f t="shared" si="31"/>
        <v>0</v>
      </c>
      <c r="S95" t="b">
        <f t="shared" si="32"/>
        <v>0</v>
      </c>
      <c r="T95" t="b">
        <f t="shared" si="33"/>
        <v>0</v>
      </c>
      <c r="U95" t="b">
        <f t="shared" si="34"/>
        <v>0</v>
      </c>
      <c r="V95" t="b">
        <f t="shared" si="35"/>
        <v>0</v>
      </c>
      <c r="W95" t="b">
        <f t="shared" si="36"/>
        <v>0</v>
      </c>
      <c r="X95" t="b">
        <f t="shared" si="37"/>
        <v>0</v>
      </c>
      <c r="Y95" t="b">
        <f t="shared" si="38"/>
        <v>0</v>
      </c>
      <c r="Z95" t="b">
        <f t="shared" si="39"/>
        <v>0</v>
      </c>
    </row>
    <row r="96" spans="1:26">
      <c r="A96" t="str">
        <f>IF(A95="","",IF($R$3=1,dayTest!A108,day!A88))</f>
        <v>T77TA 162</v>
      </c>
      <c r="B96" t="str">
        <f t="shared" si="41"/>
        <v/>
      </c>
      <c r="C96">
        <f t="shared" si="40"/>
        <v>7</v>
      </c>
      <c r="D96">
        <f t="shared" si="40"/>
        <v>7</v>
      </c>
      <c r="E96" t="str">
        <f t="shared" si="40"/>
        <v/>
      </c>
      <c r="F96" t="str">
        <f t="shared" si="40"/>
        <v/>
      </c>
      <c r="G96" t="str">
        <f t="shared" si="40"/>
        <v/>
      </c>
      <c r="H96">
        <f t="shared" si="40"/>
        <v>1</v>
      </c>
      <c r="I96">
        <f t="shared" si="40"/>
        <v>6</v>
      </c>
      <c r="J96">
        <f t="shared" si="40"/>
        <v>2</v>
      </c>
      <c r="K96" t="str">
        <f t="shared" si="40"/>
        <v/>
      </c>
      <c r="L96" t="str">
        <f t="shared" si="40"/>
        <v/>
      </c>
      <c r="M96" t="str">
        <f t="shared" si="42"/>
        <v/>
      </c>
      <c r="N96" t="b">
        <f t="shared" si="27"/>
        <v>1</v>
      </c>
      <c r="O96" t="b">
        <f t="shared" si="28"/>
        <v>0</v>
      </c>
      <c r="P96" t="b">
        <f t="shared" si="29"/>
        <v>0</v>
      </c>
      <c r="Q96" t="b">
        <f t="shared" si="30"/>
        <v>0</v>
      </c>
      <c r="R96" t="b">
        <f t="shared" si="31"/>
        <v>0</v>
      </c>
      <c r="S96" t="b">
        <f t="shared" si="32"/>
        <v>0</v>
      </c>
      <c r="T96" t="b">
        <f t="shared" si="33"/>
        <v>0</v>
      </c>
      <c r="U96" t="b">
        <f t="shared" si="34"/>
        <v>0</v>
      </c>
      <c r="V96" t="b">
        <f t="shared" si="35"/>
        <v>0</v>
      </c>
      <c r="W96" t="b">
        <f t="shared" si="36"/>
        <v>0</v>
      </c>
      <c r="X96" t="b">
        <f t="shared" si="37"/>
        <v>0</v>
      </c>
      <c r="Y96" t="b">
        <f t="shared" si="38"/>
        <v>0</v>
      </c>
      <c r="Z96" t="b">
        <f t="shared" si="39"/>
        <v>0</v>
      </c>
    </row>
    <row r="97" spans="1:26">
      <c r="A97" t="str">
        <f>IF(A96="","",IF($R$3=1,dayTest!A109,day!A89))</f>
        <v>AT296 31</v>
      </c>
      <c r="B97" t="str">
        <f t="shared" si="41"/>
        <v/>
      </c>
      <c r="C97" t="str">
        <f t="shared" si="40"/>
        <v/>
      </c>
      <c r="D97">
        <f t="shared" si="40"/>
        <v>2</v>
      </c>
      <c r="E97">
        <f t="shared" si="40"/>
        <v>9</v>
      </c>
      <c r="F97">
        <f t="shared" si="40"/>
        <v>6</v>
      </c>
      <c r="G97" t="str">
        <f t="shared" si="40"/>
        <v/>
      </c>
      <c r="H97">
        <f t="shared" si="40"/>
        <v>3</v>
      </c>
      <c r="I97">
        <f t="shared" si="40"/>
        <v>1</v>
      </c>
      <c r="J97" t="str">
        <f t="shared" si="40"/>
        <v/>
      </c>
      <c r="K97" t="str">
        <f t="shared" si="40"/>
        <v/>
      </c>
      <c r="L97" t="str">
        <f t="shared" si="40"/>
        <v/>
      </c>
      <c r="M97" t="str">
        <f t="shared" si="42"/>
        <v/>
      </c>
      <c r="N97" t="b">
        <f t="shared" si="27"/>
        <v>1</v>
      </c>
      <c r="O97" t="b">
        <f t="shared" si="28"/>
        <v>0</v>
      </c>
      <c r="P97" t="b">
        <f t="shared" si="29"/>
        <v>0</v>
      </c>
      <c r="Q97" t="b">
        <f t="shared" si="30"/>
        <v>0</v>
      </c>
      <c r="R97" t="b">
        <f t="shared" si="31"/>
        <v>0</v>
      </c>
      <c r="S97" t="b">
        <f t="shared" si="32"/>
        <v>0</v>
      </c>
      <c r="T97" t="b">
        <f t="shared" si="33"/>
        <v>0</v>
      </c>
      <c r="U97" t="b">
        <f t="shared" si="34"/>
        <v>0</v>
      </c>
      <c r="V97" t="b">
        <f t="shared" si="35"/>
        <v>0</v>
      </c>
      <c r="W97" t="b">
        <f t="shared" si="36"/>
        <v>0</v>
      </c>
      <c r="X97" t="b">
        <f t="shared" si="37"/>
        <v>0</v>
      </c>
      <c r="Y97" t="b">
        <f t="shared" si="38"/>
        <v>0</v>
      </c>
      <c r="Z97" t="b">
        <f t="shared" si="39"/>
        <v>0</v>
      </c>
    </row>
    <row r="98" spans="1:26">
      <c r="A98" t="str">
        <f>IF(A97="","",IF($R$3=1,dayTest!A110,day!A90))</f>
        <v>T7AJ7 334</v>
      </c>
      <c r="B98" t="str">
        <f t="shared" si="41"/>
        <v/>
      </c>
      <c r="C98">
        <f t="shared" si="40"/>
        <v>7</v>
      </c>
      <c r="D98" t="str">
        <f t="shared" si="40"/>
        <v/>
      </c>
      <c r="E98" t="str">
        <f t="shared" si="40"/>
        <v/>
      </c>
      <c r="F98">
        <f t="shared" si="40"/>
        <v>7</v>
      </c>
      <c r="G98" t="str">
        <f t="shared" si="40"/>
        <v/>
      </c>
      <c r="H98">
        <f t="shared" si="40"/>
        <v>3</v>
      </c>
      <c r="I98">
        <f t="shared" si="40"/>
        <v>3</v>
      </c>
      <c r="J98">
        <f t="shared" si="40"/>
        <v>4</v>
      </c>
      <c r="K98" t="str">
        <f t="shared" si="40"/>
        <v/>
      </c>
      <c r="L98" t="str">
        <f t="shared" si="40"/>
        <v/>
      </c>
      <c r="M98" t="str">
        <f t="shared" si="42"/>
        <v/>
      </c>
      <c r="N98" t="b">
        <f t="shared" si="27"/>
        <v>1</v>
      </c>
      <c r="O98" t="b">
        <f t="shared" si="28"/>
        <v>0</v>
      </c>
      <c r="P98" t="b">
        <f t="shared" si="29"/>
        <v>0</v>
      </c>
      <c r="Q98" t="b">
        <f t="shared" si="30"/>
        <v>0</v>
      </c>
      <c r="R98" t="b">
        <f t="shared" si="31"/>
        <v>0</v>
      </c>
      <c r="S98" t="b">
        <f t="shared" si="32"/>
        <v>0</v>
      </c>
      <c r="T98" t="b">
        <f t="shared" si="33"/>
        <v>0</v>
      </c>
      <c r="U98" t="b">
        <f t="shared" si="34"/>
        <v>0</v>
      </c>
      <c r="V98" t="b">
        <f t="shared" si="35"/>
        <v>0</v>
      </c>
      <c r="W98" t="b">
        <f t="shared" si="36"/>
        <v>0</v>
      </c>
      <c r="X98" t="b">
        <f t="shared" si="37"/>
        <v>0</v>
      </c>
      <c r="Y98" t="b">
        <f t="shared" si="38"/>
        <v>0</v>
      </c>
      <c r="Z98" t="b">
        <f t="shared" si="39"/>
        <v>0</v>
      </c>
    </row>
    <row r="99" spans="1:26">
      <c r="A99" t="str">
        <f>IF(A98="","",IF($R$3=1,dayTest!A111,day!A91))</f>
        <v>K3K44 310</v>
      </c>
      <c r="B99" t="str">
        <f t="shared" si="41"/>
        <v/>
      </c>
      <c r="C99">
        <f t="shared" si="40"/>
        <v>3</v>
      </c>
      <c r="D99" t="str">
        <f t="shared" si="40"/>
        <v/>
      </c>
      <c r="E99">
        <f t="shared" si="40"/>
        <v>4</v>
      </c>
      <c r="F99">
        <f t="shared" si="40"/>
        <v>4</v>
      </c>
      <c r="G99" t="str">
        <f t="shared" si="40"/>
        <v/>
      </c>
      <c r="H99">
        <f t="shared" si="40"/>
        <v>3</v>
      </c>
      <c r="I99">
        <f t="shared" si="40"/>
        <v>1</v>
      </c>
      <c r="J99">
        <f t="shared" si="40"/>
        <v>0</v>
      </c>
      <c r="K99" t="str">
        <f t="shared" si="40"/>
        <v/>
      </c>
      <c r="L99" t="str">
        <f t="shared" si="40"/>
        <v/>
      </c>
      <c r="M99" t="str">
        <f t="shared" si="42"/>
        <v/>
      </c>
      <c r="N99" t="b">
        <f t="shared" si="27"/>
        <v>1</v>
      </c>
      <c r="O99" t="b">
        <f t="shared" si="28"/>
        <v>0</v>
      </c>
      <c r="P99" t="b">
        <f t="shared" si="29"/>
        <v>0</v>
      </c>
      <c r="Q99" t="b">
        <f t="shared" si="30"/>
        <v>0</v>
      </c>
      <c r="R99" t="b">
        <f t="shared" si="31"/>
        <v>0</v>
      </c>
      <c r="S99" t="b">
        <f t="shared" si="32"/>
        <v>0</v>
      </c>
      <c r="T99" t="b">
        <f t="shared" si="33"/>
        <v>0</v>
      </c>
      <c r="U99" t="b">
        <f t="shared" si="34"/>
        <v>0</v>
      </c>
      <c r="V99" t="b">
        <f t="shared" si="35"/>
        <v>0</v>
      </c>
      <c r="W99" t="b">
        <f t="shared" si="36"/>
        <v>0</v>
      </c>
      <c r="X99" t="b">
        <f t="shared" si="37"/>
        <v>0</v>
      </c>
      <c r="Y99" t="b">
        <f t="shared" si="38"/>
        <v>0</v>
      </c>
      <c r="Z99" t="b">
        <f t="shared" si="39"/>
        <v>0</v>
      </c>
    </row>
    <row r="100" spans="1:26">
      <c r="A100" t="str">
        <f>IF(A99="","",IF($R$3=1,dayTest!A112,day!A92))</f>
        <v>TT49A 281</v>
      </c>
      <c r="B100" t="str">
        <f t="shared" si="41"/>
        <v/>
      </c>
      <c r="C100" t="str">
        <f t="shared" si="40"/>
        <v/>
      </c>
      <c r="D100">
        <f t="shared" si="40"/>
        <v>4</v>
      </c>
      <c r="E100">
        <f t="shared" si="40"/>
        <v>9</v>
      </c>
      <c r="F100" t="str">
        <f t="shared" si="40"/>
        <v/>
      </c>
      <c r="G100" t="str">
        <f t="shared" si="40"/>
        <v/>
      </c>
      <c r="H100">
        <f t="shared" si="40"/>
        <v>2</v>
      </c>
      <c r="I100">
        <f t="shared" si="40"/>
        <v>8</v>
      </c>
      <c r="J100">
        <f t="shared" si="40"/>
        <v>1</v>
      </c>
      <c r="K100" t="str">
        <f t="shared" si="40"/>
        <v/>
      </c>
      <c r="L100" t="str">
        <f t="shared" si="40"/>
        <v/>
      </c>
      <c r="M100" t="str">
        <f t="shared" si="42"/>
        <v/>
      </c>
      <c r="N100" t="b">
        <f t="shared" si="27"/>
        <v>1</v>
      </c>
      <c r="O100" t="b">
        <f t="shared" si="28"/>
        <v>0</v>
      </c>
      <c r="P100" t="b">
        <f t="shared" si="29"/>
        <v>0</v>
      </c>
      <c r="Q100" t="b">
        <f t="shared" si="30"/>
        <v>0</v>
      </c>
      <c r="R100" t="b">
        <f t="shared" si="31"/>
        <v>0</v>
      </c>
      <c r="S100" t="b">
        <f t="shared" si="32"/>
        <v>0</v>
      </c>
      <c r="T100" t="b">
        <f t="shared" si="33"/>
        <v>0</v>
      </c>
      <c r="U100" t="b">
        <f t="shared" si="34"/>
        <v>0</v>
      </c>
      <c r="V100" t="b">
        <f t="shared" si="35"/>
        <v>0</v>
      </c>
      <c r="W100" t="b">
        <f t="shared" si="36"/>
        <v>0</v>
      </c>
      <c r="X100" t="b">
        <f t="shared" si="37"/>
        <v>0</v>
      </c>
      <c r="Y100" t="b">
        <f t="shared" si="38"/>
        <v>0</v>
      </c>
      <c r="Z100" t="b">
        <f t="shared" si="39"/>
        <v>0</v>
      </c>
    </row>
    <row r="101" spans="1:26">
      <c r="A101" t="str">
        <f>IF(A100="","",IF($R$3=1,dayTest!A113,day!A93))</f>
        <v>27648 18</v>
      </c>
      <c r="B101">
        <f t="shared" si="41"/>
        <v>2</v>
      </c>
      <c r="C101">
        <f t="shared" si="40"/>
        <v>7</v>
      </c>
      <c r="D101">
        <f t="shared" ref="C101:L126" si="43">IFERROR(VALUE(MID($A101,COLUMN()-1,1)),"")</f>
        <v>6</v>
      </c>
      <c r="E101">
        <f t="shared" si="43"/>
        <v>4</v>
      </c>
      <c r="F101">
        <f t="shared" si="43"/>
        <v>8</v>
      </c>
      <c r="G101" t="str">
        <f t="shared" si="43"/>
        <v/>
      </c>
      <c r="H101">
        <f t="shared" si="43"/>
        <v>1</v>
      </c>
      <c r="I101">
        <f t="shared" si="43"/>
        <v>8</v>
      </c>
      <c r="J101" t="str">
        <f t="shared" si="43"/>
        <v/>
      </c>
      <c r="K101" t="str">
        <f t="shared" si="43"/>
        <v/>
      </c>
      <c r="L101" t="str">
        <f t="shared" si="43"/>
        <v/>
      </c>
      <c r="M101" t="str">
        <f t="shared" si="42"/>
        <v/>
      </c>
      <c r="N101" t="b">
        <f t="shared" si="27"/>
        <v>1</v>
      </c>
      <c r="O101" t="b">
        <f t="shared" si="28"/>
        <v>0</v>
      </c>
      <c r="P101" t="b">
        <f t="shared" si="29"/>
        <v>0</v>
      </c>
      <c r="Q101" t="b">
        <f t="shared" si="30"/>
        <v>0</v>
      </c>
      <c r="R101" t="b">
        <f t="shared" si="31"/>
        <v>0</v>
      </c>
      <c r="S101" t="b">
        <f t="shared" si="32"/>
        <v>0</v>
      </c>
      <c r="T101" t="b">
        <f t="shared" si="33"/>
        <v>0</v>
      </c>
      <c r="U101" t="b">
        <f t="shared" si="34"/>
        <v>0</v>
      </c>
      <c r="V101" t="b">
        <f t="shared" si="35"/>
        <v>0</v>
      </c>
      <c r="W101" t="b">
        <f t="shared" si="36"/>
        <v>0</v>
      </c>
      <c r="X101" t="b">
        <f t="shared" si="37"/>
        <v>0</v>
      </c>
      <c r="Y101" t="b">
        <f t="shared" si="38"/>
        <v>0</v>
      </c>
      <c r="Z101" t="b">
        <f t="shared" si="39"/>
        <v>0</v>
      </c>
    </row>
    <row r="102" spans="1:26">
      <c r="A102" t="str">
        <f>IF(A101="","",IF($R$3=1,dayTest!A114,day!A94))</f>
        <v>34449 156</v>
      </c>
      <c r="B102">
        <f t="shared" si="41"/>
        <v>3</v>
      </c>
      <c r="C102">
        <f t="shared" si="43"/>
        <v>4</v>
      </c>
      <c r="D102">
        <f t="shared" si="43"/>
        <v>4</v>
      </c>
      <c r="E102">
        <f t="shared" si="43"/>
        <v>4</v>
      </c>
      <c r="F102">
        <f t="shared" si="43"/>
        <v>9</v>
      </c>
      <c r="G102" t="str">
        <f t="shared" si="43"/>
        <v/>
      </c>
      <c r="H102">
        <f t="shared" si="43"/>
        <v>1</v>
      </c>
      <c r="I102">
        <f t="shared" si="43"/>
        <v>5</v>
      </c>
      <c r="J102">
        <f t="shared" si="43"/>
        <v>6</v>
      </c>
      <c r="K102" t="str">
        <f t="shared" si="43"/>
        <v/>
      </c>
      <c r="L102" t="str">
        <f t="shared" si="43"/>
        <v/>
      </c>
      <c r="M102" t="str">
        <f t="shared" si="42"/>
        <v/>
      </c>
      <c r="N102" t="b">
        <f t="shared" si="27"/>
        <v>1</v>
      </c>
      <c r="O102" t="b">
        <f t="shared" si="28"/>
        <v>0</v>
      </c>
      <c r="P102" t="b">
        <f t="shared" si="29"/>
        <v>0</v>
      </c>
      <c r="Q102" t="b">
        <f t="shared" si="30"/>
        <v>0</v>
      </c>
      <c r="R102" t="b">
        <f t="shared" si="31"/>
        <v>0</v>
      </c>
      <c r="S102" t="b">
        <f t="shared" si="32"/>
        <v>0</v>
      </c>
      <c r="T102" t="b">
        <f t="shared" si="33"/>
        <v>0</v>
      </c>
      <c r="U102" t="b">
        <f t="shared" si="34"/>
        <v>0</v>
      </c>
      <c r="V102" t="b">
        <f t="shared" si="35"/>
        <v>0</v>
      </c>
      <c r="W102" t="b">
        <f t="shared" si="36"/>
        <v>0</v>
      </c>
      <c r="X102" t="b">
        <f t="shared" si="37"/>
        <v>0</v>
      </c>
      <c r="Y102" t="b">
        <f t="shared" si="38"/>
        <v>0</v>
      </c>
      <c r="Z102" t="b">
        <f t="shared" si="39"/>
        <v>0</v>
      </c>
    </row>
    <row r="103" spans="1:26">
      <c r="A103" t="str">
        <f>IF(A102="","",IF($R$3=1,dayTest!A115,day!A95))</f>
        <v>49489 763</v>
      </c>
      <c r="B103">
        <f t="shared" si="41"/>
        <v>4</v>
      </c>
      <c r="C103">
        <f t="shared" si="43"/>
        <v>9</v>
      </c>
      <c r="D103">
        <f t="shared" si="43"/>
        <v>4</v>
      </c>
      <c r="E103">
        <f t="shared" si="43"/>
        <v>8</v>
      </c>
      <c r="F103">
        <f t="shared" si="43"/>
        <v>9</v>
      </c>
      <c r="G103" t="str">
        <f t="shared" si="43"/>
        <v/>
      </c>
      <c r="H103">
        <f t="shared" si="43"/>
        <v>7</v>
      </c>
      <c r="I103">
        <f t="shared" si="43"/>
        <v>6</v>
      </c>
      <c r="J103">
        <f t="shared" si="43"/>
        <v>3</v>
      </c>
      <c r="K103" t="str">
        <f t="shared" si="43"/>
        <v/>
      </c>
      <c r="L103" t="str">
        <f t="shared" si="43"/>
        <v/>
      </c>
      <c r="M103" t="str">
        <f t="shared" si="42"/>
        <v/>
      </c>
      <c r="N103" t="b">
        <f t="shared" si="27"/>
        <v>1</v>
      </c>
      <c r="O103" t="b">
        <f t="shared" si="28"/>
        <v>0</v>
      </c>
      <c r="P103" t="b">
        <f t="shared" si="29"/>
        <v>0</v>
      </c>
      <c r="Q103" t="b">
        <f t="shared" si="30"/>
        <v>0</v>
      </c>
      <c r="R103" t="b">
        <f t="shared" si="31"/>
        <v>0</v>
      </c>
      <c r="S103" t="b">
        <f t="shared" si="32"/>
        <v>0</v>
      </c>
      <c r="T103" t="b">
        <f t="shared" si="33"/>
        <v>0</v>
      </c>
      <c r="U103" t="b">
        <f t="shared" si="34"/>
        <v>0</v>
      </c>
      <c r="V103" t="b">
        <f t="shared" si="35"/>
        <v>0</v>
      </c>
      <c r="W103" t="b">
        <f t="shared" si="36"/>
        <v>0</v>
      </c>
      <c r="X103" t="b">
        <f t="shared" si="37"/>
        <v>0</v>
      </c>
      <c r="Y103" t="b">
        <f t="shared" si="38"/>
        <v>0</v>
      </c>
      <c r="Z103" t="b">
        <f t="shared" si="39"/>
        <v>0</v>
      </c>
    </row>
    <row r="104" spans="1:26">
      <c r="A104" t="str">
        <f>IF(A103="","",IF($R$3=1,dayTest!A116,day!A96))</f>
        <v>42924 672</v>
      </c>
      <c r="B104">
        <f t="shared" si="41"/>
        <v>4</v>
      </c>
      <c r="C104">
        <f t="shared" si="43"/>
        <v>2</v>
      </c>
      <c r="D104">
        <f t="shared" si="43"/>
        <v>9</v>
      </c>
      <c r="E104">
        <f t="shared" si="43"/>
        <v>2</v>
      </c>
      <c r="F104">
        <f t="shared" si="43"/>
        <v>4</v>
      </c>
      <c r="G104" t="str">
        <f t="shared" si="43"/>
        <v/>
      </c>
      <c r="H104">
        <f t="shared" si="43"/>
        <v>6</v>
      </c>
      <c r="I104">
        <f t="shared" si="43"/>
        <v>7</v>
      </c>
      <c r="J104">
        <f t="shared" si="43"/>
        <v>2</v>
      </c>
      <c r="K104" t="str">
        <f t="shared" si="43"/>
        <v/>
      </c>
      <c r="L104" t="str">
        <f t="shared" si="43"/>
        <v/>
      </c>
      <c r="M104" t="str">
        <f t="shared" si="42"/>
        <v/>
      </c>
      <c r="N104" t="b">
        <f t="shared" si="27"/>
        <v>1</v>
      </c>
      <c r="O104" t="b">
        <f t="shared" si="28"/>
        <v>0</v>
      </c>
      <c r="P104" t="b">
        <f t="shared" si="29"/>
        <v>0</v>
      </c>
      <c r="Q104" t="b">
        <f t="shared" si="30"/>
        <v>0</v>
      </c>
      <c r="R104" t="b">
        <f t="shared" si="31"/>
        <v>0</v>
      </c>
      <c r="S104" t="b">
        <f t="shared" si="32"/>
        <v>0</v>
      </c>
      <c r="T104" t="b">
        <f t="shared" si="33"/>
        <v>0</v>
      </c>
      <c r="U104" t="b">
        <f t="shared" si="34"/>
        <v>0</v>
      </c>
      <c r="V104" t="b">
        <f t="shared" si="35"/>
        <v>0</v>
      </c>
      <c r="W104" t="b">
        <f t="shared" si="36"/>
        <v>0</v>
      </c>
      <c r="X104" t="b">
        <f t="shared" si="37"/>
        <v>0</v>
      </c>
      <c r="Y104" t="b">
        <f t="shared" si="38"/>
        <v>0</v>
      </c>
      <c r="Z104" t="b">
        <f t="shared" si="39"/>
        <v>0</v>
      </c>
    </row>
    <row r="105" spans="1:26">
      <c r="A105" t="str">
        <f>IF(A104="","",IF($R$3=1,dayTest!A117,day!A97))</f>
        <v>85886 118</v>
      </c>
      <c r="B105">
        <f t="shared" si="41"/>
        <v>8</v>
      </c>
      <c r="C105">
        <f t="shared" si="43"/>
        <v>5</v>
      </c>
      <c r="D105">
        <f t="shared" si="43"/>
        <v>8</v>
      </c>
      <c r="E105">
        <f t="shared" si="43"/>
        <v>8</v>
      </c>
      <c r="F105">
        <f t="shared" si="43"/>
        <v>6</v>
      </c>
      <c r="G105" t="str">
        <f t="shared" si="43"/>
        <v/>
      </c>
      <c r="H105">
        <f t="shared" si="43"/>
        <v>1</v>
      </c>
      <c r="I105">
        <f t="shared" si="43"/>
        <v>1</v>
      </c>
      <c r="J105">
        <f t="shared" si="43"/>
        <v>8</v>
      </c>
      <c r="K105" t="str">
        <f t="shared" si="43"/>
        <v/>
      </c>
      <c r="L105" t="str">
        <f t="shared" si="43"/>
        <v/>
      </c>
      <c r="M105" t="str">
        <f t="shared" si="42"/>
        <v/>
      </c>
      <c r="N105" t="b">
        <f t="shared" si="27"/>
        <v>1</v>
      </c>
      <c r="O105" t="b">
        <f t="shared" si="28"/>
        <v>0</v>
      </c>
      <c r="P105" t="b">
        <f t="shared" si="29"/>
        <v>0</v>
      </c>
      <c r="Q105" t="b">
        <f t="shared" si="30"/>
        <v>0</v>
      </c>
      <c r="R105" t="b">
        <f t="shared" si="31"/>
        <v>0</v>
      </c>
      <c r="S105" t="b">
        <f t="shared" si="32"/>
        <v>0</v>
      </c>
      <c r="T105" t="b">
        <f t="shared" si="33"/>
        <v>0</v>
      </c>
      <c r="U105" t="b">
        <f t="shared" si="34"/>
        <v>0</v>
      </c>
      <c r="V105" t="b">
        <f t="shared" si="35"/>
        <v>0</v>
      </c>
      <c r="W105" t="b">
        <f t="shared" si="36"/>
        <v>0</v>
      </c>
      <c r="X105" t="b">
        <f t="shared" si="37"/>
        <v>0</v>
      </c>
      <c r="Y105" t="b">
        <f t="shared" si="38"/>
        <v>0</v>
      </c>
      <c r="Z105" t="b">
        <f t="shared" si="39"/>
        <v>0</v>
      </c>
    </row>
    <row r="106" spans="1:26">
      <c r="A106" t="str">
        <f>IF(A105="","",IF($R$3=1,dayTest!A118,day!A98))</f>
        <v>J6793 800</v>
      </c>
      <c r="B106" t="str">
        <f t="shared" si="41"/>
        <v/>
      </c>
      <c r="C106">
        <f t="shared" si="43"/>
        <v>6</v>
      </c>
      <c r="D106">
        <f t="shared" si="43"/>
        <v>7</v>
      </c>
      <c r="E106">
        <f t="shared" si="43"/>
        <v>9</v>
      </c>
      <c r="F106">
        <f t="shared" si="43"/>
        <v>3</v>
      </c>
      <c r="G106" t="str">
        <f t="shared" si="43"/>
        <v/>
      </c>
      <c r="H106">
        <f t="shared" si="43"/>
        <v>8</v>
      </c>
      <c r="I106">
        <f t="shared" si="43"/>
        <v>0</v>
      </c>
      <c r="J106">
        <f t="shared" si="43"/>
        <v>0</v>
      </c>
      <c r="K106" t="str">
        <f t="shared" si="43"/>
        <v/>
      </c>
      <c r="L106" t="str">
        <f t="shared" si="43"/>
        <v/>
      </c>
      <c r="M106" t="str">
        <f t="shared" si="42"/>
        <v/>
      </c>
      <c r="N106" t="b">
        <f t="shared" si="27"/>
        <v>1</v>
      </c>
      <c r="O106" t="b">
        <f t="shared" si="28"/>
        <v>0</v>
      </c>
      <c r="P106" t="b">
        <f t="shared" si="29"/>
        <v>0</v>
      </c>
      <c r="Q106" t="b">
        <f t="shared" si="30"/>
        <v>0</v>
      </c>
      <c r="R106" t="b">
        <f t="shared" si="31"/>
        <v>0</v>
      </c>
      <c r="S106" t="b">
        <f t="shared" si="32"/>
        <v>0</v>
      </c>
      <c r="T106" t="b">
        <f t="shared" si="33"/>
        <v>0</v>
      </c>
      <c r="U106" t="b">
        <f t="shared" si="34"/>
        <v>0</v>
      </c>
      <c r="V106" t="b">
        <f t="shared" si="35"/>
        <v>0</v>
      </c>
      <c r="W106" t="b">
        <f t="shared" si="36"/>
        <v>0</v>
      </c>
      <c r="X106" t="b">
        <f t="shared" si="37"/>
        <v>0</v>
      </c>
      <c r="Y106" t="b">
        <f t="shared" si="38"/>
        <v>0</v>
      </c>
      <c r="Z106" t="b">
        <f t="shared" si="39"/>
        <v>0</v>
      </c>
    </row>
    <row r="107" spans="1:26">
      <c r="A107" t="str">
        <f>IF(A106="","",IF($R$3=1,dayTest!A119,day!A99))</f>
        <v>5878K 659</v>
      </c>
      <c r="B107">
        <f t="shared" si="41"/>
        <v>5</v>
      </c>
      <c r="C107">
        <f t="shared" si="43"/>
        <v>8</v>
      </c>
      <c r="D107">
        <f t="shared" si="43"/>
        <v>7</v>
      </c>
      <c r="E107">
        <f t="shared" si="43"/>
        <v>8</v>
      </c>
      <c r="F107" t="str">
        <f t="shared" si="43"/>
        <v/>
      </c>
      <c r="G107" t="str">
        <f t="shared" si="43"/>
        <v/>
      </c>
      <c r="H107">
        <f t="shared" si="43"/>
        <v>6</v>
      </c>
      <c r="I107">
        <f t="shared" si="43"/>
        <v>5</v>
      </c>
      <c r="J107">
        <f t="shared" si="43"/>
        <v>9</v>
      </c>
      <c r="K107" t="str">
        <f t="shared" si="43"/>
        <v/>
      </c>
      <c r="L107" t="str">
        <f t="shared" si="43"/>
        <v/>
      </c>
      <c r="M107" t="str">
        <f t="shared" si="42"/>
        <v/>
      </c>
      <c r="N107" t="b">
        <f t="shared" si="27"/>
        <v>1</v>
      </c>
      <c r="O107" t="b">
        <f t="shared" si="28"/>
        <v>0</v>
      </c>
      <c r="P107" t="b">
        <f t="shared" si="29"/>
        <v>0</v>
      </c>
      <c r="Q107" t="b">
        <f t="shared" si="30"/>
        <v>0</v>
      </c>
      <c r="R107" t="b">
        <f t="shared" si="31"/>
        <v>0</v>
      </c>
      <c r="S107" t="b">
        <f t="shared" si="32"/>
        <v>0</v>
      </c>
      <c r="T107" t="b">
        <f t="shared" si="33"/>
        <v>0</v>
      </c>
      <c r="U107" t="b">
        <f t="shared" si="34"/>
        <v>0</v>
      </c>
      <c r="V107" t="b">
        <f t="shared" si="35"/>
        <v>0</v>
      </c>
      <c r="W107" t="b">
        <f t="shared" si="36"/>
        <v>0</v>
      </c>
      <c r="X107" t="b">
        <f t="shared" si="37"/>
        <v>0</v>
      </c>
      <c r="Y107" t="b">
        <f t="shared" si="38"/>
        <v>0</v>
      </c>
      <c r="Z107" t="b">
        <f t="shared" si="39"/>
        <v>0</v>
      </c>
    </row>
    <row r="108" spans="1:26">
      <c r="A108" t="str">
        <f>IF(A107="","",IF($R$3=1,dayTest!A120,day!A100))</f>
        <v>8J26J 21</v>
      </c>
      <c r="B108">
        <f t="shared" si="41"/>
        <v>8</v>
      </c>
      <c r="C108" t="str">
        <f t="shared" si="43"/>
        <v/>
      </c>
      <c r="D108">
        <f t="shared" si="43"/>
        <v>2</v>
      </c>
      <c r="E108">
        <f t="shared" si="43"/>
        <v>6</v>
      </c>
      <c r="F108" t="str">
        <f t="shared" si="43"/>
        <v/>
      </c>
      <c r="G108" t="str">
        <f t="shared" si="43"/>
        <v/>
      </c>
      <c r="H108">
        <f t="shared" si="43"/>
        <v>2</v>
      </c>
      <c r="I108">
        <f t="shared" si="43"/>
        <v>1</v>
      </c>
      <c r="J108" t="str">
        <f t="shared" si="43"/>
        <v/>
      </c>
      <c r="K108" t="str">
        <f t="shared" si="43"/>
        <v/>
      </c>
      <c r="L108" t="str">
        <f t="shared" si="43"/>
        <v/>
      </c>
      <c r="M108" t="str">
        <f t="shared" si="42"/>
        <v/>
      </c>
      <c r="N108" t="b">
        <f t="shared" si="27"/>
        <v>1</v>
      </c>
      <c r="O108" t="b">
        <f t="shared" si="28"/>
        <v>0</v>
      </c>
      <c r="P108" t="b">
        <f t="shared" si="29"/>
        <v>0</v>
      </c>
      <c r="Q108" t="b">
        <f t="shared" si="30"/>
        <v>0</v>
      </c>
      <c r="R108" t="b">
        <f t="shared" si="31"/>
        <v>0</v>
      </c>
      <c r="S108" t="b">
        <f t="shared" si="32"/>
        <v>0</v>
      </c>
      <c r="T108" t="b">
        <f t="shared" si="33"/>
        <v>0</v>
      </c>
      <c r="U108" t="b">
        <f t="shared" si="34"/>
        <v>0</v>
      </c>
      <c r="V108" t="b">
        <f t="shared" si="35"/>
        <v>0</v>
      </c>
      <c r="W108" t="b">
        <f t="shared" si="36"/>
        <v>0</v>
      </c>
      <c r="X108" t="b">
        <f t="shared" si="37"/>
        <v>0</v>
      </c>
      <c r="Y108" t="b">
        <f t="shared" si="38"/>
        <v>0</v>
      </c>
      <c r="Z108" t="b">
        <f t="shared" si="39"/>
        <v>0</v>
      </c>
    </row>
    <row r="109" spans="1:26">
      <c r="A109" t="str">
        <f>IF(A108="","",IF($R$3=1,dayTest!A121,day!A101))</f>
        <v>384Q3 822</v>
      </c>
      <c r="B109">
        <f t="shared" si="41"/>
        <v>3</v>
      </c>
      <c r="C109">
        <f t="shared" si="43"/>
        <v>8</v>
      </c>
      <c r="D109">
        <f t="shared" si="43"/>
        <v>4</v>
      </c>
      <c r="E109" t="str">
        <f t="shared" si="43"/>
        <v/>
      </c>
      <c r="F109">
        <f t="shared" si="43"/>
        <v>3</v>
      </c>
      <c r="G109" t="str">
        <f t="shared" si="43"/>
        <v/>
      </c>
      <c r="H109">
        <f t="shared" si="43"/>
        <v>8</v>
      </c>
      <c r="I109">
        <f t="shared" si="43"/>
        <v>2</v>
      </c>
      <c r="J109">
        <f t="shared" si="43"/>
        <v>2</v>
      </c>
      <c r="K109" t="str">
        <f t="shared" si="43"/>
        <v/>
      </c>
      <c r="L109" t="str">
        <f t="shared" si="43"/>
        <v/>
      </c>
      <c r="M109" t="str">
        <f t="shared" si="42"/>
        <v/>
      </c>
      <c r="N109" t="b">
        <f t="shared" si="27"/>
        <v>1</v>
      </c>
      <c r="O109" t="b">
        <f t="shared" si="28"/>
        <v>0</v>
      </c>
      <c r="P109" t="b">
        <f t="shared" si="29"/>
        <v>0</v>
      </c>
      <c r="Q109" t="b">
        <f t="shared" si="30"/>
        <v>0</v>
      </c>
      <c r="R109" t="b">
        <f t="shared" si="31"/>
        <v>0</v>
      </c>
      <c r="S109" t="b">
        <f t="shared" si="32"/>
        <v>0</v>
      </c>
      <c r="T109" t="b">
        <f t="shared" si="33"/>
        <v>0</v>
      </c>
      <c r="U109" t="b">
        <f t="shared" si="34"/>
        <v>0</v>
      </c>
      <c r="V109" t="b">
        <f t="shared" si="35"/>
        <v>0</v>
      </c>
      <c r="W109" t="b">
        <f t="shared" si="36"/>
        <v>0</v>
      </c>
      <c r="X109" t="b">
        <f t="shared" si="37"/>
        <v>0</v>
      </c>
      <c r="Y109" t="b">
        <f t="shared" si="38"/>
        <v>0</v>
      </c>
      <c r="Z109" t="b">
        <f t="shared" si="39"/>
        <v>0</v>
      </c>
    </row>
    <row r="110" spans="1:26">
      <c r="A110" t="str">
        <f>IF(A109="","",IF($R$3=1,dayTest!A122,day!A102))</f>
        <v>AAJJJ 949</v>
      </c>
      <c r="B110" t="str">
        <f t="shared" si="41"/>
        <v/>
      </c>
      <c r="C110" t="str">
        <f t="shared" si="43"/>
        <v/>
      </c>
      <c r="D110" t="str">
        <f t="shared" si="43"/>
        <v/>
      </c>
      <c r="E110" t="str">
        <f t="shared" si="43"/>
        <v/>
      </c>
      <c r="F110" t="str">
        <f t="shared" si="43"/>
        <v/>
      </c>
      <c r="G110" t="str">
        <f t="shared" si="43"/>
        <v/>
      </c>
      <c r="H110">
        <f t="shared" si="43"/>
        <v>9</v>
      </c>
      <c r="I110">
        <f t="shared" si="43"/>
        <v>4</v>
      </c>
      <c r="J110">
        <f t="shared" si="43"/>
        <v>9</v>
      </c>
      <c r="K110" t="str">
        <f t="shared" si="43"/>
        <v/>
      </c>
      <c r="L110" t="str">
        <f t="shared" si="43"/>
        <v/>
      </c>
      <c r="M110" t="str">
        <f t="shared" si="42"/>
        <v/>
      </c>
      <c r="N110" t="b">
        <f t="shared" si="27"/>
        <v>1</v>
      </c>
      <c r="O110" t="b">
        <f t="shared" si="28"/>
        <v>0</v>
      </c>
      <c r="P110" t="b">
        <f t="shared" si="29"/>
        <v>0</v>
      </c>
      <c r="Q110" t="b">
        <f t="shared" si="30"/>
        <v>0</v>
      </c>
      <c r="R110" t="b">
        <f t="shared" si="31"/>
        <v>0</v>
      </c>
      <c r="S110" t="b">
        <f t="shared" si="32"/>
        <v>0</v>
      </c>
      <c r="T110" t="b">
        <f t="shared" si="33"/>
        <v>0</v>
      </c>
      <c r="U110" t="b">
        <f t="shared" si="34"/>
        <v>0</v>
      </c>
      <c r="V110" t="b">
        <f t="shared" si="35"/>
        <v>0</v>
      </c>
      <c r="W110" t="b">
        <f t="shared" si="36"/>
        <v>0</v>
      </c>
      <c r="X110" t="b">
        <f t="shared" si="37"/>
        <v>0</v>
      </c>
      <c r="Y110" t="b">
        <f t="shared" si="38"/>
        <v>0</v>
      </c>
      <c r="Z110" t="b">
        <f t="shared" si="39"/>
        <v>0</v>
      </c>
    </row>
    <row r="111" spans="1:26">
      <c r="A111" t="str">
        <f>IF(A110="","",IF($R$3=1,dayTest!A123,day!A103))</f>
        <v>77262 643</v>
      </c>
      <c r="B111">
        <f t="shared" si="41"/>
        <v>7</v>
      </c>
      <c r="C111">
        <f t="shared" si="43"/>
        <v>7</v>
      </c>
      <c r="D111">
        <f t="shared" si="43"/>
        <v>2</v>
      </c>
      <c r="E111">
        <f t="shared" si="43"/>
        <v>6</v>
      </c>
      <c r="F111">
        <f t="shared" si="43"/>
        <v>2</v>
      </c>
      <c r="G111" t="str">
        <f t="shared" si="43"/>
        <v/>
      </c>
      <c r="H111">
        <f t="shared" si="43"/>
        <v>6</v>
      </c>
      <c r="I111">
        <f t="shared" si="43"/>
        <v>4</v>
      </c>
      <c r="J111">
        <f t="shared" si="43"/>
        <v>3</v>
      </c>
      <c r="K111" t="str">
        <f t="shared" si="43"/>
        <v/>
      </c>
      <c r="L111" t="str">
        <f t="shared" si="43"/>
        <v/>
      </c>
      <c r="M111" t="str">
        <f t="shared" si="42"/>
        <v/>
      </c>
      <c r="N111" t="b">
        <f t="shared" si="27"/>
        <v>1</v>
      </c>
      <c r="O111" t="b">
        <f t="shared" si="28"/>
        <v>0</v>
      </c>
      <c r="P111" t="b">
        <f t="shared" si="29"/>
        <v>0</v>
      </c>
      <c r="Q111" t="b">
        <f t="shared" si="30"/>
        <v>0</v>
      </c>
      <c r="R111" t="b">
        <f t="shared" si="31"/>
        <v>0</v>
      </c>
      <c r="S111" t="b">
        <f t="shared" si="32"/>
        <v>0</v>
      </c>
      <c r="T111" t="b">
        <f t="shared" si="33"/>
        <v>0</v>
      </c>
      <c r="U111" t="b">
        <f t="shared" si="34"/>
        <v>0</v>
      </c>
      <c r="V111" t="b">
        <f t="shared" si="35"/>
        <v>0</v>
      </c>
      <c r="W111" t="b">
        <f t="shared" si="36"/>
        <v>0</v>
      </c>
      <c r="X111" t="b">
        <f t="shared" si="37"/>
        <v>0</v>
      </c>
      <c r="Y111" t="b">
        <f t="shared" si="38"/>
        <v>0</v>
      </c>
      <c r="Z111" t="b">
        <f t="shared" si="39"/>
        <v>0</v>
      </c>
    </row>
    <row r="112" spans="1:26">
      <c r="A112" t="str">
        <f>IF(A111="","",IF($R$3=1,dayTest!A124,day!A104))</f>
        <v>66545 411</v>
      </c>
      <c r="B112">
        <f t="shared" si="41"/>
        <v>6</v>
      </c>
      <c r="C112">
        <f t="shared" si="43"/>
        <v>6</v>
      </c>
      <c r="D112">
        <f t="shared" si="43"/>
        <v>5</v>
      </c>
      <c r="E112">
        <f t="shared" si="43"/>
        <v>4</v>
      </c>
      <c r="F112">
        <f t="shared" si="43"/>
        <v>5</v>
      </c>
      <c r="G112" t="str">
        <f t="shared" si="43"/>
        <v/>
      </c>
      <c r="H112">
        <f t="shared" si="43"/>
        <v>4</v>
      </c>
      <c r="I112">
        <f t="shared" si="43"/>
        <v>1</v>
      </c>
      <c r="J112">
        <f t="shared" si="43"/>
        <v>1</v>
      </c>
      <c r="K112" t="str">
        <f t="shared" si="43"/>
        <v/>
      </c>
      <c r="L112" t="str">
        <f t="shared" si="43"/>
        <v/>
      </c>
      <c r="M112" t="str">
        <f t="shared" si="42"/>
        <v/>
      </c>
      <c r="N112" t="b">
        <f t="shared" si="27"/>
        <v>1</v>
      </c>
      <c r="O112" t="b">
        <f t="shared" si="28"/>
        <v>0</v>
      </c>
      <c r="P112" t="b">
        <f t="shared" si="29"/>
        <v>0</v>
      </c>
      <c r="Q112" t="b">
        <f t="shared" si="30"/>
        <v>0</v>
      </c>
      <c r="R112" t="b">
        <f t="shared" si="31"/>
        <v>0</v>
      </c>
      <c r="S112" t="b">
        <f t="shared" si="32"/>
        <v>0</v>
      </c>
      <c r="T112" t="b">
        <f t="shared" si="33"/>
        <v>0</v>
      </c>
      <c r="U112" t="b">
        <f t="shared" si="34"/>
        <v>0</v>
      </c>
      <c r="V112" t="b">
        <f t="shared" si="35"/>
        <v>0</v>
      </c>
      <c r="W112" t="b">
        <f t="shared" si="36"/>
        <v>0</v>
      </c>
      <c r="X112" t="b">
        <f t="shared" si="37"/>
        <v>0</v>
      </c>
      <c r="Y112" t="b">
        <f t="shared" si="38"/>
        <v>0</v>
      </c>
      <c r="Z112" t="b">
        <f t="shared" si="39"/>
        <v>0</v>
      </c>
    </row>
    <row r="113" spans="1:26">
      <c r="A113" t="str">
        <f>IF(A112="","",IF($R$3=1,dayTest!A125,day!A105))</f>
        <v>24J8Q 520</v>
      </c>
      <c r="B113">
        <f t="shared" si="41"/>
        <v>2</v>
      </c>
      <c r="C113">
        <f t="shared" si="43"/>
        <v>4</v>
      </c>
      <c r="D113" t="str">
        <f t="shared" si="43"/>
        <v/>
      </c>
      <c r="E113">
        <f t="shared" si="43"/>
        <v>8</v>
      </c>
      <c r="F113" t="str">
        <f t="shared" si="43"/>
        <v/>
      </c>
      <c r="G113" t="str">
        <f t="shared" si="43"/>
        <v/>
      </c>
      <c r="H113">
        <f t="shared" si="43"/>
        <v>5</v>
      </c>
      <c r="I113">
        <f t="shared" si="43"/>
        <v>2</v>
      </c>
      <c r="J113">
        <f t="shared" si="43"/>
        <v>0</v>
      </c>
      <c r="K113" t="str">
        <f t="shared" si="43"/>
        <v/>
      </c>
      <c r="L113" t="str">
        <f t="shared" si="43"/>
        <v/>
      </c>
      <c r="M113" t="str">
        <f t="shared" si="42"/>
        <v/>
      </c>
      <c r="N113" t="b">
        <f t="shared" si="27"/>
        <v>1</v>
      </c>
      <c r="O113" t="b">
        <f t="shared" si="28"/>
        <v>0</v>
      </c>
      <c r="P113" t="b">
        <f t="shared" si="29"/>
        <v>0</v>
      </c>
      <c r="Q113" t="b">
        <f t="shared" si="30"/>
        <v>0</v>
      </c>
      <c r="R113" t="b">
        <f t="shared" si="31"/>
        <v>0</v>
      </c>
      <c r="S113" t="b">
        <f t="shared" si="32"/>
        <v>0</v>
      </c>
      <c r="T113" t="b">
        <f t="shared" si="33"/>
        <v>0</v>
      </c>
      <c r="U113" t="b">
        <f t="shared" si="34"/>
        <v>0</v>
      </c>
      <c r="V113" t="b">
        <f t="shared" si="35"/>
        <v>0</v>
      </c>
      <c r="W113" t="b">
        <f t="shared" si="36"/>
        <v>0</v>
      </c>
      <c r="X113" t="b">
        <f t="shared" si="37"/>
        <v>0</v>
      </c>
      <c r="Y113" t="b">
        <f t="shared" si="38"/>
        <v>0</v>
      </c>
      <c r="Z113" t="b">
        <f t="shared" si="39"/>
        <v>0</v>
      </c>
    </row>
    <row r="114" spans="1:26">
      <c r="A114" t="str">
        <f>IF(A113="","",IF($R$3=1,dayTest!A126,day!A106))</f>
        <v>TTTT9 314</v>
      </c>
      <c r="B114" t="str">
        <f t="shared" si="41"/>
        <v/>
      </c>
      <c r="C114" t="str">
        <f t="shared" si="43"/>
        <v/>
      </c>
      <c r="D114" t="str">
        <f t="shared" si="43"/>
        <v/>
      </c>
      <c r="E114" t="str">
        <f t="shared" si="43"/>
        <v/>
      </c>
      <c r="F114">
        <f t="shared" si="43"/>
        <v>9</v>
      </c>
      <c r="G114" t="str">
        <f t="shared" si="43"/>
        <v/>
      </c>
      <c r="H114">
        <f t="shared" si="43"/>
        <v>3</v>
      </c>
      <c r="I114">
        <f t="shared" si="43"/>
        <v>1</v>
      </c>
      <c r="J114">
        <f t="shared" si="43"/>
        <v>4</v>
      </c>
      <c r="K114" t="str">
        <f t="shared" si="43"/>
        <v/>
      </c>
      <c r="L114" t="str">
        <f t="shared" si="43"/>
        <v/>
      </c>
      <c r="M114" t="str">
        <f t="shared" si="42"/>
        <v/>
      </c>
      <c r="N114" t="b">
        <f t="shared" si="27"/>
        <v>1</v>
      </c>
      <c r="O114" t="b">
        <f t="shared" si="28"/>
        <v>0</v>
      </c>
      <c r="P114" t="b">
        <f t="shared" si="29"/>
        <v>0</v>
      </c>
      <c r="Q114" t="b">
        <f t="shared" si="30"/>
        <v>0</v>
      </c>
      <c r="R114" t="b">
        <f t="shared" si="31"/>
        <v>0</v>
      </c>
      <c r="S114" t="b">
        <f t="shared" si="32"/>
        <v>0</v>
      </c>
      <c r="T114" t="b">
        <f t="shared" si="33"/>
        <v>0</v>
      </c>
      <c r="U114" t="b">
        <f t="shared" si="34"/>
        <v>0</v>
      </c>
      <c r="V114" t="b">
        <f t="shared" si="35"/>
        <v>0</v>
      </c>
      <c r="W114" t="b">
        <f t="shared" si="36"/>
        <v>0</v>
      </c>
      <c r="X114" t="b">
        <f t="shared" si="37"/>
        <v>0</v>
      </c>
      <c r="Y114" t="b">
        <f t="shared" si="38"/>
        <v>0</v>
      </c>
      <c r="Z114" t="b">
        <f t="shared" si="39"/>
        <v>0</v>
      </c>
    </row>
    <row r="115" spans="1:26">
      <c r="A115" t="str">
        <f>IF(A114="","",IF($R$3=1,dayTest!A127,day!A107))</f>
        <v>7JA7A 473</v>
      </c>
      <c r="B115">
        <f t="shared" si="41"/>
        <v>7</v>
      </c>
      <c r="C115" t="str">
        <f t="shared" si="43"/>
        <v/>
      </c>
      <c r="D115" t="str">
        <f t="shared" si="43"/>
        <v/>
      </c>
      <c r="E115">
        <f t="shared" si="43"/>
        <v>7</v>
      </c>
      <c r="F115" t="str">
        <f t="shared" si="43"/>
        <v/>
      </c>
      <c r="G115" t="str">
        <f t="shared" si="43"/>
        <v/>
      </c>
      <c r="H115">
        <f t="shared" si="43"/>
        <v>4</v>
      </c>
      <c r="I115">
        <f t="shared" si="43"/>
        <v>7</v>
      </c>
      <c r="J115">
        <f t="shared" si="43"/>
        <v>3</v>
      </c>
      <c r="K115" t="str">
        <f t="shared" si="43"/>
        <v/>
      </c>
      <c r="L115" t="str">
        <f t="shared" si="43"/>
        <v/>
      </c>
      <c r="M115" t="str">
        <f t="shared" si="42"/>
        <v/>
      </c>
      <c r="N115" t="b">
        <f t="shared" si="27"/>
        <v>1</v>
      </c>
      <c r="O115" t="b">
        <f t="shared" si="28"/>
        <v>0</v>
      </c>
      <c r="P115" t="b">
        <f t="shared" si="29"/>
        <v>0</v>
      </c>
      <c r="Q115" t="b">
        <f t="shared" si="30"/>
        <v>0</v>
      </c>
      <c r="R115" t="b">
        <f t="shared" si="31"/>
        <v>0</v>
      </c>
      <c r="S115" t="b">
        <f t="shared" si="32"/>
        <v>0</v>
      </c>
      <c r="T115" t="b">
        <f t="shared" si="33"/>
        <v>0</v>
      </c>
      <c r="U115" t="b">
        <f t="shared" si="34"/>
        <v>0</v>
      </c>
      <c r="V115" t="b">
        <f t="shared" si="35"/>
        <v>0</v>
      </c>
      <c r="W115" t="b">
        <f t="shared" si="36"/>
        <v>0</v>
      </c>
      <c r="X115" t="b">
        <f t="shared" si="37"/>
        <v>0</v>
      </c>
      <c r="Y115" t="b">
        <f t="shared" si="38"/>
        <v>0</v>
      </c>
      <c r="Z115" t="b">
        <f t="shared" si="39"/>
        <v>0</v>
      </c>
    </row>
    <row r="116" spans="1:26">
      <c r="A116" t="str">
        <f>IF(A115="","",IF($R$3=1,dayTest!A128,day!A108))</f>
        <v>2QQJQ 335</v>
      </c>
      <c r="B116">
        <f t="shared" si="41"/>
        <v>2</v>
      </c>
      <c r="C116" t="str">
        <f t="shared" si="43"/>
        <v/>
      </c>
      <c r="D116" t="str">
        <f t="shared" si="43"/>
        <v/>
      </c>
      <c r="E116" t="str">
        <f t="shared" si="43"/>
        <v/>
      </c>
      <c r="F116" t="str">
        <f t="shared" si="43"/>
        <v/>
      </c>
      <c r="G116" t="str">
        <f t="shared" si="43"/>
        <v/>
      </c>
      <c r="H116">
        <f t="shared" si="43"/>
        <v>3</v>
      </c>
      <c r="I116">
        <f t="shared" si="43"/>
        <v>3</v>
      </c>
      <c r="J116">
        <f t="shared" si="43"/>
        <v>5</v>
      </c>
      <c r="K116" t="str">
        <f t="shared" si="43"/>
        <v/>
      </c>
      <c r="L116" t="str">
        <f t="shared" si="43"/>
        <v/>
      </c>
      <c r="M116" t="str">
        <f t="shared" si="42"/>
        <v/>
      </c>
      <c r="N116" t="b">
        <f t="shared" si="27"/>
        <v>1</v>
      </c>
      <c r="O116" t="b">
        <f t="shared" si="28"/>
        <v>0</v>
      </c>
      <c r="P116" t="b">
        <f t="shared" si="29"/>
        <v>0</v>
      </c>
      <c r="Q116" t="b">
        <f t="shared" si="30"/>
        <v>0</v>
      </c>
      <c r="R116" t="b">
        <f t="shared" si="31"/>
        <v>0</v>
      </c>
      <c r="S116" t="b">
        <f t="shared" si="32"/>
        <v>0</v>
      </c>
      <c r="T116" t="b">
        <f t="shared" si="33"/>
        <v>0</v>
      </c>
      <c r="U116" t="b">
        <f t="shared" si="34"/>
        <v>0</v>
      </c>
      <c r="V116" t="b">
        <f t="shared" si="35"/>
        <v>0</v>
      </c>
      <c r="W116" t="b">
        <f t="shared" si="36"/>
        <v>0</v>
      </c>
      <c r="X116" t="b">
        <f t="shared" si="37"/>
        <v>0</v>
      </c>
      <c r="Y116" t="b">
        <f t="shared" si="38"/>
        <v>0</v>
      </c>
      <c r="Z116" t="b">
        <f t="shared" si="39"/>
        <v>0</v>
      </c>
    </row>
    <row r="117" spans="1:26">
      <c r="A117" t="str">
        <f>IF(A116="","",IF($R$3=1,dayTest!A129,day!A109))</f>
        <v>J88KK 721</v>
      </c>
      <c r="B117" t="str">
        <f t="shared" si="41"/>
        <v/>
      </c>
      <c r="C117">
        <f t="shared" si="43"/>
        <v>8</v>
      </c>
      <c r="D117">
        <f t="shared" si="43"/>
        <v>8</v>
      </c>
      <c r="E117" t="str">
        <f t="shared" si="43"/>
        <v/>
      </c>
      <c r="F117" t="str">
        <f t="shared" si="43"/>
        <v/>
      </c>
      <c r="G117" t="str">
        <f t="shared" si="43"/>
        <v/>
      </c>
      <c r="H117">
        <f t="shared" si="43"/>
        <v>7</v>
      </c>
      <c r="I117">
        <f t="shared" si="43"/>
        <v>2</v>
      </c>
      <c r="J117">
        <f t="shared" si="43"/>
        <v>1</v>
      </c>
      <c r="K117" t="str">
        <f t="shared" si="43"/>
        <v/>
      </c>
      <c r="L117" t="str">
        <f t="shared" si="43"/>
        <v/>
      </c>
      <c r="M117" t="str">
        <f t="shared" si="42"/>
        <v/>
      </c>
      <c r="N117" t="b">
        <f t="shared" si="27"/>
        <v>1</v>
      </c>
      <c r="O117" t="b">
        <f t="shared" si="28"/>
        <v>0</v>
      </c>
      <c r="P117" t="b">
        <f t="shared" si="29"/>
        <v>0</v>
      </c>
      <c r="Q117" t="b">
        <f t="shared" si="30"/>
        <v>0</v>
      </c>
      <c r="R117" t="b">
        <f t="shared" si="31"/>
        <v>0</v>
      </c>
      <c r="S117" t="b">
        <f t="shared" si="32"/>
        <v>0</v>
      </c>
      <c r="T117" t="b">
        <f t="shared" si="33"/>
        <v>0</v>
      </c>
      <c r="U117" t="b">
        <f t="shared" si="34"/>
        <v>0</v>
      </c>
      <c r="V117" t="b">
        <f t="shared" si="35"/>
        <v>0</v>
      </c>
      <c r="W117" t="b">
        <f t="shared" si="36"/>
        <v>0</v>
      </c>
      <c r="X117" t="b">
        <f t="shared" si="37"/>
        <v>0</v>
      </c>
      <c r="Y117" t="b">
        <f t="shared" si="38"/>
        <v>0</v>
      </c>
      <c r="Z117" t="b">
        <f t="shared" si="39"/>
        <v>0</v>
      </c>
    </row>
    <row r="118" spans="1:26">
      <c r="A118" t="str">
        <f>IF(A117="","",IF($R$3=1,dayTest!A130,day!A110))</f>
        <v>32223 251</v>
      </c>
      <c r="B118">
        <f t="shared" si="41"/>
        <v>3</v>
      </c>
      <c r="C118">
        <f t="shared" si="43"/>
        <v>2</v>
      </c>
      <c r="D118">
        <f t="shared" si="43"/>
        <v>2</v>
      </c>
      <c r="E118">
        <f t="shared" si="43"/>
        <v>2</v>
      </c>
      <c r="F118">
        <f t="shared" si="43"/>
        <v>3</v>
      </c>
      <c r="G118" t="str">
        <f t="shared" si="43"/>
        <v/>
      </c>
      <c r="H118">
        <f t="shared" si="43"/>
        <v>2</v>
      </c>
      <c r="I118">
        <f t="shared" si="43"/>
        <v>5</v>
      </c>
      <c r="J118">
        <f t="shared" si="43"/>
        <v>1</v>
      </c>
      <c r="K118" t="str">
        <f t="shared" si="43"/>
        <v/>
      </c>
      <c r="L118" t="str">
        <f t="shared" si="43"/>
        <v/>
      </c>
      <c r="M118" t="str">
        <f t="shared" si="42"/>
        <v/>
      </c>
      <c r="N118" t="b">
        <f t="shared" si="27"/>
        <v>1</v>
      </c>
      <c r="O118" t="b">
        <f t="shared" si="28"/>
        <v>0</v>
      </c>
      <c r="P118" t="b">
        <f t="shared" si="29"/>
        <v>0</v>
      </c>
      <c r="Q118" t="b">
        <f t="shared" si="30"/>
        <v>0</v>
      </c>
      <c r="R118" t="b">
        <f t="shared" si="31"/>
        <v>0</v>
      </c>
      <c r="S118" t="b">
        <f t="shared" si="32"/>
        <v>0</v>
      </c>
      <c r="T118" t="b">
        <f t="shared" si="33"/>
        <v>0</v>
      </c>
      <c r="U118" t="b">
        <f t="shared" si="34"/>
        <v>0</v>
      </c>
      <c r="V118" t="b">
        <f t="shared" si="35"/>
        <v>0</v>
      </c>
      <c r="W118" t="b">
        <f t="shared" si="36"/>
        <v>0</v>
      </c>
      <c r="X118" t="b">
        <f t="shared" si="37"/>
        <v>0</v>
      </c>
      <c r="Y118" t="b">
        <f t="shared" si="38"/>
        <v>0</v>
      </c>
      <c r="Z118" t="b">
        <f t="shared" si="39"/>
        <v>0</v>
      </c>
    </row>
    <row r="119" spans="1:26">
      <c r="A119" t="str">
        <f>IF(A118="","",IF($R$3=1,dayTest!A131,day!A111))</f>
        <v>J222Q 403</v>
      </c>
      <c r="B119" t="str">
        <f t="shared" si="41"/>
        <v/>
      </c>
      <c r="C119">
        <f t="shared" si="43"/>
        <v>2</v>
      </c>
      <c r="D119">
        <f t="shared" si="43"/>
        <v>2</v>
      </c>
      <c r="E119">
        <f t="shared" si="43"/>
        <v>2</v>
      </c>
      <c r="F119" t="str">
        <f t="shared" si="43"/>
        <v/>
      </c>
      <c r="G119" t="str">
        <f t="shared" si="43"/>
        <v/>
      </c>
      <c r="H119">
        <f t="shared" si="43"/>
        <v>4</v>
      </c>
      <c r="I119">
        <f t="shared" si="43"/>
        <v>0</v>
      </c>
      <c r="J119">
        <f t="shared" si="43"/>
        <v>3</v>
      </c>
      <c r="K119" t="str">
        <f t="shared" si="43"/>
        <v/>
      </c>
      <c r="L119" t="str">
        <f t="shared" si="43"/>
        <v/>
      </c>
      <c r="M119" t="str">
        <f t="shared" si="42"/>
        <v/>
      </c>
      <c r="N119" t="b">
        <f t="shared" si="27"/>
        <v>1</v>
      </c>
      <c r="O119" t="b">
        <f t="shared" si="28"/>
        <v>0</v>
      </c>
      <c r="P119" t="b">
        <f t="shared" si="29"/>
        <v>0</v>
      </c>
      <c r="Q119" t="b">
        <f t="shared" si="30"/>
        <v>0</v>
      </c>
      <c r="R119" t="b">
        <f t="shared" si="31"/>
        <v>0</v>
      </c>
      <c r="S119" t="b">
        <f t="shared" si="32"/>
        <v>0</v>
      </c>
      <c r="T119" t="b">
        <f t="shared" si="33"/>
        <v>0</v>
      </c>
      <c r="U119" t="b">
        <f t="shared" si="34"/>
        <v>0</v>
      </c>
      <c r="V119" t="b">
        <f t="shared" si="35"/>
        <v>0</v>
      </c>
      <c r="W119" t="b">
        <f t="shared" si="36"/>
        <v>0</v>
      </c>
      <c r="X119" t="b">
        <f t="shared" si="37"/>
        <v>0</v>
      </c>
      <c r="Y119" t="b">
        <f t="shared" si="38"/>
        <v>0</v>
      </c>
      <c r="Z119" t="b">
        <f t="shared" si="39"/>
        <v>0</v>
      </c>
    </row>
    <row r="120" spans="1:26">
      <c r="A120" t="str">
        <f>IF(A119="","",IF($R$3=1,dayTest!A132,day!A112))</f>
        <v>8J8AA 277</v>
      </c>
      <c r="B120">
        <f t="shared" si="41"/>
        <v>8</v>
      </c>
      <c r="C120" t="str">
        <f t="shared" si="43"/>
        <v/>
      </c>
      <c r="D120">
        <f t="shared" si="43"/>
        <v>8</v>
      </c>
      <c r="E120" t="str">
        <f t="shared" si="43"/>
        <v/>
      </c>
      <c r="F120" t="str">
        <f t="shared" si="43"/>
        <v/>
      </c>
      <c r="G120" t="str">
        <f t="shared" si="43"/>
        <v/>
      </c>
      <c r="H120">
        <f t="shared" si="43"/>
        <v>2</v>
      </c>
      <c r="I120">
        <f t="shared" si="43"/>
        <v>7</v>
      </c>
      <c r="J120">
        <f t="shared" si="43"/>
        <v>7</v>
      </c>
      <c r="K120" t="str">
        <f t="shared" si="43"/>
        <v/>
      </c>
      <c r="L120" t="str">
        <f t="shared" si="43"/>
        <v/>
      </c>
      <c r="M120" t="str">
        <f t="shared" si="42"/>
        <v/>
      </c>
      <c r="N120" t="b">
        <f t="shared" si="27"/>
        <v>1</v>
      </c>
      <c r="O120" t="b">
        <f t="shared" si="28"/>
        <v>0</v>
      </c>
      <c r="P120" t="b">
        <f t="shared" si="29"/>
        <v>0</v>
      </c>
      <c r="Q120" t="b">
        <f t="shared" si="30"/>
        <v>0</v>
      </c>
      <c r="R120" t="b">
        <f t="shared" si="31"/>
        <v>0</v>
      </c>
      <c r="S120" t="b">
        <f t="shared" si="32"/>
        <v>0</v>
      </c>
      <c r="T120" t="b">
        <f t="shared" si="33"/>
        <v>0</v>
      </c>
      <c r="U120" t="b">
        <f t="shared" si="34"/>
        <v>0</v>
      </c>
      <c r="V120" t="b">
        <f t="shared" si="35"/>
        <v>0</v>
      </c>
      <c r="W120" t="b">
        <f t="shared" si="36"/>
        <v>0</v>
      </c>
      <c r="X120" t="b">
        <f t="shared" si="37"/>
        <v>0</v>
      </c>
      <c r="Y120" t="b">
        <f t="shared" si="38"/>
        <v>0</v>
      </c>
      <c r="Z120" t="b">
        <f t="shared" si="39"/>
        <v>0</v>
      </c>
    </row>
    <row r="121" spans="1:26">
      <c r="A121" t="str">
        <f>IF(A120="","",IF($R$3=1,dayTest!A133,day!A113))</f>
        <v>39QJ6 187</v>
      </c>
      <c r="B121">
        <f t="shared" si="41"/>
        <v>3</v>
      </c>
      <c r="C121">
        <f t="shared" si="43"/>
        <v>9</v>
      </c>
      <c r="D121" t="str">
        <f t="shared" si="43"/>
        <v/>
      </c>
      <c r="E121" t="str">
        <f t="shared" si="43"/>
        <v/>
      </c>
      <c r="F121">
        <f t="shared" si="43"/>
        <v>6</v>
      </c>
      <c r="G121" t="str">
        <f t="shared" si="43"/>
        <v/>
      </c>
      <c r="H121">
        <f t="shared" si="43"/>
        <v>1</v>
      </c>
      <c r="I121">
        <f t="shared" si="43"/>
        <v>8</v>
      </c>
      <c r="J121">
        <f t="shared" si="43"/>
        <v>7</v>
      </c>
      <c r="K121" t="str">
        <f t="shared" si="43"/>
        <v/>
      </c>
      <c r="L121" t="str">
        <f t="shared" si="43"/>
        <v/>
      </c>
      <c r="M121" t="str">
        <f t="shared" si="42"/>
        <v/>
      </c>
      <c r="N121" t="b">
        <f t="shared" si="27"/>
        <v>1</v>
      </c>
      <c r="O121" t="b">
        <f t="shared" si="28"/>
        <v>0</v>
      </c>
      <c r="P121" t="b">
        <f t="shared" si="29"/>
        <v>0</v>
      </c>
      <c r="Q121" t="b">
        <f t="shared" si="30"/>
        <v>0</v>
      </c>
      <c r="R121" t="b">
        <f t="shared" si="31"/>
        <v>0</v>
      </c>
      <c r="S121" t="b">
        <f t="shared" si="32"/>
        <v>0</v>
      </c>
      <c r="T121" t="b">
        <f t="shared" si="33"/>
        <v>0</v>
      </c>
      <c r="U121" t="b">
        <f t="shared" si="34"/>
        <v>0</v>
      </c>
      <c r="V121" t="b">
        <f t="shared" si="35"/>
        <v>0</v>
      </c>
      <c r="W121" t="b">
        <f t="shared" si="36"/>
        <v>0</v>
      </c>
      <c r="X121" t="b">
        <f t="shared" si="37"/>
        <v>0</v>
      </c>
      <c r="Y121" t="b">
        <f t="shared" si="38"/>
        <v>0</v>
      </c>
      <c r="Z121" t="b">
        <f t="shared" si="39"/>
        <v>0</v>
      </c>
    </row>
    <row r="122" spans="1:26">
      <c r="A122" t="str">
        <f>IF(A121="","",IF($R$3=1,dayTest!A134,day!A114))</f>
        <v>3Q99J 830</v>
      </c>
      <c r="B122">
        <f t="shared" si="41"/>
        <v>3</v>
      </c>
      <c r="C122" t="str">
        <f t="shared" si="43"/>
        <v/>
      </c>
      <c r="D122">
        <f t="shared" si="43"/>
        <v>9</v>
      </c>
      <c r="E122">
        <f t="shared" si="43"/>
        <v>9</v>
      </c>
      <c r="F122" t="str">
        <f t="shared" si="43"/>
        <v/>
      </c>
      <c r="G122" t="str">
        <f t="shared" si="43"/>
        <v/>
      </c>
      <c r="H122">
        <f t="shared" si="43"/>
        <v>8</v>
      </c>
      <c r="I122">
        <f t="shared" si="43"/>
        <v>3</v>
      </c>
      <c r="J122">
        <f t="shared" si="43"/>
        <v>0</v>
      </c>
      <c r="K122" t="str">
        <f t="shared" si="43"/>
        <v/>
      </c>
      <c r="L122" t="str">
        <f t="shared" si="43"/>
        <v/>
      </c>
      <c r="M122" t="str">
        <f t="shared" si="42"/>
        <v/>
      </c>
      <c r="N122" t="b">
        <f t="shared" si="27"/>
        <v>1</v>
      </c>
      <c r="O122" t="b">
        <f t="shared" si="28"/>
        <v>0</v>
      </c>
      <c r="P122" t="b">
        <f t="shared" si="29"/>
        <v>0</v>
      </c>
      <c r="Q122" t="b">
        <f t="shared" si="30"/>
        <v>0</v>
      </c>
      <c r="R122" t="b">
        <f t="shared" si="31"/>
        <v>0</v>
      </c>
      <c r="S122" t="b">
        <f t="shared" si="32"/>
        <v>0</v>
      </c>
      <c r="T122" t="b">
        <f t="shared" si="33"/>
        <v>0</v>
      </c>
      <c r="U122" t="b">
        <f t="shared" si="34"/>
        <v>0</v>
      </c>
      <c r="V122" t="b">
        <f t="shared" si="35"/>
        <v>0</v>
      </c>
      <c r="W122" t="b">
        <f t="shared" si="36"/>
        <v>0</v>
      </c>
      <c r="X122" t="b">
        <f t="shared" si="37"/>
        <v>0</v>
      </c>
      <c r="Y122" t="b">
        <f t="shared" si="38"/>
        <v>0</v>
      </c>
      <c r="Z122" t="b">
        <f t="shared" si="39"/>
        <v>0</v>
      </c>
    </row>
    <row r="123" spans="1:26">
      <c r="A123" t="str">
        <f>IF(A122="","",IF($R$3=1,dayTest!A135,day!A115))</f>
        <v>Q8TT5 240</v>
      </c>
      <c r="B123" t="str">
        <f t="shared" si="41"/>
        <v/>
      </c>
      <c r="C123">
        <f t="shared" si="43"/>
        <v>8</v>
      </c>
      <c r="D123" t="str">
        <f t="shared" si="43"/>
        <v/>
      </c>
      <c r="E123" t="str">
        <f t="shared" si="43"/>
        <v/>
      </c>
      <c r="F123">
        <f t="shared" si="43"/>
        <v>5</v>
      </c>
      <c r="G123" t="str">
        <f t="shared" si="43"/>
        <v/>
      </c>
      <c r="H123">
        <f t="shared" si="43"/>
        <v>2</v>
      </c>
      <c r="I123">
        <f t="shared" si="43"/>
        <v>4</v>
      </c>
      <c r="J123">
        <f t="shared" si="43"/>
        <v>0</v>
      </c>
      <c r="K123" t="str">
        <f t="shared" si="43"/>
        <v/>
      </c>
      <c r="L123" t="str">
        <f t="shared" si="43"/>
        <v/>
      </c>
      <c r="M123" t="str">
        <f t="shared" si="42"/>
        <v/>
      </c>
      <c r="N123" t="b">
        <f t="shared" si="27"/>
        <v>1</v>
      </c>
      <c r="O123" t="b">
        <f t="shared" si="28"/>
        <v>0</v>
      </c>
      <c r="P123" t="b">
        <f t="shared" si="29"/>
        <v>0</v>
      </c>
      <c r="Q123" t="b">
        <f t="shared" si="30"/>
        <v>0</v>
      </c>
      <c r="R123" t="b">
        <f t="shared" si="31"/>
        <v>0</v>
      </c>
      <c r="S123" t="b">
        <f t="shared" si="32"/>
        <v>0</v>
      </c>
      <c r="T123" t="b">
        <f t="shared" si="33"/>
        <v>0</v>
      </c>
      <c r="U123" t="b">
        <f t="shared" si="34"/>
        <v>0</v>
      </c>
      <c r="V123" t="b">
        <f t="shared" si="35"/>
        <v>0</v>
      </c>
      <c r="W123" t="b">
        <f t="shared" si="36"/>
        <v>0</v>
      </c>
      <c r="X123" t="b">
        <f t="shared" si="37"/>
        <v>0</v>
      </c>
      <c r="Y123" t="b">
        <f t="shared" si="38"/>
        <v>0</v>
      </c>
      <c r="Z123" t="b">
        <f t="shared" si="39"/>
        <v>0</v>
      </c>
    </row>
    <row r="124" spans="1:26">
      <c r="A124" t="str">
        <f>IF(A123="","",IF($R$3=1,dayTest!A136,day!A116))</f>
        <v>J22KK 519</v>
      </c>
      <c r="B124" t="str">
        <f t="shared" si="41"/>
        <v/>
      </c>
      <c r="C124">
        <f t="shared" si="43"/>
        <v>2</v>
      </c>
      <c r="D124">
        <f t="shared" si="43"/>
        <v>2</v>
      </c>
      <c r="E124" t="str">
        <f t="shared" si="43"/>
        <v/>
      </c>
      <c r="F124" t="str">
        <f t="shared" si="43"/>
        <v/>
      </c>
      <c r="G124" t="str">
        <f t="shared" si="43"/>
        <v/>
      </c>
      <c r="H124">
        <f t="shared" si="43"/>
        <v>5</v>
      </c>
      <c r="I124">
        <f t="shared" si="43"/>
        <v>1</v>
      </c>
      <c r="J124">
        <f t="shared" si="43"/>
        <v>9</v>
      </c>
      <c r="K124" t="str">
        <f t="shared" si="43"/>
        <v/>
      </c>
      <c r="L124" t="str">
        <f t="shared" si="43"/>
        <v/>
      </c>
      <c r="M124" t="str">
        <f t="shared" si="42"/>
        <v/>
      </c>
      <c r="N124" t="b">
        <f t="shared" si="27"/>
        <v>1</v>
      </c>
      <c r="O124" t="b">
        <f t="shared" si="28"/>
        <v>0</v>
      </c>
      <c r="P124" t="b">
        <f t="shared" si="29"/>
        <v>0</v>
      </c>
      <c r="Q124" t="b">
        <f t="shared" si="30"/>
        <v>0</v>
      </c>
      <c r="R124" t="b">
        <f t="shared" si="31"/>
        <v>0</v>
      </c>
      <c r="S124" t="b">
        <f t="shared" si="32"/>
        <v>0</v>
      </c>
      <c r="T124" t="b">
        <f t="shared" si="33"/>
        <v>0</v>
      </c>
      <c r="U124" t="b">
        <f t="shared" si="34"/>
        <v>0</v>
      </c>
      <c r="V124" t="b">
        <f t="shared" si="35"/>
        <v>0</v>
      </c>
      <c r="W124" t="b">
        <f t="shared" si="36"/>
        <v>0</v>
      </c>
      <c r="X124" t="b">
        <f t="shared" si="37"/>
        <v>0</v>
      </c>
      <c r="Y124" t="b">
        <f t="shared" si="38"/>
        <v>0</v>
      </c>
      <c r="Z124" t="b">
        <f t="shared" si="39"/>
        <v>0</v>
      </c>
    </row>
    <row r="125" spans="1:26">
      <c r="A125" t="str">
        <f>IF(A124="","",IF($R$3=1,dayTest!A137,day!A117))</f>
        <v>4J4JQ 928</v>
      </c>
      <c r="B125">
        <f t="shared" si="41"/>
        <v>4</v>
      </c>
      <c r="C125" t="str">
        <f t="shared" si="43"/>
        <v/>
      </c>
      <c r="D125">
        <f t="shared" si="43"/>
        <v>4</v>
      </c>
      <c r="E125" t="str">
        <f t="shared" si="43"/>
        <v/>
      </c>
      <c r="F125" t="str">
        <f t="shared" si="43"/>
        <v/>
      </c>
      <c r="G125" t="str">
        <f t="shared" si="43"/>
        <v/>
      </c>
      <c r="H125">
        <f t="shared" si="43"/>
        <v>9</v>
      </c>
      <c r="I125">
        <f t="shared" si="43"/>
        <v>2</v>
      </c>
      <c r="J125">
        <f t="shared" si="43"/>
        <v>8</v>
      </c>
      <c r="K125" t="str">
        <f t="shared" si="43"/>
        <v/>
      </c>
      <c r="L125" t="str">
        <f t="shared" si="43"/>
        <v/>
      </c>
      <c r="M125" t="str">
        <f t="shared" si="42"/>
        <v/>
      </c>
      <c r="N125" t="b">
        <f t="shared" si="27"/>
        <v>1</v>
      </c>
      <c r="O125" t="b">
        <f t="shared" si="28"/>
        <v>0</v>
      </c>
      <c r="P125" t="b">
        <f t="shared" si="29"/>
        <v>0</v>
      </c>
      <c r="Q125" t="b">
        <f t="shared" si="30"/>
        <v>0</v>
      </c>
      <c r="R125" t="b">
        <f t="shared" si="31"/>
        <v>0</v>
      </c>
      <c r="S125" t="b">
        <f t="shared" si="32"/>
        <v>0</v>
      </c>
      <c r="T125" t="b">
        <f t="shared" si="33"/>
        <v>0</v>
      </c>
      <c r="U125" t="b">
        <f t="shared" si="34"/>
        <v>0</v>
      </c>
      <c r="V125" t="b">
        <f t="shared" si="35"/>
        <v>0</v>
      </c>
      <c r="W125" t="b">
        <f t="shared" si="36"/>
        <v>0</v>
      </c>
      <c r="X125" t="b">
        <f t="shared" si="37"/>
        <v>0</v>
      </c>
      <c r="Y125" t="b">
        <f t="shared" si="38"/>
        <v>0</v>
      </c>
      <c r="Z125" t="b">
        <f t="shared" si="39"/>
        <v>0</v>
      </c>
    </row>
    <row r="126" spans="1:26">
      <c r="A126" t="str">
        <f>IF(A125="","",IF($R$3=1,dayTest!A138,day!A118))</f>
        <v>7774J 239</v>
      </c>
      <c r="B126">
        <f t="shared" si="41"/>
        <v>7</v>
      </c>
      <c r="C126">
        <f t="shared" si="43"/>
        <v>7</v>
      </c>
      <c r="D126">
        <f t="shared" si="43"/>
        <v>7</v>
      </c>
      <c r="E126">
        <f t="shared" si="43"/>
        <v>4</v>
      </c>
      <c r="F126" t="str">
        <f t="shared" si="43"/>
        <v/>
      </c>
      <c r="G126" t="str">
        <f t="shared" si="43"/>
        <v/>
      </c>
      <c r="H126">
        <f t="shared" si="43"/>
        <v>2</v>
      </c>
      <c r="I126">
        <f t="shared" ref="H126:L132" si="44">IFERROR(VALUE(MID($A126,COLUMN()-1,1)),"")</f>
        <v>3</v>
      </c>
      <c r="J126">
        <f t="shared" si="44"/>
        <v>9</v>
      </c>
      <c r="K126" t="str">
        <f t="shared" si="44"/>
        <v/>
      </c>
      <c r="L126" t="str">
        <f t="shared" si="44"/>
        <v/>
      </c>
      <c r="M126" t="str">
        <f t="shared" si="42"/>
        <v/>
      </c>
      <c r="N126" t="b">
        <f t="shared" si="27"/>
        <v>1</v>
      </c>
      <c r="O126" t="b">
        <f t="shared" si="28"/>
        <v>0</v>
      </c>
      <c r="P126" t="b">
        <f t="shared" si="29"/>
        <v>0</v>
      </c>
      <c r="Q126" t="b">
        <f t="shared" si="30"/>
        <v>0</v>
      </c>
      <c r="R126" t="b">
        <f t="shared" si="31"/>
        <v>0</v>
      </c>
      <c r="S126" t="b">
        <f t="shared" si="32"/>
        <v>0</v>
      </c>
      <c r="T126" t="b">
        <f t="shared" si="33"/>
        <v>0</v>
      </c>
      <c r="U126" t="b">
        <f t="shared" si="34"/>
        <v>0</v>
      </c>
      <c r="V126" t="b">
        <f t="shared" si="35"/>
        <v>0</v>
      </c>
      <c r="W126" t="b">
        <f t="shared" si="36"/>
        <v>0</v>
      </c>
      <c r="X126" t="b">
        <f t="shared" si="37"/>
        <v>0</v>
      </c>
      <c r="Y126" t="b">
        <f t="shared" si="38"/>
        <v>0</v>
      </c>
      <c r="Z126" t="b">
        <f t="shared" si="39"/>
        <v>0</v>
      </c>
    </row>
    <row r="127" spans="1:26">
      <c r="A127" t="str">
        <f>IF(A126="","",IF($R$3=1,dayTest!A139,day!A119))</f>
        <v>85535 415</v>
      </c>
      <c r="B127">
        <f t="shared" si="41"/>
        <v>8</v>
      </c>
      <c r="C127">
        <f t="shared" ref="C127:L150" si="45">IFERROR(VALUE(MID($A127,COLUMN()-1,1)),"")</f>
        <v>5</v>
      </c>
      <c r="D127">
        <f t="shared" si="45"/>
        <v>5</v>
      </c>
      <c r="E127">
        <f t="shared" si="45"/>
        <v>3</v>
      </c>
      <c r="F127">
        <f t="shared" si="45"/>
        <v>5</v>
      </c>
      <c r="G127" t="str">
        <f t="shared" si="45"/>
        <v/>
      </c>
      <c r="H127">
        <f t="shared" si="44"/>
        <v>4</v>
      </c>
      <c r="I127">
        <f t="shared" si="44"/>
        <v>1</v>
      </c>
      <c r="J127">
        <f t="shared" si="44"/>
        <v>5</v>
      </c>
      <c r="K127" t="str">
        <f t="shared" si="44"/>
        <v/>
      </c>
      <c r="L127" t="str">
        <f t="shared" si="44"/>
        <v/>
      </c>
      <c r="M127" t="str">
        <f t="shared" si="42"/>
        <v/>
      </c>
      <c r="N127" t="b">
        <f t="shared" si="27"/>
        <v>1</v>
      </c>
      <c r="O127" t="b">
        <f t="shared" si="28"/>
        <v>0</v>
      </c>
      <c r="P127" t="b">
        <f t="shared" si="29"/>
        <v>0</v>
      </c>
      <c r="Q127" t="b">
        <f t="shared" si="30"/>
        <v>0</v>
      </c>
      <c r="R127" t="b">
        <f t="shared" si="31"/>
        <v>0</v>
      </c>
      <c r="S127" t="b">
        <f t="shared" si="32"/>
        <v>0</v>
      </c>
      <c r="T127" t="b">
        <f t="shared" si="33"/>
        <v>0</v>
      </c>
      <c r="U127" t="b">
        <f t="shared" si="34"/>
        <v>0</v>
      </c>
      <c r="V127" t="b">
        <f t="shared" si="35"/>
        <v>0</v>
      </c>
      <c r="W127" t="b">
        <f t="shared" si="36"/>
        <v>0</v>
      </c>
      <c r="X127" t="b">
        <f t="shared" si="37"/>
        <v>0</v>
      </c>
      <c r="Y127" t="b">
        <f t="shared" si="38"/>
        <v>0</v>
      </c>
      <c r="Z127" t="b">
        <f t="shared" si="39"/>
        <v>0</v>
      </c>
    </row>
    <row r="128" spans="1:26">
      <c r="A128" t="str">
        <f>IF(A127="","",IF($R$3=1,dayTest!A140,day!A120))</f>
        <v>Q38Q9 171</v>
      </c>
      <c r="B128" t="str">
        <f t="shared" si="41"/>
        <v/>
      </c>
      <c r="C128">
        <f t="shared" si="45"/>
        <v>3</v>
      </c>
      <c r="D128">
        <f t="shared" si="45"/>
        <v>8</v>
      </c>
      <c r="E128" t="str">
        <f t="shared" si="45"/>
        <v/>
      </c>
      <c r="F128">
        <f t="shared" si="45"/>
        <v>9</v>
      </c>
      <c r="G128" t="str">
        <f t="shared" si="45"/>
        <v/>
      </c>
      <c r="H128">
        <f t="shared" si="44"/>
        <v>1</v>
      </c>
      <c r="I128">
        <f t="shared" si="44"/>
        <v>7</v>
      </c>
      <c r="J128">
        <f t="shared" si="44"/>
        <v>1</v>
      </c>
      <c r="K128" t="str">
        <f t="shared" si="44"/>
        <v/>
      </c>
      <c r="L128" t="str">
        <f t="shared" si="44"/>
        <v/>
      </c>
      <c r="M128" t="str">
        <f t="shared" si="42"/>
        <v/>
      </c>
      <c r="N128" t="b">
        <f t="shared" si="27"/>
        <v>1</v>
      </c>
      <c r="O128" t="b">
        <f t="shared" si="28"/>
        <v>0</v>
      </c>
      <c r="P128" t="b">
        <f t="shared" si="29"/>
        <v>0</v>
      </c>
      <c r="Q128" t="b">
        <f t="shared" si="30"/>
        <v>0</v>
      </c>
      <c r="R128" t="b">
        <f t="shared" si="31"/>
        <v>0</v>
      </c>
      <c r="S128" t="b">
        <f t="shared" si="32"/>
        <v>0</v>
      </c>
      <c r="T128" t="b">
        <f t="shared" si="33"/>
        <v>0</v>
      </c>
      <c r="U128" t="b">
        <f t="shared" si="34"/>
        <v>0</v>
      </c>
      <c r="V128" t="b">
        <f t="shared" si="35"/>
        <v>0</v>
      </c>
      <c r="W128" t="b">
        <f t="shared" si="36"/>
        <v>0</v>
      </c>
      <c r="X128" t="b">
        <f t="shared" si="37"/>
        <v>0</v>
      </c>
      <c r="Y128" t="b">
        <f t="shared" si="38"/>
        <v>0</v>
      </c>
      <c r="Z128" t="b">
        <f t="shared" si="39"/>
        <v>0</v>
      </c>
    </row>
    <row r="129" spans="1:26">
      <c r="A129" t="str">
        <f>IF(A128="","",IF($R$3=1,dayTest!A141,day!A121))</f>
        <v>T8833 588</v>
      </c>
      <c r="B129" t="str">
        <f t="shared" si="41"/>
        <v/>
      </c>
      <c r="C129">
        <f t="shared" si="45"/>
        <v>8</v>
      </c>
      <c r="D129">
        <f t="shared" si="45"/>
        <v>8</v>
      </c>
      <c r="E129">
        <f t="shared" si="45"/>
        <v>3</v>
      </c>
      <c r="F129">
        <f t="shared" si="45"/>
        <v>3</v>
      </c>
      <c r="G129" t="str">
        <f t="shared" si="45"/>
        <v/>
      </c>
      <c r="H129">
        <f t="shared" si="45"/>
        <v>5</v>
      </c>
      <c r="I129">
        <f t="shared" si="44"/>
        <v>8</v>
      </c>
      <c r="J129">
        <f t="shared" si="44"/>
        <v>8</v>
      </c>
      <c r="K129" t="str">
        <f t="shared" si="44"/>
        <v/>
      </c>
      <c r="L129" t="str">
        <f t="shared" si="44"/>
        <v/>
      </c>
      <c r="M129" t="str">
        <f t="shared" si="42"/>
        <v/>
      </c>
      <c r="N129" t="b">
        <f t="shared" si="27"/>
        <v>1</v>
      </c>
      <c r="O129" t="b">
        <f t="shared" si="28"/>
        <v>0</v>
      </c>
      <c r="P129" t="b">
        <f t="shared" si="29"/>
        <v>0</v>
      </c>
      <c r="Q129" t="b">
        <f t="shared" si="30"/>
        <v>0</v>
      </c>
      <c r="R129" t="b">
        <f t="shared" si="31"/>
        <v>0</v>
      </c>
      <c r="S129" t="b">
        <f t="shared" si="32"/>
        <v>0</v>
      </c>
      <c r="T129" t="b">
        <f t="shared" si="33"/>
        <v>0</v>
      </c>
      <c r="U129" t="b">
        <f t="shared" si="34"/>
        <v>0</v>
      </c>
      <c r="V129" t="b">
        <f t="shared" si="35"/>
        <v>0</v>
      </c>
      <c r="W129" t="b">
        <f t="shared" si="36"/>
        <v>0</v>
      </c>
      <c r="X129" t="b">
        <f t="shared" si="37"/>
        <v>0</v>
      </c>
      <c r="Y129" t="b">
        <f t="shared" si="38"/>
        <v>0</v>
      </c>
      <c r="Z129" t="b">
        <f t="shared" si="39"/>
        <v>0</v>
      </c>
    </row>
    <row r="130" spans="1:26">
      <c r="A130" t="str">
        <f>IF(A129="","",IF($R$3=1,dayTest!A142,day!A122))</f>
        <v>3367A 781</v>
      </c>
      <c r="B130">
        <f t="shared" si="41"/>
        <v>3</v>
      </c>
      <c r="C130">
        <f t="shared" si="45"/>
        <v>3</v>
      </c>
      <c r="D130">
        <f t="shared" si="45"/>
        <v>6</v>
      </c>
      <c r="E130">
        <f t="shared" si="45"/>
        <v>7</v>
      </c>
      <c r="F130" t="str">
        <f t="shared" si="45"/>
        <v/>
      </c>
      <c r="G130" t="str">
        <f t="shared" si="45"/>
        <v/>
      </c>
      <c r="H130">
        <f t="shared" si="45"/>
        <v>7</v>
      </c>
      <c r="I130">
        <f t="shared" si="44"/>
        <v>8</v>
      </c>
      <c r="J130">
        <f t="shared" si="44"/>
        <v>1</v>
      </c>
      <c r="K130" t="str">
        <f t="shared" si="44"/>
        <v/>
      </c>
      <c r="L130" t="str">
        <f t="shared" si="44"/>
        <v/>
      </c>
      <c r="M130" t="str">
        <f t="shared" si="42"/>
        <v/>
      </c>
      <c r="N130" t="b">
        <f t="shared" si="27"/>
        <v>1</v>
      </c>
      <c r="O130" t="b">
        <f t="shared" si="28"/>
        <v>0</v>
      </c>
      <c r="P130" t="b">
        <f t="shared" si="29"/>
        <v>0</v>
      </c>
      <c r="Q130" t="b">
        <f t="shared" si="30"/>
        <v>0</v>
      </c>
      <c r="R130" t="b">
        <f t="shared" si="31"/>
        <v>0</v>
      </c>
      <c r="S130" t="b">
        <f t="shared" si="32"/>
        <v>0</v>
      </c>
      <c r="T130" t="b">
        <f t="shared" si="33"/>
        <v>0</v>
      </c>
      <c r="U130" t="b">
        <f t="shared" si="34"/>
        <v>0</v>
      </c>
      <c r="V130" t="b">
        <f t="shared" si="35"/>
        <v>0</v>
      </c>
      <c r="W130" t="b">
        <f t="shared" si="36"/>
        <v>0</v>
      </c>
      <c r="X130" t="b">
        <f t="shared" si="37"/>
        <v>0</v>
      </c>
      <c r="Y130" t="b">
        <f t="shared" si="38"/>
        <v>0</v>
      </c>
      <c r="Z130" t="b">
        <f t="shared" si="39"/>
        <v>0</v>
      </c>
    </row>
    <row r="131" spans="1:26">
      <c r="A131" t="str">
        <f>IF(A130="","",IF($R$3=1,dayTest!A143,day!A123))</f>
        <v>62224 100</v>
      </c>
      <c r="B131">
        <f t="shared" si="41"/>
        <v>6</v>
      </c>
      <c r="C131">
        <f t="shared" si="45"/>
        <v>2</v>
      </c>
      <c r="D131">
        <f t="shared" si="45"/>
        <v>2</v>
      </c>
      <c r="E131">
        <f t="shared" si="45"/>
        <v>2</v>
      </c>
      <c r="F131">
        <f t="shared" si="45"/>
        <v>4</v>
      </c>
      <c r="G131" t="str">
        <f t="shared" si="45"/>
        <v/>
      </c>
      <c r="H131">
        <f t="shared" si="45"/>
        <v>1</v>
      </c>
      <c r="I131">
        <f t="shared" si="44"/>
        <v>0</v>
      </c>
      <c r="J131">
        <f t="shared" si="44"/>
        <v>0</v>
      </c>
      <c r="K131" t="str">
        <f t="shared" si="44"/>
        <v/>
      </c>
      <c r="L131" t="str">
        <f t="shared" si="44"/>
        <v/>
      </c>
      <c r="M131" t="str">
        <f t="shared" si="42"/>
        <v/>
      </c>
      <c r="N131" t="b">
        <f t="shared" si="27"/>
        <v>1</v>
      </c>
      <c r="O131" t="b">
        <f t="shared" si="28"/>
        <v>0</v>
      </c>
      <c r="P131" t="b">
        <f t="shared" si="29"/>
        <v>0</v>
      </c>
      <c r="Q131" t="b">
        <f t="shared" si="30"/>
        <v>0</v>
      </c>
      <c r="R131" t="b">
        <f t="shared" si="31"/>
        <v>0</v>
      </c>
      <c r="S131" t="b">
        <f t="shared" si="32"/>
        <v>0</v>
      </c>
      <c r="T131" t="b">
        <f t="shared" si="33"/>
        <v>0</v>
      </c>
      <c r="U131" t="b">
        <f t="shared" si="34"/>
        <v>0</v>
      </c>
      <c r="V131" t="b">
        <f t="shared" si="35"/>
        <v>0</v>
      </c>
      <c r="W131" t="b">
        <f t="shared" si="36"/>
        <v>0</v>
      </c>
      <c r="X131" t="b">
        <f t="shared" si="37"/>
        <v>0</v>
      </c>
      <c r="Y131" t="b">
        <f t="shared" si="38"/>
        <v>0</v>
      </c>
      <c r="Z131" t="b">
        <f t="shared" si="39"/>
        <v>0</v>
      </c>
    </row>
    <row r="132" spans="1:26">
      <c r="A132" t="str">
        <f>IF(A131="","",IF($R$3=1,dayTest!A144,day!A124))</f>
        <v>3J8T8 210</v>
      </c>
      <c r="B132">
        <f t="shared" si="41"/>
        <v>3</v>
      </c>
      <c r="C132" t="str">
        <f t="shared" si="45"/>
        <v/>
      </c>
      <c r="D132">
        <f t="shared" si="45"/>
        <v>8</v>
      </c>
      <c r="E132" t="str">
        <f t="shared" si="45"/>
        <v/>
      </c>
      <c r="F132">
        <f t="shared" si="45"/>
        <v>8</v>
      </c>
      <c r="G132" t="str">
        <f t="shared" si="45"/>
        <v/>
      </c>
      <c r="H132">
        <f t="shared" si="45"/>
        <v>2</v>
      </c>
      <c r="I132">
        <f t="shared" si="44"/>
        <v>1</v>
      </c>
      <c r="J132">
        <f t="shared" si="44"/>
        <v>0</v>
      </c>
      <c r="K132" t="str">
        <f t="shared" si="44"/>
        <v/>
      </c>
      <c r="L132" t="str">
        <f t="shared" si="44"/>
        <v/>
      </c>
      <c r="M132" t="str">
        <f t="shared" si="42"/>
        <v/>
      </c>
      <c r="N132" t="b">
        <f t="shared" si="27"/>
        <v>1</v>
      </c>
      <c r="O132" t="b">
        <f t="shared" si="28"/>
        <v>0</v>
      </c>
      <c r="P132" t="b">
        <f t="shared" si="29"/>
        <v>0</v>
      </c>
      <c r="Q132" t="b">
        <f t="shared" si="30"/>
        <v>0</v>
      </c>
      <c r="R132" t="b">
        <f t="shared" si="31"/>
        <v>0</v>
      </c>
      <c r="S132" t="b">
        <f t="shared" si="32"/>
        <v>0</v>
      </c>
      <c r="T132" t="b">
        <f t="shared" si="33"/>
        <v>0</v>
      </c>
      <c r="U132" t="b">
        <f t="shared" si="34"/>
        <v>0</v>
      </c>
      <c r="V132" t="b">
        <f t="shared" si="35"/>
        <v>0</v>
      </c>
      <c r="W132" t="b">
        <f t="shared" si="36"/>
        <v>0</v>
      </c>
      <c r="X132" t="b">
        <f t="shared" si="37"/>
        <v>0</v>
      </c>
      <c r="Y132" t="b">
        <f t="shared" si="38"/>
        <v>0</v>
      </c>
      <c r="Z132" t="b">
        <f t="shared" si="39"/>
        <v>0</v>
      </c>
    </row>
    <row r="133" spans="1:26">
      <c r="A133" t="str">
        <f>IF(A132="","",IF($R$3=1,dayTest!A145,day!A125))</f>
        <v>48J88 834</v>
      </c>
      <c r="B133">
        <f t="shared" si="41"/>
        <v>4</v>
      </c>
      <c r="C133">
        <f t="shared" si="45"/>
        <v>8</v>
      </c>
      <c r="D133" t="str">
        <f t="shared" si="45"/>
        <v/>
      </c>
      <c r="E133">
        <f t="shared" si="45"/>
        <v>8</v>
      </c>
      <c r="F133">
        <f t="shared" si="45"/>
        <v>8</v>
      </c>
      <c r="G133" t="str">
        <f t="shared" si="45"/>
        <v/>
      </c>
      <c r="H133">
        <f t="shared" si="45"/>
        <v>8</v>
      </c>
      <c r="I133">
        <f t="shared" si="45"/>
        <v>3</v>
      </c>
      <c r="J133">
        <f t="shared" si="45"/>
        <v>4</v>
      </c>
      <c r="K133" t="str">
        <f t="shared" si="45"/>
        <v/>
      </c>
      <c r="L133" t="str">
        <f t="shared" si="45"/>
        <v/>
      </c>
      <c r="M133" t="str">
        <f t="shared" si="42"/>
        <v/>
      </c>
      <c r="N133" t="b">
        <f t="shared" si="27"/>
        <v>1</v>
      </c>
      <c r="O133" t="b">
        <f t="shared" si="28"/>
        <v>0</v>
      </c>
      <c r="P133" t="b">
        <f t="shared" si="29"/>
        <v>0</v>
      </c>
      <c r="Q133" t="b">
        <f t="shared" si="30"/>
        <v>0</v>
      </c>
      <c r="R133" t="b">
        <f t="shared" si="31"/>
        <v>0</v>
      </c>
      <c r="S133" t="b">
        <f t="shared" si="32"/>
        <v>0</v>
      </c>
      <c r="T133" t="b">
        <f t="shared" si="33"/>
        <v>0</v>
      </c>
      <c r="U133" t="b">
        <f t="shared" si="34"/>
        <v>0</v>
      </c>
      <c r="V133" t="b">
        <f t="shared" si="35"/>
        <v>0</v>
      </c>
      <c r="W133" t="b">
        <f t="shared" si="36"/>
        <v>0</v>
      </c>
      <c r="X133" t="b">
        <f t="shared" si="37"/>
        <v>0</v>
      </c>
      <c r="Y133" t="b">
        <f t="shared" si="38"/>
        <v>0</v>
      </c>
      <c r="Z133" t="b">
        <f t="shared" si="39"/>
        <v>0</v>
      </c>
    </row>
    <row r="134" spans="1:26">
      <c r="A134" t="str">
        <f>IF(A133="","",IF($R$3=1,dayTest!A146,day!A126))</f>
        <v>6Q66Q 301</v>
      </c>
      <c r="B134">
        <f t="shared" si="41"/>
        <v>6</v>
      </c>
      <c r="C134" t="str">
        <f t="shared" si="45"/>
        <v/>
      </c>
      <c r="D134">
        <f t="shared" si="45"/>
        <v>6</v>
      </c>
      <c r="E134">
        <f t="shared" si="45"/>
        <v>6</v>
      </c>
      <c r="F134" t="str">
        <f t="shared" si="45"/>
        <v/>
      </c>
      <c r="G134" t="str">
        <f t="shared" si="45"/>
        <v/>
      </c>
      <c r="H134">
        <f t="shared" si="45"/>
        <v>3</v>
      </c>
      <c r="I134">
        <f t="shared" si="45"/>
        <v>0</v>
      </c>
      <c r="J134">
        <f t="shared" si="45"/>
        <v>1</v>
      </c>
      <c r="K134" t="str">
        <f t="shared" si="45"/>
        <v/>
      </c>
      <c r="L134" t="str">
        <f t="shared" si="45"/>
        <v/>
      </c>
      <c r="M134" t="str">
        <f t="shared" si="42"/>
        <v/>
      </c>
      <c r="N134" t="b">
        <f t="shared" si="27"/>
        <v>1</v>
      </c>
      <c r="O134" t="b">
        <f t="shared" si="28"/>
        <v>0</v>
      </c>
      <c r="P134" t="b">
        <f t="shared" si="29"/>
        <v>0</v>
      </c>
      <c r="Q134" t="b">
        <f t="shared" si="30"/>
        <v>0</v>
      </c>
      <c r="R134" t="b">
        <f t="shared" si="31"/>
        <v>0</v>
      </c>
      <c r="S134" t="b">
        <f t="shared" si="32"/>
        <v>0</v>
      </c>
      <c r="T134" t="b">
        <f t="shared" si="33"/>
        <v>0</v>
      </c>
      <c r="U134" t="b">
        <f t="shared" si="34"/>
        <v>0</v>
      </c>
      <c r="V134" t="b">
        <f t="shared" si="35"/>
        <v>0</v>
      </c>
      <c r="W134" t="b">
        <f t="shared" si="36"/>
        <v>0</v>
      </c>
      <c r="X134" t="b">
        <f t="shared" si="37"/>
        <v>0</v>
      </c>
      <c r="Y134" t="b">
        <f t="shared" si="38"/>
        <v>0</v>
      </c>
      <c r="Z134" t="b">
        <f t="shared" si="39"/>
        <v>0</v>
      </c>
    </row>
    <row r="135" spans="1:26">
      <c r="A135" t="str">
        <f>IF(A134="","",IF($R$3=1,dayTest!A147,day!A127))</f>
        <v>3A6K6 586</v>
      </c>
      <c r="B135">
        <f t="shared" si="41"/>
        <v>3</v>
      </c>
      <c r="C135" t="str">
        <f t="shared" si="45"/>
        <v/>
      </c>
      <c r="D135">
        <f t="shared" si="45"/>
        <v>6</v>
      </c>
      <c r="E135" t="str">
        <f t="shared" si="45"/>
        <v/>
      </c>
      <c r="F135">
        <f t="shared" si="45"/>
        <v>6</v>
      </c>
      <c r="G135" t="str">
        <f t="shared" si="45"/>
        <v/>
      </c>
      <c r="H135">
        <f t="shared" si="45"/>
        <v>5</v>
      </c>
      <c r="I135">
        <f t="shared" si="45"/>
        <v>8</v>
      </c>
      <c r="J135">
        <f t="shared" si="45"/>
        <v>6</v>
      </c>
      <c r="K135" t="str">
        <f t="shared" si="45"/>
        <v/>
      </c>
      <c r="L135" t="str">
        <f t="shared" si="45"/>
        <v/>
      </c>
      <c r="M135" t="str">
        <f t="shared" si="42"/>
        <v/>
      </c>
      <c r="N135" t="b">
        <f t="shared" si="27"/>
        <v>1</v>
      </c>
      <c r="O135" t="b">
        <f t="shared" si="28"/>
        <v>0</v>
      </c>
      <c r="P135" t="b">
        <f t="shared" si="29"/>
        <v>0</v>
      </c>
      <c r="Q135" t="b">
        <f t="shared" si="30"/>
        <v>0</v>
      </c>
      <c r="R135" t="b">
        <f t="shared" si="31"/>
        <v>0</v>
      </c>
      <c r="S135" t="b">
        <f t="shared" si="32"/>
        <v>0</v>
      </c>
      <c r="T135" t="b">
        <f t="shared" si="33"/>
        <v>0</v>
      </c>
      <c r="U135" t="b">
        <f t="shared" si="34"/>
        <v>0</v>
      </c>
      <c r="V135" t="b">
        <f t="shared" si="35"/>
        <v>0</v>
      </c>
      <c r="W135" t="b">
        <f t="shared" si="36"/>
        <v>0</v>
      </c>
      <c r="X135" t="b">
        <f t="shared" si="37"/>
        <v>0</v>
      </c>
      <c r="Y135" t="b">
        <f t="shared" si="38"/>
        <v>0</v>
      </c>
      <c r="Z135" t="b">
        <f t="shared" si="39"/>
        <v>0</v>
      </c>
    </row>
    <row r="136" spans="1:26">
      <c r="A136" t="str">
        <f>IF(A135="","",IF($R$3=1,dayTest!A148,day!A128))</f>
        <v>2A3K2 419</v>
      </c>
      <c r="B136">
        <f t="shared" si="41"/>
        <v>2</v>
      </c>
      <c r="C136" t="str">
        <f t="shared" si="45"/>
        <v/>
      </c>
      <c r="D136">
        <f t="shared" si="45"/>
        <v>3</v>
      </c>
      <c r="E136" t="str">
        <f t="shared" si="45"/>
        <v/>
      </c>
      <c r="F136">
        <f t="shared" si="45"/>
        <v>2</v>
      </c>
      <c r="G136" t="str">
        <f t="shared" si="45"/>
        <v/>
      </c>
      <c r="H136">
        <f t="shared" si="45"/>
        <v>4</v>
      </c>
      <c r="I136">
        <f t="shared" si="45"/>
        <v>1</v>
      </c>
      <c r="J136">
        <f t="shared" si="45"/>
        <v>9</v>
      </c>
      <c r="K136" t="str">
        <f t="shared" si="45"/>
        <v/>
      </c>
      <c r="L136" t="str">
        <f t="shared" si="45"/>
        <v/>
      </c>
      <c r="M136" t="str">
        <f t="shared" si="42"/>
        <v/>
      </c>
      <c r="N136" t="b">
        <f t="shared" si="27"/>
        <v>1</v>
      </c>
      <c r="O136" t="b">
        <f t="shared" si="28"/>
        <v>0</v>
      </c>
      <c r="P136" t="b">
        <f t="shared" si="29"/>
        <v>0</v>
      </c>
      <c r="Q136" t="b">
        <f t="shared" si="30"/>
        <v>0</v>
      </c>
      <c r="R136" t="b">
        <f t="shared" si="31"/>
        <v>0</v>
      </c>
      <c r="S136" t="b">
        <f t="shared" si="32"/>
        <v>0</v>
      </c>
      <c r="T136" t="b">
        <f t="shared" si="33"/>
        <v>0</v>
      </c>
      <c r="U136" t="b">
        <f t="shared" si="34"/>
        <v>0</v>
      </c>
      <c r="V136" t="b">
        <f t="shared" si="35"/>
        <v>0</v>
      </c>
      <c r="W136" t="b">
        <f t="shared" si="36"/>
        <v>0</v>
      </c>
      <c r="X136" t="b">
        <f t="shared" si="37"/>
        <v>0</v>
      </c>
      <c r="Y136" t="b">
        <f t="shared" si="38"/>
        <v>0</v>
      </c>
      <c r="Z136" t="b">
        <f t="shared" si="39"/>
        <v>0</v>
      </c>
    </row>
    <row r="137" spans="1:26">
      <c r="A137" t="str">
        <f>IF(A136="","",IF($R$3=1,dayTest!A149,day!A129))</f>
        <v>83T62 712</v>
      </c>
      <c r="B137">
        <f t="shared" si="41"/>
        <v>8</v>
      </c>
      <c r="C137">
        <f t="shared" si="45"/>
        <v>3</v>
      </c>
      <c r="D137" t="str">
        <f t="shared" si="45"/>
        <v/>
      </c>
      <c r="E137">
        <f t="shared" si="45"/>
        <v>6</v>
      </c>
      <c r="F137">
        <f t="shared" si="45"/>
        <v>2</v>
      </c>
      <c r="G137" t="str">
        <f t="shared" si="45"/>
        <v/>
      </c>
      <c r="H137">
        <f t="shared" si="45"/>
        <v>7</v>
      </c>
      <c r="I137">
        <f t="shared" si="45"/>
        <v>1</v>
      </c>
      <c r="J137">
        <f t="shared" si="45"/>
        <v>2</v>
      </c>
      <c r="K137" t="str">
        <f t="shared" si="45"/>
        <v/>
      </c>
      <c r="L137" t="str">
        <f t="shared" si="45"/>
        <v/>
      </c>
      <c r="M137" t="str">
        <f t="shared" si="42"/>
        <v/>
      </c>
      <c r="N137" t="b">
        <f t="shared" si="27"/>
        <v>1</v>
      </c>
      <c r="O137" t="b">
        <f t="shared" si="28"/>
        <v>0</v>
      </c>
      <c r="P137" t="b">
        <f t="shared" si="29"/>
        <v>0</v>
      </c>
      <c r="Q137" t="b">
        <f t="shared" si="30"/>
        <v>0</v>
      </c>
      <c r="R137" t="b">
        <f t="shared" si="31"/>
        <v>0</v>
      </c>
      <c r="S137" t="b">
        <f t="shared" si="32"/>
        <v>0</v>
      </c>
      <c r="T137" t="b">
        <f t="shared" si="33"/>
        <v>0</v>
      </c>
      <c r="U137" t="b">
        <f t="shared" si="34"/>
        <v>0</v>
      </c>
      <c r="V137" t="b">
        <f t="shared" si="35"/>
        <v>0</v>
      </c>
      <c r="W137" t="b">
        <f t="shared" si="36"/>
        <v>0</v>
      </c>
      <c r="X137" t="b">
        <f t="shared" si="37"/>
        <v>0</v>
      </c>
      <c r="Y137" t="b">
        <f t="shared" si="38"/>
        <v>0</v>
      </c>
      <c r="Z137" t="b">
        <f t="shared" si="39"/>
        <v>0</v>
      </c>
    </row>
    <row r="138" spans="1:26">
      <c r="A138" t="str">
        <f>IF(A137="","",IF($R$3=1,dayTest!A150,day!A130))</f>
        <v>7JJ49 82</v>
      </c>
      <c r="B138">
        <f t="shared" si="41"/>
        <v>7</v>
      </c>
      <c r="C138" t="str">
        <f t="shared" si="45"/>
        <v/>
      </c>
      <c r="D138" t="str">
        <f t="shared" si="45"/>
        <v/>
      </c>
      <c r="E138">
        <f t="shared" si="45"/>
        <v>4</v>
      </c>
      <c r="F138">
        <f t="shared" si="45"/>
        <v>9</v>
      </c>
      <c r="G138" t="str">
        <f t="shared" si="45"/>
        <v/>
      </c>
      <c r="H138">
        <f t="shared" si="45"/>
        <v>8</v>
      </c>
      <c r="I138">
        <f t="shared" si="45"/>
        <v>2</v>
      </c>
      <c r="J138" t="str">
        <f t="shared" si="45"/>
        <v/>
      </c>
      <c r="K138" t="str">
        <f t="shared" si="45"/>
        <v/>
      </c>
      <c r="L138" t="str">
        <f t="shared" si="45"/>
        <v/>
      </c>
      <c r="M138" t="str">
        <f t="shared" si="42"/>
        <v/>
      </c>
      <c r="N138" t="b">
        <f t="shared" si="27"/>
        <v>1</v>
      </c>
      <c r="O138" t="b">
        <f t="shared" si="28"/>
        <v>0</v>
      </c>
      <c r="P138" t="b">
        <f t="shared" si="29"/>
        <v>0</v>
      </c>
      <c r="Q138" t="b">
        <f t="shared" si="30"/>
        <v>0</v>
      </c>
      <c r="R138" t="b">
        <f t="shared" si="31"/>
        <v>0</v>
      </c>
      <c r="S138" t="b">
        <f t="shared" si="32"/>
        <v>0</v>
      </c>
      <c r="T138" t="b">
        <f t="shared" si="33"/>
        <v>0</v>
      </c>
      <c r="U138" t="b">
        <f t="shared" si="34"/>
        <v>0</v>
      </c>
      <c r="V138" t="b">
        <f t="shared" si="35"/>
        <v>0</v>
      </c>
      <c r="W138" t="b">
        <f t="shared" si="36"/>
        <v>0</v>
      </c>
      <c r="X138" t="b">
        <f t="shared" si="37"/>
        <v>0</v>
      </c>
      <c r="Y138" t="b">
        <f t="shared" si="38"/>
        <v>0</v>
      </c>
      <c r="Z138" t="b">
        <f t="shared" si="39"/>
        <v>0</v>
      </c>
    </row>
    <row r="139" spans="1:26">
      <c r="A139" t="str">
        <f>IF(A138="","",IF($R$3=1,dayTest!A151,day!A131))</f>
        <v>JQ798 66</v>
      </c>
      <c r="B139" t="str">
        <f t="shared" si="41"/>
        <v/>
      </c>
      <c r="C139" t="str">
        <f t="shared" si="45"/>
        <v/>
      </c>
      <c r="D139">
        <f t="shared" si="45"/>
        <v>7</v>
      </c>
      <c r="E139">
        <f t="shared" si="45"/>
        <v>9</v>
      </c>
      <c r="F139">
        <f t="shared" si="45"/>
        <v>8</v>
      </c>
      <c r="G139" t="str">
        <f t="shared" si="45"/>
        <v/>
      </c>
      <c r="H139">
        <f t="shared" si="45"/>
        <v>6</v>
      </c>
      <c r="I139">
        <f t="shared" si="45"/>
        <v>6</v>
      </c>
      <c r="J139" t="str">
        <f t="shared" si="45"/>
        <v/>
      </c>
      <c r="K139" t="str">
        <f t="shared" si="45"/>
        <v/>
      </c>
      <c r="L139" t="str">
        <f t="shared" si="45"/>
        <v/>
      </c>
      <c r="M139" t="str">
        <f t="shared" si="42"/>
        <v/>
      </c>
      <c r="N139" t="b">
        <f t="shared" ref="N139:N202" si="46">IF($A139&lt;&gt;"",TRUE,"")</f>
        <v>1</v>
      </c>
      <c r="O139" t="b">
        <f t="shared" ref="O139:O202" si="47">IF($A139="","",AND(N139,B$8=B139))</f>
        <v>0</v>
      </c>
      <c r="P139" t="b">
        <f t="shared" ref="P139:P202" si="48">IF($A139="","",AND(O139,C$8=C139))</f>
        <v>0</v>
      </c>
      <c r="Q139" t="b">
        <f t="shared" ref="Q139:Q202" si="49">IF($A139="","",AND(P139,D$8=D139))</f>
        <v>0</v>
      </c>
      <c r="R139" t="b">
        <f t="shared" ref="R139:R202" si="50">IF($A139="","",AND(Q139,E$8=E139))</f>
        <v>0</v>
      </c>
      <c r="S139" t="b">
        <f t="shared" ref="S139:S202" si="51">IF($A139="","",AND(R139,F$8=F139))</f>
        <v>0</v>
      </c>
      <c r="T139" t="b">
        <f t="shared" ref="T139:T202" si="52">IF($A139="","",AND(S139,G$8=G139))</f>
        <v>0</v>
      </c>
      <c r="U139" t="b">
        <f t="shared" ref="U139:U202" si="53">IF($A139="","",AND(T139,H$8=H139))</f>
        <v>0</v>
      </c>
      <c r="V139" t="b">
        <f t="shared" ref="V139:V202" si="54">IF($A139="","",AND(U139,I$8=I139))</f>
        <v>0</v>
      </c>
      <c r="W139" t="b">
        <f t="shared" ref="W139:W202" si="55">IF($A139="","",AND(V139,J$8=J139))</f>
        <v>0</v>
      </c>
      <c r="X139" t="b">
        <f t="shared" ref="X139:X202" si="56">IF($A139="","",AND(W139,K$8=K139))</f>
        <v>0</v>
      </c>
      <c r="Y139" t="b">
        <f t="shared" ref="Y139:Y202" si="57">IF($A139="","",AND(X139,L$8=L139))</f>
        <v>0</v>
      </c>
      <c r="Z139" t="b">
        <f t="shared" ref="Z139:Z202" si="58">IF($A139="","",AND(Y139,M$8=M139))</f>
        <v>0</v>
      </c>
    </row>
    <row r="140" spans="1:26">
      <c r="A140" t="str">
        <f>IF(A139="","",IF($R$3=1,dayTest!A152,day!A132))</f>
        <v>97947 921</v>
      </c>
      <c r="B140">
        <f t="shared" si="41"/>
        <v>9</v>
      </c>
      <c r="C140">
        <f t="shared" si="45"/>
        <v>7</v>
      </c>
      <c r="D140">
        <f t="shared" si="45"/>
        <v>9</v>
      </c>
      <c r="E140">
        <f t="shared" si="45"/>
        <v>4</v>
      </c>
      <c r="F140">
        <f t="shared" si="45"/>
        <v>7</v>
      </c>
      <c r="G140" t="str">
        <f t="shared" si="45"/>
        <v/>
      </c>
      <c r="H140">
        <f t="shared" si="45"/>
        <v>9</v>
      </c>
      <c r="I140">
        <f t="shared" si="45"/>
        <v>2</v>
      </c>
      <c r="J140">
        <f t="shared" si="45"/>
        <v>1</v>
      </c>
      <c r="K140" t="str">
        <f t="shared" si="45"/>
        <v/>
      </c>
      <c r="L140" t="str">
        <f t="shared" si="45"/>
        <v/>
      </c>
      <c r="M140" t="str">
        <f t="shared" si="42"/>
        <v/>
      </c>
      <c r="N140" t="b">
        <f t="shared" si="46"/>
        <v>1</v>
      </c>
      <c r="O140" t="b">
        <f t="shared" si="47"/>
        <v>0</v>
      </c>
      <c r="P140" t="b">
        <f t="shared" si="48"/>
        <v>0</v>
      </c>
      <c r="Q140" t="b">
        <f t="shared" si="49"/>
        <v>0</v>
      </c>
      <c r="R140" t="b">
        <f t="shared" si="50"/>
        <v>0</v>
      </c>
      <c r="S140" t="b">
        <f t="shared" si="51"/>
        <v>0</v>
      </c>
      <c r="T140" t="b">
        <f t="shared" si="52"/>
        <v>0</v>
      </c>
      <c r="U140" t="b">
        <f t="shared" si="53"/>
        <v>0</v>
      </c>
      <c r="V140" t="b">
        <f t="shared" si="54"/>
        <v>0</v>
      </c>
      <c r="W140" t="b">
        <f t="shared" si="55"/>
        <v>0</v>
      </c>
      <c r="X140" t="b">
        <f t="shared" si="56"/>
        <v>0</v>
      </c>
      <c r="Y140" t="b">
        <f t="shared" si="57"/>
        <v>0</v>
      </c>
      <c r="Z140" t="b">
        <f t="shared" si="58"/>
        <v>0</v>
      </c>
    </row>
    <row r="141" spans="1:26">
      <c r="A141" t="str">
        <f>IF(A140="","",IF($R$3=1,dayTest!A153,day!A133))</f>
        <v>A478A 223</v>
      </c>
      <c r="B141" t="str">
        <f t="shared" si="41"/>
        <v/>
      </c>
      <c r="C141">
        <f t="shared" si="45"/>
        <v>4</v>
      </c>
      <c r="D141">
        <f t="shared" si="45"/>
        <v>7</v>
      </c>
      <c r="E141">
        <f t="shared" si="45"/>
        <v>8</v>
      </c>
      <c r="F141" t="str">
        <f t="shared" si="45"/>
        <v/>
      </c>
      <c r="G141" t="str">
        <f t="shared" si="45"/>
        <v/>
      </c>
      <c r="H141">
        <f t="shared" si="45"/>
        <v>2</v>
      </c>
      <c r="I141">
        <f t="shared" si="45"/>
        <v>2</v>
      </c>
      <c r="J141">
        <f t="shared" si="45"/>
        <v>3</v>
      </c>
      <c r="K141" t="str">
        <f t="shared" si="45"/>
        <v/>
      </c>
      <c r="L141" t="str">
        <f t="shared" si="45"/>
        <v/>
      </c>
      <c r="M141" t="str">
        <f t="shared" si="42"/>
        <v/>
      </c>
      <c r="N141" t="b">
        <f t="shared" si="46"/>
        <v>1</v>
      </c>
      <c r="O141" t="b">
        <f t="shared" si="47"/>
        <v>0</v>
      </c>
      <c r="P141" t="b">
        <f t="shared" si="48"/>
        <v>0</v>
      </c>
      <c r="Q141" t="b">
        <f t="shared" si="49"/>
        <v>0</v>
      </c>
      <c r="R141" t="b">
        <f t="shared" si="50"/>
        <v>0</v>
      </c>
      <c r="S141" t="b">
        <f t="shared" si="51"/>
        <v>0</v>
      </c>
      <c r="T141" t="b">
        <f t="shared" si="52"/>
        <v>0</v>
      </c>
      <c r="U141" t="b">
        <f t="shared" si="53"/>
        <v>0</v>
      </c>
      <c r="V141" t="b">
        <f t="shared" si="54"/>
        <v>0</v>
      </c>
      <c r="W141" t="b">
        <f t="shared" si="55"/>
        <v>0</v>
      </c>
      <c r="X141" t="b">
        <f t="shared" si="56"/>
        <v>0</v>
      </c>
      <c r="Y141" t="b">
        <f t="shared" si="57"/>
        <v>0</v>
      </c>
      <c r="Z141" t="b">
        <f t="shared" si="58"/>
        <v>0</v>
      </c>
    </row>
    <row r="142" spans="1:26">
      <c r="A142" t="str">
        <f>IF(A141="","",IF($R$3=1,dayTest!A154,day!A134))</f>
        <v>25QA7 602</v>
      </c>
      <c r="B142">
        <f t="shared" si="41"/>
        <v>2</v>
      </c>
      <c r="C142">
        <f t="shared" si="45"/>
        <v>5</v>
      </c>
      <c r="D142" t="str">
        <f t="shared" si="45"/>
        <v/>
      </c>
      <c r="E142" t="str">
        <f t="shared" si="45"/>
        <v/>
      </c>
      <c r="F142">
        <f t="shared" si="45"/>
        <v>7</v>
      </c>
      <c r="G142" t="str">
        <f t="shared" si="45"/>
        <v/>
      </c>
      <c r="H142">
        <f t="shared" si="45"/>
        <v>6</v>
      </c>
      <c r="I142">
        <f t="shared" si="45"/>
        <v>0</v>
      </c>
      <c r="J142">
        <f t="shared" si="45"/>
        <v>2</v>
      </c>
      <c r="K142" t="str">
        <f t="shared" si="45"/>
        <v/>
      </c>
      <c r="L142" t="str">
        <f t="shared" si="45"/>
        <v/>
      </c>
      <c r="M142" t="str">
        <f t="shared" si="42"/>
        <v/>
      </c>
      <c r="N142" t="b">
        <f t="shared" si="46"/>
        <v>1</v>
      </c>
      <c r="O142" t="b">
        <f t="shared" si="47"/>
        <v>0</v>
      </c>
      <c r="P142" t="b">
        <f t="shared" si="48"/>
        <v>0</v>
      </c>
      <c r="Q142" t="b">
        <f t="shared" si="49"/>
        <v>0</v>
      </c>
      <c r="R142" t="b">
        <f t="shared" si="50"/>
        <v>0</v>
      </c>
      <c r="S142" t="b">
        <f t="shared" si="51"/>
        <v>0</v>
      </c>
      <c r="T142" t="b">
        <f t="shared" si="52"/>
        <v>0</v>
      </c>
      <c r="U142" t="b">
        <f t="shared" si="53"/>
        <v>0</v>
      </c>
      <c r="V142" t="b">
        <f t="shared" si="54"/>
        <v>0</v>
      </c>
      <c r="W142" t="b">
        <f t="shared" si="55"/>
        <v>0</v>
      </c>
      <c r="X142" t="b">
        <f t="shared" si="56"/>
        <v>0</v>
      </c>
      <c r="Y142" t="b">
        <f t="shared" si="57"/>
        <v>0</v>
      </c>
      <c r="Z142" t="b">
        <f t="shared" si="58"/>
        <v>0</v>
      </c>
    </row>
    <row r="143" spans="1:26">
      <c r="A143" t="str">
        <f>IF(A142="","",IF($R$3=1,dayTest!A155,day!A135))</f>
        <v>3KJ96 729</v>
      </c>
      <c r="B143">
        <f t="shared" si="41"/>
        <v>3</v>
      </c>
      <c r="C143" t="str">
        <f t="shared" si="45"/>
        <v/>
      </c>
      <c r="D143" t="str">
        <f t="shared" si="45"/>
        <v/>
      </c>
      <c r="E143">
        <f t="shared" si="45"/>
        <v>9</v>
      </c>
      <c r="F143">
        <f t="shared" si="45"/>
        <v>6</v>
      </c>
      <c r="G143" t="str">
        <f t="shared" si="45"/>
        <v/>
      </c>
      <c r="H143">
        <f t="shared" si="45"/>
        <v>7</v>
      </c>
      <c r="I143">
        <f t="shared" si="45"/>
        <v>2</v>
      </c>
      <c r="J143">
        <f t="shared" si="45"/>
        <v>9</v>
      </c>
      <c r="K143" t="str">
        <f t="shared" si="45"/>
        <v/>
      </c>
      <c r="L143" t="str">
        <f t="shared" si="45"/>
        <v/>
      </c>
      <c r="M143" t="str">
        <f t="shared" si="42"/>
        <v/>
      </c>
      <c r="N143" t="b">
        <f t="shared" si="46"/>
        <v>1</v>
      </c>
      <c r="O143" t="b">
        <f t="shared" si="47"/>
        <v>0</v>
      </c>
      <c r="P143" t="b">
        <f t="shared" si="48"/>
        <v>0</v>
      </c>
      <c r="Q143" t="b">
        <f t="shared" si="49"/>
        <v>0</v>
      </c>
      <c r="R143" t="b">
        <f t="shared" si="50"/>
        <v>0</v>
      </c>
      <c r="S143" t="b">
        <f t="shared" si="51"/>
        <v>0</v>
      </c>
      <c r="T143" t="b">
        <f t="shared" si="52"/>
        <v>0</v>
      </c>
      <c r="U143" t="b">
        <f t="shared" si="53"/>
        <v>0</v>
      </c>
      <c r="V143" t="b">
        <f t="shared" si="54"/>
        <v>0</v>
      </c>
      <c r="W143" t="b">
        <f t="shared" si="55"/>
        <v>0</v>
      </c>
      <c r="X143" t="b">
        <f t="shared" si="56"/>
        <v>0</v>
      </c>
      <c r="Y143" t="b">
        <f t="shared" si="57"/>
        <v>0</v>
      </c>
      <c r="Z143" t="b">
        <f t="shared" si="58"/>
        <v>0</v>
      </c>
    </row>
    <row r="144" spans="1:26">
      <c r="A144" t="str">
        <f>IF(A143="","",IF($R$3=1,dayTest!A156,day!A136))</f>
        <v>KK33K 543</v>
      </c>
      <c r="B144" t="str">
        <f t="shared" si="41"/>
        <v/>
      </c>
      <c r="C144" t="str">
        <f t="shared" si="45"/>
        <v/>
      </c>
      <c r="D144">
        <f t="shared" si="45"/>
        <v>3</v>
      </c>
      <c r="E144">
        <f t="shared" si="45"/>
        <v>3</v>
      </c>
      <c r="F144" t="str">
        <f t="shared" si="45"/>
        <v/>
      </c>
      <c r="G144" t="str">
        <f t="shared" si="45"/>
        <v/>
      </c>
      <c r="H144">
        <f t="shared" si="45"/>
        <v>5</v>
      </c>
      <c r="I144">
        <f t="shared" si="45"/>
        <v>4</v>
      </c>
      <c r="J144">
        <f t="shared" si="45"/>
        <v>3</v>
      </c>
      <c r="K144" t="str">
        <f t="shared" si="45"/>
        <v/>
      </c>
      <c r="L144" t="str">
        <f t="shared" si="45"/>
        <v/>
      </c>
      <c r="M144" t="str">
        <f t="shared" si="42"/>
        <v/>
      </c>
      <c r="N144" t="b">
        <f t="shared" si="46"/>
        <v>1</v>
      </c>
      <c r="O144" t="b">
        <f t="shared" si="47"/>
        <v>0</v>
      </c>
      <c r="P144" t="b">
        <f t="shared" si="48"/>
        <v>0</v>
      </c>
      <c r="Q144" t="b">
        <f t="shared" si="49"/>
        <v>0</v>
      </c>
      <c r="R144" t="b">
        <f t="shared" si="50"/>
        <v>0</v>
      </c>
      <c r="S144" t="b">
        <f t="shared" si="51"/>
        <v>0</v>
      </c>
      <c r="T144" t="b">
        <f t="shared" si="52"/>
        <v>0</v>
      </c>
      <c r="U144" t="b">
        <f t="shared" si="53"/>
        <v>0</v>
      </c>
      <c r="V144" t="b">
        <f t="shared" si="54"/>
        <v>0</v>
      </c>
      <c r="W144" t="b">
        <f t="shared" si="55"/>
        <v>0</v>
      </c>
      <c r="X144" t="b">
        <f t="shared" si="56"/>
        <v>0</v>
      </c>
      <c r="Y144" t="b">
        <f t="shared" si="57"/>
        <v>0</v>
      </c>
      <c r="Z144" t="b">
        <f t="shared" si="58"/>
        <v>0</v>
      </c>
    </row>
    <row r="145" spans="1:26">
      <c r="A145" t="str">
        <f>IF(A144="","",IF($R$3=1,dayTest!A157,day!A137))</f>
        <v>44Q74 386</v>
      </c>
      <c r="B145">
        <f t="shared" si="41"/>
        <v>4</v>
      </c>
      <c r="C145">
        <f t="shared" si="45"/>
        <v>4</v>
      </c>
      <c r="D145" t="str">
        <f t="shared" si="45"/>
        <v/>
      </c>
      <c r="E145">
        <f t="shared" si="45"/>
        <v>7</v>
      </c>
      <c r="F145">
        <f t="shared" si="45"/>
        <v>4</v>
      </c>
      <c r="G145" t="str">
        <f t="shared" si="45"/>
        <v/>
      </c>
      <c r="H145">
        <f t="shared" si="45"/>
        <v>3</v>
      </c>
      <c r="I145">
        <f t="shared" si="45"/>
        <v>8</v>
      </c>
      <c r="J145">
        <f t="shared" si="45"/>
        <v>6</v>
      </c>
      <c r="K145" t="str">
        <f t="shared" si="45"/>
        <v/>
      </c>
      <c r="L145" t="str">
        <f t="shared" si="45"/>
        <v/>
      </c>
      <c r="M145" t="str">
        <f t="shared" si="42"/>
        <v/>
      </c>
      <c r="N145" t="b">
        <f t="shared" si="46"/>
        <v>1</v>
      </c>
      <c r="O145" t="b">
        <f t="shared" si="47"/>
        <v>0</v>
      </c>
      <c r="P145" t="b">
        <f t="shared" si="48"/>
        <v>0</v>
      </c>
      <c r="Q145" t="b">
        <f t="shared" si="49"/>
        <v>0</v>
      </c>
      <c r="R145" t="b">
        <f t="shared" si="50"/>
        <v>0</v>
      </c>
      <c r="S145" t="b">
        <f t="shared" si="51"/>
        <v>0</v>
      </c>
      <c r="T145" t="b">
        <f t="shared" si="52"/>
        <v>0</v>
      </c>
      <c r="U145" t="b">
        <f t="shared" si="53"/>
        <v>0</v>
      </c>
      <c r="V145" t="b">
        <f t="shared" si="54"/>
        <v>0</v>
      </c>
      <c r="W145" t="b">
        <f t="shared" si="55"/>
        <v>0</v>
      </c>
      <c r="X145" t="b">
        <f t="shared" si="56"/>
        <v>0</v>
      </c>
      <c r="Y145" t="b">
        <f t="shared" si="57"/>
        <v>0</v>
      </c>
      <c r="Z145" t="b">
        <f t="shared" si="58"/>
        <v>0</v>
      </c>
    </row>
    <row r="146" spans="1:26">
      <c r="A146" t="str">
        <f>IF(A145="","",IF($R$3=1,dayTest!A158,day!A138))</f>
        <v>5A635 753</v>
      </c>
      <c r="B146">
        <f t="shared" si="41"/>
        <v>5</v>
      </c>
      <c r="C146" t="str">
        <f t="shared" si="45"/>
        <v/>
      </c>
      <c r="D146">
        <f t="shared" si="45"/>
        <v>6</v>
      </c>
      <c r="E146">
        <f t="shared" si="45"/>
        <v>3</v>
      </c>
      <c r="F146">
        <f t="shared" si="45"/>
        <v>5</v>
      </c>
      <c r="G146" t="str">
        <f t="shared" si="45"/>
        <v/>
      </c>
      <c r="H146">
        <f t="shared" si="45"/>
        <v>7</v>
      </c>
      <c r="I146">
        <f t="shared" si="45"/>
        <v>5</v>
      </c>
      <c r="J146">
        <f t="shared" si="45"/>
        <v>3</v>
      </c>
      <c r="K146" t="str">
        <f t="shared" si="45"/>
        <v/>
      </c>
      <c r="L146" t="str">
        <f t="shared" si="45"/>
        <v/>
      </c>
      <c r="M146" t="str">
        <f t="shared" si="42"/>
        <v/>
      </c>
      <c r="N146" t="b">
        <f t="shared" si="46"/>
        <v>1</v>
      </c>
      <c r="O146" t="b">
        <f t="shared" si="47"/>
        <v>0</v>
      </c>
      <c r="P146" t="b">
        <f t="shared" si="48"/>
        <v>0</v>
      </c>
      <c r="Q146" t="b">
        <f t="shared" si="49"/>
        <v>0</v>
      </c>
      <c r="R146" t="b">
        <f t="shared" si="50"/>
        <v>0</v>
      </c>
      <c r="S146" t="b">
        <f t="shared" si="51"/>
        <v>0</v>
      </c>
      <c r="T146" t="b">
        <f t="shared" si="52"/>
        <v>0</v>
      </c>
      <c r="U146" t="b">
        <f t="shared" si="53"/>
        <v>0</v>
      </c>
      <c r="V146" t="b">
        <f t="shared" si="54"/>
        <v>0</v>
      </c>
      <c r="W146" t="b">
        <f t="shared" si="55"/>
        <v>0</v>
      </c>
      <c r="X146" t="b">
        <f t="shared" si="56"/>
        <v>0</v>
      </c>
      <c r="Y146" t="b">
        <f t="shared" si="57"/>
        <v>0</v>
      </c>
      <c r="Z146" t="b">
        <f t="shared" si="58"/>
        <v>0</v>
      </c>
    </row>
    <row r="147" spans="1:26">
      <c r="A147" t="str">
        <f>IF(A146="","",IF($R$3=1,dayTest!A159,day!A139))</f>
        <v>K33AK 400</v>
      </c>
      <c r="B147" t="str">
        <f t="shared" si="41"/>
        <v/>
      </c>
      <c r="C147">
        <f t="shared" si="45"/>
        <v>3</v>
      </c>
      <c r="D147">
        <f t="shared" si="45"/>
        <v>3</v>
      </c>
      <c r="E147" t="str">
        <f t="shared" si="45"/>
        <v/>
      </c>
      <c r="F147" t="str">
        <f t="shared" si="45"/>
        <v/>
      </c>
      <c r="G147" t="str">
        <f t="shared" si="45"/>
        <v/>
      </c>
      <c r="H147">
        <f t="shared" si="45"/>
        <v>4</v>
      </c>
      <c r="I147">
        <f t="shared" si="45"/>
        <v>0</v>
      </c>
      <c r="J147">
        <f t="shared" si="45"/>
        <v>0</v>
      </c>
      <c r="K147" t="str">
        <f t="shared" si="45"/>
        <v/>
      </c>
      <c r="L147" t="str">
        <f t="shared" si="45"/>
        <v/>
      </c>
      <c r="M147" t="str">
        <f t="shared" si="42"/>
        <v/>
      </c>
      <c r="N147" t="b">
        <f t="shared" si="46"/>
        <v>1</v>
      </c>
      <c r="O147" t="b">
        <f t="shared" si="47"/>
        <v>0</v>
      </c>
      <c r="P147" t="b">
        <f t="shared" si="48"/>
        <v>0</v>
      </c>
      <c r="Q147" t="b">
        <f t="shared" si="49"/>
        <v>0</v>
      </c>
      <c r="R147" t="b">
        <f t="shared" si="50"/>
        <v>0</v>
      </c>
      <c r="S147" t="b">
        <f t="shared" si="51"/>
        <v>0</v>
      </c>
      <c r="T147" t="b">
        <f t="shared" si="52"/>
        <v>0</v>
      </c>
      <c r="U147" t="b">
        <f t="shared" si="53"/>
        <v>0</v>
      </c>
      <c r="V147" t="b">
        <f t="shared" si="54"/>
        <v>0</v>
      </c>
      <c r="W147" t="b">
        <f t="shared" si="55"/>
        <v>0</v>
      </c>
      <c r="X147" t="b">
        <f t="shared" si="56"/>
        <v>0</v>
      </c>
      <c r="Y147" t="b">
        <f t="shared" si="57"/>
        <v>0</v>
      </c>
      <c r="Z147" t="b">
        <f t="shared" si="58"/>
        <v>0</v>
      </c>
    </row>
    <row r="148" spans="1:26">
      <c r="A148" t="str">
        <f>IF(A147="","",IF($R$3=1,dayTest!A160,day!A140))</f>
        <v>QJ666 756</v>
      </c>
      <c r="B148" t="str">
        <f t="shared" si="41"/>
        <v/>
      </c>
      <c r="C148" t="str">
        <f t="shared" si="45"/>
        <v/>
      </c>
      <c r="D148">
        <f t="shared" si="45"/>
        <v>6</v>
      </c>
      <c r="E148">
        <f t="shared" si="45"/>
        <v>6</v>
      </c>
      <c r="F148">
        <f t="shared" si="45"/>
        <v>6</v>
      </c>
      <c r="G148" t="str">
        <f t="shared" si="45"/>
        <v/>
      </c>
      <c r="H148">
        <f t="shared" si="45"/>
        <v>7</v>
      </c>
      <c r="I148">
        <f t="shared" si="45"/>
        <v>5</v>
      </c>
      <c r="J148">
        <f t="shared" si="45"/>
        <v>6</v>
      </c>
      <c r="K148" t="str">
        <f t="shared" si="45"/>
        <v/>
      </c>
      <c r="L148" t="str">
        <f t="shared" si="45"/>
        <v/>
      </c>
      <c r="M148" t="str">
        <f t="shared" si="42"/>
        <v/>
      </c>
      <c r="N148" t="b">
        <f t="shared" si="46"/>
        <v>1</v>
      </c>
      <c r="O148" t="b">
        <f t="shared" si="47"/>
        <v>0</v>
      </c>
      <c r="P148" t="b">
        <f t="shared" si="48"/>
        <v>0</v>
      </c>
      <c r="Q148" t="b">
        <f t="shared" si="49"/>
        <v>0</v>
      </c>
      <c r="R148" t="b">
        <f t="shared" si="50"/>
        <v>0</v>
      </c>
      <c r="S148" t="b">
        <f t="shared" si="51"/>
        <v>0</v>
      </c>
      <c r="T148" t="b">
        <f t="shared" si="52"/>
        <v>0</v>
      </c>
      <c r="U148" t="b">
        <f t="shared" si="53"/>
        <v>0</v>
      </c>
      <c r="V148" t="b">
        <f t="shared" si="54"/>
        <v>0</v>
      </c>
      <c r="W148" t="b">
        <f t="shared" si="55"/>
        <v>0</v>
      </c>
      <c r="X148" t="b">
        <f t="shared" si="56"/>
        <v>0</v>
      </c>
      <c r="Y148" t="b">
        <f t="shared" si="57"/>
        <v>0</v>
      </c>
      <c r="Z148" t="b">
        <f t="shared" si="58"/>
        <v>0</v>
      </c>
    </row>
    <row r="149" spans="1:26">
      <c r="A149" t="str">
        <f>IF(A148="","",IF($R$3=1,dayTest!A161,day!A141))</f>
        <v>QAK7K 564</v>
      </c>
      <c r="B149" t="str">
        <f t="shared" si="41"/>
        <v/>
      </c>
      <c r="C149" t="str">
        <f t="shared" si="45"/>
        <v/>
      </c>
      <c r="D149" t="str">
        <f t="shared" si="45"/>
        <v/>
      </c>
      <c r="E149">
        <f t="shared" si="45"/>
        <v>7</v>
      </c>
      <c r="F149" t="str">
        <f t="shared" si="45"/>
        <v/>
      </c>
      <c r="G149" t="str">
        <f t="shared" si="45"/>
        <v/>
      </c>
      <c r="H149">
        <f t="shared" si="45"/>
        <v>5</v>
      </c>
      <c r="I149">
        <f t="shared" si="45"/>
        <v>6</v>
      </c>
      <c r="J149">
        <f t="shared" si="45"/>
        <v>4</v>
      </c>
      <c r="K149" t="str">
        <f t="shared" si="45"/>
        <v/>
      </c>
      <c r="L149" t="str">
        <f t="shared" si="45"/>
        <v/>
      </c>
      <c r="M149" t="str">
        <f t="shared" si="42"/>
        <v/>
      </c>
      <c r="N149" t="b">
        <f t="shared" si="46"/>
        <v>1</v>
      </c>
      <c r="O149" t="b">
        <f t="shared" si="47"/>
        <v>0</v>
      </c>
      <c r="P149" t="b">
        <f t="shared" si="48"/>
        <v>0</v>
      </c>
      <c r="Q149" t="b">
        <f t="shared" si="49"/>
        <v>0</v>
      </c>
      <c r="R149" t="b">
        <f t="shared" si="50"/>
        <v>0</v>
      </c>
      <c r="S149" t="b">
        <f t="shared" si="51"/>
        <v>0</v>
      </c>
      <c r="T149" t="b">
        <f t="shared" si="52"/>
        <v>0</v>
      </c>
      <c r="U149" t="b">
        <f t="shared" si="53"/>
        <v>0</v>
      </c>
      <c r="V149" t="b">
        <f t="shared" si="54"/>
        <v>0</v>
      </c>
      <c r="W149" t="b">
        <f t="shared" si="55"/>
        <v>0</v>
      </c>
      <c r="X149" t="b">
        <f t="shared" si="56"/>
        <v>0</v>
      </c>
      <c r="Y149" t="b">
        <f t="shared" si="57"/>
        <v>0</v>
      </c>
      <c r="Z149" t="b">
        <f t="shared" si="58"/>
        <v>0</v>
      </c>
    </row>
    <row r="150" spans="1:26">
      <c r="A150" t="str">
        <f>IF(A149="","",IF($R$3=1,dayTest!A162,day!A142))</f>
        <v>J8AKA 682</v>
      </c>
      <c r="B150" t="str">
        <f t="shared" si="41"/>
        <v/>
      </c>
      <c r="C150">
        <f t="shared" si="45"/>
        <v>8</v>
      </c>
      <c r="D150" t="str">
        <f t="shared" si="45"/>
        <v/>
      </c>
      <c r="E150" t="str">
        <f t="shared" ref="C150:L173" si="59">IFERROR(VALUE(MID($A150,COLUMN()-1,1)),"")</f>
        <v/>
      </c>
      <c r="F150" t="str">
        <f t="shared" si="59"/>
        <v/>
      </c>
      <c r="G150" t="str">
        <f t="shared" si="59"/>
        <v/>
      </c>
      <c r="H150">
        <f t="shared" si="59"/>
        <v>6</v>
      </c>
      <c r="I150">
        <f t="shared" si="59"/>
        <v>8</v>
      </c>
      <c r="J150">
        <f t="shared" si="59"/>
        <v>2</v>
      </c>
      <c r="K150" t="str">
        <f t="shared" si="59"/>
        <v/>
      </c>
      <c r="L150" t="str">
        <f t="shared" si="59"/>
        <v/>
      </c>
      <c r="M150" t="str">
        <f t="shared" si="42"/>
        <v/>
      </c>
      <c r="N150" t="b">
        <f t="shared" si="46"/>
        <v>1</v>
      </c>
      <c r="O150" t="b">
        <f t="shared" si="47"/>
        <v>0</v>
      </c>
      <c r="P150" t="b">
        <f t="shared" si="48"/>
        <v>0</v>
      </c>
      <c r="Q150" t="b">
        <f t="shared" si="49"/>
        <v>0</v>
      </c>
      <c r="R150" t="b">
        <f t="shared" si="50"/>
        <v>0</v>
      </c>
      <c r="S150" t="b">
        <f t="shared" si="51"/>
        <v>0</v>
      </c>
      <c r="T150" t="b">
        <f t="shared" si="52"/>
        <v>0</v>
      </c>
      <c r="U150" t="b">
        <f t="shared" si="53"/>
        <v>0</v>
      </c>
      <c r="V150" t="b">
        <f t="shared" si="54"/>
        <v>0</v>
      </c>
      <c r="W150" t="b">
        <f t="shared" si="55"/>
        <v>0</v>
      </c>
      <c r="X150" t="b">
        <f t="shared" si="56"/>
        <v>0</v>
      </c>
      <c r="Y150" t="b">
        <f t="shared" si="57"/>
        <v>0</v>
      </c>
      <c r="Z150" t="b">
        <f t="shared" si="58"/>
        <v>0</v>
      </c>
    </row>
    <row r="151" spans="1:26">
      <c r="A151" t="str">
        <f>IF(A150="","",IF($R$3=1,dayTest!A163,day!A143))</f>
        <v>28A6T 887</v>
      </c>
      <c r="B151">
        <f t="shared" ref="B151:B214" si="60">IFERROR(VALUE(MID($A151,COLUMN()-1,1)),"")</f>
        <v>2</v>
      </c>
      <c r="C151">
        <f t="shared" si="59"/>
        <v>8</v>
      </c>
      <c r="D151" t="str">
        <f t="shared" si="59"/>
        <v/>
      </c>
      <c r="E151">
        <f t="shared" si="59"/>
        <v>6</v>
      </c>
      <c r="F151" t="str">
        <f t="shared" si="59"/>
        <v/>
      </c>
      <c r="G151" t="str">
        <f t="shared" si="59"/>
        <v/>
      </c>
      <c r="H151">
        <f t="shared" si="59"/>
        <v>8</v>
      </c>
      <c r="I151">
        <f t="shared" si="59"/>
        <v>8</v>
      </c>
      <c r="J151">
        <f t="shared" si="59"/>
        <v>7</v>
      </c>
      <c r="K151" t="str">
        <f t="shared" si="59"/>
        <v/>
      </c>
      <c r="L151" t="str">
        <f t="shared" si="59"/>
        <v/>
      </c>
      <c r="M151" t="str">
        <f t="shared" si="42"/>
        <v/>
      </c>
      <c r="N151" t="b">
        <f t="shared" si="46"/>
        <v>1</v>
      </c>
      <c r="O151" t="b">
        <f t="shared" si="47"/>
        <v>0</v>
      </c>
      <c r="P151" t="b">
        <f t="shared" si="48"/>
        <v>0</v>
      </c>
      <c r="Q151" t="b">
        <f t="shared" si="49"/>
        <v>0</v>
      </c>
      <c r="R151" t="b">
        <f t="shared" si="50"/>
        <v>0</v>
      </c>
      <c r="S151" t="b">
        <f t="shared" si="51"/>
        <v>0</v>
      </c>
      <c r="T151" t="b">
        <f t="shared" si="52"/>
        <v>0</v>
      </c>
      <c r="U151" t="b">
        <f t="shared" si="53"/>
        <v>0</v>
      </c>
      <c r="V151" t="b">
        <f t="shared" si="54"/>
        <v>0</v>
      </c>
      <c r="W151" t="b">
        <f t="shared" si="55"/>
        <v>0</v>
      </c>
      <c r="X151" t="b">
        <f t="shared" si="56"/>
        <v>0</v>
      </c>
      <c r="Y151" t="b">
        <f t="shared" si="57"/>
        <v>0</v>
      </c>
      <c r="Z151" t="b">
        <f t="shared" si="58"/>
        <v>0</v>
      </c>
    </row>
    <row r="152" spans="1:26">
      <c r="A152" t="str">
        <f>IF(A151="","",IF($R$3=1,dayTest!A164,day!A144))</f>
        <v>8AAT7 191</v>
      </c>
      <c r="B152">
        <f t="shared" si="60"/>
        <v>8</v>
      </c>
      <c r="C152" t="str">
        <f t="shared" si="59"/>
        <v/>
      </c>
      <c r="D152" t="str">
        <f t="shared" si="59"/>
        <v/>
      </c>
      <c r="E152" t="str">
        <f t="shared" si="59"/>
        <v/>
      </c>
      <c r="F152">
        <f t="shared" si="59"/>
        <v>7</v>
      </c>
      <c r="G152" t="str">
        <f t="shared" si="59"/>
        <v/>
      </c>
      <c r="H152">
        <f t="shared" si="59"/>
        <v>1</v>
      </c>
      <c r="I152">
        <f t="shared" si="59"/>
        <v>9</v>
      </c>
      <c r="J152">
        <f t="shared" si="59"/>
        <v>1</v>
      </c>
      <c r="K152" t="str">
        <f t="shared" si="59"/>
        <v/>
      </c>
      <c r="L152" t="str">
        <f t="shared" si="59"/>
        <v/>
      </c>
      <c r="M152" t="str">
        <f t="shared" si="42"/>
        <v/>
      </c>
      <c r="N152" t="b">
        <f t="shared" si="46"/>
        <v>1</v>
      </c>
      <c r="O152" t="b">
        <f t="shared" si="47"/>
        <v>0</v>
      </c>
      <c r="P152" t="b">
        <f t="shared" si="48"/>
        <v>0</v>
      </c>
      <c r="Q152" t="b">
        <f t="shared" si="49"/>
        <v>0</v>
      </c>
      <c r="R152" t="b">
        <f t="shared" si="50"/>
        <v>0</v>
      </c>
      <c r="S152" t="b">
        <f t="shared" si="51"/>
        <v>0</v>
      </c>
      <c r="T152" t="b">
        <f t="shared" si="52"/>
        <v>0</v>
      </c>
      <c r="U152" t="b">
        <f t="shared" si="53"/>
        <v>0</v>
      </c>
      <c r="V152" t="b">
        <f t="shared" si="54"/>
        <v>0</v>
      </c>
      <c r="W152" t="b">
        <f t="shared" si="55"/>
        <v>0</v>
      </c>
      <c r="X152" t="b">
        <f t="shared" si="56"/>
        <v>0</v>
      </c>
      <c r="Y152" t="b">
        <f t="shared" si="57"/>
        <v>0</v>
      </c>
      <c r="Z152" t="b">
        <f t="shared" si="58"/>
        <v>0</v>
      </c>
    </row>
    <row r="153" spans="1:26">
      <c r="A153" t="str">
        <f>IF(A152="","",IF($R$3=1,dayTest!A165,day!A145))</f>
        <v>T6587 612</v>
      </c>
      <c r="B153" t="str">
        <f t="shared" si="60"/>
        <v/>
      </c>
      <c r="C153">
        <f t="shared" si="59"/>
        <v>6</v>
      </c>
      <c r="D153">
        <f t="shared" si="59"/>
        <v>5</v>
      </c>
      <c r="E153">
        <f t="shared" si="59"/>
        <v>8</v>
      </c>
      <c r="F153">
        <f t="shared" si="59"/>
        <v>7</v>
      </c>
      <c r="G153" t="str">
        <f t="shared" si="59"/>
        <v/>
      </c>
      <c r="H153">
        <f t="shared" si="59"/>
        <v>6</v>
      </c>
      <c r="I153">
        <f t="shared" si="59"/>
        <v>1</v>
      </c>
      <c r="J153">
        <f t="shared" si="59"/>
        <v>2</v>
      </c>
      <c r="K153" t="str">
        <f t="shared" si="59"/>
        <v/>
      </c>
      <c r="L153" t="str">
        <f t="shared" si="59"/>
        <v/>
      </c>
      <c r="M153" t="str">
        <f t="shared" si="42"/>
        <v/>
      </c>
      <c r="N153" t="b">
        <f t="shared" si="46"/>
        <v>1</v>
      </c>
      <c r="O153" t="b">
        <f t="shared" si="47"/>
        <v>0</v>
      </c>
      <c r="P153" t="b">
        <f t="shared" si="48"/>
        <v>0</v>
      </c>
      <c r="Q153" t="b">
        <f t="shared" si="49"/>
        <v>0</v>
      </c>
      <c r="R153" t="b">
        <f t="shared" si="50"/>
        <v>0</v>
      </c>
      <c r="S153" t="b">
        <f t="shared" si="51"/>
        <v>0</v>
      </c>
      <c r="T153" t="b">
        <f t="shared" si="52"/>
        <v>0</v>
      </c>
      <c r="U153" t="b">
        <f t="shared" si="53"/>
        <v>0</v>
      </c>
      <c r="V153" t="b">
        <f t="shared" si="54"/>
        <v>0</v>
      </c>
      <c r="W153" t="b">
        <f t="shared" si="55"/>
        <v>0</v>
      </c>
      <c r="X153" t="b">
        <f t="shared" si="56"/>
        <v>0</v>
      </c>
      <c r="Y153" t="b">
        <f t="shared" si="57"/>
        <v>0</v>
      </c>
      <c r="Z153" t="b">
        <f t="shared" si="58"/>
        <v>0</v>
      </c>
    </row>
    <row r="154" spans="1:26">
      <c r="A154" t="str">
        <f>IF(A153="","",IF($R$3=1,dayTest!A166,day!A146))</f>
        <v>JJJ22 430</v>
      </c>
      <c r="B154" t="str">
        <f t="shared" si="60"/>
        <v/>
      </c>
      <c r="C154" t="str">
        <f t="shared" si="59"/>
        <v/>
      </c>
      <c r="D154" t="str">
        <f t="shared" si="59"/>
        <v/>
      </c>
      <c r="E154">
        <f t="shared" si="59"/>
        <v>2</v>
      </c>
      <c r="F154">
        <f t="shared" si="59"/>
        <v>2</v>
      </c>
      <c r="G154" t="str">
        <f t="shared" si="59"/>
        <v/>
      </c>
      <c r="H154">
        <f t="shared" si="59"/>
        <v>4</v>
      </c>
      <c r="I154">
        <f t="shared" si="59"/>
        <v>3</v>
      </c>
      <c r="J154">
        <f t="shared" si="59"/>
        <v>0</v>
      </c>
      <c r="K154" t="str">
        <f t="shared" si="59"/>
        <v/>
      </c>
      <c r="L154" t="str">
        <f t="shared" si="59"/>
        <v/>
      </c>
      <c r="M154" t="str">
        <f t="shared" ref="M154:M217" si="61">IFERROR(VALUE(MID($A154,COLUMN()-1,1)),"")</f>
        <v/>
      </c>
      <c r="N154" t="b">
        <f t="shared" si="46"/>
        <v>1</v>
      </c>
      <c r="O154" t="b">
        <f t="shared" si="47"/>
        <v>0</v>
      </c>
      <c r="P154" t="b">
        <f t="shared" si="48"/>
        <v>0</v>
      </c>
      <c r="Q154" t="b">
        <f t="shared" si="49"/>
        <v>0</v>
      </c>
      <c r="R154" t="b">
        <f t="shared" si="50"/>
        <v>0</v>
      </c>
      <c r="S154" t="b">
        <f t="shared" si="51"/>
        <v>0</v>
      </c>
      <c r="T154" t="b">
        <f t="shared" si="52"/>
        <v>0</v>
      </c>
      <c r="U154" t="b">
        <f t="shared" si="53"/>
        <v>0</v>
      </c>
      <c r="V154" t="b">
        <f t="shared" si="54"/>
        <v>0</v>
      </c>
      <c r="W154" t="b">
        <f t="shared" si="55"/>
        <v>0</v>
      </c>
      <c r="X154" t="b">
        <f t="shared" si="56"/>
        <v>0</v>
      </c>
      <c r="Y154" t="b">
        <f t="shared" si="57"/>
        <v>0</v>
      </c>
      <c r="Z154" t="b">
        <f t="shared" si="58"/>
        <v>0</v>
      </c>
    </row>
    <row r="155" spans="1:26">
      <c r="A155" t="str">
        <f>IF(A154="","",IF($R$3=1,dayTest!A167,day!A147))</f>
        <v>55A5A 303</v>
      </c>
      <c r="B155">
        <f t="shared" si="60"/>
        <v>5</v>
      </c>
      <c r="C155">
        <f t="shared" si="59"/>
        <v>5</v>
      </c>
      <c r="D155" t="str">
        <f t="shared" si="59"/>
        <v/>
      </c>
      <c r="E155">
        <f t="shared" si="59"/>
        <v>5</v>
      </c>
      <c r="F155" t="str">
        <f t="shared" si="59"/>
        <v/>
      </c>
      <c r="G155" t="str">
        <f t="shared" si="59"/>
        <v/>
      </c>
      <c r="H155">
        <f t="shared" si="59"/>
        <v>3</v>
      </c>
      <c r="I155">
        <f t="shared" si="59"/>
        <v>0</v>
      </c>
      <c r="J155">
        <f t="shared" si="59"/>
        <v>3</v>
      </c>
      <c r="K155" t="str">
        <f t="shared" si="59"/>
        <v/>
      </c>
      <c r="L155" t="str">
        <f t="shared" si="59"/>
        <v/>
      </c>
      <c r="M155" t="str">
        <f t="shared" si="61"/>
        <v/>
      </c>
      <c r="N155" t="b">
        <f t="shared" si="46"/>
        <v>1</v>
      </c>
      <c r="O155" t="b">
        <f t="shared" si="47"/>
        <v>0</v>
      </c>
      <c r="P155" t="b">
        <f t="shared" si="48"/>
        <v>0</v>
      </c>
      <c r="Q155" t="b">
        <f t="shared" si="49"/>
        <v>0</v>
      </c>
      <c r="R155" t="b">
        <f t="shared" si="50"/>
        <v>0</v>
      </c>
      <c r="S155" t="b">
        <f t="shared" si="51"/>
        <v>0</v>
      </c>
      <c r="T155" t="b">
        <f t="shared" si="52"/>
        <v>0</v>
      </c>
      <c r="U155" t="b">
        <f t="shared" si="53"/>
        <v>0</v>
      </c>
      <c r="V155" t="b">
        <f t="shared" si="54"/>
        <v>0</v>
      </c>
      <c r="W155" t="b">
        <f t="shared" si="55"/>
        <v>0</v>
      </c>
      <c r="X155" t="b">
        <f t="shared" si="56"/>
        <v>0</v>
      </c>
      <c r="Y155" t="b">
        <f t="shared" si="57"/>
        <v>0</v>
      </c>
      <c r="Z155" t="b">
        <f t="shared" si="58"/>
        <v>0</v>
      </c>
    </row>
    <row r="156" spans="1:26">
      <c r="A156" t="str">
        <f>IF(A155="","",IF($R$3=1,dayTest!A168,day!A148))</f>
        <v>TT388 976</v>
      </c>
      <c r="B156" t="str">
        <f t="shared" si="60"/>
        <v/>
      </c>
      <c r="C156" t="str">
        <f t="shared" si="59"/>
        <v/>
      </c>
      <c r="D156">
        <f t="shared" si="59"/>
        <v>3</v>
      </c>
      <c r="E156">
        <f t="shared" si="59"/>
        <v>8</v>
      </c>
      <c r="F156">
        <f t="shared" si="59"/>
        <v>8</v>
      </c>
      <c r="G156" t="str">
        <f t="shared" si="59"/>
        <v/>
      </c>
      <c r="H156">
        <f t="shared" si="59"/>
        <v>9</v>
      </c>
      <c r="I156">
        <f t="shared" si="59"/>
        <v>7</v>
      </c>
      <c r="J156">
        <f t="shared" si="59"/>
        <v>6</v>
      </c>
      <c r="K156" t="str">
        <f t="shared" si="59"/>
        <v/>
      </c>
      <c r="L156" t="str">
        <f t="shared" si="59"/>
        <v/>
      </c>
      <c r="M156" t="str">
        <f t="shared" si="61"/>
        <v/>
      </c>
      <c r="N156" t="b">
        <f t="shared" si="46"/>
        <v>1</v>
      </c>
      <c r="O156" t="b">
        <f t="shared" si="47"/>
        <v>0</v>
      </c>
      <c r="P156" t="b">
        <f t="shared" si="48"/>
        <v>0</v>
      </c>
      <c r="Q156" t="b">
        <f t="shared" si="49"/>
        <v>0</v>
      </c>
      <c r="R156" t="b">
        <f t="shared" si="50"/>
        <v>0</v>
      </c>
      <c r="S156" t="b">
        <f t="shared" si="51"/>
        <v>0</v>
      </c>
      <c r="T156" t="b">
        <f t="shared" si="52"/>
        <v>0</v>
      </c>
      <c r="U156" t="b">
        <f t="shared" si="53"/>
        <v>0</v>
      </c>
      <c r="V156" t="b">
        <f t="shared" si="54"/>
        <v>0</v>
      </c>
      <c r="W156" t="b">
        <f t="shared" si="55"/>
        <v>0</v>
      </c>
      <c r="X156" t="b">
        <f t="shared" si="56"/>
        <v>0</v>
      </c>
      <c r="Y156" t="b">
        <f t="shared" si="57"/>
        <v>0</v>
      </c>
      <c r="Z156" t="b">
        <f t="shared" si="58"/>
        <v>0</v>
      </c>
    </row>
    <row r="157" spans="1:26">
      <c r="A157" t="str">
        <f>IF(A156="","",IF($R$3=1,dayTest!A169,day!A149))</f>
        <v>33A33 388</v>
      </c>
      <c r="B157">
        <f t="shared" si="60"/>
        <v>3</v>
      </c>
      <c r="C157">
        <f t="shared" si="59"/>
        <v>3</v>
      </c>
      <c r="D157" t="str">
        <f t="shared" si="59"/>
        <v/>
      </c>
      <c r="E157">
        <f t="shared" si="59"/>
        <v>3</v>
      </c>
      <c r="F157">
        <f t="shared" si="59"/>
        <v>3</v>
      </c>
      <c r="G157" t="str">
        <f t="shared" si="59"/>
        <v/>
      </c>
      <c r="H157">
        <f t="shared" si="59"/>
        <v>3</v>
      </c>
      <c r="I157">
        <f t="shared" si="59"/>
        <v>8</v>
      </c>
      <c r="J157">
        <f t="shared" si="59"/>
        <v>8</v>
      </c>
      <c r="K157" t="str">
        <f t="shared" si="59"/>
        <v/>
      </c>
      <c r="L157" t="str">
        <f t="shared" si="59"/>
        <v/>
      </c>
      <c r="M157" t="str">
        <f t="shared" si="61"/>
        <v/>
      </c>
      <c r="N157" t="b">
        <f t="shared" si="46"/>
        <v>1</v>
      </c>
      <c r="O157" t="b">
        <f t="shared" si="47"/>
        <v>0</v>
      </c>
      <c r="P157" t="b">
        <f t="shared" si="48"/>
        <v>0</v>
      </c>
      <c r="Q157" t="b">
        <f t="shared" si="49"/>
        <v>0</v>
      </c>
      <c r="R157" t="b">
        <f t="shared" si="50"/>
        <v>0</v>
      </c>
      <c r="S157" t="b">
        <f t="shared" si="51"/>
        <v>0</v>
      </c>
      <c r="T157" t="b">
        <f t="shared" si="52"/>
        <v>0</v>
      </c>
      <c r="U157" t="b">
        <f t="shared" si="53"/>
        <v>0</v>
      </c>
      <c r="V157" t="b">
        <f t="shared" si="54"/>
        <v>0</v>
      </c>
      <c r="W157" t="b">
        <f t="shared" si="55"/>
        <v>0</v>
      </c>
      <c r="X157" t="b">
        <f t="shared" si="56"/>
        <v>0</v>
      </c>
      <c r="Y157" t="b">
        <f t="shared" si="57"/>
        <v>0</v>
      </c>
      <c r="Z157" t="b">
        <f t="shared" si="58"/>
        <v>0</v>
      </c>
    </row>
    <row r="158" spans="1:26">
      <c r="A158" t="str">
        <f>IF(A157="","",IF($R$3=1,dayTest!A170,day!A150))</f>
        <v>KKAJA 933</v>
      </c>
      <c r="B158" t="str">
        <f t="shared" si="60"/>
        <v/>
      </c>
      <c r="C158" t="str">
        <f t="shared" si="59"/>
        <v/>
      </c>
      <c r="D158" t="str">
        <f t="shared" si="59"/>
        <v/>
      </c>
      <c r="E158" t="str">
        <f t="shared" si="59"/>
        <v/>
      </c>
      <c r="F158" t="str">
        <f t="shared" si="59"/>
        <v/>
      </c>
      <c r="G158" t="str">
        <f t="shared" si="59"/>
        <v/>
      </c>
      <c r="H158">
        <f t="shared" si="59"/>
        <v>9</v>
      </c>
      <c r="I158">
        <f t="shared" si="59"/>
        <v>3</v>
      </c>
      <c r="J158">
        <f t="shared" si="59"/>
        <v>3</v>
      </c>
      <c r="K158" t="str">
        <f t="shared" si="59"/>
        <v/>
      </c>
      <c r="L158" t="str">
        <f t="shared" si="59"/>
        <v/>
      </c>
      <c r="M158" t="str">
        <f t="shared" si="61"/>
        <v/>
      </c>
      <c r="N158" t="b">
        <f t="shared" si="46"/>
        <v>1</v>
      </c>
      <c r="O158" t="b">
        <f t="shared" si="47"/>
        <v>0</v>
      </c>
      <c r="P158" t="b">
        <f t="shared" si="48"/>
        <v>0</v>
      </c>
      <c r="Q158" t="b">
        <f t="shared" si="49"/>
        <v>0</v>
      </c>
      <c r="R158" t="b">
        <f t="shared" si="50"/>
        <v>0</v>
      </c>
      <c r="S158" t="b">
        <f t="shared" si="51"/>
        <v>0</v>
      </c>
      <c r="T158" t="b">
        <f t="shared" si="52"/>
        <v>0</v>
      </c>
      <c r="U158" t="b">
        <f t="shared" si="53"/>
        <v>0</v>
      </c>
      <c r="V158" t="b">
        <f t="shared" si="54"/>
        <v>0</v>
      </c>
      <c r="W158" t="b">
        <f t="shared" si="55"/>
        <v>0</v>
      </c>
      <c r="X158" t="b">
        <f t="shared" si="56"/>
        <v>0</v>
      </c>
      <c r="Y158" t="b">
        <f t="shared" si="57"/>
        <v>0</v>
      </c>
      <c r="Z158" t="b">
        <f t="shared" si="58"/>
        <v>0</v>
      </c>
    </row>
    <row r="159" spans="1:26">
      <c r="A159" t="str">
        <f>IF(A158="","",IF($R$3=1,dayTest!A171,day!A151))</f>
        <v>KK852 922</v>
      </c>
      <c r="B159" t="str">
        <f t="shared" si="60"/>
        <v/>
      </c>
      <c r="C159" t="str">
        <f t="shared" si="59"/>
        <v/>
      </c>
      <c r="D159">
        <f t="shared" si="59"/>
        <v>8</v>
      </c>
      <c r="E159">
        <f t="shared" si="59"/>
        <v>5</v>
      </c>
      <c r="F159">
        <f t="shared" si="59"/>
        <v>2</v>
      </c>
      <c r="G159" t="str">
        <f t="shared" si="59"/>
        <v/>
      </c>
      <c r="H159">
        <f t="shared" si="59"/>
        <v>9</v>
      </c>
      <c r="I159">
        <f t="shared" si="59"/>
        <v>2</v>
      </c>
      <c r="J159">
        <f t="shared" si="59"/>
        <v>2</v>
      </c>
      <c r="K159" t="str">
        <f t="shared" si="59"/>
        <v/>
      </c>
      <c r="L159" t="str">
        <f t="shared" si="59"/>
        <v/>
      </c>
      <c r="M159" t="str">
        <f t="shared" si="61"/>
        <v/>
      </c>
      <c r="N159" t="b">
        <f t="shared" si="46"/>
        <v>1</v>
      </c>
      <c r="O159" t="b">
        <f t="shared" si="47"/>
        <v>0</v>
      </c>
      <c r="P159" t="b">
        <f t="shared" si="48"/>
        <v>0</v>
      </c>
      <c r="Q159" t="b">
        <f t="shared" si="49"/>
        <v>0</v>
      </c>
      <c r="R159" t="b">
        <f t="shared" si="50"/>
        <v>0</v>
      </c>
      <c r="S159" t="b">
        <f t="shared" si="51"/>
        <v>0</v>
      </c>
      <c r="T159" t="b">
        <f t="shared" si="52"/>
        <v>0</v>
      </c>
      <c r="U159" t="b">
        <f t="shared" si="53"/>
        <v>0</v>
      </c>
      <c r="V159" t="b">
        <f t="shared" si="54"/>
        <v>0</v>
      </c>
      <c r="W159" t="b">
        <f t="shared" si="55"/>
        <v>0</v>
      </c>
      <c r="X159" t="b">
        <f t="shared" si="56"/>
        <v>0</v>
      </c>
      <c r="Y159" t="b">
        <f t="shared" si="57"/>
        <v>0</v>
      </c>
      <c r="Z159" t="b">
        <f t="shared" si="58"/>
        <v>0</v>
      </c>
    </row>
    <row r="160" spans="1:26">
      <c r="A160" t="str">
        <f>IF(A159="","",IF($R$3=1,dayTest!A172,day!A152))</f>
        <v>QTTTT 333</v>
      </c>
      <c r="B160" t="str">
        <f t="shared" si="60"/>
        <v/>
      </c>
      <c r="C160" t="str">
        <f t="shared" si="59"/>
        <v/>
      </c>
      <c r="D160" t="str">
        <f t="shared" si="59"/>
        <v/>
      </c>
      <c r="E160" t="str">
        <f t="shared" si="59"/>
        <v/>
      </c>
      <c r="F160" t="str">
        <f t="shared" si="59"/>
        <v/>
      </c>
      <c r="G160" t="str">
        <f t="shared" si="59"/>
        <v/>
      </c>
      <c r="H160">
        <f t="shared" si="59"/>
        <v>3</v>
      </c>
      <c r="I160">
        <f t="shared" si="59"/>
        <v>3</v>
      </c>
      <c r="J160">
        <f t="shared" si="59"/>
        <v>3</v>
      </c>
      <c r="K160" t="str">
        <f t="shared" si="59"/>
        <v/>
      </c>
      <c r="L160" t="str">
        <f t="shared" si="59"/>
        <v/>
      </c>
      <c r="M160" t="str">
        <f t="shared" si="61"/>
        <v/>
      </c>
      <c r="N160" t="b">
        <f t="shared" si="46"/>
        <v>1</v>
      </c>
      <c r="O160" t="b">
        <f t="shared" si="47"/>
        <v>0</v>
      </c>
      <c r="P160" t="b">
        <f t="shared" si="48"/>
        <v>0</v>
      </c>
      <c r="Q160" t="b">
        <f t="shared" si="49"/>
        <v>0</v>
      </c>
      <c r="R160" t="b">
        <f t="shared" si="50"/>
        <v>0</v>
      </c>
      <c r="S160" t="b">
        <f t="shared" si="51"/>
        <v>0</v>
      </c>
      <c r="T160" t="b">
        <f t="shared" si="52"/>
        <v>0</v>
      </c>
      <c r="U160" t="b">
        <f t="shared" si="53"/>
        <v>0</v>
      </c>
      <c r="V160" t="b">
        <f t="shared" si="54"/>
        <v>0</v>
      </c>
      <c r="W160" t="b">
        <f t="shared" si="55"/>
        <v>0</v>
      </c>
      <c r="X160" t="b">
        <f t="shared" si="56"/>
        <v>0</v>
      </c>
      <c r="Y160" t="b">
        <f t="shared" si="57"/>
        <v>0</v>
      </c>
      <c r="Z160" t="b">
        <f t="shared" si="58"/>
        <v>0</v>
      </c>
    </row>
    <row r="161" spans="1:26">
      <c r="A161" t="str">
        <f>IF(A160="","",IF($R$3=1,dayTest!A173,day!A153))</f>
        <v>4T5J4 509</v>
      </c>
      <c r="B161">
        <f t="shared" si="60"/>
        <v>4</v>
      </c>
      <c r="C161" t="str">
        <f t="shared" si="59"/>
        <v/>
      </c>
      <c r="D161">
        <f t="shared" si="59"/>
        <v>5</v>
      </c>
      <c r="E161" t="str">
        <f t="shared" si="59"/>
        <v/>
      </c>
      <c r="F161">
        <f t="shared" si="59"/>
        <v>4</v>
      </c>
      <c r="G161" t="str">
        <f t="shared" si="59"/>
        <v/>
      </c>
      <c r="H161">
        <f t="shared" si="59"/>
        <v>5</v>
      </c>
      <c r="I161">
        <f t="shared" si="59"/>
        <v>0</v>
      </c>
      <c r="J161">
        <f t="shared" si="59"/>
        <v>9</v>
      </c>
      <c r="K161" t="str">
        <f t="shared" si="59"/>
        <v/>
      </c>
      <c r="L161" t="str">
        <f t="shared" si="59"/>
        <v/>
      </c>
      <c r="M161" t="str">
        <f t="shared" si="61"/>
        <v/>
      </c>
      <c r="N161" t="b">
        <f t="shared" si="46"/>
        <v>1</v>
      </c>
      <c r="O161" t="b">
        <f t="shared" si="47"/>
        <v>0</v>
      </c>
      <c r="P161" t="b">
        <f t="shared" si="48"/>
        <v>0</v>
      </c>
      <c r="Q161" t="b">
        <f t="shared" si="49"/>
        <v>0</v>
      </c>
      <c r="R161" t="b">
        <f t="shared" si="50"/>
        <v>0</v>
      </c>
      <c r="S161" t="b">
        <f t="shared" si="51"/>
        <v>0</v>
      </c>
      <c r="T161" t="b">
        <f t="shared" si="52"/>
        <v>0</v>
      </c>
      <c r="U161" t="b">
        <f t="shared" si="53"/>
        <v>0</v>
      </c>
      <c r="V161" t="b">
        <f t="shared" si="54"/>
        <v>0</v>
      </c>
      <c r="W161" t="b">
        <f t="shared" si="55"/>
        <v>0</v>
      </c>
      <c r="X161" t="b">
        <f t="shared" si="56"/>
        <v>0</v>
      </c>
      <c r="Y161" t="b">
        <f t="shared" si="57"/>
        <v>0</v>
      </c>
      <c r="Z161" t="b">
        <f t="shared" si="58"/>
        <v>0</v>
      </c>
    </row>
    <row r="162" spans="1:26">
      <c r="A162" t="str">
        <f>IF(A161="","",IF($R$3=1,dayTest!A174,day!A154))</f>
        <v>T99TT 394</v>
      </c>
      <c r="B162" t="str">
        <f t="shared" si="60"/>
        <v/>
      </c>
      <c r="C162">
        <f t="shared" si="59"/>
        <v>9</v>
      </c>
      <c r="D162">
        <f t="shared" si="59"/>
        <v>9</v>
      </c>
      <c r="E162" t="str">
        <f t="shared" si="59"/>
        <v/>
      </c>
      <c r="F162" t="str">
        <f t="shared" si="59"/>
        <v/>
      </c>
      <c r="G162" t="str">
        <f t="shared" si="59"/>
        <v/>
      </c>
      <c r="H162">
        <f t="shared" si="59"/>
        <v>3</v>
      </c>
      <c r="I162">
        <f t="shared" si="59"/>
        <v>9</v>
      </c>
      <c r="J162">
        <f t="shared" si="59"/>
        <v>4</v>
      </c>
      <c r="K162" t="str">
        <f t="shared" si="59"/>
        <v/>
      </c>
      <c r="L162" t="str">
        <f t="shared" si="59"/>
        <v/>
      </c>
      <c r="M162" t="str">
        <f t="shared" si="61"/>
        <v/>
      </c>
      <c r="N162" t="b">
        <f t="shared" si="46"/>
        <v>1</v>
      </c>
      <c r="O162" t="b">
        <f t="shared" si="47"/>
        <v>0</v>
      </c>
      <c r="P162" t="b">
        <f t="shared" si="48"/>
        <v>0</v>
      </c>
      <c r="Q162" t="b">
        <f t="shared" si="49"/>
        <v>0</v>
      </c>
      <c r="R162" t="b">
        <f t="shared" si="50"/>
        <v>0</v>
      </c>
      <c r="S162" t="b">
        <f t="shared" si="51"/>
        <v>0</v>
      </c>
      <c r="T162" t="b">
        <f t="shared" si="52"/>
        <v>0</v>
      </c>
      <c r="U162" t="b">
        <f t="shared" si="53"/>
        <v>0</v>
      </c>
      <c r="V162" t="b">
        <f t="shared" si="54"/>
        <v>0</v>
      </c>
      <c r="W162" t="b">
        <f t="shared" si="55"/>
        <v>0</v>
      </c>
      <c r="X162" t="b">
        <f t="shared" si="56"/>
        <v>0</v>
      </c>
      <c r="Y162" t="b">
        <f t="shared" si="57"/>
        <v>0</v>
      </c>
      <c r="Z162" t="b">
        <f t="shared" si="58"/>
        <v>0</v>
      </c>
    </row>
    <row r="163" spans="1:26">
      <c r="A163" t="str">
        <f>IF(A162="","",IF($R$3=1,dayTest!A175,day!A155))</f>
        <v>977TJ 785</v>
      </c>
      <c r="B163">
        <f t="shared" si="60"/>
        <v>9</v>
      </c>
      <c r="C163">
        <f t="shared" si="59"/>
        <v>7</v>
      </c>
      <c r="D163">
        <f t="shared" si="59"/>
        <v>7</v>
      </c>
      <c r="E163" t="str">
        <f t="shared" si="59"/>
        <v/>
      </c>
      <c r="F163" t="str">
        <f t="shared" si="59"/>
        <v/>
      </c>
      <c r="G163" t="str">
        <f t="shared" si="59"/>
        <v/>
      </c>
      <c r="H163">
        <f t="shared" si="59"/>
        <v>7</v>
      </c>
      <c r="I163">
        <f t="shared" si="59"/>
        <v>8</v>
      </c>
      <c r="J163">
        <f t="shared" si="59"/>
        <v>5</v>
      </c>
      <c r="K163" t="str">
        <f t="shared" si="59"/>
        <v/>
      </c>
      <c r="L163" t="str">
        <f t="shared" si="59"/>
        <v/>
      </c>
      <c r="M163" t="str">
        <f t="shared" si="61"/>
        <v/>
      </c>
      <c r="N163" t="b">
        <f t="shared" si="46"/>
        <v>1</v>
      </c>
      <c r="O163" t="b">
        <f t="shared" si="47"/>
        <v>0</v>
      </c>
      <c r="P163" t="b">
        <f t="shared" si="48"/>
        <v>0</v>
      </c>
      <c r="Q163" t="b">
        <f t="shared" si="49"/>
        <v>0</v>
      </c>
      <c r="R163" t="b">
        <f t="shared" si="50"/>
        <v>0</v>
      </c>
      <c r="S163" t="b">
        <f t="shared" si="51"/>
        <v>0</v>
      </c>
      <c r="T163" t="b">
        <f t="shared" si="52"/>
        <v>0</v>
      </c>
      <c r="U163" t="b">
        <f t="shared" si="53"/>
        <v>0</v>
      </c>
      <c r="V163" t="b">
        <f t="shared" si="54"/>
        <v>0</v>
      </c>
      <c r="W163" t="b">
        <f t="shared" si="55"/>
        <v>0</v>
      </c>
      <c r="X163" t="b">
        <f t="shared" si="56"/>
        <v>0</v>
      </c>
      <c r="Y163" t="b">
        <f t="shared" si="57"/>
        <v>0</v>
      </c>
      <c r="Z163" t="b">
        <f t="shared" si="58"/>
        <v>0</v>
      </c>
    </row>
    <row r="164" spans="1:26">
      <c r="A164" t="str">
        <f>IF(A163="","",IF($R$3=1,dayTest!A176,day!A156))</f>
        <v>88222 862</v>
      </c>
      <c r="B164">
        <f t="shared" si="60"/>
        <v>8</v>
      </c>
      <c r="C164">
        <f t="shared" si="59"/>
        <v>8</v>
      </c>
      <c r="D164">
        <f t="shared" si="59"/>
        <v>2</v>
      </c>
      <c r="E164">
        <f t="shared" si="59"/>
        <v>2</v>
      </c>
      <c r="F164">
        <f t="shared" si="59"/>
        <v>2</v>
      </c>
      <c r="G164" t="str">
        <f t="shared" si="59"/>
        <v/>
      </c>
      <c r="H164">
        <f t="shared" si="59"/>
        <v>8</v>
      </c>
      <c r="I164">
        <f t="shared" si="59"/>
        <v>6</v>
      </c>
      <c r="J164">
        <f t="shared" si="59"/>
        <v>2</v>
      </c>
      <c r="K164" t="str">
        <f t="shared" si="59"/>
        <v/>
      </c>
      <c r="L164" t="str">
        <f t="shared" si="59"/>
        <v/>
      </c>
      <c r="M164" t="str">
        <f t="shared" si="61"/>
        <v/>
      </c>
      <c r="N164" t="b">
        <f t="shared" si="46"/>
        <v>1</v>
      </c>
      <c r="O164" t="b">
        <f t="shared" si="47"/>
        <v>0</v>
      </c>
      <c r="P164" t="b">
        <f t="shared" si="48"/>
        <v>0</v>
      </c>
      <c r="Q164" t="b">
        <f t="shared" si="49"/>
        <v>0</v>
      </c>
      <c r="R164" t="b">
        <f t="shared" si="50"/>
        <v>0</v>
      </c>
      <c r="S164" t="b">
        <f t="shared" si="51"/>
        <v>0</v>
      </c>
      <c r="T164" t="b">
        <f t="shared" si="52"/>
        <v>0</v>
      </c>
      <c r="U164" t="b">
        <f t="shared" si="53"/>
        <v>0</v>
      </c>
      <c r="V164" t="b">
        <f t="shared" si="54"/>
        <v>0</v>
      </c>
      <c r="W164" t="b">
        <f t="shared" si="55"/>
        <v>0</v>
      </c>
      <c r="X164" t="b">
        <f t="shared" si="56"/>
        <v>0</v>
      </c>
      <c r="Y164" t="b">
        <f t="shared" si="57"/>
        <v>0</v>
      </c>
      <c r="Z164" t="b">
        <f t="shared" si="58"/>
        <v>0</v>
      </c>
    </row>
    <row r="165" spans="1:26">
      <c r="A165" t="str">
        <f>IF(A164="","",IF($R$3=1,dayTest!A177,day!A157))</f>
        <v>442J2 719</v>
      </c>
      <c r="B165">
        <f t="shared" si="60"/>
        <v>4</v>
      </c>
      <c r="C165">
        <f t="shared" si="59"/>
        <v>4</v>
      </c>
      <c r="D165">
        <f t="shared" si="59"/>
        <v>2</v>
      </c>
      <c r="E165" t="str">
        <f t="shared" si="59"/>
        <v/>
      </c>
      <c r="F165">
        <f t="shared" si="59"/>
        <v>2</v>
      </c>
      <c r="G165" t="str">
        <f t="shared" si="59"/>
        <v/>
      </c>
      <c r="H165">
        <f t="shared" si="59"/>
        <v>7</v>
      </c>
      <c r="I165">
        <f t="shared" si="59"/>
        <v>1</v>
      </c>
      <c r="J165">
        <f t="shared" si="59"/>
        <v>9</v>
      </c>
      <c r="K165" t="str">
        <f t="shared" si="59"/>
        <v/>
      </c>
      <c r="L165" t="str">
        <f t="shared" si="59"/>
        <v/>
      </c>
      <c r="M165" t="str">
        <f t="shared" si="61"/>
        <v/>
      </c>
      <c r="N165" t="b">
        <f t="shared" si="46"/>
        <v>1</v>
      </c>
      <c r="O165" t="b">
        <f t="shared" si="47"/>
        <v>0</v>
      </c>
      <c r="P165" t="b">
        <f t="shared" si="48"/>
        <v>0</v>
      </c>
      <c r="Q165" t="b">
        <f t="shared" si="49"/>
        <v>0</v>
      </c>
      <c r="R165" t="b">
        <f t="shared" si="50"/>
        <v>0</v>
      </c>
      <c r="S165" t="b">
        <f t="shared" si="51"/>
        <v>0</v>
      </c>
      <c r="T165" t="b">
        <f t="shared" si="52"/>
        <v>0</v>
      </c>
      <c r="U165" t="b">
        <f t="shared" si="53"/>
        <v>0</v>
      </c>
      <c r="V165" t="b">
        <f t="shared" si="54"/>
        <v>0</v>
      </c>
      <c r="W165" t="b">
        <f t="shared" si="55"/>
        <v>0</v>
      </c>
      <c r="X165" t="b">
        <f t="shared" si="56"/>
        <v>0</v>
      </c>
      <c r="Y165" t="b">
        <f t="shared" si="57"/>
        <v>0</v>
      </c>
      <c r="Z165" t="b">
        <f t="shared" si="58"/>
        <v>0</v>
      </c>
    </row>
    <row r="166" spans="1:26">
      <c r="A166" t="str">
        <f>IF(A165="","",IF($R$3=1,dayTest!A178,day!A158))</f>
        <v>74234 138</v>
      </c>
      <c r="B166">
        <f t="shared" si="60"/>
        <v>7</v>
      </c>
      <c r="C166">
        <f t="shared" si="59"/>
        <v>4</v>
      </c>
      <c r="D166">
        <f t="shared" si="59"/>
        <v>2</v>
      </c>
      <c r="E166">
        <f t="shared" si="59"/>
        <v>3</v>
      </c>
      <c r="F166">
        <f t="shared" si="59"/>
        <v>4</v>
      </c>
      <c r="G166" t="str">
        <f t="shared" si="59"/>
        <v/>
      </c>
      <c r="H166">
        <f t="shared" si="59"/>
        <v>1</v>
      </c>
      <c r="I166">
        <f t="shared" si="59"/>
        <v>3</v>
      </c>
      <c r="J166">
        <f t="shared" si="59"/>
        <v>8</v>
      </c>
      <c r="K166" t="str">
        <f t="shared" si="59"/>
        <v/>
      </c>
      <c r="L166" t="str">
        <f t="shared" si="59"/>
        <v/>
      </c>
      <c r="M166" t="str">
        <f t="shared" si="61"/>
        <v/>
      </c>
      <c r="N166" t="b">
        <f t="shared" si="46"/>
        <v>1</v>
      </c>
      <c r="O166" t="b">
        <f t="shared" si="47"/>
        <v>0</v>
      </c>
      <c r="P166" t="b">
        <f t="shared" si="48"/>
        <v>0</v>
      </c>
      <c r="Q166" t="b">
        <f t="shared" si="49"/>
        <v>0</v>
      </c>
      <c r="R166" t="b">
        <f t="shared" si="50"/>
        <v>0</v>
      </c>
      <c r="S166" t="b">
        <f t="shared" si="51"/>
        <v>0</v>
      </c>
      <c r="T166" t="b">
        <f t="shared" si="52"/>
        <v>0</v>
      </c>
      <c r="U166" t="b">
        <f t="shared" si="53"/>
        <v>0</v>
      </c>
      <c r="V166" t="b">
        <f t="shared" si="54"/>
        <v>0</v>
      </c>
      <c r="W166" t="b">
        <f t="shared" si="55"/>
        <v>0</v>
      </c>
      <c r="X166" t="b">
        <f t="shared" si="56"/>
        <v>0</v>
      </c>
      <c r="Y166" t="b">
        <f t="shared" si="57"/>
        <v>0</v>
      </c>
      <c r="Z166" t="b">
        <f t="shared" si="58"/>
        <v>0</v>
      </c>
    </row>
    <row r="167" spans="1:26">
      <c r="A167" t="str">
        <f>IF(A166="","",IF($R$3=1,dayTest!A179,day!A159))</f>
        <v>J5KJ8 909</v>
      </c>
      <c r="B167" t="str">
        <f t="shared" si="60"/>
        <v/>
      </c>
      <c r="C167">
        <f t="shared" si="59"/>
        <v>5</v>
      </c>
      <c r="D167" t="str">
        <f t="shared" si="59"/>
        <v/>
      </c>
      <c r="E167" t="str">
        <f t="shared" si="59"/>
        <v/>
      </c>
      <c r="F167">
        <f t="shared" si="59"/>
        <v>8</v>
      </c>
      <c r="G167" t="str">
        <f t="shared" si="59"/>
        <v/>
      </c>
      <c r="H167">
        <f t="shared" si="59"/>
        <v>9</v>
      </c>
      <c r="I167">
        <f t="shared" si="59"/>
        <v>0</v>
      </c>
      <c r="J167">
        <f t="shared" si="59"/>
        <v>9</v>
      </c>
      <c r="K167" t="str">
        <f t="shared" si="59"/>
        <v/>
      </c>
      <c r="L167" t="str">
        <f t="shared" si="59"/>
        <v/>
      </c>
      <c r="M167" t="str">
        <f t="shared" si="61"/>
        <v/>
      </c>
      <c r="N167" t="b">
        <f t="shared" si="46"/>
        <v>1</v>
      </c>
      <c r="O167" t="b">
        <f t="shared" si="47"/>
        <v>0</v>
      </c>
      <c r="P167" t="b">
        <f t="shared" si="48"/>
        <v>0</v>
      </c>
      <c r="Q167" t="b">
        <f t="shared" si="49"/>
        <v>0</v>
      </c>
      <c r="R167" t="b">
        <f t="shared" si="50"/>
        <v>0</v>
      </c>
      <c r="S167" t="b">
        <f t="shared" si="51"/>
        <v>0</v>
      </c>
      <c r="T167" t="b">
        <f t="shared" si="52"/>
        <v>0</v>
      </c>
      <c r="U167" t="b">
        <f t="shared" si="53"/>
        <v>0</v>
      </c>
      <c r="V167" t="b">
        <f t="shared" si="54"/>
        <v>0</v>
      </c>
      <c r="W167" t="b">
        <f t="shared" si="55"/>
        <v>0</v>
      </c>
      <c r="X167" t="b">
        <f t="shared" si="56"/>
        <v>0</v>
      </c>
      <c r="Y167" t="b">
        <f t="shared" si="57"/>
        <v>0</v>
      </c>
      <c r="Z167" t="b">
        <f t="shared" si="58"/>
        <v>0</v>
      </c>
    </row>
    <row r="168" spans="1:26">
      <c r="A168" t="str">
        <f>IF(A167="","",IF($R$3=1,dayTest!A180,day!A160))</f>
        <v>J6JAA 341</v>
      </c>
      <c r="B168" t="str">
        <f t="shared" si="60"/>
        <v/>
      </c>
      <c r="C168">
        <f t="shared" si="59"/>
        <v>6</v>
      </c>
      <c r="D168" t="str">
        <f t="shared" si="59"/>
        <v/>
      </c>
      <c r="E168" t="str">
        <f t="shared" si="59"/>
        <v/>
      </c>
      <c r="F168" t="str">
        <f t="shared" si="59"/>
        <v/>
      </c>
      <c r="G168" t="str">
        <f t="shared" si="59"/>
        <v/>
      </c>
      <c r="H168">
        <f t="shared" si="59"/>
        <v>3</v>
      </c>
      <c r="I168">
        <f t="shared" si="59"/>
        <v>4</v>
      </c>
      <c r="J168">
        <f t="shared" si="59"/>
        <v>1</v>
      </c>
      <c r="K168" t="str">
        <f t="shared" si="59"/>
        <v/>
      </c>
      <c r="L168" t="str">
        <f t="shared" si="59"/>
        <v/>
      </c>
      <c r="M168" t="str">
        <f t="shared" si="61"/>
        <v/>
      </c>
      <c r="N168" t="b">
        <f t="shared" si="46"/>
        <v>1</v>
      </c>
      <c r="O168" t="b">
        <f t="shared" si="47"/>
        <v>0</v>
      </c>
      <c r="P168" t="b">
        <f t="shared" si="48"/>
        <v>0</v>
      </c>
      <c r="Q168" t="b">
        <f t="shared" si="49"/>
        <v>0</v>
      </c>
      <c r="R168" t="b">
        <f t="shared" si="50"/>
        <v>0</v>
      </c>
      <c r="S168" t="b">
        <f t="shared" si="51"/>
        <v>0</v>
      </c>
      <c r="T168" t="b">
        <f t="shared" si="52"/>
        <v>0</v>
      </c>
      <c r="U168" t="b">
        <f t="shared" si="53"/>
        <v>0</v>
      </c>
      <c r="V168" t="b">
        <f t="shared" si="54"/>
        <v>0</v>
      </c>
      <c r="W168" t="b">
        <f t="shared" si="55"/>
        <v>0</v>
      </c>
      <c r="X168" t="b">
        <f t="shared" si="56"/>
        <v>0</v>
      </c>
      <c r="Y168" t="b">
        <f t="shared" si="57"/>
        <v>0</v>
      </c>
      <c r="Z168" t="b">
        <f t="shared" si="58"/>
        <v>0</v>
      </c>
    </row>
    <row r="169" spans="1:26">
      <c r="A169" t="str">
        <f>IF(A168="","",IF($R$3=1,dayTest!A181,day!A161))</f>
        <v>TQQ4J 381</v>
      </c>
      <c r="B169" t="str">
        <f t="shared" si="60"/>
        <v/>
      </c>
      <c r="C169" t="str">
        <f t="shared" si="59"/>
        <v/>
      </c>
      <c r="D169" t="str">
        <f t="shared" si="59"/>
        <v/>
      </c>
      <c r="E169">
        <f t="shared" si="59"/>
        <v>4</v>
      </c>
      <c r="F169" t="str">
        <f t="shared" si="59"/>
        <v/>
      </c>
      <c r="G169" t="str">
        <f t="shared" si="59"/>
        <v/>
      </c>
      <c r="H169">
        <f t="shared" si="59"/>
        <v>3</v>
      </c>
      <c r="I169">
        <f t="shared" si="59"/>
        <v>8</v>
      </c>
      <c r="J169">
        <f t="shared" si="59"/>
        <v>1</v>
      </c>
      <c r="K169" t="str">
        <f t="shared" si="59"/>
        <v/>
      </c>
      <c r="L169" t="str">
        <f t="shared" si="59"/>
        <v/>
      </c>
      <c r="M169" t="str">
        <f t="shared" si="61"/>
        <v/>
      </c>
      <c r="N169" t="b">
        <f t="shared" si="46"/>
        <v>1</v>
      </c>
      <c r="O169" t="b">
        <f t="shared" si="47"/>
        <v>0</v>
      </c>
      <c r="P169" t="b">
        <f t="shared" si="48"/>
        <v>0</v>
      </c>
      <c r="Q169" t="b">
        <f t="shared" si="49"/>
        <v>0</v>
      </c>
      <c r="R169" t="b">
        <f t="shared" si="50"/>
        <v>0</v>
      </c>
      <c r="S169" t="b">
        <f t="shared" si="51"/>
        <v>0</v>
      </c>
      <c r="T169" t="b">
        <f t="shared" si="52"/>
        <v>0</v>
      </c>
      <c r="U169" t="b">
        <f t="shared" si="53"/>
        <v>0</v>
      </c>
      <c r="V169" t="b">
        <f t="shared" si="54"/>
        <v>0</v>
      </c>
      <c r="W169" t="b">
        <f t="shared" si="55"/>
        <v>0</v>
      </c>
      <c r="X169" t="b">
        <f t="shared" si="56"/>
        <v>0</v>
      </c>
      <c r="Y169" t="b">
        <f t="shared" si="57"/>
        <v>0</v>
      </c>
      <c r="Z169" t="b">
        <f t="shared" si="58"/>
        <v>0</v>
      </c>
    </row>
    <row r="170" spans="1:26">
      <c r="A170" t="str">
        <f>IF(A169="","",IF($R$3=1,dayTest!A182,day!A162))</f>
        <v>55585 111</v>
      </c>
      <c r="B170">
        <f t="shared" si="60"/>
        <v>5</v>
      </c>
      <c r="C170">
        <f t="shared" si="59"/>
        <v>5</v>
      </c>
      <c r="D170">
        <f t="shared" si="59"/>
        <v>5</v>
      </c>
      <c r="E170">
        <f t="shared" si="59"/>
        <v>8</v>
      </c>
      <c r="F170">
        <f t="shared" si="59"/>
        <v>5</v>
      </c>
      <c r="G170" t="str">
        <f t="shared" si="59"/>
        <v/>
      </c>
      <c r="H170">
        <f t="shared" si="59"/>
        <v>1</v>
      </c>
      <c r="I170">
        <f t="shared" si="59"/>
        <v>1</v>
      </c>
      <c r="J170">
        <f t="shared" si="59"/>
        <v>1</v>
      </c>
      <c r="K170" t="str">
        <f t="shared" si="59"/>
        <v/>
      </c>
      <c r="L170" t="str">
        <f t="shared" si="59"/>
        <v/>
      </c>
      <c r="M170" t="str">
        <f t="shared" si="61"/>
        <v/>
      </c>
      <c r="N170" t="b">
        <f t="shared" si="46"/>
        <v>1</v>
      </c>
      <c r="O170" t="b">
        <f t="shared" si="47"/>
        <v>0</v>
      </c>
      <c r="P170" t="b">
        <f t="shared" si="48"/>
        <v>0</v>
      </c>
      <c r="Q170" t="b">
        <f t="shared" si="49"/>
        <v>0</v>
      </c>
      <c r="R170" t="b">
        <f t="shared" si="50"/>
        <v>0</v>
      </c>
      <c r="S170" t="b">
        <f t="shared" si="51"/>
        <v>0</v>
      </c>
      <c r="T170" t="b">
        <f t="shared" si="52"/>
        <v>0</v>
      </c>
      <c r="U170" t="b">
        <f t="shared" si="53"/>
        <v>0</v>
      </c>
      <c r="V170" t="b">
        <f t="shared" si="54"/>
        <v>0</v>
      </c>
      <c r="W170" t="b">
        <f t="shared" si="55"/>
        <v>0</v>
      </c>
      <c r="X170" t="b">
        <f t="shared" si="56"/>
        <v>0</v>
      </c>
      <c r="Y170" t="b">
        <f t="shared" si="57"/>
        <v>0</v>
      </c>
      <c r="Z170" t="b">
        <f t="shared" si="58"/>
        <v>0</v>
      </c>
    </row>
    <row r="171" spans="1:26">
      <c r="A171" t="str">
        <f>IF(A170="","",IF($R$3=1,dayTest!A183,day!A163))</f>
        <v>T7Q7J 396</v>
      </c>
      <c r="B171" t="str">
        <f t="shared" si="60"/>
        <v/>
      </c>
      <c r="C171">
        <f t="shared" si="59"/>
        <v>7</v>
      </c>
      <c r="D171" t="str">
        <f t="shared" si="59"/>
        <v/>
      </c>
      <c r="E171">
        <f t="shared" si="59"/>
        <v>7</v>
      </c>
      <c r="F171" t="str">
        <f t="shared" si="59"/>
        <v/>
      </c>
      <c r="G171" t="str">
        <f t="shared" si="59"/>
        <v/>
      </c>
      <c r="H171">
        <f t="shared" si="59"/>
        <v>3</v>
      </c>
      <c r="I171">
        <f t="shared" si="59"/>
        <v>9</v>
      </c>
      <c r="J171">
        <f t="shared" si="59"/>
        <v>6</v>
      </c>
      <c r="K171" t="str">
        <f t="shared" si="59"/>
        <v/>
      </c>
      <c r="L171" t="str">
        <f t="shared" si="59"/>
        <v/>
      </c>
      <c r="M171" t="str">
        <f t="shared" si="61"/>
        <v/>
      </c>
      <c r="N171" t="b">
        <f t="shared" si="46"/>
        <v>1</v>
      </c>
      <c r="O171" t="b">
        <f t="shared" si="47"/>
        <v>0</v>
      </c>
      <c r="P171" t="b">
        <f t="shared" si="48"/>
        <v>0</v>
      </c>
      <c r="Q171" t="b">
        <f t="shared" si="49"/>
        <v>0</v>
      </c>
      <c r="R171" t="b">
        <f t="shared" si="50"/>
        <v>0</v>
      </c>
      <c r="S171" t="b">
        <f t="shared" si="51"/>
        <v>0</v>
      </c>
      <c r="T171" t="b">
        <f t="shared" si="52"/>
        <v>0</v>
      </c>
      <c r="U171" t="b">
        <f t="shared" si="53"/>
        <v>0</v>
      </c>
      <c r="V171" t="b">
        <f t="shared" si="54"/>
        <v>0</v>
      </c>
      <c r="W171" t="b">
        <f t="shared" si="55"/>
        <v>0</v>
      </c>
      <c r="X171" t="b">
        <f t="shared" si="56"/>
        <v>0</v>
      </c>
      <c r="Y171" t="b">
        <f t="shared" si="57"/>
        <v>0</v>
      </c>
      <c r="Z171" t="b">
        <f t="shared" si="58"/>
        <v>0</v>
      </c>
    </row>
    <row r="172" spans="1:26">
      <c r="A172" t="str">
        <f>IF(A171="","",IF($R$3=1,dayTest!A184,day!A164))</f>
        <v>53T65 562</v>
      </c>
      <c r="B172">
        <f t="shared" si="60"/>
        <v>5</v>
      </c>
      <c r="C172">
        <f t="shared" si="59"/>
        <v>3</v>
      </c>
      <c r="D172" t="str">
        <f t="shared" si="59"/>
        <v/>
      </c>
      <c r="E172">
        <f t="shared" si="59"/>
        <v>6</v>
      </c>
      <c r="F172">
        <f t="shared" si="59"/>
        <v>5</v>
      </c>
      <c r="G172" t="str">
        <f t="shared" si="59"/>
        <v/>
      </c>
      <c r="H172">
        <f t="shared" si="59"/>
        <v>5</v>
      </c>
      <c r="I172">
        <f t="shared" si="59"/>
        <v>6</v>
      </c>
      <c r="J172">
        <f t="shared" si="59"/>
        <v>2</v>
      </c>
      <c r="K172" t="str">
        <f t="shared" si="59"/>
        <v/>
      </c>
      <c r="L172" t="str">
        <f t="shared" si="59"/>
        <v/>
      </c>
      <c r="M172" t="str">
        <f t="shared" si="61"/>
        <v/>
      </c>
      <c r="N172" t="b">
        <f t="shared" si="46"/>
        <v>1</v>
      </c>
      <c r="O172" t="b">
        <f t="shared" si="47"/>
        <v>0</v>
      </c>
      <c r="P172" t="b">
        <f t="shared" si="48"/>
        <v>0</v>
      </c>
      <c r="Q172" t="b">
        <f t="shared" si="49"/>
        <v>0</v>
      </c>
      <c r="R172" t="b">
        <f t="shared" si="50"/>
        <v>0</v>
      </c>
      <c r="S172" t="b">
        <f t="shared" si="51"/>
        <v>0</v>
      </c>
      <c r="T172" t="b">
        <f t="shared" si="52"/>
        <v>0</v>
      </c>
      <c r="U172" t="b">
        <f t="shared" si="53"/>
        <v>0</v>
      </c>
      <c r="V172" t="b">
        <f t="shared" si="54"/>
        <v>0</v>
      </c>
      <c r="W172" t="b">
        <f t="shared" si="55"/>
        <v>0</v>
      </c>
      <c r="X172" t="b">
        <f t="shared" si="56"/>
        <v>0</v>
      </c>
      <c r="Y172" t="b">
        <f t="shared" si="57"/>
        <v>0</v>
      </c>
      <c r="Z172" t="b">
        <f t="shared" si="58"/>
        <v>0</v>
      </c>
    </row>
    <row r="173" spans="1:26">
      <c r="A173" t="str">
        <f>IF(A172="","",IF($R$3=1,dayTest!A185,day!A165))</f>
        <v>9K7KK 220</v>
      </c>
      <c r="B173">
        <f t="shared" si="60"/>
        <v>9</v>
      </c>
      <c r="C173" t="str">
        <f t="shared" si="59"/>
        <v/>
      </c>
      <c r="D173">
        <f t="shared" si="59"/>
        <v>7</v>
      </c>
      <c r="E173" t="str">
        <f t="shared" si="59"/>
        <v/>
      </c>
      <c r="F173" t="str">
        <f t="shared" si="59"/>
        <v/>
      </c>
      <c r="G173" t="str">
        <f t="shared" ref="G173:L215" si="62">IFERROR(VALUE(MID($A173,COLUMN()-1,1)),"")</f>
        <v/>
      </c>
      <c r="H173">
        <f t="shared" si="62"/>
        <v>2</v>
      </c>
      <c r="I173">
        <f t="shared" si="62"/>
        <v>2</v>
      </c>
      <c r="J173">
        <f t="shared" si="62"/>
        <v>0</v>
      </c>
      <c r="K173" t="str">
        <f t="shared" si="62"/>
        <v/>
      </c>
      <c r="L173" t="str">
        <f t="shared" si="62"/>
        <v/>
      </c>
      <c r="M173" t="str">
        <f t="shared" si="61"/>
        <v/>
      </c>
      <c r="N173" t="b">
        <f t="shared" si="46"/>
        <v>1</v>
      </c>
      <c r="O173" t="b">
        <f t="shared" si="47"/>
        <v>0</v>
      </c>
      <c r="P173" t="b">
        <f t="shared" si="48"/>
        <v>0</v>
      </c>
      <c r="Q173" t="b">
        <f t="shared" si="49"/>
        <v>0</v>
      </c>
      <c r="R173" t="b">
        <f t="shared" si="50"/>
        <v>0</v>
      </c>
      <c r="S173" t="b">
        <f t="shared" si="51"/>
        <v>0</v>
      </c>
      <c r="T173" t="b">
        <f t="shared" si="52"/>
        <v>0</v>
      </c>
      <c r="U173" t="b">
        <f t="shared" si="53"/>
        <v>0</v>
      </c>
      <c r="V173" t="b">
        <f t="shared" si="54"/>
        <v>0</v>
      </c>
      <c r="W173" t="b">
        <f t="shared" si="55"/>
        <v>0</v>
      </c>
      <c r="X173" t="b">
        <f t="shared" si="56"/>
        <v>0</v>
      </c>
      <c r="Y173" t="b">
        <f t="shared" si="57"/>
        <v>0</v>
      </c>
      <c r="Z173" t="b">
        <f t="shared" si="58"/>
        <v>0</v>
      </c>
    </row>
    <row r="174" spans="1:26">
      <c r="A174" t="str">
        <f>IF(A173="","",IF($R$3=1,dayTest!A186,day!A166))</f>
        <v>57J79 356</v>
      </c>
      <c r="B174">
        <f t="shared" si="60"/>
        <v>5</v>
      </c>
      <c r="C174">
        <f t="shared" ref="C174:G223" si="63">IFERROR(VALUE(MID($A174,COLUMN()-1,1)),"")</f>
        <v>7</v>
      </c>
      <c r="D174" t="str">
        <f t="shared" si="63"/>
        <v/>
      </c>
      <c r="E174">
        <f t="shared" si="63"/>
        <v>7</v>
      </c>
      <c r="F174">
        <f t="shared" si="63"/>
        <v>9</v>
      </c>
      <c r="G174" t="str">
        <f t="shared" si="62"/>
        <v/>
      </c>
      <c r="H174">
        <f t="shared" si="62"/>
        <v>3</v>
      </c>
      <c r="I174">
        <f t="shared" si="62"/>
        <v>5</v>
      </c>
      <c r="J174">
        <f t="shared" si="62"/>
        <v>6</v>
      </c>
      <c r="K174" t="str">
        <f t="shared" si="62"/>
        <v/>
      </c>
      <c r="L174" t="str">
        <f t="shared" si="62"/>
        <v/>
      </c>
      <c r="M174" t="str">
        <f t="shared" si="61"/>
        <v/>
      </c>
      <c r="N174" t="b">
        <f t="shared" si="46"/>
        <v>1</v>
      </c>
      <c r="O174" t="b">
        <f t="shared" si="47"/>
        <v>0</v>
      </c>
      <c r="P174" t="b">
        <f t="shared" si="48"/>
        <v>0</v>
      </c>
      <c r="Q174" t="b">
        <f t="shared" si="49"/>
        <v>0</v>
      </c>
      <c r="R174" t="b">
        <f t="shared" si="50"/>
        <v>0</v>
      </c>
      <c r="S174" t="b">
        <f t="shared" si="51"/>
        <v>0</v>
      </c>
      <c r="T174" t="b">
        <f t="shared" si="52"/>
        <v>0</v>
      </c>
      <c r="U174" t="b">
        <f t="shared" si="53"/>
        <v>0</v>
      </c>
      <c r="V174" t="b">
        <f t="shared" si="54"/>
        <v>0</v>
      </c>
      <c r="W174" t="b">
        <f t="shared" si="55"/>
        <v>0</v>
      </c>
      <c r="X174" t="b">
        <f t="shared" si="56"/>
        <v>0</v>
      </c>
      <c r="Y174" t="b">
        <f t="shared" si="57"/>
        <v>0</v>
      </c>
      <c r="Z174" t="b">
        <f t="shared" si="58"/>
        <v>0</v>
      </c>
    </row>
    <row r="175" spans="1:26">
      <c r="A175" t="str">
        <f>IF(A174="","",IF($R$3=1,dayTest!A187,day!A167))</f>
        <v>KA74Q 687</v>
      </c>
      <c r="B175" t="str">
        <f t="shared" si="60"/>
        <v/>
      </c>
      <c r="C175" t="str">
        <f t="shared" si="63"/>
        <v/>
      </c>
      <c r="D175">
        <f t="shared" si="63"/>
        <v>7</v>
      </c>
      <c r="E175">
        <f t="shared" si="63"/>
        <v>4</v>
      </c>
      <c r="F175" t="str">
        <f t="shared" si="63"/>
        <v/>
      </c>
      <c r="G175" t="str">
        <f t="shared" si="62"/>
        <v/>
      </c>
      <c r="H175">
        <f t="shared" si="62"/>
        <v>6</v>
      </c>
      <c r="I175">
        <f t="shared" si="62"/>
        <v>8</v>
      </c>
      <c r="J175">
        <f t="shared" si="62"/>
        <v>7</v>
      </c>
      <c r="K175" t="str">
        <f t="shared" si="62"/>
        <v/>
      </c>
      <c r="L175" t="str">
        <f t="shared" si="62"/>
        <v/>
      </c>
      <c r="M175" t="str">
        <f t="shared" si="61"/>
        <v/>
      </c>
      <c r="N175" t="b">
        <f t="shared" si="46"/>
        <v>1</v>
      </c>
      <c r="O175" t="b">
        <f t="shared" si="47"/>
        <v>0</v>
      </c>
      <c r="P175" t="b">
        <f t="shared" si="48"/>
        <v>0</v>
      </c>
      <c r="Q175" t="b">
        <f t="shared" si="49"/>
        <v>0</v>
      </c>
      <c r="R175" t="b">
        <f t="shared" si="50"/>
        <v>0</v>
      </c>
      <c r="S175" t="b">
        <f t="shared" si="51"/>
        <v>0</v>
      </c>
      <c r="T175" t="b">
        <f t="shared" si="52"/>
        <v>0</v>
      </c>
      <c r="U175" t="b">
        <f t="shared" si="53"/>
        <v>0</v>
      </c>
      <c r="V175" t="b">
        <f t="shared" si="54"/>
        <v>0</v>
      </c>
      <c r="W175" t="b">
        <f t="shared" si="55"/>
        <v>0</v>
      </c>
      <c r="X175" t="b">
        <f t="shared" si="56"/>
        <v>0</v>
      </c>
      <c r="Y175" t="b">
        <f t="shared" si="57"/>
        <v>0</v>
      </c>
      <c r="Z175" t="b">
        <f t="shared" si="58"/>
        <v>0</v>
      </c>
    </row>
    <row r="176" spans="1:26">
      <c r="A176" t="str">
        <f>IF(A175="","",IF($R$3=1,dayTest!A188,day!A168))</f>
        <v>JQ687 662</v>
      </c>
      <c r="B176" t="str">
        <f t="shared" si="60"/>
        <v/>
      </c>
      <c r="C176" t="str">
        <f t="shared" si="63"/>
        <v/>
      </c>
      <c r="D176">
        <f t="shared" si="63"/>
        <v>6</v>
      </c>
      <c r="E176">
        <f t="shared" si="63"/>
        <v>8</v>
      </c>
      <c r="F176">
        <f t="shared" si="63"/>
        <v>7</v>
      </c>
      <c r="G176" t="str">
        <f t="shared" si="62"/>
        <v/>
      </c>
      <c r="H176">
        <f t="shared" si="62"/>
        <v>6</v>
      </c>
      <c r="I176">
        <f t="shared" si="62"/>
        <v>6</v>
      </c>
      <c r="J176">
        <f t="shared" si="62"/>
        <v>2</v>
      </c>
      <c r="K176" t="str">
        <f t="shared" si="62"/>
        <v/>
      </c>
      <c r="L176" t="str">
        <f t="shared" si="62"/>
        <v/>
      </c>
      <c r="M176" t="str">
        <f t="shared" si="61"/>
        <v/>
      </c>
      <c r="N176" t="b">
        <f t="shared" si="46"/>
        <v>1</v>
      </c>
      <c r="O176" t="b">
        <f t="shared" si="47"/>
        <v>0</v>
      </c>
      <c r="P176" t="b">
        <f t="shared" si="48"/>
        <v>0</v>
      </c>
      <c r="Q176" t="b">
        <f t="shared" si="49"/>
        <v>0</v>
      </c>
      <c r="R176" t="b">
        <f t="shared" si="50"/>
        <v>0</v>
      </c>
      <c r="S176" t="b">
        <f t="shared" si="51"/>
        <v>0</v>
      </c>
      <c r="T176" t="b">
        <f t="shared" si="52"/>
        <v>0</v>
      </c>
      <c r="U176" t="b">
        <f t="shared" si="53"/>
        <v>0</v>
      </c>
      <c r="V176" t="b">
        <f t="shared" si="54"/>
        <v>0</v>
      </c>
      <c r="W176" t="b">
        <f t="shared" si="55"/>
        <v>0</v>
      </c>
      <c r="X176" t="b">
        <f t="shared" si="56"/>
        <v>0</v>
      </c>
      <c r="Y176" t="b">
        <f t="shared" si="57"/>
        <v>0</v>
      </c>
      <c r="Z176" t="b">
        <f t="shared" si="58"/>
        <v>0</v>
      </c>
    </row>
    <row r="177" spans="1:26">
      <c r="A177" t="str">
        <f>IF(A176="","",IF($R$3=1,dayTest!A189,day!A169))</f>
        <v>62A5K 326</v>
      </c>
      <c r="B177">
        <f t="shared" si="60"/>
        <v>6</v>
      </c>
      <c r="C177">
        <f t="shared" si="63"/>
        <v>2</v>
      </c>
      <c r="D177" t="str">
        <f t="shared" si="63"/>
        <v/>
      </c>
      <c r="E177">
        <f t="shared" si="63"/>
        <v>5</v>
      </c>
      <c r="F177" t="str">
        <f t="shared" si="63"/>
        <v/>
      </c>
      <c r="G177" t="str">
        <f t="shared" si="62"/>
        <v/>
      </c>
      <c r="H177">
        <f t="shared" si="62"/>
        <v>3</v>
      </c>
      <c r="I177">
        <f t="shared" si="62"/>
        <v>2</v>
      </c>
      <c r="J177">
        <f t="shared" si="62"/>
        <v>6</v>
      </c>
      <c r="K177" t="str">
        <f t="shared" si="62"/>
        <v/>
      </c>
      <c r="L177" t="str">
        <f t="shared" si="62"/>
        <v/>
      </c>
      <c r="M177" t="str">
        <f t="shared" si="61"/>
        <v/>
      </c>
      <c r="N177" t="b">
        <f t="shared" si="46"/>
        <v>1</v>
      </c>
      <c r="O177" t="b">
        <f t="shared" si="47"/>
        <v>0</v>
      </c>
      <c r="P177" t="b">
        <f t="shared" si="48"/>
        <v>0</v>
      </c>
      <c r="Q177" t="b">
        <f t="shared" si="49"/>
        <v>0</v>
      </c>
      <c r="R177" t="b">
        <f t="shared" si="50"/>
        <v>0</v>
      </c>
      <c r="S177" t="b">
        <f t="shared" si="51"/>
        <v>0</v>
      </c>
      <c r="T177" t="b">
        <f t="shared" si="52"/>
        <v>0</v>
      </c>
      <c r="U177" t="b">
        <f t="shared" si="53"/>
        <v>0</v>
      </c>
      <c r="V177" t="b">
        <f t="shared" si="54"/>
        <v>0</v>
      </c>
      <c r="W177" t="b">
        <f t="shared" si="55"/>
        <v>0</v>
      </c>
      <c r="X177" t="b">
        <f t="shared" si="56"/>
        <v>0</v>
      </c>
      <c r="Y177" t="b">
        <f t="shared" si="57"/>
        <v>0</v>
      </c>
      <c r="Z177" t="b">
        <f t="shared" si="58"/>
        <v>0</v>
      </c>
    </row>
    <row r="178" spans="1:26">
      <c r="A178" t="str">
        <f>IF(A177="","",IF($R$3=1,dayTest!A190,day!A170))</f>
        <v>9TTQ9 163</v>
      </c>
      <c r="B178">
        <f t="shared" si="60"/>
        <v>9</v>
      </c>
      <c r="C178" t="str">
        <f t="shared" si="63"/>
        <v/>
      </c>
      <c r="D178" t="str">
        <f t="shared" si="63"/>
        <v/>
      </c>
      <c r="E178" t="str">
        <f t="shared" si="63"/>
        <v/>
      </c>
      <c r="F178">
        <f t="shared" si="63"/>
        <v>9</v>
      </c>
      <c r="G178" t="str">
        <f t="shared" si="62"/>
        <v/>
      </c>
      <c r="H178">
        <f t="shared" si="62"/>
        <v>1</v>
      </c>
      <c r="I178">
        <f t="shared" si="62"/>
        <v>6</v>
      </c>
      <c r="J178">
        <f t="shared" si="62"/>
        <v>3</v>
      </c>
      <c r="K178" t="str">
        <f t="shared" si="62"/>
        <v/>
      </c>
      <c r="L178" t="str">
        <f t="shared" si="62"/>
        <v/>
      </c>
      <c r="M178" t="str">
        <f t="shared" si="61"/>
        <v/>
      </c>
      <c r="N178" t="b">
        <f t="shared" si="46"/>
        <v>1</v>
      </c>
      <c r="O178" t="b">
        <f t="shared" si="47"/>
        <v>0</v>
      </c>
      <c r="P178" t="b">
        <f t="shared" si="48"/>
        <v>0</v>
      </c>
      <c r="Q178" t="b">
        <f t="shared" si="49"/>
        <v>0</v>
      </c>
      <c r="R178" t="b">
        <f t="shared" si="50"/>
        <v>0</v>
      </c>
      <c r="S178" t="b">
        <f t="shared" si="51"/>
        <v>0</v>
      </c>
      <c r="T178" t="b">
        <f t="shared" si="52"/>
        <v>0</v>
      </c>
      <c r="U178" t="b">
        <f t="shared" si="53"/>
        <v>0</v>
      </c>
      <c r="V178" t="b">
        <f t="shared" si="54"/>
        <v>0</v>
      </c>
      <c r="W178" t="b">
        <f t="shared" si="55"/>
        <v>0</v>
      </c>
      <c r="X178" t="b">
        <f t="shared" si="56"/>
        <v>0</v>
      </c>
      <c r="Y178" t="b">
        <f t="shared" si="57"/>
        <v>0</v>
      </c>
      <c r="Z178" t="b">
        <f t="shared" si="58"/>
        <v>0</v>
      </c>
    </row>
    <row r="179" spans="1:26">
      <c r="A179" t="str">
        <f>IF(A178="","",IF($R$3=1,dayTest!A191,day!A171))</f>
        <v>59595 49</v>
      </c>
      <c r="B179">
        <f t="shared" si="60"/>
        <v>5</v>
      </c>
      <c r="C179">
        <f t="shared" si="63"/>
        <v>9</v>
      </c>
      <c r="D179">
        <f t="shared" si="63"/>
        <v>5</v>
      </c>
      <c r="E179">
        <f t="shared" si="63"/>
        <v>9</v>
      </c>
      <c r="F179">
        <f t="shared" si="63"/>
        <v>5</v>
      </c>
      <c r="G179" t="str">
        <f t="shared" si="62"/>
        <v/>
      </c>
      <c r="H179">
        <f t="shared" si="62"/>
        <v>4</v>
      </c>
      <c r="I179">
        <f t="shared" si="62"/>
        <v>9</v>
      </c>
      <c r="J179" t="str">
        <f t="shared" si="62"/>
        <v/>
      </c>
      <c r="K179" t="str">
        <f t="shared" si="62"/>
        <v/>
      </c>
      <c r="L179" t="str">
        <f t="shared" si="62"/>
        <v/>
      </c>
      <c r="M179" t="str">
        <f t="shared" si="61"/>
        <v/>
      </c>
      <c r="N179" t="b">
        <f t="shared" si="46"/>
        <v>1</v>
      </c>
      <c r="O179" t="b">
        <f t="shared" si="47"/>
        <v>0</v>
      </c>
      <c r="P179" t="b">
        <f t="shared" si="48"/>
        <v>0</v>
      </c>
      <c r="Q179" t="b">
        <f t="shared" si="49"/>
        <v>0</v>
      </c>
      <c r="R179" t="b">
        <f t="shared" si="50"/>
        <v>0</v>
      </c>
      <c r="S179" t="b">
        <f t="shared" si="51"/>
        <v>0</v>
      </c>
      <c r="T179" t="b">
        <f t="shared" si="52"/>
        <v>0</v>
      </c>
      <c r="U179" t="b">
        <f t="shared" si="53"/>
        <v>0</v>
      </c>
      <c r="V179" t="b">
        <f t="shared" si="54"/>
        <v>0</v>
      </c>
      <c r="W179" t="b">
        <f t="shared" si="55"/>
        <v>0</v>
      </c>
      <c r="X179" t="b">
        <f t="shared" si="56"/>
        <v>0</v>
      </c>
      <c r="Y179" t="b">
        <f t="shared" si="57"/>
        <v>0</v>
      </c>
      <c r="Z179" t="b">
        <f t="shared" si="58"/>
        <v>0</v>
      </c>
    </row>
    <row r="180" spans="1:26">
      <c r="A180" t="str">
        <f>IF(A179="","",IF($R$3=1,dayTest!A192,day!A172))</f>
        <v>JKJKK 727</v>
      </c>
      <c r="B180" t="str">
        <f t="shared" si="60"/>
        <v/>
      </c>
      <c r="C180" t="str">
        <f t="shared" si="63"/>
        <v/>
      </c>
      <c r="D180" t="str">
        <f t="shared" si="63"/>
        <v/>
      </c>
      <c r="E180" t="str">
        <f t="shared" si="63"/>
        <v/>
      </c>
      <c r="F180" t="str">
        <f t="shared" si="63"/>
        <v/>
      </c>
      <c r="G180" t="str">
        <f t="shared" si="62"/>
        <v/>
      </c>
      <c r="H180">
        <f t="shared" si="62"/>
        <v>7</v>
      </c>
      <c r="I180">
        <f t="shared" si="62"/>
        <v>2</v>
      </c>
      <c r="J180">
        <f t="shared" si="62"/>
        <v>7</v>
      </c>
      <c r="K180" t="str">
        <f t="shared" si="62"/>
        <v/>
      </c>
      <c r="L180" t="str">
        <f t="shared" si="62"/>
        <v/>
      </c>
      <c r="M180" t="str">
        <f t="shared" si="61"/>
        <v/>
      </c>
      <c r="N180" t="b">
        <f t="shared" si="46"/>
        <v>1</v>
      </c>
      <c r="O180" t="b">
        <f t="shared" si="47"/>
        <v>0</v>
      </c>
      <c r="P180" t="b">
        <f t="shared" si="48"/>
        <v>0</v>
      </c>
      <c r="Q180" t="b">
        <f t="shared" si="49"/>
        <v>0</v>
      </c>
      <c r="R180" t="b">
        <f t="shared" si="50"/>
        <v>0</v>
      </c>
      <c r="S180" t="b">
        <f t="shared" si="51"/>
        <v>0</v>
      </c>
      <c r="T180" t="b">
        <f t="shared" si="52"/>
        <v>0</v>
      </c>
      <c r="U180" t="b">
        <f t="shared" si="53"/>
        <v>0</v>
      </c>
      <c r="V180" t="b">
        <f t="shared" si="54"/>
        <v>0</v>
      </c>
      <c r="W180" t="b">
        <f t="shared" si="55"/>
        <v>0</v>
      </c>
      <c r="X180" t="b">
        <f t="shared" si="56"/>
        <v>0</v>
      </c>
      <c r="Y180" t="b">
        <f t="shared" si="57"/>
        <v>0</v>
      </c>
      <c r="Z180" t="b">
        <f t="shared" si="58"/>
        <v>0</v>
      </c>
    </row>
    <row r="181" spans="1:26">
      <c r="A181" t="str">
        <f>IF(A180="","",IF($R$3=1,dayTest!A193,day!A173))</f>
        <v>37369 539</v>
      </c>
      <c r="B181">
        <f t="shared" si="60"/>
        <v>3</v>
      </c>
      <c r="C181">
        <f t="shared" si="63"/>
        <v>7</v>
      </c>
      <c r="D181">
        <f t="shared" si="63"/>
        <v>3</v>
      </c>
      <c r="E181">
        <f t="shared" si="63"/>
        <v>6</v>
      </c>
      <c r="F181">
        <f t="shared" si="63"/>
        <v>9</v>
      </c>
      <c r="G181" t="str">
        <f t="shared" si="62"/>
        <v/>
      </c>
      <c r="H181">
        <f t="shared" si="62"/>
        <v>5</v>
      </c>
      <c r="I181">
        <f t="shared" si="62"/>
        <v>3</v>
      </c>
      <c r="J181">
        <f t="shared" si="62"/>
        <v>9</v>
      </c>
      <c r="K181" t="str">
        <f t="shared" si="62"/>
        <v/>
      </c>
      <c r="L181" t="str">
        <f t="shared" si="62"/>
        <v/>
      </c>
      <c r="M181" t="str">
        <f t="shared" si="61"/>
        <v/>
      </c>
      <c r="N181" t="b">
        <f t="shared" si="46"/>
        <v>1</v>
      </c>
      <c r="O181" t="b">
        <f t="shared" si="47"/>
        <v>0</v>
      </c>
      <c r="P181" t="b">
        <f t="shared" si="48"/>
        <v>0</v>
      </c>
      <c r="Q181" t="b">
        <f t="shared" si="49"/>
        <v>0</v>
      </c>
      <c r="R181" t="b">
        <f t="shared" si="50"/>
        <v>0</v>
      </c>
      <c r="S181" t="b">
        <f t="shared" si="51"/>
        <v>0</v>
      </c>
      <c r="T181" t="b">
        <f t="shared" si="52"/>
        <v>0</v>
      </c>
      <c r="U181" t="b">
        <f t="shared" si="53"/>
        <v>0</v>
      </c>
      <c r="V181" t="b">
        <f t="shared" si="54"/>
        <v>0</v>
      </c>
      <c r="W181" t="b">
        <f t="shared" si="55"/>
        <v>0</v>
      </c>
      <c r="X181" t="b">
        <f t="shared" si="56"/>
        <v>0</v>
      </c>
      <c r="Y181" t="b">
        <f t="shared" si="57"/>
        <v>0</v>
      </c>
      <c r="Z181" t="b">
        <f t="shared" si="58"/>
        <v>0</v>
      </c>
    </row>
    <row r="182" spans="1:26">
      <c r="A182" t="str">
        <f>IF(A181="","",IF($R$3=1,dayTest!A194,day!A174))</f>
        <v>JAJAA 68</v>
      </c>
      <c r="B182" t="str">
        <f t="shared" si="60"/>
        <v/>
      </c>
      <c r="C182" t="str">
        <f t="shared" si="63"/>
        <v/>
      </c>
      <c r="D182" t="str">
        <f t="shared" si="63"/>
        <v/>
      </c>
      <c r="E182" t="str">
        <f t="shared" si="63"/>
        <v/>
      </c>
      <c r="F182" t="str">
        <f t="shared" si="63"/>
        <v/>
      </c>
      <c r="G182" t="str">
        <f t="shared" si="62"/>
        <v/>
      </c>
      <c r="H182">
        <f t="shared" si="62"/>
        <v>6</v>
      </c>
      <c r="I182">
        <f t="shared" si="62"/>
        <v>8</v>
      </c>
      <c r="J182" t="str">
        <f t="shared" si="62"/>
        <v/>
      </c>
      <c r="K182" t="str">
        <f t="shared" si="62"/>
        <v/>
      </c>
      <c r="L182" t="str">
        <f t="shared" si="62"/>
        <v/>
      </c>
      <c r="M182" t="str">
        <f t="shared" si="61"/>
        <v/>
      </c>
      <c r="N182" t="b">
        <f t="shared" si="46"/>
        <v>1</v>
      </c>
      <c r="O182" t="b">
        <f t="shared" si="47"/>
        <v>0</v>
      </c>
      <c r="P182" t="b">
        <f t="shared" si="48"/>
        <v>0</v>
      </c>
      <c r="Q182" t="b">
        <f t="shared" si="49"/>
        <v>0</v>
      </c>
      <c r="R182" t="b">
        <f t="shared" si="50"/>
        <v>0</v>
      </c>
      <c r="S182" t="b">
        <f t="shared" si="51"/>
        <v>0</v>
      </c>
      <c r="T182" t="b">
        <f t="shared" si="52"/>
        <v>0</v>
      </c>
      <c r="U182" t="b">
        <f t="shared" si="53"/>
        <v>0</v>
      </c>
      <c r="V182" t="b">
        <f t="shared" si="54"/>
        <v>0</v>
      </c>
      <c r="W182" t="b">
        <f t="shared" si="55"/>
        <v>0</v>
      </c>
      <c r="X182" t="b">
        <f t="shared" si="56"/>
        <v>0</v>
      </c>
      <c r="Y182" t="b">
        <f t="shared" si="57"/>
        <v>0</v>
      </c>
      <c r="Z182" t="b">
        <f t="shared" si="58"/>
        <v>0</v>
      </c>
    </row>
    <row r="183" spans="1:26">
      <c r="A183" t="str">
        <f>IF(A182="","",IF($R$3=1,dayTest!A195,day!A175))</f>
        <v>9KQ43 477</v>
      </c>
      <c r="B183">
        <f t="shared" si="60"/>
        <v>9</v>
      </c>
      <c r="C183" t="str">
        <f t="shared" si="63"/>
        <v/>
      </c>
      <c r="D183" t="str">
        <f t="shared" si="63"/>
        <v/>
      </c>
      <c r="E183">
        <f t="shared" si="63"/>
        <v>4</v>
      </c>
      <c r="F183">
        <f t="shared" si="63"/>
        <v>3</v>
      </c>
      <c r="G183" t="str">
        <f t="shared" si="62"/>
        <v/>
      </c>
      <c r="H183">
        <f t="shared" si="62"/>
        <v>4</v>
      </c>
      <c r="I183">
        <f t="shared" si="62"/>
        <v>7</v>
      </c>
      <c r="J183">
        <f t="shared" si="62"/>
        <v>7</v>
      </c>
      <c r="K183" t="str">
        <f t="shared" si="62"/>
        <v/>
      </c>
      <c r="L183" t="str">
        <f t="shared" si="62"/>
        <v/>
      </c>
      <c r="M183" t="str">
        <f t="shared" si="61"/>
        <v/>
      </c>
      <c r="N183" t="b">
        <f t="shared" si="46"/>
        <v>1</v>
      </c>
      <c r="O183" t="b">
        <f t="shared" si="47"/>
        <v>0</v>
      </c>
      <c r="P183" t="b">
        <f t="shared" si="48"/>
        <v>0</v>
      </c>
      <c r="Q183" t="b">
        <f t="shared" si="49"/>
        <v>0</v>
      </c>
      <c r="R183" t="b">
        <f t="shared" si="50"/>
        <v>0</v>
      </c>
      <c r="S183" t="b">
        <f t="shared" si="51"/>
        <v>0</v>
      </c>
      <c r="T183" t="b">
        <f t="shared" si="52"/>
        <v>0</v>
      </c>
      <c r="U183" t="b">
        <f t="shared" si="53"/>
        <v>0</v>
      </c>
      <c r="V183" t="b">
        <f t="shared" si="54"/>
        <v>0</v>
      </c>
      <c r="W183" t="b">
        <f t="shared" si="55"/>
        <v>0</v>
      </c>
      <c r="X183" t="b">
        <f t="shared" si="56"/>
        <v>0</v>
      </c>
      <c r="Y183" t="b">
        <f t="shared" si="57"/>
        <v>0</v>
      </c>
      <c r="Z183" t="b">
        <f t="shared" si="58"/>
        <v>0</v>
      </c>
    </row>
    <row r="184" spans="1:26">
      <c r="A184" t="str">
        <f>IF(A183="","",IF($R$3=1,dayTest!A196,day!A176))</f>
        <v>46J4J 945</v>
      </c>
      <c r="B184">
        <f t="shared" si="60"/>
        <v>4</v>
      </c>
      <c r="C184">
        <f t="shared" si="63"/>
        <v>6</v>
      </c>
      <c r="D184" t="str">
        <f t="shared" si="63"/>
        <v/>
      </c>
      <c r="E184">
        <f t="shared" si="63"/>
        <v>4</v>
      </c>
      <c r="F184" t="str">
        <f t="shared" si="63"/>
        <v/>
      </c>
      <c r="G184" t="str">
        <f t="shared" si="62"/>
        <v/>
      </c>
      <c r="H184">
        <f t="shared" si="62"/>
        <v>9</v>
      </c>
      <c r="I184">
        <f t="shared" si="62"/>
        <v>4</v>
      </c>
      <c r="J184">
        <f t="shared" si="62"/>
        <v>5</v>
      </c>
      <c r="K184" t="str">
        <f t="shared" si="62"/>
        <v/>
      </c>
      <c r="L184" t="str">
        <f t="shared" si="62"/>
        <v/>
      </c>
      <c r="M184" t="str">
        <f t="shared" si="61"/>
        <v/>
      </c>
      <c r="N184" t="b">
        <f t="shared" si="46"/>
        <v>1</v>
      </c>
      <c r="O184" t="b">
        <f t="shared" si="47"/>
        <v>0</v>
      </c>
      <c r="P184" t="b">
        <f t="shared" si="48"/>
        <v>0</v>
      </c>
      <c r="Q184" t="b">
        <f t="shared" si="49"/>
        <v>0</v>
      </c>
      <c r="R184" t="b">
        <f t="shared" si="50"/>
        <v>0</v>
      </c>
      <c r="S184" t="b">
        <f t="shared" si="51"/>
        <v>0</v>
      </c>
      <c r="T184" t="b">
        <f t="shared" si="52"/>
        <v>0</v>
      </c>
      <c r="U184" t="b">
        <f t="shared" si="53"/>
        <v>0</v>
      </c>
      <c r="V184" t="b">
        <f t="shared" si="54"/>
        <v>0</v>
      </c>
      <c r="W184" t="b">
        <f t="shared" si="55"/>
        <v>0</v>
      </c>
      <c r="X184" t="b">
        <f t="shared" si="56"/>
        <v>0</v>
      </c>
      <c r="Y184" t="b">
        <f t="shared" si="57"/>
        <v>0</v>
      </c>
      <c r="Z184" t="b">
        <f t="shared" si="58"/>
        <v>0</v>
      </c>
    </row>
    <row r="185" spans="1:26">
      <c r="A185" t="str">
        <f>IF(A184="","",IF($R$3=1,dayTest!A197,day!A177))</f>
        <v>39333 701</v>
      </c>
      <c r="B185">
        <f t="shared" si="60"/>
        <v>3</v>
      </c>
      <c r="C185">
        <f t="shared" si="63"/>
        <v>9</v>
      </c>
      <c r="D185">
        <f t="shared" si="63"/>
        <v>3</v>
      </c>
      <c r="E185">
        <f t="shared" si="63"/>
        <v>3</v>
      </c>
      <c r="F185">
        <f t="shared" si="63"/>
        <v>3</v>
      </c>
      <c r="G185" t="str">
        <f t="shared" si="62"/>
        <v/>
      </c>
      <c r="H185">
        <f t="shared" si="62"/>
        <v>7</v>
      </c>
      <c r="I185">
        <f t="shared" si="62"/>
        <v>0</v>
      </c>
      <c r="J185">
        <f t="shared" si="62"/>
        <v>1</v>
      </c>
      <c r="K185" t="str">
        <f t="shared" si="62"/>
        <v/>
      </c>
      <c r="L185" t="str">
        <f t="shared" si="62"/>
        <v/>
      </c>
      <c r="M185" t="str">
        <f t="shared" si="61"/>
        <v/>
      </c>
      <c r="N185" t="b">
        <f t="shared" si="46"/>
        <v>1</v>
      </c>
      <c r="O185" t="b">
        <f t="shared" si="47"/>
        <v>0</v>
      </c>
      <c r="P185" t="b">
        <f t="shared" si="48"/>
        <v>0</v>
      </c>
      <c r="Q185" t="b">
        <f t="shared" si="49"/>
        <v>0</v>
      </c>
      <c r="R185" t="b">
        <f t="shared" si="50"/>
        <v>0</v>
      </c>
      <c r="S185" t="b">
        <f t="shared" si="51"/>
        <v>0</v>
      </c>
      <c r="T185" t="b">
        <f t="shared" si="52"/>
        <v>0</v>
      </c>
      <c r="U185" t="b">
        <f t="shared" si="53"/>
        <v>0</v>
      </c>
      <c r="V185" t="b">
        <f t="shared" si="54"/>
        <v>0</v>
      </c>
      <c r="W185" t="b">
        <f t="shared" si="55"/>
        <v>0</v>
      </c>
      <c r="X185" t="b">
        <f t="shared" si="56"/>
        <v>0</v>
      </c>
      <c r="Y185" t="b">
        <f t="shared" si="57"/>
        <v>0</v>
      </c>
      <c r="Z185" t="b">
        <f t="shared" si="58"/>
        <v>0</v>
      </c>
    </row>
    <row r="186" spans="1:26">
      <c r="A186" t="str">
        <f>IF(A185="","",IF($R$3=1,dayTest!A198,day!A178))</f>
        <v>38J65 767</v>
      </c>
      <c r="B186">
        <f t="shared" si="60"/>
        <v>3</v>
      </c>
      <c r="C186">
        <f t="shared" si="63"/>
        <v>8</v>
      </c>
      <c r="D186" t="str">
        <f t="shared" si="63"/>
        <v/>
      </c>
      <c r="E186">
        <f t="shared" si="63"/>
        <v>6</v>
      </c>
      <c r="F186">
        <f t="shared" si="63"/>
        <v>5</v>
      </c>
      <c r="G186" t="str">
        <f t="shared" si="62"/>
        <v/>
      </c>
      <c r="H186">
        <f t="shared" si="62"/>
        <v>7</v>
      </c>
      <c r="I186">
        <f t="shared" si="62"/>
        <v>6</v>
      </c>
      <c r="J186">
        <f t="shared" si="62"/>
        <v>7</v>
      </c>
      <c r="K186" t="str">
        <f t="shared" si="62"/>
        <v/>
      </c>
      <c r="L186" t="str">
        <f t="shared" si="62"/>
        <v/>
      </c>
      <c r="M186" t="str">
        <f t="shared" si="61"/>
        <v/>
      </c>
      <c r="N186" t="b">
        <f t="shared" si="46"/>
        <v>1</v>
      </c>
      <c r="O186" t="b">
        <f t="shared" si="47"/>
        <v>0</v>
      </c>
      <c r="P186" t="b">
        <f t="shared" si="48"/>
        <v>0</v>
      </c>
      <c r="Q186" t="b">
        <f t="shared" si="49"/>
        <v>0</v>
      </c>
      <c r="R186" t="b">
        <f t="shared" si="50"/>
        <v>0</v>
      </c>
      <c r="S186" t="b">
        <f t="shared" si="51"/>
        <v>0</v>
      </c>
      <c r="T186" t="b">
        <f t="shared" si="52"/>
        <v>0</v>
      </c>
      <c r="U186" t="b">
        <f t="shared" si="53"/>
        <v>0</v>
      </c>
      <c r="V186" t="b">
        <f t="shared" si="54"/>
        <v>0</v>
      </c>
      <c r="W186" t="b">
        <f t="shared" si="55"/>
        <v>0</v>
      </c>
      <c r="X186" t="b">
        <f t="shared" si="56"/>
        <v>0</v>
      </c>
      <c r="Y186" t="b">
        <f t="shared" si="57"/>
        <v>0</v>
      </c>
      <c r="Z186" t="b">
        <f t="shared" si="58"/>
        <v>0</v>
      </c>
    </row>
    <row r="187" spans="1:26">
      <c r="A187" t="str">
        <f>IF(A186="","",IF($R$3=1,dayTest!A199,day!A179))</f>
        <v>K93JA 941</v>
      </c>
      <c r="B187" t="str">
        <f t="shared" si="60"/>
        <v/>
      </c>
      <c r="C187">
        <f t="shared" si="63"/>
        <v>9</v>
      </c>
      <c r="D187">
        <f t="shared" si="63"/>
        <v>3</v>
      </c>
      <c r="E187" t="str">
        <f t="shared" si="63"/>
        <v/>
      </c>
      <c r="F187" t="str">
        <f t="shared" si="63"/>
        <v/>
      </c>
      <c r="G187" t="str">
        <f t="shared" si="62"/>
        <v/>
      </c>
      <c r="H187">
        <f t="shared" si="62"/>
        <v>9</v>
      </c>
      <c r="I187">
        <f t="shared" si="62"/>
        <v>4</v>
      </c>
      <c r="J187">
        <f t="shared" si="62"/>
        <v>1</v>
      </c>
      <c r="K187" t="str">
        <f t="shared" si="62"/>
        <v/>
      </c>
      <c r="L187" t="str">
        <f t="shared" si="62"/>
        <v/>
      </c>
      <c r="M187" t="str">
        <f t="shared" si="61"/>
        <v/>
      </c>
      <c r="N187" t="b">
        <f t="shared" si="46"/>
        <v>1</v>
      </c>
      <c r="O187" t="b">
        <f t="shared" si="47"/>
        <v>0</v>
      </c>
      <c r="P187" t="b">
        <f t="shared" si="48"/>
        <v>0</v>
      </c>
      <c r="Q187" t="b">
        <f t="shared" si="49"/>
        <v>0</v>
      </c>
      <c r="R187" t="b">
        <f t="shared" si="50"/>
        <v>0</v>
      </c>
      <c r="S187" t="b">
        <f t="shared" si="51"/>
        <v>0</v>
      </c>
      <c r="T187" t="b">
        <f t="shared" si="52"/>
        <v>0</v>
      </c>
      <c r="U187" t="b">
        <f t="shared" si="53"/>
        <v>0</v>
      </c>
      <c r="V187" t="b">
        <f t="shared" si="54"/>
        <v>0</v>
      </c>
      <c r="W187" t="b">
        <f t="shared" si="55"/>
        <v>0</v>
      </c>
      <c r="X187" t="b">
        <f t="shared" si="56"/>
        <v>0</v>
      </c>
      <c r="Y187" t="b">
        <f t="shared" si="57"/>
        <v>0</v>
      </c>
      <c r="Z187" t="b">
        <f t="shared" si="58"/>
        <v>0</v>
      </c>
    </row>
    <row r="188" spans="1:26">
      <c r="A188" t="str">
        <f>IF(A187="","",IF($R$3=1,dayTest!A200,day!A180))</f>
        <v>75725 529</v>
      </c>
      <c r="B188">
        <f t="shared" si="60"/>
        <v>7</v>
      </c>
      <c r="C188">
        <f t="shared" si="63"/>
        <v>5</v>
      </c>
      <c r="D188">
        <f t="shared" si="63"/>
        <v>7</v>
      </c>
      <c r="E188">
        <f t="shared" si="63"/>
        <v>2</v>
      </c>
      <c r="F188">
        <f t="shared" si="63"/>
        <v>5</v>
      </c>
      <c r="G188" t="str">
        <f t="shared" si="62"/>
        <v/>
      </c>
      <c r="H188">
        <f t="shared" si="62"/>
        <v>5</v>
      </c>
      <c r="I188">
        <f t="shared" si="62"/>
        <v>2</v>
      </c>
      <c r="J188">
        <f t="shared" si="62"/>
        <v>9</v>
      </c>
      <c r="K188" t="str">
        <f t="shared" si="62"/>
        <v/>
      </c>
      <c r="L188" t="str">
        <f t="shared" si="62"/>
        <v/>
      </c>
      <c r="M188" t="str">
        <f t="shared" si="61"/>
        <v/>
      </c>
      <c r="N188" t="b">
        <f t="shared" si="46"/>
        <v>1</v>
      </c>
      <c r="O188" t="b">
        <f t="shared" si="47"/>
        <v>0</v>
      </c>
      <c r="P188" t="b">
        <f t="shared" si="48"/>
        <v>0</v>
      </c>
      <c r="Q188" t="b">
        <f t="shared" si="49"/>
        <v>0</v>
      </c>
      <c r="R188" t="b">
        <f t="shared" si="50"/>
        <v>0</v>
      </c>
      <c r="S188" t="b">
        <f t="shared" si="51"/>
        <v>0</v>
      </c>
      <c r="T188" t="b">
        <f t="shared" si="52"/>
        <v>0</v>
      </c>
      <c r="U188" t="b">
        <f t="shared" si="53"/>
        <v>0</v>
      </c>
      <c r="V188" t="b">
        <f t="shared" si="54"/>
        <v>0</v>
      </c>
      <c r="W188" t="b">
        <f t="shared" si="55"/>
        <v>0</v>
      </c>
      <c r="X188" t="b">
        <f t="shared" si="56"/>
        <v>0</v>
      </c>
      <c r="Y188" t="b">
        <f t="shared" si="57"/>
        <v>0</v>
      </c>
      <c r="Z188" t="b">
        <f t="shared" si="58"/>
        <v>0</v>
      </c>
    </row>
    <row r="189" spans="1:26">
      <c r="A189" t="str">
        <f>IF(A188="","",IF($R$3=1,dayTest!A201,day!A181))</f>
        <v>97K9K 615</v>
      </c>
      <c r="B189">
        <f t="shared" si="60"/>
        <v>9</v>
      </c>
      <c r="C189">
        <f t="shared" si="63"/>
        <v>7</v>
      </c>
      <c r="D189" t="str">
        <f t="shared" si="63"/>
        <v/>
      </c>
      <c r="E189">
        <f t="shared" si="63"/>
        <v>9</v>
      </c>
      <c r="F189" t="str">
        <f t="shared" si="63"/>
        <v/>
      </c>
      <c r="G189" t="str">
        <f t="shared" si="62"/>
        <v/>
      </c>
      <c r="H189">
        <f t="shared" si="62"/>
        <v>6</v>
      </c>
      <c r="I189">
        <f t="shared" si="62"/>
        <v>1</v>
      </c>
      <c r="J189">
        <f t="shared" si="62"/>
        <v>5</v>
      </c>
      <c r="K189" t="str">
        <f t="shared" si="62"/>
        <v/>
      </c>
      <c r="L189" t="str">
        <f t="shared" si="62"/>
        <v/>
      </c>
      <c r="M189" t="str">
        <f t="shared" si="61"/>
        <v/>
      </c>
      <c r="N189" t="b">
        <f t="shared" si="46"/>
        <v>1</v>
      </c>
      <c r="O189" t="b">
        <f t="shared" si="47"/>
        <v>0</v>
      </c>
      <c r="P189" t="b">
        <f t="shared" si="48"/>
        <v>0</v>
      </c>
      <c r="Q189" t="b">
        <f t="shared" si="49"/>
        <v>0</v>
      </c>
      <c r="R189" t="b">
        <f t="shared" si="50"/>
        <v>0</v>
      </c>
      <c r="S189" t="b">
        <f t="shared" si="51"/>
        <v>0</v>
      </c>
      <c r="T189" t="b">
        <f t="shared" si="52"/>
        <v>0</v>
      </c>
      <c r="U189" t="b">
        <f t="shared" si="53"/>
        <v>0</v>
      </c>
      <c r="V189" t="b">
        <f t="shared" si="54"/>
        <v>0</v>
      </c>
      <c r="W189" t="b">
        <f t="shared" si="55"/>
        <v>0</v>
      </c>
      <c r="X189" t="b">
        <f t="shared" si="56"/>
        <v>0</v>
      </c>
      <c r="Y189" t="b">
        <f t="shared" si="57"/>
        <v>0</v>
      </c>
      <c r="Z189" t="b">
        <f t="shared" si="58"/>
        <v>0</v>
      </c>
    </row>
    <row r="190" spans="1:26">
      <c r="A190" t="str">
        <f>IF(A189="","",IF($R$3=1,dayTest!A202,day!A182))</f>
        <v>26AAK 579</v>
      </c>
      <c r="B190">
        <f t="shared" si="60"/>
        <v>2</v>
      </c>
      <c r="C190">
        <f t="shared" si="63"/>
        <v>6</v>
      </c>
      <c r="D190" t="str">
        <f t="shared" si="63"/>
        <v/>
      </c>
      <c r="E190" t="str">
        <f t="shared" si="63"/>
        <v/>
      </c>
      <c r="F190" t="str">
        <f t="shared" si="63"/>
        <v/>
      </c>
      <c r="G190" t="str">
        <f t="shared" si="62"/>
        <v/>
      </c>
      <c r="H190">
        <f t="shared" si="62"/>
        <v>5</v>
      </c>
      <c r="I190">
        <f t="shared" si="62"/>
        <v>7</v>
      </c>
      <c r="J190">
        <f t="shared" si="62"/>
        <v>9</v>
      </c>
      <c r="K190" t="str">
        <f t="shared" si="62"/>
        <v/>
      </c>
      <c r="L190" t="str">
        <f t="shared" si="62"/>
        <v/>
      </c>
      <c r="M190" t="str">
        <f t="shared" si="61"/>
        <v/>
      </c>
      <c r="N190" t="b">
        <f t="shared" si="46"/>
        <v>1</v>
      </c>
      <c r="O190" t="b">
        <f t="shared" si="47"/>
        <v>0</v>
      </c>
      <c r="P190" t="b">
        <f t="shared" si="48"/>
        <v>0</v>
      </c>
      <c r="Q190" t="b">
        <f t="shared" si="49"/>
        <v>0</v>
      </c>
      <c r="R190" t="b">
        <f t="shared" si="50"/>
        <v>0</v>
      </c>
      <c r="S190" t="b">
        <f t="shared" si="51"/>
        <v>0</v>
      </c>
      <c r="T190" t="b">
        <f t="shared" si="52"/>
        <v>0</v>
      </c>
      <c r="U190" t="b">
        <f t="shared" si="53"/>
        <v>0</v>
      </c>
      <c r="V190" t="b">
        <f t="shared" si="54"/>
        <v>0</v>
      </c>
      <c r="W190" t="b">
        <f t="shared" si="55"/>
        <v>0</v>
      </c>
      <c r="X190" t="b">
        <f t="shared" si="56"/>
        <v>0</v>
      </c>
      <c r="Y190" t="b">
        <f t="shared" si="57"/>
        <v>0</v>
      </c>
      <c r="Z190" t="b">
        <f t="shared" si="58"/>
        <v>0</v>
      </c>
    </row>
    <row r="191" spans="1:26">
      <c r="A191" t="str">
        <f>IF(A190="","",IF($R$3=1,dayTest!A203,day!A183))</f>
        <v>6A565 420</v>
      </c>
      <c r="B191">
        <f t="shared" si="60"/>
        <v>6</v>
      </c>
      <c r="C191" t="str">
        <f t="shared" si="63"/>
        <v/>
      </c>
      <c r="D191">
        <f t="shared" si="63"/>
        <v>5</v>
      </c>
      <c r="E191">
        <f t="shared" si="63"/>
        <v>6</v>
      </c>
      <c r="F191">
        <f t="shared" si="63"/>
        <v>5</v>
      </c>
      <c r="G191" t="str">
        <f t="shared" si="62"/>
        <v/>
      </c>
      <c r="H191">
        <f t="shared" si="62"/>
        <v>4</v>
      </c>
      <c r="I191">
        <f t="shared" si="62"/>
        <v>2</v>
      </c>
      <c r="J191">
        <f t="shared" si="62"/>
        <v>0</v>
      </c>
      <c r="K191" t="str">
        <f t="shared" si="62"/>
        <v/>
      </c>
      <c r="L191" t="str">
        <f t="shared" si="62"/>
        <v/>
      </c>
      <c r="M191" t="str">
        <f t="shared" si="61"/>
        <v/>
      </c>
      <c r="N191" t="b">
        <f t="shared" si="46"/>
        <v>1</v>
      </c>
      <c r="O191" t="b">
        <f t="shared" si="47"/>
        <v>0</v>
      </c>
      <c r="P191" t="b">
        <f t="shared" si="48"/>
        <v>0</v>
      </c>
      <c r="Q191" t="b">
        <f t="shared" si="49"/>
        <v>0</v>
      </c>
      <c r="R191" t="b">
        <f t="shared" si="50"/>
        <v>0</v>
      </c>
      <c r="S191" t="b">
        <f t="shared" si="51"/>
        <v>0</v>
      </c>
      <c r="T191" t="b">
        <f t="shared" si="52"/>
        <v>0</v>
      </c>
      <c r="U191" t="b">
        <f t="shared" si="53"/>
        <v>0</v>
      </c>
      <c r="V191" t="b">
        <f t="shared" si="54"/>
        <v>0</v>
      </c>
      <c r="W191" t="b">
        <f t="shared" si="55"/>
        <v>0</v>
      </c>
      <c r="X191" t="b">
        <f t="shared" si="56"/>
        <v>0</v>
      </c>
      <c r="Y191" t="b">
        <f t="shared" si="57"/>
        <v>0</v>
      </c>
      <c r="Z191" t="b">
        <f t="shared" si="58"/>
        <v>0</v>
      </c>
    </row>
    <row r="192" spans="1:26">
      <c r="A192" t="str">
        <f>IF(A191="","",IF($R$3=1,dayTest!A204,day!A184))</f>
        <v>5T555 650</v>
      </c>
      <c r="B192">
        <f t="shared" si="60"/>
        <v>5</v>
      </c>
      <c r="C192" t="str">
        <f t="shared" si="63"/>
        <v/>
      </c>
      <c r="D192">
        <f t="shared" si="63"/>
        <v>5</v>
      </c>
      <c r="E192">
        <f t="shared" si="63"/>
        <v>5</v>
      </c>
      <c r="F192">
        <f t="shared" si="63"/>
        <v>5</v>
      </c>
      <c r="G192" t="str">
        <f t="shared" si="62"/>
        <v/>
      </c>
      <c r="H192">
        <f t="shared" si="62"/>
        <v>6</v>
      </c>
      <c r="I192">
        <f t="shared" si="62"/>
        <v>5</v>
      </c>
      <c r="J192">
        <f t="shared" si="62"/>
        <v>0</v>
      </c>
      <c r="K192" t="str">
        <f t="shared" si="62"/>
        <v/>
      </c>
      <c r="L192" t="str">
        <f t="shared" si="62"/>
        <v/>
      </c>
      <c r="M192" t="str">
        <f t="shared" si="61"/>
        <v/>
      </c>
      <c r="N192" t="b">
        <f t="shared" si="46"/>
        <v>1</v>
      </c>
      <c r="O192" t="b">
        <f t="shared" si="47"/>
        <v>0</v>
      </c>
      <c r="P192" t="b">
        <f t="shared" si="48"/>
        <v>0</v>
      </c>
      <c r="Q192" t="b">
        <f t="shared" si="49"/>
        <v>0</v>
      </c>
      <c r="R192" t="b">
        <f t="shared" si="50"/>
        <v>0</v>
      </c>
      <c r="S192" t="b">
        <f t="shared" si="51"/>
        <v>0</v>
      </c>
      <c r="T192" t="b">
        <f t="shared" si="52"/>
        <v>0</v>
      </c>
      <c r="U192" t="b">
        <f t="shared" si="53"/>
        <v>0</v>
      </c>
      <c r="V192" t="b">
        <f t="shared" si="54"/>
        <v>0</v>
      </c>
      <c r="W192" t="b">
        <f t="shared" si="55"/>
        <v>0</v>
      </c>
      <c r="X192" t="b">
        <f t="shared" si="56"/>
        <v>0</v>
      </c>
      <c r="Y192" t="b">
        <f t="shared" si="57"/>
        <v>0</v>
      </c>
      <c r="Z192" t="b">
        <f t="shared" si="58"/>
        <v>0</v>
      </c>
    </row>
    <row r="193" spans="1:26">
      <c r="A193" t="str">
        <f>IF(A192="","",IF($R$3=1,dayTest!A205,day!A185))</f>
        <v>AA788 87</v>
      </c>
      <c r="B193" t="str">
        <f t="shared" si="60"/>
        <v/>
      </c>
      <c r="C193" t="str">
        <f t="shared" si="63"/>
        <v/>
      </c>
      <c r="D193">
        <f t="shared" si="63"/>
        <v>7</v>
      </c>
      <c r="E193">
        <f t="shared" si="63"/>
        <v>8</v>
      </c>
      <c r="F193">
        <f t="shared" si="63"/>
        <v>8</v>
      </c>
      <c r="G193" t="str">
        <f t="shared" si="62"/>
        <v/>
      </c>
      <c r="H193">
        <f t="shared" si="62"/>
        <v>8</v>
      </c>
      <c r="I193">
        <f t="shared" si="62"/>
        <v>7</v>
      </c>
      <c r="J193" t="str">
        <f t="shared" si="62"/>
        <v/>
      </c>
      <c r="K193" t="str">
        <f t="shared" si="62"/>
        <v/>
      </c>
      <c r="L193" t="str">
        <f t="shared" si="62"/>
        <v/>
      </c>
      <c r="M193" t="str">
        <f t="shared" si="61"/>
        <v/>
      </c>
      <c r="N193" t="b">
        <f t="shared" si="46"/>
        <v>1</v>
      </c>
      <c r="O193" t="b">
        <f t="shared" si="47"/>
        <v>0</v>
      </c>
      <c r="P193" t="b">
        <f t="shared" si="48"/>
        <v>0</v>
      </c>
      <c r="Q193" t="b">
        <f t="shared" si="49"/>
        <v>0</v>
      </c>
      <c r="R193" t="b">
        <f t="shared" si="50"/>
        <v>0</v>
      </c>
      <c r="S193" t="b">
        <f t="shared" si="51"/>
        <v>0</v>
      </c>
      <c r="T193" t="b">
        <f t="shared" si="52"/>
        <v>0</v>
      </c>
      <c r="U193" t="b">
        <f t="shared" si="53"/>
        <v>0</v>
      </c>
      <c r="V193" t="b">
        <f t="shared" si="54"/>
        <v>0</v>
      </c>
      <c r="W193" t="b">
        <f t="shared" si="55"/>
        <v>0</v>
      </c>
      <c r="X193" t="b">
        <f t="shared" si="56"/>
        <v>0</v>
      </c>
      <c r="Y193" t="b">
        <f t="shared" si="57"/>
        <v>0</v>
      </c>
      <c r="Z193" t="b">
        <f t="shared" si="58"/>
        <v>0</v>
      </c>
    </row>
    <row r="194" spans="1:26">
      <c r="A194" t="str">
        <f>IF(A193="","",IF($R$3=1,dayTest!A206,day!A186))</f>
        <v>K2799 969</v>
      </c>
      <c r="B194" t="str">
        <f t="shared" si="60"/>
        <v/>
      </c>
      <c r="C194">
        <f t="shared" si="63"/>
        <v>2</v>
      </c>
      <c r="D194">
        <f t="shared" si="63"/>
        <v>7</v>
      </c>
      <c r="E194">
        <f t="shared" si="63"/>
        <v>9</v>
      </c>
      <c r="F194">
        <f t="shared" si="63"/>
        <v>9</v>
      </c>
      <c r="G194" t="str">
        <f t="shared" si="62"/>
        <v/>
      </c>
      <c r="H194">
        <f t="shared" si="62"/>
        <v>9</v>
      </c>
      <c r="I194">
        <f t="shared" si="62"/>
        <v>6</v>
      </c>
      <c r="J194">
        <f t="shared" si="62"/>
        <v>9</v>
      </c>
      <c r="K194" t="str">
        <f t="shared" si="62"/>
        <v/>
      </c>
      <c r="L194" t="str">
        <f t="shared" si="62"/>
        <v/>
      </c>
      <c r="M194" t="str">
        <f t="shared" si="61"/>
        <v/>
      </c>
      <c r="N194" t="b">
        <f t="shared" si="46"/>
        <v>1</v>
      </c>
      <c r="O194" t="b">
        <f t="shared" si="47"/>
        <v>0</v>
      </c>
      <c r="P194" t="b">
        <f t="shared" si="48"/>
        <v>0</v>
      </c>
      <c r="Q194" t="b">
        <f t="shared" si="49"/>
        <v>0</v>
      </c>
      <c r="R194" t="b">
        <f t="shared" si="50"/>
        <v>0</v>
      </c>
      <c r="S194" t="b">
        <f t="shared" si="51"/>
        <v>0</v>
      </c>
      <c r="T194" t="b">
        <f t="shared" si="52"/>
        <v>0</v>
      </c>
      <c r="U194" t="b">
        <f t="shared" si="53"/>
        <v>0</v>
      </c>
      <c r="V194" t="b">
        <f t="shared" si="54"/>
        <v>0</v>
      </c>
      <c r="W194" t="b">
        <f t="shared" si="55"/>
        <v>0</v>
      </c>
      <c r="X194" t="b">
        <f t="shared" si="56"/>
        <v>0</v>
      </c>
      <c r="Y194" t="b">
        <f t="shared" si="57"/>
        <v>0</v>
      </c>
      <c r="Z194" t="b">
        <f t="shared" si="58"/>
        <v>0</v>
      </c>
    </row>
    <row r="195" spans="1:26">
      <c r="A195" t="str">
        <f>IF(A194="","",IF($R$3=1,dayTest!A207,day!A187))</f>
        <v>TTJQT 185</v>
      </c>
      <c r="B195" t="str">
        <f t="shared" si="60"/>
        <v/>
      </c>
      <c r="C195" t="str">
        <f t="shared" si="63"/>
        <v/>
      </c>
      <c r="D195" t="str">
        <f t="shared" si="63"/>
        <v/>
      </c>
      <c r="E195" t="str">
        <f t="shared" si="63"/>
        <v/>
      </c>
      <c r="F195" t="str">
        <f t="shared" si="63"/>
        <v/>
      </c>
      <c r="G195" t="str">
        <f t="shared" si="62"/>
        <v/>
      </c>
      <c r="H195">
        <f t="shared" si="62"/>
        <v>1</v>
      </c>
      <c r="I195">
        <f t="shared" si="62"/>
        <v>8</v>
      </c>
      <c r="J195">
        <f t="shared" si="62"/>
        <v>5</v>
      </c>
      <c r="K195" t="str">
        <f t="shared" si="62"/>
        <v/>
      </c>
      <c r="L195" t="str">
        <f t="shared" si="62"/>
        <v/>
      </c>
      <c r="M195" t="str">
        <f t="shared" si="61"/>
        <v/>
      </c>
      <c r="N195" t="b">
        <f t="shared" si="46"/>
        <v>1</v>
      </c>
      <c r="O195" t="b">
        <f t="shared" si="47"/>
        <v>0</v>
      </c>
      <c r="P195" t="b">
        <f t="shared" si="48"/>
        <v>0</v>
      </c>
      <c r="Q195" t="b">
        <f t="shared" si="49"/>
        <v>0</v>
      </c>
      <c r="R195" t="b">
        <f t="shared" si="50"/>
        <v>0</v>
      </c>
      <c r="S195" t="b">
        <f t="shared" si="51"/>
        <v>0</v>
      </c>
      <c r="T195" t="b">
        <f t="shared" si="52"/>
        <v>0</v>
      </c>
      <c r="U195" t="b">
        <f t="shared" si="53"/>
        <v>0</v>
      </c>
      <c r="V195" t="b">
        <f t="shared" si="54"/>
        <v>0</v>
      </c>
      <c r="W195" t="b">
        <f t="shared" si="55"/>
        <v>0</v>
      </c>
      <c r="X195" t="b">
        <f t="shared" si="56"/>
        <v>0</v>
      </c>
      <c r="Y195" t="b">
        <f t="shared" si="57"/>
        <v>0</v>
      </c>
      <c r="Z195" t="b">
        <f t="shared" si="58"/>
        <v>0</v>
      </c>
    </row>
    <row r="196" spans="1:26">
      <c r="A196" t="str">
        <f>IF(A195="","",IF($R$3=1,dayTest!A208,day!A188))</f>
        <v>K88KK 515</v>
      </c>
      <c r="B196" t="str">
        <f t="shared" si="60"/>
        <v/>
      </c>
      <c r="C196">
        <f t="shared" si="63"/>
        <v>8</v>
      </c>
      <c r="D196">
        <f t="shared" si="63"/>
        <v>8</v>
      </c>
      <c r="E196" t="str">
        <f t="shared" si="63"/>
        <v/>
      </c>
      <c r="F196" t="str">
        <f t="shared" si="63"/>
        <v/>
      </c>
      <c r="G196" t="str">
        <f t="shared" si="62"/>
        <v/>
      </c>
      <c r="H196">
        <f t="shared" si="62"/>
        <v>5</v>
      </c>
      <c r="I196">
        <f t="shared" si="62"/>
        <v>1</v>
      </c>
      <c r="J196">
        <f t="shared" si="62"/>
        <v>5</v>
      </c>
      <c r="K196" t="str">
        <f t="shared" si="62"/>
        <v/>
      </c>
      <c r="L196" t="str">
        <f t="shared" si="62"/>
        <v/>
      </c>
      <c r="M196" t="str">
        <f t="shared" si="61"/>
        <v/>
      </c>
      <c r="N196" t="b">
        <f t="shared" si="46"/>
        <v>1</v>
      </c>
      <c r="O196" t="b">
        <f t="shared" si="47"/>
        <v>0</v>
      </c>
      <c r="P196" t="b">
        <f t="shared" si="48"/>
        <v>0</v>
      </c>
      <c r="Q196" t="b">
        <f t="shared" si="49"/>
        <v>0</v>
      </c>
      <c r="R196" t="b">
        <f t="shared" si="50"/>
        <v>0</v>
      </c>
      <c r="S196" t="b">
        <f t="shared" si="51"/>
        <v>0</v>
      </c>
      <c r="T196" t="b">
        <f t="shared" si="52"/>
        <v>0</v>
      </c>
      <c r="U196" t="b">
        <f t="shared" si="53"/>
        <v>0</v>
      </c>
      <c r="V196" t="b">
        <f t="shared" si="54"/>
        <v>0</v>
      </c>
      <c r="W196" t="b">
        <f t="shared" si="55"/>
        <v>0</v>
      </c>
      <c r="X196" t="b">
        <f t="shared" si="56"/>
        <v>0</v>
      </c>
      <c r="Y196" t="b">
        <f t="shared" si="57"/>
        <v>0</v>
      </c>
      <c r="Z196" t="b">
        <f t="shared" si="58"/>
        <v>0</v>
      </c>
    </row>
    <row r="197" spans="1:26">
      <c r="A197" t="str">
        <f>IF(A196="","",IF($R$3=1,dayTest!A209,day!A189))</f>
        <v>37Q87 495</v>
      </c>
      <c r="B197">
        <f t="shared" si="60"/>
        <v>3</v>
      </c>
      <c r="C197">
        <f t="shared" si="63"/>
        <v>7</v>
      </c>
      <c r="D197" t="str">
        <f t="shared" si="63"/>
        <v/>
      </c>
      <c r="E197">
        <f t="shared" si="63"/>
        <v>8</v>
      </c>
      <c r="F197">
        <f t="shared" si="63"/>
        <v>7</v>
      </c>
      <c r="G197" t="str">
        <f t="shared" si="62"/>
        <v/>
      </c>
      <c r="H197">
        <f t="shared" si="62"/>
        <v>4</v>
      </c>
      <c r="I197">
        <f t="shared" si="62"/>
        <v>9</v>
      </c>
      <c r="J197">
        <f t="shared" si="62"/>
        <v>5</v>
      </c>
      <c r="K197" t="str">
        <f t="shared" si="62"/>
        <v/>
      </c>
      <c r="L197" t="str">
        <f t="shared" si="62"/>
        <v/>
      </c>
      <c r="M197" t="str">
        <f t="shared" si="61"/>
        <v/>
      </c>
      <c r="N197" t="b">
        <f t="shared" si="46"/>
        <v>1</v>
      </c>
      <c r="O197" t="b">
        <f t="shared" si="47"/>
        <v>0</v>
      </c>
      <c r="P197" t="b">
        <f t="shared" si="48"/>
        <v>0</v>
      </c>
      <c r="Q197" t="b">
        <f t="shared" si="49"/>
        <v>0</v>
      </c>
      <c r="R197" t="b">
        <f t="shared" si="50"/>
        <v>0</v>
      </c>
      <c r="S197" t="b">
        <f t="shared" si="51"/>
        <v>0</v>
      </c>
      <c r="T197" t="b">
        <f t="shared" si="52"/>
        <v>0</v>
      </c>
      <c r="U197" t="b">
        <f t="shared" si="53"/>
        <v>0</v>
      </c>
      <c r="V197" t="b">
        <f t="shared" si="54"/>
        <v>0</v>
      </c>
      <c r="W197" t="b">
        <f t="shared" si="55"/>
        <v>0</v>
      </c>
      <c r="X197" t="b">
        <f t="shared" si="56"/>
        <v>0</v>
      </c>
      <c r="Y197" t="b">
        <f t="shared" si="57"/>
        <v>0</v>
      </c>
      <c r="Z197" t="b">
        <f t="shared" si="58"/>
        <v>0</v>
      </c>
    </row>
    <row r="198" spans="1:26">
      <c r="A198" t="str">
        <f>IF(A197="","",IF($R$3=1,dayTest!A210,day!A190))</f>
        <v>T65QQ 275</v>
      </c>
      <c r="B198" t="str">
        <f t="shared" si="60"/>
        <v/>
      </c>
      <c r="C198">
        <f t="shared" si="63"/>
        <v>6</v>
      </c>
      <c r="D198">
        <f t="shared" si="63"/>
        <v>5</v>
      </c>
      <c r="E198" t="str">
        <f t="shared" si="63"/>
        <v/>
      </c>
      <c r="F198" t="str">
        <f t="shared" si="63"/>
        <v/>
      </c>
      <c r="G198" t="str">
        <f t="shared" si="62"/>
        <v/>
      </c>
      <c r="H198">
        <f t="shared" si="62"/>
        <v>2</v>
      </c>
      <c r="I198">
        <f t="shared" si="62"/>
        <v>7</v>
      </c>
      <c r="J198">
        <f t="shared" si="62"/>
        <v>5</v>
      </c>
      <c r="K198" t="str">
        <f t="shared" si="62"/>
        <v/>
      </c>
      <c r="L198" t="str">
        <f t="shared" si="62"/>
        <v/>
      </c>
      <c r="M198" t="str">
        <f t="shared" si="61"/>
        <v/>
      </c>
      <c r="N198" t="b">
        <f t="shared" si="46"/>
        <v>1</v>
      </c>
      <c r="O198" t="b">
        <f t="shared" si="47"/>
        <v>0</v>
      </c>
      <c r="P198" t="b">
        <f t="shared" si="48"/>
        <v>0</v>
      </c>
      <c r="Q198" t="b">
        <f t="shared" si="49"/>
        <v>0</v>
      </c>
      <c r="R198" t="b">
        <f t="shared" si="50"/>
        <v>0</v>
      </c>
      <c r="S198" t="b">
        <f t="shared" si="51"/>
        <v>0</v>
      </c>
      <c r="T198" t="b">
        <f t="shared" si="52"/>
        <v>0</v>
      </c>
      <c r="U198" t="b">
        <f t="shared" si="53"/>
        <v>0</v>
      </c>
      <c r="V198" t="b">
        <f t="shared" si="54"/>
        <v>0</v>
      </c>
      <c r="W198" t="b">
        <f t="shared" si="55"/>
        <v>0</v>
      </c>
      <c r="X198" t="b">
        <f t="shared" si="56"/>
        <v>0</v>
      </c>
      <c r="Y198" t="b">
        <f t="shared" si="57"/>
        <v>0</v>
      </c>
      <c r="Z198" t="b">
        <f t="shared" si="58"/>
        <v>0</v>
      </c>
    </row>
    <row r="199" spans="1:26">
      <c r="A199" t="str">
        <f>IF(A198="","",IF($R$3=1,dayTest!A211,day!A191))</f>
        <v>4QQ53 638</v>
      </c>
      <c r="B199">
        <f t="shared" si="60"/>
        <v>4</v>
      </c>
      <c r="C199" t="str">
        <f t="shared" si="63"/>
        <v/>
      </c>
      <c r="D199" t="str">
        <f t="shared" si="63"/>
        <v/>
      </c>
      <c r="E199">
        <f t="shared" si="63"/>
        <v>5</v>
      </c>
      <c r="F199">
        <f t="shared" si="63"/>
        <v>3</v>
      </c>
      <c r="G199" t="str">
        <f t="shared" si="62"/>
        <v/>
      </c>
      <c r="H199">
        <f t="shared" si="62"/>
        <v>6</v>
      </c>
      <c r="I199">
        <f t="shared" si="62"/>
        <v>3</v>
      </c>
      <c r="J199">
        <f t="shared" si="62"/>
        <v>8</v>
      </c>
      <c r="K199" t="str">
        <f t="shared" si="62"/>
        <v/>
      </c>
      <c r="L199" t="str">
        <f t="shared" si="62"/>
        <v/>
      </c>
      <c r="M199" t="str">
        <f t="shared" si="61"/>
        <v/>
      </c>
      <c r="N199" t="b">
        <f t="shared" si="46"/>
        <v>1</v>
      </c>
      <c r="O199" t="b">
        <f t="shared" si="47"/>
        <v>0</v>
      </c>
      <c r="P199" t="b">
        <f t="shared" si="48"/>
        <v>0</v>
      </c>
      <c r="Q199" t="b">
        <f t="shared" si="49"/>
        <v>0</v>
      </c>
      <c r="R199" t="b">
        <f t="shared" si="50"/>
        <v>0</v>
      </c>
      <c r="S199" t="b">
        <f t="shared" si="51"/>
        <v>0</v>
      </c>
      <c r="T199" t="b">
        <f t="shared" si="52"/>
        <v>0</v>
      </c>
      <c r="U199" t="b">
        <f t="shared" si="53"/>
        <v>0</v>
      </c>
      <c r="V199" t="b">
        <f t="shared" si="54"/>
        <v>0</v>
      </c>
      <c r="W199" t="b">
        <f t="shared" si="55"/>
        <v>0</v>
      </c>
      <c r="X199" t="b">
        <f t="shared" si="56"/>
        <v>0</v>
      </c>
      <c r="Y199" t="b">
        <f t="shared" si="57"/>
        <v>0</v>
      </c>
      <c r="Z199" t="b">
        <f t="shared" si="58"/>
        <v>0</v>
      </c>
    </row>
    <row r="200" spans="1:26">
      <c r="A200" t="str">
        <f>IF(A199="","",IF($R$3=1,dayTest!A212,day!A192))</f>
        <v>68662 758</v>
      </c>
      <c r="B200">
        <f t="shared" si="60"/>
        <v>6</v>
      </c>
      <c r="C200">
        <f t="shared" si="63"/>
        <v>8</v>
      </c>
      <c r="D200">
        <f t="shared" si="63"/>
        <v>6</v>
      </c>
      <c r="E200">
        <f t="shared" si="63"/>
        <v>6</v>
      </c>
      <c r="F200">
        <f t="shared" si="63"/>
        <v>2</v>
      </c>
      <c r="G200" t="str">
        <f t="shared" si="62"/>
        <v/>
      </c>
      <c r="H200">
        <f t="shared" si="62"/>
        <v>7</v>
      </c>
      <c r="I200">
        <f t="shared" si="62"/>
        <v>5</v>
      </c>
      <c r="J200">
        <f t="shared" si="62"/>
        <v>8</v>
      </c>
      <c r="K200" t="str">
        <f t="shared" si="62"/>
        <v/>
      </c>
      <c r="L200" t="str">
        <f t="shared" si="62"/>
        <v/>
      </c>
      <c r="M200" t="str">
        <f t="shared" si="61"/>
        <v/>
      </c>
      <c r="N200" t="b">
        <f t="shared" si="46"/>
        <v>1</v>
      </c>
      <c r="O200" t="b">
        <f t="shared" si="47"/>
        <v>0</v>
      </c>
      <c r="P200" t="b">
        <f t="shared" si="48"/>
        <v>0</v>
      </c>
      <c r="Q200" t="b">
        <f t="shared" si="49"/>
        <v>0</v>
      </c>
      <c r="R200" t="b">
        <f t="shared" si="50"/>
        <v>0</v>
      </c>
      <c r="S200" t="b">
        <f t="shared" si="51"/>
        <v>0</v>
      </c>
      <c r="T200" t="b">
        <f t="shared" si="52"/>
        <v>0</v>
      </c>
      <c r="U200" t="b">
        <f t="shared" si="53"/>
        <v>0</v>
      </c>
      <c r="V200" t="b">
        <f t="shared" si="54"/>
        <v>0</v>
      </c>
      <c r="W200" t="b">
        <f t="shared" si="55"/>
        <v>0</v>
      </c>
      <c r="X200" t="b">
        <f t="shared" si="56"/>
        <v>0</v>
      </c>
      <c r="Y200" t="b">
        <f t="shared" si="57"/>
        <v>0</v>
      </c>
      <c r="Z200" t="b">
        <f t="shared" si="58"/>
        <v>0</v>
      </c>
    </row>
    <row r="201" spans="1:26">
      <c r="A201" t="str">
        <f>IF(A200="","",IF($R$3=1,dayTest!A213,day!A193))</f>
        <v>42288 731</v>
      </c>
      <c r="B201">
        <f t="shared" si="60"/>
        <v>4</v>
      </c>
      <c r="C201">
        <f t="shared" si="63"/>
        <v>2</v>
      </c>
      <c r="D201">
        <f t="shared" si="63"/>
        <v>2</v>
      </c>
      <c r="E201">
        <f t="shared" si="63"/>
        <v>8</v>
      </c>
      <c r="F201">
        <f t="shared" si="63"/>
        <v>8</v>
      </c>
      <c r="G201" t="str">
        <f t="shared" si="62"/>
        <v/>
      </c>
      <c r="H201">
        <f t="shared" si="62"/>
        <v>7</v>
      </c>
      <c r="I201">
        <f t="shared" si="62"/>
        <v>3</v>
      </c>
      <c r="J201">
        <f t="shared" si="62"/>
        <v>1</v>
      </c>
      <c r="K201" t="str">
        <f t="shared" si="62"/>
        <v/>
      </c>
      <c r="L201" t="str">
        <f t="shared" si="62"/>
        <v/>
      </c>
      <c r="M201" t="str">
        <f t="shared" si="61"/>
        <v/>
      </c>
      <c r="N201" t="b">
        <f t="shared" si="46"/>
        <v>1</v>
      </c>
      <c r="O201" t="b">
        <f t="shared" si="47"/>
        <v>0</v>
      </c>
      <c r="P201" t="b">
        <f t="shared" si="48"/>
        <v>0</v>
      </c>
      <c r="Q201" t="b">
        <f t="shared" si="49"/>
        <v>0</v>
      </c>
      <c r="R201" t="b">
        <f t="shared" si="50"/>
        <v>0</v>
      </c>
      <c r="S201" t="b">
        <f t="shared" si="51"/>
        <v>0</v>
      </c>
      <c r="T201" t="b">
        <f t="shared" si="52"/>
        <v>0</v>
      </c>
      <c r="U201" t="b">
        <f t="shared" si="53"/>
        <v>0</v>
      </c>
      <c r="V201" t="b">
        <f t="shared" si="54"/>
        <v>0</v>
      </c>
      <c r="W201" t="b">
        <f t="shared" si="55"/>
        <v>0</v>
      </c>
      <c r="X201" t="b">
        <f t="shared" si="56"/>
        <v>0</v>
      </c>
      <c r="Y201" t="b">
        <f t="shared" si="57"/>
        <v>0</v>
      </c>
      <c r="Z201" t="b">
        <f t="shared" si="58"/>
        <v>0</v>
      </c>
    </row>
    <row r="202" spans="1:26">
      <c r="A202" t="str">
        <f>IF(A201="","",IF($R$3=1,dayTest!A214,day!A194))</f>
        <v>36Q66 789</v>
      </c>
      <c r="B202">
        <f t="shared" si="60"/>
        <v>3</v>
      </c>
      <c r="C202">
        <f t="shared" si="63"/>
        <v>6</v>
      </c>
      <c r="D202" t="str">
        <f t="shared" si="63"/>
        <v/>
      </c>
      <c r="E202">
        <f t="shared" si="63"/>
        <v>6</v>
      </c>
      <c r="F202">
        <f t="shared" si="63"/>
        <v>6</v>
      </c>
      <c r="G202" t="str">
        <f t="shared" si="62"/>
        <v/>
      </c>
      <c r="H202">
        <f t="shared" si="62"/>
        <v>7</v>
      </c>
      <c r="I202">
        <f t="shared" si="62"/>
        <v>8</v>
      </c>
      <c r="J202">
        <f t="shared" si="62"/>
        <v>9</v>
      </c>
      <c r="K202" t="str">
        <f t="shared" si="62"/>
        <v/>
      </c>
      <c r="L202" t="str">
        <f t="shared" si="62"/>
        <v/>
      </c>
      <c r="M202" t="str">
        <f t="shared" si="61"/>
        <v/>
      </c>
      <c r="N202" t="b">
        <f t="shared" si="46"/>
        <v>1</v>
      </c>
      <c r="O202" t="b">
        <f t="shared" si="47"/>
        <v>0</v>
      </c>
      <c r="P202" t="b">
        <f t="shared" si="48"/>
        <v>0</v>
      </c>
      <c r="Q202" t="b">
        <f t="shared" si="49"/>
        <v>0</v>
      </c>
      <c r="R202" t="b">
        <f t="shared" si="50"/>
        <v>0</v>
      </c>
      <c r="S202" t="b">
        <f t="shared" si="51"/>
        <v>0</v>
      </c>
      <c r="T202" t="b">
        <f t="shared" si="52"/>
        <v>0</v>
      </c>
      <c r="U202" t="b">
        <f t="shared" si="53"/>
        <v>0</v>
      </c>
      <c r="V202" t="b">
        <f t="shared" si="54"/>
        <v>0</v>
      </c>
      <c r="W202" t="b">
        <f t="shared" si="55"/>
        <v>0</v>
      </c>
      <c r="X202" t="b">
        <f t="shared" si="56"/>
        <v>0</v>
      </c>
      <c r="Y202" t="b">
        <f t="shared" si="57"/>
        <v>0</v>
      </c>
      <c r="Z202" t="b">
        <f t="shared" si="58"/>
        <v>0</v>
      </c>
    </row>
    <row r="203" spans="1:26">
      <c r="A203" t="str">
        <f>IF(A202="","",IF($R$3=1,dayTest!A215,day!A195))</f>
        <v>JAAA8 924</v>
      </c>
      <c r="B203" t="str">
        <f t="shared" si="60"/>
        <v/>
      </c>
      <c r="C203" t="str">
        <f t="shared" si="63"/>
        <v/>
      </c>
      <c r="D203" t="str">
        <f t="shared" si="63"/>
        <v/>
      </c>
      <c r="E203" t="str">
        <f t="shared" si="63"/>
        <v/>
      </c>
      <c r="F203">
        <f t="shared" si="63"/>
        <v>8</v>
      </c>
      <c r="G203" t="str">
        <f t="shared" si="62"/>
        <v/>
      </c>
      <c r="H203">
        <f t="shared" si="62"/>
        <v>9</v>
      </c>
      <c r="I203">
        <f t="shared" si="62"/>
        <v>2</v>
      </c>
      <c r="J203">
        <f t="shared" si="62"/>
        <v>4</v>
      </c>
      <c r="K203" t="str">
        <f t="shared" si="62"/>
        <v/>
      </c>
      <c r="L203" t="str">
        <f t="shared" si="62"/>
        <v/>
      </c>
      <c r="M203" t="str">
        <f t="shared" si="61"/>
        <v/>
      </c>
      <c r="N203" t="b">
        <f t="shared" ref="N203:N266" si="64">IF($A203&lt;&gt;"",TRUE,"")</f>
        <v>1</v>
      </c>
      <c r="O203" t="b">
        <f t="shared" ref="O203:O266" si="65">IF($A203="","",AND(N203,B$8=B203))</f>
        <v>0</v>
      </c>
      <c r="P203" t="b">
        <f t="shared" ref="P203:P266" si="66">IF($A203="","",AND(O203,C$8=C203))</f>
        <v>0</v>
      </c>
      <c r="Q203" t="b">
        <f t="shared" ref="Q203:Q266" si="67">IF($A203="","",AND(P203,D$8=D203))</f>
        <v>0</v>
      </c>
      <c r="R203" t="b">
        <f t="shared" ref="R203:R266" si="68">IF($A203="","",AND(Q203,E$8=E203))</f>
        <v>0</v>
      </c>
      <c r="S203" t="b">
        <f t="shared" ref="S203:S266" si="69">IF($A203="","",AND(R203,F$8=F203))</f>
        <v>0</v>
      </c>
      <c r="T203" t="b">
        <f t="shared" ref="T203:T266" si="70">IF($A203="","",AND(S203,G$8=G203))</f>
        <v>0</v>
      </c>
      <c r="U203" t="b">
        <f t="shared" ref="U203:U266" si="71">IF($A203="","",AND(T203,H$8=H203))</f>
        <v>0</v>
      </c>
      <c r="V203" t="b">
        <f t="shared" ref="V203:V266" si="72">IF($A203="","",AND(U203,I$8=I203))</f>
        <v>0</v>
      </c>
      <c r="W203" t="b">
        <f t="shared" ref="W203:W266" si="73">IF($A203="","",AND(V203,J$8=J203))</f>
        <v>0</v>
      </c>
      <c r="X203" t="b">
        <f t="shared" ref="X203:X266" si="74">IF($A203="","",AND(W203,K$8=K203))</f>
        <v>0</v>
      </c>
      <c r="Y203" t="b">
        <f t="shared" ref="Y203:Y266" si="75">IF($A203="","",AND(X203,L$8=L203))</f>
        <v>0</v>
      </c>
      <c r="Z203" t="b">
        <f t="shared" ref="Z203:Z266" si="76">IF($A203="","",AND(Y203,M$8=M203))</f>
        <v>0</v>
      </c>
    </row>
    <row r="204" spans="1:26">
      <c r="A204" t="str">
        <f>IF(A203="","",IF($R$3=1,dayTest!A216,day!A196))</f>
        <v>J2K77 443</v>
      </c>
      <c r="B204" t="str">
        <f t="shared" si="60"/>
        <v/>
      </c>
      <c r="C204">
        <f t="shared" si="63"/>
        <v>2</v>
      </c>
      <c r="D204" t="str">
        <f t="shared" si="63"/>
        <v/>
      </c>
      <c r="E204">
        <f t="shared" si="63"/>
        <v>7</v>
      </c>
      <c r="F204">
        <f t="shared" si="63"/>
        <v>7</v>
      </c>
      <c r="G204" t="str">
        <f t="shared" si="62"/>
        <v/>
      </c>
      <c r="H204">
        <f t="shared" si="62"/>
        <v>4</v>
      </c>
      <c r="I204">
        <f t="shared" si="62"/>
        <v>4</v>
      </c>
      <c r="J204">
        <f t="shared" si="62"/>
        <v>3</v>
      </c>
      <c r="K204" t="str">
        <f t="shared" si="62"/>
        <v/>
      </c>
      <c r="L204" t="str">
        <f t="shared" si="62"/>
        <v/>
      </c>
      <c r="M204" t="str">
        <f t="shared" si="61"/>
        <v/>
      </c>
      <c r="N204" t="b">
        <f t="shared" si="64"/>
        <v>1</v>
      </c>
      <c r="O204" t="b">
        <f t="shared" si="65"/>
        <v>0</v>
      </c>
      <c r="P204" t="b">
        <f t="shared" si="66"/>
        <v>0</v>
      </c>
      <c r="Q204" t="b">
        <f t="shared" si="67"/>
        <v>0</v>
      </c>
      <c r="R204" t="b">
        <f t="shared" si="68"/>
        <v>0</v>
      </c>
      <c r="S204" t="b">
        <f t="shared" si="69"/>
        <v>0</v>
      </c>
      <c r="T204" t="b">
        <f t="shared" si="70"/>
        <v>0</v>
      </c>
      <c r="U204" t="b">
        <f t="shared" si="71"/>
        <v>0</v>
      </c>
      <c r="V204" t="b">
        <f t="shared" si="72"/>
        <v>0</v>
      </c>
      <c r="W204" t="b">
        <f t="shared" si="73"/>
        <v>0</v>
      </c>
      <c r="X204" t="b">
        <f t="shared" si="74"/>
        <v>0</v>
      </c>
      <c r="Y204" t="b">
        <f t="shared" si="75"/>
        <v>0</v>
      </c>
      <c r="Z204" t="b">
        <f t="shared" si="76"/>
        <v>0</v>
      </c>
    </row>
    <row r="205" spans="1:26">
      <c r="A205" t="str">
        <f>IF(A204="","",IF($R$3=1,dayTest!A217,day!A197))</f>
        <v>82Q82 569</v>
      </c>
      <c r="B205">
        <f t="shared" si="60"/>
        <v>8</v>
      </c>
      <c r="C205">
        <f t="shared" si="63"/>
        <v>2</v>
      </c>
      <c r="D205" t="str">
        <f t="shared" si="63"/>
        <v/>
      </c>
      <c r="E205">
        <f t="shared" si="63"/>
        <v>8</v>
      </c>
      <c r="F205">
        <f t="shared" si="63"/>
        <v>2</v>
      </c>
      <c r="G205" t="str">
        <f t="shared" si="62"/>
        <v/>
      </c>
      <c r="H205">
        <f t="shared" si="62"/>
        <v>5</v>
      </c>
      <c r="I205">
        <f t="shared" si="62"/>
        <v>6</v>
      </c>
      <c r="J205">
        <f t="shared" si="62"/>
        <v>9</v>
      </c>
      <c r="K205" t="str">
        <f t="shared" si="62"/>
        <v/>
      </c>
      <c r="L205" t="str">
        <f t="shared" si="62"/>
        <v/>
      </c>
      <c r="M205" t="str">
        <f t="shared" si="61"/>
        <v/>
      </c>
      <c r="N205" t="b">
        <f t="shared" si="64"/>
        <v>1</v>
      </c>
      <c r="O205" t="b">
        <f t="shared" si="65"/>
        <v>0</v>
      </c>
      <c r="P205" t="b">
        <f t="shared" si="66"/>
        <v>0</v>
      </c>
      <c r="Q205" t="b">
        <f t="shared" si="67"/>
        <v>0</v>
      </c>
      <c r="R205" t="b">
        <f t="shared" si="68"/>
        <v>0</v>
      </c>
      <c r="S205" t="b">
        <f t="shared" si="69"/>
        <v>0</v>
      </c>
      <c r="T205" t="b">
        <f t="shared" si="70"/>
        <v>0</v>
      </c>
      <c r="U205" t="b">
        <f t="shared" si="71"/>
        <v>0</v>
      </c>
      <c r="V205" t="b">
        <f t="shared" si="72"/>
        <v>0</v>
      </c>
      <c r="W205" t="b">
        <f t="shared" si="73"/>
        <v>0</v>
      </c>
      <c r="X205" t="b">
        <f t="shared" si="74"/>
        <v>0</v>
      </c>
      <c r="Y205" t="b">
        <f t="shared" si="75"/>
        <v>0</v>
      </c>
      <c r="Z205" t="b">
        <f t="shared" si="76"/>
        <v>0</v>
      </c>
    </row>
    <row r="206" spans="1:26">
      <c r="A206" t="str">
        <f>IF(A205="","",IF($R$3=1,dayTest!A218,day!A198))</f>
        <v>66T6A 476</v>
      </c>
      <c r="B206">
        <f t="shared" si="60"/>
        <v>6</v>
      </c>
      <c r="C206">
        <f t="shared" si="63"/>
        <v>6</v>
      </c>
      <c r="D206" t="str">
        <f t="shared" si="63"/>
        <v/>
      </c>
      <c r="E206">
        <f t="shared" si="63"/>
        <v>6</v>
      </c>
      <c r="F206" t="str">
        <f t="shared" si="63"/>
        <v/>
      </c>
      <c r="G206" t="str">
        <f t="shared" si="62"/>
        <v/>
      </c>
      <c r="H206">
        <f t="shared" si="62"/>
        <v>4</v>
      </c>
      <c r="I206">
        <f t="shared" si="62"/>
        <v>7</v>
      </c>
      <c r="J206">
        <f t="shared" si="62"/>
        <v>6</v>
      </c>
      <c r="K206" t="str">
        <f t="shared" si="62"/>
        <v/>
      </c>
      <c r="L206" t="str">
        <f t="shared" si="62"/>
        <v/>
      </c>
      <c r="M206" t="str">
        <f t="shared" si="61"/>
        <v/>
      </c>
      <c r="N206" t="b">
        <f t="shared" si="64"/>
        <v>1</v>
      </c>
      <c r="O206" t="b">
        <f t="shared" si="65"/>
        <v>0</v>
      </c>
      <c r="P206" t="b">
        <f t="shared" si="66"/>
        <v>0</v>
      </c>
      <c r="Q206" t="b">
        <f t="shared" si="67"/>
        <v>0</v>
      </c>
      <c r="R206" t="b">
        <f t="shared" si="68"/>
        <v>0</v>
      </c>
      <c r="S206" t="b">
        <f t="shared" si="69"/>
        <v>0</v>
      </c>
      <c r="T206" t="b">
        <f t="shared" si="70"/>
        <v>0</v>
      </c>
      <c r="U206" t="b">
        <f t="shared" si="71"/>
        <v>0</v>
      </c>
      <c r="V206" t="b">
        <f t="shared" si="72"/>
        <v>0</v>
      </c>
      <c r="W206" t="b">
        <f t="shared" si="73"/>
        <v>0</v>
      </c>
      <c r="X206" t="b">
        <f t="shared" si="74"/>
        <v>0</v>
      </c>
      <c r="Y206" t="b">
        <f t="shared" si="75"/>
        <v>0</v>
      </c>
      <c r="Z206" t="b">
        <f t="shared" si="76"/>
        <v>0</v>
      </c>
    </row>
    <row r="207" spans="1:26">
      <c r="A207" t="str">
        <f>IF(A206="","",IF($R$3=1,dayTest!A219,day!A199))</f>
        <v>TTKTK 108</v>
      </c>
      <c r="B207" t="str">
        <f t="shared" si="60"/>
        <v/>
      </c>
      <c r="C207" t="str">
        <f t="shared" si="63"/>
        <v/>
      </c>
      <c r="D207" t="str">
        <f t="shared" si="63"/>
        <v/>
      </c>
      <c r="E207" t="str">
        <f t="shared" si="63"/>
        <v/>
      </c>
      <c r="F207" t="str">
        <f t="shared" si="63"/>
        <v/>
      </c>
      <c r="G207" t="str">
        <f t="shared" si="62"/>
        <v/>
      </c>
      <c r="H207">
        <f t="shared" si="62"/>
        <v>1</v>
      </c>
      <c r="I207">
        <f t="shared" si="62"/>
        <v>0</v>
      </c>
      <c r="J207">
        <f t="shared" si="62"/>
        <v>8</v>
      </c>
      <c r="K207" t="str">
        <f t="shared" si="62"/>
        <v/>
      </c>
      <c r="L207" t="str">
        <f t="shared" si="62"/>
        <v/>
      </c>
      <c r="M207" t="str">
        <f t="shared" si="61"/>
        <v/>
      </c>
      <c r="N207" t="b">
        <f t="shared" si="64"/>
        <v>1</v>
      </c>
      <c r="O207" t="b">
        <f t="shared" si="65"/>
        <v>0</v>
      </c>
      <c r="P207" t="b">
        <f t="shared" si="66"/>
        <v>0</v>
      </c>
      <c r="Q207" t="b">
        <f t="shared" si="67"/>
        <v>0</v>
      </c>
      <c r="R207" t="b">
        <f t="shared" si="68"/>
        <v>0</v>
      </c>
      <c r="S207" t="b">
        <f t="shared" si="69"/>
        <v>0</v>
      </c>
      <c r="T207" t="b">
        <f t="shared" si="70"/>
        <v>0</v>
      </c>
      <c r="U207" t="b">
        <f t="shared" si="71"/>
        <v>0</v>
      </c>
      <c r="V207" t="b">
        <f t="shared" si="72"/>
        <v>0</v>
      </c>
      <c r="W207" t="b">
        <f t="shared" si="73"/>
        <v>0</v>
      </c>
      <c r="X207" t="b">
        <f t="shared" si="74"/>
        <v>0</v>
      </c>
      <c r="Y207" t="b">
        <f t="shared" si="75"/>
        <v>0</v>
      </c>
      <c r="Z207" t="b">
        <f t="shared" si="76"/>
        <v>0</v>
      </c>
    </row>
    <row r="208" spans="1:26">
      <c r="A208" t="str">
        <f>IF(A207="","",IF($R$3=1,dayTest!A220,day!A200))</f>
        <v>74444 993</v>
      </c>
      <c r="B208">
        <f t="shared" si="60"/>
        <v>7</v>
      </c>
      <c r="C208">
        <f t="shared" si="63"/>
        <v>4</v>
      </c>
      <c r="D208">
        <f t="shared" si="63"/>
        <v>4</v>
      </c>
      <c r="E208">
        <f t="shared" si="63"/>
        <v>4</v>
      </c>
      <c r="F208">
        <f t="shared" si="63"/>
        <v>4</v>
      </c>
      <c r="G208" t="str">
        <f t="shared" si="62"/>
        <v/>
      </c>
      <c r="H208">
        <f t="shared" si="62"/>
        <v>9</v>
      </c>
      <c r="I208">
        <f t="shared" si="62"/>
        <v>9</v>
      </c>
      <c r="J208">
        <f t="shared" si="62"/>
        <v>3</v>
      </c>
      <c r="K208" t="str">
        <f t="shared" si="62"/>
        <v/>
      </c>
      <c r="L208" t="str">
        <f t="shared" si="62"/>
        <v/>
      </c>
      <c r="M208" t="str">
        <f t="shared" si="61"/>
        <v/>
      </c>
      <c r="N208" t="b">
        <f t="shared" si="64"/>
        <v>1</v>
      </c>
      <c r="O208" t="b">
        <f t="shared" si="65"/>
        <v>0</v>
      </c>
      <c r="P208" t="b">
        <f t="shared" si="66"/>
        <v>0</v>
      </c>
      <c r="Q208" t="b">
        <f t="shared" si="67"/>
        <v>0</v>
      </c>
      <c r="R208" t="b">
        <f t="shared" si="68"/>
        <v>0</v>
      </c>
      <c r="S208" t="b">
        <f t="shared" si="69"/>
        <v>0</v>
      </c>
      <c r="T208" t="b">
        <f t="shared" si="70"/>
        <v>0</v>
      </c>
      <c r="U208" t="b">
        <f t="shared" si="71"/>
        <v>0</v>
      </c>
      <c r="V208" t="b">
        <f t="shared" si="72"/>
        <v>0</v>
      </c>
      <c r="W208" t="b">
        <f t="shared" si="73"/>
        <v>0</v>
      </c>
      <c r="X208" t="b">
        <f t="shared" si="74"/>
        <v>0</v>
      </c>
      <c r="Y208" t="b">
        <f t="shared" si="75"/>
        <v>0</v>
      </c>
      <c r="Z208" t="b">
        <f t="shared" si="76"/>
        <v>0</v>
      </c>
    </row>
    <row r="209" spans="1:26">
      <c r="A209" t="str">
        <f>IF(A208="","",IF($R$3=1,dayTest!A221,day!A201))</f>
        <v>J5555 658</v>
      </c>
      <c r="B209" t="str">
        <f t="shared" si="60"/>
        <v/>
      </c>
      <c r="C209">
        <f t="shared" si="63"/>
        <v>5</v>
      </c>
      <c r="D209">
        <f t="shared" si="63"/>
        <v>5</v>
      </c>
      <c r="E209">
        <f t="shared" si="63"/>
        <v>5</v>
      </c>
      <c r="F209">
        <f t="shared" si="63"/>
        <v>5</v>
      </c>
      <c r="G209" t="str">
        <f t="shared" si="62"/>
        <v/>
      </c>
      <c r="H209">
        <f t="shared" si="62"/>
        <v>6</v>
      </c>
      <c r="I209">
        <f t="shared" si="62"/>
        <v>5</v>
      </c>
      <c r="J209">
        <f t="shared" si="62"/>
        <v>8</v>
      </c>
      <c r="K209" t="str">
        <f t="shared" si="62"/>
        <v/>
      </c>
      <c r="L209" t="str">
        <f t="shared" si="62"/>
        <v/>
      </c>
      <c r="M209" t="str">
        <f t="shared" si="61"/>
        <v/>
      </c>
      <c r="N209" t="b">
        <f t="shared" si="64"/>
        <v>1</v>
      </c>
      <c r="O209" t="b">
        <f t="shared" si="65"/>
        <v>0</v>
      </c>
      <c r="P209" t="b">
        <f t="shared" si="66"/>
        <v>0</v>
      </c>
      <c r="Q209" t="b">
        <f t="shared" si="67"/>
        <v>0</v>
      </c>
      <c r="R209" t="b">
        <f t="shared" si="68"/>
        <v>0</v>
      </c>
      <c r="S209" t="b">
        <f t="shared" si="69"/>
        <v>0</v>
      </c>
      <c r="T209" t="b">
        <f t="shared" si="70"/>
        <v>0</v>
      </c>
      <c r="U209" t="b">
        <f t="shared" si="71"/>
        <v>0</v>
      </c>
      <c r="V209" t="b">
        <f t="shared" si="72"/>
        <v>0</v>
      </c>
      <c r="W209" t="b">
        <f t="shared" si="73"/>
        <v>0</v>
      </c>
      <c r="X209" t="b">
        <f t="shared" si="74"/>
        <v>0</v>
      </c>
      <c r="Y209" t="b">
        <f t="shared" si="75"/>
        <v>0</v>
      </c>
      <c r="Z209" t="b">
        <f t="shared" si="76"/>
        <v>0</v>
      </c>
    </row>
    <row r="210" spans="1:26">
      <c r="A210" t="str">
        <f>IF(A209="","",IF($R$3=1,dayTest!A222,day!A202))</f>
        <v>T89J9 38</v>
      </c>
      <c r="B210" t="str">
        <f t="shared" si="60"/>
        <v/>
      </c>
      <c r="C210">
        <f t="shared" si="63"/>
        <v>8</v>
      </c>
      <c r="D210">
        <f t="shared" si="63"/>
        <v>9</v>
      </c>
      <c r="E210" t="str">
        <f t="shared" si="63"/>
        <v/>
      </c>
      <c r="F210">
        <f t="shared" si="63"/>
        <v>9</v>
      </c>
      <c r="G210" t="str">
        <f t="shared" si="62"/>
        <v/>
      </c>
      <c r="H210">
        <f t="shared" si="62"/>
        <v>3</v>
      </c>
      <c r="I210">
        <f t="shared" si="62"/>
        <v>8</v>
      </c>
      <c r="J210" t="str">
        <f t="shared" si="62"/>
        <v/>
      </c>
      <c r="K210" t="str">
        <f t="shared" si="62"/>
        <v/>
      </c>
      <c r="L210" t="str">
        <f t="shared" si="62"/>
        <v/>
      </c>
      <c r="M210" t="str">
        <f t="shared" si="61"/>
        <v/>
      </c>
      <c r="N210" t="b">
        <f t="shared" si="64"/>
        <v>1</v>
      </c>
      <c r="O210" t="b">
        <f t="shared" si="65"/>
        <v>0</v>
      </c>
      <c r="P210" t="b">
        <f t="shared" si="66"/>
        <v>0</v>
      </c>
      <c r="Q210" t="b">
        <f t="shared" si="67"/>
        <v>0</v>
      </c>
      <c r="R210" t="b">
        <f t="shared" si="68"/>
        <v>0</v>
      </c>
      <c r="S210" t="b">
        <f t="shared" si="69"/>
        <v>0</v>
      </c>
      <c r="T210" t="b">
        <f t="shared" si="70"/>
        <v>0</v>
      </c>
      <c r="U210" t="b">
        <f t="shared" si="71"/>
        <v>0</v>
      </c>
      <c r="V210" t="b">
        <f t="shared" si="72"/>
        <v>0</v>
      </c>
      <c r="W210" t="b">
        <f t="shared" si="73"/>
        <v>0</v>
      </c>
      <c r="X210" t="b">
        <f t="shared" si="74"/>
        <v>0</v>
      </c>
      <c r="Y210" t="b">
        <f t="shared" si="75"/>
        <v>0</v>
      </c>
      <c r="Z210" t="b">
        <f t="shared" si="76"/>
        <v>0</v>
      </c>
    </row>
    <row r="211" spans="1:26">
      <c r="A211" t="str">
        <f>IF(A210="","",IF($R$3=1,dayTest!A223,day!A203))</f>
        <v>23332 246</v>
      </c>
      <c r="B211">
        <f t="shared" si="60"/>
        <v>2</v>
      </c>
      <c r="C211">
        <f t="shared" si="63"/>
        <v>3</v>
      </c>
      <c r="D211">
        <f t="shared" si="63"/>
        <v>3</v>
      </c>
      <c r="E211">
        <f t="shared" si="63"/>
        <v>3</v>
      </c>
      <c r="F211">
        <f t="shared" si="63"/>
        <v>2</v>
      </c>
      <c r="G211" t="str">
        <f t="shared" si="62"/>
        <v/>
      </c>
      <c r="H211">
        <f t="shared" si="62"/>
        <v>2</v>
      </c>
      <c r="I211">
        <f t="shared" si="62"/>
        <v>4</v>
      </c>
      <c r="J211">
        <f t="shared" si="62"/>
        <v>6</v>
      </c>
      <c r="K211" t="str">
        <f t="shared" si="62"/>
        <v/>
      </c>
      <c r="L211" t="str">
        <f t="shared" si="62"/>
        <v/>
      </c>
      <c r="M211" t="str">
        <f t="shared" si="61"/>
        <v/>
      </c>
      <c r="N211" t="b">
        <f t="shared" si="64"/>
        <v>1</v>
      </c>
      <c r="O211" t="b">
        <f t="shared" si="65"/>
        <v>0</v>
      </c>
      <c r="P211" t="b">
        <f t="shared" si="66"/>
        <v>0</v>
      </c>
      <c r="Q211" t="b">
        <f t="shared" si="67"/>
        <v>0</v>
      </c>
      <c r="R211" t="b">
        <f t="shared" si="68"/>
        <v>0</v>
      </c>
      <c r="S211" t="b">
        <f t="shared" si="69"/>
        <v>0</v>
      </c>
      <c r="T211" t="b">
        <f t="shared" si="70"/>
        <v>0</v>
      </c>
      <c r="U211" t="b">
        <f t="shared" si="71"/>
        <v>0</v>
      </c>
      <c r="V211" t="b">
        <f t="shared" si="72"/>
        <v>0</v>
      </c>
      <c r="W211" t="b">
        <f t="shared" si="73"/>
        <v>0</v>
      </c>
      <c r="X211" t="b">
        <f t="shared" si="74"/>
        <v>0</v>
      </c>
      <c r="Y211" t="b">
        <f t="shared" si="75"/>
        <v>0</v>
      </c>
      <c r="Z211" t="b">
        <f t="shared" si="76"/>
        <v>0</v>
      </c>
    </row>
    <row r="212" spans="1:26">
      <c r="A212" t="str">
        <f>IF(A211="","",IF($R$3=1,dayTest!A224,day!A204))</f>
        <v>K4982 279</v>
      </c>
      <c r="B212" t="str">
        <f t="shared" si="60"/>
        <v/>
      </c>
      <c r="C212">
        <f t="shared" si="63"/>
        <v>4</v>
      </c>
      <c r="D212">
        <f t="shared" si="63"/>
        <v>9</v>
      </c>
      <c r="E212">
        <f t="shared" si="63"/>
        <v>8</v>
      </c>
      <c r="F212">
        <f t="shared" si="63"/>
        <v>2</v>
      </c>
      <c r="G212" t="str">
        <f t="shared" si="62"/>
        <v/>
      </c>
      <c r="H212">
        <f t="shared" si="62"/>
        <v>2</v>
      </c>
      <c r="I212">
        <f t="shared" si="62"/>
        <v>7</v>
      </c>
      <c r="J212">
        <f t="shared" si="62"/>
        <v>9</v>
      </c>
      <c r="K212" t="str">
        <f t="shared" si="62"/>
        <v/>
      </c>
      <c r="L212" t="str">
        <f t="shared" si="62"/>
        <v/>
      </c>
      <c r="M212" t="str">
        <f t="shared" si="61"/>
        <v/>
      </c>
      <c r="N212" t="b">
        <f t="shared" si="64"/>
        <v>1</v>
      </c>
      <c r="O212" t="b">
        <f t="shared" si="65"/>
        <v>0</v>
      </c>
      <c r="P212" t="b">
        <f t="shared" si="66"/>
        <v>0</v>
      </c>
      <c r="Q212" t="b">
        <f t="shared" si="67"/>
        <v>0</v>
      </c>
      <c r="R212" t="b">
        <f t="shared" si="68"/>
        <v>0</v>
      </c>
      <c r="S212" t="b">
        <f t="shared" si="69"/>
        <v>0</v>
      </c>
      <c r="T212" t="b">
        <f t="shared" si="70"/>
        <v>0</v>
      </c>
      <c r="U212" t="b">
        <f t="shared" si="71"/>
        <v>0</v>
      </c>
      <c r="V212" t="b">
        <f t="shared" si="72"/>
        <v>0</v>
      </c>
      <c r="W212" t="b">
        <f t="shared" si="73"/>
        <v>0</v>
      </c>
      <c r="X212" t="b">
        <f t="shared" si="74"/>
        <v>0</v>
      </c>
      <c r="Y212" t="b">
        <f t="shared" si="75"/>
        <v>0</v>
      </c>
      <c r="Z212" t="b">
        <f t="shared" si="76"/>
        <v>0</v>
      </c>
    </row>
    <row r="213" spans="1:26">
      <c r="A213" t="str">
        <f>IF(A212="","",IF($R$3=1,dayTest!A225,day!A205))</f>
        <v>KK4KT 501</v>
      </c>
      <c r="B213" t="str">
        <f t="shared" si="60"/>
        <v/>
      </c>
      <c r="C213" t="str">
        <f t="shared" si="63"/>
        <v/>
      </c>
      <c r="D213">
        <f t="shared" si="63"/>
        <v>4</v>
      </c>
      <c r="E213" t="str">
        <f t="shared" si="63"/>
        <v/>
      </c>
      <c r="F213" t="str">
        <f t="shared" si="63"/>
        <v/>
      </c>
      <c r="G213" t="str">
        <f t="shared" si="62"/>
        <v/>
      </c>
      <c r="H213">
        <f t="shared" si="62"/>
        <v>5</v>
      </c>
      <c r="I213">
        <f t="shared" si="62"/>
        <v>0</v>
      </c>
      <c r="J213">
        <f t="shared" si="62"/>
        <v>1</v>
      </c>
      <c r="K213" t="str">
        <f t="shared" si="62"/>
        <v/>
      </c>
      <c r="L213" t="str">
        <f t="shared" si="62"/>
        <v/>
      </c>
      <c r="M213" t="str">
        <f t="shared" si="61"/>
        <v/>
      </c>
      <c r="N213" t="b">
        <f t="shared" si="64"/>
        <v>1</v>
      </c>
      <c r="O213" t="b">
        <f t="shared" si="65"/>
        <v>0</v>
      </c>
      <c r="P213" t="b">
        <f t="shared" si="66"/>
        <v>0</v>
      </c>
      <c r="Q213" t="b">
        <f t="shared" si="67"/>
        <v>0</v>
      </c>
      <c r="R213" t="b">
        <f t="shared" si="68"/>
        <v>0</v>
      </c>
      <c r="S213" t="b">
        <f t="shared" si="69"/>
        <v>0</v>
      </c>
      <c r="T213" t="b">
        <f t="shared" si="70"/>
        <v>0</v>
      </c>
      <c r="U213" t="b">
        <f t="shared" si="71"/>
        <v>0</v>
      </c>
      <c r="V213" t="b">
        <f t="shared" si="72"/>
        <v>0</v>
      </c>
      <c r="W213" t="b">
        <f t="shared" si="73"/>
        <v>0</v>
      </c>
      <c r="X213" t="b">
        <f t="shared" si="74"/>
        <v>0</v>
      </c>
      <c r="Y213" t="b">
        <f t="shared" si="75"/>
        <v>0</v>
      </c>
      <c r="Z213" t="b">
        <f t="shared" si="76"/>
        <v>0</v>
      </c>
    </row>
    <row r="214" spans="1:26">
      <c r="A214" t="str">
        <f>IF(A213="","",IF($R$3=1,dayTest!A226,day!A206))</f>
        <v>44454 233</v>
      </c>
      <c r="B214">
        <f t="shared" si="60"/>
        <v>4</v>
      </c>
      <c r="C214">
        <f t="shared" si="63"/>
        <v>4</v>
      </c>
      <c r="D214">
        <f t="shared" si="63"/>
        <v>4</v>
      </c>
      <c r="E214">
        <f t="shared" si="63"/>
        <v>5</v>
      </c>
      <c r="F214">
        <f t="shared" si="63"/>
        <v>4</v>
      </c>
      <c r="G214" t="str">
        <f t="shared" si="62"/>
        <v/>
      </c>
      <c r="H214">
        <f t="shared" si="62"/>
        <v>2</v>
      </c>
      <c r="I214">
        <f t="shared" si="62"/>
        <v>3</v>
      </c>
      <c r="J214">
        <f t="shared" si="62"/>
        <v>3</v>
      </c>
      <c r="K214" t="str">
        <f t="shared" si="62"/>
        <v/>
      </c>
      <c r="L214" t="str">
        <f t="shared" si="62"/>
        <v/>
      </c>
      <c r="M214" t="str">
        <f t="shared" si="61"/>
        <v/>
      </c>
      <c r="N214" t="b">
        <f t="shared" si="64"/>
        <v>1</v>
      </c>
      <c r="O214" t="b">
        <f t="shared" si="65"/>
        <v>0</v>
      </c>
      <c r="P214" t="b">
        <f t="shared" si="66"/>
        <v>0</v>
      </c>
      <c r="Q214" t="b">
        <f t="shared" si="67"/>
        <v>0</v>
      </c>
      <c r="R214" t="b">
        <f t="shared" si="68"/>
        <v>0</v>
      </c>
      <c r="S214" t="b">
        <f t="shared" si="69"/>
        <v>0</v>
      </c>
      <c r="T214" t="b">
        <f t="shared" si="70"/>
        <v>0</v>
      </c>
      <c r="U214" t="b">
        <f t="shared" si="71"/>
        <v>0</v>
      </c>
      <c r="V214" t="b">
        <f t="shared" si="72"/>
        <v>0</v>
      </c>
      <c r="W214" t="b">
        <f t="shared" si="73"/>
        <v>0</v>
      </c>
      <c r="X214" t="b">
        <f t="shared" si="74"/>
        <v>0</v>
      </c>
      <c r="Y214" t="b">
        <f t="shared" si="75"/>
        <v>0</v>
      </c>
      <c r="Z214" t="b">
        <f t="shared" si="76"/>
        <v>0</v>
      </c>
    </row>
    <row r="215" spans="1:26">
      <c r="A215" t="str">
        <f>IF(A214="","",IF($R$3=1,dayTest!A227,day!A207))</f>
        <v>QT398 866</v>
      </c>
      <c r="B215" t="str">
        <f t="shared" ref="B215:B278" si="77">IFERROR(VALUE(MID($A215,COLUMN()-1,1)),"")</f>
        <v/>
      </c>
      <c r="C215" t="str">
        <f t="shared" si="63"/>
        <v/>
      </c>
      <c r="D215">
        <f t="shared" si="63"/>
        <v>3</v>
      </c>
      <c r="E215">
        <f t="shared" si="63"/>
        <v>9</v>
      </c>
      <c r="F215">
        <f t="shared" si="63"/>
        <v>8</v>
      </c>
      <c r="G215" t="str">
        <f t="shared" si="62"/>
        <v/>
      </c>
      <c r="H215">
        <f t="shared" si="62"/>
        <v>8</v>
      </c>
      <c r="I215">
        <f t="shared" si="62"/>
        <v>6</v>
      </c>
      <c r="J215">
        <f t="shared" ref="H215:M230" si="78">IFERROR(VALUE(MID($A215,COLUMN()-1,1)),"")</f>
        <v>6</v>
      </c>
      <c r="K215" t="str">
        <f t="shared" si="78"/>
        <v/>
      </c>
      <c r="L215" t="str">
        <f t="shared" si="78"/>
        <v/>
      </c>
      <c r="M215" t="str">
        <f t="shared" si="61"/>
        <v/>
      </c>
      <c r="N215" t="b">
        <f t="shared" si="64"/>
        <v>1</v>
      </c>
      <c r="O215" t="b">
        <f t="shared" si="65"/>
        <v>0</v>
      </c>
      <c r="P215" t="b">
        <f t="shared" si="66"/>
        <v>0</v>
      </c>
      <c r="Q215" t="b">
        <f t="shared" si="67"/>
        <v>0</v>
      </c>
      <c r="R215" t="b">
        <f t="shared" si="68"/>
        <v>0</v>
      </c>
      <c r="S215" t="b">
        <f t="shared" si="69"/>
        <v>0</v>
      </c>
      <c r="T215" t="b">
        <f t="shared" si="70"/>
        <v>0</v>
      </c>
      <c r="U215" t="b">
        <f t="shared" si="71"/>
        <v>0</v>
      </c>
      <c r="V215" t="b">
        <f t="shared" si="72"/>
        <v>0</v>
      </c>
      <c r="W215" t="b">
        <f t="shared" si="73"/>
        <v>0</v>
      </c>
      <c r="X215" t="b">
        <f t="shared" si="74"/>
        <v>0</v>
      </c>
      <c r="Y215" t="b">
        <f t="shared" si="75"/>
        <v>0</v>
      </c>
      <c r="Z215" t="b">
        <f t="shared" si="76"/>
        <v>0</v>
      </c>
    </row>
    <row r="216" spans="1:26">
      <c r="A216" t="str">
        <f>IF(A215="","",IF($R$3=1,dayTest!A228,day!A208))</f>
        <v>4447T 432</v>
      </c>
      <c r="B216">
        <f t="shared" si="77"/>
        <v>4</v>
      </c>
      <c r="C216">
        <f t="shared" si="63"/>
        <v>4</v>
      </c>
      <c r="D216">
        <f t="shared" si="63"/>
        <v>4</v>
      </c>
      <c r="E216">
        <f t="shared" si="63"/>
        <v>7</v>
      </c>
      <c r="F216" t="str">
        <f t="shared" si="63"/>
        <v/>
      </c>
      <c r="G216" t="str">
        <f t="shared" si="63"/>
        <v/>
      </c>
      <c r="H216">
        <f t="shared" si="78"/>
        <v>4</v>
      </c>
      <c r="I216">
        <f t="shared" si="78"/>
        <v>3</v>
      </c>
      <c r="J216">
        <f t="shared" si="78"/>
        <v>2</v>
      </c>
      <c r="K216" t="str">
        <f t="shared" si="78"/>
        <v/>
      </c>
      <c r="L216" t="str">
        <f t="shared" si="78"/>
        <v/>
      </c>
      <c r="M216" t="str">
        <f t="shared" si="61"/>
        <v/>
      </c>
      <c r="N216" t="b">
        <f t="shared" si="64"/>
        <v>1</v>
      </c>
      <c r="O216" t="b">
        <f t="shared" si="65"/>
        <v>0</v>
      </c>
      <c r="P216" t="b">
        <f t="shared" si="66"/>
        <v>0</v>
      </c>
      <c r="Q216" t="b">
        <f t="shared" si="67"/>
        <v>0</v>
      </c>
      <c r="R216" t="b">
        <f t="shared" si="68"/>
        <v>0</v>
      </c>
      <c r="S216" t="b">
        <f t="shared" si="69"/>
        <v>0</v>
      </c>
      <c r="T216" t="b">
        <f t="shared" si="70"/>
        <v>0</v>
      </c>
      <c r="U216" t="b">
        <f t="shared" si="71"/>
        <v>0</v>
      </c>
      <c r="V216" t="b">
        <f t="shared" si="72"/>
        <v>0</v>
      </c>
      <c r="W216" t="b">
        <f t="shared" si="73"/>
        <v>0</v>
      </c>
      <c r="X216" t="b">
        <f t="shared" si="74"/>
        <v>0</v>
      </c>
      <c r="Y216" t="b">
        <f t="shared" si="75"/>
        <v>0</v>
      </c>
      <c r="Z216" t="b">
        <f t="shared" si="76"/>
        <v>0</v>
      </c>
    </row>
    <row r="217" spans="1:26">
      <c r="A217" t="str">
        <f>IF(A216="","",IF($R$3=1,dayTest!A229,day!A209))</f>
        <v>4T944 939</v>
      </c>
      <c r="B217">
        <f t="shared" si="77"/>
        <v>4</v>
      </c>
      <c r="C217" t="str">
        <f t="shared" si="63"/>
        <v/>
      </c>
      <c r="D217">
        <f t="shared" si="63"/>
        <v>9</v>
      </c>
      <c r="E217">
        <f t="shared" si="63"/>
        <v>4</v>
      </c>
      <c r="F217">
        <f t="shared" si="63"/>
        <v>4</v>
      </c>
      <c r="G217" t="str">
        <f t="shared" si="63"/>
        <v/>
      </c>
      <c r="H217">
        <f t="shared" si="78"/>
        <v>9</v>
      </c>
      <c r="I217">
        <f t="shared" si="78"/>
        <v>3</v>
      </c>
      <c r="J217">
        <f t="shared" si="78"/>
        <v>9</v>
      </c>
      <c r="K217" t="str">
        <f t="shared" si="78"/>
        <v/>
      </c>
      <c r="L217" t="str">
        <f t="shared" si="78"/>
        <v/>
      </c>
      <c r="M217" t="str">
        <f t="shared" si="61"/>
        <v/>
      </c>
      <c r="N217" t="b">
        <f t="shared" si="64"/>
        <v>1</v>
      </c>
      <c r="O217" t="b">
        <f t="shared" si="65"/>
        <v>0</v>
      </c>
      <c r="P217" t="b">
        <f t="shared" si="66"/>
        <v>0</v>
      </c>
      <c r="Q217" t="b">
        <f t="shared" si="67"/>
        <v>0</v>
      </c>
      <c r="R217" t="b">
        <f t="shared" si="68"/>
        <v>0</v>
      </c>
      <c r="S217" t="b">
        <f t="shared" si="69"/>
        <v>0</v>
      </c>
      <c r="T217" t="b">
        <f t="shared" si="70"/>
        <v>0</v>
      </c>
      <c r="U217" t="b">
        <f t="shared" si="71"/>
        <v>0</v>
      </c>
      <c r="V217" t="b">
        <f t="shared" si="72"/>
        <v>0</v>
      </c>
      <c r="W217" t="b">
        <f t="shared" si="73"/>
        <v>0</v>
      </c>
      <c r="X217" t="b">
        <f t="shared" si="74"/>
        <v>0</v>
      </c>
      <c r="Y217" t="b">
        <f t="shared" si="75"/>
        <v>0</v>
      </c>
      <c r="Z217" t="b">
        <f t="shared" si="76"/>
        <v>0</v>
      </c>
    </row>
    <row r="218" spans="1:26">
      <c r="A218" t="str">
        <f>IF(A217="","",IF($R$3=1,dayTest!A230,day!A210))</f>
        <v>2T828 549</v>
      </c>
      <c r="B218">
        <f t="shared" si="77"/>
        <v>2</v>
      </c>
      <c r="C218" t="str">
        <f t="shared" si="63"/>
        <v/>
      </c>
      <c r="D218">
        <f t="shared" si="63"/>
        <v>8</v>
      </c>
      <c r="E218">
        <f t="shared" si="63"/>
        <v>2</v>
      </c>
      <c r="F218">
        <f t="shared" si="63"/>
        <v>8</v>
      </c>
      <c r="G218" t="str">
        <f t="shared" si="63"/>
        <v/>
      </c>
      <c r="H218">
        <f t="shared" si="78"/>
        <v>5</v>
      </c>
      <c r="I218">
        <f t="shared" si="78"/>
        <v>4</v>
      </c>
      <c r="J218">
        <f t="shared" si="78"/>
        <v>9</v>
      </c>
      <c r="K218" t="str">
        <f t="shared" si="78"/>
        <v/>
      </c>
      <c r="L218" t="str">
        <f t="shared" si="78"/>
        <v/>
      </c>
      <c r="M218" t="str">
        <f t="shared" si="78"/>
        <v/>
      </c>
      <c r="N218" t="b">
        <f t="shared" si="64"/>
        <v>1</v>
      </c>
      <c r="O218" t="b">
        <f t="shared" si="65"/>
        <v>0</v>
      </c>
      <c r="P218" t="b">
        <f t="shared" si="66"/>
        <v>0</v>
      </c>
      <c r="Q218" t="b">
        <f t="shared" si="67"/>
        <v>0</v>
      </c>
      <c r="R218" t="b">
        <f t="shared" si="68"/>
        <v>0</v>
      </c>
      <c r="S218" t="b">
        <f t="shared" si="69"/>
        <v>0</v>
      </c>
      <c r="T218" t="b">
        <f t="shared" si="70"/>
        <v>0</v>
      </c>
      <c r="U218" t="b">
        <f t="shared" si="71"/>
        <v>0</v>
      </c>
      <c r="V218" t="b">
        <f t="shared" si="72"/>
        <v>0</v>
      </c>
      <c r="W218" t="b">
        <f t="shared" si="73"/>
        <v>0</v>
      </c>
      <c r="X218" t="b">
        <f t="shared" si="74"/>
        <v>0</v>
      </c>
      <c r="Y218" t="b">
        <f t="shared" si="75"/>
        <v>0</v>
      </c>
      <c r="Z218" t="b">
        <f t="shared" si="76"/>
        <v>0</v>
      </c>
    </row>
    <row r="219" spans="1:26">
      <c r="A219" t="str">
        <f>IF(A218="","",IF($R$3=1,dayTest!A231,day!A211))</f>
        <v>266TT 72</v>
      </c>
      <c r="B219">
        <f t="shared" si="77"/>
        <v>2</v>
      </c>
      <c r="C219">
        <f t="shared" si="63"/>
        <v>6</v>
      </c>
      <c r="D219">
        <f t="shared" si="63"/>
        <v>6</v>
      </c>
      <c r="E219" t="str">
        <f t="shared" si="63"/>
        <v/>
      </c>
      <c r="F219" t="str">
        <f t="shared" si="63"/>
        <v/>
      </c>
      <c r="G219" t="str">
        <f t="shared" si="63"/>
        <v/>
      </c>
      <c r="H219">
        <f t="shared" si="78"/>
        <v>7</v>
      </c>
      <c r="I219">
        <f t="shared" si="78"/>
        <v>2</v>
      </c>
      <c r="J219" t="str">
        <f t="shared" si="78"/>
        <v/>
      </c>
      <c r="K219" t="str">
        <f t="shared" si="78"/>
        <v/>
      </c>
      <c r="L219" t="str">
        <f t="shared" si="78"/>
        <v/>
      </c>
      <c r="M219" t="str">
        <f t="shared" si="78"/>
        <v/>
      </c>
      <c r="N219" t="b">
        <f t="shared" si="64"/>
        <v>1</v>
      </c>
      <c r="O219" t="b">
        <f t="shared" si="65"/>
        <v>0</v>
      </c>
      <c r="P219" t="b">
        <f t="shared" si="66"/>
        <v>0</v>
      </c>
      <c r="Q219" t="b">
        <f t="shared" si="67"/>
        <v>0</v>
      </c>
      <c r="R219" t="b">
        <f t="shared" si="68"/>
        <v>0</v>
      </c>
      <c r="S219" t="b">
        <f t="shared" si="69"/>
        <v>0</v>
      </c>
      <c r="T219" t="b">
        <f t="shared" si="70"/>
        <v>0</v>
      </c>
      <c r="U219" t="b">
        <f t="shared" si="71"/>
        <v>0</v>
      </c>
      <c r="V219" t="b">
        <f t="shared" si="72"/>
        <v>0</v>
      </c>
      <c r="W219" t="b">
        <f t="shared" si="73"/>
        <v>0</v>
      </c>
      <c r="X219" t="b">
        <f t="shared" si="74"/>
        <v>0</v>
      </c>
      <c r="Y219" t="b">
        <f t="shared" si="75"/>
        <v>0</v>
      </c>
      <c r="Z219" t="b">
        <f t="shared" si="76"/>
        <v>0</v>
      </c>
    </row>
    <row r="220" spans="1:26">
      <c r="A220" t="str">
        <f>IF(A219="","",IF($R$3=1,dayTest!A232,day!A212))</f>
        <v>99929 814</v>
      </c>
      <c r="B220">
        <f t="shared" si="77"/>
        <v>9</v>
      </c>
      <c r="C220">
        <f t="shared" si="63"/>
        <v>9</v>
      </c>
      <c r="D220">
        <f t="shared" si="63"/>
        <v>9</v>
      </c>
      <c r="E220">
        <f t="shared" si="63"/>
        <v>2</v>
      </c>
      <c r="F220">
        <f t="shared" si="63"/>
        <v>9</v>
      </c>
      <c r="G220" t="str">
        <f t="shared" si="63"/>
        <v/>
      </c>
      <c r="H220">
        <f t="shared" si="78"/>
        <v>8</v>
      </c>
      <c r="I220">
        <f t="shared" si="78"/>
        <v>1</v>
      </c>
      <c r="J220">
        <f t="shared" si="78"/>
        <v>4</v>
      </c>
      <c r="K220" t="str">
        <f t="shared" si="78"/>
        <v/>
      </c>
      <c r="L220" t="str">
        <f t="shared" si="78"/>
        <v/>
      </c>
      <c r="M220" t="str">
        <f t="shared" si="78"/>
        <v/>
      </c>
      <c r="N220" t="b">
        <f t="shared" si="64"/>
        <v>1</v>
      </c>
      <c r="O220" t="b">
        <f t="shared" si="65"/>
        <v>0</v>
      </c>
      <c r="P220" t="b">
        <f t="shared" si="66"/>
        <v>0</v>
      </c>
      <c r="Q220" t="b">
        <f t="shared" si="67"/>
        <v>0</v>
      </c>
      <c r="R220" t="b">
        <f t="shared" si="68"/>
        <v>0</v>
      </c>
      <c r="S220" t="b">
        <f t="shared" si="69"/>
        <v>0</v>
      </c>
      <c r="T220" t="b">
        <f t="shared" si="70"/>
        <v>0</v>
      </c>
      <c r="U220" t="b">
        <f t="shared" si="71"/>
        <v>0</v>
      </c>
      <c r="V220" t="b">
        <f t="shared" si="72"/>
        <v>0</v>
      </c>
      <c r="W220" t="b">
        <f t="shared" si="73"/>
        <v>0</v>
      </c>
      <c r="X220" t="b">
        <f t="shared" si="74"/>
        <v>0</v>
      </c>
      <c r="Y220" t="b">
        <f t="shared" si="75"/>
        <v>0</v>
      </c>
      <c r="Z220" t="b">
        <f t="shared" si="76"/>
        <v>0</v>
      </c>
    </row>
    <row r="221" spans="1:26">
      <c r="A221" t="str">
        <f>IF(A220="","",IF($R$3=1,dayTest!A233,day!A213))</f>
        <v>49632 256</v>
      </c>
      <c r="B221">
        <f t="shared" si="77"/>
        <v>4</v>
      </c>
      <c r="C221">
        <f t="shared" si="63"/>
        <v>9</v>
      </c>
      <c r="D221">
        <f t="shared" si="63"/>
        <v>6</v>
      </c>
      <c r="E221">
        <f t="shared" si="63"/>
        <v>3</v>
      </c>
      <c r="F221">
        <f t="shared" si="63"/>
        <v>2</v>
      </c>
      <c r="G221" t="str">
        <f t="shared" si="63"/>
        <v/>
      </c>
      <c r="H221">
        <f t="shared" si="78"/>
        <v>2</v>
      </c>
      <c r="I221">
        <f t="shared" si="78"/>
        <v>5</v>
      </c>
      <c r="J221">
        <f t="shared" si="78"/>
        <v>6</v>
      </c>
      <c r="K221" t="str">
        <f t="shared" si="78"/>
        <v/>
      </c>
      <c r="L221" t="str">
        <f t="shared" si="78"/>
        <v/>
      </c>
      <c r="M221" t="str">
        <f t="shared" si="78"/>
        <v/>
      </c>
      <c r="N221" t="b">
        <f t="shared" si="64"/>
        <v>1</v>
      </c>
      <c r="O221" t="b">
        <f t="shared" si="65"/>
        <v>0</v>
      </c>
      <c r="P221" t="b">
        <f t="shared" si="66"/>
        <v>0</v>
      </c>
      <c r="Q221" t="b">
        <f t="shared" si="67"/>
        <v>0</v>
      </c>
      <c r="R221" t="b">
        <f t="shared" si="68"/>
        <v>0</v>
      </c>
      <c r="S221" t="b">
        <f t="shared" si="69"/>
        <v>0</v>
      </c>
      <c r="T221" t="b">
        <f t="shared" si="70"/>
        <v>0</v>
      </c>
      <c r="U221" t="b">
        <f t="shared" si="71"/>
        <v>0</v>
      </c>
      <c r="V221" t="b">
        <f t="shared" si="72"/>
        <v>0</v>
      </c>
      <c r="W221" t="b">
        <f t="shared" si="73"/>
        <v>0</v>
      </c>
      <c r="X221" t="b">
        <f t="shared" si="74"/>
        <v>0</v>
      </c>
      <c r="Y221" t="b">
        <f t="shared" si="75"/>
        <v>0</v>
      </c>
      <c r="Z221" t="b">
        <f t="shared" si="76"/>
        <v>0</v>
      </c>
    </row>
    <row r="222" spans="1:26">
      <c r="A222" t="str">
        <f>IF(A221="","",IF($R$3=1,dayTest!A234,day!A214))</f>
        <v>4499J 124</v>
      </c>
      <c r="B222">
        <f t="shared" si="77"/>
        <v>4</v>
      </c>
      <c r="C222">
        <f t="shared" si="63"/>
        <v>4</v>
      </c>
      <c r="D222">
        <f t="shared" si="63"/>
        <v>9</v>
      </c>
      <c r="E222">
        <f t="shared" si="63"/>
        <v>9</v>
      </c>
      <c r="F222" t="str">
        <f t="shared" si="63"/>
        <v/>
      </c>
      <c r="G222" t="str">
        <f t="shared" si="63"/>
        <v/>
      </c>
      <c r="H222">
        <f t="shared" si="78"/>
        <v>1</v>
      </c>
      <c r="I222">
        <f t="shared" si="78"/>
        <v>2</v>
      </c>
      <c r="J222">
        <f t="shared" si="78"/>
        <v>4</v>
      </c>
      <c r="K222" t="str">
        <f t="shared" si="78"/>
        <v/>
      </c>
      <c r="L222" t="str">
        <f t="shared" si="78"/>
        <v/>
      </c>
      <c r="M222" t="str">
        <f t="shared" si="78"/>
        <v/>
      </c>
      <c r="N222" t="b">
        <f t="shared" si="64"/>
        <v>1</v>
      </c>
      <c r="O222" t="b">
        <f t="shared" si="65"/>
        <v>0</v>
      </c>
      <c r="P222" t="b">
        <f t="shared" si="66"/>
        <v>0</v>
      </c>
      <c r="Q222" t="b">
        <f t="shared" si="67"/>
        <v>0</v>
      </c>
      <c r="R222" t="b">
        <f t="shared" si="68"/>
        <v>0</v>
      </c>
      <c r="S222" t="b">
        <f t="shared" si="69"/>
        <v>0</v>
      </c>
      <c r="T222" t="b">
        <f t="shared" si="70"/>
        <v>0</v>
      </c>
      <c r="U222" t="b">
        <f t="shared" si="71"/>
        <v>0</v>
      </c>
      <c r="V222" t="b">
        <f t="shared" si="72"/>
        <v>0</v>
      </c>
      <c r="W222" t="b">
        <f t="shared" si="73"/>
        <v>0</v>
      </c>
      <c r="X222" t="b">
        <f t="shared" si="74"/>
        <v>0</v>
      </c>
      <c r="Y222" t="b">
        <f t="shared" si="75"/>
        <v>0</v>
      </c>
      <c r="Z222" t="b">
        <f t="shared" si="76"/>
        <v>0</v>
      </c>
    </row>
    <row r="223" spans="1:26">
      <c r="A223" t="str">
        <f>IF(A222="","",IF($R$3=1,dayTest!A235,day!A215))</f>
        <v>Q5QJ4 573</v>
      </c>
      <c r="B223" t="str">
        <f t="shared" si="77"/>
        <v/>
      </c>
      <c r="C223">
        <f t="shared" si="63"/>
        <v>5</v>
      </c>
      <c r="D223" t="str">
        <f t="shared" si="63"/>
        <v/>
      </c>
      <c r="E223" t="str">
        <f t="shared" ref="C223:L249" si="79">IFERROR(VALUE(MID($A223,COLUMN()-1,1)),"")</f>
        <v/>
      </c>
      <c r="F223">
        <f t="shared" si="79"/>
        <v>4</v>
      </c>
      <c r="G223" t="str">
        <f t="shared" si="79"/>
        <v/>
      </c>
      <c r="H223">
        <f t="shared" si="78"/>
        <v>5</v>
      </c>
      <c r="I223">
        <f t="shared" si="78"/>
        <v>7</v>
      </c>
      <c r="J223">
        <f t="shared" si="78"/>
        <v>3</v>
      </c>
      <c r="K223" t="str">
        <f t="shared" si="78"/>
        <v/>
      </c>
      <c r="L223" t="str">
        <f t="shared" si="78"/>
        <v/>
      </c>
      <c r="M223" t="str">
        <f t="shared" si="78"/>
        <v/>
      </c>
      <c r="N223" t="b">
        <f t="shared" si="64"/>
        <v>1</v>
      </c>
      <c r="O223" t="b">
        <f t="shared" si="65"/>
        <v>0</v>
      </c>
      <c r="P223" t="b">
        <f t="shared" si="66"/>
        <v>0</v>
      </c>
      <c r="Q223" t="b">
        <f t="shared" si="67"/>
        <v>0</v>
      </c>
      <c r="R223" t="b">
        <f t="shared" si="68"/>
        <v>0</v>
      </c>
      <c r="S223" t="b">
        <f t="shared" si="69"/>
        <v>0</v>
      </c>
      <c r="T223" t="b">
        <f t="shared" si="70"/>
        <v>0</v>
      </c>
      <c r="U223" t="b">
        <f t="shared" si="71"/>
        <v>0</v>
      </c>
      <c r="V223" t="b">
        <f t="shared" si="72"/>
        <v>0</v>
      </c>
      <c r="W223" t="b">
        <f t="shared" si="73"/>
        <v>0</v>
      </c>
      <c r="X223" t="b">
        <f t="shared" si="74"/>
        <v>0</v>
      </c>
      <c r="Y223" t="b">
        <f t="shared" si="75"/>
        <v>0</v>
      </c>
      <c r="Z223" t="b">
        <f t="shared" si="76"/>
        <v>0</v>
      </c>
    </row>
    <row r="224" spans="1:26">
      <c r="A224" t="str">
        <f>IF(A223="","",IF($R$3=1,dayTest!A236,day!A216))</f>
        <v>48664 175</v>
      </c>
      <c r="B224">
        <f t="shared" si="77"/>
        <v>4</v>
      </c>
      <c r="C224">
        <f t="shared" si="79"/>
        <v>8</v>
      </c>
      <c r="D224">
        <f t="shared" si="79"/>
        <v>6</v>
      </c>
      <c r="E224">
        <f t="shared" si="79"/>
        <v>6</v>
      </c>
      <c r="F224">
        <f t="shared" si="79"/>
        <v>4</v>
      </c>
      <c r="G224" t="str">
        <f t="shared" si="79"/>
        <v/>
      </c>
      <c r="H224">
        <f t="shared" si="78"/>
        <v>1</v>
      </c>
      <c r="I224">
        <f t="shared" si="78"/>
        <v>7</v>
      </c>
      <c r="J224">
        <f t="shared" si="78"/>
        <v>5</v>
      </c>
      <c r="K224" t="str">
        <f t="shared" si="78"/>
        <v/>
      </c>
      <c r="L224" t="str">
        <f t="shared" si="78"/>
        <v/>
      </c>
      <c r="M224" t="str">
        <f t="shared" si="78"/>
        <v/>
      </c>
      <c r="N224" t="b">
        <f t="shared" si="64"/>
        <v>1</v>
      </c>
      <c r="O224" t="b">
        <f t="shared" si="65"/>
        <v>0</v>
      </c>
      <c r="P224" t="b">
        <f t="shared" si="66"/>
        <v>0</v>
      </c>
      <c r="Q224" t="b">
        <f t="shared" si="67"/>
        <v>0</v>
      </c>
      <c r="R224" t="b">
        <f t="shared" si="68"/>
        <v>0</v>
      </c>
      <c r="S224" t="b">
        <f t="shared" si="69"/>
        <v>0</v>
      </c>
      <c r="T224" t="b">
        <f t="shared" si="70"/>
        <v>0</v>
      </c>
      <c r="U224" t="b">
        <f t="shared" si="71"/>
        <v>0</v>
      </c>
      <c r="V224" t="b">
        <f t="shared" si="72"/>
        <v>0</v>
      </c>
      <c r="W224" t="b">
        <f t="shared" si="73"/>
        <v>0</v>
      </c>
      <c r="X224" t="b">
        <f t="shared" si="74"/>
        <v>0</v>
      </c>
      <c r="Y224" t="b">
        <f t="shared" si="75"/>
        <v>0</v>
      </c>
      <c r="Z224" t="b">
        <f t="shared" si="76"/>
        <v>0</v>
      </c>
    </row>
    <row r="225" spans="1:26">
      <c r="A225" t="str">
        <f>IF(A224="","",IF($R$3=1,dayTest!A237,day!A217))</f>
        <v>76A8J 795</v>
      </c>
      <c r="B225">
        <f t="shared" si="77"/>
        <v>7</v>
      </c>
      <c r="C225">
        <f t="shared" si="79"/>
        <v>6</v>
      </c>
      <c r="D225" t="str">
        <f t="shared" si="79"/>
        <v/>
      </c>
      <c r="E225">
        <f t="shared" si="79"/>
        <v>8</v>
      </c>
      <c r="F225" t="str">
        <f t="shared" si="79"/>
        <v/>
      </c>
      <c r="G225" t="str">
        <f t="shared" si="79"/>
        <v/>
      </c>
      <c r="H225">
        <f t="shared" si="78"/>
        <v>7</v>
      </c>
      <c r="I225">
        <f t="shared" si="78"/>
        <v>9</v>
      </c>
      <c r="J225">
        <f t="shared" si="78"/>
        <v>5</v>
      </c>
      <c r="K225" t="str">
        <f t="shared" si="78"/>
        <v/>
      </c>
      <c r="L225" t="str">
        <f t="shared" si="78"/>
        <v/>
      </c>
      <c r="M225" t="str">
        <f t="shared" si="78"/>
        <v/>
      </c>
      <c r="N225" t="b">
        <f t="shared" si="64"/>
        <v>1</v>
      </c>
      <c r="O225" t="b">
        <f t="shared" si="65"/>
        <v>0</v>
      </c>
      <c r="P225" t="b">
        <f t="shared" si="66"/>
        <v>0</v>
      </c>
      <c r="Q225" t="b">
        <f t="shared" si="67"/>
        <v>0</v>
      </c>
      <c r="R225" t="b">
        <f t="shared" si="68"/>
        <v>0</v>
      </c>
      <c r="S225" t="b">
        <f t="shared" si="69"/>
        <v>0</v>
      </c>
      <c r="T225" t="b">
        <f t="shared" si="70"/>
        <v>0</v>
      </c>
      <c r="U225" t="b">
        <f t="shared" si="71"/>
        <v>0</v>
      </c>
      <c r="V225" t="b">
        <f t="shared" si="72"/>
        <v>0</v>
      </c>
      <c r="W225" t="b">
        <f t="shared" si="73"/>
        <v>0</v>
      </c>
      <c r="X225" t="b">
        <f t="shared" si="74"/>
        <v>0</v>
      </c>
      <c r="Y225" t="b">
        <f t="shared" si="75"/>
        <v>0</v>
      </c>
      <c r="Z225" t="b">
        <f t="shared" si="76"/>
        <v>0</v>
      </c>
    </row>
    <row r="226" spans="1:26">
      <c r="A226" t="str">
        <f>IF(A225="","",IF($R$3=1,dayTest!A238,day!A218))</f>
        <v>Q82TJ 245</v>
      </c>
      <c r="B226" t="str">
        <f t="shared" si="77"/>
        <v/>
      </c>
      <c r="C226">
        <f t="shared" si="79"/>
        <v>8</v>
      </c>
      <c r="D226">
        <f t="shared" si="79"/>
        <v>2</v>
      </c>
      <c r="E226" t="str">
        <f t="shared" si="79"/>
        <v/>
      </c>
      <c r="F226" t="str">
        <f t="shared" si="79"/>
        <v/>
      </c>
      <c r="G226" t="str">
        <f t="shared" si="79"/>
        <v/>
      </c>
      <c r="H226">
        <f t="shared" si="78"/>
        <v>2</v>
      </c>
      <c r="I226">
        <f t="shared" si="78"/>
        <v>4</v>
      </c>
      <c r="J226">
        <f t="shared" si="78"/>
        <v>5</v>
      </c>
      <c r="K226" t="str">
        <f t="shared" si="78"/>
        <v/>
      </c>
      <c r="L226" t="str">
        <f t="shared" si="78"/>
        <v/>
      </c>
      <c r="M226" t="str">
        <f t="shared" si="78"/>
        <v/>
      </c>
      <c r="N226" t="b">
        <f t="shared" si="64"/>
        <v>1</v>
      </c>
      <c r="O226" t="b">
        <f t="shared" si="65"/>
        <v>0</v>
      </c>
      <c r="P226" t="b">
        <f t="shared" si="66"/>
        <v>0</v>
      </c>
      <c r="Q226" t="b">
        <f t="shared" si="67"/>
        <v>0</v>
      </c>
      <c r="R226" t="b">
        <f t="shared" si="68"/>
        <v>0</v>
      </c>
      <c r="S226" t="b">
        <f t="shared" si="69"/>
        <v>0</v>
      </c>
      <c r="T226" t="b">
        <f t="shared" si="70"/>
        <v>0</v>
      </c>
      <c r="U226" t="b">
        <f t="shared" si="71"/>
        <v>0</v>
      </c>
      <c r="V226" t="b">
        <f t="shared" si="72"/>
        <v>0</v>
      </c>
      <c r="W226" t="b">
        <f t="shared" si="73"/>
        <v>0</v>
      </c>
      <c r="X226" t="b">
        <f t="shared" si="74"/>
        <v>0</v>
      </c>
      <c r="Y226" t="b">
        <f t="shared" si="75"/>
        <v>0</v>
      </c>
      <c r="Z226" t="b">
        <f t="shared" si="76"/>
        <v>0</v>
      </c>
    </row>
    <row r="227" spans="1:26">
      <c r="A227" t="str">
        <f>IF(A226="","",IF($R$3=1,dayTest!A239,day!A219))</f>
        <v>JQ39K 336</v>
      </c>
      <c r="B227" t="str">
        <f t="shared" si="77"/>
        <v/>
      </c>
      <c r="C227" t="str">
        <f t="shared" si="79"/>
        <v/>
      </c>
      <c r="D227">
        <f t="shared" si="79"/>
        <v>3</v>
      </c>
      <c r="E227">
        <f t="shared" si="79"/>
        <v>9</v>
      </c>
      <c r="F227" t="str">
        <f t="shared" si="79"/>
        <v/>
      </c>
      <c r="G227" t="str">
        <f t="shared" si="79"/>
        <v/>
      </c>
      <c r="H227">
        <f t="shared" si="78"/>
        <v>3</v>
      </c>
      <c r="I227">
        <f t="shared" si="78"/>
        <v>3</v>
      </c>
      <c r="J227">
        <f t="shared" si="78"/>
        <v>6</v>
      </c>
      <c r="K227" t="str">
        <f t="shared" si="78"/>
        <v/>
      </c>
      <c r="L227" t="str">
        <f t="shared" si="78"/>
        <v/>
      </c>
      <c r="M227" t="str">
        <f t="shared" si="78"/>
        <v/>
      </c>
      <c r="N227" t="b">
        <f t="shared" si="64"/>
        <v>1</v>
      </c>
      <c r="O227" t="b">
        <f t="shared" si="65"/>
        <v>0</v>
      </c>
      <c r="P227" t="b">
        <f t="shared" si="66"/>
        <v>0</v>
      </c>
      <c r="Q227" t="b">
        <f t="shared" si="67"/>
        <v>0</v>
      </c>
      <c r="R227" t="b">
        <f t="shared" si="68"/>
        <v>0</v>
      </c>
      <c r="S227" t="b">
        <f t="shared" si="69"/>
        <v>0</v>
      </c>
      <c r="T227" t="b">
        <f t="shared" si="70"/>
        <v>0</v>
      </c>
      <c r="U227" t="b">
        <f t="shared" si="71"/>
        <v>0</v>
      </c>
      <c r="V227" t="b">
        <f t="shared" si="72"/>
        <v>0</v>
      </c>
      <c r="W227" t="b">
        <f t="shared" si="73"/>
        <v>0</v>
      </c>
      <c r="X227" t="b">
        <f t="shared" si="74"/>
        <v>0</v>
      </c>
      <c r="Y227" t="b">
        <f t="shared" si="75"/>
        <v>0</v>
      </c>
      <c r="Z227" t="b">
        <f t="shared" si="76"/>
        <v>0</v>
      </c>
    </row>
    <row r="228" spans="1:26">
      <c r="A228" t="str">
        <f>IF(A227="","",IF($R$3=1,dayTest!A240,day!A220))</f>
        <v>57297 689</v>
      </c>
      <c r="B228">
        <f t="shared" si="77"/>
        <v>5</v>
      </c>
      <c r="C228">
        <f t="shared" si="79"/>
        <v>7</v>
      </c>
      <c r="D228">
        <f t="shared" si="79"/>
        <v>2</v>
      </c>
      <c r="E228">
        <f t="shared" si="79"/>
        <v>9</v>
      </c>
      <c r="F228">
        <f t="shared" si="79"/>
        <v>7</v>
      </c>
      <c r="G228" t="str">
        <f t="shared" si="79"/>
        <v/>
      </c>
      <c r="H228">
        <f t="shared" si="78"/>
        <v>6</v>
      </c>
      <c r="I228">
        <f t="shared" si="78"/>
        <v>8</v>
      </c>
      <c r="J228">
        <f t="shared" si="78"/>
        <v>9</v>
      </c>
      <c r="K228" t="str">
        <f t="shared" si="78"/>
        <v/>
      </c>
      <c r="L228" t="str">
        <f t="shared" si="78"/>
        <v/>
      </c>
      <c r="M228" t="str">
        <f t="shared" si="78"/>
        <v/>
      </c>
      <c r="N228" t="b">
        <f t="shared" si="64"/>
        <v>1</v>
      </c>
      <c r="O228" t="b">
        <f t="shared" si="65"/>
        <v>0</v>
      </c>
      <c r="P228" t="b">
        <f t="shared" si="66"/>
        <v>0</v>
      </c>
      <c r="Q228" t="b">
        <f t="shared" si="67"/>
        <v>0</v>
      </c>
      <c r="R228" t="b">
        <f t="shared" si="68"/>
        <v>0</v>
      </c>
      <c r="S228" t="b">
        <f t="shared" si="69"/>
        <v>0</v>
      </c>
      <c r="T228" t="b">
        <f t="shared" si="70"/>
        <v>0</v>
      </c>
      <c r="U228" t="b">
        <f t="shared" si="71"/>
        <v>0</v>
      </c>
      <c r="V228" t="b">
        <f t="shared" si="72"/>
        <v>0</v>
      </c>
      <c r="W228" t="b">
        <f t="shared" si="73"/>
        <v>0</v>
      </c>
      <c r="X228" t="b">
        <f t="shared" si="74"/>
        <v>0</v>
      </c>
      <c r="Y228" t="b">
        <f t="shared" si="75"/>
        <v>0</v>
      </c>
      <c r="Z228" t="b">
        <f t="shared" si="76"/>
        <v>0</v>
      </c>
    </row>
    <row r="229" spans="1:26">
      <c r="A229" t="str">
        <f>IF(A228="","",IF($R$3=1,dayTest!A241,day!A221))</f>
        <v>33KJJ 959</v>
      </c>
      <c r="B229">
        <f t="shared" si="77"/>
        <v>3</v>
      </c>
      <c r="C229">
        <f t="shared" si="79"/>
        <v>3</v>
      </c>
      <c r="D229" t="str">
        <f t="shared" si="79"/>
        <v/>
      </c>
      <c r="E229" t="str">
        <f t="shared" si="79"/>
        <v/>
      </c>
      <c r="F229" t="str">
        <f t="shared" si="79"/>
        <v/>
      </c>
      <c r="G229" t="str">
        <f t="shared" si="79"/>
        <v/>
      </c>
      <c r="H229">
        <f t="shared" si="78"/>
        <v>9</v>
      </c>
      <c r="I229">
        <f t="shared" si="78"/>
        <v>5</v>
      </c>
      <c r="J229">
        <f t="shared" si="78"/>
        <v>9</v>
      </c>
      <c r="K229" t="str">
        <f t="shared" si="78"/>
        <v/>
      </c>
      <c r="L229" t="str">
        <f t="shared" si="78"/>
        <v/>
      </c>
      <c r="M229" t="str">
        <f t="shared" si="78"/>
        <v/>
      </c>
      <c r="N229" t="b">
        <f t="shared" si="64"/>
        <v>1</v>
      </c>
      <c r="O229" t="b">
        <f t="shared" si="65"/>
        <v>0</v>
      </c>
      <c r="P229" t="b">
        <f t="shared" si="66"/>
        <v>0</v>
      </c>
      <c r="Q229" t="b">
        <f t="shared" si="67"/>
        <v>0</v>
      </c>
      <c r="R229" t="b">
        <f t="shared" si="68"/>
        <v>0</v>
      </c>
      <c r="S229" t="b">
        <f t="shared" si="69"/>
        <v>0</v>
      </c>
      <c r="T229" t="b">
        <f t="shared" si="70"/>
        <v>0</v>
      </c>
      <c r="U229" t="b">
        <f t="shared" si="71"/>
        <v>0</v>
      </c>
      <c r="V229" t="b">
        <f t="shared" si="72"/>
        <v>0</v>
      </c>
      <c r="W229" t="b">
        <f t="shared" si="73"/>
        <v>0</v>
      </c>
      <c r="X229" t="b">
        <f t="shared" si="74"/>
        <v>0</v>
      </c>
      <c r="Y229" t="b">
        <f t="shared" si="75"/>
        <v>0</v>
      </c>
      <c r="Z229" t="b">
        <f t="shared" si="76"/>
        <v>0</v>
      </c>
    </row>
    <row r="230" spans="1:26">
      <c r="A230" t="str">
        <f>IF(A229="","",IF($R$3=1,dayTest!A242,day!A222))</f>
        <v>64T4T 534</v>
      </c>
      <c r="B230">
        <f t="shared" si="77"/>
        <v>6</v>
      </c>
      <c r="C230">
        <f t="shared" si="79"/>
        <v>4</v>
      </c>
      <c r="D230" t="str">
        <f t="shared" si="79"/>
        <v/>
      </c>
      <c r="E230">
        <f t="shared" si="79"/>
        <v>4</v>
      </c>
      <c r="F230" t="str">
        <f t="shared" si="79"/>
        <v/>
      </c>
      <c r="G230" t="str">
        <f t="shared" si="79"/>
        <v/>
      </c>
      <c r="H230">
        <f t="shared" si="78"/>
        <v>5</v>
      </c>
      <c r="I230">
        <f t="shared" si="78"/>
        <v>3</v>
      </c>
      <c r="J230">
        <f t="shared" si="78"/>
        <v>4</v>
      </c>
      <c r="K230" t="str">
        <f t="shared" si="78"/>
        <v/>
      </c>
      <c r="L230" t="str">
        <f t="shared" si="78"/>
        <v/>
      </c>
      <c r="M230" t="str">
        <f t="shared" si="78"/>
        <v/>
      </c>
      <c r="N230" t="b">
        <f t="shared" si="64"/>
        <v>1</v>
      </c>
      <c r="O230" t="b">
        <f t="shared" si="65"/>
        <v>0</v>
      </c>
      <c r="P230" t="b">
        <f t="shared" si="66"/>
        <v>0</v>
      </c>
      <c r="Q230" t="b">
        <f t="shared" si="67"/>
        <v>0</v>
      </c>
      <c r="R230" t="b">
        <f t="shared" si="68"/>
        <v>0</v>
      </c>
      <c r="S230" t="b">
        <f t="shared" si="69"/>
        <v>0</v>
      </c>
      <c r="T230" t="b">
        <f t="shared" si="70"/>
        <v>0</v>
      </c>
      <c r="U230" t="b">
        <f t="shared" si="71"/>
        <v>0</v>
      </c>
      <c r="V230" t="b">
        <f t="shared" si="72"/>
        <v>0</v>
      </c>
      <c r="W230" t="b">
        <f t="shared" si="73"/>
        <v>0</v>
      </c>
      <c r="X230" t="b">
        <f t="shared" si="74"/>
        <v>0</v>
      </c>
      <c r="Y230" t="b">
        <f t="shared" si="75"/>
        <v>0</v>
      </c>
      <c r="Z230" t="b">
        <f t="shared" si="76"/>
        <v>0</v>
      </c>
    </row>
    <row r="231" spans="1:26">
      <c r="A231" t="str">
        <f>IF(A230="","",IF($R$3=1,dayTest!A243,day!A223))</f>
        <v>63636 809</v>
      </c>
      <c r="B231">
        <f t="shared" si="77"/>
        <v>6</v>
      </c>
      <c r="C231">
        <f t="shared" si="79"/>
        <v>3</v>
      </c>
      <c r="D231">
        <f t="shared" si="79"/>
        <v>6</v>
      </c>
      <c r="E231">
        <f t="shared" si="79"/>
        <v>3</v>
      </c>
      <c r="F231">
        <f t="shared" si="79"/>
        <v>6</v>
      </c>
      <c r="G231" t="str">
        <f t="shared" si="79"/>
        <v/>
      </c>
      <c r="H231">
        <f t="shared" si="79"/>
        <v>8</v>
      </c>
      <c r="I231">
        <f t="shared" si="79"/>
        <v>0</v>
      </c>
      <c r="J231">
        <f t="shared" si="79"/>
        <v>9</v>
      </c>
      <c r="K231" t="str">
        <f t="shared" si="79"/>
        <v/>
      </c>
      <c r="L231" t="str">
        <f t="shared" si="79"/>
        <v/>
      </c>
      <c r="M231" t="str">
        <f t="shared" ref="M231:M294" si="80">IFERROR(VALUE(MID($A231,COLUMN()-1,1)),"")</f>
        <v/>
      </c>
      <c r="N231" t="b">
        <f t="shared" si="64"/>
        <v>1</v>
      </c>
      <c r="O231" t="b">
        <f t="shared" si="65"/>
        <v>0</v>
      </c>
      <c r="P231" t="b">
        <f t="shared" si="66"/>
        <v>0</v>
      </c>
      <c r="Q231" t="b">
        <f t="shared" si="67"/>
        <v>0</v>
      </c>
      <c r="R231" t="b">
        <f t="shared" si="68"/>
        <v>0</v>
      </c>
      <c r="S231" t="b">
        <f t="shared" si="69"/>
        <v>0</v>
      </c>
      <c r="T231" t="b">
        <f t="shared" si="70"/>
        <v>0</v>
      </c>
      <c r="U231" t="b">
        <f t="shared" si="71"/>
        <v>0</v>
      </c>
      <c r="V231" t="b">
        <f t="shared" si="72"/>
        <v>0</v>
      </c>
      <c r="W231" t="b">
        <f t="shared" si="73"/>
        <v>0</v>
      </c>
      <c r="X231" t="b">
        <f t="shared" si="74"/>
        <v>0</v>
      </c>
      <c r="Y231" t="b">
        <f t="shared" si="75"/>
        <v>0</v>
      </c>
      <c r="Z231" t="b">
        <f t="shared" si="76"/>
        <v>0</v>
      </c>
    </row>
    <row r="232" spans="1:26">
      <c r="A232" t="str">
        <f>IF(A231="","",IF($R$3=1,dayTest!A244,day!A224))</f>
        <v>688T8 583</v>
      </c>
      <c r="B232">
        <f t="shared" si="77"/>
        <v>6</v>
      </c>
      <c r="C232">
        <f t="shared" si="79"/>
        <v>8</v>
      </c>
      <c r="D232">
        <f t="shared" si="79"/>
        <v>8</v>
      </c>
      <c r="E232" t="str">
        <f t="shared" si="79"/>
        <v/>
      </c>
      <c r="F232">
        <f t="shared" si="79"/>
        <v>8</v>
      </c>
      <c r="G232" t="str">
        <f t="shared" si="79"/>
        <v/>
      </c>
      <c r="H232">
        <f t="shared" si="79"/>
        <v>5</v>
      </c>
      <c r="I232">
        <f t="shared" si="79"/>
        <v>8</v>
      </c>
      <c r="J232">
        <f t="shared" si="79"/>
        <v>3</v>
      </c>
      <c r="K232" t="str">
        <f t="shared" si="79"/>
        <v/>
      </c>
      <c r="L232" t="str">
        <f t="shared" si="79"/>
        <v/>
      </c>
      <c r="M232" t="str">
        <f t="shared" si="80"/>
        <v/>
      </c>
      <c r="N232" t="b">
        <f t="shared" si="64"/>
        <v>1</v>
      </c>
      <c r="O232" t="b">
        <f t="shared" si="65"/>
        <v>0</v>
      </c>
      <c r="P232" t="b">
        <f t="shared" si="66"/>
        <v>0</v>
      </c>
      <c r="Q232" t="b">
        <f t="shared" si="67"/>
        <v>0</v>
      </c>
      <c r="R232" t="b">
        <f t="shared" si="68"/>
        <v>0</v>
      </c>
      <c r="S232" t="b">
        <f t="shared" si="69"/>
        <v>0</v>
      </c>
      <c r="T232" t="b">
        <f t="shared" si="70"/>
        <v>0</v>
      </c>
      <c r="U232" t="b">
        <f t="shared" si="71"/>
        <v>0</v>
      </c>
      <c r="V232" t="b">
        <f t="shared" si="72"/>
        <v>0</v>
      </c>
      <c r="W232" t="b">
        <f t="shared" si="73"/>
        <v>0</v>
      </c>
      <c r="X232" t="b">
        <f t="shared" si="74"/>
        <v>0</v>
      </c>
      <c r="Y232" t="b">
        <f t="shared" si="75"/>
        <v>0</v>
      </c>
      <c r="Z232" t="b">
        <f t="shared" si="76"/>
        <v>0</v>
      </c>
    </row>
    <row r="233" spans="1:26">
      <c r="A233" t="str">
        <f>IF(A232="","",IF($R$3=1,dayTest!A245,day!A225))</f>
        <v>84J34 35</v>
      </c>
      <c r="B233">
        <f t="shared" si="77"/>
        <v>8</v>
      </c>
      <c r="C233">
        <f t="shared" si="79"/>
        <v>4</v>
      </c>
      <c r="D233" t="str">
        <f t="shared" si="79"/>
        <v/>
      </c>
      <c r="E233">
        <f t="shared" si="79"/>
        <v>3</v>
      </c>
      <c r="F233">
        <f t="shared" si="79"/>
        <v>4</v>
      </c>
      <c r="G233" t="str">
        <f t="shared" si="79"/>
        <v/>
      </c>
      <c r="H233">
        <f t="shared" si="79"/>
        <v>3</v>
      </c>
      <c r="I233">
        <f t="shared" si="79"/>
        <v>5</v>
      </c>
      <c r="J233" t="str">
        <f t="shared" si="79"/>
        <v/>
      </c>
      <c r="K233" t="str">
        <f t="shared" si="79"/>
        <v/>
      </c>
      <c r="L233" t="str">
        <f t="shared" si="79"/>
        <v/>
      </c>
      <c r="M233" t="str">
        <f t="shared" si="80"/>
        <v/>
      </c>
      <c r="N233" t="b">
        <f t="shared" si="64"/>
        <v>1</v>
      </c>
      <c r="O233" t="b">
        <f t="shared" si="65"/>
        <v>0</v>
      </c>
      <c r="P233" t="b">
        <f t="shared" si="66"/>
        <v>0</v>
      </c>
      <c r="Q233" t="b">
        <f t="shared" si="67"/>
        <v>0</v>
      </c>
      <c r="R233" t="b">
        <f t="shared" si="68"/>
        <v>0</v>
      </c>
      <c r="S233" t="b">
        <f t="shared" si="69"/>
        <v>0</v>
      </c>
      <c r="T233" t="b">
        <f t="shared" si="70"/>
        <v>0</v>
      </c>
      <c r="U233" t="b">
        <f t="shared" si="71"/>
        <v>0</v>
      </c>
      <c r="V233" t="b">
        <f t="shared" si="72"/>
        <v>0</v>
      </c>
      <c r="W233" t="b">
        <f t="shared" si="73"/>
        <v>0</v>
      </c>
      <c r="X233" t="b">
        <f t="shared" si="74"/>
        <v>0</v>
      </c>
      <c r="Y233" t="b">
        <f t="shared" si="75"/>
        <v>0</v>
      </c>
      <c r="Z233" t="b">
        <f t="shared" si="76"/>
        <v>0</v>
      </c>
    </row>
    <row r="234" spans="1:26">
      <c r="A234" t="str">
        <f>IF(A233="","",IF($R$3=1,dayTest!A246,day!A226))</f>
        <v>4TJQJ 94</v>
      </c>
      <c r="B234">
        <f t="shared" si="77"/>
        <v>4</v>
      </c>
      <c r="C234" t="str">
        <f t="shared" si="79"/>
        <v/>
      </c>
      <c r="D234" t="str">
        <f t="shared" si="79"/>
        <v/>
      </c>
      <c r="E234" t="str">
        <f t="shared" si="79"/>
        <v/>
      </c>
      <c r="F234" t="str">
        <f t="shared" si="79"/>
        <v/>
      </c>
      <c r="G234" t="str">
        <f t="shared" si="79"/>
        <v/>
      </c>
      <c r="H234">
        <f t="shared" si="79"/>
        <v>9</v>
      </c>
      <c r="I234">
        <f t="shared" si="79"/>
        <v>4</v>
      </c>
      <c r="J234" t="str">
        <f t="shared" si="79"/>
        <v/>
      </c>
      <c r="K234" t="str">
        <f t="shared" si="79"/>
        <v/>
      </c>
      <c r="L234" t="str">
        <f t="shared" si="79"/>
        <v/>
      </c>
      <c r="M234" t="str">
        <f t="shared" si="80"/>
        <v/>
      </c>
      <c r="N234" t="b">
        <f t="shared" si="64"/>
        <v>1</v>
      </c>
      <c r="O234" t="b">
        <f t="shared" si="65"/>
        <v>0</v>
      </c>
      <c r="P234" t="b">
        <f t="shared" si="66"/>
        <v>0</v>
      </c>
      <c r="Q234" t="b">
        <f t="shared" si="67"/>
        <v>0</v>
      </c>
      <c r="R234" t="b">
        <f t="shared" si="68"/>
        <v>0</v>
      </c>
      <c r="S234" t="b">
        <f t="shared" si="69"/>
        <v>0</v>
      </c>
      <c r="T234" t="b">
        <f t="shared" si="70"/>
        <v>0</v>
      </c>
      <c r="U234" t="b">
        <f t="shared" si="71"/>
        <v>0</v>
      </c>
      <c r="V234" t="b">
        <f t="shared" si="72"/>
        <v>0</v>
      </c>
      <c r="W234" t="b">
        <f t="shared" si="73"/>
        <v>0</v>
      </c>
      <c r="X234" t="b">
        <f t="shared" si="74"/>
        <v>0</v>
      </c>
      <c r="Y234" t="b">
        <f t="shared" si="75"/>
        <v>0</v>
      </c>
      <c r="Z234" t="b">
        <f t="shared" si="76"/>
        <v>0</v>
      </c>
    </row>
    <row r="235" spans="1:26">
      <c r="A235" t="str">
        <f>IF(A234="","",IF($R$3=1,dayTest!A247,day!A227))</f>
        <v>399QQ 479</v>
      </c>
      <c r="B235">
        <f t="shared" si="77"/>
        <v>3</v>
      </c>
      <c r="C235">
        <f t="shared" si="79"/>
        <v>9</v>
      </c>
      <c r="D235">
        <f t="shared" si="79"/>
        <v>9</v>
      </c>
      <c r="E235" t="str">
        <f t="shared" si="79"/>
        <v/>
      </c>
      <c r="F235" t="str">
        <f t="shared" si="79"/>
        <v/>
      </c>
      <c r="G235" t="str">
        <f t="shared" si="79"/>
        <v/>
      </c>
      <c r="H235">
        <f t="shared" si="79"/>
        <v>4</v>
      </c>
      <c r="I235">
        <f t="shared" si="79"/>
        <v>7</v>
      </c>
      <c r="J235">
        <f t="shared" si="79"/>
        <v>9</v>
      </c>
      <c r="K235" t="str">
        <f t="shared" si="79"/>
        <v/>
      </c>
      <c r="L235" t="str">
        <f t="shared" si="79"/>
        <v/>
      </c>
      <c r="M235" t="str">
        <f t="shared" si="80"/>
        <v/>
      </c>
      <c r="N235" t="b">
        <f t="shared" si="64"/>
        <v>1</v>
      </c>
      <c r="O235" t="b">
        <f t="shared" si="65"/>
        <v>0</v>
      </c>
      <c r="P235" t="b">
        <f t="shared" si="66"/>
        <v>0</v>
      </c>
      <c r="Q235" t="b">
        <f t="shared" si="67"/>
        <v>0</v>
      </c>
      <c r="R235" t="b">
        <f t="shared" si="68"/>
        <v>0</v>
      </c>
      <c r="S235" t="b">
        <f t="shared" si="69"/>
        <v>0</v>
      </c>
      <c r="T235" t="b">
        <f t="shared" si="70"/>
        <v>0</v>
      </c>
      <c r="U235" t="b">
        <f t="shared" si="71"/>
        <v>0</v>
      </c>
      <c r="V235" t="b">
        <f t="shared" si="72"/>
        <v>0</v>
      </c>
      <c r="W235" t="b">
        <f t="shared" si="73"/>
        <v>0</v>
      </c>
      <c r="X235" t="b">
        <f t="shared" si="74"/>
        <v>0</v>
      </c>
      <c r="Y235" t="b">
        <f t="shared" si="75"/>
        <v>0</v>
      </c>
      <c r="Z235" t="b">
        <f t="shared" si="76"/>
        <v>0</v>
      </c>
    </row>
    <row r="236" spans="1:26">
      <c r="A236" t="str">
        <f>IF(A235="","",IF($R$3=1,dayTest!A248,day!A228))</f>
        <v>99996 577</v>
      </c>
      <c r="B236">
        <f t="shared" si="77"/>
        <v>9</v>
      </c>
      <c r="C236">
        <f t="shared" si="79"/>
        <v>9</v>
      </c>
      <c r="D236">
        <f t="shared" si="79"/>
        <v>9</v>
      </c>
      <c r="E236">
        <f t="shared" si="79"/>
        <v>9</v>
      </c>
      <c r="F236">
        <f t="shared" si="79"/>
        <v>6</v>
      </c>
      <c r="G236" t="str">
        <f t="shared" si="79"/>
        <v/>
      </c>
      <c r="H236">
        <f t="shared" si="79"/>
        <v>5</v>
      </c>
      <c r="I236">
        <f t="shared" si="79"/>
        <v>7</v>
      </c>
      <c r="J236">
        <f t="shared" si="79"/>
        <v>7</v>
      </c>
      <c r="K236" t="str">
        <f t="shared" si="79"/>
        <v/>
      </c>
      <c r="L236" t="str">
        <f t="shared" si="79"/>
        <v/>
      </c>
      <c r="M236" t="str">
        <f t="shared" si="80"/>
        <v/>
      </c>
      <c r="N236" t="b">
        <f t="shared" si="64"/>
        <v>1</v>
      </c>
      <c r="O236" t="b">
        <f t="shared" si="65"/>
        <v>0</v>
      </c>
      <c r="P236" t="b">
        <f t="shared" si="66"/>
        <v>0</v>
      </c>
      <c r="Q236" t="b">
        <f t="shared" si="67"/>
        <v>0</v>
      </c>
      <c r="R236" t="b">
        <f t="shared" si="68"/>
        <v>0</v>
      </c>
      <c r="S236" t="b">
        <f t="shared" si="69"/>
        <v>0</v>
      </c>
      <c r="T236" t="b">
        <f t="shared" si="70"/>
        <v>0</v>
      </c>
      <c r="U236" t="b">
        <f t="shared" si="71"/>
        <v>0</v>
      </c>
      <c r="V236" t="b">
        <f t="shared" si="72"/>
        <v>0</v>
      </c>
      <c r="W236" t="b">
        <f t="shared" si="73"/>
        <v>0</v>
      </c>
      <c r="X236" t="b">
        <f t="shared" si="74"/>
        <v>0</v>
      </c>
      <c r="Y236" t="b">
        <f t="shared" si="75"/>
        <v>0</v>
      </c>
      <c r="Z236" t="b">
        <f t="shared" si="76"/>
        <v>0</v>
      </c>
    </row>
    <row r="237" spans="1:26">
      <c r="A237" t="str">
        <f>IF(A236="","",IF($R$3=1,dayTest!A249,day!A229))</f>
        <v>76633 13</v>
      </c>
      <c r="B237">
        <f t="shared" si="77"/>
        <v>7</v>
      </c>
      <c r="C237">
        <f t="shared" si="79"/>
        <v>6</v>
      </c>
      <c r="D237">
        <f t="shared" si="79"/>
        <v>6</v>
      </c>
      <c r="E237">
        <f t="shared" si="79"/>
        <v>3</v>
      </c>
      <c r="F237">
        <f t="shared" si="79"/>
        <v>3</v>
      </c>
      <c r="G237" t="str">
        <f t="shared" si="79"/>
        <v/>
      </c>
      <c r="H237">
        <f t="shared" si="79"/>
        <v>1</v>
      </c>
      <c r="I237">
        <f t="shared" si="79"/>
        <v>3</v>
      </c>
      <c r="J237" t="str">
        <f t="shared" si="79"/>
        <v/>
      </c>
      <c r="K237" t="str">
        <f t="shared" si="79"/>
        <v/>
      </c>
      <c r="L237" t="str">
        <f t="shared" si="79"/>
        <v/>
      </c>
      <c r="M237" t="str">
        <f t="shared" si="80"/>
        <v/>
      </c>
      <c r="N237" t="b">
        <f t="shared" si="64"/>
        <v>1</v>
      </c>
      <c r="O237" t="b">
        <f t="shared" si="65"/>
        <v>0</v>
      </c>
      <c r="P237" t="b">
        <f t="shared" si="66"/>
        <v>0</v>
      </c>
      <c r="Q237" t="b">
        <f t="shared" si="67"/>
        <v>0</v>
      </c>
      <c r="R237" t="b">
        <f t="shared" si="68"/>
        <v>0</v>
      </c>
      <c r="S237" t="b">
        <f t="shared" si="69"/>
        <v>0</v>
      </c>
      <c r="T237" t="b">
        <f t="shared" si="70"/>
        <v>0</v>
      </c>
      <c r="U237" t="b">
        <f t="shared" si="71"/>
        <v>0</v>
      </c>
      <c r="V237" t="b">
        <f t="shared" si="72"/>
        <v>0</v>
      </c>
      <c r="W237" t="b">
        <f t="shared" si="73"/>
        <v>0</v>
      </c>
      <c r="X237" t="b">
        <f t="shared" si="74"/>
        <v>0</v>
      </c>
      <c r="Y237" t="b">
        <f t="shared" si="75"/>
        <v>0</v>
      </c>
      <c r="Z237" t="b">
        <f t="shared" si="76"/>
        <v>0</v>
      </c>
    </row>
    <row r="238" spans="1:26">
      <c r="A238" t="str">
        <f>IF(A237="","",IF($R$3=1,dayTest!A250,day!A230))</f>
        <v>A3AK8 298</v>
      </c>
      <c r="B238" t="str">
        <f t="shared" si="77"/>
        <v/>
      </c>
      <c r="C238">
        <f t="shared" si="79"/>
        <v>3</v>
      </c>
      <c r="D238" t="str">
        <f t="shared" si="79"/>
        <v/>
      </c>
      <c r="E238" t="str">
        <f t="shared" si="79"/>
        <v/>
      </c>
      <c r="F238">
        <f t="shared" si="79"/>
        <v>8</v>
      </c>
      <c r="G238" t="str">
        <f t="shared" si="79"/>
        <v/>
      </c>
      <c r="H238">
        <f t="shared" si="79"/>
        <v>2</v>
      </c>
      <c r="I238">
        <f t="shared" si="79"/>
        <v>9</v>
      </c>
      <c r="J238">
        <f t="shared" si="79"/>
        <v>8</v>
      </c>
      <c r="K238" t="str">
        <f t="shared" si="79"/>
        <v/>
      </c>
      <c r="L238" t="str">
        <f t="shared" si="79"/>
        <v/>
      </c>
      <c r="M238" t="str">
        <f t="shared" si="80"/>
        <v/>
      </c>
      <c r="N238" t="b">
        <f t="shared" si="64"/>
        <v>1</v>
      </c>
      <c r="O238" t="b">
        <f t="shared" si="65"/>
        <v>0</v>
      </c>
      <c r="P238" t="b">
        <f t="shared" si="66"/>
        <v>0</v>
      </c>
      <c r="Q238" t="b">
        <f t="shared" si="67"/>
        <v>0</v>
      </c>
      <c r="R238" t="b">
        <f t="shared" si="68"/>
        <v>0</v>
      </c>
      <c r="S238" t="b">
        <f t="shared" si="69"/>
        <v>0</v>
      </c>
      <c r="T238" t="b">
        <f t="shared" si="70"/>
        <v>0</v>
      </c>
      <c r="U238" t="b">
        <f t="shared" si="71"/>
        <v>0</v>
      </c>
      <c r="V238" t="b">
        <f t="shared" si="72"/>
        <v>0</v>
      </c>
      <c r="W238" t="b">
        <f t="shared" si="73"/>
        <v>0</v>
      </c>
      <c r="X238" t="b">
        <f t="shared" si="74"/>
        <v>0</v>
      </c>
      <c r="Y238" t="b">
        <f t="shared" si="75"/>
        <v>0</v>
      </c>
      <c r="Z238" t="b">
        <f t="shared" si="76"/>
        <v>0</v>
      </c>
    </row>
    <row r="239" spans="1:26">
      <c r="A239" t="str">
        <f>IF(A238="","",IF($R$3=1,dayTest!A251,day!A231))</f>
        <v>AAA22 697</v>
      </c>
      <c r="B239" t="str">
        <f t="shared" si="77"/>
        <v/>
      </c>
      <c r="C239" t="str">
        <f t="shared" si="79"/>
        <v/>
      </c>
      <c r="D239" t="str">
        <f t="shared" si="79"/>
        <v/>
      </c>
      <c r="E239">
        <f t="shared" si="79"/>
        <v>2</v>
      </c>
      <c r="F239">
        <f t="shared" si="79"/>
        <v>2</v>
      </c>
      <c r="G239" t="str">
        <f t="shared" si="79"/>
        <v/>
      </c>
      <c r="H239">
        <f t="shared" si="79"/>
        <v>6</v>
      </c>
      <c r="I239">
        <f t="shared" si="79"/>
        <v>9</v>
      </c>
      <c r="J239">
        <f t="shared" si="79"/>
        <v>7</v>
      </c>
      <c r="K239" t="str">
        <f t="shared" si="79"/>
        <v/>
      </c>
      <c r="L239" t="str">
        <f t="shared" si="79"/>
        <v/>
      </c>
      <c r="M239" t="str">
        <f t="shared" si="80"/>
        <v/>
      </c>
      <c r="N239" t="b">
        <f t="shared" si="64"/>
        <v>1</v>
      </c>
      <c r="O239" t="b">
        <f t="shared" si="65"/>
        <v>0</v>
      </c>
      <c r="P239" t="b">
        <f t="shared" si="66"/>
        <v>0</v>
      </c>
      <c r="Q239" t="b">
        <f t="shared" si="67"/>
        <v>0</v>
      </c>
      <c r="R239" t="b">
        <f t="shared" si="68"/>
        <v>0</v>
      </c>
      <c r="S239" t="b">
        <f t="shared" si="69"/>
        <v>0</v>
      </c>
      <c r="T239" t="b">
        <f t="shared" si="70"/>
        <v>0</v>
      </c>
      <c r="U239" t="b">
        <f t="shared" si="71"/>
        <v>0</v>
      </c>
      <c r="V239" t="b">
        <f t="shared" si="72"/>
        <v>0</v>
      </c>
      <c r="W239" t="b">
        <f t="shared" si="73"/>
        <v>0</v>
      </c>
      <c r="X239" t="b">
        <f t="shared" si="74"/>
        <v>0</v>
      </c>
      <c r="Y239" t="b">
        <f t="shared" si="75"/>
        <v>0</v>
      </c>
      <c r="Z239" t="b">
        <f t="shared" si="76"/>
        <v>0</v>
      </c>
    </row>
    <row r="240" spans="1:26">
      <c r="A240" t="str">
        <f>IF(A239="","",IF($R$3=1,dayTest!A252,day!A232))</f>
        <v>88J8T 19</v>
      </c>
      <c r="B240">
        <f t="shared" si="77"/>
        <v>8</v>
      </c>
      <c r="C240">
        <f t="shared" si="79"/>
        <v>8</v>
      </c>
      <c r="D240" t="str">
        <f t="shared" si="79"/>
        <v/>
      </c>
      <c r="E240">
        <f t="shared" si="79"/>
        <v>8</v>
      </c>
      <c r="F240" t="str">
        <f t="shared" si="79"/>
        <v/>
      </c>
      <c r="G240" t="str">
        <f t="shared" si="79"/>
        <v/>
      </c>
      <c r="H240">
        <f t="shared" si="79"/>
        <v>1</v>
      </c>
      <c r="I240">
        <f t="shared" si="79"/>
        <v>9</v>
      </c>
      <c r="J240" t="str">
        <f t="shared" si="79"/>
        <v/>
      </c>
      <c r="K240" t="str">
        <f t="shared" si="79"/>
        <v/>
      </c>
      <c r="L240" t="str">
        <f t="shared" si="79"/>
        <v/>
      </c>
      <c r="M240" t="str">
        <f t="shared" si="80"/>
        <v/>
      </c>
      <c r="N240" t="b">
        <f t="shared" si="64"/>
        <v>1</v>
      </c>
      <c r="O240" t="b">
        <f t="shared" si="65"/>
        <v>0</v>
      </c>
      <c r="P240" t="b">
        <f t="shared" si="66"/>
        <v>0</v>
      </c>
      <c r="Q240" t="b">
        <f t="shared" si="67"/>
        <v>0</v>
      </c>
      <c r="R240" t="b">
        <f t="shared" si="68"/>
        <v>0</v>
      </c>
      <c r="S240" t="b">
        <f t="shared" si="69"/>
        <v>0</v>
      </c>
      <c r="T240" t="b">
        <f t="shared" si="70"/>
        <v>0</v>
      </c>
      <c r="U240" t="b">
        <f t="shared" si="71"/>
        <v>0</v>
      </c>
      <c r="V240" t="b">
        <f t="shared" si="72"/>
        <v>0</v>
      </c>
      <c r="W240" t="b">
        <f t="shared" si="73"/>
        <v>0</v>
      </c>
      <c r="X240" t="b">
        <f t="shared" si="74"/>
        <v>0</v>
      </c>
      <c r="Y240" t="b">
        <f t="shared" si="75"/>
        <v>0</v>
      </c>
      <c r="Z240" t="b">
        <f t="shared" si="76"/>
        <v>0</v>
      </c>
    </row>
    <row r="241" spans="1:26">
      <c r="A241" t="str">
        <f>IF(A240="","",IF($R$3=1,dayTest!A253,day!A233))</f>
        <v>44Q3Q 610</v>
      </c>
      <c r="B241">
        <f t="shared" si="77"/>
        <v>4</v>
      </c>
      <c r="C241">
        <f t="shared" si="79"/>
        <v>4</v>
      </c>
      <c r="D241" t="str">
        <f t="shared" si="79"/>
        <v/>
      </c>
      <c r="E241">
        <f t="shared" si="79"/>
        <v>3</v>
      </c>
      <c r="F241" t="str">
        <f t="shared" si="79"/>
        <v/>
      </c>
      <c r="G241" t="str">
        <f t="shared" si="79"/>
        <v/>
      </c>
      <c r="H241">
        <f t="shared" si="79"/>
        <v>6</v>
      </c>
      <c r="I241">
        <f t="shared" si="79"/>
        <v>1</v>
      </c>
      <c r="J241">
        <f t="shared" si="79"/>
        <v>0</v>
      </c>
      <c r="K241" t="str">
        <f t="shared" si="79"/>
        <v/>
      </c>
      <c r="L241" t="str">
        <f t="shared" si="79"/>
        <v/>
      </c>
      <c r="M241" t="str">
        <f t="shared" si="80"/>
        <v/>
      </c>
      <c r="N241" t="b">
        <f t="shared" si="64"/>
        <v>1</v>
      </c>
      <c r="O241" t="b">
        <f t="shared" si="65"/>
        <v>0</v>
      </c>
      <c r="P241" t="b">
        <f t="shared" si="66"/>
        <v>0</v>
      </c>
      <c r="Q241" t="b">
        <f t="shared" si="67"/>
        <v>0</v>
      </c>
      <c r="R241" t="b">
        <f t="shared" si="68"/>
        <v>0</v>
      </c>
      <c r="S241" t="b">
        <f t="shared" si="69"/>
        <v>0</v>
      </c>
      <c r="T241" t="b">
        <f t="shared" si="70"/>
        <v>0</v>
      </c>
      <c r="U241" t="b">
        <f t="shared" si="71"/>
        <v>0</v>
      </c>
      <c r="V241" t="b">
        <f t="shared" si="72"/>
        <v>0</v>
      </c>
      <c r="W241" t="b">
        <f t="shared" si="73"/>
        <v>0</v>
      </c>
      <c r="X241" t="b">
        <f t="shared" si="74"/>
        <v>0</v>
      </c>
      <c r="Y241" t="b">
        <f t="shared" si="75"/>
        <v>0</v>
      </c>
      <c r="Z241" t="b">
        <f t="shared" si="76"/>
        <v>0</v>
      </c>
    </row>
    <row r="242" spans="1:26">
      <c r="A242" t="str">
        <f>IF(A241="","",IF($R$3=1,dayTest!A254,day!A234))</f>
        <v>99J99 315</v>
      </c>
      <c r="B242">
        <f t="shared" si="77"/>
        <v>9</v>
      </c>
      <c r="C242">
        <f t="shared" si="79"/>
        <v>9</v>
      </c>
      <c r="D242" t="str">
        <f t="shared" si="79"/>
        <v/>
      </c>
      <c r="E242">
        <f t="shared" si="79"/>
        <v>9</v>
      </c>
      <c r="F242">
        <f t="shared" si="79"/>
        <v>9</v>
      </c>
      <c r="G242" t="str">
        <f t="shared" si="79"/>
        <v/>
      </c>
      <c r="H242">
        <f t="shared" si="79"/>
        <v>3</v>
      </c>
      <c r="I242">
        <f t="shared" si="79"/>
        <v>1</v>
      </c>
      <c r="J242">
        <f t="shared" si="79"/>
        <v>5</v>
      </c>
      <c r="K242" t="str">
        <f t="shared" si="79"/>
        <v/>
      </c>
      <c r="L242" t="str">
        <f t="shared" si="79"/>
        <v/>
      </c>
      <c r="M242" t="str">
        <f t="shared" si="80"/>
        <v/>
      </c>
      <c r="N242" t="b">
        <f t="shared" si="64"/>
        <v>1</v>
      </c>
      <c r="O242" t="b">
        <f t="shared" si="65"/>
        <v>0</v>
      </c>
      <c r="P242" t="b">
        <f t="shared" si="66"/>
        <v>0</v>
      </c>
      <c r="Q242" t="b">
        <f t="shared" si="67"/>
        <v>0</v>
      </c>
      <c r="R242" t="b">
        <f t="shared" si="68"/>
        <v>0</v>
      </c>
      <c r="S242" t="b">
        <f t="shared" si="69"/>
        <v>0</v>
      </c>
      <c r="T242" t="b">
        <f t="shared" si="70"/>
        <v>0</v>
      </c>
      <c r="U242" t="b">
        <f t="shared" si="71"/>
        <v>0</v>
      </c>
      <c r="V242" t="b">
        <f t="shared" si="72"/>
        <v>0</v>
      </c>
      <c r="W242" t="b">
        <f t="shared" si="73"/>
        <v>0</v>
      </c>
      <c r="X242" t="b">
        <f t="shared" si="74"/>
        <v>0</v>
      </c>
      <c r="Y242" t="b">
        <f t="shared" si="75"/>
        <v>0</v>
      </c>
      <c r="Z242" t="b">
        <f t="shared" si="76"/>
        <v>0</v>
      </c>
    </row>
    <row r="243" spans="1:26">
      <c r="A243" t="str">
        <f>IF(A242="","",IF($R$3=1,dayTest!A255,day!A235))</f>
        <v>88843 636</v>
      </c>
      <c r="B243">
        <f t="shared" si="77"/>
        <v>8</v>
      </c>
      <c r="C243">
        <f t="shared" si="79"/>
        <v>8</v>
      </c>
      <c r="D243">
        <f t="shared" si="79"/>
        <v>8</v>
      </c>
      <c r="E243">
        <f t="shared" si="79"/>
        <v>4</v>
      </c>
      <c r="F243">
        <f t="shared" si="79"/>
        <v>3</v>
      </c>
      <c r="G243" t="str">
        <f t="shared" si="79"/>
        <v/>
      </c>
      <c r="H243">
        <f t="shared" si="79"/>
        <v>6</v>
      </c>
      <c r="I243">
        <f t="shared" si="79"/>
        <v>3</v>
      </c>
      <c r="J243">
        <f t="shared" si="79"/>
        <v>6</v>
      </c>
      <c r="K243" t="str">
        <f t="shared" si="79"/>
        <v/>
      </c>
      <c r="L243" t="str">
        <f t="shared" si="79"/>
        <v/>
      </c>
      <c r="M243" t="str">
        <f t="shared" si="80"/>
        <v/>
      </c>
      <c r="N243" t="b">
        <f t="shared" si="64"/>
        <v>1</v>
      </c>
      <c r="O243" t="b">
        <f t="shared" si="65"/>
        <v>0</v>
      </c>
      <c r="P243" t="b">
        <f t="shared" si="66"/>
        <v>0</v>
      </c>
      <c r="Q243" t="b">
        <f t="shared" si="67"/>
        <v>0</v>
      </c>
      <c r="R243" t="b">
        <f t="shared" si="68"/>
        <v>0</v>
      </c>
      <c r="S243" t="b">
        <f t="shared" si="69"/>
        <v>0</v>
      </c>
      <c r="T243" t="b">
        <f t="shared" si="70"/>
        <v>0</v>
      </c>
      <c r="U243" t="b">
        <f t="shared" si="71"/>
        <v>0</v>
      </c>
      <c r="V243" t="b">
        <f t="shared" si="72"/>
        <v>0</v>
      </c>
      <c r="W243" t="b">
        <f t="shared" si="73"/>
        <v>0</v>
      </c>
      <c r="X243" t="b">
        <f t="shared" si="74"/>
        <v>0</v>
      </c>
      <c r="Y243" t="b">
        <f t="shared" si="75"/>
        <v>0</v>
      </c>
      <c r="Z243" t="b">
        <f t="shared" si="76"/>
        <v>0</v>
      </c>
    </row>
    <row r="244" spans="1:26">
      <c r="A244" t="str">
        <f>IF(A243="","",IF($R$3=1,dayTest!A256,day!A236))</f>
        <v>2AAAJ 953</v>
      </c>
      <c r="B244">
        <f t="shared" si="77"/>
        <v>2</v>
      </c>
      <c r="C244" t="str">
        <f t="shared" si="79"/>
        <v/>
      </c>
      <c r="D244" t="str">
        <f t="shared" si="79"/>
        <v/>
      </c>
      <c r="E244" t="str">
        <f t="shared" si="79"/>
        <v/>
      </c>
      <c r="F244" t="str">
        <f t="shared" si="79"/>
        <v/>
      </c>
      <c r="G244" t="str">
        <f t="shared" si="79"/>
        <v/>
      </c>
      <c r="H244">
        <f t="shared" si="79"/>
        <v>9</v>
      </c>
      <c r="I244">
        <f t="shared" si="79"/>
        <v>5</v>
      </c>
      <c r="J244">
        <f t="shared" si="79"/>
        <v>3</v>
      </c>
      <c r="K244" t="str">
        <f t="shared" si="79"/>
        <v/>
      </c>
      <c r="L244" t="str">
        <f t="shared" si="79"/>
        <v/>
      </c>
      <c r="M244" t="str">
        <f t="shared" si="80"/>
        <v/>
      </c>
      <c r="N244" t="b">
        <f t="shared" si="64"/>
        <v>1</v>
      </c>
      <c r="O244" t="b">
        <f t="shared" si="65"/>
        <v>0</v>
      </c>
      <c r="P244" t="b">
        <f t="shared" si="66"/>
        <v>0</v>
      </c>
      <c r="Q244" t="b">
        <f t="shared" si="67"/>
        <v>0</v>
      </c>
      <c r="R244" t="b">
        <f t="shared" si="68"/>
        <v>0</v>
      </c>
      <c r="S244" t="b">
        <f t="shared" si="69"/>
        <v>0</v>
      </c>
      <c r="T244" t="b">
        <f t="shared" si="70"/>
        <v>0</v>
      </c>
      <c r="U244" t="b">
        <f t="shared" si="71"/>
        <v>0</v>
      </c>
      <c r="V244" t="b">
        <f t="shared" si="72"/>
        <v>0</v>
      </c>
      <c r="W244" t="b">
        <f t="shared" si="73"/>
        <v>0</v>
      </c>
      <c r="X244" t="b">
        <f t="shared" si="74"/>
        <v>0</v>
      </c>
      <c r="Y244" t="b">
        <f t="shared" si="75"/>
        <v>0</v>
      </c>
      <c r="Z244" t="b">
        <f t="shared" si="76"/>
        <v>0</v>
      </c>
    </row>
    <row r="245" spans="1:26">
      <c r="A245" t="str">
        <f>IF(A244="","",IF($R$3=1,dayTest!A257,day!A237))</f>
        <v>53535 603</v>
      </c>
      <c r="B245">
        <f t="shared" si="77"/>
        <v>5</v>
      </c>
      <c r="C245">
        <f t="shared" si="79"/>
        <v>3</v>
      </c>
      <c r="D245">
        <f t="shared" si="79"/>
        <v>5</v>
      </c>
      <c r="E245">
        <f t="shared" si="79"/>
        <v>3</v>
      </c>
      <c r="F245">
        <f t="shared" si="79"/>
        <v>5</v>
      </c>
      <c r="G245" t="str">
        <f t="shared" si="79"/>
        <v/>
      </c>
      <c r="H245">
        <f t="shared" si="79"/>
        <v>6</v>
      </c>
      <c r="I245">
        <f t="shared" si="79"/>
        <v>0</v>
      </c>
      <c r="J245">
        <f t="shared" si="79"/>
        <v>3</v>
      </c>
      <c r="K245" t="str">
        <f t="shared" si="79"/>
        <v/>
      </c>
      <c r="L245" t="str">
        <f t="shared" si="79"/>
        <v/>
      </c>
      <c r="M245" t="str">
        <f t="shared" si="80"/>
        <v/>
      </c>
      <c r="N245" t="b">
        <f t="shared" si="64"/>
        <v>1</v>
      </c>
      <c r="O245" t="b">
        <f t="shared" si="65"/>
        <v>0</v>
      </c>
      <c r="P245" t="b">
        <f t="shared" si="66"/>
        <v>0</v>
      </c>
      <c r="Q245" t="b">
        <f t="shared" si="67"/>
        <v>0</v>
      </c>
      <c r="R245" t="b">
        <f t="shared" si="68"/>
        <v>0</v>
      </c>
      <c r="S245" t="b">
        <f t="shared" si="69"/>
        <v>0</v>
      </c>
      <c r="T245" t="b">
        <f t="shared" si="70"/>
        <v>0</v>
      </c>
      <c r="U245" t="b">
        <f t="shared" si="71"/>
        <v>0</v>
      </c>
      <c r="V245" t="b">
        <f t="shared" si="72"/>
        <v>0</v>
      </c>
      <c r="W245" t="b">
        <f t="shared" si="73"/>
        <v>0</v>
      </c>
      <c r="X245" t="b">
        <f t="shared" si="74"/>
        <v>0</v>
      </c>
      <c r="Y245" t="b">
        <f t="shared" si="75"/>
        <v>0</v>
      </c>
      <c r="Z245" t="b">
        <f t="shared" si="76"/>
        <v>0</v>
      </c>
    </row>
    <row r="246" spans="1:26">
      <c r="A246" t="str">
        <f>IF(A245="","",IF($R$3=1,dayTest!A258,day!A238))</f>
        <v>47AK6 811</v>
      </c>
      <c r="B246">
        <f t="shared" si="77"/>
        <v>4</v>
      </c>
      <c r="C246">
        <f t="shared" si="79"/>
        <v>7</v>
      </c>
      <c r="D246" t="str">
        <f t="shared" si="79"/>
        <v/>
      </c>
      <c r="E246" t="str">
        <f t="shared" si="79"/>
        <v/>
      </c>
      <c r="F246">
        <f t="shared" si="79"/>
        <v>6</v>
      </c>
      <c r="G246" t="str">
        <f t="shared" si="79"/>
        <v/>
      </c>
      <c r="H246">
        <f t="shared" si="79"/>
        <v>8</v>
      </c>
      <c r="I246">
        <f t="shared" si="79"/>
        <v>1</v>
      </c>
      <c r="J246">
        <f t="shared" si="79"/>
        <v>1</v>
      </c>
      <c r="K246" t="str">
        <f t="shared" si="79"/>
        <v/>
      </c>
      <c r="L246" t="str">
        <f t="shared" si="79"/>
        <v/>
      </c>
      <c r="M246" t="str">
        <f t="shared" si="80"/>
        <v/>
      </c>
      <c r="N246" t="b">
        <f t="shared" si="64"/>
        <v>1</v>
      </c>
      <c r="O246" t="b">
        <f t="shared" si="65"/>
        <v>0</v>
      </c>
      <c r="P246" t="b">
        <f t="shared" si="66"/>
        <v>0</v>
      </c>
      <c r="Q246" t="b">
        <f t="shared" si="67"/>
        <v>0</v>
      </c>
      <c r="R246" t="b">
        <f t="shared" si="68"/>
        <v>0</v>
      </c>
      <c r="S246" t="b">
        <f t="shared" si="69"/>
        <v>0</v>
      </c>
      <c r="T246" t="b">
        <f t="shared" si="70"/>
        <v>0</v>
      </c>
      <c r="U246" t="b">
        <f t="shared" si="71"/>
        <v>0</v>
      </c>
      <c r="V246" t="b">
        <f t="shared" si="72"/>
        <v>0</v>
      </c>
      <c r="W246" t="b">
        <f t="shared" si="73"/>
        <v>0</v>
      </c>
      <c r="X246" t="b">
        <f t="shared" si="74"/>
        <v>0</v>
      </c>
      <c r="Y246" t="b">
        <f t="shared" si="75"/>
        <v>0</v>
      </c>
      <c r="Z246" t="b">
        <f t="shared" si="76"/>
        <v>0</v>
      </c>
    </row>
    <row r="247" spans="1:26">
      <c r="A247" t="str">
        <f>IF(A246="","",IF($R$3=1,dayTest!A259,day!A239))</f>
        <v>AA65A 642</v>
      </c>
      <c r="B247" t="str">
        <f t="shared" si="77"/>
        <v/>
      </c>
      <c r="C247" t="str">
        <f t="shared" si="79"/>
        <v/>
      </c>
      <c r="D247">
        <f t="shared" si="79"/>
        <v>6</v>
      </c>
      <c r="E247">
        <f t="shared" si="79"/>
        <v>5</v>
      </c>
      <c r="F247" t="str">
        <f t="shared" si="79"/>
        <v/>
      </c>
      <c r="G247" t="str">
        <f t="shared" si="79"/>
        <v/>
      </c>
      <c r="H247">
        <f t="shared" si="79"/>
        <v>6</v>
      </c>
      <c r="I247">
        <f t="shared" si="79"/>
        <v>4</v>
      </c>
      <c r="J247">
        <f t="shared" si="79"/>
        <v>2</v>
      </c>
      <c r="K247" t="str">
        <f t="shared" si="79"/>
        <v/>
      </c>
      <c r="L247" t="str">
        <f t="shared" si="79"/>
        <v/>
      </c>
      <c r="M247" t="str">
        <f t="shared" si="80"/>
        <v/>
      </c>
      <c r="N247" t="b">
        <f t="shared" si="64"/>
        <v>1</v>
      </c>
      <c r="O247" t="b">
        <f t="shared" si="65"/>
        <v>0</v>
      </c>
      <c r="P247" t="b">
        <f t="shared" si="66"/>
        <v>0</v>
      </c>
      <c r="Q247" t="b">
        <f t="shared" si="67"/>
        <v>0</v>
      </c>
      <c r="R247" t="b">
        <f t="shared" si="68"/>
        <v>0</v>
      </c>
      <c r="S247" t="b">
        <f t="shared" si="69"/>
        <v>0</v>
      </c>
      <c r="T247" t="b">
        <f t="shared" si="70"/>
        <v>0</v>
      </c>
      <c r="U247" t="b">
        <f t="shared" si="71"/>
        <v>0</v>
      </c>
      <c r="V247" t="b">
        <f t="shared" si="72"/>
        <v>0</v>
      </c>
      <c r="W247" t="b">
        <f t="shared" si="73"/>
        <v>0</v>
      </c>
      <c r="X247" t="b">
        <f t="shared" si="74"/>
        <v>0</v>
      </c>
      <c r="Y247" t="b">
        <f t="shared" si="75"/>
        <v>0</v>
      </c>
      <c r="Z247" t="b">
        <f t="shared" si="76"/>
        <v>0</v>
      </c>
    </row>
    <row r="248" spans="1:26">
      <c r="A248" t="str">
        <f>IF(A247="","",IF($R$3=1,dayTest!A260,day!A240))</f>
        <v>K2QA9 902</v>
      </c>
      <c r="B248" t="str">
        <f t="shared" si="77"/>
        <v/>
      </c>
      <c r="C248">
        <f t="shared" si="79"/>
        <v>2</v>
      </c>
      <c r="D248" t="str">
        <f t="shared" si="79"/>
        <v/>
      </c>
      <c r="E248" t="str">
        <f t="shared" si="79"/>
        <v/>
      </c>
      <c r="F248">
        <f t="shared" si="79"/>
        <v>9</v>
      </c>
      <c r="G248" t="str">
        <f t="shared" si="79"/>
        <v/>
      </c>
      <c r="H248">
        <f t="shared" si="79"/>
        <v>9</v>
      </c>
      <c r="I248">
        <f t="shared" si="79"/>
        <v>0</v>
      </c>
      <c r="J248">
        <f t="shared" si="79"/>
        <v>2</v>
      </c>
      <c r="K248" t="str">
        <f t="shared" si="79"/>
        <v/>
      </c>
      <c r="L248" t="str">
        <f t="shared" si="79"/>
        <v/>
      </c>
      <c r="M248" t="str">
        <f t="shared" si="80"/>
        <v/>
      </c>
      <c r="N248" t="b">
        <f t="shared" si="64"/>
        <v>1</v>
      </c>
      <c r="O248" t="b">
        <f t="shared" si="65"/>
        <v>0</v>
      </c>
      <c r="P248" t="b">
        <f t="shared" si="66"/>
        <v>0</v>
      </c>
      <c r="Q248" t="b">
        <f t="shared" si="67"/>
        <v>0</v>
      </c>
      <c r="R248" t="b">
        <f t="shared" si="68"/>
        <v>0</v>
      </c>
      <c r="S248" t="b">
        <f t="shared" si="69"/>
        <v>0</v>
      </c>
      <c r="T248" t="b">
        <f t="shared" si="70"/>
        <v>0</v>
      </c>
      <c r="U248" t="b">
        <f t="shared" si="71"/>
        <v>0</v>
      </c>
      <c r="V248" t="b">
        <f t="shared" si="72"/>
        <v>0</v>
      </c>
      <c r="W248" t="b">
        <f t="shared" si="73"/>
        <v>0</v>
      </c>
      <c r="X248" t="b">
        <f t="shared" si="74"/>
        <v>0</v>
      </c>
      <c r="Y248" t="b">
        <f t="shared" si="75"/>
        <v>0</v>
      </c>
      <c r="Z248" t="b">
        <f t="shared" si="76"/>
        <v>0</v>
      </c>
    </row>
    <row r="249" spans="1:26">
      <c r="A249" t="str">
        <f>IF(A248="","",IF($R$3=1,dayTest!A261,day!A241))</f>
        <v>34K8A 748</v>
      </c>
      <c r="B249">
        <f t="shared" si="77"/>
        <v>3</v>
      </c>
      <c r="C249">
        <f t="shared" si="79"/>
        <v>4</v>
      </c>
      <c r="D249" t="str">
        <f t="shared" si="79"/>
        <v/>
      </c>
      <c r="E249">
        <f t="shared" si="79"/>
        <v>8</v>
      </c>
      <c r="F249" t="str">
        <f t="shared" si="79"/>
        <v/>
      </c>
      <c r="G249" t="str">
        <f t="shared" si="79"/>
        <v/>
      </c>
      <c r="H249">
        <f t="shared" si="79"/>
        <v>7</v>
      </c>
      <c r="I249">
        <f t="shared" si="79"/>
        <v>4</v>
      </c>
      <c r="J249">
        <f t="shared" si="79"/>
        <v>8</v>
      </c>
      <c r="K249" t="str">
        <f t="shared" si="79"/>
        <v/>
      </c>
      <c r="L249" t="str">
        <f t="shared" si="79"/>
        <v/>
      </c>
      <c r="M249" t="str">
        <f t="shared" si="80"/>
        <v/>
      </c>
      <c r="N249" t="b">
        <f t="shared" si="64"/>
        <v>1</v>
      </c>
      <c r="O249" t="b">
        <f t="shared" si="65"/>
        <v>0</v>
      </c>
      <c r="P249" t="b">
        <f t="shared" si="66"/>
        <v>0</v>
      </c>
      <c r="Q249" t="b">
        <f t="shared" si="67"/>
        <v>0</v>
      </c>
      <c r="R249" t="b">
        <f t="shared" si="68"/>
        <v>0</v>
      </c>
      <c r="S249" t="b">
        <f t="shared" si="69"/>
        <v>0</v>
      </c>
      <c r="T249" t="b">
        <f t="shared" si="70"/>
        <v>0</v>
      </c>
      <c r="U249" t="b">
        <f t="shared" si="71"/>
        <v>0</v>
      </c>
      <c r="V249" t="b">
        <f t="shared" si="72"/>
        <v>0</v>
      </c>
      <c r="W249" t="b">
        <f t="shared" si="73"/>
        <v>0</v>
      </c>
      <c r="X249" t="b">
        <f t="shared" si="74"/>
        <v>0</v>
      </c>
      <c r="Y249" t="b">
        <f t="shared" si="75"/>
        <v>0</v>
      </c>
      <c r="Z249" t="b">
        <f t="shared" si="76"/>
        <v>0</v>
      </c>
    </row>
    <row r="250" spans="1:26">
      <c r="A250" t="str">
        <f>IF(A249="","",IF($R$3=1,dayTest!A262,day!A242))</f>
        <v>JA738 611</v>
      </c>
      <c r="B250" t="str">
        <f t="shared" si="77"/>
        <v/>
      </c>
      <c r="C250" t="str">
        <f t="shared" ref="C250:L273" si="81">IFERROR(VALUE(MID($A250,COLUMN()-1,1)),"")</f>
        <v/>
      </c>
      <c r="D250">
        <f t="shared" si="81"/>
        <v>7</v>
      </c>
      <c r="E250">
        <f t="shared" si="81"/>
        <v>3</v>
      </c>
      <c r="F250">
        <f t="shared" si="81"/>
        <v>8</v>
      </c>
      <c r="G250" t="str">
        <f t="shared" si="81"/>
        <v/>
      </c>
      <c r="H250">
        <f t="shared" si="81"/>
        <v>6</v>
      </c>
      <c r="I250">
        <f t="shared" si="81"/>
        <v>1</v>
      </c>
      <c r="J250">
        <f t="shared" si="81"/>
        <v>1</v>
      </c>
      <c r="K250" t="str">
        <f t="shared" si="81"/>
        <v/>
      </c>
      <c r="L250" t="str">
        <f t="shared" si="81"/>
        <v/>
      </c>
      <c r="M250" t="str">
        <f t="shared" si="80"/>
        <v/>
      </c>
      <c r="N250" t="b">
        <f t="shared" si="64"/>
        <v>1</v>
      </c>
      <c r="O250" t="b">
        <f t="shared" si="65"/>
        <v>0</v>
      </c>
      <c r="P250" t="b">
        <f t="shared" si="66"/>
        <v>0</v>
      </c>
      <c r="Q250" t="b">
        <f t="shared" si="67"/>
        <v>0</v>
      </c>
      <c r="R250" t="b">
        <f t="shared" si="68"/>
        <v>0</v>
      </c>
      <c r="S250" t="b">
        <f t="shared" si="69"/>
        <v>0</v>
      </c>
      <c r="T250" t="b">
        <f t="shared" si="70"/>
        <v>0</v>
      </c>
      <c r="U250" t="b">
        <f t="shared" si="71"/>
        <v>0</v>
      </c>
      <c r="V250" t="b">
        <f t="shared" si="72"/>
        <v>0</v>
      </c>
      <c r="W250" t="b">
        <f t="shared" si="73"/>
        <v>0</v>
      </c>
      <c r="X250" t="b">
        <f t="shared" si="74"/>
        <v>0</v>
      </c>
      <c r="Y250" t="b">
        <f t="shared" si="75"/>
        <v>0</v>
      </c>
      <c r="Z250" t="b">
        <f t="shared" si="76"/>
        <v>0</v>
      </c>
    </row>
    <row r="251" spans="1:26">
      <c r="A251" t="str">
        <f>IF(A250="","",IF($R$3=1,dayTest!A263,day!A243))</f>
        <v>7A777 829</v>
      </c>
      <c r="B251">
        <f t="shared" si="77"/>
        <v>7</v>
      </c>
      <c r="C251" t="str">
        <f t="shared" si="81"/>
        <v/>
      </c>
      <c r="D251">
        <f t="shared" si="81"/>
        <v>7</v>
      </c>
      <c r="E251">
        <f t="shared" si="81"/>
        <v>7</v>
      </c>
      <c r="F251">
        <f t="shared" si="81"/>
        <v>7</v>
      </c>
      <c r="G251" t="str">
        <f t="shared" si="81"/>
        <v/>
      </c>
      <c r="H251">
        <f t="shared" si="81"/>
        <v>8</v>
      </c>
      <c r="I251">
        <f t="shared" si="81"/>
        <v>2</v>
      </c>
      <c r="J251">
        <f t="shared" si="81"/>
        <v>9</v>
      </c>
      <c r="K251" t="str">
        <f t="shared" si="81"/>
        <v/>
      </c>
      <c r="L251" t="str">
        <f t="shared" si="81"/>
        <v/>
      </c>
      <c r="M251" t="str">
        <f t="shared" si="80"/>
        <v/>
      </c>
      <c r="N251" t="b">
        <f t="shared" si="64"/>
        <v>1</v>
      </c>
      <c r="O251" t="b">
        <f t="shared" si="65"/>
        <v>0</v>
      </c>
      <c r="P251" t="b">
        <f t="shared" si="66"/>
        <v>0</v>
      </c>
      <c r="Q251" t="b">
        <f t="shared" si="67"/>
        <v>0</v>
      </c>
      <c r="R251" t="b">
        <f t="shared" si="68"/>
        <v>0</v>
      </c>
      <c r="S251" t="b">
        <f t="shared" si="69"/>
        <v>0</v>
      </c>
      <c r="T251" t="b">
        <f t="shared" si="70"/>
        <v>0</v>
      </c>
      <c r="U251" t="b">
        <f t="shared" si="71"/>
        <v>0</v>
      </c>
      <c r="V251" t="b">
        <f t="shared" si="72"/>
        <v>0</v>
      </c>
      <c r="W251" t="b">
        <f t="shared" si="73"/>
        <v>0</v>
      </c>
      <c r="X251" t="b">
        <f t="shared" si="74"/>
        <v>0</v>
      </c>
      <c r="Y251" t="b">
        <f t="shared" si="75"/>
        <v>0</v>
      </c>
      <c r="Z251" t="b">
        <f t="shared" si="76"/>
        <v>0</v>
      </c>
    </row>
    <row r="252" spans="1:26">
      <c r="A252" t="str">
        <f>IF(A251="","",IF($R$3=1,dayTest!A264,day!A244))</f>
        <v>Q6Q77 559</v>
      </c>
      <c r="B252" t="str">
        <f t="shared" si="77"/>
        <v/>
      </c>
      <c r="C252">
        <f t="shared" si="81"/>
        <v>6</v>
      </c>
      <c r="D252" t="str">
        <f t="shared" si="81"/>
        <v/>
      </c>
      <c r="E252">
        <f t="shared" si="81"/>
        <v>7</v>
      </c>
      <c r="F252">
        <f t="shared" si="81"/>
        <v>7</v>
      </c>
      <c r="G252" t="str">
        <f t="shared" si="81"/>
        <v/>
      </c>
      <c r="H252">
        <f t="shared" si="81"/>
        <v>5</v>
      </c>
      <c r="I252">
        <f t="shared" si="81"/>
        <v>5</v>
      </c>
      <c r="J252">
        <f t="shared" si="81"/>
        <v>9</v>
      </c>
      <c r="K252" t="str">
        <f t="shared" si="81"/>
        <v/>
      </c>
      <c r="L252" t="str">
        <f t="shared" si="81"/>
        <v/>
      </c>
      <c r="M252" t="str">
        <f t="shared" si="80"/>
        <v/>
      </c>
      <c r="N252" t="b">
        <f t="shared" si="64"/>
        <v>1</v>
      </c>
      <c r="O252" t="b">
        <f t="shared" si="65"/>
        <v>0</v>
      </c>
      <c r="P252" t="b">
        <f t="shared" si="66"/>
        <v>0</v>
      </c>
      <c r="Q252" t="b">
        <f t="shared" si="67"/>
        <v>0</v>
      </c>
      <c r="R252" t="b">
        <f t="shared" si="68"/>
        <v>0</v>
      </c>
      <c r="S252" t="b">
        <f t="shared" si="69"/>
        <v>0</v>
      </c>
      <c r="T252" t="b">
        <f t="shared" si="70"/>
        <v>0</v>
      </c>
      <c r="U252" t="b">
        <f t="shared" si="71"/>
        <v>0</v>
      </c>
      <c r="V252" t="b">
        <f t="shared" si="72"/>
        <v>0</v>
      </c>
      <c r="W252" t="b">
        <f t="shared" si="73"/>
        <v>0</v>
      </c>
      <c r="X252" t="b">
        <f t="shared" si="74"/>
        <v>0</v>
      </c>
      <c r="Y252" t="b">
        <f t="shared" si="75"/>
        <v>0</v>
      </c>
      <c r="Z252" t="b">
        <f t="shared" si="76"/>
        <v>0</v>
      </c>
    </row>
    <row r="253" spans="1:26">
      <c r="A253" t="str">
        <f>IF(A252="","",IF($R$3=1,dayTest!A265,day!A245))</f>
        <v>QQJQQ 991</v>
      </c>
      <c r="B253" t="str">
        <f t="shared" si="77"/>
        <v/>
      </c>
      <c r="C253" t="str">
        <f t="shared" si="81"/>
        <v/>
      </c>
      <c r="D253" t="str">
        <f t="shared" si="81"/>
        <v/>
      </c>
      <c r="E253" t="str">
        <f t="shared" si="81"/>
        <v/>
      </c>
      <c r="F253" t="str">
        <f t="shared" si="81"/>
        <v/>
      </c>
      <c r="G253" t="str">
        <f t="shared" si="81"/>
        <v/>
      </c>
      <c r="H253">
        <f t="shared" si="81"/>
        <v>9</v>
      </c>
      <c r="I253">
        <f t="shared" si="81"/>
        <v>9</v>
      </c>
      <c r="J253">
        <f t="shared" si="81"/>
        <v>1</v>
      </c>
      <c r="K253" t="str">
        <f t="shared" si="81"/>
        <v/>
      </c>
      <c r="L253" t="str">
        <f t="shared" si="81"/>
        <v/>
      </c>
      <c r="M253" t="str">
        <f t="shared" si="80"/>
        <v/>
      </c>
      <c r="N253" t="b">
        <f t="shared" si="64"/>
        <v>1</v>
      </c>
      <c r="O253" t="b">
        <f t="shared" si="65"/>
        <v>0</v>
      </c>
      <c r="P253" t="b">
        <f t="shared" si="66"/>
        <v>0</v>
      </c>
      <c r="Q253" t="b">
        <f t="shared" si="67"/>
        <v>0</v>
      </c>
      <c r="R253" t="b">
        <f t="shared" si="68"/>
        <v>0</v>
      </c>
      <c r="S253" t="b">
        <f t="shared" si="69"/>
        <v>0</v>
      </c>
      <c r="T253" t="b">
        <f t="shared" si="70"/>
        <v>0</v>
      </c>
      <c r="U253" t="b">
        <f t="shared" si="71"/>
        <v>0</v>
      </c>
      <c r="V253" t="b">
        <f t="shared" si="72"/>
        <v>0</v>
      </c>
      <c r="W253" t="b">
        <f t="shared" si="73"/>
        <v>0</v>
      </c>
      <c r="X253" t="b">
        <f t="shared" si="74"/>
        <v>0</v>
      </c>
      <c r="Y253" t="b">
        <f t="shared" si="75"/>
        <v>0</v>
      </c>
      <c r="Z253" t="b">
        <f t="shared" si="76"/>
        <v>0</v>
      </c>
    </row>
    <row r="254" spans="1:26">
      <c r="A254" t="str">
        <f>IF(A253="","",IF($R$3=1,dayTest!A266,day!A246))</f>
        <v>23222 368</v>
      </c>
      <c r="B254">
        <f t="shared" si="77"/>
        <v>2</v>
      </c>
      <c r="C254">
        <f t="shared" si="81"/>
        <v>3</v>
      </c>
      <c r="D254">
        <f t="shared" si="81"/>
        <v>2</v>
      </c>
      <c r="E254">
        <f t="shared" si="81"/>
        <v>2</v>
      </c>
      <c r="F254">
        <f t="shared" si="81"/>
        <v>2</v>
      </c>
      <c r="G254" t="str">
        <f t="shared" si="81"/>
        <v/>
      </c>
      <c r="H254">
        <f t="shared" si="81"/>
        <v>3</v>
      </c>
      <c r="I254">
        <f t="shared" si="81"/>
        <v>6</v>
      </c>
      <c r="J254">
        <f t="shared" si="81"/>
        <v>8</v>
      </c>
      <c r="K254" t="str">
        <f t="shared" si="81"/>
        <v/>
      </c>
      <c r="L254" t="str">
        <f t="shared" si="81"/>
        <v/>
      </c>
      <c r="M254" t="str">
        <f t="shared" si="80"/>
        <v/>
      </c>
      <c r="N254" t="b">
        <f t="shared" si="64"/>
        <v>1</v>
      </c>
      <c r="O254" t="b">
        <f t="shared" si="65"/>
        <v>0</v>
      </c>
      <c r="P254" t="b">
        <f t="shared" si="66"/>
        <v>0</v>
      </c>
      <c r="Q254" t="b">
        <f t="shared" si="67"/>
        <v>0</v>
      </c>
      <c r="R254" t="b">
        <f t="shared" si="68"/>
        <v>0</v>
      </c>
      <c r="S254" t="b">
        <f t="shared" si="69"/>
        <v>0</v>
      </c>
      <c r="T254" t="b">
        <f t="shared" si="70"/>
        <v>0</v>
      </c>
      <c r="U254" t="b">
        <f t="shared" si="71"/>
        <v>0</v>
      </c>
      <c r="V254" t="b">
        <f t="shared" si="72"/>
        <v>0</v>
      </c>
      <c r="W254" t="b">
        <f t="shared" si="73"/>
        <v>0</v>
      </c>
      <c r="X254" t="b">
        <f t="shared" si="74"/>
        <v>0</v>
      </c>
      <c r="Y254" t="b">
        <f t="shared" si="75"/>
        <v>0</v>
      </c>
      <c r="Z254" t="b">
        <f t="shared" si="76"/>
        <v>0</v>
      </c>
    </row>
    <row r="255" spans="1:26">
      <c r="A255" t="str">
        <f>IF(A254="","",IF($R$3=1,dayTest!A267,day!A247))</f>
        <v>755A5 536</v>
      </c>
      <c r="B255">
        <f t="shared" si="77"/>
        <v>7</v>
      </c>
      <c r="C255">
        <f t="shared" si="81"/>
        <v>5</v>
      </c>
      <c r="D255">
        <f t="shared" si="81"/>
        <v>5</v>
      </c>
      <c r="E255" t="str">
        <f t="shared" si="81"/>
        <v/>
      </c>
      <c r="F255">
        <f t="shared" si="81"/>
        <v>5</v>
      </c>
      <c r="G255" t="str">
        <f t="shared" si="81"/>
        <v/>
      </c>
      <c r="H255">
        <f t="shared" si="81"/>
        <v>5</v>
      </c>
      <c r="I255">
        <f t="shared" si="81"/>
        <v>3</v>
      </c>
      <c r="J255">
        <f t="shared" si="81"/>
        <v>6</v>
      </c>
      <c r="K255" t="str">
        <f t="shared" si="81"/>
        <v/>
      </c>
      <c r="L255" t="str">
        <f t="shared" si="81"/>
        <v/>
      </c>
      <c r="M255" t="str">
        <f t="shared" si="80"/>
        <v/>
      </c>
      <c r="N255" t="b">
        <f t="shared" si="64"/>
        <v>1</v>
      </c>
      <c r="O255" t="b">
        <f t="shared" si="65"/>
        <v>0</v>
      </c>
      <c r="P255" t="b">
        <f t="shared" si="66"/>
        <v>0</v>
      </c>
      <c r="Q255" t="b">
        <f t="shared" si="67"/>
        <v>0</v>
      </c>
      <c r="R255" t="b">
        <f t="shared" si="68"/>
        <v>0</v>
      </c>
      <c r="S255" t="b">
        <f t="shared" si="69"/>
        <v>0</v>
      </c>
      <c r="T255" t="b">
        <f t="shared" si="70"/>
        <v>0</v>
      </c>
      <c r="U255" t="b">
        <f t="shared" si="71"/>
        <v>0</v>
      </c>
      <c r="V255" t="b">
        <f t="shared" si="72"/>
        <v>0</v>
      </c>
      <c r="W255" t="b">
        <f t="shared" si="73"/>
        <v>0</v>
      </c>
      <c r="X255" t="b">
        <f t="shared" si="74"/>
        <v>0</v>
      </c>
      <c r="Y255" t="b">
        <f t="shared" si="75"/>
        <v>0</v>
      </c>
      <c r="Z255" t="b">
        <f t="shared" si="76"/>
        <v>0</v>
      </c>
    </row>
    <row r="256" spans="1:26">
      <c r="A256" t="str">
        <f>IF(A255="","",IF($R$3=1,dayTest!A268,day!A248))</f>
        <v>7A987 177</v>
      </c>
      <c r="B256">
        <f t="shared" si="77"/>
        <v>7</v>
      </c>
      <c r="C256" t="str">
        <f t="shared" si="81"/>
        <v/>
      </c>
      <c r="D256">
        <f t="shared" si="81"/>
        <v>9</v>
      </c>
      <c r="E256">
        <f t="shared" si="81"/>
        <v>8</v>
      </c>
      <c r="F256">
        <f t="shared" si="81"/>
        <v>7</v>
      </c>
      <c r="G256" t="str">
        <f t="shared" si="81"/>
        <v/>
      </c>
      <c r="H256">
        <f t="shared" si="81"/>
        <v>1</v>
      </c>
      <c r="I256">
        <f t="shared" si="81"/>
        <v>7</v>
      </c>
      <c r="J256">
        <f t="shared" si="81"/>
        <v>7</v>
      </c>
      <c r="K256" t="str">
        <f t="shared" si="81"/>
        <v/>
      </c>
      <c r="L256" t="str">
        <f t="shared" si="81"/>
        <v/>
      </c>
      <c r="M256" t="str">
        <f t="shared" si="80"/>
        <v/>
      </c>
      <c r="N256" t="b">
        <f t="shared" si="64"/>
        <v>1</v>
      </c>
      <c r="O256" t="b">
        <f t="shared" si="65"/>
        <v>0</v>
      </c>
      <c r="P256" t="b">
        <f t="shared" si="66"/>
        <v>0</v>
      </c>
      <c r="Q256" t="b">
        <f t="shared" si="67"/>
        <v>0</v>
      </c>
      <c r="R256" t="b">
        <f t="shared" si="68"/>
        <v>0</v>
      </c>
      <c r="S256" t="b">
        <f t="shared" si="69"/>
        <v>0</v>
      </c>
      <c r="T256" t="b">
        <f t="shared" si="70"/>
        <v>0</v>
      </c>
      <c r="U256" t="b">
        <f t="shared" si="71"/>
        <v>0</v>
      </c>
      <c r="V256" t="b">
        <f t="shared" si="72"/>
        <v>0</v>
      </c>
      <c r="W256" t="b">
        <f t="shared" si="73"/>
        <v>0</v>
      </c>
      <c r="X256" t="b">
        <f t="shared" si="74"/>
        <v>0</v>
      </c>
      <c r="Y256" t="b">
        <f t="shared" si="75"/>
        <v>0</v>
      </c>
      <c r="Z256" t="b">
        <f t="shared" si="76"/>
        <v>0</v>
      </c>
    </row>
    <row r="257" spans="1:26">
      <c r="A257" t="str">
        <f>IF(A256="","",IF($R$3=1,dayTest!A269,day!A249))</f>
        <v>Q47K8 624</v>
      </c>
      <c r="B257" t="str">
        <f t="shared" si="77"/>
        <v/>
      </c>
      <c r="C257">
        <f t="shared" si="81"/>
        <v>4</v>
      </c>
      <c r="D257">
        <f t="shared" si="81"/>
        <v>7</v>
      </c>
      <c r="E257" t="str">
        <f t="shared" si="81"/>
        <v/>
      </c>
      <c r="F257">
        <f t="shared" si="81"/>
        <v>8</v>
      </c>
      <c r="G257" t="str">
        <f t="shared" si="81"/>
        <v/>
      </c>
      <c r="H257">
        <f t="shared" si="81"/>
        <v>6</v>
      </c>
      <c r="I257">
        <f t="shared" si="81"/>
        <v>2</v>
      </c>
      <c r="J257">
        <f t="shared" si="81"/>
        <v>4</v>
      </c>
      <c r="K257" t="str">
        <f t="shared" si="81"/>
        <v/>
      </c>
      <c r="L257" t="str">
        <f t="shared" si="81"/>
        <v/>
      </c>
      <c r="M257" t="str">
        <f t="shared" si="80"/>
        <v/>
      </c>
      <c r="N257" t="b">
        <f t="shared" si="64"/>
        <v>1</v>
      </c>
      <c r="O257" t="b">
        <f t="shared" si="65"/>
        <v>0</v>
      </c>
      <c r="P257" t="b">
        <f t="shared" si="66"/>
        <v>0</v>
      </c>
      <c r="Q257" t="b">
        <f t="shared" si="67"/>
        <v>0</v>
      </c>
      <c r="R257" t="b">
        <f t="shared" si="68"/>
        <v>0</v>
      </c>
      <c r="S257" t="b">
        <f t="shared" si="69"/>
        <v>0</v>
      </c>
      <c r="T257" t="b">
        <f t="shared" si="70"/>
        <v>0</v>
      </c>
      <c r="U257" t="b">
        <f t="shared" si="71"/>
        <v>0</v>
      </c>
      <c r="V257" t="b">
        <f t="shared" si="72"/>
        <v>0</v>
      </c>
      <c r="W257" t="b">
        <f t="shared" si="73"/>
        <v>0</v>
      </c>
      <c r="X257" t="b">
        <f t="shared" si="74"/>
        <v>0</v>
      </c>
      <c r="Y257" t="b">
        <f t="shared" si="75"/>
        <v>0</v>
      </c>
      <c r="Z257" t="b">
        <f t="shared" si="76"/>
        <v>0</v>
      </c>
    </row>
    <row r="258" spans="1:26">
      <c r="A258" t="str">
        <f>IF(A257="","",IF($R$3=1,dayTest!A270,day!A250))</f>
        <v>69666 705</v>
      </c>
      <c r="B258">
        <f t="shared" si="77"/>
        <v>6</v>
      </c>
      <c r="C258">
        <f t="shared" si="81"/>
        <v>9</v>
      </c>
      <c r="D258">
        <f t="shared" si="81"/>
        <v>6</v>
      </c>
      <c r="E258">
        <f t="shared" si="81"/>
        <v>6</v>
      </c>
      <c r="F258">
        <f t="shared" si="81"/>
        <v>6</v>
      </c>
      <c r="G258" t="str">
        <f t="shared" si="81"/>
        <v/>
      </c>
      <c r="H258">
        <f t="shared" si="81"/>
        <v>7</v>
      </c>
      <c r="I258">
        <f t="shared" si="81"/>
        <v>0</v>
      </c>
      <c r="J258">
        <f t="shared" si="81"/>
        <v>5</v>
      </c>
      <c r="K258" t="str">
        <f t="shared" si="81"/>
        <v/>
      </c>
      <c r="L258" t="str">
        <f t="shared" si="81"/>
        <v/>
      </c>
      <c r="M258" t="str">
        <f t="shared" si="80"/>
        <v/>
      </c>
      <c r="N258" t="b">
        <f t="shared" si="64"/>
        <v>1</v>
      </c>
      <c r="O258" t="b">
        <f t="shared" si="65"/>
        <v>0</v>
      </c>
      <c r="P258" t="b">
        <f t="shared" si="66"/>
        <v>0</v>
      </c>
      <c r="Q258" t="b">
        <f t="shared" si="67"/>
        <v>0</v>
      </c>
      <c r="R258" t="b">
        <f t="shared" si="68"/>
        <v>0</v>
      </c>
      <c r="S258" t="b">
        <f t="shared" si="69"/>
        <v>0</v>
      </c>
      <c r="T258" t="b">
        <f t="shared" si="70"/>
        <v>0</v>
      </c>
      <c r="U258" t="b">
        <f t="shared" si="71"/>
        <v>0</v>
      </c>
      <c r="V258" t="b">
        <f t="shared" si="72"/>
        <v>0</v>
      </c>
      <c r="W258" t="b">
        <f t="shared" si="73"/>
        <v>0</v>
      </c>
      <c r="X258" t="b">
        <f t="shared" si="74"/>
        <v>0</v>
      </c>
      <c r="Y258" t="b">
        <f t="shared" si="75"/>
        <v>0</v>
      </c>
      <c r="Z258" t="b">
        <f t="shared" si="76"/>
        <v>0</v>
      </c>
    </row>
    <row r="259" spans="1:26">
      <c r="A259" t="str">
        <f>IF(A258="","",IF($R$3=1,dayTest!A271,day!A251))</f>
        <v>KK233 329</v>
      </c>
      <c r="B259" t="str">
        <f t="shared" si="77"/>
        <v/>
      </c>
      <c r="C259" t="str">
        <f t="shared" si="81"/>
        <v/>
      </c>
      <c r="D259">
        <f t="shared" si="81"/>
        <v>2</v>
      </c>
      <c r="E259">
        <f t="shared" si="81"/>
        <v>3</v>
      </c>
      <c r="F259">
        <f t="shared" si="81"/>
        <v>3</v>
      </c>
      <c r="G259" t="str">
        <f t="shared" si="81"/>
        <v/>
      </c>
      <c r="H259">
        <f t="shared" si="81"/>
        <v>3</v>
      </c>
      <c r="I259">
        <f t="shared" si="81"/>
        <v>2</v>
      </c>
      <c r="J259">
        <f t="shared" si="81"/>
        <v>9</v>
      </c>
      <c r="K259" t="str">
        <f t="shared" si="81"/>
        <v/>
      </c>
      <c r="L259" t="str">
        <f t="shared" si="81"/>
        <v/>
      </c>
      <c r="M259" t="str">
        <f t="shared" si="80"/>
        <v/>
      </c>
      <c r="N259" t="b">
        <f t="shared" si="64"/>
        <v>1</v>
      </c>
      <c r="O259" t="b">
        <f t="shared" si="65"/>
        <v>0</v>
      </c>
      <c r="P259" t="b">
        <f t="shared" si="66"/>
        <v>0</v>
      </c>
      <c r="Q259" t="b">
        <f t="shared" si="67"/>
        <v>0</v>
      </c>
      <c r="R259" t="b">
        <f t="shared" si="68"/>
        <v>0</v>
      </c>
      <c r="S259" t="b">
        <f t="shared" si="69"/>
        <v>0</v>
      </c>
      <c r="T259" t="b">
        <f t="shared" si="70"/>
        <v>0</v>
      </c>
      <c r="U259" t="b">
        <f t="shared" si="71"/>
        <v>0</v>
      </c>
      <c r="V259" t="b">
        <f t="shared" si="72"/>
        <v>0</v>
      </c>
      <c r="W259" t="b">
        <f t="shared" si="73"/>
        <v>0</v>
      </c>
      <c r="X259" t="b">
        <f t="shared" si="74"/>
        <v>0</v>
      </c>
      <c r="Y259" t="b">
        <f t="shared" si="75"/>
        <v>0</v>
      </c>
      <c r="Z259" t="b">
        <f t="shared" si="76"/>
        <v>0</v>
      </c>
    </row>
    <row r="260" spans="1:26">
      <c r="A260" t="str">
        <f>IF(A259="","",IF($R$3=1,dayTest!A272,day!A252))</f>
        <v>J9J44 450</v>
      </c>
      <c r="B260" t="str">
        <f t="shared" si="77"/>
        <v/>
      </c>
      <c r="C260">
        <f t="shared" si="81"/>
        <v>9</v>
      </c>
      <c r="D260" t="str">
        <f t="shared" si="81"/>
        <v/>
      </c>
      <c r="E260">
        <f t="shared" si="81"/>
        <v>4</v>
      </c>
      <c r="F260">
        <f t="shared" si="81"/>
        <v>4</v>
      </c>
      <c r="G260" t="str">
        <f t="shared" si="81"/>
        <v/>
      </c>
      <c r="H260">
        <f t="shared" si="81"/>
        <v>4</v>
      </c>
      <c r="I260">
        <f t="shared" si="81"/>
        <v>5</v>
      </c>
      <c r="J260">
        <f t="shared" si="81"/>
        <v>0</v>
      </c>
      <c r="K260" t="str">
        <f t="shared" si="81"/>
        <v/>
      </c>
      <c r="L260" t="str">
        <f t="shared" si="81"/>
        <v/>
      </c>
      <c r="M260" t="str">
        <f t="shared" si="80"/>
        <v/>
      </c>
      <c r="N260" t="b">
        <f t="shared" si="64"/>
        <v>1</v>
      </c>
      <c r="O260" t="b">
        <f t="shared" si="65"/>
        <v>0</v>
      </c>
      <c r="P260" t="b">
        <f t="shared" si="66"/>
        <v>0</v>
      </c>
      <c r="Q260" t="b">
        <f t="shared" si="67"/>
        <v>0</v>
      </c>
      <c r="R260" t="b">
        <f t="shared" si="68"/>
        <v>0</v>
      </c>
      <c r="S260" t="b">
        <f t="shared" si="69"/>
        <v>0</v>
      </c>
      <c r="T260" t="b">
        <f t="shared" si="70"/>
        <v>0</v>
      </c>
      <c r="U260" t="b">
        <f t="shared" si="71"/>
        <v>0</v>
      </c>
      <c r="V260" t="b">
        <f t="shared" si="72"/>
        <v>0</v>
      </c>
      <c r="W260" t="b">
        <f t="shared" si="73"/>
        <v>0</v>
      </c>
      <c r="X260" t="b">
        <f t="shared" si="74"/>
        <v>0</v>
      </c>
      <c r="Y260" t="b">
        <f t="shared" si="75"/>
        <v>0</v>
      </c>
      <c r="Z260" t="b">
        <f t="shared" si="76"/>
        <v>0</v>
      </c>
    </row>
    <row r="261" spans="1:26">
      <c r="A261" t="str">
        <f>IF(A260="","",IF($R$3=1,dayTest!A273,day!A253))</f>
        <v>J22J2 670</v>
      </c>
      <c r="B261" t="str">
        <f t="shared" si="77"/>
        <v/>
      </c>
      <c r="C261">
        <f t="shared" si="81"/>
        <v>2</v>
      </c>
      <c r="D261">
        <f t="shared" si="81"/>
        <v>2</v>
      </c>
      <c r="E261" t="str">
        <f t="shared" si="81"/>
        <v/>
      </c>
      <c r="F261">
        <f t="shared" si="81"/>
        <v>2</v>
      </c>
      <c r="G261" t="str">
        <f t="shared" si="81"/>
        <v/>
      </c>
      <c r="H261">
        <f t="shared" si="81"/>
        <v>6</v>
      </c>
      <c r="I261">
        <f t="shared" si="81"/>
        <v>7</v>
      </c>
      <c r="J261">
        <f t="shared" si="81"/>
        <v>0</v>
      </c>
      <c r="K261" t="str">
        <f t="shared" si="81"/>
        <v/>
      </c>
      <c r="L261" t="str">
        <f t="shared" si="81"/>
        <v/>
      </c>
      <c r="M261" t="str">
        <f t="shared" si="80"/>
        <v/>
      </c>
      <c r="N261" t="b">
        <f t="shared" si="64"/>
        <v>1</v>
      </c>
      <c r="O261" t="b">
        <f t="shared" si="65"/>
        <v>0</v>
      </c>
      <c r="P261" t="b">
        <f t="shared" si="66"/>
        <v>0</v>
      </c>
      <c r="Q261" t="b">
        <f t="shared" si="67"/>
        <v>0</v>
      </c>
      <c r="R261" t="b">
        <f t="shared" si="68"/>
        <v>0</v>
      </c>
      <c r="S261" t="b">
        <f t="shared" si="69"/>
        <v>0</v>
      </c>
      <c r="T261" t="b">
        <f t="shared" si="70"/>
        <v>0</v>
      </c>
      <c r="U261" t="b">
        <f t="shared" si="71"/>
        <v>0</v>
      </c>
      <c r="V261" t="b">
        <f t="shared" si="72"/>
        <v>0</v>
      </c>
      <c r="W261" t="b">
        <f t="shared" si="73"/>
        <v>0</v>
      </c>
      <c r="X261" t="b">
        <f t="shared" si="74"/>
        <v>0</v>
      </c>
      <c r="Y261" t="b">
        <f t="shared" si="75"/>
        <v>0</v>
      </c>
      <c r="Z261" t="b">
        <f t="shared" si="76"/>
        <v>0</v>
      </c>
    </row>
    <row r="262" spans="1:26">
      <c r="A262" t="str">
        <f>IF(A261="","",IF($R$3=1,dayTest!A274,day!A254))</f>
        <v>A55JA 926</v>
      </c>
      <c r="B262" t="str">
        <f t="shared" si="77"/>
        <v/>
      </c>
      <c r="C262">
        <f t="shared" si="81"/>
        <v>5</v>
      </c>
      <c r="D262">
        <f t="shared" si="81"/>
        <v>5</v>
      </c>
      <c r="E262" t="str">
        <f t="shared" si="81"/>
        <v/>
      </c>
      <c r="F262" t="str">
        <f t="shared" si="81"/>
        <v/>
      </c>
      <c r="G262" t="str">
        <f t="shared" si="81"/>
        <v/>
      </c>
      <c r="H262">
        <f t="shared" si="81"/>
        <v>9</v>
      </c>
      <c r="I262">
        <f t="shared" si="81"/>
        <v>2</v>
      </c>
      <c r="J262">
        <f t="shared" si="81"/>
        <v>6</v>
      </c>
      <c r="K262" t="str">
        <f t="shared" si="81"/>
        <v/>
      </c>
      <c r="L262" t="str">
        <f t="shared" si="81"/>
        <v/>
      </c>
      <c r="M262" t="str">
        <f t="shared" si="80"/>
        <v/>
      </c>
      <c r="N262" t="b">
        <f t="shared" si="64"/>
        <v>1</v>
      </c>
      <c r="O262" t="b">
        <f t="shared" si="65"/>
        <v>0</v>
      </c>
      <c r="P262" t="b">
        <f t="shared" si="66"/>
        <v>0</v>
      </c>
      <c r="Q262" t="b">
        <f t="shared" si="67"/>
        <v>0</v>
      </c>
      <c r="R262" t="b">
        <f t="shared" si="68"/>
        <v>0</v>
      </c>
      <c r="S262" t="b">
        <f t="shared" si="69"/>
        <v>0</v>
      </c>
      <c r="T262" t="b">
        <f t="shared" si="70"/>
        <v>0</v>
      </c>
      <c r="U262" t="b">
        <f t="shared" si="71"/>
        <v>0</v>
      </c>
      <c r="V262" t="b">
        <f t="shared" si="72"/>
        <v>0</v>
      </c>
      <c r="W262" t="b">
        <f t="shared" si="73"/>
        <v>0</v>
      </c>
      <c r="X262" t="b">
        <f t="shared" si="74"/>
        <v>0</v>
      </c>
      <c r="Y262" t="b">
        <f t="shared" si="75"/>
        <v>0</v>
      </c>
      <c r="Z262" t="b">
        <f t="shared" si="76"/>
        <v>0</v>
      </c>
    </row>
    <row r="263" spans="1:26">
      <c r="A263" t="str">
        <f>IF(A262="","",IF($R$3=1,dayTest!A275,day!A255))</f>
        <v>229K2 827</v>
      </c>
      <c r="B263">
        <f t="shared" si="77"/>
        <v>2</v>
      </c>
      <c r="C263">
        <f t="shared" si="81"/>
        <v>2</v>
      </c>
      <c r="D263">
        <f t="shared" si="81"/>
        <v>9</v>
      </c>
      <c r="E263" t="str">
        <f t="shared" si="81"/>
        <v/>
      </c>
      <c r="F263">
        <f t="shared" si="81"/>
        <v>2</v>
      </c>
      <c r="G263" t="str">
        <f t="shared" si="81"/>
        <v/>
      </c>
      <c r="H263">
        <f t="shared" si="81"/>
        <v>8</v>
      </c>
      <c r="I263">
        <f t="shared" si="81"/>
        <v>2</v>
      </c>
      <c r="J263">
        <f t="shared" si="81"/>
        <v>7</v>
      </c>
      <c r="K263" t="str">
        <f t="shared" si="81"/>
        <v/>
      </c>
      <c r="L263" t="str">
        <f t="shared" si="81"/>
        <v/>
      </c>
      <c r="M263" t="str">
        <f t="shared" si="80"/>
        <v/>
      </c>
      <c r="N263" t="b">
        <f t="shared" si="64"/>
        <v>1</v>
      </c>
      <c r="O263" t="b">
        <f t="shared" si="65"/>
        <v>0</v>
      </c>
      <c r="P263" t="b">
        <f t="shared" si="66"/>
        <v>0</v>
      </c>
      <c r="Q263" t="b">
        <f t="shared" si="67"/>
        <v>0</v>
      </c>
      <c r="R263" t="b">
        <f t="shared" si="68"/>
        <v>0</v>
      </c>
      <c r="S263" t="b">
        <f t="shared" si="69"/>
        <v>0</v>
      </c>
      <c r="T263" t="b">
        <f t="shared" si="70"/>
        <v>0</v>
      </c>
      <c r="U263" t="b">
        <f t="shared" si="71"/>
        <v>0</v>
      </c>
      <c r="V263" t="b">
        <f t="shared" si="72"/>
        <v>0</v>
      </c>
      <c r="W263" t="b">
        <f t="shared" si="73"/>
        <v>0</v>
      </c>
      <c r="X263" t="b">
        <f t="shared" si="74"/>
        <v>0</v>
      </c>
      <c r="Y263" t="b">
        <f t="shared" si="75"/>
        <v>0</v>
      </c>
      <c r="Z263" t="b">
        <f t="shared" si="76"/>
        <v>0</v>
      </c>
    </row>
    <row r="264" spans="1:26">
      <c r="A264" t="str">
        <f>IF(A263="","",IF($R$3=1,dayTest!A276,day!A256))</f>
        <v>T8A36 237</v>
      </c>
      <c r="B264" t="str">
        <f t="shared" si="77"/>
        <v/>
      </c>
      <c r="C264">
        <f t="shared" si="81"/>
        <v>8</v>
      </c>
      <c r="D264" t="str">
        <f t="shared" si="81"/>
        <v/>
      </c>
      <c r="E264">
        <f t="shared" si="81"/>
        <v>3</v>
      </c>
      <c r="F264">
        <f t="shared" si="81"/>
        <v>6</v>
      </c>
      <c r="G264" t="str">
        <f t="shared" si="81"/>
        <v/>
      </c>
      <c r="H264">
        <f t="shared" si="81"/>
        <v>2</v>
      </c>
      <c r="I264">
        <f t="shared" si="81"/>
        <v>3</v>
      </c>
      <c r="J264">
        <f t="shared" si="81"/>
        <v>7</v>
      </c>
      <c r="K264" t="str">
        <f t="shared" si="81"/>
        <v/>
      </c>
      <c r="L264" t="str">
        <f t="shared" si="81"/>
        <v/>
      </c>
      <c r="M264" t="str">
        <f t="shared" si="80"/>
        <v/>
      </c>
      <c r="N264" t="b">
        <f t="shared" si="64"/>
        <v>1</v>
      </c>
      <c r="O264" t="b">
        <f t="shared" si="65"/>
        <v>0</v>
      </c>
      <c r="P264" t="b">
        <f t="shared" si="66"/>
        <v>0</v>
      </c>
      <c r="Q264" t="b">
        <f t="shared" si="67"/>
        <v>0</v>
      </c>
      <c r="R264" t="b">
        <f t="shared" si="68"/>
        <v>0</v>
      </c>
      <c r="S264" t="b">
        <f t="shared" si="69"/>
        <v>0</v>
      </c>
      <c r="T264" t="b">
        <f t="shared" si="70"/>
        <v>0</v>
      </c>
      <c r="U264" t="b">
        <f t="shared" si="71"/>
        <v>0</v>
      </c>
      <c r="V264" t="b">
        <f t="shared" si="72"/>
        <v>0</v>
      </c>
      <c r="W264" t="b">
        <f t="shared" si="73"/>
        <v>0</v>
      </c>
      <c r="X264" t="b">
        <f t="shared" si="74"/>
        <v>0</v>
      </c>
      <c r="Y264" t="b">
        <f t="shared" si="75"/>
        <v>0</v>
      </c>
      <c r="Z264" t="b">
        <f t="shared" si="76"/>
        <v>0</v>
      </c>
    </row>
    <row r="265" spans="1:26">
      <c r="A265" t="str">
        <f>IF(A264="","",IF($R$3=1,dayTest!A277,day!A257))</f>
        <v>22526 490</v>
      </c>
      <c r="B265">
        <f t="shared" si="77"/>
        <v>2</v>
      </c>
      <c r="C265">
        <f t="shared" si="81"/>
        <v>2</v>
      </c>
      <c r="D265">
        <f t="shared" si="81"/>
        <v>5</v>
      </c>
      <c r="E265">
        <f t="shared" si="81"/>
        <v>2</v>
      </c>
      <c r="F265">
        <f t="shared" si="81"/>
        <v>6</v>
      </c>
      <c r="G265" t="str">
        <f t="shared" si="81"/>
        <v/>
      </c>
      <c r="H265">
        <f t="shared" si="81"/>
        <v>4</v>
      </c>
      <c r="I265">
        <f t="shared" si="81"/>
        <v>9</v>
      </c>
      <c r="J265">
        <f t="shared" si="81"/>
        <v>0</v>
      </c>
      <c r="K265" t="str">
        <f t="shared" si="81"/>
        <v/>
      </c>
      <c r="L265" t="str">
        <f t="shared" si="81"/>
        <v/>
      </c>
      <c r="M265" t="str">
        <f t="shared" si="80"/>
        <v/>
      </c>
      <c r="N265" t="b">
        <f t="shared" si="64"/>
        <v>1</v>
      </c>
      <c r="O265" t="b">
        <f t="shared" si="65"/>
        <v>0</v>
      </c>
      <c r="P265" t="b">
        <f t="shared" si="66"/>
        <v>0</v>
      </c>
      <c r="Q265" t="b">
        <f t="shared" si="67"/>
        <v>0</v>
      </c>
      <c r="R265" t="b">
        <f t="shared" si="68"/>
        <v>0</v>
      </c>
      <c r="S265" t="b">
        <f t="shared" si="69"/>
        <v>0</v>
      </c>
      <c r="T265" t="b">
        <f t="shared" si="70"/>
        <v>0</v>
      </c>
      <c r="U265" t="b">
        <f t="shared" si="71"/>
        <v>0</v>
      </c>
      <c r="V265" t="b">
        <f t="shared" si="72"/>
        <v>0</v>
      </c>
      <c r="W265" t="b">
        <f t="shared" si="73"/>
        <v>0</v>
      </c>
      <c r="X265" t="b">
        <f t="shared" si="74"/>
        <v>0</v>
      </c>
      <c r="Y265" t="b">
        <f t="shared" si="75"/>
        <v>0</v>
      </c>
      <c r="Z265" t="b">
        <f t="shared" si="76"/>
        <v>0</v>
      </c>
    </row>
    <row r="266" spans="1:26">
      <c r="A266" t="str">
        <f>IF(A265="","",IF($R$3=1,dayTest!A278,day!A258))</f>
        <v>KKK5K 75</v>
      </c>
      <c r="B266" t="str">
        <f t="shared" si="77"/>
        <v/>
      </c>
      <c r="C266" t="str">
        <f t="shared" si="81"/>
        <v/>
      </c>
      <c r="D266" t="str">
        <f t="shared" si="81"/>
        <v/>
      </c>
      <c r="E266">
        <f t="shared" si="81"/>
        <v>5</v>
      </c>
      <c r="F266" t="str">
        <f t="shared" si="81"/>
        <v/>
      </c>
      <c r="G266" t="str">
        <f t="shared" si="81"/>
        <v/>
      </c>
      <c r="H266">
        <f t="shared" si="81"/>
        <v>7</v>
      </c>
      <c r="I266">
        <f t="shared" si="81"/>
        <v>5</v>
      </c>
      <c r="J266" t="str">
        <f t="shared" si="81"/>
        <v/>
      </c>
      <c r="K266" t="str">
        <f t="shared" si="81"/>
        <v/>
      </c>
      <c r="L266" t="str">
        <f t="shared" si="81"/>
        <v/>
      </c>
      <c r="M266" t="str">
        <f t="shared" si="80"/>
        <v/>
      </c>
      <c r="N266" t="b">
        <f t="shared" si="64"/>
        <v>1</v>
      </c>
      <c r="O266" t="b">
        <f t="shared" si="65"/>
        <v>0</v>
      </c>
      <c r="P266" t="b">
        <f t="shared" si="66"/>
        <v>0</v>
      </c>
      <c r="Q266" t="b">
        <f t="shared" si="67"/>
        <v>0</v>
      </c>
      <c r="R266" t="b">
        <f t="shared" si="68"/>
        <v>0</v>
      </c>
      <c r="S266" t="b">
        <f t="shared" si="69"/>
        <v>0</v>
      </c>
      <c r="T266" t="b">
        <f t="shared" si="70"/>
        <v>0</v>
      </c>
      <c r="U266" t="b">
        <f t="shared" si="71"/>
        <v>0</v>
      </c>
      <c r="V266" t="b">
        <f t="shared" si="72"/>
        <v>0</v>
      </c>
      <c r="W266" t="b">
        <f t="shared" si="73"/>
        <v>0</v>
      </c>
      <c r="X266" t="b">
        <f t="shared" si="74"/>
        <v>0</v>
      </c>
      <c r="Y266" t="b">
        <f t="shared" si="75"/>
        <v>0</v>
      </c>
      <c r="Z266" t="b">
        <f t="shared" si="76"/>
        <v>0</v>
      </c>
    </row>
    <row r="267" spans="1:26">
      <c r="A267" t="str">
        <f>IF(A266="","",IF($R$3=1,dayTest!A279,day!A259))</f>
        <v>9729J 693</v>
      </c>
      <c r="B267">
        <f t="shared" si="77"/>
        <v>9</v>
      </c>
      <c r="C267">
        <f t="shared" si="81"/>
        <v>7</v>
      </c>
      <c r="D267">
        <f t="shared" si="81"/>
        <v>2</v>
      </c>
      <c r="E267">
        <f t="shared" si="81"/>
        <v>9</v>
      </c>
      <c r="F267" t="str">
        <f t="shared" si="81"/>
        <v/>
      </c>
      <c r="G267" t="str">
        <f t="shared" si="81"/>
        <v/>
      </c>
      <c r="H267">
        <f t="shared" si="81"/>
        <v>6</v>
      </c>
      <c r="I267">
        <f t="shared" si="81"/>
        <v>9</v>
      </c>
      <c r="J267">
        <f t="shared" si="81"/>
        <v>3</v>
      </c>
      <c r="K267" t="str">
        <f t="shared" si="81"/>
        <v/>
      </c>
      <c r="L267" t="str">
        <f t="shared" si="81"/>
        <v/>
      </c>
      <c r="M267" t="str">
        <f t="shared" si="80"/>
        <v/>
      </c>
      <c r="N267" t="b">
        <f t="shared" ref="N267:N330" si="82">IF($A267&lt;&gt;"",TRUE,"")</f>
        <v>1</v>
      </c>
      <c r="O267" t="b">
        <f t="shared" ref="O267:O330" si="83">IF($A267="","",AND(N267,B$8=B267))</f>
        <v>0</v>
      </c>
      <c r="P267" t="b">
        <f t="shared" ref="P267:P330" si="84">IF($A267="","",AND(O267,C$8=C267))</f>
        <v>0</v>
      </c>
      <c r="Q267" t="b">
        <f t="shared" ref="Q267:Q330" si="85">IF($A267="","",AND(P267,D$8=D267))</f>
        <v>0</v>
      </c>
      <c r="R267" t="b">
        <f t="shared" ref="R267:R330" si="86">IF($A267="","",AND(Q267,E$8=E267))</f>
        <v>0</v>
      </c>
      <c r="S267" t="b">
        <f t="shared" ref="S267:S330" si="87">IF($A267="","",AND(R267,F$8=F267))</f>
        <v>0</v>
      </c>
      <c r="T267" t="b">
        <f t="shared" ref="T267:T330" si="88">IF($A267="","",AND(S267,G$8=G267))</f>
        <v>0</v>
      </c>
      <c r="U267" t="b">
        <f t="shared" ref="U267:U330" si="89">IF($A267="","",AND(T267,H$8=H267))</f>
        <v>0</v>
      </c>
      <c r="V267" t="b">
        <f t="shared" ref="V267:V330" si="90">IF($A267="","",AND(U267,I$8=I267))</f>
        <v>0</v>
      </c>
      <c r="W267" t="b">
        <f t="shared" ref="W267:W330" si="91">IF($A267="","",AND(V267,J$8=J267))</f>
        <v>0</v>
      </c>
      <c r="X267" t="b">
        <f t="shared" ref="X267:X330" si="92">IF($A267="","",AND(W267,K$8=K267))</f>
        <v>0</v>
      </c>
      <c r="Y267" t="b">
        <f t="shared" ref="Y267:Y330" si="93">IF($A267="","",AND(X267,L$8=L267))</f>
        <v>0</v>
      </c>
      <c r="Z267" t="b">
        <f t="shared" ref="Z267:Z330" si="94">IF($A267="","",AND(Y267,M$8=M267))</f>
        <v>0</v>
      </c>
    </row>
    <row r="268" spans="1:26">
      <c r="A268" t="str">
        <f>IF(A267="","",IF($R$3=1,dayTest!A280,day!A260))</f>
        <v>9K829 609</v>
      </c>
      <c r="B268">
        <f t="shared" si="77"/>
        <v>9</v>
      </c>
      <c r="C268" t="str">
        <f t="shared" si="81"/>
        <v/>
      </c>
      <c r="D268">
        <f t="shared" si="81"/>
        <v>8</v>
      </c>
      <c r="E268">
        <f t="shared" si="81"/>
        <v>2</v>
      </c>
      <c r="F268">
        <f t="shared" si="81"/>
        <v>9</v>
      </c>
      <c r="G268" t="str">
        <f t="shared" si="81"/>
        <v/>
      </c>
      <c r="H268">
        <f t="shared" si="81"/>
        <v>6</v>
      </c>
      <c r="I268">
        <f t="shared" si="81"/>
        <v>0</v>
      </c>
      <c r="J268">
        <f t="shared" si="81"/>
        <v>9</v>
      </c>
      <c r="K268" t="str">
        <f t="shared" si="81"/>
        <v/>
      </c>
      <c r="L268" t="str">
        <f t="shared" si="81"/>
        <v/>
      </c>
      <c r="M268" t="str">
        <f t="shared" si="80"/>
        <v/>
      </c>
      <c r="N268" t="b">
        <f t="shared" si="82"/>
        <v>1</v>
      </c>
      <c r="O268" t="b">
        <f t="shared" si="83"/>
        <v>0</v>
      </c>
      <c r="P268" t="b">
        <f t="shared" si="84"/>
        <v>0</v>
      </c>
      <c r="Q268" t="b">
        <f t="shared" si="85"/>
        <v>0</v>
      </c>
      <c r="R268" t="b">
        <f t="shared" si="86"/>
        <v>0</v>
      </c>
      <c r="S268" t="b">
        <f t="shared" si="87"/>
        <v>0</v>
      </c>
      <c r="T268" t="b">
        <f t="shared" si="88"/>
        <v>0</v>
      </c>
      <c r="U268" t="b">
        <f t="shared" si="89"/>
        <v>0</v>
      </c>
      <c r="V268" t="b">
        <f t="shared" si="90"/>
        <v>0</v>
      </c>
      <c r="W268" t="b">
        <f t="shared" si="91"/>
        <v>0</v>
      </c>
      <c r="X268" t="b">
        <f t="shared" si="92"/>
        <v>0</v>
      </c>
      <c r="Y268" t="b">
        <f t="shared" si="93"/>
        <v>0</v>
      </c>
      <c r="Z268" t="b">
        <f t="shared" si="94"/>
        <v>0</v>
      </c>
    </row>
    <row r="269" spans="1:26">
      <c r="A269" t="str">
        <f>IF(A268="","",IF($R$3=1,dayTest!A281,day!A261))</f>
        <v>T293Q 796</v>
      </c>
      <c r="B269" t="str">
        <f t="shared" si="77"/>
        <v/>
      </c>
      <c r="C269">
        <f t="shared" si="81"/>
        <v>2</v>
      </c>
      <c r="D269">
        <f t="shared" si="81"/>
        <v>9</v>
      </c>
      <c r="E269">
        <f t="shared" si="81"/>
        <v>3</v>
      </c>
      <c r="F269" t="str">
        <f t="shared" si="81"/>
        <v/>
      </c>
      <c r="G269" t="str">
        <f t="shared" si="81"/>
        <v/>
      </c>
      <c r="H269">
        <f t="shared" si="81"/>
        <v>7</v>
      </c>
      <c r="I269">
        <f t="shared" si="81"/>
        <v>9</v>
      </c>
      <c r="J269">
        <f t="shared" si="81"/>
        <v>6</v>
      </c>
      <c r="K269" t="str">
        <f t="shared" si="81"/>
        <v/>
      </c>
      <c r="L269" t="str">
        <f t="shared" si="81"/>
        <v/>
      </c>
      <c r="M269" t="str">
        <f t="shared" si="80"/>
        <v/>
      </c>
      <c r="N269" t="b">
        <f t="shared" si="82"/>
        <v>1</v>
      </c>
      <c r="O269" t="b">
        <f t="shared" si="83"/>
        <v>0</v>
      </c>
      <c r="P269" t="b">
        <f t="shared" si="84"/>
        <v>0</v>
      </c>
      <c r="Q269" t="b">
        <f t="shared" si="85"/>
        <v>0</v>
      </c>
      <c r="R269" t="b">
        <f t="shared" si="86"/>
        <v>0</v>
      </c>
      <c r="S269" t="b">
        <f t="shared" si="87"/>
        <v>0</v>
      </c>
      <c r="T269" t="b">
        <f t="shared" si="88"/>
        <v>0</v>
      </c>
      <c r="U269" t="b">
        <f t="shared" si="89"/>
        <v>0</v>
      </c>
      <c r="V269" t="b">
        <f t="shared" si="90"/>
        <v>0</v>
      </c>
      <c r="W269" t="b">
        <f t="shared" si="91"/>
        <v>0</v>
      </c>
      <c r="X269" t="b">
        <f t="shared" si="92"/>
        <v>0</v>
      </c>
      <c r="Y269" t="b">
        <f t="shared" si="93"/>
        <v>0</v>
      </c>
      <c r="Z269" t="b">
        <f t="shared" si="94"/>
        <v>0</v>
      </c>
    </row>
    <row r="270" spans="1:26">
      <c r="A270" t="str">
        <f>IF(A269="","",IF($R$3=1,dayTest!A282,day!A262))</f>
        <v>J8A44 931</v>
      </c>
      <c r="B270" t="str">
        <f t="shared" si="77"/>
        <v/>
      </c>
      <c r="C270">
        <f t="shared" si="81"/>
        <v>8</v>
      </c>
      <c r="D270" t="str">
        <f t="shared" si="81"/>
        <v/>
      </c>
      <c r="E270">
        <f t="shared" si="81"/>
        <v>4</v>
      </c>
      <c r="F270">
        <f t="shared" si="81"/>
        <v>4</v>
      </c>
      <c r="G270" t="str">
        <f t="shared" si="81"/>
        <v/>
      </c>
      <c r="H270">
        <f t="shared" si="81"/>
        <v>9</v>
      </c>
      <c r="I270">
        <f t="shared" si="81"/>
        <v>3</v>
      </c>
      <c r="J270">
        <f t="shared" si="81"/>
        <v>1</v>
      </c>
      <c r="K270" t="str">
        <f t="shared" si="81"/>
        <v/>
      </c>
      <c r="L270" t="str">
        <f t="shared" si="81"/>
        <v/>
      </c>
      <c r="M270" t="str">
        <f t="shared" si="80"/>
        <v/>
      </c>
      <c r="N270" t="b">
        <f t="shared" si="82"/>
        <v>1</v>
      </c>
      <c r="O270" t="b">
        <f t="shared" si="83"/>
        <v>0</v>
      </c>
      <c r="P270" t="b">
        <f t="shared" si="84"/>
        <v>0</v>
      </c>
      <c r="Q270" t="b">
        <f t="shared" si="85"/>
        <v>0</v>
      </c>
      <c r="R270" t="b">
        <f t="shared" si="86"/>
        <v>0</v>
      </c>
      <c r="S270" t="b">
        <f t="shared" si="87"/>
        <v>0</v>
      </c>
      <c r="T270" t="b">
        <f t="shared" si="88"/>
        <v>0</v>
      </c>
      <c r="U270" t="b">
        <f t="shared" si="89"/>
        <v>0</v>
      </c>
      <c r="V270" t="b">
        <f t="shared" si="90"/>
        <v>0</v>
      </c>
      <c r="W270" t="b">
        <f t="shared" si="91"/>
        <v>0</v>
      </c>
      <c r="X270" t="b">
        <f t="shared" si="92"/>
        <v>0</v>
      </c>
      <c r="Y270" t="b">
        <f t="shared" si="93"/>
        <v>0</v>
      </c>
      <c r="Z270" t="b">
        <f t="shared" si="94"/>
        <v>0</v>
      </c>
    </row>
    <row r="271" spans="1:26">
      <c r="A271" t="str">
        <f>IF(A270="","",IF($R$3=1,dayTest!A283,day!A263))</f>
        <v>K9J46 441</v>
      </c>
      <c r="B271" t="str">
        <f t="shared" si="77"/>
        <v/>
      </c>
      <c r="C271">
        <f t="shared" si="81"/>
        <v>9</v>
      </c>
      <c r="D271" t="str">
        <f t="shared" si="81"/>
        <v/>
      </c>
      <c r="E271">
        <f t="shared" si="81"/>
        <v>4</v>
      </c>
      <c r="F271">
        <f t="shared" si="81"/>
        <v>6</v>
      </c>
      <c r="G271" t="str">
        <f t="shared" si="81"/>
        <v/>
      </c>
      <c r="H271">
        <f t="shared" si="81"/>
        <v>4</v>
      </c>
      <c r="I271">
        <f t="shared" si="81"/>
        <v>4</v>
      </c>
      <c r="J271">
        <f t="shared" si="81"/>
        <v>1</v>
      </c>
      <c r="K271" t="str">
        <f t="shared" si="81"/>
        <v/>
      </c>
      <c r="L271" t="str">
        <f t="shared" si="81"/>
        <v/>
      </c>
      <c r="M271" t="str">
        <f t="shared" si="80"/>
        <v/>
      </c>
      <c r="N271" t="b">
        <f t="shared" si="82"/>
        <v>1</v>
      </c>
      <c r="O271" t="b">
        <f t="shared" si="83"/>
        <v>0</v>
      </c>
      <c r="P271" t="b">
        <f t="shared" si="84"/>
        <v>0</v>
      </c>
      <c r="Q271" t="b">
        <f t="shared" si="85"/>
        <v>0</v>
      </c>
      <c r="R271" t="b">
        <f t="shared" si="86"/>
        <v>0</v>
      </c>
      <c r="S271" t="b">
        <f t="shared" si="87"/>
        <v>0</v>
      </c>
      <c r="T271" t="b">
        <f t="shared" si="88"/>
        <v>0</v>
      </c>
      <c r="U271" t="b">
        <f t="shared" si="89"/>
        <v>0</v>
      </c>
      <c r="V271" t="b">
        <f t="shared" si="90"/>
        <v>0</v>
      </c>
      <c r="W271" t="b">
        <f t="shared" si="91"/>
        <v>0</v>
      </c>
      <c r="X271" t="b">
        <f t="shared" si="92"/>
        <v>0</v>
      </c>
      <c r="Y271" t="b">
        <f t="shared" si="93"/>
        <v>0</v>
      </c>
      <c r="Z271" t="b">
        <f t="shared" si="94"/>
        <v>0</v>
      </c>
    </row>
    <row r="272" spans="1:26">
      <c r="A272" t="str">
        <f>IF(A271="","",IF($R$3=1,dayTest!A284,day!A264))</f>
        <v>75776 149</v>
      </c>
      <c r="B272">
        <f t="shared" si="77"/>
        <v>7</v>
      </c>
      <c r="C272">
        <f t="shared" si="81"/>
        <v>5</v>
      </c>
      <c r="D272">
        <f t="shared" si="81"/>
        <v>7</v>
      </c>
      <c r="E272">
        <f t="shared" si="81"/>
        <v>7</v>
      </c>
      <c r="F272">
        <f t="shared" si="81"/>
        <v>6</v>
      </c>
      <c r="G272" t="str">
        <f t="shared" si="81"/>
        <v/>
      </c>
      <c r="H272">
        <f t="shared" si="81"/>
        <v>1</v>
      </c>
      <c r="I272">
        <f t="shared" si="81"/>
        <v>4</v>
      </c>
      <c r="J272">
        <f t="shared" si="81"/>
        <v>9</v>
      </c>
      <c r="K272" t="str">
        <f t="shared" si="81"/>
        <v/>
      </c>
      <c r="L272" t="str">
        <f t="shared" si="81"/>
        <v/>
      </c>
      <c r="M272" t="str">
        <f t="shared" si="80"/>
        <v/>
      </c>
      <c r="N272" t="b">
        <f t="shared" si="82"/>
        <v>1</v>
      </c>
      <c r="O272" t="b">
        <f t="shared" si="83"/>
        <v>0</v>
      </c>
      <c r="P272" t="b">
        <f t="shared" si="84"/>
        <v>0</v>
      </c>
      <c r="Q272" t="b">
        <f t="shared" si="85"/>
        <v>0</v>
      </c>
      <c r="R272" t="b">
        <f t="shared" si="86"/>
        <v>0</v>
      </c>
      <c r="S272" t="b">
        <f t="shared" si="87"/>
        <v>0</v>
      </c>
      <c r="T272" t="b">
        <f t="shared" si="88"/>
        <v>0</v>
      </c>
      <c r="U272" t="b">
        <f t="shared" si="89"/>
        <v>0</v>
      </c>
      <c r="V272" t="b">
        <f t="shared" si="90"/>
        <v>0</v>
      </c>
      <c r="W272" t="b">
        <f t="shared" si="91"/>
        <v>0</v>
      </c>
      <c r="X272" t="b">
        <f t="shared" si="92"/>
        <v>0</v>
      </c>
      <c r="Y272" t="b">
        <f t="shared" si="93"/>
        <v>0</v>
      </c>
      <c r="Z272" t="b">
        <f t="shared" si="94"/>
        <v>0</v>
      </c>
    </row>
    <row r="273" spans="1:26">
      <c r="A273" t="str">
        <f>IF(A272="","",IF($R$3=1,dayTest!A285,day!A265))</f>
        <v>6KJK2 675</v>
      </c>
      <c r="B273">
        <f t="shared" si="77"/>
        <v>6</v>
      </c>
      <c r="C273" t="str">
        <f t="shared" si="81"/>
        <v/>
      </c>
      <c r="D273" t="str">
        <f t="shared" si="81"/>
        <v/>
      </c>
      <c r="E273" t="str">
        <f t="shared" ref="C273:L296" si="95">IFERROR(VALUE(MID($A273,COLUMN()-1,1)),"")</f>
        <v/>
      </c>
      <c r="F273">
        <f t="shared" si="95"/>
        <v>2</v>
      </c>
      <c r="G273" t="str">
        <f t="shared" si="95"/>
        <v/>
      </c>
      <c r="H273">
        <f t="shared" si="95"/>
        <v>6</v>
      </c>
      <c r="I273">
        <f t="shared" si="95"/>
        <v>7</v>
      </c>
      <c r="J273">
        <f t="shared" si="95"/>
        <v>5</v>
      </c>
      <c r="K273" t="str">
        <f t="shared" si="95"/>
        <v/>
      </c>
      <c r="L273" t="str">
        <f t="shared" si="95"/>
        <v/>
      </c>
      <c r="M273" t="str">
        <f t="shared" si="80"/>
        <v/>
      </c>
      <c r="N273" t="b">
        <f t="shared" si="82"/>
        <v>1</v>
      </c>
      <c r="O273" t="b">
        <f t="shared" si="83"/>
        <v>0</v>
      </c>
      <c r="P273" t="b">
        <f t="shared" si="84"/>
        <v>0</v>
      </c>
      <c r="Q273" t="b">
        <f t="shared" si="85"/>
        <v>0</v>
      </c>
      <c r="R273" t="b">
        <f t="shared" si="86"/>
        <v>0</v>
      </c>
      <c r="S273" t="b">
        <f t="shared" si="87"/>
        <v>0</v>
      </c>
      <c r="T273" t="b">
        <f t="shared" si="88"/>
        <v>0</v>
      </c>
      <c r="U273" t="b">
        <f t="shared" si="89"/>
        <v>0</v>
      </c>
      <c r="V273" t="b">
        <f t="shared" si="90"/>
        <v>0</v>
      </c>
      <c r="W273" t="b">
        <f t="shared" si="91"/>
        <v>0</v>
      </c>
      <c r="X273" t="b">
        <f t="shared" si="92"/>
        <v>0</v>
      </c>
      <c r="Y273" t="b">
        <f t="shared" si="93"/>
        <v>0</v>
      </c>
      <c r="Z273" t="b">
        <f t="shared" si="94"/>
        <v>0</v>
      </c>
    </row>
    <row r="274" spans="1:26">
      <c r="A274" t="str">
        <f>IF(A273="","",IF($R$3=1,dayTest!A286,day!A266))</f>
        <v>TT7QT 507</v>
      </c>
      <c r="B274" t="str">
        <f t="shared" si="77"/>
        <v/>
      </c>
      <c r="C274" t="str">
        <f t="shared" si="95"/>
        <v/>
      </c>
      <c r="D274">
        <f t="shared" si="95"/>
        <v>7</v>
      </c>
      <c r="E274" t="str">
        <f t="shared" si="95"/>
        <v/>
      </c>
      <c r="F274" t="str">
        <f t="shared" si="95"/>
        <v/>
      </c>
      <c r="G274" t="str">
        <f t="shared" si="95"/>
        <v/>
      </c>
      <c r="H274">
        <f t="shared" si="95"/>
        <v>5</v>
      </c>
      <c r="I274">
        <f t="shared" si="95"/>
        <v>0</v>
      </c>
      <c r="J274">
        <f t="shared" si="95"/>
        <v>7</v>
      </c>
      <c r="K274" t="str">
        <f t="shared" si="95"/>
        <v/>
      </c>
      <c r="L274" t="str">
        <f t="shared" si="95"/>
        <v/>
      </c>
      <c r="M274" t="str">
        <f t="shared" si="80"/>
        <v/>
      </c>
      <c r="N274" t="b">
        <f t="shared" si="82"/>
        <v>1</v>
      </c>
      <c r="O274" t="b">
        <f t="shared" si="83"/>
        <v>0</v>
      </c>
      <c r="P274" t="b">
        <f t="shared" si="84"/>
        <v>0</v>
      </c>
      <c r="Q274" t="b">
        <f t="shared" si="85"/>
        <v>0</v>
      </c>
      <c r="R274" t="b">
        <f t="shared" si="86"/>
        <v>0</v>
      </c>
      <c r="S274" t="b">
        <f t="shared" si="87"/>
        <v>0</v>
      </c>
      <c r="T274" t="b">
        <f t="shared" si="88"/>
        <v>0</v>
      </c>
      <c r="U274" t="b">
        <f t="shared" si="89"/>
        <v>0</v>
      </c>
      <c r="V274" t="b">
        <f t="shared" si="90"/>
        <v>0</v>
      </c>
      <c r="W274" t="b">
        <f t="shared" si="91"/>
        <v>0</v>
      </c>
      <c r="X274" t="b">
        <f t="shared" si="92"/>
        <v>0</v>
      </c>
      <c r="Y274" t="b">
        <f t="shared" si="93"/>
        <v>0</v>
      </c>
      <c r="Z274" t="b">
        <f t="shared" si="94"/>
        <v>0</v>
      </c>
    </row>
    <row r="275" spans="1:26">
      <c r="A275" t="str">
        <f>IF(A274="","",IF($R$3=1,dayTest!A287,day!A267))</f>
        <v>27K2J 533</v>
      </c>
      <c r="B275">
        <f t="shared" si="77"/>
        <v>2</v>
      </c>
      <c r="C275">
        <f t="shared" si="95"/>
        <v>7</v>
      </c>
      <c r="D275" t="str">
        <f t="shared" si="95"/>
        <v/>
      </c>
      <c r="E275">
        <f t="shared" si="95"/>
        <v>2</v>
      </c>
      <c r="F275" t="str">
        <f t="shared" si="95"/>
        <v/>
      </c>
      <c r="G275" t="str">
        <f t="shared" si="95"/>
        <v/>
      </c>
      <c r="H275">
        <f t="shared" si="95"/>
        <v>5</v>
      </c>
      <c r="I275">
        <f t="shared" si="95"/>
        <v>3</v>
      </c>
      <c r="J275">
        <f t="shared" si="95"/>
        <v>3</v>
      </c>
      <c r="K275" t="str">
        <f t="shared" si="95"/>
        <v/>
      </c>
      <c r="L275" t="str">
        <f t="shared" si="95"/>
        <v/>
      </c>
      <c r="M275" t="str">
        <f t="shared" si="80"/>
        <v/>
      </c>
      <c r="N275" t="b">
        <f t="shared" si="82"/>
        <v>1</v>
      </c>
      <c r="O275" t="b">
        <f t="shared" si="83"/>
        <v>0</v>
      </c>
      <c r="P275" t="b">
        <f t="shared" si="84"/>
        <v>0</v>
      </c>
      <c r="Q275" t="b">
        <f t="shared" si="85"/>
        <v>0</v>
      </c>
      <c r="R275" t="b">
        <f t="shared" si="86"/>
        <v>0</v>
      </c>
      <c r="S275" t="b">
        <f t="shared" si="87"/>
        <v>0</v>
      </c>
      <c r="T275" t="b">
        <f t="shared" si="88"/>
        <v>0</v>
      </c>
      <c r="U275" t="b">
        <f t="shared" si="89"/>
        <v>0</v>
      </c>
      <c r="V275" t="b">
        <f t="shared" si="90"/>
        <v>0</v>
      </c>
      <c r="W275" t="b">
        <f t="shared" si="91"/>
        <v>0</v>
      </c>
      <c r="X275" t="b">
        <f t="shared" si="92"/>
        <v>0</v>
      </c>
      <c r="Y275" t="b">
        <f t="shared" si="93"/>
        <v>0</v>
      </c>
      <c r="Z275" t="b">
        <f t="shared" si="94"/>
        <v>0</v>
      </c>
    </row>
    <row r="276" spans="1:26">
      <c r="A276" t="str">
        <f>IF(A275="","",IF($R$3=1,dayTest!A288,day!A268))</f>
        <v>72444 764</v>
      </c>
      <c r="B276">
        <f t="shared" si="77"/>
        <v>7</v>
      </c>
      <c r="C276">
        <f t="shared" si="95"/>
        <v>2</v>
      </c>
      <c r="D276">
        <f t="shared" si="95"/>
        <v>4</v>
      </c>
      <c r="E276">
        <f t="shared" si="95"/>
        <v>4</v>
      </c>
      <c r="F276">
        <f t="shared" si="95"/>
        <v>4</v>
      </c>
      <c r="G276" t="str">
        <f t="shared" si="95"/>
        <v/>
      </c>
      <c r="H276">
        <f t="shared" si="95"/>
        <v>7</v>
      </c>
      <c r="I276">
        <f t="shared" si="95"/>
        <v>6</v>
      </c>
      <c r="J276">
        <f t="shared" si="95"/>
        <v>4</v>
      </c>
      <c r="K276" t="str">
        <f t="shared" si="95"/>
        <v/>
      </c>
      <c r="L276" t="str">
        <f t="shared" si="95"/>
        <v/>
      </c>
      <c r="M276" t="str">
        <f t="shared" si="80"/>
        <v/>
      </c>
      <c r="N276" t="b">
        <f t="shared" si="82"/>
        <v>1</v>
      </c>
      <c r="O276" t="b">
        <f t="shared" si="83"/>
        <v>0</v>
      </c>
      <c r="P276" t="b">
        <f t="shared" si="84"/>
        <v>0</v>
      </c>
      <c r="Q276" t="b">
        <f t="shared" si="85"/>
        <v>0</v>
      </c>
      <c r="R276" t="b">
        <f t="shared" si="86"/>
        <v>0</v>
      </c>
      <c r="S276" t="b">
        <f t="shared" si="87"/>
        <v>0</v>
      </c>
      <c r="T276" t="b">
        <f t="shared" si="88"/>
        <v>0</v>
      </c>
      <c r="U276" t="b">
        <f t="shared" si="89"/>
        <v>0</v>
      </c>
      <c r="V276" t="b">
        <f t="shared" si="90"/>
        <v>0</v>
      </c>
      <c r="W276" t="b">
        <f t="shared" si="91"/>
        <v>0</v>
      </c>
      <c r="X276" t="b">
        <f t="shared" si="92"/>
        <v>0</v>
      </c>
      <c r="Y276" t="b">
        <f t="shared" si="93"/>
        <v>0</v>
      </c>
      <c r="Z276" t="b">
        <f t="shared" si="94"/>
        <v>0</v>
      </c>
    </row>
    <row r="277" spans="1:26">
      <c r="A277" t="str">
        <f>IF(A276="","",IF($R$3=1,dayTest!A289,day!A269))</f>
        <v>4QA89 990</v>
      </c>
      <c r="B277">
        <f t="shared" si="77"/>
        <v>4</v>
      </c>
      <c r="C277" t="str">
        <f t="shared" si="95"/>
        <v/>
      </c>
      <c r="D277" t="str">
        <f t="shared" si="95"/>
        <v/>
      </c>
      <c r="E277">
        <f t="shared" si="95"/>
        <v>8</v>
      </c>
      <c r="F277">
        <f t="shared" si="95"/>
        <v>9</v>
      </c>
      <c r="G277" t="str">
        <f t="shared" si="95"/>
        <v/>
      </c>
      <c r="H277">
        <f t="shared" si="95"/>
        <v>9</v>
      </c>
      <c r="I277">
        <f t="shared" si="95"/>
        <v>9</v>
      </c>
      <c r="J277">
        <f t="shared" si="95"/>
        <v>0</v>
      </c>
      <c r="K277" t="str">
        <f t="shared" si="95"/>
        <v/>
      </c>
      <c r="L277" t="str">
        <f t="shared" si="95"/>
        <v/>
      </c>
      <c r="M277" t="str">
        <f t="shared" si="80"/>
        <v/>
      </c>
      <c r="N277" t="b">
        <f t="shared" si="82"/>
        <v>1</v>
      </c>
      <c r="O277" t="b">
        <f t="shared" si="83"/>
        <v>0</v>
      </c>
      <c r="P277" t="b">
        <f t="shared" si="84"/>
        <v>0</v>
      </c>
      <c r="Q277" t="b">
        <f t="shared" si="85"/>
        <v>0</v>
      </c>
      <c r="R277" t="b">
        <f t="shared" si="86"/>
        <v>0</v>
      </c>
      <c r="S277" t="b">
        <f t="shared" si="87"/>
        <v>0</v>
      </c>
      <c r="T277" t="b">
        <f t="shared" si="88"/>
        <v>0</v>
      </c>
      <c r="U277" t="b">
        <f t="shared" si="89"/>
        <v>0</v>
      </c>
      <c r="V277" t="b">
        <f t="shared" si="90"/>
        <v>0</v>
      </c>
      <c r="W277" t="b">
        <f t="shared" si="91"/>
        <v>0</v>
      </c>
      <c r="X277" t="b">
        <f t="shared" si="92"/>
        <v>0</v>
      </c>
      <c r="Y277" t="b">
        <f t="shared" si="93"/>
        <v>0</v>
      </c>
      <c r="Z277" t="b">
        <f t="shared" si="94"/>
        <v>0</v>
      </c>
    </row>
    <row r="278" spans="1:26">
      <c r="A278" t="str">
        <f>IF(A277="","",IF($R$3=1,dayTest!A290,day!A270))</f>
        <v>A5238 754</v>
      </c>
      <c r="B278" t="str">
        <f t="shared" si="77"/>
        <v/>
      </c>
      <c r="C278">
        <f t="shared" si="95"/>
        <v>5</v>
      </c>
      <c r="D278">
        <f t="shared" si="95"/>
        <v>2</v>
      </c>
      <c r="E278">
        <f t="shared" si="95"/>
        <v>3</v>
      </c>
      <c r="F278">
        <f t="shared" si="95"/>
        <v>8</v>
      </c>
      <c r="G278" t="str">
        <f t="shared" si="95"/>
        <v/>
      </c>
      <c r="H278">
        <f t="shared" si="95"/>
        <v>7</v>
      </c>
      <c r="I278">
        <f t="shared" si="95"/>
        <v>5</v>
      </c>
      <c r="J278">
        <f t="shared" si="95"/>
        <v>4</v>
      </c>
      <c r="K278" t="str">
        <f t="shared" si="95"/>
        <v/>
      </c>
      <c r="L278" t="str">
        <f t="shared" si="95"/>
        <v/>
      </c>
      <c r="M278" t="str">
        <f t="shared" si="80"/>
        <v/>
      </c>
      <c r="N278" t="b">
        <f t="shared" si="82"/>
        <v>1</v>
      </c>
      <c r="O278" t="b">
        <f t="shared" si="83"/>
        <v>0</v>
      </c>
      <c r="P278" t="b">
        <f t="shared" si="84"/>
        <v>0</v>
      </c>
      <c r="Q278" t="b">
        <f t="shared" si="85"/>
        <v>0</v>
      </c>
      <c r="R278" t="b">
        <f t="shared" si="86"/>
        <v>0</v>
      </c>
      <c r="S278" t="b">
        <f t="shared" si="87"/>
        <v>0</v>
      </c>
      <c r="T278" t="b">
        <f t="shared" si="88"/>
        <v>0</v>
      </c>
      <c r="U278" t="b">
        <f t="shared" si="89"/>
        <v>0</v>
      </c>
      <c r="V278" t="b">
        <f t="shared" si="90"/>
        <v>0</v>
      </c>
      <c r="W278" t="b">
        <f t="shared" si="91"/>
        <v>0</v>
      </c>
      <c r="X278" t="b">
        <f t="shared" si="92"/>
        <v>0</v>
      </c>
      <c r="Y278" t="b">
        <f t="shared" si="93"/>
        <v>0</v>
      </c>
      <c r="Z278" t="b">
        <f t="shared" si="94"/>
        <v>0</v>
      </c>
    </row>
    <row r="279" spans="1:26">
      <c r="A279" t="str">
        <f>IF(A278="","",IF($R$3=1,dayTest!A291,day!A271))</f>
        <v>K5335 152</v>
      </c>
      <c r="B279" t="str">
        <f t="shared" ref="B279:B342" si="96">IFERROR(VALUE(MID($A279,COLUMN()-1,1)),"")</f>
        <v/>
      </c>
      <c r="C279">
        <f t="shared" si="95"/>
        <v>5</v>
      </c>
      <c r="D279">
        <f t="shared" si="95"/>
        <v>3</v>
      </c>
      <c r="E279">
        <f t="shared" si="95"/>
        <v>3</v>
      </c>
      <c r="F279">
        <f t="shared" si="95"/>
        <v>5</v>
      </c>
      <c r="G279" t="str">
        <f t="shared" si="95"/>
        <v/>
      </c>
      <c r="H279">
        <f t="shared" si="95"/>
        <v>1</v>
      </c>
      <c r="I279">
        <f t="shared" si="95"/>
        <v>5</v>
      </c>
      <c r="J279">
        <f t="shared" si="95"/>
        <v>2</v>
      </c>
      <c r="K279" t="str">
        <f t="shared" si="95"/>
        <v/>
      </c>
      <c r="L279" t="str">
        <f t="shared" si="95"/>
        <v/>
      </c>
      <c r="M279" t="str">
        <f t="shared" si="80"/>
        <v/>
      </c>
      <c r="N279" t="b">
        <f t="shared" si="82"/>
        <v>1</v>
      </c>
      <c r="O279" t="b">
        <f t="shared" si="83"/>
        <v>0</v>
      </c>
      <c r="P279" t="b">
        <f t="shared" si="84"/>
        <v>0</v>
      </c>
      <c r="Q279" t="b">
        <f t="shared" si="85"/>
        <v>0</v>
      </c>
      <c r="R279" t="b">
        <f t="shared" si="86"/>
        <v>0</v>
      </c>
      <c r="S279" t="b">
        <f t="shared" si="87"/>
        <v>0</v>
      </c>
      <c r="T279" t="b">
        <f t="shared" si="88"/>
        <v>0</v>
      </c>
      <c r="U279" t="b">
        <f t="shared" si="89"/>
        <v>0</v>
      </c>
      <c r="V279" t="b">
        <f t="shared" si="90"/>
        <v>0</v>
      </c>
      <c r="W279" t="b">
        <f t="shared" si="91"/>
        <v>0</v>
      </c>
      <c r="X279" t="b">
        <f t="shared" si="92"/>
        <v>0</v>
      </c>
      <c r="Y279" t="b">
        <f t="shared" si="93"/>
        <v>0</v>
      </c>
      <c r="Z279" t="b">
        <f t="shared" si="94"/>
        <v>0</v>
      </c>
    </row>
    <row r="280" spans="1:26">
      <c r="A280" t="str">
        <f>IF(A279="","",IF($R$3=1,dayTest!A292,day!A272))</f>
        <v>2K372 132</v>
      </c>
      <c r="B280">
        <f t="shared" si="96"/>
        <v>2</v>
      </c>
      <c r="C280" t="str">
        <f t="shared" si="95"/>
        <v/>
      </c>
      <c r="D280">
        <f t="shared" si="95"/>
        <v>3</v>
      </c>
      <c r="E280">
        <f t="shared" si="95"/>
        <v>7</v>
      </c>
      <c r="F280">
        <f t="shared" si="95"/>
        <v>2</v>
      </c>
      <c r="G280" t="str">
        <f t="shared" si="95"/>
        <v/>
      </c>
      <c r="H280">
        <f t="shared" si="95"/>
        <v>1</v>
      </c>
      <c r="I280">
        <f t="shared" si="95"/>
        <v>3</v>
      </c>
      <c r="J280">
        <f t="shared" si="95"/>
        <v>2</v>
      </c>
      <c r="K280" t="str">
        <f t="shared" si="95"/>
        <v/>
      </c>
      <c r="L280" t="str">
        <f t="shared" si="95"/>
        <v/>
      </c>
      <c r="M280" t="str">
        <f t="shared" si="80"/>
        <v/>
      </c>
      <c r="N280" t="b">
        <f t="shared" si="82"/>
        <v>1</v>
      </c>
      <c r="O280" t="b">
        <f t="shared" si="83"/>
        <v>0</v>
      </c>
      <c r="P280" t="b">
        <f t="shared" si="84"/>
        <v>0</v>
      </c>
      <c r="Q280" t="b">
        <f t="shared" si="85"/>
        <v>0</v>
      </c>
      <c r="R280" t="b">
        <f t="shared" si="86"/>
        <v>0</v>
      </c>
      <c r="S280" t="b">
        <f t="shared" si="87"/>
        <v>0</v>
      </c>
      <c r="T280" t="b">
        <f t="shared" si="88"/>
        <v>0</v>
      </c>
      <c r="U280" t="b">
        <f t="shared" si="89"/>
        <v>0</v>
      </c>
      <c r="V280" t="b">
        <f t="shared" si="90"/>
        <v>0</v>
      </c>
      <c r="W280" t="b">
        <f t="shared" si="91"/>
        <v>0</v>
      </c>
      <c r="X280" t="b">
        <f t="shared" si="92"/>
        <v>0</v>
      </c>
      <c r="Y280" t="b">
        <f t="shared" si="93"/>
        <v>0</v>
      </c>
      <c r="Z280" t="b">
        <f t="shared" si="94"/>
        <v>0</v>
      </c>
    </row>
    <row r="281" spans="1:26">
      <c r="A281" t="str">
        <f>IF(A280="","",IF($R$3=1,dayTest!A293,day!A273))</f>
        <v>37J73 328</v>
      </c>
      <c r="B281">
        <f t="shared" si="96"/>
        <v>3</v>
      </c>
      <c r="C281">
        <f t="shared" si="95"/>
        <v>7</v>
      </c>
      <c r="D281" t="str">
        <f t="shared" si="95"/>
        <v/>
      </c>
      <c r="E281">
        <f t="shared" si="95"/>
        <v>7</v>
      </c>
      <c r="F281">
        <f t="shared" si="95"/>
        <v>3</v>
      </c>
      <c r="G281" t="str">
        <f t="shared" si="95"/>
        <v/>
      </c>
      <c r="H281">
        <f t="shared" si="95"/>
        <v>3</v>
      </c>
      <c r="I281">
        <f t="shared" si="95"/>
        <v>2</v>
      </c>
      <c r="J281">
        <f t="shared" si="95"/>
        <v>8</v>
      </c>
      <c r="K281" t="str">
        <f t="shared" si="95"/>
        <v/>
      </c>
      <c r="L281" t="str">
        <f t="shared" si="95"/>
        <v/>
      </c>
      <c r="M281" t="str">
        <f t="shared" si="80"/>
        <v/>
      </c>
      <c r="N281" t="b">
        <f t="shared" si="82"/>
        <v>1</v>
      </c>
      <c r="O281" t="b">
        <f t="shared" si="83"/>
        <v>0</v>
      </c>
      <c r="P281" t="b">
        <f t="shared" si="84"/>
        <v>0</v>
      </c>
      <c r="Q281" t="b">
        <f t="shared" si="85"/>
        <v>0</v>
      </c>
      <c r="R281" t="b">
        <f t="shared" si="86"/>
        <v>0</v>
      </c>
      <c r="S281" t="b">
        <f t="shared" si="87"/>
        <v>0</v>
      </c>
      <c r="T281" t="b">
        <f t="shared" si="88"/>
        <v>0</v>
      </c>
      <c r="U281" t="b">
        <f t="shared" si="89"/>
        <v>0</v>
      </c>
      <c r="V281" t="b">
        <f t="shared" si="90"/>
        <v>0</v>
      </c>
      <c r="W281" t="b">
        <f t="shared" si="91"/>
        <v>0</v>
      </c>
      <c r="X281" t="b">
        <f t="shared" si="92"/>
        <v>0</v>
      </c>
      <c r="Y281" t="b">
        <f t="shared" si="93"/>
        <v>0</v>
      </c>
      <c r="Z281" t="b">
        <f t="shared" si="94"/>
        <v>0</v>
      </c>
    </row>
    <row r="282" spans="1:26">
      <c r="A282" t="str">
        <f>IF(A281="","",IF($R$3=1,dayTest!A294,day!A274))</f>
        <v>A7TQ9 965</v>
      </c>
      <c r="B282" t="str">
        <f t="shared" si="96"/>
        <v/>
      </c>
      <c r="C282">
        <f t="shared" si="95"/>
        <v>7</v>
      </c>
      <c r="D282" t="str">
        <f t="shared" si="95"/>
        <v/>
      </c>
      <c r="E282" t="str">
        <f t="shared" si="95"/>
        <v/>
      </c>
      <c r="F282">
        <f t="shared" si="95"/>
        <v>9</v>
      </c>
      <c r="G282" t="str">
        <f t="shared" si="95"/>
        <v/>
      </c>
      <c r="H282">
        <f t="shared" si="95"/>
        <v>9</v>
      </c>
      <c r="I282">
        <f t="shared" si="95"/>
        <v>6</v>
      </c>
      <c r="J282">
        <f t="shared" si="95"/>
        <v>5</v>
      </c>
      <c r="K282" t="str">
        <f t="shared" si="95"/>
        <v/>
      </c>
      <c r="L282" t="str">
        <f t="shared" si="95"/>
        <v/>
      </c>
      <c r="M282" t="str">
        <f t="shared" si="80"/>
        <v/>
      </c>
      <c r="N282" t="b">
        <f t="shared" si="82"/>
        <v>1</v>
      </c>
      <c r="O282" t="b">
        <f t="shared" si="83"/>
        <v>0</v>
      </c>
      <c r="P282" t="b">
        <f t="shared" si="84"/>
        <v>0</v>
      </c>
      <c r="Q282" t="b">
        <f t="shared" si="85"/>
        <v>0</v>
      </c>
      <c r="R282" t="b">
        <f t="shared" si="86"/>
        <v>0</v>
      </c>
      <c r="S282" t="b">
        <f t="shared" si="87"/>
        <v>0</v>
      </c>
      <c r="T282" t="b">
        <f t="shared" si="88"/>
        <v>0</v>
      </c>
      <c r="U282" t="b">
        <f t="shared" si="89"/>
        <v>0</v>
      </c>
      <c r="V282" t="b">
        <f t="shared" si="90"/>
        <v>0</v>
      </c>
      <c r="W282" t="b">
        <f t="shared" si="91"/>
        <v>0</v>
      </c>
      <c r="X282" t="b">
        <f t="shared" si="92"/>
        <v>0</v>
      </c>
      <c r="Y282" t="b">
        <f t="shared" si="93"/>
        <v>0</v>
      </c>
      <c r="Z282" t="b">
        <f t="shared" si="94"/>
        <v>0</v>
      </c>
    </row>
    <row r="283" spans="1:26">
      <c r="A283" t="str">
        <f>IF(A282="","",IF($R$3=1,dayTest!A295,day!A275))</f>
        <v>2T22T 484</v>
      </c>
      <c r="B283">
        <f t="shared" si="96"/>
        <v>2</v>
      </c>
      <c r="C283" t="str">
        <f t="shared" si="95"/>
        <v/>
      </c>
      <c r="D283">
        <f t="shared" si="95"/>
        <v>2</v>
      </c>
      <c r="E283">
        <f t="shared" si="95"/>
        <v>2</v>
      </c>
      <c r="F283" t="str">
        <f t="shared" si="95"/>
        <v/>
      </c>
      <c r="G283" t="str">
        <f t="shared" si="95"/>
        <v/>
      </c>
      <c r="H283">
        <f t="shared" si="95"/>
        <v>4</v>
      </c>
      <c r="I283">
        <f t="shared" si="95"/>
        <v>8</v>
      </c>
      <c r="J283">
        <f t="shared" si="95"/>
        <v>4</v>
      </c>
      <c r="K283" t="str">
        <f t="shared" si="95"/>
        <v/>
      </c>
      <c r="L283" t="str">
        <f t="shared" si="95"/>
        <v/>
      </c>
      <c r="M283" t="str">
        <f t="shared" si="80"/>
        <v/>
      </c>
      <c r="N283" t="b">
        <f t="shared" si="82"/>
        <v>1</v>
      </c>
      <c r="O283" t="b">
        <f t="shared" si="83"/>
        <v>0</v>
      </c>
      <c r="P283" t="b">
        <f t="shared" si="84"/>
        <v>0</v>
      </c>
      <c r="Q283" t="b">
        <f t="shared" si="85"/>
        <v>0</v>
      </c>
      <c r="R283" t="b">
        <f t="shared" si="86"/>
        <v>0</v>
      </c>
      <c r="S283" t="b">
        <f t="shared" si="87"/>
        <v>0</v>
      </c>
      <c r="T283" t="b">
        <f t="shared" si="88"/>
        <v>0</v>
      </c>
      <c r="U283" t="b">
        <f t="shared" si="89"/>
        <v>0</v>
      </c>
      <c r="V283" t="b">
        <f t="shared" si="90"/>
        <v>0</v>
      </c>
      <c r="W283" t="b">
        <f t="shared" si="91"/>
        <v>0</v>
      </c>
      <c r="X283" t="b">
        <f t="shared" si="92"/>
        <v>0</v>
      </c>
      <c r="Y283" t="b">
        <f t="shared" si="93"/>
        <v>0</v>
      </c>
      <c r="Z283" t="b">
        <f t="shared" si="94"/>
        <v>0</v>
      </c>
    </row>
    <row r="284" spans="1:26">
      <c r="A284" t="str">
        <f>IF(A283="","",IF($R$3=1,dayTest!A296,day!A276))</f>
        <v>66T4T 199</v>
      </c>
      <c r="B284">
        <f t="shared" si="96"/>
        <v>6</v>
      </c>
      <c r="C284">
        <f t="shared" si="95"/>
        <v>6</v>
      </c>
      <c r="D284" t="str">
        <f t="shared" si="95"/>
        <v/>
      </c>
      <c r="E284">
        <f t="shared" si="95"/>
        <v>4</v>
      </c>
      <c r="F284" t="str">
        <f t="shared" si="95"/>
        <v/>
      </c>
      <c r="G284" t="str">
        <f t="shared" si="95"/>
        <v/>
      </c>
      <c r="H284">
        <f t="shared" si="95"/>
        <v>1</v>
      </c>
      <c r="I284">
        <f t="shared" si="95"/>
        <v>9</v>
      </c>
      <c r="J284">
        <f t="shared" si="95"/>
        <v>9</v>
      </c>
      <c r="K284" t="str">
        <f t="shared" si="95"/>
        <v/>
      </c>
      <c r="L284" t="str">
        <f t="shared" si="95"/>
        <v/>
      </c>
      <c r="M284" t="str">
        <f t="shared" si="80"/>
        <v/>
      </c>
      <c r="N284" t="b">
        <f t="shared" si="82"/>
        <v>1</v>
      </c>
      <c r="O284" t="b">
        <f t="shared" si="83"/>
        <v>0</v>
      </c>
      <c r="P284" t="b">
        <f t="shared" si="84"/>
        <v>0</v>
      </c>
      <c r="Q284" t="b">
        <f t="shared" si="85"/>
        <v>0</v>
      </c>
      <c r="R284" t="b">
        <f t="shared" si="86"/>
        <v>0</v>
      </c>
      <c r="S284" t="b">
        <f t="shared" si="87"/>
        <v>0</v>
      </c>
      <c r="T284" t="b">
        <f t="shared" si="88"/>
        <v>0</v>
      </c>
      <c r="U284" t="b">
        <f t="shared" si="89"/>
        <v>0</v>
      </c>
      <c r="V284" t="b">
        <f t="shared" si="90"/>
        <v>0</v>
      </c>
      <c r="W284" t="b">
        <f t="shared" si="91"/>
        <v>0</v>
      </c>
      <c r="X284" t="b">
        <f t="shared" si="92"/>
        <v>0</v>
      </c>
      <c r="Y284" t="b">
        <f t="shared" si="93"/>
        <v>0</v>
      </c>
      <c r="Z284" t="b">
        <f t="shared" si="94"/>
        <v>0</v>
      </c>
    </row>
    <row r="285" spans="1:26">
      <c r="A285" t="str">
        <f>IF(A284="","",IF($R$3=1,dayTest!A297,day!A277))</f>
        <v>3K333 337</v>
      </c>
      <c r="B285">
        <f t="shared" si="96"/>
        <v>3</v>
      </c>
      <c r="C285" t="str">
        <f t="shared" si="95"/>
        <v/>
      </c>
      <c r="D285">
        <f t="shared" si="95"/>
        <v>3</v>
      </c>
      <c r="E285">
        <f t="shared" si="95"/>
        <v>3</v>
      </c>
      <c r="F285">
        <f t="shared" si="95"/>
        <v>3</v>
      </c>
      <c r="G285" t="str">
        <f t="shared" si="95"/>
        <v/>
      </c>
      <c r="H285">
        <f t="shared" si="95"/>
        <v>3</v>
      </c>
      <c r="I285">
        <f t="shared" si="95"/>
        <v>3</v>
      </c>
      <c r="J285">
        <f t="shared" si="95"/>
        <v>7</v>
      </c>
      <c r="K285" t="str">
        <f t="shared" si="95"/>
        <v/>
      </c>
      <c r="L285" t="str">
        <f t="shared" si="95"/>
        <v/>
      </c>
      <c r="M285" t="str">
        <f t="shared" si="80"/>
        <v/>
      </c>
      <c r="N285" t="b">
        <f t="shared" si="82"/>
        <v>1</v>
      </c>
      <c r="O285" t="b">
        <f t="shared" si="83"/>
        <v>0</v>
      </c>
      <c r="P285" t="b">
        <f t="shared" si="84"/>
        <v>0</v>
      </c>
      <c r="Q285" t="b">
        <f t="shared" si="85"/>
        <v>0</v>
      </c>
      <c r="R285" t="b">
        <f t="shared" si="86"/>
        <v>0</v>
      </c>
      <c r="S285" t="b">
        <f t="shared" si="87"/>
        <v>0</v>
      </c>
      <c r="T285" t="b">
        <f t="shared" si="88"/>
        <v>0</v>
      </c>
      <c r="U285" t="b">
        <f t="shared" si="89"/>
        <v>0</v>
      </c>
      <c r="V285" t="b">
        <f t="shared" si="90"/>
        <v>0</v>
      </c>
      <c r="W285" t="b">
        <f t="shared" si="91"/>
        <v>0</v>
      </c>
      <c r="X285" t="b">
        <f t="shared" si="92"/>
        <v>0</v>
      </c>
      <c r="Y285" t="b">
        <f t="shared" si="93"/>
        <v>0</v>
      </c>
      <c r="Z285" t="b">
        <f t="shared" si="94"/>
        <v>0</v>
      </c>
    </row>
    <row r="286" spans="1:26">
      <c r="A286" t="str">
        <f>IF(A285="","",IF($R$3=1,dayTest!A298,day!A278))</f>
        <v>9854K 20</v>
      </c>
      <c r="B286">
        <f t="shared" si="96"/>
        <v>9</v>
      </c>
      <c r="C286">
        <f t="shared" si="95"/>
        <v>8</v>
      </c>
      <c r="D286">
        <f t="shared" si="95"/>
        <v>5</v>
      </c>
      <c r="E286">
        <f t="shared" si="95"/>
        <v>4</v>
      </c>
      <c r="F286" t="str">
        <f t="shared" si="95"/>
        <v/>
      </c>
      <c r="G286" t="str">
        <f t="shared" si="95"/>
        <v/>
      </c>
      <c r="H286">
        <f t="shared" si="95"/>
        <v>2</v>
      </c>
      <c r="I286">
        <f t="shared" si="95"/>
        <v>0</v>
      </c>
      <c r="J286" t="str">
        <f t="shared" si="95"/>
        <v/>
      </c>
      <c r="K286" t="str">
        <f t="shared" si="95"/>
        <v/>
      </c>
      <c r="L286" t="str">
        <f t="shared" si="95"/>
        <v/>
      </c>
      <c r="M286" t="str">
        <f t="shared" si="80"/>
        <v/>
      </c>
      <c r="N286" t="b">
        <f t="shared" si="82"/>
        <v>1</v>
      </c>
      <c r="O286" t="b">
        <f t="shared" si="83"/>
        <v>0</v>
      </c>
      <c r="P286" t="b">
        <f t="shared" si="84"/>
        <v>0</v>
      </c>
      <c r="Q286" t="b">
        <f t="shared" si="85"/>
        <v>0</v>
      </c>
      <c r="R286" t="b">
        <f t="shared" si="86"/>
        <v>0</v>
      </c>
      <c r="S286" t="b">
        <f t="shared" si="87"/>
        <v>0</v>
      </c>
      <c r="T286" t="b">
        <f t="shared" si="88"/>
        <v>0</v>
      </c>
      <c r="U286" t="b">
        <f t="shared" si="89"/>
        <v>0</v>
      </c>
      <c r="V286" t="b">
        <f t="shared" si="90"/>
        <v>0</v>
      </c>
      <c r="W286" t="b">
        <f t="shared" si="91"/>
        <v>0</v>
      </c>
      <c r="X286" t="b">
        <f t="shared" si="92"/>
        <v>0</v>
      </c>
      <c r="Y286" t="b">
        <f t="shared" si="93"/>
        <v>0</v>
      </c>
      <c r="Z286" t="b">
        <f t="shared" si="94"/>
        <v>0</v>
      </c>
    </row>
    <row r="287" spans="1:26">
      <c r="A287" t="str">
        <f>IF(A286="","",IF($R$3=1,dayTest!A299,day!A279))</f>
        <v>TAAQ2 103</v>
      </c>
      <c r="B287" t="str">
        <f t="shared" si="96"/>
        <v/>
      </c>
      <c r="C287" t="str">
        <f t="shared" si="95"/>
        <v/>
      </c>
      <c r="D287" t="str">
        <f t="shared" si="95"/>
        <v/>
      </c>
      <c r="E287" t="str">
        <f t="shared" si="95"/>
        <v/>
      </c>
      <c r="F287">
        <f t="shared" si="95"/>
        <v>2</v>
      </c>
      <c r="G287" t="str">
        <f t="shared" si="95"/>
        <v/>
      </c>
      <c r="H287">
        <f t="shared" si="95"/>
        <v>1</v>
      </c>
      <c r="I287">
        <f t="shared" si="95"/>
        <v>0</v>
      </c>
      <c r="J287">
        <f t="shared" si="95"/>
        <v>3</v>
      </c>
      <c r="K287" t="str">
        <f t="shared" si="95"/>
        <v/>
      </c>
      <c r="L287" t="str">
        <f t="shared" si="95"/>
        <v/>
      </c>
      <c r="M287" t="str">
        <f t="shared" si="80"/>
        <v/>
      </c>
      <c r="N287" t="b">
        <f t="shared" si="82"/>
        <v>1</v>
      </c>
      <c r="O287" t="b">
        <f t="shared" si="83"/>
        <v>0</v>
      </c>
      <c r="P287" t="b">
        <f t="shared" si="84"/>
        <v>0</v>
      </c>
      <c r="Q287" t="b">
        <f t="shared" si="85"/>
        <v>0</v>
      </c>
      <c r="R287" t="b">
        <f t="shared" si="86"/>
        <v>0</v>
      </c>
      <c r="S287" t="b">
        <f t="shared" si="87"/>
        <v>0</v>
      </c>
      <c r="T287" t="b">
        <f t="shared" si="88"/>
        <v>0</v>
      </c>
      <c r="U287" t="b">
        <f t="shared" si="89"/>
        <v>0</v>
      </c>
      <c r="V287" t="b">
        <f t="shared" si="90"/>
        <v>0</v>
      </c>
      <c r="W287" t="b">
        <f t="shared" si="91"/>
        <v>0</v>
      </c>
      <c r="X287" t="b">
        <f t="shared" si="92"/>
        <v>0</v>
      </c>
      <c r="Y287" t="b">
        <f t="shared" si="93"/>
        <v>0</v>
      </c>
      <c r="Z287" t="b">
        <f t="shared" si="94"/>
        <v>0</v>
      </c>
    </row>
    <row r="288" spans="1:26">
      <c r="A288" t="str">
        <f>IF(A287="","",IF($R$3=1,dayTest!A300,day!A280))</f>
        <v>A44T6 81</v>
      </c>
      <c r="B288" t="str">
        <f t="shared" si="96"/>
        <v/>
      </c>
      <c r="C288">
        <f t="shared" si="95"/>
        <v>4</v>
      </c>
      <c r="D288">
        <f t="shared" si="95"/>
        <v>4</v>
      </c>
      <c r="E288" t="str">
        <f t="shared" si="95"/>
        <v/>
      </c>
      <c r="F288">
        <f t="shared" si="95"/>
        <v>6</v>
      </c>
      <c r="G288" t="str">
        <f t="shared" si="95"/>
        <v/>
      </c>
      <c r="H288">
        <f t="shared" si="95"/>
        <v>8</v>
      </c>
      <c r="I288">
        <f t="shared" si="95"/>
        <v>1</v>
      </c>
      <c r="J288" t="str">
        <f t="shared" si="95"/>
        <v/>
      </c>
      <c r="K288" t="str">
        <f t="shared" si="95"/>
        <v/>
      </c>
      <c r="L288" t="str">
        <f t="shared" si="95"/>
        <v/>
      </c>
      <c r="M288" t="str">
        <f t="shared" si="80"/>
        <v/>
      </c>
      <c r="N288" t="b">
        <f t="shared" si="82"/>
        <v>1</v>
      </c>
      <c r="O288" t="b">
        <f t="shared" si="83"/>
        <v>0</v>
      </c>
      <c r="P288" t="b">
        <f t="shared" si="84"/>
        <v>0</v>
      </c>
      <c r="Q288" t="b">
        <f t="shared" si="85"/>
        <v>0</v>
      </c>
      <c r="R288" t="b">
        <f t="shared" si="86"/>
        <v>0</v>
      </c>
      <c r="S288" t="b">
        <f t="shared" si="87"/>
        <v>0</v>
      </c>
      <c r="T288" t="b">
        <f t="shared" si="88"/>
        <v>0</v>
      </c>
      <c r="U288" t="b">
        <f t="shared" si="89"/>
        <v>0</v>
      </c>
      <c r="V288" t="b">
        <f t="shared" si="90"/>
        <v>0</v>
      </c>
      <c r="W288" t="b">
        <f t="shared" si="91"/>
        <v>0</v>
      </c>
      <c r="X288" t="b">
        <f t="shared" si="92"/>
        <v>0</v>
      </c>
      <c r="Y288" t="b">
        <f t="shared" si="93"/>
        <v>0</v>
      </c>
      <c r="Z288" t="b">
        <f t="shared" si="94"/>
        <v>0</v>
      </c>
    </row>
    <row r="289" spans="1:26">
      <c r="A289" t="str">
        <f>IF(A288="","",IF($R$3=1,dayTest!A301,day!A281))</f>
        <v>7262J 510</v>
      </c>
      <c r="B289">
        <f t="shared" si="96"/>
        <v>7</v>
      </c>
      <c r="C289">
        <f t="shared" si="95"/>
        <v>2</v>
      </c>
      <c r="D289">
        <f t="shared" si="95"/>
        <v>6</v>
      </c>
      <c r="E289">
        <f t="shared" si="95"/>
        <v>2</v>
      </c>
      <c r="F289" t="str">
        <f t="shared" si="95"/>
        <v/>
      </c>
      <c r="G289" t="str">
        <f t="shared" si="95"/>
        <v/>
      </c>
      <c r="H289">
        <f t="shared" si="95"/>
        <v>5</v>
      </c>
      <c r="I289">
        <f t="shared" si="95"/>
        <v>1</v>
      </c>
      <c r="J289">
        <f t="shared" si="95"/>
        <v>0</v>
      </c>
      <c r="K289" t="str">
        <f t="shared" si="95"/>
        <v/>
      </c>
      <c r="L289" t="str">
        <f t="shared" si="95"/>
        <v/>
      </c>
      <c r="M289" t="str">
        <f t="shared" si="80"/>
        <v/>
      </c>
      <c r="N289" t="b">
        <f t="shared" si="82"/>
        <v>1</v>
      </c>
      <c r="O289" t="b">
        <f t="shared" si="83"/>
        <v>0</v>
      </c>
      <c r="P289" t="b">
        <f t="shared" si="84"/>
        <v>0</v>
      </c>
      <c r="Q289" t="b">
        <f t="shared" si="85"/>
        <v>0</v>
      </c>
      <c r="R289" t="b">
        <f t="shared" si="86"/>
        <v>0</v>
      </c>
      <c r="S289" t="b">
        <f t="shared" si="87"/>
        <v>0</v>
      </c>
      <c r="T289" t="b">
        <f t="shared" si="88"/>
        <v>0</v>
      </c>
      <c r="U289" t="b">
        <f t="shared" si="89"/>
        <v>0</v>
      </c>
      <c r="V289" t="b">
        <f t="shared" si="90"/>
        <v>0</v>
      </c>
      <c r="W289" t="b">
        <f t="shared" si="91"/>
        <v>0</v>
      </c>
      <c r="X289" t="b">
        <f t="shared" si="92"/>
        <v>0</v>
      </c>
      <c r="Y289" t="b">
        <f t="shared" si="93"/>
        <v>0</v>
      </c>
      <c r="Z289" t="b">
        <f t="shared" si="94"/>
        <v>0</v>
      </c>
    </row>
    <row r="290" spans="1:26">
      <c r="A290" t="str">
        <f>IF(A289="","",IF($R$3=1,dayTest!A302,day!A282))</f>
        <v>K92AJ 983</v>
      </c>
      <c r="B290" t="str">
        <f t="shared" si="96"/>
        <v/>
      </c>
      <c r="C290">
        <f t="shared" si="95"/>
        <v>9</v>
      </c>
      <c r="D290">
        <f t="shared" si="95"/>
        <v>2</v>
      </c>
      <c r="E290" t="str">
        <f t="shared" si="95"/>
        <v/>
      </c>
      <c r="F290" t="str">
        <f t="shared" si="95"/>
        <v/>
      </c>
      <c r="G290" t="str">
        <f t="shared" si="95"/>
        <v/>
      </c>
      <c r="H290">
        <f t="shared" si="95"/>
        <v>9</v>
      </c>
      <c r="I290">
        <f t="shared" si="95"/>
        <v>8</v>
      </c>
      <c r="J290">
        <f t="shared" si="95"/>
        <v>3</v>
      </c>
      <c r="K290" t="str">
        <f t="shared" si="95"/>
        <v/>
      </c>
      <c r="L290" t="str">
        <f t="shared" si="95"/>
        <v/>
      </c>
      <c r="M290" t="str">
        <f t="shared" si="80"/>
        <v/>
      </c>
      <c r="N290" t="b">
        <f t="shared" si="82"/>
        <v>1</v>
      </c>
      <c r="O290" t="b">
        <f t="shared" si="83"/>
        <v>0</v>
      </c>
      <c r="P290" t="b">
        <f t="shared" si="84"/>
        <v>0</v>
      </c>
      <c r="Q290" t="b">
        <f t="shared" si="85"/>
        <v>0</v>
      </c>
      <c r="R290" t="b">
        <f t="shared" si="86"/>
        <v>0</v>
      </c>
      <c r="S290" t="b">
        <f t="shared" si="87"/>
        <v>0</v>
      </c>
      <c r="T290" t="b">
        <f t="shared" si="88"/>
        <v>0</v>
      </c>
      <c r="U290" t="b">
        <f t="shared" si="89"/>
        <v>0</v>
      </c>
      <c r="V290" t="b">
        <f t="shared" si="90"/>
        <v>0</v>
      </c>
      <c r="W290" t="b">
        <f t="shared" si="91"/>
        <v>0</v>
      </c>
      <c r="X290" t="b">
        <f t="shared" si="92"/>
        <v>0</v>
      </c>
      <c r="Y290" t="b">
        <f t="shared" si="93"/>
        <v>0</v>
      </c>
      <c r="Z290" t="b">
        <f t="shared" si="94"/>
        <v>0</v>
      </c>
    </row>
    <row r="291" spans="1:26">
      <c r="A291" t="str">
        <f>IF(A290="","",IF($R$3=1,dayTest!A303,day!A283))</f>
        <v>827A5 614</v>
      </c>
      <c r="B291">
        <f t="shared" si="96"/>
        <v>8</v>
      </c>
      <c r="C291">
        <f t="shared" si="95"/>
        <v>2</v>
      </c>
      <c r="D291">
        <f t="shared" si="95"/>
        <v>7</v>
      </c>
      <c r="E291" t="str">
        <f t="shared" si="95"/>
        <v/>
      </c>
      <c r="F291">
        <f t="shared" si="95"/>
        <v>5</v>
      </c>
      <c r="G291" t="str">
        <f t="shared" si="95"/>
        <v/>
      </c>
      <c r="H291">
        <f t="shared" si="95"/>
        <v>6</v>
      </c>
      <c r="I291">
        <f t="shared" si="95"/>
        <v>1</v>
      </c>
      <c r="J291">
        <f t="shared" si="95"/>
        <v>4</v>
      </c>
      <c r="K291" t="str">
        <f t="shared" si="95"/>
        <v/>
      </c>
      <c r="L291" t="str">
        <f t="shared" si="95"/>
        <v/>
      </c>
      <c r="M291" t="str">
        <f t="shared" si="80"/>
        <v/>
      </c>
      <c r="N291" t="b">
        <f t="shared" si="82"/>
        <v>1</v>
      </c>
      <c r="O291" t="b">
        <f t="shared" si="83"/>
        <v>0</v>
      </c>
      <c r="P291" t="b">
        <f t="shared" si="84"/>
        <v>0</v>
      </c>
      <c r="Q291" t="b">
        <f t="shared" si="85"/>
        <v>0</v>
      </c>
      <c r="R291" t="b">
        <f t="shared" si="86"/>
        <v>0</v>
      </c>
      <c r="S291" t="b">
        <f t="shared" si="87"/>
        <v>0</v>
      </c>
      <c r="T291" t="b">
        <f t="shared" si="88"/>
        <v>0</v>
      </c>
      <c r="U291" t="b">
        <f t="shared" si="89"/>
        <v>0</v>
      </c>
      <c r="V291" t="b">
        <f t="shared" si="90"/>
        <v>0</v>
      </c>
      <c r="W291" t="b">
        <f t="shared" si="91"/>
        <v>0</v>
      </c>
      <c r="X291" t="b">
        <f t="shared" si="92"/>
        <v>0</v>
      </c>
      <c r="Y291" t="b">
        <f t="shared" si="93"/>
        <v>0</v>
      </c>
      <c r="Z291" t="b">
        <f t="shared" si="94"/>
        <v>0</v>
      </c>
    </row>
    <row r="292" spans="1:26">
      <c r="A292" t="str">
        <f>IF(A291="","",IF($R$3=1,dayTest!A304,day!A284))</f>
        <v>23773 980</v>
      </c>
      <c r="B292">
        <f t="shared" si="96"/>
        <v>2</v>
      </c>
      <c r="C292">
        <f t="shared" si="95"/>
        <v>3</v>
      </c>
      <c r="D292">
        <f t="shared" si="95"/>
        <v>7</v>
      </c>
      <c r="E292">
        <f t="shared" si="95"/>
        <v>7</v>
      </c>
      <c r="F292">
        <f t="shared" si="95"/>
        <v>3</v>
      </c>
      <c r="G292" t="str">
        <f t="shared" si="95"/>
        <v/>
      </c>
      <c r="H292">
        <f t="shared" si="95"/>
        <v>9</v>
      </c>
      <c r="I292">
        <f t="shared" si="95"/>
        <v>8</v>
      </c>
      <c r="J292">
        <f t="shared" si="95"/>
        <v>0</v>
      </c>
      <c r="K292" t="str">
        <f t="shared" si="95"/>
        <v/>
      </c>
      <c r="L292" t="str">
        <f t="shared" si="95"/>
        <v/>
      </c>
      <c r="M292" t="str">
        <f t="shared" si="80"/>
        <v/>
      </c>
      <c r="N292" t="b">
        <f t="shared" si="82"/>
        <v>1</v>
      </c>
      <c r="O292" t="b">
        <f t="shared" si="83"/>
        <v>0</v>
      </c>
      <c r="P292" t="b">
        <f t="shared" si="84"/>
        <v>0</v>
      </c>
      <c r="Q292" t="b">
        <f t="shared" si="85"/>
        <v>0</v>
      </c>
      <c r="R292" t="b">
        <f t="shared" si="86"/>
        <v>0</v>
      </c>
      <c r="S292" t="b">
        <f t="shared" si="87"/>
        <v>0</v>
      </c>
      <c r="T292" t="b">
        <f t="shared" si="88"/>
        <v>0</v>
      </c>
      <c r="U292" t="b">
        <f t="shared" si="89"/>
        <v>0</v>
      </c>
      <c r="V292" t="b">
        <f t="shared" si="90"/>
        <v>0</v>
      </c>
      <c r="W292" t="b">
        <f t="shared" si="91"/>
        <v>0</v>
      </c>
      <c r="X292" t="b">
        <f t="shared" si="92"/>
        <v>0</v>
      </c>
      <c r="Y292" t="b">
        <f t="shared" si="93"/>
        <v>0</v>
      </c>
      <c r="Z292" t="b">
        <f t="shared" si="94"/>
        <v>0</v>
      </c>
    </row>
    <row r="293" spans="1:26">
      <c r="A293" t="str">
        <f>IF(A292="","",IF($R$3=1,dayTest!A305,day!A285))</f>
        <v>9Q524 166</v>
      </c>
      <c r="B293">
        <f t="shared" si="96"/>
        <v>9</v>
      </c>
      <c r="C293" t="str">
        <f t="shared" si="95"/>
        <v/>
      </c>
      <c r="D293">
        <f t="shared" si="95"/>
        <v>5</v>
      </c>
      <c r="E293">
        <f t="shared" si="95"/>
        <v>2</v>
      </c>
      <c r="F293">
        <f t="shared" si="95"/>
        <v>4</v>
      </c>
      <c r="G293" t="str">
        <f t="shared" si="95"/>
        <v/>
      </c>
      <c r="H293">
        <f t="shared" si="95"/>
        <v>1</v>
      </c>
      <c r="I293">
        <f t="shared" si="95"/>
        <v>6</v>
      </c>
      <c r="J293">
        <f t="shared" si="95"/>
        <v>6</v>
      </c>
      <c r="K293" t="str">
        <f t="shared" si="95"/>
        <v/>
      </c>
      <c r="L293" t="str">
        <f t="shared" si="95"/>
        <v/>
      </c>
      <c r="M293" t="str">
        <f t="shared" si="80"/>
        <v/>
      </c>
      <c r="N293" t="b">
        <f t="shared" si="82"/>
        <v>1</v>
      </c>
      <c r="O293" t="b">
        <f t="shared" si="83"/>
        <v>0</v>
      </c>
      <c r="P293" t="b">
        <f t="shared" si="84"/>
        <v>0</v>
      </c>
      <c r="Q293" t="b">
        <f t="shared" si="85"/>
        <v>0</v>
      </c>
      <c r="R293" t="b">
        <f t="shared" si="86"/>
        <v>0</v>
      </c>
      <c r="S293" t="b">
        <f t="shared" si="87"/>
        <v>0</v>
      </c>
      <c r="T293" t="b">
        <f t="shared" si="88"/>
        <v>0</v>
      </c>
      <c r="U293" t="b">
        <f t="shared" si="89"/>
        <v>0</v>
      </c>
      <c r="V293" t="b">
        <f t="shared" si="90"/>
        <v>0</v>
      </c>
      <c r="W293" t="b">
        <f t="shared" si="91"/>
        <v>0</v>
      </c>
      <c r="X293" t="b">
        <f t="shared" si="92"/>
        <v>0</v>
      </c>
      <c r="Y293" t="b">
        <f t="shared" si="93"/>
        <v>0</v>
      </c>
      <c r="Z293" t="b">
        <f t="shared" si="94"/>
        <v>0</v>
      </c>
    </row>
    <row r="294" spans="1:26">
      <c r="A294" t="str">
        <f>IF(A293="","",IF($R$3=1,dayTest!A306,day!A286))</f>
        <v>333JJ 463</v>
      </c>
      <c r="B294">
        <f t="shared" si="96"/>
        <v>3</v>
      </c>
      <c r="C294">
        <f t="shared" si="95"/>
        <v>3</v>
      </c>
      <c r="D294">
        <f t="shared" si="95"/>
        <v>3</v>
      </c>
      <c r="E294" t="str">
        <f t="shared" si="95"/>
        <v/>
      </c>
      <c r="F294" t="str">
        <f t="shared" si="95"/>
        <v/>
      </c>
      <c r="G294" t="str">
        <f t="shared" si="95"/>
        <v/>
      </c>
      <c r="H294">
        <f t="shared" si="95"/>
        <v>4</v>
      </c>
      <c r="I294">
        <f t="shared" si="95"/>
        <v>6</v>
      </c>
      <c r="J294">
        <f t="shared" si="95"/>
        <v>3</v>
      </c>
      <c r="K294" t="str">
        <f t="shared" si="95"/>
        <v/>
      </c>
      <c r="L294" t="str">
        <f t="shared" si="95"/>
        <v/>
      </c>
      <c r="M294" t="str">
        <f t="shared" si="80"/>
        <v/>
      </c>
      <c r="N294" t="b">
        <f t="shared" si="82"/>
        <v>1</v>
      </c>
      <c r="O294" t="b">
        <f t="shared" si="83"/>
        <v>0</v>
      </c>
      <c r="P294" t="b">
        <f t="shared" si="84"/>
        <v>0</v>
      </c>
      <c r="Q294" t="b">
        <f t="shared" si="85"/>
        <v>0</v>
      </c>
      <c r="R294" t="b">
        <f t="shared" si="86"/>
        <v>0</v>
      </c>
      <c r="S294" t="b">
        <f t="shared" si="87"/>
        <v>0</v>
      </c>
      <c r="T294" t="b">
        <f t="shared" si="88"/>
        <v>0</v>
      </c>
      <c r="U294" t="b">
        <f t="shared" si="89"/>
        <v>0</v>
      </c>
      <c r="V294" t="b">
        <f t="shared" si="90"/>
        <v>0</v>
      </c>
      <c r="W294" t="b">
        <f t="shared" si="91"/>
        <v>0</v>
      </c>
      <c r="X294" t="b">
        <f t="shared" si="92"/>
        <v>0</v>
      </c>
      <c r="Y294" t="b">
        <f t="shared" si="93"/>
        <v>0</v>
      </c>
      <c r="Z294" t="b">
        <f t="shared" si="94"/>
        <v>0</v>
      </c>
    </row>
    <row r="295" spans="1:26">
      <c r="A295" t="str">
        <f>IF(A294="","",IF($R$3=1,dayTest!A307,day!A287))</f>
        <v>AA4JQ 911</v>
      </c>
      <c r="B295" t="str">
        <f t="shared" si="96"/>
        <v/>
      </c>
      <c r="C295" t="str">
        <f t="shared" si="95"/>
        <v/>
      </c>
      <c r="D295">
        <f t="shared" si="95"/>
        <v>4</v>
      </c>
      <c r="E295" t="str">
        <f t="shared" si="95"/>
        <v/>
      </c>
      <c r="F295" t="str">
        <f t="shared" si="95"/>
        <v/>
      </c>
      <c r="G295" t="str">
        <f t="shared" si="95"/>
        <v/>
      </c>
      <c r="H295">
        <f t="shared" si="95"/>
        <v>9</v>
      </c>
      <c r="I295">
        <f t="shared" si="95"/>
        <v>1</v>
      </c>
      <c r="J295">
        <f t="shared" si="95"/>
        <v>1</v>
      </c>
      <c r="K295" t="str">
        <f t="shared" si="95"/>
        <v/>
      </c>
      <c r="L295" t="str">
        <f t="shared" si="95"/>
        <v/>
      </c>
      <c r="M295" t="str">
        <f t="shared" ref="M295:M358" si="97">IFERROR(VALUE(MID($A295,COLUMN()-1,1)),"")</f>
        <v/>
      </c>
      <c r="N295" t="b">
        <f t="shared" si="82"/>
        <v>1</v>
      </c>
      <c r="O295" t="b">
        <f t="shared" si="83"/>
        <v>0</v>
      </c>
      <c r="P295" t="b">
        <f t="shared" si="84"/>
        <v>0</v>
      </c>
      <c r="Q295" t="b">
        <f t="shared" si="85"/>
        <v>0</v>
      </c>
      <c r="R295" t="b">
        <f t="shared" si="86"/>
        <v>0</v>
      </c>
      <c r="S295" t="b">
        <f t="shared" si="87"/>
        <v>0</v>
      </c>
      <c r="T295" t="b">
        <f t="shared" si="88"/>
        <v>0</v>
      </c>
      <c r="U295" t="b">
        <f t="shared" si="89"/>
        <v>0</v>
      </c>
      <c r="V295" t="b">
        <f t="shared" si="90"/>
        <v>0</v>
      </c>
      <c r="W295" t="b">
        <f t="shared" si="91"/>
        <v>0</v>
      </c>
      <c r="X295" t="b">
        <f t="shared" si="92"/>
        <v>0</v>
      </c>
      <c r="Y295" t="b">
        <f t="shared" si="93"/>
        <v>0</v>
      </c>
      <c r="Z295" t="b">
        <f t="shared" si="94"/>
        <v>0</v>
      </c>
    </row>
    <row r="296" spans="1:26">
      <c r="A296" t="str">
        <f>IF(A295="","",IF($R$3=1,dayTest!A308,day!A288))</f>
        <v>QQ282 313</v>
      </c>
      <c r="B296" t="str">
        <f t="shared" si="96"/>
        <v/>
      </c>
      <c r="C296" t="str">
        <f t="shared" si="95"/>
        <v/>
      </c>
      <c r="D296">
        <f t="shared" si="95"/>
        <v>2</v>
      </c>
      <c r="E296">
        <f t="shared" si="95"/>
        <v>8</v>
      </c>
      <c r="F296">
        <f t="shared" si="95"/>
        <v>2</v>
      </c>
      <c r="G296" t="str">
        <f t="shared" ref="G296:L338" si="98">IFERROR(VALUE(MID($A296,COLUMN()-1,1)),"")</f>
        <v/>
      </c>
      <c r="H296">
        <f t="shared" si="98"/>
        <v>3</v>
      </c>
      <c r="I296">
        <f t="shared" si="98"/>
        <v>1</v>
      </c>
      <c r="J296">
        <f t="shared" si="98"/>
        <v>3</v>
      </c>
      <c r="K296" t="str">
        <f t="shared" si="98"/>
        <v/>
      </c>
      <c r="L296" t="str">
        <f t="shared" si="98"/>
        <v/>
      </c>
      <c r="M296" t="str">
        <f t="shared" si="97"/>
        <v/>
      </c>
      <c r="N296" t="b">
        <f t="shared" si="82"/>
        <v>1</v>
      </c>
      <c r="O296" t="b">
        <f t="shared" si="83"/>
        <v>0</v>
      </c>
      <c r="P296" t="b">
        <f t="shared" si="84"/>
        <v>0</v>
      </c>
      <c r="Q296" t="b">
        <f t="shared" si="85"/>
        <v>0</v>
      </c>
      <c r="R296" t="b">
        <f t="shared" si="86"/>
        <v>0</v>
      </c>
      <c r="S296" t="b">
        <f t="shared" si="87"/>
        <v>0</v>
      </c>
      <c r="T296" t="b">
        <f t="shared" si="88"/>
        <v>0</v>
      </c>
      <c r="U296" t="b">
        <f t="shared" si="89"/>
        <v>0</v>
      </c>
      <c r="V296" t="b">
        <f t="shared" si="90"/>
        <v>0</v>
      </c>
      <c r="W296" t="b">
        <f t="shared" si="91"/>
        <v>0</v>
      </c>
      <c r="X296" t="b">
        <f t="shared" si="92"/>
        <v>0</v>
      </c>
      <c r="Y296" t="b">
        <f t="shared" si="93"/>
        <v>0</v>
      </c>
      <c r="Z296" t="b">
        <f t="shared" si="94"/>
        <v>0</v>
      </c>
    </row>
    <row r="297" spans="1:26">
      <c r="A297" t="str">
        <f>IF(A296="","",IF($R$3=1,dayTest!A309,day!A289))</f>
        <v>9K75A 873</v>
      </c>
      <c r="B297">
        <f t="shared" si="96"/>
        <v>9</v>
      </c>
      <c r="C297" t="str">
        <f t="shared" ref="C297:G346" si="99">IFERROR(VALUE(MID($A297,COLUMN()-1,1)),"")</f>
        <v/>
      </c>
      <c r="D297">
        <f t="shared" si="99"/>
        <v>7</v>
      </c>
      <c r="E297">
        <f t="shared" si="99"/>
        <v>5</v>
      </c>
      <c r="F297" t="str">
        <f t="shared" si="99"/>
        <v/>
      </c>
      <c r="G297" t="str">
        <f t="shared" si="98"/>
        <v/>
      </c>
      <c r="H297">
        <f t="shared" si="98"/>
        <v>8</v>
      </c>
      <c r="I297">
        <f t="shared" si="98"/>
        <v>7</v>
      </c>
      <c r="J297">
        <f t="shared" si="98"/>
        <v>3</v>
      </c>
      <c r="K297" t="str">
        <f t="shared" si="98"/>
        <v/>
      </c>
      <c r="L297" t="str">
        <f t="shared" si="98"/>
        <v/>
      </c>
      <c r="M297" t="str">
        <f t="shared" si="97"/>
        <v/>
      </c>
      <c r="N297" t="b">
        <f t="shared" si="82"/>
        <v>1</v>
      </c>
      <c r="O297" t="b">
        <f t="shared" si="83"/>
        <v>0</v>
      </c>
      <c r="P297" t="b">
        <f t="shared" si="84"/>
        <v>0</v>
      </c>
      <c r="Q297" t="b">
        <f t="shared" si="85"/>
        <v>0</v>
      </c>
      <c r="R297" t="b">
        <f t="shared" si="86"/>
        <v>0</v>
      </c>
      <c r="S297" t="b">
        <f t="shared" si="87"/>
        <v>0</v>
      </c>
      <c r="T297" t="b">
        <f t="shared" si="88"/>
        <v>0</v>
      </c>
      <c r="U297" t="b">
        <f t="shared" si="89"/>
        <v>0</v>
      </c>
      <c r="V297" t="b">
        <f t="shared" si="90"/>
        <v>0</v>
      </c>
      <c r="W297" t="b">
        <f t="shared" si="91"/>
        <v>0</v>
      </c>
      <c r="X297" t="b">
        <f t="shared" si="92"/>
        <v>0</v>
      </c>
      <c r="Y297" t="b">
        <f t="shared" si="93"/>
        <v>0</v>
      </c>
      <c r="Z297" t="b">
        <f t="shared" si="94"/>
        <v>0</v>
      </c>
    </row>
    <row r="298" spans="1:26">
      <c r="A298" t="str">
        <f>IF(A297="","",IF($R$3=1,dayTest!A310,day!A290))</f>
        <v>9Q484 332</v>
      </c>
      <c r="B298">
        <f t="shared" si="96"/>
        <v>9</v>
      </c>
      <c r="C298" t="str">
        <f t="shared" si="99"/>
        <v/>
      </c>
      <c r="D298">
        <f t="shared" si="99"/>
        <v>4</v>
      </c>
      <c r="E298">
        <f t="shared" si="99"/>
        <v>8</v>
      </c>
      <c r="F298">
        <f t="shared" si="99"/>
        <v>4</v>
      </c>
      <c r="G298" t="str">
        <f t="shared" si="98"/>
        <v/>
      </c>
      <c r="H298">
        <f t="shared" si="98"/>
        <v>3</v>
      </c>
      <c r="I298">
        <f t="shared" si="98"/>
        <v>3</v>
      </c>
      <c r="J298">
        <f t="shared" si="98"/>
        <v>2</v>
      </c>
      <c r="K298" t="str">
        <f t="shared" si="98"/>
        <v/>
      </c>
      <c r="L298" t="str">
        <f t="shared" si="98"/>
        <v/>
      </c>
      <c r="M298" t="str">
        <f t="shared" si="97"/>
        <v/>
      </c>
      <c r="N298" t="b">
        <f t="shared" si="82"/>
        <v>1</v>
      </c>
      <c r="O298" t="b">
        <f t="shared" si="83"/>
        <v>0</v>
      </c>
      <c r="P298" t="b">
        <f t="shared" si="84"/>
        <v>0</v>
      </c>
      <c r="Q298" t="b">
        <f t="shared" si="85"/>
        <v>0</v>
      </c>
      <c r="R298" t="b">
        <f t="shared" si="86"/>
        <v>0</v>
      </c>
      <c r="S298" t="b">
        <f t="shared" si="87"/>
        <v>0</v>
      </c>
      <c r="T298" t="b">
        <f t="shared" si="88"/>
        <v>0</v>
      </c>
      <c r="U298" t="b">
        <f t="shared" si="89"/>
        <v>0</v>
      </c>
      <c r="V298" t="b">
        <f t="shared" si="90"/>
        <v>0</v>
      </c>
      <c r="W298" t="b">
        <f t="shared" si="91"/>
        <v>0</v>
      </c>
      <c r="X298" t="b">
        <f t="shared" si="92"/>
        <v>0</v>
      </c>
      <c r="Y298" t="b">
        <f t="shared" si="93"/>
        <v>0</v>
      </c>
      <c r="Z298" t="b">
        <f t="shared" si="94"/>
        <v>0</v>
      </c>
    </row>
    <row r="299" spans="1:26">
      <c r="A299" t="str">
        <f>IF(A298="","",IF($R$3=1,dayTest!A311,day!A291))</f>
        <v>Q7J77 114</v>
      </c>
      <c r="B299" t="str">
        <f t="shared" si="96"/>
        <v/>
      </c>
      <c r="C299">
        <f t="shared" si="99"/>
        <v>7</v>
      </c>
      <c r="D299" t="str">
        <f t="shared" si="99"/>
        <v/>
      </c>
      <c r="E299">
        <f t="shared" si="99"/>
        <v>7</v>
      </c>
      <c r="F299">
        <f t="shared" si="99"/>
        <v>7</v>
      </c>
      <c r="G299" t="str">
        <f t="shared" si="98"/>
        <v/>
      </c>
      <c r="H299">
        <f t="shared" si="98"/>
        <v>1</v>
      </c>
      <c r="I299">
        <f t="shared" si="98"/>
        <v>1</v>
      </c>
      <c r="J299">
        <f t="shared" si="98"/>
        <v>4</v>
      </c>
      <c r="K299" t="str">
        <f t="shared" si="98"/>
        <v/>
      </c>
      <c r="L299" t="str">
        <f t="shared" si="98"/>
        <v/>
      </c>
      <c r="M299" t="str">
        <f t="shared" si="97"/>
        <v/>
      </c>
      <c r="N299" t="b">
        <f t="shared" si="82"/>
        <v>1</v>
      </c>
      <c r="O299" t="b">
        <f t="shared" si="83"/>
        <v>0</v>
      </c>
      <c r="P299" t="b">
        <f t="shared" si="84"/>
        <v>0</v>
      </c>
      <c r="Q299" t="b">
        <f t="shared" si="85"/>
        <v>0</v>
      </c>
      <c r="R299" t="b">
        <f t="shared" si="86"/>
        <v>0</v>
      </c>
      <c r="S299" t="b">
        <f t="shared" si="87"/>
        <v>0</v>
      </c>
      <c r="T299" t="b">
        <f t="shared" si="88"/>
        <v>0</v>
      </c>
      <c r="U299" t="b">
        <f t="shared" si="89"/>
        <v>0</v>
      </c>
      <c r="V299" t="b">
        <f t="shared" si="90"/>
        <v>0</v>
      </c>
      <c r="W299" t="b">
        <f t="shared" si="91"/>
        <v>0</v>
      </c>
      <c r="X299" t="b">
        <f t="shared" si="92"/>
        <v>0</v>
      </c>
      <c r="Y299" t="b">
        <f t="shared" si="93"/>
        <v>0</v>
      </c>
      <c r="Z299" t="b">
        <f t="shared" si="94"/>
        <v>0</v>
      </c>
    </row>
    <row r="300" spans="1:26">
      <c r="A300" t="str">
        <f>IF(A299="","",IF($R$3=1,dayTest!A312,day!A292))</f>
        <v>TATKA 218</v>
      </c>
      <c r="B300" t="str">
        <f t="shared" si="96"/>
        <v/>
      </c>
      <c r="C300" t="str">
        <f t="shared" si="99"/>
        <v/>
      </c>
      <c r="D300" t="str">
        <f t="shared" si="99"/>
        <v/>
      </c>
      <c r="E300" t="str">
        <f t="shared" si="99"/>
        <v/>
      </c>
      <c r="F300" t="str">
        <f t="shared" si="99"/>
        <v/>
      </c>
      <c r="G300" t="str">
        <f t="shared" si="98"/>
        <v/>
      </c>
      <c r="H300">
        <f t="shared" si="98"/>
        <v>2</v>
      </c>
      <c r="I300">
        <f t="shared" si="98"/>
        <v>1</v>
      </c>
      <c r="J300">
        <f t="shared" si="98"/>
        <v>8</v>
      </c>
      <c r="K300" t="str">
        <f t="shared" si="98"/>
        <v/>
      </c>
      <c r="L300" t="str">
        <f t="shared" si="98"/>
        <v/>
      </c>
      <c r="M300" t="str">
        <f t="shared" si="97"/>
        <v/>
      </c>
      <c r="N300" t="b">
        <f t="shared" si="82"/>
        <v>1</v>
      </c>
      <c r="O300" t="b">
        <f t="shared" si="83"/>
        <v>0</v>
      </c>
      <c r="P300" t="b">
        <f t="shared" si="84"/>
        <v>0</v>
      </c>
      <c r="Q300" t="b">
        <f t="shared" si="85"/>
        <v>0</v>
      </c>
      <c r="R300" t="b">
        <f t="shared" si="86"/>
        <v>0</v>
      </c>
      <c r="S300" t="b">
        <f t="shared" si="87"/>
        <v>0</v>
      </c>
      <c r="T300" t="b">
        <f t="shared" si="88"/>
        <v>0</v>
      </c>
      <c r="U300" t="b">
        <f t="shared" si="89"/>
        <v>0</v>
      </c>
      <c r="V300" t="b">
        <f t="shared" si="90"/>
        <v>0</v>
      </c>
      <c r="W300" t="b">
        <f t="shared" si="91"/>
        <v>0</v>
      </c>
      <c r="X300" t="b">
        <f t="shared" si="92"/>
        <v>0</v>
      </c>
      <c r="Y300" t="b">
        <f t="shared" si="93"/>
        <v>0</v>
      </c>
      <c r="Z300" t="b">
        <f t="shared" si="94"/>
        <v>0</v>
      </c>
    </row>
    <row r="301" spans="1:26">
      <c r="A301" t="str">
        <f>IF(A300="","",IF($R$3=1,dayTest!A313,day!A293))</f>
        <v>2TTTT 798</v>
      </c>
      <c r="B301">
        <f t="shared" si="96"/>
        <v>2</v>
      </c>
      <c r="C301" t="str">
        <f t="shared" si="99"/>
        <v/>
      </c>
      <c r="D301" t="str">
        <f t="shared" si="99"/>
        <v/>
      </c>
      <c r="E301" t="str">
        <f t="shared" si="99"/>
        <v/>
      </c>
      <c r="F301" t="str">
        <f t="shared" si="99"/>
        <v/>
      </c>
      <c r="G301" t="str">
        <f t="shared" si="98"/>
        <v/>
      </c>
      <c r="H301">
        <f t="shared" si="98"/>
        <v>7</v>
      </c>
      <c r="I301">
        <f t="shared" si="98"/>
        <v>9</v>
      </c>
      <c r="J301">
        <f t="shared" si="98"/>
        <v>8</v>
      </c>
      <c r="K301" t="str">
        <f t="shared" si="98"/>
        <v/>
      </c>
      <c r="L301" t="str">
        <f t="shared" si="98"/>
        <v/>
      </c>
      <c r="M301" t="str">
        <f t="shared" si="97"/>
        <v/>
      </c>
      <c r="N301" t="b">
        <f t="shared" si="82"/>
        <v>1</v>
      </c>
      <c r="O301" t="b">
        <f t="shared" si="83"/>
        <v>0</v>
      </c>
      <c r="P301" t="b">
        <f t="shared" si="84"/>
        <v>0</v>
      </c>
      <c r="Q301" t="b">
        <f t="shared" si="85"/>
        <v>0</v>
      </c>
      <c r="R301" t="b">
        <f t="shared" si="86"/>
        <v>0</v>
      </c>
      <c r="S301" t="b">
        <f t="shared" si="87"/>
        <v>0</v>
      </c>
      <c r="T301" t="b">
        <f t="shared" si="88"/>
        <v>0</v>
      </c>
      <c r="U301" t="b">
        <f t="shared" si="89"/>
        <v>0</v>
      </c>
      <c r="V301" t="b">
        <f t="shared" si="90"/>
        <v>0</v>
      </c>
      <c r="W301" t="b">
        <f t="shared" si="91"/>
        <v>0</v>
      </c>
      <c r="X301" t="b">
        <f t="shared" si="92"/>
        <v>0</v>
      </c>
      <c r="Y301" t="b">
        <f t="shared" si="93"/>
        <v>0</v>
      </c>
      <c r="Z301" t="b">
        <f t="shared" si="94"/>
        <v>0</v>
      </c>
    </row>
    <row r="302" spans="1:26">
      <c r="A302" t="str">
        <f>IF(A301="","",IF($R$3=1,dayTest!A314,day!A294))</f>
        <v>3Q335 966</v>
      </c>
      <c r="B302">
        <f t="shared" si="96"/>
        <v>3</v>
      </c>
      <c r="C302" t="str">
        <f t="shared" si="99"/>
        <v/>
      </c>
      <c r="D302">
        <f t="shared" si="99"/>
        <v>3</v>
      </c>
      <c r="E302">
        <f t="shared" si="99"/>
        <v>3</v>
      </c>
      <c r="F302">
        <f t="shared" si="99"/>
        <v>5</v>
      </c>
      <c r="G302" t="str">
        <f t="shared" si="98"/>
        <v/>
      </c>
      <c r="H302">
        <f t="shared" si="98"/>
        <v>9</v>
      </c>
      <c r="I302">
        <f t="shared" si="98"/>
        <v>6</v>
      </c>
      <c r="J302">
        <f t="shared" si="98"/>
        <v>6</v>
      </c>
      <c r="K302" t="str">
        <f t="shared" si="98"/>
        <v/>
      </c>
      <c r="L302" t="str">
        <f t="shared" si="98"/>
        <v/>
      </c>
      <c r="M302" t="str">
        <f t="shared" si="97"/>
        <v/>
      </c>
      <c r="N302" t="b">
        <f t="shared" si="82"/>
        <v>1</v>
      </c>
      <c r="O302" t="b">
        <f t="shared" si="83"/>
        <v>0</v>
      </c>
      <c r="P302" t="b">
        <f t="shared" si="84"/>
        <v>0</v>
      </c>
      <c r="Q302" t="b">
        <f t="shared" si="85"/>
        <v>0</v>
      </c>
      <c r="R302" t="b">
        <f t="shared" si="86"/>
        <v>0</v>
      </c>
      <c r="S302" t="b">
        <f t="shared" si="87"/>
        <v>0</v>
      </c>
      <c r="T302" t="b">
        <f t="shared" si="88"/>
        <v>0</v>
      </c>
      <c r="U302" t="b">
        <f t="shared" si="89"/>
        <v>0</v>
      </c>
      <c r="V302" t="b">
        <f t="shared" si="90"/>
        <v>0</v>
      </c>
      <c r="W302" t="b">
        <f t="shared" si="91"/>
        <v>0</v>
      </c>
      <c r="X302" t="b">
        <f t="shared" si="92"/>
        <v>0</v>
      </c>
      <c r="Y302" t="b">
        <f t="shared" si="93"/>
        <v>0</v>
      </c>
      <c r="Z302" t="b">
        <f t="shared" si="94"/>
        <v>0</v>
      </c>
    </row>
    <row r="303" spans="1:26">
      <c r="A303" t="str">
        <f>IF(A302="","",IF($R$3=1,dayTest!A315,day!A295))</f>
        <v>33QJQ 212</v>
      </c>
      <c r="B303">
        <f t="shared" si="96"/>
        <v>3</v>
      </c>
      <c r="C303">
        <f t="shared" si="99"/>
        <v>3</v>
      </c>
      <c r="D303" t="str">
        <f t="shared" si="99"/>
        <v/>
      </c>
      <c r="E303" t="str">
        <f t="shared" si="99"/>
        <v/>
      </c>
      <c r="F303" t="str">
        <f t="shared" si="99"/>
        <v/>
      </c>
      <c r="G303" t="str">
        <f t="shared" si="98"/>
        <v/>
      </c>
      <c r="H303">
        <f t="shared" si="98"/>
        <v>2</v>
      </c>
      <c r="I303">
        <f t="shared" si="98"/>
        <v>1</v>
      </c>
      <c r="J303">
        <f t="shared" si="98"/>
        <v>2</v>
      </c>
      <c r="K303" t="str">
        <f t="shared" si="98"/>
        <v/>
      </c>
      <c r="L303" t="str">
        <f t="shared" si="98"/>
        <v/>
      </c>
      <c r="M303" t="str">
        <f t="shared" si="97"/>
        <v/>
      </c>
      <c r="N303" t="b">
        <f t="shared" si="82"/>
        <v>1</v>
      </c>
      <c r="O303" t="b">
        <f t="shared" si="83"/>
        <v>0</v>
      </c>
      <c r="P303" t="b">
        <f t="shared" si="84"/>
        <v>0</v>
      </c>
      <c r="Q303" t="b">
        <f t="shared" si="85"/>
        <v>0</v>
      </c>
      <c r="R303" t="b">
        <f t="shared" si="86"/>
        <v>0</v>
      </c>
      <c r="S303" t="b">
        <f t="shared" si="87"/>
        <v>0</v>
      </c>
      <c r="T303" t="b">
        <f t="shared" si="88"/>
        <v>0</v>
      </c>
      <c r="U303" t="b">
        <f t="shared" si="89"/>
        <v>0</v>
      </c>
      <c r="V303" t="b">
        <f t="shared" si="90"/>
        <v>0</v>
      </c>
      <c r="W303" t="b">
        <f t="shared" si="91"/>
        <v>0</v>
      </c>
      <c r="X303" t="b">
        <f t="shared" si="92"/>
        <v>0</v>
      </c>
      <c r="Y303" t="b">
        <f t="shared" si="93"/>
        <v>0</v>
      </c>
      <c r="Z303" t="b">
        <f t="shared" si="94"/>
        <v>0</v>
      </c>
    </row>
    <row r="304" spans="1:26">
      <c r="A304" t="str">
        <f>IF(A303="","",IF($R$3=1,dayTest!A316,day!A296))</f>
        <v>4Q55A 901</v>
      </c>
      <c r="B304">
        <f t="shared" si="96"/>
        <v>4</v>
      </c>
      <c r="C304" t="str">
        <f t="shared" si="99"/>
        <v/>
      </c>
      <c r="D304">
        <f t="shared" si="99"/>
        <v>5</v>
      </c>
      <c r="E304">
        <f t="shared" si="99"/>
        <v>5</v>
      </c>
      <c r="F304" t="str">
        <f t="shared" si="99"/>
        <v/>
      </c>
      <c r="G304" t="str">
        <f t="shared" si="98"/>
        <v/>
      </c>
      <c r="H304">
        <f t="shared" si="98"/>
        <v>9</v>
      </c>
      <c r="I304">
        <f t="shared" si="98"/>
        <v>0</v>
      </c>
      <c r="J304">
        <f t="shared" si="98"/>
        <v>1</v>
      </c>
      <c r="K304" t="str">
        <f t="shared" si="98"/>
        <v/>
      </c>
      <c r="L304" t="str">
        <f t="shared" si="98"/>
        <v/>
      </c>
      <c r="M304" t="str">
        <f t="shared" si="97"/>
        <v/>
      </c>
      <c r="N304" t="b">
        <f t="shared" si="82"/>
        <v>1</v>
      </c>
      <c r="O304" t="b">
        <f t="shared" si="83"/>
        <v>0</v>
      </c>
      <c r="P304" t="b">
        <f t="shared" si="84"/>
        <v>0</v>
      </c>
      <c r="Q304" t="b">
        <f t="shared" si="85"/>
        <v>0</v>
      </c>
      <c r="R304" t="b">
        <f t="shared" si="86"/>
        <v>0</v>
      </c>
      <c r="S304" t="b">
        <f t="shared" si="87"/>
        <v>0</v>
      </c>
      <c r="T304" t="b">
        <f t="shared" si="88"/>
        <v>0</v>
      </c>
      <c r="U304" t="b">
        <f t="shared" si="89"/>
        <v>0</v>
      </c>
      <c r="V304" t="b">
        <f t="shared" si="90"/>
        <v>0</v>
      </c>
      <c r="W304" t="b">
        <f t="shared" si="91"/>
        <v>0</v>
      </c>
      <c r="X304" t="b">
        <f t="shared" si="92"/>
        <v>0</v>
      </c>
      <c r="Y304" t="b">
        <f t="shared" si="93"/>
        <v>0</v>
      </c>
      <c r="Z304" t="b">
        <f t="shared" si="94"/>
        <v>0</v>
      </c>
    </row>
    <row r="305" spans="1:26">
      <c r="A305" t="str">
        <f>IF(A304="","",IF($R$3=1,dayTest!A317,day!A297))</f>
        <v>947A9 736</v>
      </c>
      <c r="B305">
        <f t="shared" si="96"/>
        <v>9</v>
      </c>
      <c r="C305">
        <f t="shared" si="99"/>
        <v>4</v>
      </c>
      <c r="D305">
        <f t="shared" si="99"/>
        <v>7</v>
      </c>
      <c r="E305" t="str">
        <f t="shared" si="99"/>
        <v/>
      </c>
      <c r="F305">
        <f t="shared" si="99"/>
        <v>9</v>
      </c>
      <c r="G305" t="str">
        <f t="shared" si="98"/>
        <v/>
      </c>
      <c r="H305">
        <f t="shared" si="98"/>
        <v>7</v>
      </c>
      <c r="I305">
        <f t="shared" si="98"/>
        <v>3</v>
      </c>
      <c r="J305">
        <f t="shared" si="98"/>
        <v>6</v>
      </c>
      <c r="K305" t="str">
        <f t="shared" si="98"/>
        <v/>
      </c>
      <c r="L305" t="str">
        <f t="shared" si="98"/>
        <v/>
      </c>
      <c r="M305" t="str">
        <f t="shared" si="97"/>
        <v/>
      </c>
      <c r="N305" t="b">
        <f t="shared" si="82"/>
        <v>1</v>
      </c>
      <c r="O305" t="b">
        <f t="shared" si="83"/>
        <v>0</v>
      </c>
      <c r="P305" t="b">
        <f t="shared" si="84"/>
        <v>0</v>
      </c>
      <c r="Q305" t="b">
        <f t="shared" si="85"/>
        <v>0</v>
      </c>
      <c r="R305" t="b">
        <f t="shared" si="86"/>
        <v>0</v>
      </c>
      <c r="S305" t="b">
        <f t="shared" si="87"/>
        <v>0</v>
      </c>
      <c r="T305" t="b">
        <f t="shared" si="88"/>
        <v>0</v>
      </c>
      <c r="U305" t="b">
        <f t="shared" si="89"/>
        <v>0</v>
      </c>
      <c r="V305" t="b">
        <f t="shared" si="90"/>
        <v>0</v>
      </c>
      <c r="W305" t="b">
        <f t="shared" si="91"/>
        <v>0</v>
      </c>
      <c r="X305" t="b">
        <f t="shared" si="92"/>
        <v>0</v>
      </c>
      <c r="Y305" t="b">
        <f t="shared" si="93"/>
        <v>0</v>
      </c>
      <c r="Z305" t="b">
        <f t="shared" si="94"/>
        <v>0</v>
      </c>
    </row>
    <row r="306" spans="1:26">
      <c r="A306" t="str">
        <f>IF(A305="","",IF($R$3=1,dayTest!A318,day!A298))</f>
        <v>92J48 465</v>
      </c>
      <c r="B306">
        <f t="shared" si="96"/>
        <v>9</v>
      </c>
      <c r="C306">
        <f t="shared" si="99"/>
        <v>2</v>
      </c>
      <c r="D306" t="str">
        <f t="shared" si="99"/>
        <v/>
      </c>
      <c r="E306">
        <f t="shared" si="99"/>
        <v>4</v>
      </c>
      <c r="F306">
        <f t="shared" si="99"/>
        <v>8</v>
      </c>
      <c r="G306" t="str">
        <f t="shared" si="98"/>
        <v/>
      </c>
      <c r="H306">
        <f t="shared" si="98"/>
        <v>4</v>
      </c>
      <c r="I306">
        <f t="shared" si="98"/>
        <v>6</v>
      </c>
      <c r="J306">
        <f t="shared" si="98"/>
        <v>5</v>
      </c>
      <c r="K306" t="str">
        <f t="shared" si="98"/>
        <v/>
      </c>
      <c r="L306" t="str">
        <f t="shared" si="98"/>
        <v/>
      </c>
      <c r="M306" t="str">
        <f t="shared" si="97"/>
        <v/>
      </c>
      <c r="N306" t="b">
        <f t="shared" si="82"/>
        <v>1</v>
      </c>
      <c r="O306" t="b">
        <f t="shared" si="83"/>
        <v>0</v>
      </c>
      <c r="P306" t="b">
        <f t="shared" si="84"/>
        <v>0</v>
      </c>
      <c r="Q306" t="b">
        <f t="shared" si="85"/>
        <v>0</v>
      </c>
      <c r="R306" t="b">
        <f t="shared" si="86"/>
        <v>0</v>
      </c>
      <c r="S306" t="b">
        <f t="shared" si="87"/>
        <v>0</v>
      </c>
      <c r="T306" t="b">
        <f t="shared" si="88"/>
        <v>0</v>
      </c>
      <c r="U306" t="b">
        <f t="shared" si="89"/>
        <v>0</v>
      </c>
      <c r="V306" t="b">
        <f t="shared" si="90"/>
        <v>0</v>
      </c>
      <c r="W306" t="b">
        <f t="shared" si="91"/>
        <v>0</v>
      </c>
      <c r="X306" t="b">
        <f t="shared" si="92"/>
        <v>0</v>
      </c>
      <c r="Y306" t="b">
        <f t="shared" si="93"/>
        <v>0</v>
      </c>
      <c r="Z306" t="b">
        <f t="shared" si="94"/>
        <v>0</v>
      </c>
    </row>
    <row r="307" spans="1:26">
      <c r="A307" t="str">
        <f>IF(A306="","",IF($R$3=1,dayTest!A319,day!A299))</f>
        <v>4TTKJ 50</v>
      </c>
      <c r="B307">
        <f t="shared" si="96"/>
        <v>4</v>
      </c>
      <c r="C307" t="str">
        <f t="shared" si="99"/>
        <v/>
      </c>
      <c r="D307" t="str">
        <f t="shared" si="99"/>
        <v/>
      </c>
      <c r="E307" t="str">
        <f t="shared" si="99"/>
        <v/>
      </c>
      <c r="F307" t="str">
        <f t="shared" si="99"/>
        <v/>
      </c>
      <c r="G307" t="str">
        <f t="shared" si="98"/>
        <v/>
      </c>
      <c r="H307">
        <f t="shared" si="98"/>
        <v>5</v>
      </c>
      <c r="I307">
        <f t="shared" si="98"/>
        <v>0</v>
      </c>
      <c r="J307" t="str">
        <f t="shared" si="98"/>
        <v/>
      </c>
      <c r="K307" t="str">
        <f t="shared" si="98"/>
        <v/>
      </c>
      <c r="L307" t="str">
        <f t="shared" si="98"/>
        <v/>
      </c>
      <c r="M307" t="str">
        <f t="shared" si="97"/>
        <v/>
      </c>
      <c r="N307" t="b">
        <f t="shared" si="82"/>
        <v>1</v>
      </c>
      <c r="O307" t="b">
        <f t="shared" si="83"/>
        <v>0</v>
      </c>
      <c r="P307" t="b">
        <f t="shared" si="84"/>
        <v>0</v>
      </c>
      <c r="Q307" t="b">
        <f t="shared" si="85"/>
        <v>0</v>
      </c>
      <c r="R307" t="b">
        <f t="shared" si="86"/>
        <v>0</v>
      </c>
      <c r="S307" t="b">
        <f t="shared" si="87"/>
        <v>0</v>
      </c>
      <c r="T307" t="b">
        <f t="shared" si="88"/>
        <v>0</v>
      </c>
      <c r="U307" t="b">
        <f t="shared" si="89"/>
        <v>0</v>
      </c>
      <c r="V307" t="b">
        <f t="shared" si="90"/>
        <v>0</v>
      </c>
      <c r="W307" t="b">
        <f t="shared" si="91"/>
        <v>0</v>
      </c>
      <c r="X307" t="b">
        <f t="shared" si="92"/>
        <v>0</v>
      </c>
      <c r="Y307" t="b">
        <f t="shared" si="93"/>
        <v>0</v>
      </c>
      <c r="Z307" t="b">
        <f t="shared" si="94"/>
        <v>0</v>
      </c>
    </row>
    <row r="308" spans="1:26">
      <c r="A308" t="str">
        <f>IF(A307="","",IF($R$3=1,dayTest!A320,day!A300))</f>
        <v>8J898 604</v>
      </c>
      <c r="B308">
        <f t="shared" si="96"/>
        <v>8</v>
      </c>
      <c r="C308" t="str">
        <f t="shared" si="99"/>
        <v/>
      </c>
      <c r="D308">
        <f t="shared" si="99"/>
        <v>8</v>
      </c>
      <c r="E308">
        <f t="shared" si="99"/>
        <v>9</v>
      </c>
      <c r="F308">
        <f t="shared" si="99"/>
        <v>8</v>
      </c>
      <c r="G308" t="str">
        <f t="shared" si="98"/>
        <v/>
      </c>
      <c r="H308">
        <f t="shared" si="98"/>
        <v>6</v>
      </c>
      <c r="I308">
        <f t="shared" si="98"/>
        <v>0</v>
      </c>
      <c r="J308">
        <f t="shared" si="98"/>
        <v>4</v>
      </c>
      <c r="K308" t="str">
        <f t="shared" si="98"/>
        <v/>
      </c>
      <c r="L308" t="str">
        <f t="shared" si="98"/>
        <v/>
      </c>
      <c r="M308" t="str">
        <f t="shared" si="97"/>
        <v/>
      </c>
      <c r="N308" t="b">
        <f t="shared" si="82"/>
        <v>1</v>
      </c>
      <c r="O308" t="b">
        <f t="shared" si="83"/>
        <v>0</v>
      </c>
      <c r="P308" t="b">
        <f t="shared" si="84"/>
        <v>0</v>
      </c>
      <c r="Q308" t="b">
        <f t="shared" si="85"/>
        <v>0</v>
      </c>
      <c r="R308" t="b">
        <f t="shared" si="86"/>
        <v>0</v>
      </c>
      <c r="S308" t="b">
        <f t="shared" si="87"/>
        <v>0</v>
      </c>
      <c r="T308" t="b">
        <f t="shared" si="88"/>
        <v>0</v>
      </c>
      <c r="U308" t="b">
        <f t="shared" si="89"/>
        <v>0</v>
      </c>
      <c r="V308" t="b">
        <f t="shared" si="90"/>
        <v>0</v>
      </c>
      <c r="W308" t="b">
        <f t="shared" si="91"/>
        <v>0</v>
      </c>
      <c r="X308" t="b">
        <f t="shared" si="92"/>
        <v>0</v>
      </c>
      <c r="Y308" t="b">
        <f t="shared" si="93"/>
        <v>0</v>
      </c>
      <c r="Z308" t="b">
        <f t="shared" si="94"/>
        <v>0</v>
      </c>
    </row>
    <row r="309" spans="1:26">
      <c r="A309" t="str">
        <f>IF(A308="","",IF($R$3=1,dayTest!A321,day!A301))</f>
        <v>2TJ52 840</v>
      </c>
      <c r="B309">
        <f t="shared" si="96"/>
        <v>2</v>
      </c>
      <c r="C309" t="str">
        <f t="shared" si="99"/>
        <v/>
      </c>
      <c r="D309" t="str">
        <f t="shared" si="99"/>
        <v/>
      </c>
      <c r="E309">
        <f t="shared" si="99"/>
        <v>5</v>
      </c>
      <c r="F309">
        <f t="shared" si="99"/>
        <v>2</v>
      </c>
      <c r="G309" t="str">
        <f t="shared" si="98"/>
        <v/>
      </c>
      <c r="H309">
        <f t="shared" si="98"/>
        <v>8</v>
      </c>
      <c r="I309">
        <f t="shared" si="98"/>
        <v>4</v>
      </c>
      <c r="J309">
        <f t="shared" si="98"/>
        <v>0</v>
      </c>
      <c r="K309" t="str">
        <f t="shared" si="98"/>
        <v/>
      </c>
      <c r="L309" t="str">
        <f t="shared" si="98"/>
        <v/>
      </c>
      <c r="M309" t="str">
        <f t="shared" si="97"/>
        <v/>
      </c>
      <c r="N309" t="b">
        <f t="shared" si="82"/>
        <v>1</v>
      </c>
      <c r="O309" t="b">
        <f t="shared" si="83"/>
        <v>0</v>
      </c>
      <c r="P309" t="b">
        <f t="shared" si="84"/>
        <v>0</v>
      </c>
      <c r="Q309" t="b">
        <f t="shared" si="85"/>
        <v>0</v>
      </c>
      <c r="R309" t="b">
        <f t="shared" si="86"/>
        <v>0</v>
      </c>
      <c r="S309" t="b">
        <f t="shared" si="87"/>
        <v>0</v>
      </c>
      <c r="T309" t="b">
        <f t="shared" si="88"/>
        <v>0</v>
      </c>
      <c r="U309" t="b">
        <f t="shared" si="89"/>
        <v>0</v>
      </c>
      <c r="V309" t="b">
        <f t="shared" si="90"/>
        <v>0</v>
      </c>
      <c r="W309" t="b">
        <f t="shared" si="91"/>
        <v>0</v>
      </c>
      <c r="X309" t="b">
        <f t="shared" si="92"/>
        <v>0</v>
      </c>
      <c r="Y309" t="b">
        <f t="shared" si="93"/>
        <v>0</v>
      </c>
      <c r="Z309" t="b">
        <f t="shared" si="94"/>
        <v>0</v>
      </c>
    </row>
    <row r="310" spans="1:26">
      <c r="A310" t="e">
        <f>IF(A309="","",IF($R$3=1,dayTest!A322,day!#REF!))</f>
        <v>#REF!</v>
      </c>
      <c r="B310" t="str">
        <f t="shared" si="96"/>
        <v/>
      </c>
      <c r="C310" t="str">
        <f t="shared" si="99"/>
        <v/>
      </c>
      <c r="D310" t="str">
        <f t="shared" si="99"/>
        <v/>
      </c>
      <c r="E310" t="str">
        <f t="shared" si="99"/>
        <v/>
      </c>
      <c r="F310" t="str">
        <f t="shared" si="99"/>
        <v/>
      </c>
      <c r="G310" t="str">
        <f t="shared" si="98"/>
        <v/>
      </c>
      <c r="H310" t="str">
        <f t="shared" si="98"/>
        <v/>
      </c>
      <c r="I310" t="str">
        <f t="shared" si="98"/>
        <v/>
      </c>
      <c r="J310" t="str">
        <f t="shared" si="98"/>
        <v/>
      </c>
      <c r="K310" t="str">
        <f t="shared" si="98"/>
        <v/>
      </c>
      <c r="L310" t="str">
        <f t="shared" si="98"/>
        <v/>
      </c>
      <c r="M310" t="str">
        <f t="shared" si="97"/>
        <v/>
      </c>
      <c r="N310" t="e">
        <f t="shared" si="82"/>
        <v>#REF!</v>
      </c>
      <c r="O310" t="e">
        <f t="shared" si="83"/>
        <v>#REF!</v>
      </c>
      <c r="P310" t="e">
        <f t="shared" si="84"/>
        <v>#REF!</v>
      </c>
      <c r="Q310" t="e">
        <f t="shared" si="85"/>
        <v>#REF!</v>
      </c>
      <c r="R310" t="e">
        <f t="shared" si="86"/>
        <v>#REF!</v>
      </c>
      <c r="S310" t="e">
        <f t="shared" si="87"/>
        <v>#REF!</v>
      </c>
      <c r="T310" t="e">
        <f t="shared" si="88"/>
        <v>#REF!</v>
      </c>
      <c r="U310" t="e">
        <f t="shared" si="89"/>
        <v>#REF!</v>
      </c>
      <c r="V310" t="e">
        <f t="shared" si="90"/>
        <v>#REF!</v>
      </c>
      <c r="W310" t="e">
        <f t="shared" si="91"/>
        <v>#REF!</v>
      </c>
      <c r="X310" t="e">
        <f t="shared" si="92"/>
        <v>#REF!</v>
      </c>
      <c r="Y310" t="e">
        <f t="shared" si="93"/>
        <v>#REF!</v>
      </c>
      <c r="Z310" t="e">
        <f t="shared" si="94"/>
        <v>#REF!</v>
      </c>
    </row>
    <row r="311" spans="1:26">
      <c r="A311" t="e">
        <f>IF(A310="","",IF($R$3=1,dayTest!A323,day!#REF!))</f>
        <v>#REF!</v>
      </c>
      <c r="B311" t="str">
        <f t="shared" si="96"/>
        <v/>
      </c>
      <c r="C311" t="str">
        <f t="shared" si="99"/>
        <v/>
      </c>
      <c r="D311" t="str">
        <f t="shared" si="99"/>
        <v/>
      </c>
      <c r="E311" t="str">
        <f t="shared" si="99"/>
        <v/>
      </c>
      <c r="F311" t="str">
        <f t="shared" si="99"/>
        <v/>
      </c>
      <c r="G311" t="str">
        <f t="shared" si="98"/>
        <v/>
      </c>
      <c r="H311" t="str">
        <f t="shared" si="98"/>
        <v/>
      </c>
      <c r="I311" t="str">
        <f t="shared" si="98"/>
        <v/>
      </c>
      <c r="J311" t="str">
        <f t="shared" si="98"/>
        <v/>
      </c>
      <c r="K311" t="str">
        <f t="shared" si="98"/>
        <v/>
      </c>
      <c r="L311" t="str">
        <f t="shared" si="98"/>
        <v/>
      </c>
      <c r="M311" t="str">
        <f t="shared" si="97"/>
        <v/>
      </c>
      <c r="N311" t="e">
        <f t="shared" si="82"/>
        <v>#REF!</v>
      </c>
      <c r="O311" t="e">
        <f t="shared" si="83"/>
        <v>#REF!</v>
      </c>
      <c r="P311" t="e">
        <f t="shared" si="84"/>
        <v>#REF!</v>
      </c>
      <c r="Q311" t="e">
        <f t="shared" si="85"/>
        <v>#REF!</v>
      </c>
      <c r="R311" t="e">
        <f t="shared" si="86"/>
        <v>#REF!</v>
      </c>
      <c r="S311" t="e">
        <f t="shared" si="87"/>
        <v>#REF!</v>
      </c>
      <c r="T311" t="e">
        <f t="shared" si="88"/>
        <v>#REF!</v>
      </c>
      <c r="U311" t="e">
        <f t="shared" si="89"/>
        <v>#REF!</v>
      </c>
      <c r="V311" t="e">
        <f t="shared" si="90"/>
        <v>#REF!</v>
      </c>
      <c r="W311" t="e">
        <f t="shared" si="91"/>
        <v>#REF!</v>
      </c>
      <c r="X311" t="e">
        <f t="shared" si="92"/>
        <v>#REF!</v>
      </c>
      <c r="Y311" t="e">
        <f t="shared" si="93"/>
        <v>#REF!</v>
      </c>
      <c r="Z311" t="e">
        <f t="shared" si="94"/>
        <v>#REF!</v>
      </c>
    </row>
    <row r="312" spans="1:26">
      <c r="A312" t="e">
        <f>IF(A311="","",IF($R$3=1,dayTest!A324,day!#REF!))</f>
        <v>#REF!</v>
      </c>
      <c r="B312" t="str">
        <f t="shared" si="96"/>
        <v/>
      </c>
      <c r="C312" t="str">
        <f t="shared" si="99"/>
        <v/>
      </c>
      <c r="D312" t="str">
        <f t="shared" si="99"/>
        <v/>
      </c>
      <c r="E312" t="str">
        <f t="shared" si="99"/>
        <v/>
      </c>
      <c r="F312" t="str">
        <f t="shared" si="99"/>
        <v/>
      </c>
      <c r="G312" t="str">
        <f t="shared" si="98"/>
        <v/>
      </c>
      <c r="H312" t="str">
        <f t="shared" si="98"/>
        <v/>
      </c>
      <c r="I312" t="str">
        <f t="shared" si="98"/>
        <v/>
      </c>
      <c r="J312" t="str">
        <f t="shared" si="98"/>
        <v/>
      </c>
      <c r="K312" t="str">
        <f t="shared" si="98"/>
        <v/>
      </c>
      <c r="L312" t="str">
        <f t="shared" si="98"/>
        <v/>
      </c>
      <c r="M312" t="str">
        <f t="shared" si="97"/>
        <v/>
      </c>
      <c r="N312" t="e">
        <f t="shared" si="82"/>
        <v>#REF!</v>
      </c>
      <c r="O312" t="e">
        <f t="shared" si="83"/>
        <v>#REF!</v>
      </c>
      <c r="P312" t="e">
        <f t="shared" si="84"/>
        <v>#REF!</v>
      </c>
      <c r="Q312" t="e">
        <f t="shared" si="85"/>
        <v>#REF!</v>
      </c>
      <c r="R312" t="e">
        <f t="shared" si="86"/>
        <v>#REF!</v>
      </c>
      <c r="S312" t="e">
        <f t="shared" si="87"/>
        <v>#REF!</v>
      </c>
      <c r="T312" t="e">
        <f t="shared" si="88"/>
        <v>#REF!</v>
      </c>
      <c r="U312" t="e">
        <f t="shared" si="89"/>
        <v>#REF!</v>
      </c>
      <c r="V312" t="e">
        <f t="shared" si="90"/>
        <v>#REF!</v>
      </c>
      <c r="W312" t="e">
        <f t="shared" si="91"/>
        <v>#REF!</v>
      </c>
      <c r="X312" t="e">
        <f t="shared" si="92"/>
        <v>#REF!</v>
      </c>
      <c r="Y312" t="e">
        <f t="shared" si="93"/>
        <v>#REF!</v>
      </c>
      <c r="Z312" t="e">
        <f t="shared" si="94"/>
        <v>#REF!</v>
      </c>
    </row>
    <row r="313" spans="1:26">
      <c r="A313" t="e">
        <f>IF(A312="","",IF($R$3=1,dayTest!A325,day!#REF!))</f>
        <v>#REF!</v>
      </c>
      <c r="B313" t="str">
        <f t="shared" si="96"/>
        <v/>
      </c>
      <c r="C313" t="str">
        <f t="shared" si="99"/>
        <v/>
      </c>
      <c r="D313" t="str">
        <f t="shared" si="99"/>
        <v/>
      </c>
      <c r="E313" t="str">
        <f t="shared" si="99"/>
        <v/>
      </c>
      <c r="F313" t="str">
        <f t="shared" si="99"/>
        <v/>
      </c>
      <c r="G313" t="str">
        <f t="shared" si="98"/>
        <v/>
      </c>
      <c r="H313" t="str">
        <f t="shared" si="98"/>
        <v/>
      </c>
      <c r="I313" t="str">
        <f t="shared" si="98"/>
        <v/>
      </c>
      <c r="J313" t="str">
        <f t="shared" si="98"/>
        <v/>
      </c>
      <c r="K313" t="str">
        <f t="shared" si="98"/>
        <v/>
      </c>
      <c r="L313" t="str">
        <f t="shared" si="98"/>
        <v/>
      </c>
      <c r="M313" t="str">
        <f t="shared" si="97"/>
        <v/>
      </c>
      <c r="N313" t="e">
        <f t="shared" si="82"/>
        <v>#REF!</v>
      </c>
      <c r="O313" t="e">
        <f t="shared" si="83"/>
        <v>#REF!</v>
      </c>
      <c r="P313" t="e">
        <f t="shared" si="84"/>
        <v>#REF!</v>
      </c>
      <c r="Q313" t="e">
        <f t="shared" si="85"/>
        <v>#REF!</v>
      </c>
      <c r="R313" t="e">
        <f t="shared" si="86"/>
        <v>#REF!</v>
      </c>
      <c r="S313" t="e">
        <f t="shared" si="87"/>
        <v>#REF!</v>
      </c>
      <c r="T313" t="e">
        <f t="shared" si="88"/>
        <v>#REF!</v>
      </c>
      <c r="U313" t="e">
        <f t="shared" si="89"/>
        <v>#REF!</v>
      </c>
      <c r="V313" t="e">
        <f t="shared" si="90"/>
        <v>#REF!</v>
      </c>
      <c r="W313" t="e">
        <f t="shared" si="91"/>
        <v>#REF!</v>
      </c>
      <c r="X313" t="e">
        <f t="shared" si="92"/>
        <v>#REF!</v>
      </c>
      <c r="Y313" t="e">
        <f t="shared" si="93"/>
        <v>#REF!</v>
      </c>
      <c r="Z313" t="e">
        <f t="shared" si="94"/>
        <v>#REF!</v>
      </c>
    </row>
    <row r="314" spans="1:26">
      <c r="A314" t="e">
        <f>IF(A313="","",IF($R$3=1,dayTest!A326,day!#REF!))</f>
        <v>#REF!</v>
      </c>
      <c r="B314" t="str">
        <f t="shared" si="96"/>
        <v/>
      </c>
      <c r="C314" t="str">
        <f t="shared" si="99"/>
        <v/>
      </c>
      <c r="D314" t="str">
        <f t="shared" si="99"/>
        <v/>
      </c>
      <c r="E314" t="str">
        <f t="shared" si="99"/>
        <v/>
      </c>
      <c r="F314" t="str">
        <f t="shared" si="99"/>
        <v/>
      </c>
      <c r="G314" t="str">
        <f t="shared" si="98"/>
        <v/>
      </c>
      <c r="H314" t="str">
        <f t="shared" si="98"/>
        <v/>
      </c>
      <c r="I314" t="str">
        <f t="shared" si="98"/>
        <v/>
      </c>
      <c r="J314" t="str">
        <f t="shared" si="98"/>
        <v/>
      </c>
      <c r="K314" t="str">
        <f t="shared" si="98"/>
        <v/>
      </c>
      <c r="L314" t="str">
        <f t="shared" si="98"/>
        <v/>
      </c>
      <c r="M314" t="str">
        <f t="shared" si="97"/>
        <v/>
      </c>
      <c r="N314" t="e">
        <f t="shared" si="82"/>
        <v>#REF!</v>
      </c>
      <c r="O314" t="e">
        <f t="shared" si="83"/>
        <v>#REF!</v>
      </c>
      <c r="P314" t="e">
        <f t="shared" si="84"/>
        <v>#REF!</v>
      </c>
      <c r="Q314" t="e">
        <f t="shared" si="85"/>
        <v>#REF!</v>
      </c>
      <c r="R314" t="e">
        <f t="shared" si="86"/>
        <v>#REF!</v>
      </c>
      <c r="S314" t="e">
        <f t="shared" si="87"/>
        <v>#REF!</v>
      </c>
      <c r="T314" t="e">
        <f t="shared" si="88"/>
        <v>#REF!</v>
      </c>
      <c r="U314" t="e">
        <f t="shared" si="89"/>
        <v>#REF!</v>
      </c>
      <c r="V314" t="e">
        <f t="shared" si="90"/>
        <v>#REF!</v>
      </c>
      <c r="W314" t="e">
        <f t="shared" si="91"/>
        <v>#REF!</v>
      </c>
      <c r="X314" t="e">
        <f t="shared" si="92"/>
        <v>#REF!</v>
      </c>
      <c r="Y314" t="e">
        <f t="shared" si="93"/>
        <v>#REF!</v>
      </c>
      <c r="Z314" t="e">
        <f t="shared" si="94"/>
        <v>#REF!</v>
      </c>
    </row>
    <row r="315" spans="1:26">
      <c r="A315" t="e">
        <f>IF(A314="","",IF($R$3=1,dayTest!A327,day!#REF!))</f>
        <v>#REF!</v>
      </c>
      <c r="B315" t="str">
        <f t="shared" si="96"/>
        <v/>
      </c>
      <c r="C315" t="str">
        <f t="shared" si="99"/>
        <v/>
      </c>
      <c r="D315" t="str">
        <f t="shared" si="99"/>
        <v/>
      </c>
      <c r="E315" t="str">
        <f t="shared" si="99"/>
        <v/>
      </c>
      <c r="F315" t="str">
        <f t="shared" si="99"/>
        <v/>
      </c>
      <c r="G315" t="str">
        <f t="shared" si="98"/>
        <v/>
      </c>
      <c r="H315" t="str">
        <f t="shared" si="98"/>
        <v/>
      </c>
      <c r="I315" t="str">
        <f t="shared" si="98"/>
        <v/>
      </c>
      <c r="J315" t="str">
        <f t="shared" si="98"/>
        <v/>
      </c>
      <c r="K315" t="str">
        <f t="shared" si="98"/>
        <v/>
      </c>
      <c r="L315" t="str">
        <f t="shared" si="98"/>
        <v/>
      </c>
      <c r="M315" t="str">
        <f t="shared" si="97"/>
        <v/>
      </c>
      <c r="N315" t="e">
        <f t="shared" si="82"/>
        <v>#REF!</v>
      </c>
      <c r="O315" t="e">
        <f t="shared" si="83"/>
        <v>#REF!</v>
      </c>
      <c r="P315" t="e">
        <f t="shared" si="84"/>
        <v>#REF!</v>
      </c>
      <c r="Q315" t="e">
        <f t="shared" si="85"/>
        <v>#REF!</v>
      </c>
      <c r="R315" t="e">
        <f t="shared" si="86"/>
        <v>#REF!</v>
      </c>
      <c r="S315" t="e">
        <f t="shared" si="87"/>
        <v>#REF!</v>
      </c>
      <c r="T315" t="e">
        <f t="shared" si="88"/>
        <v>#REF!</v>
      </c>
      <c r="U315" t="e">
        <f t="shared" si="89"/>
        <v>#REF!</v>
      </c>
      <c r="V315" t="e">
        <f t="shared" si="90"/>
        <v>#REF!</v>
      </c>
      <c r="W315" t="e">
        <f t="shared" si="91"/>
        <v>#REF!</v>
      </c>
      <c r="X315" t="e">
        <f t="shared" si="92"/>
        <v>#REF!</v>
      </c>
      <c r="Y315" t="e">
        <f t="shared" si="93"/>
        <v>#REF!</v>
      </c>
      <c r="Z315" t="e">
        <f t="shared" si="94"/>
        <v>#REF!</v>
      </c>
    </row>
    <row r="316" spans="1:26">
      <c r="A316" t="e">
        <f>IF(A315="","",IF($R$3=1,dayTest!A328,day!#REF!))</f>
        <v>#REF!</v>
      </c>
      <c r="B316" t="str">
        <f t="shared" si="96"/>
        <v/>
      </c>
      <c r="C316" t="str">
        <f t="shared" si="99"/>
        <v/>
      </c>
      <c r="D316" t="str">
        <f t="shared" si="99"/>
        <v/>
      </c>
      <c r="E316" t="str">
        <f t="shared" si="99"/>
        <v/>
      </c>
      <c r="F316" t="str">
        <f t="shared" si="99"/>
        <v/>
      </c>
      <c r="G316" t="str">
        <f t="shared" si="98"/>
        <v/>
      </c>
      <c r="H316" t="str">
        <f t="shared" si="98"/>
        <v/>
      </c>
      <c r="I316" t="str">
        <f t="shared" si="98"/>
        <v/>
      </c>
      <c r="J316" t="str">
        <f t="shared" si="98"/>
        <v/>
      </c>
      <c r="K316" t="str">
        <f t="shared" si="98"/>
        <v/>
      </c>
      <c r="L316" t="str">
        <f t="shared" si="98"/>
        <v/>
      </c>
      <c r="M316" t="str">
        <f t="shared" si="97"/>
        <v/>
      </c>
      <c r="N316" t="e">
        <f t="shared" si="82"/>
        <v>#REF!</v>
      </c>
      <c r="O316" t="e">
        <f t="shared" si="83"/>
        <v>#REF!</v>
      </c>
      <c r="P316" t="e">
        <f t="shared" si="84"/>
        <v>#REF!</v>
      </c>
      <c r="Q316" t="e">
        <f t="shared" si="85"/>
        <v>#REF!</v>
      </c>
      <c r="R316" t="e">
        <f t="shared" si="86"/>
        <v>#REF!</v>
      </c>
      <c r="S316" t="e">
        <f t="shared" si="87"/>
        <v>#REF!</v>
      </c>
      <c r="T316" t="e">
        <f t="shared" si="88"/>
        <v>#REF!</v>
      </c>
      <c r="U316" t="e">
        <f t="shared" si="89"/>
        <v>#REF!</v>
      </c>
      <c r="V316" t="e">
        <f t="shared" si="90"/>
        <v>#REF!</v>
      </c>
      <c r="W316" t="e">
        <f t="shared" si="91"/>
        <v>#REF!</v>
      </c>
      <c r="X316" t="e">
        <f t="shared" si="92"/>
        <v>#REF!</v>
      </c>
      <c r="Y316" t="e">
        <f t="shared" si="93"/>
        <v>#REF!</v>
      </c>
      <c r="Z316" t="e">
        <f t="shared" si="94"/>
        <v>#REF!</v>
      </c>
    </row>
    <row r="317" spans="1:26">
      <c r="A317" t="e">
        <f>IF(A316="","",IF($R$3=1,dayTest!A329,day!#REF!))</f>
        <v>#REF!</v>
      </c>
      <c r="B317" t="str">
        <f t="shared" si="96"/>
        <v/>
      </c>
      <c r="C317" t="str">
        <f t="shared" si="99"/>
        <v/>
      </c>
      <c r="D317" t="str">
        <f t="shared" si="99"/>
        <v/>
      </c>
      <c r="E317" t="str">
        <f t="shared" si="99"/>
        <v/>
      </c>
      <c r="F317" t="str">
        <f t="shared" si="99"/>
        <v/>
      </c>
      <c r="G317" t="str">
        <f t="shared" si="98"/>
        <v/>
      </c>
      <c r="H317" t="str">
        <f t="shared" si="98"/>
        <v/>
      </c>
      <c r="I317" t="str">
        <f t="shared" si="98"/>
        <v/>
      </c>
      <c r="J317" t="str">
        <f t="shared" si="98"/>
        <v/>
      </c>
      <c r="K317" t="str">
        <f t="shared" si="98"/>
        <v/>
      </c>
      <c r="L317" t="str">
        <f t="shared" si="98"/>
        <v/>
      </c>
      <c r="M317" t="str">
        <f t="shared" si="97"/>
        <v/>
      </c>
      <c r="N317" t="e">
        <f t="shared" si="82"/>
        <v>#REF!</v>
      </c>
      <c r="O317" t="e">
        <f t="shared" si="83"/>
        <v>#REF!</v>
      </c>
      <c r="P317" t="e">
        <f t="shared" si="84"/>
        <v>#REF!</v>
      </c>
      <c r="Q317" t="e">
        <f t="shared" si="85"/>
        <v>#REF!</v>
      </c>
      <c r="R317" t="e">
        <f t="shared" si="86"/>
        <v>#REF!</v>
      </c>
      <c r="S317" t="e">
        <f t="shared" si="87"/>
        <v>#REF!</v>
      </c>
      <c r="T317" t="e">
        <f t="shared" si="88"/>
        <v>#REF!</v>
      </c>
      <c r="U317" t="e">
        <f t="shared" si="89"/>
        <v>#REF!</v>
      </c>
      <c r="V317" t="e">
        <f t="shared" si="90"/>
        <v>#REF!</v>
      </c>
      <c r="W317" t="e">
        <f t="shared" si="91"/>
        <v>#REF!</v>
      </c>
      <c r="X317" t="e">
        <f t="shared" si="92"/>
        <v>#REF!</v>
      </c>
      <c r="Y317" t="e">
        <f t="shared" si="93"/>
        <v>#REF!</v>
      </c>
      <c r="Z317" t="e">
        <f t="shared" si="94"/>
        <v>#REF!</v>
      </c>
    </row>
    <row r="318" spans="1:26">
      <c r="A318" t="e">
        <f>IF(A317="","",IF($R$3=1,dayTest!A330,day!#REF!))</f>
        <v>#REF!</v>
      </c>
      <c r="B318" t="str">
        <f t="shared" si="96"/>
        <v/>
      </c>
      <c r="C318" t="str">
        <f t="shared" si="99"/>
        <v/>
      </c>
      <c r="D318" t="str">
        <f t="shared" si="99"/>
        <v/>
      </c>
      <c r="E318" t="str">
        <f t="shared" si="99"/>
        <v/>
      </c>
      <c r="F318" t="str">
        <f t="shared" si="99"/>
        <v/>
      </c>
      <c r="G318" t="str">
        <f t="shared" si="98"/>
        <v/>
      </c>
      <c r="H318" t="str">
        <f t="shared" si="98"/>
        <v/>
      </c>
      <c r="I318" t="str">
        <f t="shared" si="98"/>
        <v/>
      </c>
      <c r="J318" t="str">
        <f t="shared" si="98"/>
        <v/>
      </c>
      <c r="K318" t="str">
        <f t="shared" si="98"/>
        <v/>
      </c>
      <c r="L318" t="str">
        <f t="shared" si="98"/>
        <v/>
      </c>
      <c r="M318" t="str">
        <f t="shared" si="97"/>
        <v/>
      </c>
      <c r="N318" t="e">
        <f t="shared" si="82"/>
        <v>#REF!</v>
      </c>
      <c r="O318" t="e">
        <f t="shared" si="83"/>
        <v>#REF!</v>
      </c>
      <c r="P318" t="e">
        <f t="shared" si="84"/>
        <v>#REF!</v>
      </c>
      <c r="Q318" t="e">
        <f t="shared" si="85"/>
        <v>#REF!</v>
      </c>
      <c r="R318" t="e">
        <f t="shared" si="86"/>
        <v>#REF!</v>
      </c>
      <c r="S318" t="e">
        <f t="shared" si="87"/>
        <v>#REF!</v>
      </c>
      <c r="T318" t="e">
        <f t="shared" si="88"/>
        <v>#REF!</v>
      </c>
      <c r="U318" t="e">
        <f t="shared" si="89"/>
        <v>#REF!</v>
      </c>
      <c r="V318" t="e">
        <f t="shared" si="90"/>
        <v>#REF!</v>
      </c>
      <c r="W318" t="e">
        <f t="shared" si="91"/>
        <v>#REF!</v>
      </c>
      <c r="X318" t="e">
        <f t="shared" si="92"/>
        <v>#REF!</v>
      </c>
      <c r="Y318" t="e">
        <f t="shared" si="93"/>
        <v>#REF!</v>
      </c>
      <c r="Z318" t="e">
        <f t="shared" si="94"/>
        <v>#REF!</v>
      </c>
    </row>
    <row r="319" spans="1:26">
      <c r="A319" t="e">
        <f>IF(A318="","",IF($R$3=1,dayTest!A331,day!#REF!))</f>
        <v>#REF!</v>
      </c>
      <c r="B319" t="str">
        <f t="shared" si="96"/>
        <v/>
      </c>
      <c r="C319" t="str">
        <f t="shared" si="99"/>
        <v/>
      </c>
      <c r="D319" t="str">
        <f t="shared" si="99"/>
        <v/>
      </c>
      <c r="E319" t="str">
        <f t="shared" si="99"/>
        <v/>
      </c>
      <c r="F319" t="str">
        <f t="shared" si="99"/>
        <v/>
      </c>
      <c r="G319" t="str">
        <f t="shared" si="98"/>
        <v/>
      </c>
      <c r="H319" t="str">
        <f t="shared" si="98"/>
        <v/>
      </c>
      <c r="I319" t="str">
        <f t="shared" si="98"/>
        <v/>
      </c>
      <c r="J319" t="str">
        <f t="shared" si="98"/>
        <v/>
      </c>
      <c r="K319" t="str">
        <f t="shared" si="98"/>
        <v/>
      </c>
      <c r="L319" t="str">
        <f t="shared" si="98"/>
        <v/>
      </c>
      <c r="M319" t="str">
        <f t="shared" si="97"/>
        <v/>
      </c>
      <c r="N319" t="e">
        <f t="shared" si="82"/>
        <v>#REF!</v>
      </c>
      <c r="O319" t="e">
        <f t="shared" si="83"/>
        <v>#REF!</v>
      </c>
      <c r="P319" t="e">
        <f t="shared" si="84"/>
        <v>#REF!</v>
      </c>
      <c r="Q319" t="e">
        <f t="shared" si="85"/>
        <v>#REF!</v>
      </c>
      <c r="R319" t="e">
        <f t="shared" si="86"/>
        <v>#REF!</v>
      </c>
      <c r="S319" t="e">
        <f t="shared" si="87"/>
        <v>#REF!</v>
      </c>
      <c r="T319" t="e">
        <f t="shared" si="88"/>
        <v>#REF!</v>
      </c>
      <c r="U319" t="e">
        <f t="shared" si="89"/>
        <v>#REF!</v>
      </c>
      <c r="V319" t="e">
        <f t="shared" si="90"/>
        <v>#REF!</v>
      </c>
      <c r="W319" t="e">
        <f t="shared" si="91"/>
        <v>#REF!</v>
      </c>
      <c r="X319" t="e">
        <f t="shared" si="92"/>
        <v>#REF!</v>
      </c>
      <c r="Y319" t="e">
        <f t="shared" si="93"/>
        <v>#REF!</v>
      </c>
      <c r="Z319" t="e">
        <f t="shared" si="94"/>
        <v>#REF!</v>
      </c>
    </row>
    <row r="320" spans="1:26">
      <c r="A320" t="e">
        <f>IF(A319="","",IF($R$3=1,dayTest!A332,day!#REF!))</f>
        <v>#REF!</v>
      </c>
      <c r="B320" t="str">
        <f t="shared" si="96"/>
        <v/>
      </c>
      <c r="C320" t="str">
        <f t="shared" si="99"/>
        <v/>
      </c>
      <c r="D320" t="str">
        <f t="shared" si="99"/>
        <v/>
      </c>
      <c r="E320" t="str">
        <f t="shared" si="99"/>
        <v/>
      </c>
      <c r="F320" t="str">
        <f t="shared" si="99"/>
        <v/>
      </c>
      <c r="G320" t="str">
        <f t="shared" si="98"/>
        <v/>
      </c>
      <c r="H320" t="str">
        <f t="shared" si="98"/>
        <v/>
      </c>
      <c r="I320" t="str">
        <f t="shared" si="98"/>
        <v/>
      </c>
      <c r="J320" t="str">
        <f t="shared" si="98"/>
        <v/>
      </c>
      <c r="K320" t="str">
        <f t="shared" si="98"/>
        <v/>
      </c>
      <c r="L320" t="str">
        <f t="shared" si="98"/>
        <v/>
      </c>
      <c r="M320" t="str">
        <f t="shared" si="97"/>
        <v/>
      </c>
      <c r="N320" t="e">
        <f t="shared" si="82"/>
        <v>#REF!</v>
      </c>
      <c r="O320" t="e">
        <f t="shared" si="83"/>
        <v>#REF!</v>
      </c>
      <c r="P320" t="e">
        <f t="shared" si="84"/>
        <v>#REF!</v>
      </c>
      <c r="Q320" t="e">
        <f t="shared" si="85"/>
        <v>#REF!</v>
      </c>
      <c r="R320" t="e">
        <f t="shared" si="86"/>
        <v>#REF!</v>
      </c>
      <c r="S320" t="e">
        <f t="shared" si="87"/>
        <v>#REF!</v>
      </c>
      <c r="T320" t="e">
        <f t="shared" si="88"/>
        <v>#REF!</v>
      </c>
      <c r="U320" t="e">
        <f t="shared" si="89"/>
        <v>#REF!</v>
      </c>
      <c r="V320" t="e">
        <f t="shared" si="90"/>
        <v>#REF!</v>
      </c>
      <c r="W320" t="e">
        <f t="shared" si="91"/>
        <v>#REF!</v>
      </c>
      <c r="X320" t="e">
        <f t="shared" si="92"/>
        <v>#REF!</v>
      </c>
      <c r="Y320" t="e">
        <f t="shared" si="93"/>
        <v>#REF!</v>
      </c>
      <c r="Z320" t="e">
        <f t="shared" si="94"/>
        <v>#REF!</v>
      </c>
    </row>
    <row r="321" spans="1:26">
      <c r="A321" t="e">
        <f>IF(A320="","",IF($R$3=1,dayTest!A333,day!#REF!))</f>
        <v>#REF!</v>
      </c>
      <c r="B321" t="str">
        <f t="shared" si="96"/>
        <v/>
      </c>
      <c r="C321" t="str">
        <f t="shared" si="99"/>
        <v/>
      </c>
      <c r="D321" t="str">
        <f t="shared" si="99"/>
        <v/>
      </c>
      <c r="E321" t="str">
        <f t="shared" si="99"/>
        <v/>
      </c>
      <c r="F321" t="str">
        <f t="shared" si="99"/>
        <v/>
      </c>
      <c r="G321" t="str">
        <f t="shared" si="98"/>
        <v/>
      </c>
      <c r="H321" t="str">
        <f t="shared" si="98"/>
        <v/>
      </c>
      <c r="I321" t="str">
        <f t="shared" si="98"/>
        <v/>
      </c>
      <c r="J321" t="str">
        <f t="shared" si="98"/>
        <v/>
      </c>
      <c r="K321" t="str">
        <f t="shared" si="98"/>
        <v/>
      </c>
      <c r="L321" t="str">
        <f t="shared" si="98"/>
        <v/>
      </c>
      <c r="M321" t="str">
        <f t="shared" si="97"/>
        <v/>
      </c>
      <c r="N321" t="e">
        <f t="shared" si="82"/>
        <v>#REF!</v>
      </c>
      <c r="O321" t="e">
        <f t="shared" si="83"/>
        <v>#REF!</v>
      </c>
      <c r="P321" t="e">
        <f t="shared" si="84"/>
        <v>#REF!</v>
      </c>
      <c r="Q321" t="e">
        <f t="shared" si="85"/>
        <v>#REF!</v>
      </c>
      <c r="R321" t="e">
        <f t="shared" si="86"/>
        <v>#REF!</v>
      </c>
      <c r="S321" t="e">
        <f t="shared" si="87"/>
        <v>#REF!</v>
      </c>
      <c r="T321" t="e">
        <f t="shared" si="88"/>
        <v>#REF!</v>
      </c>
      <c r="U321" t="e">
        <f t="shared" si="89"/>
        <v>#REF!</v>
      </c>
      <c r="V321" t="e">
        <f t="shared" si="90"/>
        <v>#REF!</v>
      </c>
      <c r="W321" t="e">
        <f t="shared" si="91"/>
        <v>#REF!</v>
      </c>
      <c r="X321" t="e">
        <f t="shared" si="92"/>
        <v>#REF!</v>
      </c>
      <c r="Y321" t="e">
        <f t="shared" si="93"/>
        <v>#REF!</v>
      </c>
      <c r="Z321" t="e">
        <f t="shared" si="94"/>
        <v>#REF!</v>
      </c>
    </row>
    <row r="322" spans="1:26">
      <c r="A322" t="e">
        <f>IF(A321="","",IF($R$3=1,dayTest!A334,day!#REF!))</f>
        <v>#REF!</v>
      </c>
      <c r="B322" t="str">
        <f t="shared" si="96"/>
        <v/>
      </c>
      <c r="C322" t="str">
        <f t="shared" si="99"/>
        <v/>
      </c>
      <c r="D322" t="str">
        <f t="shared" si="99"/>
        <v/>
      </c>
      <c r="E322" t="str">
        <f t="shared" si="99"/>
        <v/>
      </c>
      <c r="F322" t="str">
        <f t="shared" si="99"/>
        <v/>
      </c>
      <c r="G322" t="str">
        <f t="shared" si="98"/>
        <v/>
      </c>
      <c r="H322" t="str">
        <f t="shared" si="98"/>
        <v/>
      </c>
      <c r="I322" t="str">
        <f t="shared" si="98"/>
        <v/>
      </c>
      <c r="J322" t="str">
        <f t="shared" si="98"/>
        <v/>
      </c>
      <c r="K322" t="str">
        <f t="shared" si="98"/>
        <v/>
      </c>
      <c r="L322" t="str">
        <f t="shared" si="98"/>
        <v/>
      </c>
      <c r="M322" t="str">
        <f t="shared" si="97"/>
        <v/>
      </c>
      <c r="N322" t="e">
        <f t="shared" si="82"/>
        <v>#REF!</v>
      </c>
      <c r="O322" t="e">
        <f t="shared" si="83"/>
        <v>#REF!</v>
      </c>
      <c r="P322" t="e">
        <f t="shared" si="84"/>
        <v>#REF!</v>
      </c>
      <c r="Q322" t="e">
        <f t="shared" si="85"/>
        <v>#REF!</v>
      </c>
      <c r="R322" t="e">
        <f t="shared" si="86"/>
        <v>#REF!</v>
      </c>
      <c r="S322" t="e">
        <f t="shared" si="87"/>
        <v>#REF!</v>
      </c>
      <c r="T322" t="e">
        <f t="shared" si="88"/>
        <v>#REF!</v>
      </c>
      <c r="U322" t="e">
        <f t="shared" si="89"/>
        <v>#REF!</v>
      </c>
      <c r="V322" t="e">
        <f t="shared" si="90"/>
        <v>#REF!</v>
      </c>
      <c r="W322" t="e">
        <f t="shared" si="91"/>
        <v>#REF!</v>
      </c>
      <c r="X322" t="e">
        <f t="shared" si="92"/>
        <v>#REF!</v>
      </c>
      <c r="Y322" t="e">
        <f t="shared" si="93"/>
        <v>#REF!</v>
      </c>
      <c r="Z322" t="e">
        <f t="shared" si="94"/>
        <v>#REF!</v>
      </c>
    </row>
    <row r="323" spans="1:26">
      <c r="A323" t="e">
        <f>IF(A322="","",IF($R$3=1,dayTest!A335,day!#REF!))</f>
        <v>#REF!</v>
      </c>
      <c r="B323" t="str">
        <f t="shared" si="96"/>
        <v/>
      </c>
      <c r="C323" t="str">
        <f t="shared" si="99"/>
        <v/>
      </c>
      <c r="D323" t="str">
        <f t="shared" si="99"/>
        <v/>
      </c>
      <c r="E323" t="str">
        <f t="shared" si="99"/>
        <v/>
      </c>
      <c r="F323" t="str">
        <f t="shared" si="99"/>
        <v/>
      </c>
      <c r="G323" t="str">
        <f t="shared" si="98"/>
        <v/>
      </c>
      <c r="H323" t="str">
        <f t="shared" si="98"/>
        <v/>
      </c>
      <c r="I323" t="str">
        <f t="shared" si="98"/>
        <v/>
      </c>
      <c r="J323" t="str">
        <f t="shared" si="98"/>
        <v/>
      </c>
      <c r="K323" t="str">
        <f t="shared" si="98"/>
        <v/>
      </c>
      <c r="L323" t="str">
        <f t="shared" si="98"/>
        <v/>
      </c>
      <c r="M323" t="str">
        <f t="shared" si="97"/>
        <v/>
      </c>
      <c r="N323" t="e">
        <f t="shared" si="82"/>
        <v>#REF!</v>
      </c>
      <c r="O323" t="e">
        <f t="shared" si="83"/>
        <v>#REF!</v>
      </c>
      <c r="P323" t="e">
        <f t="shared" si="84"/>
        <v>#REF!</v>
      </c>
      <c r="Q323" t="e">
        <f t="shared" si="85"/>
        <v>#REF!</v>
      </c>
      <c r="R323" t="e">
        <f t="shared" si="86"/>
        <v>#REF!</v>
      </c>
      <c r="S323" t="e">
        <f t="shared" si="87"/>
        <v>#REF!</v>
      </c>
      <c r="T323" t="e">
        <f t="shared" si="88"/>
        <v>#REF!</v>
      </c>
      <c r="U323" t="e">
        <f t="shared" si="89"/>
        <v>#REF!</v>
      </c>
      <c r="V323" t="e">
        <f t="shared" si="90"/>
        <v>#REF!</v>
      </c>
      <c r="W323" t="e">
        <f t="shared" si="91"/>
        <v>#REF!</v>
      </c>
      <c r="X323" t="e">
        <f t="shared" si="92"/>
        <v>#REF!</v>
      </c>
      <c r="Y323" t="e">
        <f t="shared" si="93"/>
        <v>#REF!</v>
      </c>
      <c r="Z323" t="e">
        <f t="shared" si="94"/>
        <v>#REF!</v>
      </c>
    </row>
    <row r="324" spans="1:26">
      <c r="A324" t="e">
        <f>IF(A323="","",IF($R$3=1,dayTest!A336,day!#REF!))</f>
        <v>#REF!</v>
      </c>
      <c r="B324" t="str">
        <f t="shared" si="96"/>
        <v/>
      </c>
      <c r="C324" t="str">
        <f t="shared" si="99"/>
        <v/>
      </c>
      <c r="D324" t="str">
        <f t="shared" si="99"/>
        <v/>
      </c>
      <c r="E324" t="str">
        <f t="shared" si="99"/>
        <v/>
      </c>
      <c r="F324" t="str">
        <f t="shared" si="99"/>
        <v/>
      </c>
      <c r="G324" t="str">
        <f t="shared" si="98"/>
        <v/>
      </c>
      <c r="H324" t="str">
        <f t="shared" si="98"/>
        <v/>
      </c>
      <c r="I324" t="str">
        <f t="shared" si="98"/>
        <v/>
      </c>
      <c r="J324" t="str">
        <f t="shared" si="98"/>
        <v/>
      </c>
      <c r="K324" t="str">
        <f t="shared" si="98"/>
        <v/>
      </c>
      <c r="L324" t="str">
        <f t="shared" si="98"/>
        <v/>
      </c>
      <c r="M324" t="str">
        <f t="shared" si="97"/>
        <v/>
      </c>
      <c r="N324" t="e">
        <f t="shared" si="82"/>
        <v>#REF!</v>
      </c>
      <c r="O324" t="e">
        <f t="shared" si="83"/>
        <v>#REF!</v>
      </c>
      <c r="P324" t="e">
        <f t="shared" si="84"/>
        <v>#REF!</v>
      </c>
      <c r="Q324" t="e">
        <f t="shared" si="85"/>
        <v>#REF!</v>
      </c>
      <c r="R324" t="e">
        <f t="shared" si="86"/>
        <v>#REF!</v>
      </c>
      <c r="S324" t="e">
        <f t="shared" si="87"/>
        <v>#REF!</v>
      </c>
      <c r="T324" t="e">
        <f t="shared" si="88"/>
        <v>#REF!</v>
      </c>
      <c r="U324" t="e">
        <f t="shared" si="89"/>
        <v>#REF!</v>
      </c>
      <c r="V324" t="e">
        <f t="shared" si="90"/>
        <v>#REF!</v>
      </c>
      <c r="W324" t="e">
        <f t="shared" si="91"/>
        <v>#REF!</v>
      </c>
      <c r="X324" t="e">
        <f t="shared" si="92"/>
        <v>#REF!</v>
      </c>
      <c r="Y324" t="e">
        <f t="shared" si="93"/>
        <v>#REF!</v>
      </c>
      <c r="Z324" t="e">
        <f t="shared" si="94"/>
        <v>#REF!</v>
      </c>
    </row>
    <row r="325" spans="1:26">
      <c r="A325" t="e">
        <f>IF(A324="","",IF($R$3=1,dayTest!A337,day!#REF!))</f>
        <v>#REF!</v>
      </c>
      <c r="B325" t="str">
        <f t="shared" si="96"/>
        <v/>
      </c>
      <c r="C325" t="str">
        <f t="shared" si="99"/>
        <v/>
      </c>
      <c r="D325" t="str">
        <f t="shared" si="99"/>
        <v/>
      </c>
      <c r="E325" t="str">
        <f t="shared" si="99"/>
        <v/>
      </c>
      <c r="F325" t="str">
        <f t="shared" si="99"/>
        <v/>
      </c>
      <c r="G325" t="str">
        <f t="shared" si="98"/>
        <v/>
      </c>
      <c r="H325" t="str">
        <f t="shared" si="98"/>
        <v/>
      </c>
      <c r="I325" t="str">
        <f t="shared" si="98"/>
        <v/>
      </c>
      <c r="J325" t="str">
        <f t="shared" si="98"/>
        <v/>
      </c>
      <c r="K325" t="str">
        <f t="shared" si="98"/>
        <v/>
      </c>
      <c r="L325" t="str">
        <f t="shared" si="98"/>
        <v/>
      </c>
      <c r="M325" t="str">
        <f t="shared" si="97"/>
        <v/>
      </c>
      <c r="N325" t="e">
        <f t="shared" si="82"/>
        <v>#REF!</v>
      </c>
      <c r="O325" t="e">
        <f t="shared" si="83"/>
        <v>#REF!</v>
      </c>
      <c r="P325" t="e">
        <f t="shared" si="84"/>
        <v>#REF!</v>
      </c>
      <c r="Q325" t="e">
        <f t="shared" si="85"/>
        <v>#REF!</v>
      </c>
      <c r="R325" t="e">
        <f t="shared" si="86"/>
        <v>#REF!</v>
      </c>
      <c r="S325" t="e">
        <f t="shared" si="87"/>
        <v>#REF!</v>
      </c>
      <c r="T325" t="e">
        <f t="shared" si="88"/>
        <v>#REF!</v>
      </c>
      <c r="U325" t="e">
        <f t="shared" si="89"/>
        <v>#REF!</v>
      </c>
      <c r="V325" t="e">
        <f t="shared" si="90"/>
        <v>#REF!</v>
      </c>
      <c r="W325" t="e">
        <f t="shared" si="91"/>
        <v>#REF!</v>
      </c>
      <c r="X325" t="e">
        <f t="shared" si="92"/>
        <v>#REF!</v>
      </c>
      <c r="Y325" t="e">
        <f t="shared" si="93"/>
        <v>#REF!</v>
      </c>
      <c r="Z325" t="e">
        <f t="shared" si="94"/>
        <v>#REF!</v>
      </c>
    </row>
    <row r="326" spans="1:26">
      <c r="A326" t="e">
        <f>IF(A325="","",IF($R$3=1,dayTest!A338,day!#REF!))</f>
        <v>#REF!</v>
      </c>
      <c r="B326" t="str">
        <f t="shared" si="96"/>
        <v/>
      </c>
      <c r="C326" t="str">
        <f t="shared" si="99"/>
        <v/>
      </c>
      <c r="D326" t="str">
        <f t="shared" si="99"/>
        <v/>
      </c>
      <c r="E326" t="str">
        <f t="shared" si="99"/>
        <v/>
      </c>
      <c r="F326" t="str">
        <f t="shared" si="99"/>
        <v/>
      </c>
      <c r="G326" t="str">
        <f t="shared" si="98"/>
        <v/>
      </c>
      <c r="H326" t="str">
        <f t="shared" si="98"/>
        <v/>
      </c>
      <c r="I326" t="str">
        <f t="shared" si="98"/>
        <v/>
      </c>
      <c r="J326" t="str">
        <f t="shared" si="98"/>
        <v/>
      </c>
      <c r="K326" t="str">
        <f t="shared" si="98"/>
        <v/>
      </c>
      <c r="L326" t="str">
        <f t="shared" si="98"/>
        <v/>
      </c>
      <c r="M326" t="str">
        <f t="shared" si="97"/>
        <v/>
      </c>
      <c r="N326" t="e">
        <f t="shared" si="82"/>
        <v>#REF!</v>
      </c>
      <c r="O326" t="e">
        <f t="shared" si="83"/>
        <v>#REF!</v>
      </c>
      <c r="P326" t="e">
        <f t="shared" si="84"/>
        <v>#REF!</v>
      </c>
      <c r="Q326" t="e">
        <f t="shared" si="85"/>
        <v>#REF!</v>
      </c>
      <c r="R326" t="e">
        <f t="shared" si="86"/>
        <v>#REF!</v>
      </c>
      <c r="S326" t="e">
        <f t="shared" si="87"/>
        <v>#REF!</v>
      </c>
      <c r="T326" t="e">
        <f t="shared" si="88"/>
        <v>#REF!</v>
      </c>
      <c r="U326" t="e">
        <f t="shared" si="89"/>
        <v>#REF!</v>
      </c>
      <c r="V326" t="e">
        <f t="shared" si="90"/>
        <v>#REF!</v>
      </c>
      <c r="W326" t="e">
        <f t="shared" si="91"/>
        <v>#REF!</v>
      </c>
      <c r="X326" t="e">
        <f t="shared" si="92"/>
        <v>#REF!</v>
      </c>
      <c r="Y326" t="e">
        <f t="shared" si="93"/>
        <v>#REF!</v>
      </c>
      <c r="Z326" t="e">
        <f t="shared" si="94"/>
        <v>#REF!</v>
      </c>
    </row>
    <row r="327" spans="1:26">
      <c r="A327" t="e">
        <f>IF(A326="","",IF($R$3=1,dayTest!A339,day!#REF!))</f>
        <v>#REF!</v>
      </c>
      <c r="B327" t="str">
        <f t="shared" si="96"/>
        <v/>
      </c>
      <c r="C327" t="str">
        <f t="shared" si="99"/>
        <v/>
      </c>
      <c r="D327" t="str">
        <f t="shared" si="99"/>
        <v/>
      </c>
      <c r="E327" t="str">
        <f t="shared" si="99"/>
        <v/>
      </c>
      <c r="F327" t="str">
        <f t="shared" si="99"/>
        <v/>
      </c>
      <c r="G327" t="str">
        <f t="shared" si="98"/>
        <v/>
      </c>
      <c r="H327" t="str">
        <f t="shared" si="98"/>
        <v/>
      </c>
      <c r="I327" t="str">
        <f t="shared" si="98"/>
        <v/>
      </c>
      <c r="J327" t="str">
        <f t="shared" si="98"/>
        <v/>
      </c>
      <c r="K327" t="str">
        <f t="shared" si="98"/>
        <v/>
      </c>
      <c r="L327" t="str">
        <f t="shared" si="98"/>
        <v/>
      </c>
      <c r="M327" t="str">
        <f t="shared" si="97"/>
        <v/>
      </c>
      <c r="N327" t="e">
        <f t="shared" si="82"/>
        <v>#REF!</v>
      </c>
      <c r="O327" t="e">
        <f t="shared" si="83"/>
        <v>#REF!</v>
      </c>
      <c r="P327" t="e">
        <f t="shared" si="84"/>
        <v>#REF!</v>
      </c>
      <c r="Q327" t="e">
        <f t="shared" si="85"/>
        <v>#REF!</v>
      </c>
      <c r="R327" t="e">
        <f t="shared" si="86"/>
        <v>#REF!</v>
      </c>
      <c r="S327" t="e">
        <f t="shared" si="87"/>
        <v>#REF!</v>
      </c>
      <c r="T327" t="e">
        <f t="shared" si="88"/>
        <v>#REF!</v>
      </c>
      <c r="U327" t="e">
        <f t="shared" si="89"/>
        <v>#REF!</v>
      </c>
      <c r="V327" t="e">
        <f t="shared" si="90"/>
        <v>#REF!</v>
      </c>
      <c r="W327" t="e">
        <f t="shared" si="91"/>
        <v>#REF!</v>
      </c>
      <c r="X327" t="e">
        <f t="shared" si="92"/>
        <v>#REF!</v>
      </c>
      <c r="Y327" t="e">
        <f t="shared" si="93"/>
        <v>#REF!</v>
      </c>
      <c r="Z327" t="e">
        <f t="shared" si="94"/>
        <v>#REF!</v>
      </c>
    </row>
    <row r="328" spans="1:26">
      <c r="A328" t="e">
        <f>IF(A327="","",IF($R$3=1,dayTest!A340,day!#REF!))</f>
        <v>#REF!</v>
      </c>
      <c r="B328" t="str">
        <f t="shared" si="96"/>
        <v/>
      </c>
      <c r="C328" t="str">
        <f t="shared" si="99"/>
        <v/>
      </c>
      <c r="D328" t="str">
        <f t="shared" si="99"/>
        <v/>
      </c>
      <c r="E328" t="str">
        <f t="shared" si="99"/>
        <v/>
      </c>
      <c r="F328" t="str">
        <f t="shared" si="99"/>
        <v/>
      </c>
      <c r="G328" t="str">
        <f t="shared" si="98"/>
        <v/>
      </c>
      <c r="H328" t="str">
        <f t="shared" si="98"/>
        <v/>
      </c>
      <c r="I328" t="str">
        <f t="shared" si="98"/>
        <v/>
      </c>
      <c r="J328" t="str">
        <f t="shared" si="98"/>
        <v/>
      </c>
      <c r="K328" t="str">
        <f t="shared" si="98"/>
        <v/>
      </c>
      <c r="L328" t="str">
        <f t="shared" si="98"/>
        <v/>
      </c>
      <c r="M328" t="str">
        <f t="shared" si="97"/>
        <v/>
      </c>
      <c r="N328" t="e">
        <f t="shared" si="82"/>
        <v>#REF!</v>
      </c>
      <c r="O328" t="e">
        <f t="shared" si="83"/>
        <v>#REF!</v>
      </c>
      <c r="P328" t="e">
        <f t="shared" si="84"/>
        <v>#REF!</v>
      </c>
      <c r="Q328" t="e">
        <f t="shared" si="85"/>
        <v>#REF!</v>
      </c>
      <c r="R328" t="e">
        <f t="shared" si="86"/>
        <v>#REF!</v>
      </c>
      <c r="S328" t="e">
        <f t="shared" si="87"/>
        <v>#REF!</v>
      </c>
      <c r="T328" t="e">
        <f t="shared" si="88"/>
        <v>#REF!</v>
      </c>
      <c r="U328" t="e">
        <f t="shared" si="89"/>
        <v>#REF!</v>
      </c>
      <c r="V328" t="e">
        <f t="shared" si="90"/>
        <v>#REF!</v>
      </c>
      <c r="W328" t="e">
        <f t="shared" si="91"/>
        <v>#REF!</v>
      </c>
      <c r="X328" t="e">
        <f t="shared" si="92"/>
        <v>#REF!</v>
      </c>
      <c r="Y328" t="e">
        <f t="shared" si="93"/>
        <v>#REF!</v>
      </c>
      <c r="Z328" t="e">
        <f t="shared" si="94"/>
        <v>#REF!</v>
      </c>
    </row>
    <row r="329" spans="1:26">
      <c r="A329" t="e">
        <f>IF(A328="","",IF($R$3=1,dayTest!A341,day!#REF!))</f>
        <v>#REF!</v>
      </c>
      <c r="B329" t="str">
        <f t="shared" si="96"/>
        <v/>
      </c>
      <c r="C329" t="str">
        <f t="shared" si="99"/>
        <v/>
      </c>
      <c r="D329" t="str">
        <f t="shared" si="99"/>
        <v/>
      </c>
      <c r="E329" t="str">
        <f t="shared" si="99"/>
        <v/>
      </c>
      <c r="F329" t="str">
        <f t="shared" si="99"/>
        <v/>
      </c>
      <c r="G329" t="str">
        <f t="shared" si="98"/>
        <v/>
      </c>
      <c r="H329" t="str">
        <f t="shared" si="98"/>
        <v/>
      </c>
      <c r="I329" t="str">
        <f t="shared" si="98"/>
        <v/>
      </c>
      <c r="J329" t="str">
        <f t="shared" si="98"/>
        <v/>
      </c>
      <c r="K329" t="str">
        <f t="shared" si="98"/>
        <v/>
      </c>
      <c r="L329" t="str">
        <f t="shared" si="98"/>
        <v/>
      </c>
      <c r="M329" t="str">
        <f t="shared" si="97"/>
        <v/>
      </c>
      <c r="N329" t="e">
        <f t="shared" si="82"/>
        <v>#REF!</v>
      </c>
      <c r="O329" t="e">
        <f t="shared" si="83"/>
        <v>#REF!</v>
      </c>
      <c r="P329" t="e">
        <f t="shared" si="84"/>
        <v>#REF!</v>
      </c>
      <c r="Q329" t="e">
        <f t="shared" si="85"/>
        <v>#REF!</v>
      </c>
      <c r="R329" t="e">
        <f t="shared" si="86"/>
        <v>#REF!</v>
      </c>
      <c r="S329" t="e">
        <f t="shared" si="87"/>
        <v>#REF!</v>
      </c>
      <c r="T329" t="e">
        <f t="shared" si="88"/>
        <v>#REF!</v>
      </c>
      <c r="U329" t="e">
        <f t="shared" si="89"/>
        <v>#REF!</v>
      </c>
      <c r="V329" t="e">
        <f t="shared" si="90"/>
        <v>#REF!</v>
      </c>
      <c r="W329" t="e">
        <f t="shared" si="91"/>
        <v>#REF!</v>
      </c>
      <c r="X329" t="e">
        <f t="shared" si="92"/>
        <v>#REF!</v>
      </c>
      <c r="Y329" t="e">
        <f t="shared" si="93"/>
        <v>#REF!</v>
      </c>
      <c r="Z329" t="e">
        <f t="shared" si="94"/>
        <v>#REF!</v>
      </c>
    </row>
    <row r="330" spans="1:26">
      <c r="A330" t="e">
        <f>IF(A329="","",IF($R$3=1,dayTest!A342,day!#REF!))</f>
        <v>#REF!</v>
      </c>
      <c r="B330" t="str">
        <f t="shared" si="96"/>
        <v/>
      </c>
      <c r="C330" t="str">
        <f t="shared" si="99"/>
        <v/>
      </c>
      <c r="D330" t="str">
        <f t="shared" si="99"/>
        <v/>
      </c>
      <c r="E330" t="str">
        <f t="shared" si="99"/>
        <v/>
      </c>
      <c r="F330" t="str">
        <f t="shared" si="99"/>
        <v/>
      </c>
      <c r="G330" t="str">
        <f t="shared" si="98"/>
        <v/>
      </c>
      <c r="H330" t="str">
        <f t="shared" si="98"/>
        <v/>
      </c>
      <c r="I330" t="str">
        <f t="shared" si="98"/>
        <v/>
      </c>
      <c r="J330" t="str">
        <f t="shared" si="98"/>
        <v/>
      </c>
      <c r="K330" t="str">
        <f t="shared" si="98"/>
        <v/>
      </c>
      <c r="L330" t="str">
        <f t="shared" si="98"/>
        <v/>
      </c>
      <c r="M330" t="str">
        <f t="shared" si="97"/>
        <v/>
      </c>
      <c r="N330" t="e">
        <f t="shared" si="82"/>
        <v>#REF!</v>
      </c>
      <c r="O330" t="e">
        <f t="shared" si="83"/>
        <v>#REF!</v>
      </c>
      <c r="P330" t="e">
        <f t="shared" si="84"/>
        <v>#REF!</v>
      </c>
      <c r="Q330" t="e">
        <f t="shared" si="85"/>
        <v>#REF!</v>
      </c>
      <c r="R330" t="e">
        <f t="shared" si="86"/>
        <v>#REF!</v>
      </c>
      <c r="S330" t="e">
        <f t="shared" si="87"/>
        <v>#REF!</v>
      </c>
      <c r="T330" t="e">
        <f t="shared" si="88"/>
        <v>#REF!</v>
      </c>
      <c r="U330" t="e">
        <f t="shared" si="89"/>
        <v>#REF!</v>
      </c>
      <c r="V330" t="e">
        <f t="shared" si="90"/>
        <v>#REF!</v>
      </c>
      <c r="W330" t="e">
        <f t="shared" si="91"/>
        <v>#REF!</v>
      </c>
      <c r="X330" t="e">
        <f t="shared" si="92"/>
        <v>#REF!</v>
      </c>
      <c r="Y330" t="e">
        <f t="shared" si="93"/>
        <v>#REF!</v>
      </c>
      <c r="Z330" t="e">
        <f t="shared" si="94"/>
        <v>#REF!</v>
      </c>
    </row>
    <row r="331" spans="1:26">
      <c r="A331" t="e">
        <f>IF(A330="","",IF($R$3=1,dayTest!A343,day!#REF!))</f>
        <v>#REF!</v>
      </c>
      <c r="B331" t="str">
        <f t="shared" si="96"/>
        <v/>
      </c>
      <c r="C331" t="str">
        <f t="shared" si="99"/>
        <v/>
      </c>
      <c r="D331" t="str">
        <f t="shared" si="99"/>
        <v/>
      </c>
      <c r="E331" t="str">
        <f t="shared" si="99"/>
        <v/>
      </c>
      <c r="F331" t="str">
        <f t="shared" si="99"/>
        <v/>
      </c>
      <c r="G331" t="str">
        <f t="shared" si="98"/>
        <v/>
      </c>
      <c r="H331" t="str">
        <f t="shared" si="98"/>
        <v/>
      </c>
      <c r="I331" t="str">
        <f t="shared" si="98"/>
        <v/>
      </c>
      <c r="J331" t="str">
        <f t="shared" si="98"/>
        <v/>
      </c>
      <c r="K331" t="str">
        <f t="shared" si="98"/>
        <v/>
      </c>
      <c r="L331" t="str">
        <f t="shared" si="98"/>
        <v/>
      </c>
      <c r="M331" t="str">
        <f t="shared" si="97"/>
        <v/>
      </c>
      <c r="N331" t="e">
        <f t="shared" ref="N331:N394" si="100">IF($A331&lt;&gt;"",TRUE,"")</f>
        <v>#REF!</v>
      </c>
      <c r="O331" t="e">
        <f t="shared" ref="O331:O394" si="101">IF($A331="","",AND(N331,B$8=B331))</f>
        <v>#REF!</v>
      </c>
      <c r="P331" t="e">
        <f t="shared" ref="P331:P394" si="102">IF($A331="","",AND(O331,C$8=C331))</f>
        <v>#REF!</v>
      </c>
      <c r="Q331" t="e">
        <f t="shared" ref="Q331:Q394" si="103">IF($A331="","",AND(P331,D$8=D331))</f>
        <v>#REF!</v>
      </c>
      <c r="R331" t="e">
        <f t="shared" ref="R331:R394" si="104">IF($A331="","",AND(Q331,E$8=E331))</f>
        <v>#REF!</v>
      </c>
      <c r="S331" t="e">
        <f t="shared" ref="S331:S394" si="105">IF($A331="","",AND(R331,F$8=F331))</f>
        <v>#REF!</v>
      </c>
      <c r="T331" t="e">
        <f t="shared" ref="T331:T394" si="106">IF($A331="","",AND(S331,G$8=G331))</f>
        <v>#REF!</v>
      </c>
      <c r="U331" t="e">
        <f t="shared" ref="U331:U394" si="107">IF($A331="","",AND(T331,H$8=H331))</f>
        <v>#REF!</v>
      </c>
      <c r="V331" t="e">
        <f t="shared" ref="V331:V394" si="108">IF($A331="","",AND(U331,I$8=I331))</f>
        <v>#REF!</v>
      </c>
      <c r="W331" t="e">
        <f t="shared" ref="W331:W394" si="109">IF($A331="","",AND(V331,J$8=J331))</f>
        <v>#REF!</v>
      </c>
      <c r="X331" t="e">
        <f t="shared" ref="X331:X394" si="110">IF($A331="","",AND(W331,K$8=K331))</f>
        <v>#REF!</v>
      </c>
      <c r="Y331" t="e">
        <f t="shared" ref="Y331:Y394" si="111">IF($A331="","",AND(X331,L$8=L331))</f>
        <v>#REF!</v>
      </c>
      <c r="Z331" t="e">
        <f t="shared" ref="Z331:Z394" si="112">IF($A331="","",AND(Y331,M$8=M331))</f>
        <v>#REF!</v>
      </c>
    </row>
    <row r="332" spans="1:26">
      <c r="A332" t="e">
        <f>IF(A331="","",IF($R$3=1,dayTest!A344,day!#REF!))</f>
        <v>#REF!</v>
      </c>
      <c r="B332" t="str">
        <f t="shared" si="96"/>
        <v/>
      </c>
      <c r="C332" t="str">
        <f t="shared" si="99"/>
        <v/>
      </c>
      <c r="D332" t="str">
        <f t="shared" si="99"/>
        <v/>
      </c>
      <c r="E332" t="str">
        <f t="shared" si="99"/>
        <v/>
      </c>
      <c r="F332" t="str">
        <f t="shared" si="99"/>
        <v/>
      </c>
      <c r="G332" t="str">
        <f t="shared" si="98"/>
        <v/>
      </c>
      <c r="H332" t="str">
        <f t="shared" si="98"/>
        <v/>
      </c>
      <c r="I332" t="str">
        <f t="shared" si="98"/>
        <v/>
      </c>
      <c r="J332" t="str">
        <f t="shared" si="98"/>
        <v/>
      </c>
      <c r="K332" t="str">
        <f t="shared" si="98"/>
        <v/>
      </c>
      <c r="L332" t="str">
        <f t="shared" si="98"/>
        <v/>
      </c>
      <c r="M332" t="str">
        <f t="shared" si="97"/>
        <v/>
      </c>
      <c r="N332" t="e">
        <f t="shared" si="100"/>
        <v>#REF!</v>
      </c>
      <c r="O332" t="e">
        <f t="shared" si="101"/>
        <v>#REF!</v>
      </c>
      <c r="P332" t="e">
        <f t="shared" si="102"/>
        <v>#REF!</v>
      </c>
      <c r="Q332" t="e">
        <f t="shared" si="103"/>
        <v>#REF!</v>
      </c>
      <c r="R332" t="e">
        <f t="shared" si="104"/>
        <v>#REF!</v>
      </c>
      <c r="S332" t="e">
        <f t="shared" si="105"/>
        <v>#REF!</v>
      </c>
      <c r="T332" t="e">
        <f t="shared" si="106"/>
        <v>#REF!</v>
      </c>
      <c r="U332" t="e">
        <f t="shared" si="107"/>
        <v>#REF!</v>
      </c>
      <c r="V332" t="e">
        <f t="shared" si="108"/>
        <v>#REF!</v>
      </c>
      <c r="W332" t="e">
        <f t="shared" si="109"/>
        <v>#REF!</v>
      </c>
      <c r="X332" t="e">
        <f t="shared" si="110"/>
        <v>#REF!</v>
      </c>
      <c r="Y332" t="e">
        <f t="shared" si="111"/>
        <v>#REF!</v>
      </c>
      <c r="Z332" t="e">
        <f t="shared" si="112"/>
        <v>#REF!</v>
      </c>
    </row>
    <row r="333" spans="1:26">
      <c r="A333" t="e">
        <f>IF(A332="","",IF($R$3=1,dayTest!A345,day!#REF!))</f>
        <v>#REF!</v>
      </c>
      <c r="B333" t="str">
        <f t="shared" si="96"/>
        <v/>
      </c>
      <c r="C333" t="str">
        <f t="shared" si="99"/>
        <v/>
      </c>
      <c r="D333" t="str">
        <f t="shared" si="99"/>
        <v/>
      </c>
      <c r="E333" t="str">
        <f t="shared" si="99"/>
        <v/>
      </c>
      <c r="F333" t="str">
        <f t="shared" si="99"/>
        <v/>
      </c>
      <c r="G333" t="str">
        <f t="shared" si="98"/>
        <v/>
      </c>
      <c r="H333" t="str">
        <f t="shared" si="98"/>
        <v/>
      </c>
      <c r="I333" t="str">
        <f t="shared" si="98"/>
        <v/>
      </c>
      <c r="J333" t="str">
        <f t="shared" si="98"/>
        <v/>
      </c>
      <c r="K333" t="str">
        <f t="shared" si="98"/>
        <v/>
      </c>
      <c r="L333" t="str">
        <f t="shared" si="98"/>
        <v/>
      </c>
      <c r="M333" t="str">
        <f t="shared" si="97"/>
        <v/>
      </c>
      <c r="N333" t="e">
        <f t="shared" si="100"/>
        <v>#REF!</v>
      </c>
      <c r="O333" t="e">
        <f t="shared" si="101"/>
        <v>#REF!</v>
      </c>
      <c r="P333" t="e">
        <f t="shared" si="102"/>
        <v>#REF!</v>
      </c>
      <c r="Q333" t="e">
        <f t="shared" si="103"/>
        <v>#REF!</v>
      </c>
      <c r="R333" t="e">
        <f t="shared" si="104"/>
        <v>#REF!</v>
      </c>
      <c r="S333" t="e">
        <f t="shared" si="105"/>
        <v>#REF!</v>
      </c>
      <c r="T333" t="e">
        <f t="shared" si="106"/>
        <v>#REF!</v>
      </c>
      <c r="U333" t="e">
        <f t="shared" si="107"/>
        <v>#REF!</v>
      </c>
      <c r="V333" t="e">
        <f t="shared" si="108"/>
        <v>#REF!</v>
      </c>
      <c r="W333" t="e">
        <f t="shared" si="109"/>
        <v>#REF!</v>
      </c>
      <c r="X333" t="e">
        <f t="shared" si="110"/>
        <v>#REF!</v>
      </c>
      <c r="Y333" t="e">
        <f t="shared" si="111"/>
        <v>#REF!</v>
      </c>
      <c r="Z333" t="e">
        <f t="shared" si="112"/>
        <v>#REF!</v>
      </c>
    </row>
    <row r="334" spans="1:26">
      <c r="A334" t="e">
        <f>IF(A333="","",IF($R$3=1,dayTest!A346,day!#REF!))</f>
        <v>#REF!</v>
      </c>
      <c r="B334" t="str">
        <f t="shared" si="96"/>
        <v/>
      </c>
      <c r="C334" t="str">
        <f t="shared" si="99"/>
        <v/>
      </c>
      <c r="D334" t="str">
        <f t="shared" si="99"/>
        <v/>
      </c>
      <c r="E334" t="str">
        <f t="shared" si="99"/>
        <v/>
      </c>
      <c r="F334" t="str">
        <f t="shared" si="99"/>
        <v/>
      </c>
      <c r="G334" t="str">
        <f t="shared" si="98"/>
        <v/>
      </c>
      <c r="H334" t="str">
        <f t="shared" si="98"/>
        <v/>
      </c>
      <c r="I334" t="str">
        <f t="shared" si="98"/>
        <v/>
      </c>
      <c r="J334" t="str">
        <f t="shared" si="98"/>
        <v/>
      </c>
      <c r="K334" t="str">
        <f t="shared" si="98"/>
        <v/>
      </c>
      <c r="L334" t="str">
        <f t="shared" si="98"/>
        <v/>
      </c>
      <c r="M334" t="str">
        <f t="shared" si="97"/>
        <v/>
      </c>
      <c r="N334" t="e">
        <f t="shared" si="100"/>
        <v>#REF!</v>
      </c>
      <c r="O334" t="e">
        <f t="shared" si="101"/>
        <v>#REF!</v>
      </c>
      <c r="P334" t="e">
        <f t="shared" si="102"/>
        <v>#REF!</v>
      </c>
      <c r="Q334" t="e">
        <f t="shared" si="103"/>
        <v>#REF!</v>
      </c>
      <c r="R334" t="e">
        <f t="shared" si="104"/>
        <v>#REF!</v>
      </c>
      <c r="S334" t="e">
        <f t="shared" si="105"/>
        <v>#REF!</v>
      </c>
      <c r="T334" t="e">
        <f t="shared" si="106"/>
        <v>#REF!</v>
      </c>
      <c r="U334" t="e">
        <f t="shared" si="107"/>
        <v>#REF!</v>
      </c>
      <c r="V334" t="e">
        <f t="shared" si="108"/>
        <v>#REF!</v>
      </c>
      <c r="W334" t="e">
        <f t="shared" si="109"/>
        <v>#REF!</v>
      </c>
      <c r="X334" t="e">
        <f t="shared" si="110"/>
        <v>#REF!</v>
      </c>
      <c r="Y334" t="e">
        <f t="shared" si="111"/>
        <v>#REF!</v>
      </c>
      <c r="Z334" t="e">
        <f t="shared" si="112"/>
        <v>#REF!</v>
      </c>
    </row>
    <row r="335" spans="1:26">
      <c r="A335" t="e">
        <f>IF(A334="","",IF($R$3=1,dayTest!A347,day!#REF!))</f>
        <v>#REF!</v>
      </c>
      <c r="B335" t="str">
        <f t="shared" si="96"/>
        <v/>
      </c>
      <c r="C335" t="str">
        <f t="shared" si="99"/>
        <v/>
      </c>
      <c r="D335" t="str">
        <f t="shared" si="99"/>
        <v/>
      </c>
      <c r="E335" t="str">
        <f t="shared" si="99"/>
        <v/>
      </c>
      <c r="F335" t="str">
        <f t="shared" si="99"/>
        <v/>
      </c>
      <c r="G335" t="str">
        <f t="shared" si="98"/>
        <v/>
      </c>
      <c r="H335" t="str">
        <f t="shared" si="98"/>
        <v/>
      </c>
      <c r="I335" t="str">
        <f t="shared" si="98"/>
        <v/>
      </c>
      <c r="J335" t="str">
        <f t="shared" si="98"/>
        <v/>
      </c>
      <c r="K335" t="str">
        <f t="shared" si="98"/>
        <v/>
      </c>
      <c r="L335" t="str">
        <f t="shared" si="98"/>
        <v/>
      </c>
      <c r="M335" t="str">
        <f t="shared" si="97"/>
        <v/>
      </c>
      <c r="N335" t="e">
        <f t="shared" si="100"/>
        <v>#REF!</v>
      </c>
      <c r="O335" t="e">
        <f t="shared" si="101"/>
        <v>#REF!</v>
      </c>
      <c r="P335" t="e">
        <f t="shared" si="102"/>
        <v>#REF!</v>
      </c>
      <c r="Q335" t="e">
        <f t="shared" si="103"/>
        <v>#REF!</v>
      </c>
      <c r="R335" t="e">
        <f t="shared" si="104"/>
        <v>#REF!</v>
      </c>
      <c r="S335" t="e">
        <f t="shared" si="105"/>
        <v>#REF!</v>
      </c>
      <c r="T335" t="e">
        <f t="shared" si="106"/>
        <v>#REF!</v>
      </c>
      <c r="U335" t="e">
        <f t="shared" si="107"/>
        <v>#REF!</v>
      </c>
      <c r="V335" t="e">
        <f t="shared" si="108"/>
        <v>#REF!</v>
      </c>
      <c r="W335" t="e">
        <f t="shared" si="109"/>
        <v>#REF!</v>
      </c>
      <c r="X335" t="e">
        <f t="shared" si="110"/>
        <v>#REF!</v>
      </c>
      <c r="Y335" t="e">
        <f t="shared" si="111"/>
        <v>#REF!</v>
      </c>
      <c r="Z335" t="e">
        <f t="shared" si="112"/>
        <v>#REF!</v>
      </c>
    </row>
    <row r="336" spans="1:26">
      <c r="A336" t="e">
        <f>IF(A335="","",IF($R$3=1,dayTest!A348,day!#REF!))</f>
        <v>#REF!</v>
      </c>
      <c r="B336" t="str">
        <f t="shared" si="96"/>
        <v/>
      </c>
      <c r="C336" t="str">
        <f t="shared" si="99"/>
        <v/>
      </c>
      <c r="D336" t="str">
        <f t="shared" si="99"/>
        <v/>
      </c>
      <c r="E336" t="str">
        <f t="shared" si="99"/>
        <v/>
      </c>
      <c r="F336" t="str">
        <f t="shared" si="99"/>
        <v/>
      </c>
      <c r="G336" t="str">
        <f t="shared" si="98"/>
        <v/>
      </c>
      <c r="H336" t="str">
        <f t="shared" si="98"/>
        <v/>
      </c>
      <c r="I336" t="str">
        <f t="shared" si="98"/>
        <v/>
      </c>
      <c r="J336" t="str">
        <f t="shared" si="98"/>
        <v/>
      </c>
      <c r="K336" t="str">
        <f t="shared" si="98"/>
        <v/>
      </c>
      <c r="L336" t="str">
        <f t="shared" si="98"/>
        <v/>
      </c>
      <c r="M336" t="str">
        <f t="shared" si="97"/>
        <v/>
      </c>
      <c r="N336" t="e">
        <f t="shared" si="100"/>
        <v>#REF!</v>
      </c>
      <c r="O336" t="e">
        <f t="shared" si="101"/>
        <v>#REF!</v>
      </c>
      <c r="P336" t="e">
        <f t="shared" si="102"/>
        <v>#REF!</v>
      </c>
      <c r="Q336" t="e">
        <f t="shared" si="103"/>
        <v>#REF!</v>
      </c>
      <c r="R336" t="e">
        <f t="shared" si="104"/>
        <v>#REF!</v>
      </c>
      <c r="S336" t="e">
        <f t="shared" si="105"/>
        <v>#REF!</v>
      </c>
      <c r="T336" t="e">
        <f t="shared" si="106"/>
        <v>#REF!</v>
      </c>
      <c r="U336" t="e">
        <f t="shared" si="107"/>
        <v>#REF!</v>
      </c>
      <c r="V336" t="e">
        <f t="shared" si="108"/>
        <v>#REF!</v>
      </c>
      <c r="W336" t="e">
        <f t="shared" si="109"/>
        <v>#REF!</v>
      </c>
      <c r="X336" t="e">
        <f t="shared" si="110"/>
        <v>#REF!</v>
      </c>
      <c r="Y336" t="e">
        <f t="shared" si="111"/>
        <v>#REF!</v>
      </c>
      <c r="Z336" t="e">
        <f t="shared" si="112"/>
        <v>#REF!</v>
      </c>
    </row>
    <row r="337" spans="1:26">
      <c r="A337" t="e">
        <f>IF(A336="","",IF($R$3=1,dayTest!A349,day!#REF!))</f>
        <v>#REF!</v>
      </c>
      <c r="B337" t="str">
        <f t="shared" si="96"/>
        <v/>
      </c>
      <c r="C337" t="str">
        <f t="shared" si="99"/>
        <v/>
      </c>
      <c r="D337" t="str">
        <f t="shared" si="99"/>
        <v/>
      </c>
      <c r="E337" t="str">
        <f t="shared" si="99"/>
        <v/>
      </c>
      <c r="F337" t="str">
        <f t="shared" si="99"/>
        <v/>
      </c>
      <c r="G337" t="str">
        <f t="shared" si="98"/>
        <v/>
      </c>
      <c r="H337" t="str">
        <f t="shared" si="98"/>
        <v/>
      </c>
      <c r="I337" t="str">
        <f t="shared" si="98"/>
        <v/>
      </c>
      <c r="J337" t="str">
        <f t="shared" si="98"/>
        <v/>
      </c>
      <c r="K337" t="str">
        <f t="shared" si="98"/>
        <v/>
      </c>
      <c r="L337" t="str">
        <f t="shared" si="98"/>
        <v/>
      </c>
      <c r="M337" t="str">
        <f t="shared" si="97"/>
        <v/>
      </c>
      <c r="N337" t="e">
        <f t="shared" si="100"/>
        <v>#REF!</v>
      </c>
      <c r="O337" t="e">
        <f t="shared" si="101"/>
        <v>#REF!</v>
      </c>
      <c r="P337" t="e">
        <f t="shared" si="102"/>
        <v>#REF!</v>
      </c>
      <c r="Q337" t="e">
        <f t="shared" si="103"/>
        <v>#REF!</v>
      </c>
      <c r="R337" t="e">
        <f t="shared" si="104"/>
        <v>#REF!</v>
      </c>
      <c r="S337" t="e">
        <f t="shared" si="105"/>
        <v>#REF!</v>
      </c>
      <c r="T337" t="e">
        <f t="shared" si="106"/>
        <v>#REF!</v>
      </c>
      <c r="U337" t="e">
        <f t="shared" si="107"/>
        <v>#REF!</v>
      </c>
      <c r="V337" t="e">
        <f t="shared" si="108"/>
        <v>#REF!</v>
      </c>
      <c r="W337" t="e">
        <f t="shared" si="109"/>
        <v>#REF!</v>
      </c>
      <c r="X337" t="e">
        <f t="shared" si="110"/>
        <v>#REF!</v>
      </c>
      <c r="Y337" t="e">
        <f t="shared" si="111"/>
        <v>#REF!</v>
      </c>
      <c r="Z337" t="e">
        <f t="shared" si="112"/>
        <v>#REF!</v>
      </c>
    </row>
    <row r="338" spans="1:26">
      <c r="A338" t="e">
        <f>IF(A337="","",IF($R$3=1,dayTest!A350,day!#REF!))</f>
        <v>#REF!</v>
      </c>
      <c r="B338" t="str">
        <f t="shared" si="96"/>
        <v/>
      </c>
      <c r="C338" t="str">
        <f t="shared" si="99"/>
        <v/>
      </c>
      <c r="D338" t="str">
        <f t="shared" si="99"/>
        <v/>
      </c>
      <c r="E338" t="str">
        <f t="shared" si="99"/>
        <v/>
      </c>
      <c r="F338" t="str">
        <f t="shared" si="99"/>
        <v/>
      </c>
      <c r="G338" t="str">
        <f t="shared" si="98"/>
        <v/>
      </c>
      <c r="H338" t="str">
        <f t="shared" si="98"/>
        <v/>
      </c>
      <c r="I338" t="str">
        <f t="shared" si="98"/>
        <v/>
      </c>
      <c r="J338" t="str">
        <f t="shared" ref="H338:L353" si="113">IFERROR(VALUE(MID($A338,COLUMN()-1,1)),"")</f>
        <v/>
      </c>
      <c r="K338" t="str">
        <f t="shared" si="113"/>
        <v/>
      </c>
      <c r="L338" t="str">
        <f t="shared" si="113"/>
        <v/>
      </c>
      <c r="M338" t="str">
        <f t="shared" si="97"/>
        <v/>
      </c>
      <c r="N338" t="e">
        <f t="shared" si="100"/>
        <v>#REF!</v>
      </c>
      <c r="O338" t="e">
        <f t="shared" si="101"/>
        <v>#REF!</v>
      </c>
      <c r="P338" t="e">
        <f t="shared" si="102"/>
        <v>#REF!</v>
      </c>
      <c r="Q338" t="e">
        <f t="shared" si="103"/>
        <v>#REF!</v>
      </c>
      <c r="R338" t="e">
        <f t="shared" si="104"/>
        <v>#REF!</v>
      </c>
      <c r="S338" t="e">
        <f t="shared" si="105"/>
        <v>#REF!</v>
      </c>
      <c r="T338" t="e">
        <f t="shared" si="106"/>
        <v>#REF!</v>
      </c>
      <c r="U338" t="e">
        <f t="shared" si="107"/>
        <v>#REF!</v>
      </c>
      <c r="V338" t="e">
        <f t="shared" si="108"/>
        <v>#REF!</v>
      </c>
      <c r="W338" t="e">
        <f t="shared" si="109"/>
        <v>#REF!</v>
      </c>
      <c r="X338" t="e">
        <f t="shared" si="110"/>
        <v>#REF!</v>
      </c>
      <c r="Y338" t="e">
        <f t="shared" si="111"/>
        <v>#REF!</v>
      </c>
      <c r="Z338" t="e">
        <f t="shared" si="112"/>
        <v>#REF!</v>
      </c>
    </row>
    <row r="339" spans="1:26">
      <c r="A339" t="e">
        <f>IF(A338="","",IF($R$3=1,dayTest!A351,day!#REF!))</f>
        <v>#REF!</v>
      </c>
      <c r="B339" t="str">
        <f t="shared" si="96"/>
        <v/>
      </c>
      <c r="C339" t="str">
        <f t="shared" si="99"/>
        <v/>
      </c>
      <c r="D339" t="str">
        <f t="shared" si="99"/>
        <v/>
      </c>
      <c r="E339" t="str">
        <f t="shared" si="99"/>
        <v/>
      </c>
      <c r="F339" t="str">
        <f t="shared" si="99"/>
        <v/>
      </c>
      <c r="G339" t="str">
        <f t="shared" si="99"/>
        <v/>
      </c>
      <c r="H339" t="str">
        <f t="shared" si="113"/>
        <v/>
      </c>
      <c r="I339" t="str">
        <f t="shared" si="113"/>
        <v/>
      </c>
      <c r="J339" t="str">
        <f t="shared" si="113"/>
        <v/>
      </c>
      <c r="K339" t="str">
        <f t="shared" si="113"/>
        <v/>
      </c>
      <c r="L339" t="str">
        <f t="shared" si="113"/>
        <v/>
      </c>
      <c r="M339" t="str">
        <f t="shared" si="97"/>
        <v/>
      </c>
      <c r="N339" t="e">
        <f t="shared" si="100"/>
        <v>#REF!</v>
      </c>
      <c r="O339" t="e">
        <f t="shared" si="101"/>
        <v>#REF!</v>
      </c>
      <c r="P339" t="e">
        <f t="shared" si="102"/>
        <v>#REF!</v>
      </c>
      <c r="Q339" t="e">
        <f t="shared" si="103"/>
        <v>#REF!</v>
      </c>
      <c r="R339" t="e">
        <f t="shared" si="104"/>
        <v>#REF!</v>
      </c>
      <c r="S339" t="e">
        <f t="shared" si="105"/>
        <v>#REF!</v>
      </c>
      <c r="T339" t="e">
        <f t="shared" si="106"/>
        <v>#REF!</v>
      </c>
      <c r="U339" t="e">
        <f t="shared" si="107"/>
        <v>#REF!</v>
      </c>
      <c r="V339" t="e">
        <f t="shared" si="108"/>
        <v>#REF!</v>
      </c>
      <c r="W339" t="e">
        <f t="shared" si="109"/>
        <v>#REF!</v>
      </c>
      <c r="X339" t="e">
        <f t="shared" si="110"/>
        <v>#REF!</v>
      </c>
      <c r="Y339" t="e">
        <f t="shared" si="111"/>
        <v>#REF!</v>
      </c>
      <c r="Z339" t="e">
        <f t="shared" si="112"/>
        <v>#REF!</v>
      </c>
    </row>
    <row r="340" spans="1:26">
      <c r="A340" t="e">
        <f>IF(A339="","",IF($R$3=1,dayTest!A352,day!#REF!))</f>
        <v>#REF!</v>
      </c>
      <c r="B340" t="str">
        <f t="shared" si="96"/>
        <v/>
      </c>
      <c r="C340" t="str">
        <f t="shared" si="99"/>
        <v/>
      </c>
      <c r="D340" t="str">
        <f t="shared" si="99"/>
        <v/>
      </c>
      <c r="E340" t="str">
        <f t="shared" si="99"/>
        <v/>
      </c>
      <c r="F340" t="str">
        <f t="shared" si="99"/>
        <v/>
      </c>
      <c r="G340" t="str">
        <f t="shared" si="99"/>
        <v/>
      </c>
      <c r="H340" t="str">
        <f t="shared" si="113"/>
        <v/>
      </c>
      <c r="I340" t="str">
        <f t="shared" si="113"/>
        <v/>
      </c>
      <c r="J340" t="str">
        <f t="shared" si="113"/>
        <v/>
      </c>
      <c r="K340" t="str">
        <f t="shared" si="113"/>
        <v/>
      </c>
      <c r="L340" t="str">
        <f t="shared" si="113"/>
        <v/>
      </c>
      <c r="M340" t="str">
        <f t="shared" si="97"/>
        <v/>
      </c>
      <c r="N340" t="e">
        <f t="shared" si="100"/>
        <v>#REF!</v>
      </c>
      <c r="O340" t="e">
        <f t="shared" si="101"/>
        <v>#REF!</v>
      </c>
      <c r="P340" t="e">
        <f t="shared" si="102"/>
        <v>#REF!</v>
      </c>
      <c r="Q340" t="e">
        <f t="shared" si="103"/>
        <v>#REF!</v>
      </c>
      <c r="R340" t="e">
        <f t="shared" si="104"/>
        <v>#REF!</v>
      </c>
      <c r="S340" t="e">
        <f t="shared" si="105"/>
        <v>#REF!</v>
      </c>
      <c r="T340" t="e">
        <f t="shared" si="106"/>
        <v>#REF!</v>
      </c>
      <c r="U340" t="e">
        <f t="shared" si="107"/>
        <v>#REF!</v>
      </c>
      <c r="V340" t="e">
        <f t="shared" si="108"/>
        <v>#REF!</v>
      </c>
      <c r="W340" t="e">
        <f t="shared" si="109"/>
        <v>#REF!</v>
      </c>
      <c r="X340" t="e">
        <f t="shared" si="110"/>
        <v>#REF!</v>
      </c>
      <c r="Y340" t="e">
        <f t="shared" si="111"/>
        <v>#REF!</v>
      </c>
      <c r="Z340" t="e">
        <f t="shared" si="112"/>
        <v>#REF!</v>
      </c>
    </row>
    <row r="341" spans="1:26">
      <c r="A341" t="e">
        <f>IF(A340="","",IF($R$3=1,dayTest!A353,day!#REF!))</f>
        <v>#REF!</v>
      </c>
      <c r="B341" t="str">
        <f t="shared" si="96"/>
        <v/>
      </c>
      <c r="C341" t="str">
        <f t="shared" si="99"/>
        <v/>
      </c>
      <c r="D341" t="str">
        <f t="shared" si="99"/>
        <v/>
      </c>
      <c r="E341" t="str">
        <f t="shared" si="99"/>
        <v/>
      </c>
      <c r="F341" t="str">
        <f t="shared" si="99"/>
        <v/>
      </c>
      <c r="G341" t="str">
        <f t="shared" si="99"/>
        <v/>
      </c>
      <c r="H341" t="str">
        <f t="shared" si="113"/>
        <v/>
      </c>
      <c r="I341" t="str">
        <f t="shared" si="113"/>
        <v/>
      </c>
      <c r="J341" t="str">
        <f t="shared" si="113"/>
        <v/>
      </c>
      <c r="K341" t="str">
        <f t="shared" si="113"/>
        <v/>
      </c>
      <c r="L341" t="str">
        <f t="shared" si="113"/>
        <v/>
      </c>
      <c r="M341" t="str">
        <f t="shared" si="97"/>
        <v/>
      </c>
      <c r="N341" t="e">
        <f t="shared" si="100"/>
        <v>#REF!</v>
      </c>
      <c r="O341" t="e">
        <f t="shared" si="101"/>
        <v>#REF!</v>
      </c>
      <c r="P341" t="e">
        <f t="shared" si="102"/>
        <v>#REF!</v>
      </c>
      <c r="Q341" t="e">
        <f t="shared" si="103"/>
        <v>#REF!</v>
      </c>
      <c r="R341" t="e">
        <f t="shared" si="104"/>
        <v>#REF!</v>
      </c>
      <c r="S341" t="e">
        <f t="shared" si="105"/>
        <v>#REF!</v>
      </c>
      <c r="T341" t="e">
        <f t="shared" si="106"/>
        <v>#REF!</v>
      </c>
      <c r="U341" t="e">
        <f t="shared" si="107"/>
        <v>#REF!</v>
      </c>
      <c r="V341" t="e">
        <f t="shared" si="108"/>
        <v>#REF!</v>
      </c>
      <c r="W341" t="e">
        <f t="shared" si="109"/>
        <v>#REF!</v>
      </c>
      <c r="X341" t="e">
        <f t="shared" si="110"/>
        <v>#REF!</v>
      </c>
      <c r="Y341" t="e">
        <f t="shared" si="111"/>
        <v>#REF!</v>
      </c>
      <c r="Z341" t="e">
        <f t="shared" si="112"/>
        <v>#REF!</v>
      </c>
    </row>
    <row r="342" spans="1:26">
      <c r="A342" t="e">
        <f>IF(A341="","",IF($R$3=1,dayTest!A354,day!#REF!))</f>
        <v>#REF!</v>
      </c>
      <c r="B342" t="str">
        <f t="shared" si="96"/>
        <v/>
      </c>
      <c r="C342" t="str">
        <f t="shared" si="99"/>
        <v/>
      </c>
      <c r="D342" t="str">
        <f t="shared" si="99"/>
        <v/>
      </c>
      <c r="E342" t="str">
        <f t="shared" si="99"/>
        <v/>
      </c>
      <c r="F342" t="str">
        <f t="shared" si="99"/>
        <v/>
      </c>
      <c r="G342" t="str">
        <f t="shared" si="99"/>
        <v/>
      </c>
      <c r="H342" t="str">
        <f t="shared" si="113"/>
        <v/>
      </c>
      <c r="I342" t="str">
        <f t="shared" si="113"/>
        <v/>
      </c>
      <c r="J342" t="str">
        <f t="shared" si="113"/>
        <v/>
      </c>
      <c r="K342" t="str">
        <f t="shared" si="113"/>
        <v/>
      </c>
      <c r="L342" t="str">
        <f t="shared" si="113"/>
        <v/>
      </c>
      <c r="M342" t="str">
        <f t="shared" si="97"/>
        <v/>
      </c>
      <c r="N342" t="e">
        <f t="shared" si="100"/>
        <v>#REF!</v>
      </c>
      <c r="O342" t="e">
        <f t="shared" si="101"/>
        <v>#REF!</v>
      </c>
      <c r="P342" t="e">
        <f t="shared" si="102"/>
        <v>#REF!</v>
      </c>
      <c r="Q342" t="e">
        <f t="shared" si="103"/>
        <v>#REF!</v>
      </c>
      <c r="R342" t="e">
        <f t="shared" si="104"/>
        <v>#REF!</v>
      </c>
      <c r="S342" t="e">
        <f t="shared" si="105"/>
        <v>#REF!</v>
      </c>
      <c r="T342" t="e">
        <f t="shared" si="106"/>
        <v>#REF!</v>
      </c>
      <c r="U342" t="e">
        <f t="shared" si="107"/>
        <v>#REF!</v>
      </c>
      <c r="V342" t="e">
        <f t="shared" si="108"/>
        <v>#REF!</v>
      </c>
      <c r="W342" t="e">
        <f t="shared" si="109"/>
        <v>#REF!</v>
      </c>
      <c r="X342" t="e">
        <f t="shared" si="110"/>
        <v>#REF!</v>
      </c>
      <c r="Y342" t="e">
        <f t="shared" si="111"/>
        <v>#REF!</v>
      </c>
      <c r="Z342" t="e">
        <f t="shared" si="112"/>
        <v>#REF!</v>
      </c>
    </row>
    <row r="343" spans="1:26">
      <c r="A343" t="e">
        <f>IF(A342="","",IF($R$3=1,dayTest!A355,day!#REF!))</f>
        <v>#REF!</v>
      </c>
      <c r="B343" t="str">
        <f t="shared" ref="B343:B406" si="114">IFERROR(VALUE(MID($A343,COLUMN()-1,1)),"")</f>
        <v/>
      </c>
      <c r="C343" t="str">
        <f t="shared" si="99"/>
        <v/>
      </c>
      <c r="D343" t="str">
        <f t="shared" si="99"/>
        <v/>
      </c>
      <c r="E343" t="str">
        <f t="shared" si="99"/>
        <v/>
      </c>
      <c r="F343" t="str">
        <f t="shared" si="99"/>
        <v/>
      </c>
      <c r="G343" t="str">
        <f t="shared" si="99"/>
        <v/>
      </c>
      <c r="H343" t="str">
        <f t="shared" si="113"/>
        <v/>
      </c>
      <c r="I343" t="str">
        <f t="shared" si="113"/>
        <v/>
      </c>
      <c r="J343" t="str">
        <f t="shared" si="113"/>
        <v/>
      </c>
      <c r="K343" t="str">
        <f t="shared" si="113"/>
        <v/>
      </c>
      <c r="L343" t="str">
        <f t="shared" si="113"/>
        <v/>
      </c>
      <c r="M343" t="str">
        <f t="shared" si="97"/>
        <v/>
      </c>
      <c r="N343" t="e">
        <f t="shared" si="100"/>
        <v>#REF!</v>
      </c>
      <c r="O343" t="e">
        <f t="shared" si="101"/>
        <v>#REF!</v>
      </c>
      <c r="P343" t="e">
        <f t="shared" si="102"/>
        <v>#REF!</v>
      </c>
      <c r="Q343" t="e">
        <f t="shared" si="103"/>
        <v>#REF!</v>
      </c>
      <c r="R343" t="e">
        <f t="shared" si="104"/>
        <v>#REF!</v>
      </c>
      <c r="S343" t="e">
        <f t="shared" si="105"/>
        <v>#REF!</v>
      </c>
      <c r="T343" t="e">
        <f t="shared" si="106"/>
        <v>#REF!</v>
      </c>
      <c r="U343" t="e">
        <f t="shared" si="107"/>
        <v>#REF!</v>
      </c>
      <c r="V343" t="e">
        <f t="shared" si="108"/>
        <v>#REF!</v>
      </c>
      <c r="W343" t="e">
        <f t="shared" si="109"/>
        <v>#REF!</v>
      </c>
      <c r="X343" t="e">
        <f t="shared" si="110"/>
        <v>#REF!</v>
      </c>
      <c r="Y343" t="e">
        <f t="shared" si="111"/>
        <v>#REF!</v>
      </c>
      <c r="Z343" t="e">
        <f t="shared" si="112"/>
        <v>#REF!</v>
      </c>
    </row>
    <row r="344" spans="1:26">
      <c r="A344" t="e">
        <f>IF(A343="","",IF($R$3=1,dayTest!A356,day!#REF!))</f>
        <v>#REF!</v>
      </c>
      <c r="B344" t="str">
        <f t="shared" si="114"/>
        <v/>
      </c>
      <c r="C344" t="str">
        <f t="shared" si="99"/>
        <v/>
      </c>
      <c r="D344" t="str">
        <f t="shared" si="99"/>
        <v/>
      </c>
      <c r="E344" t="str">
        <f t="shared" si="99"/>
        <v/>
      </c>
      <c r="F344" t="str">
        <f t="shared" si="99"/>
        <v/>
      </c>
      <c r="G344" t="str">
        <f t="shared" si="99"/>
        <v/>
      </c>
      <c r="H344" t="str">
        <f t="shared" si="113"/>
        <v/>
      </c>
      <c r="I344" t="str">
        <f t="shared" si="113"/>
        <v/>
      </c>
      <c r="J344" t="str">
        <f t="shared" si="113"/>
        <v/>
      </c>
      <c r="K344" t="str">
        <f t="shared" si="113"/>
        <v/>
      </c>
      <c r="L344" t="str">
        <f t="shared" si="113"/>
        <v/>
      </c>
      <c r="M344" t="str">
        <f t="shared" si="97"/>
        <v/>
      </c>
      <c r="N344" t="e">
        <f t="shared" si="100"/>
        <v>#REF!</v>
      </c>
      <c r="O344" t="e">
        <f t="shared" si="101"/>
        <v>#REF!</v>
      </c>
      <c r="P344" t="e">
        <f t="shared" si="102"/>
        <v>#REF!</v>
      </c>
      <c r="Q344" t="e">
        <f t="shared" si="103"/>
        <v>#REF!</v>
      </c>
      <c r="R344" t="e">
        <f t="shared" si="104"/>
        <v>#REF!</v>
      </c>
      <c r="S344" t="e">
        <f t="shared" si="105"/>
        <v>#REF!</v>
      </c>
      <c r="T344" t="e">
        <f t="shared" si="106"/>
        <v>#REF!</v>
      </c>
      <c r="U344" t="e">
        <f t="shared" si="107"/>
        <v>#REF!</v>
      </c>
      <c r="V344" t="e">
        <f t="shared" si="108"/>
        <v>#REF!</v>
      </c>
      <c r="W344" t="e">
        <f t="shared" si="109"/>
        <v>#REF!</v>
      </c>
      <c r="X344" t="e">
        <f t="shared" si="110"/>
        <v>#REF!</v>
      </c>
      <c r="Y344" t="e">
        <f t="shared" si="111"/>
        <v>#REF!</v>
      </c>
      <c r="Z344" t="e">
        <f t="shared" si="112"/>
        <v>#REF!</v>
      </c>
    </row>
    <row r="345" spans="1:26">
      <c r="A345" t="e">
        <f>IF(A344="","",IF($R$3=1,dayTest!A357,day!#REF!))</f>
        <v>#REF!</v>
      </c>
      <c r="B345" t="str">
        <f t="shared" si="114"/>
        <v/>
      </c>
      <c r="C345" t="str">
        <f t="shared" si="99"/>
        <v/>
      </c>
      <c r="D345" t="str">
        <f t="shared" si="99"/>
        <v/>
      </c>
      <c r="E345" t="str">
        <f t="shared" si="99"/>
        <v/>
      </c>
      <c r="F345" t="str">
        <f t="shared" si="99"/>
        <v/>
      </c>
      <c r="G345" t="str">
        <f t="shared" si="99"/>
        <v/>
      </c>
      <c r="H345" t="str">
        <f t="shared" si="113"/>
        <v/>
      </c>
      <c r="I345" t="str">
        <f t="shared" si="113"/>
        <v/>
      </c>
      <c r="J345" t="str">
        <f t="shared" si="113"/>
        <v/>
      </c>
      <c r="K345" t="str">
        <f t="shared" si="113"/>
        <v/>
      </c>
      <c r="L345" t="str">
        <f t="shared" si="113"/>
        <v/>
      </c>
      <c r="M345" t="str">
        <f t="shared" si="97"/>
        <v/>
      </c>
      <c r="N345" t="e">
        <f t="shared" si="100"/>
        <v>#REF!</v>
      </c>
      <c r="O345" t="e">
        <f t="shared" si="101"/>
        <v>#REF!</v>
      </c>
      <c r="P345" t="e">
        <f t="shared" si="102"/>
        <v>#REF!</v>
      </c>
      <c r="Q345" t="e">
        <f t="shared" si="103"/>
        <v>#REF!</v>
      </c>
      <c r="R345" t="e">
        <f t="shared" si="104"/>
        <v>#REF!</v>
      </c>
      <c r="S345" t="e">
        <f t="shared" si="105"/>
        <v>#REF!</v>
      </c>
      <c r="T345" t="e">
        <f t="shared" si="106"/>
        <v>#REF!</v>
      </c>
      <c r="U345" t="e">
        <f t="shared" si="107"/>
        <v>#REF!</v>
      </c>
      <c r="V345" t="e">
        <f t="shared" si="108"/>
        <v>#REF!</v>
      </c>
      <c r="W345" t="e">
        <f t="shared" si="109"/>
        <v>#REF!</v>
      </c>
      <c r="X345" t="e">
        <f t="shared" si="110"/>
        <v>#REF!</v>
      </c>
      <c r="Y345" t="e">
        <f t="shared" si="111"/>
        <v>#REF!</v>
      </c>
      <c r="Z345" t="e">
        <f t="shared" si="112"/>
        <v>#REF!</v>
      </c>
    </row>
    <row r="346" spans="1:26">
      <c r="A346" t="e">
        <f>IF(A345="","",IF($R$3=1,dayTest!A358,day!#REF!))</f>
        <v>#REF!</v>
      </c>
      <c r="B346" t="str">
        <f t="shared" si="114"/>
        <v/>
      </c>
      <c r="C346" t="str">
        <f t="shared" si="99"/>
        <v/>
      </c>
      <c r="D346" t="str">
        <f t="shared" si="99"/>
        <v/>
      </c>
      <c r="E346" t="str">
        <f t="shared" ref="C346:L372" si="115">IFERROR(VALUE(MID($A346,COLUMN()-1,1)),"")</f>
        <v/>
      </c>
      <c r="F346" t="str">
        <f t="shared" si="115"/>
        <v/>
      </c>
      <c r="G346" t="str">
        <f t="shared" si="115"/>
        <v/>
      </c>
      <c r="H346" t="str">
        <f t="shared" si="113"/>
        <v/>
      </c>
      <c r="I346" t="str">
        <f t="shared" si="113"/>
        <v/>
      </c>
      <c r="J346" t="str">
        <f t="shared" si="113"/>
        <v/>
      </c>
      <c r="K346" t="str">
        <f t="shared" si="113"/>
        <v/>
      </c>
      <c r="L346" t="str">
        <f t="shared" si="113"/>
        <v/>
      </c>
      <c r="M346" t="str">
        <f t="shared" si="97"/>
        <v/>
      </c>
      <c r="N346" t="e">
        <f t="shared" si="100"/>
        <v>#REF!</v>
      </c>
      <c r="O346" t="e">
        <f t="shared" si="101"/>
        <v>#REF!</v>
      </c>
      <c r="P346" t="e">
        <f t="shared" si="102"/>
        <v>#REF!</v>
      </c>
      <c r="Q346" t="e">
        <f t="shared" si="103"/>
        <v>#REF!</v>
      </c>
      <c r="R346" t="e">
        <f t="shared" si="104"/>
        <v>#REF!</v>
      </c>
      <c r="S346" t="e">
        <f t="shared" si="105"/>
        <v>#REF!</v>
      </c>
      <c r="T346" t="e">
        <f t="shared" si="106"/>
        <v>#REF!</v>
      </c>
      <c r="U346" t="e">
        <f t="shared" si="107"/>
        <v>#REF!</v>
      </c>
      <c r="V346" t="e">
        <f t="shared" si="108"/>
        <v>#REF!</v>
      </c>
      <c r="W346" t="e">
        <f t="shared" si="109"/>
        <v>#REF!</v>
      </c>
      <c r="X346" t="e">
        <f t="shared" si="110"/>
        <v>#REF!</v>
      </c>
      <c r="Y346" t="e">
        <f t="shared" si="111"/>
        <v>#REF!</v>
      </c>
      <c r="Z346" t="e">
        <f t="shared" si="112"/>
        <v>#REF!</v>
      </c>
    </row>
    <row r="347" spans="1:26">
      <c r="A347" t="e">
        <f>IF(A346="","",IF($R$3=1,dayTest!A359,day!#REF!))</f>
        <v>#REF!</v>
      </c>
      <c r="B347" t="str">
        <f t="shared" si="114"/>
        <v/>
      </c>
      <c r="C347" t="str">
        <f t="shared" si="115"/>
        <v/>
      </c>
      <c r="D347" t="str">
        <f t="shared" si="115"/>
        <v/>
      </c>
      <c r="E347" t="str">
        <f t="shared" si="115"/>
        <v/>
      </c>
      <c r="F347" t="str">
        <f t="shared" si="115"/>
        <v/>
      </c>
      <c r="G347" t="str">
        <f t="shared" si="115"/>
        <v/>
      </c>
      <c r="H347" t="str">
        <f t="shared" si="113"/>
        <v/>
      </c>
      <c r="I347" t="str">
        <f t="shared" si="113"/>
        <v/>
      </c>
      <c r="J347" t="str">
        <f t="shared" si="113"/>
        <v/>
      </c>
      <c r="K347" t="str">
        <f t="shared" si="113"/>
        <v/>
      </c>
      <c r="L347" t="str">
        <f t="shared" si="113"/>
        <v/>
      </c>
      <c r="M347" t="str">
        <f t="shared" si="97"/>
        <v/>
      </c>
      <c r="N347" t="e">
        <f t="shared" si="100"/>
        <v>#REF!</v>
      </c>
      <c r="O347" t="e">
        <f t="shared" si="101"/>
        <v>#REF!</v>
      </c>
      <c r="P347" t="e">
        <f t="shared" si="102"/>
        <v>#REF!</v>
      </c>
      <c r="Q347" t="e">
        <f t="shared" si="103"/>
        <v>#REF!</v>
      </c>
      <c r="R347" t="e">
        <f t="shared" si="104"/>
        <v>#REF!</v>
      </c>
      <c r="S347" t="e">
        <f t="shared" si="105"/>
        <v>#REF!</v>
      </c>
      <c r="T347" t="e">
        <f t="shared" si="106"/>
        <v>#REF!</v>
      </c>
      <c r="U347" t="e">
        <f t="shared" si="107"/>
        <v>#REF!</v>
      </c>
      <c r="V347" t="e">
        <f t="shared" si="108"/>
        <v>#REF!</v>
      </c>
      <c r="W347" t="e">
        <f t="shared" si="109"/>
        <v>#REF!</v>
      </c>
      <c r="X347" t="e">
        <f t="shared" si="110"/>
        <v>#REF!</v>
      </c>
      <c r="Y347" t="e">
        <f t="shared" si="111"/>
        <v>#REF!</v>
      </c>
      <c r="Z347" t="e">
        <f t="shared" si="112"/>
        <v>#REF!</v>
      </c>
    </row>
    <row r="348" spans="1:26">
      <c r="A348" t="e">
        <f>IF(A347="","",IF($R$3=1,dayTest!A360,day!#REF!))</f>
        <v>#REF!</v>
      </c>
      <c r="B348" t="str">
        <f t="shared" si="114"/>
        <v/>
      </c>
      <c r="C348" t="str">
        <f t="shared" si="115"/>
        <v/>
      </c>
      <c r="D348" t="str">
        <f t="shared" si="115"/>
        <v/>
      </c>
      <c r="E348" t="str">
        <f t="shared" si="115"/>
        <v/>
      </c>
      <c r="F348" t="str">
        <f t="shared" si="115"/>
        <v/>
      </c>
      <c r="G348" t="str">
        <f t="shared" si="115"/>
        <v/>
      </c>
      <c r="H348" t="str">
        <f t="shared" si="113"/>
        <v/>
      </c>
      <c r="I348" t="str">
        <f t="shared" si="113"/>
        <v/>
      </c>
      <c r="J348" t="str">
        <f t="shared" si="113"/>
        <v/>
      </c>
      <c r="K348" t="str">
        <f t="shared" si="113"/>
        <v/>
      </c>
      <c r="L348" t="str">
        <f t="shared" si="113"/>
        <v/>
      </c>
      <c r="M348" t="str">
        <f t="shared" si="97"/>
        <v/>
      </c>
      <c r="N348" t="e">
        <f t="shared" si="100"/>
        <v>#REF!</v>
      </c>
      <c r="O348" t="e">
        <f t="shared" si="101"/>
        <v>#REF!</v>
      </c>
      <c r="P348" t="e">
        <f t="shared" si="102"/>
        <v>#REF!</v>
      </c>
      <c r="Q348" t="e">
        <f t="shared" si="103"/>
        <v>#REF!</v>
      </c>
      <c r="R348" t="e">
        <f t="shared" si="104"/>
        <v>#REF!</v>
      </c>
      <c r="S348" t="e">
        <f t="shared" si="105"/>
        <v>#REF!</v>
      </c>
      <c r="T348" t="e">
        <f t="shared" si="106"/>
        <v>#REF!</v>
      </c>
      <c r="U348" t="e">
        <f t="shared" si="107"/>
        <v>#REF!</v>
      </c>
      <c r="V348" t="e">
        <f t="shared" si="108"/>
        <v>#REF!</v>
      </c>
      <c r="W348" t="e">
        <f t="shared" si="109"/>
        <v>#REF!</v>
      </c>
      <c r="X348" t="e">
        <f t="shared" si="110"/>
        <v>#REF!</v>
      </c>
      <c r="Y348" t="e">
        <f t="shared" si="111"/>
        <v>#REF!</v>
      </c>
      <c r="Z348" t="e">
        <f t="shared" si="112"/>
        <v>#REF!</v>
      </c>
    </row>
    <row r="349" spans="1:26">
      <c r="A349" t="e">
        <f>IF(A348="","",IF($R$3=1,dayTest!A361,day!#REF!))</f>
        <v>#REF!</v>
      </c>
      <c r="B349" t="str">
        <f t="shared" si="114"/>
        <v/>
      </c>
      <c r="C349" t="str">
        <f t="shared" si="115"/>
        <v/>
      </c>
      <c r="D349" t="str">
        <f t="shared" si="115"/>
        <v/>
      </c>
      <c r="E349" t="str">
        <f t="shared" si="115"/>
        <v/>
      </c>
      <c r="F349" t="str">
        <f t="shared" si="115"/>
        <v/>
      </c>
      <c r="G349" t="str">
        <f t="shared" si="115"/>
        <v/>
      </c>
      <c r="H349" t="str">
        <f t="shared" si="113"/>
        <v/>
      </c>
      <c r="I349" t="str">
        <f t="shared" si="113"/>
        <v/>
      </c>
      <c r="J349" t="str">
        <f t="shared" si="113"/>
        <v/>
      </c>
      <c r="K349" t="str">
        <f t="shared" si="113"/>
        <v/>
      </c>
      <c r="L349" t="str">
        <f t="shared" si="113"/>
        <v/>
      </c>
      <c r="M349" t="str">
        <f t="shared" si="97"/>
        <v/>
      </c>
      <c r="N349" t="e">
        <f t="shared" si="100"/>
        <v>#REF!</v>
      </c>
      <c r="O349" t="e">
        <f t="shared" si="101"/>
        <v>#REF!</v>
      </c>
      <c r="P349" t="e">
        <f t="shared" si="102"/>
        <v>#REF!</v>
      </c>
      <c r="Q349" t="e">
        <f t="shared" si="103"/>
        <v>#REF!</v>
      </c>
      <c r="R349" t="e">
        <f t="shared" si="104"/>
        <v>#REF!</v>
      </c>
      <c r="S349" t="e">
        <f t="shared" si="105"/>
        <v>#REF!</v>
      </c>
      <c r="T349" t="e">
        <f t="shared" si="106"/>
        <v>#REF!</v>
      </c>
      <c r="U349" t="e">
        <f t="shared" si="107"/>
        <v>#REF!</v>
      </c>
      <c r="V349" t="e">
        <f t="shared" si="108"/>
        <v>#REF!</v>
      </c>
      <c r="W349" t="e">
        <f t="shared" si="109"/>
        <v>#REF!</v>
      </c>
      <c r="X349" t="e">
        <f t="shared" si="110"/>
        <v>#REF!</v>
      </c>
      <c r="Y349" t="e">
        <f t="shared" si="111"/>
        <v>#REF!</v>
      </c>
      <c r="Z349" t="e">
        <f t="shared" si="112"/>
        <v>#REF!</v>
      </c>
    </row>
    <row r="350" spans="1:26">
      <c r="A350" t="e">
        <f>IF(A349="","",IF($R$3=1,dayTest!A362,day!#REF!))</f>
        <v>#REF!</v>
      </c>
      <c r="B350" t="str">
        <f t="shared" si="114"/>
        <v/>
      </c>
      <c r="C350" t="str">
        <f t="shared" si="115"/>
        <v/>
      </c>
      <c r="D350" t="str">
        <f t="shared" si="115"/>
        <v/>
      </c>
      <c r="E350" t="str">
        <f t="shared" si="115"/>
        <v/>
      </c>
      <c r="F350" t="str">
        <f t="shared" si="115"/>
        <v/>
      </c>
      <c r="G350" t="str">
        <f t="shared" si="115"/>
        <v/>
      </c>
      <c r="H350" t="str">
        <f t="shared" si="113"/>
        <v/>
      </c>
      <c r="I350" t="str">
        <f t="shared" si="113"/>
        <v/>
      </c>
      <c r="J350" t="str">
        <f t="shared" si="113"/>
        <v/>
      </c>
      <c r="K350" t="str">
        <f t="shared" si="113"/>
        <v/>
      </c>
      <c r="L350" t="str">
        <f t="shared" si="113"/>
        <v/>
      </c>
      <c r="M350" t="str">
        <f t="shared" si="97"/>
        <v/>
      </c>
      <c r="N350" t="e">
        <f t="shared" si="100"/>
        <v>#REF!</v>
      </c>
      <c r="O350" t="e">
        <f t="shared" si="101"/>
        <v>#REF!</v>
      </c>
      <c r="P350" t="e">
        <f t="shared" si="102"/>
        <v>#REF!</v>
      </c>
      <c r="Q350" t="e">
        <f t="shared" si="103"/>
        <v>#REF!</v>
      </c>
      <c r="R350" t="e">
        <f t="shared" si="104"/>
        <v>#REF!</v>
      </c>
      <c r="S350" t="e">
        <f t="shared" si="105"/>
        <v>#REF!</v>
      </c>
      <c r="T350" t="e">
        <f t="shared" si="106"/>
        <v>#REF!</v>
      </c>
      <c r="U350" t="e">
        <f t="shared" si="107"/>
        <v>#REF!</v>
      </c>
      <c r="V350" t="e">
        <f t="shared" si="108"/>
        <v>#REF!</v>
      </c>
      <c r="W350" t="e">
        <f t="shared" si="109"/>
        <v>#REF!</v>
      </c>
      <c r="X350" t="e">
        <f t="shared" si="110"/>
        <v>#REF!</v>
      </c>
      <c r="Y350" t="e">
        <f t="shared" si="111"/>
        <v>#REF!</v>
      </c>
      <c r="Z350" t="e">
        <f t="shared" si="112"/>
        <v>#REF!</v>
      </c>
    </row>
    <row r="351" spans="1:26">
      <c r="A351" t="e">
        <f>IF(A350="","",IF($R$3=1,dayTest!A363,day!#REF!))</f>
        <v>#REF!</v>
      </c>
      <c r="B351" t="str">
        <f t="shared" si="114"/>
        <v/>
      </c>
      <c r="C351" t="str">
        <f t="shared" si="115"/>
        <v/>
      </c>
      <c r="D351" t="str">
        <f t="shared" si="115"/>
        <v/>
      </c>
      <c r="E351" t="str">
        <f t="shared" si="115"/>
        <v/>
      </c>
      <c r="F351" t="str">
        <f t="shared" si="115"/>
        <v/>
      </c>
      <c r="G351" t="str">
        <f t="shared" si="115"/>
        <v/>
      </c>
      <c r="H351" t="str">
        <f t="shared" si="113"/>
        <v/>
      </c>
      <c r="I351" t="str">
        <f t="shared" si="113"/>
        <v/>
      </c>
      <c r="J351" t="str">
        <f t="shared" si="113"/>
        <v/>
      </c>
      <c r="K351" t="str">
        <f t="shared" si="113"/>
        <v/>
      </c>
      <c r="L351" t="str">
        <f t="shared" si="113"/>
        <v/>
      </c>
      <c r="M351" t="str">
        <f t="shared" si="97"/>
        <v/>
      </c>
      <c r="N351" t="e">
        <f t="shared" si="100"/>
        <v>#REF!</v>
      </c>
      <c r="O351" t="e">
        <f t="shared" si="101"/>
        <v>#REF!</v>
      </c>
      <c r="P351" t="e">
        <f t="shared" si="102"/>
        <v>#REF!</v>
      </c>
      <c r="Q351" t="e">
        <f t="shared" si="103"/>
        <v>#REF!</v>
      </c>
      <c r="R351" t="e">
        <f t="shared" si="104"/>
        <v>#REF!</v>
      </c>
      <c r="S351" t="e">
        <f t="shared" si="105"/>
        <v>#REF!</v>
      </c>
      <c r="T351" t="e">
        <f t="shared" si="106"/>
        <v>#REF!</v>
      </c>
      <c r="U351" t="e">
        <f t="shared" si="107"/>
        <v>#REF!</v>
      </c>
      <c r="V351" t="e">
        <f t="shared" si="108"/>
        <v>#REF!</v>
      </c>
      <c r="W351" t="e">
        <f t="shared" si="109"/>
        <v>#REF!</v>
      </c>
      <c r="X351" t="e">
        <f t="shared" si="110"/>
        <v>#REF!</v>
      </c>
      <c r="Y351" t="e">
        <f t="shared" si="111"/>
        <v>#REF!</v>
      </c>
      <c r="Z351" t="e">
        <f t="shared" si="112"/>
        <v>#REF!</v>
      </c>
    </row>
    <row r="352" spans="1:26">
      <c r="A352" t="e">
        <f>IF(A351="","",IF($R$3=1,dayTest!A364,day!#REF!))</f>
        <v>#REF!</v>
      </c>
      <c r="B352" t="str">
        <f t="shared" si="114"/>
        <v/>
      </c>
      <c r="C352" t="str">
        <f t="shared" si="115"/>
        <v/>
      </c>
      <c r="D352" t="str">
        <f t="shared" si="115"/>
        <v/>
      </c>
      <c r="E352" t="str">
        <f t="shared" si="115"/>
        <v/>
      </c>
      <c r="F352" t="str">
        <f t="shared" si="115"/>
        <v/>
      </c>
      <c r="G352" t="str">
        <f t="shared" si="115"/>
        <v/>
      </c>
      <c r="H352" t="str">
        <f t="shared" si="113"/>
        <v/>
      </c>
      <c r="I352" t="str">
        <f t="shared" si="113"/>
        <v/>
      </c>
      <c r="J352" t="str">
        <f t="shared" si="113"/>
        <v/>
      </c>
      <c r="K352" t="str">
        <f t="shared" si="113"/>
        <v/>
      </c>
      <c r="L352" t="str">
        <f t="shared" si="113"/>
        <v/>
      </c>
      <c r="M352" t="str">
        <f t="shared" si="97"/>
        <v/>
      </c>
      <c r="N352" t="e">
        <f t="shared" si="100"/>
        <v>#REF!</v>
      </c>
      <c r="O352" t="e">
        <f t="shared" si="101"/>
        <v>#REF!</v>
      </c>
      <c r="P352" t="e">
        <f t="shared" si="102"/>
        <v>#REF!</v>
      </c>
      <c r="Q352" t="e">
        <f t="shared" si="103"/>
        <v>#REF!</v>
      </c>
      <c r="R352" t="e">
        <f t="shared" si="104"/>
        <v>#REF!</v>
      </c>
      <c r="S352" t="e">
        <f t="shared" si="105"/>
        <v>#REF!</v>
      </c>
      <c r="T352" t="e">
        <f t="shared" si="106"/>
        <v>#REF!</v>
      </c>
      <c r="U352" t="e">
        <f t="shared" si="107"/>
        <v>#REF!</v>
      </c>
      <c r="V352" t="e">
        <f t="shared" si="108"/>
        <v>#REF!</v>
      </c>
      <c r="W352" t="e">
        <f t="shared" si="109"/>
        <v>#REF!</v>
      </c>
      <c r="X352" t="e">
        <f t="shared" si="110"/>
        <v>#REF!</v>
      </c>
      <c r="Y352" t="e">
        <f t="shared" si="111"/>
        <v>#REF!</v>
      </c>
      <c r="Z352" t="e">
        <f t="shared" si="112"/>
        <v>#REF!</v>
      </c>
    </row>
    <row r="353" spans="1:26">
      <c r="A353" t="e">
        <f>IF(A352="","",IF($R$3=1,dayTest!A365,day!#REF!))</f>
        <v>#REF!</v>
      </c>
      <c r="B353" t="str">
        <f t="shared" si="114"/>
        <v/>
      </c>
      <c r="C353" t="str">
        <f t="shared" si="115"/>
        <v/>
      </c>
      <c r="D353" t="str">
        <f t="shared" si="115"/>
        <v/>
      </c>
      <c r="E353" t="str">
        <f t="shared" si="115"/>
        <v/>
      </c>
      <c r="F353" t="str">
        <f t="shared" si="115"/>
        <v/>
      </c>
      <c r="G353" t="str">
        <f t="shared" si="115"/>
        <v/>
      </c>
      <c r="H353" t="str">
        <f t="shared" si="113"/>
        <v/>
      </c>
      <c r="I353" t="str">
        <f t="shared" si="113"/>
        <v/>
      </c>
      <c r="J353" t="str">
        <f t="shared" si="113"/>
        <v/>
      </c>
      <c r="K353" t="str">
        <f t="shared" si="113"/>
        <v/>
      </c>
      <c r="L353" t="str">
        <f t="shared" si="113"/>
        <v/>
      </c>
      <c r="M353" t="str">
        <f t="shared" si="97"/>
        <v/>
      </c>
      <c r="N353" t="e">
        <f t="shared" si="100"/>
        <v>#REF!</v>
      </c>
      <c r="O353" t="e">
        <f t="shared" si="101"/>
        <v>#REF!</v>
      </c>
      <c r="P353" t="e">
        <f t="shared" si="102"/>
        <v>#REF!</v>
      </c>
      <c r="Q353" t="e">
        <f t="shared" si="103"/>
        <v>#REF!</v>
      </c>
      <c r="R353" t="e">
        <f t="shared" si="104"/>
        <v>#REF!</v>
      </c>
      <c r="S353" t="e">
        <f t="shared" si="105"/>
        <v>#REF!</v>
      </c>
      <c r="T353" t="e">
        <f t="shared" si="106"/>
        <v>#REF!</v>
      </c>
      <c r="U353" t="e">
        <f t="shared" si="107"/>
        <v>#REF!</v>
      </c>
      <c r="V353" t="e">
        <f t="shared" si="108"/>
        <v>#REF!</v>
      </c>
      <c r="W353" t="e">
        <f t="shared" si="109"/>
        <v>#REF!</v>
      </c>
      <c r="X353" t="e">
        <f t="shared" si="110"/>
        <v>#REF!</v>
      </c>
      <c r="Y353" t="e">
        <f t="shared" si="111"/>
        <v>#REF!</v>
      </c>
      <c r="Z353" t="e">
        <f t="shared" si="112"/>
        <v>#REF!</v>
      </c>
    </row>
    <row r="354" spans="1:26">
      <c r="A354" t="e">
        <f>IF(A353="","",IF($R$3=1,dayTest!A366,day!#REF!))</f>
        <v>#REF!</v>
      </c>
      <c r="B354" t="str">
        <f t="shared" si="114"/>
        <v/>
      </c>
      <c r="C354" t="str">
        <f t="shared" si="115"/>
        <v/>
      </c>
      <c r="D354" t="str">
        <f t="shared" si="115"/>
        <v/>
      </c>
      <c r="E354" t="str">
        <f t="shared" si="115"/>
        <v/>
      </c>
      <c r="F354" t="str">
        <f t="shared" si="115"/>
        <v/>
      </c>
      <c r="G354" t="str">
        <f t="shared" si="115"/>
        <v/>
      </c>
      <c r="H354" t="str">
        <f t="shared" si="115"/>
        <v/>
      </c>
      <c r="I354" t="str">
        <f t="shared" si="115"/>
        <v/>
      </c>
      <c r="J354" t="str">
        <f t="shared" si="115"/>
        <v/>
      </c>
      <c r="K354" t="str">
        <f t="shared" si="115"/>
        <v/>
      </c>
      <c r="L354" t="str">
        <f t="shared" si="115"/>
        <v/>
      </c>
      <c r="M354" t="str">
        <f t="shared" si="97"/>
        <v/>
      </c>
      <c r="N354" t="e">
        <f t="shared" si="100"/>
        <v>#REF!</v>
      </c>
      <c r="O354" t="e">
        <f t="shared" si="101"/>
        <v>#REF!</v>
      </c>
      <c r="P354" t="e">
        <f t="shared" si="102"/>
        <v>#REF!</v>
      </c>
      <c r="Q354" t="e">
        <f t="shared" si="103"/>
        <v>#REF!</v>
      </c>
      <c r="R354" t="e">
        <f t="shared" si="104"/>
        <v>#REF!</v>
      </c>
      <c r="S354" t="e">
        <f t="shared" si="105"/>
        <v>#REF!</v>
      </c>
      <c r="T354" t="e">
        <f t="shared" si="106"/>
        <v>#REF!</v>
      </c>
      <c r="U354" t="e">
        <f t="shared" si="107"/>
        <v>#REF!</v>
      </c>
      <c r="V354" t="e">
        <f t="shared" si="108"/>
        <v>#REF!</v>
      </c>
      <c r="W354" t="e">
        <f t="shared" si="109"/>
        <v>#REF!</v>
      </c>
      <c r="X354" t="e">
        <f t="shared" si="110"/>
        <v>#REF!</v>
      </c>
      <c r="Y354" t="e">
        <f t="shared" si="111"/>
        <v>#REF!</v>
      </c>
      <c r="Z354" t="e">
        <f t="shared" si="112"/>
        <v>#REF!</v>
      </c>
    </row>
    <row r="355" spans="1:26">
      <c r="A355" t="e">
        <f>IF(A354="","",IF($R$3=1,dayTest!A367,day!#REF!))</f>
        <v>#REF!</v>
      </c>
      <c r="B355" t="str">
        <f t="shared" si="114"/>
        <v/>
      </c>
      <c r="C355" t="str">
        <f t="shared" si="115"/>
        <v/>
      </c>
      <c r="D355" t="str">
        <f t="shared" si="115"/>
        <v/>
      </c>
      <c r="E355" t="str">
        <f t="shared" si="115"/>
        <v/>
      </c>
      <c r="F355" t="str">
        <f t="shared" si="115"/>
        <v/>
      </c>
      <c r="G355" t="str">
        <f t="shared" si="115"/>
        <v/>
      </c>
      <c r="H355" t="str">
        <f t="shared" si="115"/>
        <v/>
      </c>
      <c r="I355" t="str">
        <f t="shared" si="115"/>
        <v/>
      </c>
      <c r="J355" t="str">
        <f t="shared" si="115"/>
        <v/>
      </c>
      <c r="K355" t="str">
        <f t="shared" si="115"/>
        <v/>
      </c>
      <c r="L355" t="str">
        <f t="shared" si="115"/>
        <v/>
      </c>
      <c r="M355" t="str">
        <f t="shared" si="97"/>
        <v/>
      </c>
      <c r="N355" t="e">
        <f t="shared" si="100"/>
        <v>#REF!</v>
      </c>
      <c r="O355" t="e">
        <f t="shared" si="101"/>
        <v>#REF!</v>
      </c>
      <c r="P355" t="e">
        <f t="shared" si="102"/>
        <v>#REF!</v>
      </c>
      <c r="Q355" t="e">
        <f t="shared" si="103"/>
        <v>#REF!</v>
      </c>
      <c r="R355" t="e">
        <f t="shared" si="104"/>
        <v>#REF!</v>
      </c>
      <c r="S355" t="e">
        <f t="shared" si="105"/>
        <v>#REF!</v>
      </c>
      <c r="T355" t="e">
        <f t="shared" si="106"/>
        <v>#REF!</v>
      </c>
      <c r="U355" t="e">
        <f t="shared" si="107"/>
        <v>#REF!</v>
      </c>
      <c r="V355" t="e">
        <f t="shared" si="108"/>
        <v>#REF!</v>
      </c>
      <c r="W355" t="e">
        <f t="shared" si="109"/>
        <v>#REF!</v>
      </c>
      <c r="X355" t="e">
        <f t="shared" si="110"/>
        <v>#REF!</v>
      </c>
      <c r="Y355" t="e">
        <f t="shared" si="111"/>
        <v>#REF!</v>
      </c>
      <c r="Z355" t="e">
        <f t="shared" si="112"/>
        <v>#REF!</v>
      </c>
    </row>
    <row r="356" spans="1:26">
      <c r="A356" t="e">
        <f>IF(A355="","",IF($R$3=1,dayTest!A368,day!#REF!))</f>
        <v>#REF!</v>
      </c>
      <c r="B356" t="str">
        <f t="shared" si="114"/>
        <v/>
      </c>
      <c r="C356" t="str">
        <f t="shared" si="115"/>
        <v/>
      </c>
      <c r="D356" t="str">
        <f t="shared" si="115"/>
        <v/>
      </c>
      <c r="E356" t="str">
        <f t="shared" si="115"/>
        <v/>
      </c>
      <c r="F356" t="str">
        <f t="shared" si="115"/>
        <v/>
      </c>
      <c r="G356" t="str">
        <f t="shared" si="115"/>
        <v/>
      </c>
      <c r="H356" t="str">
        <f t="shared" si="115"/>
        <v/>
      </c>
      <c r="I356" t="str">
        <f t="shared" si="115"/>
        <v/>
      </c>
      <c r="J356" t="str">
        <f t="shared" si="115"/>
        <v/>
      </c>
      <c r="K356" t="str">
        <f t="shared" si="115"/>
        <v/>
      </c>
      <c r="L356" t="str">
        <f t="shared" si="115"/>
        <v/>
      </c>
      <c r="M356" t="str">
        <f t="shared" si="97"/>
        <v/>
      </c>
      <c r="N356" t="e">
        <f t="shared" si="100"/>
        <v>#REF!</v>
      </c>
      <c r="O356" t="e">
        <f t="shared" si="101"/>
        <v>#REF!</v>
      </c>
      <c r="P356" t="e">
        <f t="shared" si="102"/>
        <v>#REF!</v>
      </c>
      <c r="Q356" t="e">
        <f t="shared" si="103"/>
        <v>#REF!</v>
      </c>
      <c r="R356" t="e">
        <f t="shared" si="104"/>
        <v>#REF!</v>
      </c>
      <c r="S356" t="e">
        <f t="shared" si="105"/>
        <v>#REF!</v>
      </c>
      <c r="T356" t="e">
        <f t="shared" si="106"/>
        <v>#REF!</v>
      </c>
      <c r="U356" t="e">
        <f t="shared" si="107"/>
        <v>#REF!</v>
      </c>
      <c r="V356" t="e">
        <f t="shared" si="108"/>
        <v>#REF!</v>
      </c>
      <c r="W356" t="e">
        <f t="shared" si="109"/>
        <v>#REF!</v>
      </c>
      <c r="X356" t="e">
        <f t="shared" si="110"/>
        <v>#REF!</v>
      </c>
      <c r="Y356" t="e">
        <f t="shared" si="111"/>
        <v>#REF!</v>
      </c>
      <c r="Z356" t="e">
        <f t="shared" si="112"/>
        <v>#REF!</v>
      </c>
    </row>
    <row r="357" spans="1:26">
      <c r="A357" t="e">
        <f>IF(A356="","",IF($R$3=1,dayTest!A369,day!#REF!))</f>
        <v>#REF!</v>
      </c>
      <c r="B357" t="str">
        <f t="shared" si="114"/>
        <v/>
      </c>
      <c r="C357" t="str">
        <f t="shared" si="115"/>
        <v/>
      </c>
      <c r="D357" t="str">
        <f t="shared" si="115"/>
        <v/>
      </c>
      <c r="E357" t="str">
        <f t="shared" si="115"/>
        <v/>
      </c>
      <c r="F357" t="str">
        <f t="shared" si="115"/>
        <v/>
      </c>
      <c r="G357" t="str">
        <f t="shared" si="115"/>
        <v/>
      </c>
      <c r="H357" t="str">
        <f t="shared" si="115"/>
        <v/>
      </c>
      <c r="I357" t="str">
        <f t="shared" si="115"/>
        <v/>
      </c>
      <c r="J357" t="str">
        <f t="shared" si="115"/>
        <v/>
      </c>
      <c r="K357" t="str">
        <f t="shared" si="115"/>
        <v/>
      </c>
      <c r="L357" t="str">
        <f t="shared" si="115"/>
        <v/>
      </c>
      <c r="M357" t="str">
        <f t="shared" si="97"/>
        <v/>
      </c>
      <c r="N357" t="e">
        <f t="shared" si="100"/>
        <v>#REF!</v>
      </c>
      <c r="O357" t="e">
        <f t="shared" si="101"/>
        <v>#REF!</v>
      </c>
      <c r="P357" t="e">
        <f t="shared" si="102"/>
        <v>#REF!</v>
      </c>
      <c r="Q357" t="e">
        <f t="shared" si="103"/>
        <v>#REF!</v>
      </c>
      <c r="R357" t="e">
        <f t="shared" si="104"/>
        <v>#REF!</v>
      </c>
      <c r="S357" t="e">
        <f t="shared" si="105"/>
        <v>#REF!</v>
      </c>
      <c r="T357" t="e">
        <f t="shared" si="106"/>
        <v>#REF!</v>
      </c>
      <c r="U357" t="e">
        <f t="shared" si="107"/>
        <v>#REF!</v>
      </c>
      <c r="V357" t="e">
        <f t="shared" si="108"/>
        <v>#REF!</v>
      </c>
      <c r="W357" t="e">
        <f t="shared" si="109"/>
        <v>#REF!</v>
      </c>
      <c r="X357" t="e">
        <f t="shared" si="110"/>
        <v>#REF!</v>
      </c>
      <c r="Y357" t="e">
        <f t="shared" si="111"/>
        <v>#REF!</v>
      </c>
      <c r="Z357" t="e">
        <f t="shared" si="112"/>
        <v>#REF!</v>
      </c>
    </row>
    <row r="358" spans="1:26">
      <c r="A358" t="e">
        <f>IF(A357="","",IF($R$3=1,dayTest!A370,day!#REF!))</f>
        <v>#REF!</v>
      </c>
      <c r="B358" t="str">
        <f t="shared" si="114"/>
        <v/>
      </c>
      <c r="C358" t="str">
        <f t="shared" si="115"/>
        <v/>
      </c>
      <c r="D358" t="str">
        <f t="shared" si="115"/>
        <v/>
      </c>
      <c r="E358" t="str">
        <f t="shared" si="115"/>
        <v/>
      </c>
      <c r="F358" t="str">
        <f t="shared" si="115"/>
        <v/>
      </c>
      <c r="G358" t="str">
        <f t="shared" si="115"/>
        <v/>
      </c>
      <c r="H358" t="str">
        <f t="shared" si="115"/>
        <v/>
      </c>
      <c r="I358" t="str">
        <f t="shared" si="115"/>
        <v/>
      </c>
      <c r="J358" t="str">
        <f t="shared" si="115"/>
        <v/>
      </c>
      <c r="K358" t="str">
        <f t="shared" si="115"/>
        <v/>
      </c>
      <c r="L358" t="str">
        <f t="shared" si="115"/>
        <v/>
      </c>
      <c r="M358" t="str">
        <f t="shared" si="97"/>
        <v/>
      </c>
      <c r="N358" t="e">
        <f t="shared" si="100"/>
        <v>#REF!</v>
      </c>
      <c r="O358" t="e">
        <f t="shared" si="101"/>
        <v>#REF!</v>
      </c>
      <c r="P358" t="e">
        <f t="shared" si="102"/>
        <v>#REF!</v>
      </c>
      <c r="Q358" t="e">
        <f t="shared" si="103"/>
        <v>#REF!</v>
      </c>
      <c r="R358" t="e">
        <f t="shared" si="104"/>
        <v>#REF!</v>
      </c>
      <c r="S358" t="e">
        <f t="shared" si="105"/>
        <v>#REF!</v>
      </c>
      <c r="T358" t="e">
        <f t="shared" si="106"/>
        <v>#REF!</v>
      </c>
      <c r="U358" t="e">
        <f t="shared" si="107"/>
        <v>#REF!</v>
      </c>
      <c r="V358" t="e">
        <f t="shared" si="108"/>
        <v>#REF!</v>
      </c>
      <c r="W358" t="e">
        <f t="shared" si="109"/>
        <v>#REF!</v>
      </c>
      <c r="X358" t="e">
        <f t="shared" si="110"/>
        <v>#REF!</v>
      </c>
      <c r="Y358" t="e">
        <f t="shared" si="111"/>
        <v>#REF!</v>
      </c>
      <c r="Z358" t="e">
        <f t="shared" si="112"/>
        <v>#REF!</v>
      </c>
    </row>
    <row r="359" spans="1:26">
      <c r="A359" t="e">
        <f>IF(A358="","",IF($R$3=1,dayTest!A371,day!#REF!))</f>
        <v>#REF!</v>
      </c>
      <c r="B359" t="str">
        <f t="shared" si="114"/>
        <v/>
      </c>
      <c r="C359" t="str">
        <f t="shared" si="115"/>
        <v/>
      </c>
      <c r="D359" t="str">
        <f t="shared" si="115"/>
        <v/>
      </c>
      <c r="E359" t="str">
        <f t="shared" si="115"/>
        <v/>
      </c>
      <c r="F359" t="str">
        <f t="shared" si="115"/>
        <v/>
      </c>
      <c r="G359" t="str">
        <f t="shared" si="115"/>
        <v/>
      </c>
      <c r="H359" t="str">
        <f t="shared" si="115"/>
        <v/>
      </c>
      <c r="I359" t="str">
        <f t="shared" si="115"/>
        <v/>
      </c>
      <c r="J359" t="str">
        <f t="shared" si="115"/>
        <v/>
      </c>
      <c r="K359" t="str">
        <f t="shared" si="115"/>
        <v/>
      </c>
      <c r="L359" t="str">
        <f t="shared" si="115"/>
        <v/>
      </c>
      <c r="M359" t="str">
        <f t="shared" ref="M359:M422" si="116">IFERROR(VALUE(MID($A359,COLUMN()-1,1)),"")</f>
        <v/>
      </c>
      <c r="N359" t="e">
        <f t="shared" si="100"/>
        <v>#REF!</v>
      </c>
      <c r="O359" t="e">
        <f t="shared" si="101"/>
        <v>#REF!</v>
      </c>
      <c r="P359" t="e">
        <f t="shared" si="102"/>
        <v>#REF!</v>
      </c>
      <c r="Q359" t="e">
        <f t="shared" si="103"/>
        <v>#REF!</v>
      </c>
      <c r="R359" t="e">
        <f t="shared" si="104"/>
        <v>#REF!</v>
      </c>
      <c r="S359" t="e">
        <f t="shared" si="105"/>
        <v>#REF!</v>
      </c>
      <c r="T359" t="e">
        <f t="shared" si="106"/>
        <v>#REF!</v>
      </c>
      <c r="U359" t="e">
        <f t="shared" si="107"/>
        <v>#REF!</v>
      </c>
      <c r="V359" t="e">
        <f t="shared" si="108"/>
        <v>#REF!</v>
      </c>
      <c r="W359" t="e">
        <f t="shared" si="109"/>
        <v>#REF!</v>
      </c>
      <c r="X359" t="e">
        <f t="shared" si="110"/>
        <v>#REF!</v>
      </c>
      <c r="Y359" t="e">
        <f t="shared" si="111"/>
        <v>#REF!</v>
      </c>
      <c r="Z359" t="e">
        <f t="shared" si="112"/>
        <v>#REF!</v>
      </c>
    </row>
    <row r="360" spans="1:26">
      <c r="A360" t="e">
        <f>IF(A359="","",IF($R$3=1,dayTest!A372,day!#REF!))</f>
        <v>#REF!</v>
      </c>
      <c r="B360" t="str">
        <f t="shared" si="114"/>
        <v/>
      </c>
      <c r="C360" t="str">
        <f t="shared" si="115"/>
        <v/>
      </c>
      <c r="D360" t="str">
        <f t="shared" si="115"/>
        <v/>
      </c>
      <c r="E360" t="str">
        <f t="shared" si="115"/>
        <v/>
      </c>
      <c r="F360" t="str">
        <f t="shared" si="115"/>
        <v/>
      </c>
      <c r="G360" t="str">
        <f t="shared" si="115"/>
        <v/>
      </c>
      <c r="H360" t="str">
        <f t="shared" si="115"/>
        <v/>
      </c>
      <c r="I360" t="str">
        <f t="shared" si="115"/>
        <v/>
      </c>
      <c r="J360" t="str">
        <f t="shared" si="115"/>
        <v/>
      </c>
      <c r="K360" t="str">
        <f t="shared" si="115"/>
        <v/>
      </c>
      <c r="L360" t="str">
        <f t="shared" si="115"/>
        <v/>
      </c>
      <c r="M360" t="str">
        <f t="shared" si="116"/>
        <v/>
      </c>
      <c r="N360" t="e">
        <f t="shared" si="100"/>
        <v>#REF!</v>
      </c>
      <c r="O360" t="e">
        <f t="shared" si="101"/>
        <v>#REF!</v>
      </c>
      <c r="P360" t="e">
        <f t="shared" si="102"/>
        <v>#REF!</v>
      </c>
      <c r="Q360" t="e">
        <f t="shared" si="103"/>
        <v>#REF!</v>
      </c>
      <c r="R360" t="e">
        <f t="shared" si="104"/>
        <v>#REF!</v>
      </c>
      <c r="S360" t="e">
        <f t="shared" si="105"/>
        <v>#REF!</v>
      </c>
      <c r="T360" t="e">
        <f t="shared" si="106"/>
        <v>#REF!</v>
      </c>
      <c r="U360" t="e">
        <f t="shared" si="107"/>
        <v>#REF!</v>
      </c>
      <c r="V360" t="e">
        <f t="shared" si="108"/>
        <v>#REF!</v>
      </c>
      <c r="W360" t="e">
        <f t="shared" si="109"/>
        <v>#REF!</v>
      </c>
      <c r="X360" t="e">
        <f t="shared" si="110"/>
        <v>#REF!</v>
      </c>
      <c r="Y360" t="e">
        <f t="shared" si="111"/>
        <v>#REF!</v>
      </c>
      <c r="Z360" t="e">
        <f t="shared" si="112"/>
        <v>#REF!</v>
      </c>
    </row>
    <row r="361" spans="1:26">
      <c r="A361" t="e">
        <f>IF(A360="","",IF($R$3=1,dayTest!A373,day!#REF!))</f>
        <v>#REF!</v>
      </c>
      <c r="B361" t="str">
        <f t="shared" si="114"/>
        <v/>
      </c>
      <c r="C361" t="str">
        <f t="shared" si="115"/>
        <v/>
      </c>
      <c r="D361" t="str">
        <f t="shared" si="115"/>
        <v/>
      </c>
      <c r="E361" t="str">
        <f t="shared" si="115"/>
        <v/>
      </c>
      <c r="F361" t="str">
        <f t="shared" si="115"/>
        <v/>
      </c>
      <c r="G361" t="str">
        <f t="shared" si="115"/>
        <v/>
      </c>
      <c r="H361" t="str">
        <f t="shared" si="115"/>
        <v/>
      </c>
      <c r="I361" t="str">
        <f t="shared" si="115"/>
        <v/>
      </c>
      <c r="J361" t="str">
        <f t="shared" si="115"/>
        <v/>
      </c>
      <c r="K361" t="str">
        <f t="shared" si="115"/>
        <v/>
      </c>
      <c r="L361" t="str">
        <f t="shared" si="115"/>
        <v/>
      </c>
      <c r="M361" t="str">
        <f t="shared" si="116"/>
        <v/>
      </c>
      <c r="N361" t="e">
        <f t="shared" si="100"/>
        <v>#REF!</v>
      </c>
      <c r="O361" t="e">
        <f t="shared" si="101"/>
        <v>#REF!</v>
      </c>
      <c r="P361" t="e">
        <f t="shared" si="102"/>
        <v>#REF!</v>
      </c>
      <c r="Q361" t="e">
        <f t="shared" si="103"/>
        <v>#REF!</v>
      </c>
      <c r="R361" t="e">
        <f t="shared" si="104"/>
        <v>#REF!</v>
      </c>
      <c r="S361" t="e">
        <f t="shared" si="105"/>
        <v>#REF!</v>
      </c>
      <c r="T361" t="e">
        <f t="shared" si="106"/>
        <v>#REF!</v>
      </c>
      <c r="U361" t="e">
        <f t="shared" si="107"/>
        <v>#REF!</v>
      </c>
      <c r="V361" t="e">
        <f t="shared" si="108"/>
        <v>#REF!</v>
      </c>
      <c r="W361" t="e">
        <f t="shared" si="109"/>
        <v>#REF!</v>
      </c>
      <c r="X361" t="e">
        <f t="shared" si="110"/>
        <v>#REF!</v>
      </c>
      <c r="Y361" t="e">
        <f t="shared" si="111"/>
        <v>#REF!</v>
      </c>
      <c r="Z361" t="e">
        <f t="shared" si="112"/>
        <v>#REF!</v>
      </c>
    </row>
    <row r="362" spans="1:26">
      <c r="A362" t="e">
        <f>IF(A361="","",IF($R$3=1,dayTest!A374,day!#REF!))</f>
        <v>#REF!</v>
      </c>
      <c r="B362" t="str">
        <f t="shared" si="114"/>
        <v/>
      </c>
      <c r="C362" t="str">
        <f t="shared" si="115"/>
        <v/>
      </c>
      <c r="D362" t="str">
        <f t="shared" si="115"/>
        <v/>
      </c>
      <c r="E362" t="str">
        <f t="shared" si="115"/>
        <v/>
      </c>
      <c r="F362" t="str">
        <f t="shared" si="115"/>
        <v/>
      </c>
      <c r="G362" t="str">
        <f t="shared" si="115"/>
        <v/>
      </c>
      <c r="H362" t="str">
        <f t="shared" si="115"/>
        <v/>
      </c>
      <c r="I362" t="str">
        <f t="shared" si="115"/>
        <v/>
      </c>
      <c r="J362" t="str">
        <f t="shared" si="115"/>
        <v/>
      </c>
      <c r="K362" t="str">
        <f t="shared" si="115"/>
        <v/>
      </c>
      <c r="L362" t="str">
        <f t="shared" si="115"/>
        <v/>
      </c>
      <c r="M362" t="str">
        <f t="shared" si="116"/>
        <v/>
      </c>
      <c r="N362" t="e">
        <f t="shared" si="100"/>
        <v>#REF!</v>
      </c>
      <c r="O362" t="e">
        <f t="shared" si="101"/>
        <v>#REF!</v>
      </c>
      <c r="P362" t="e">
        <f t="shared" si="102"/>
        <v>#REF!</v>
      </c>
      <c r="Q362" t="e">
        <f t="shared" si="103"/>
        <v>#REF!</v>
      </c>
      <c r="R362" t="e">
        <f t="shared" si="104"/>
        <v>#REF!</v>
      </c>
      <c r="S362" t="e">
        <f t="shared" si="105"/>
        <v>#REF!</v>
      </c>
      <c r="T362" t="e">
        <f t="shared" si="106"/>
        <v>#REF!</v>
      </c>
      <c r="U362" t="e">
        <f t="shared" si="107"/>
        <v>#REF!</v>
      </c>
      <c r="V362" t="e">
        <f t="shared" si="108"/>
        <v>#REF!</v>
      </c>
      <c r="W362" t="e">
        <f t="shared" si="109"/>
        <v>#REF!</v>
      </c>
      <c r="X362" t="e">
        <f t="shared" si="110"/>
        <v>#REF!</v>
      </c>
      <c r="Y362" t="e">
        <f t="shared" si="111"/>
        <v>#REF!</v>
      </c>
      <c r="Z362" t="e">
        <f t="shared" si="112"/>
        <v>#REF!</v>
      </c>
    </row>
    <row r="363" spans="1:26">
      <c r="A363" t="e">
        <f>IF(A362="","",IF($R$3=1,dayTest!A375,day!#REF!))</f>
        <v>#REF!</v>
      </c>
      <c r="B363" t="str">
        <f t="shared" si="114"/>
        <v/>
      </c>
      <c r="C363" t="str">
        <f t="shared" si="115"/>
        <v/>
      </c>
      <c r="D363" t="str">
        <f t="shared" si="115"/>
        <v/>
      </c>
      <c r="E363" t="str">
        <f t="shared" si="115"/>
        <v/>
      </c>
      <c r="F363" t="str">
        <f t="shared" si="115"/>
        <v/>
      </c>
      <c r="G363" t="str">
        <f t="shared" si="115"/>
        <v/>
      </c>
      <c r="H363" t="str">
        <f t="shared" si="115"/>
        <v/>
      </c>
      <c r="I363" t="str">
        <f t="shared" si="115"/>
        <v/>
      </c>
      <c r="J363" t="str">
        <f t="shared" si="115"/>
        <v/>
      </c>
      <c r="K363" t="str">
        <f t="shared" si="115"/>
        <v/>
      </c>
      <c r="L363" t="str">
        <f t="shared" si="115"/>
        <v/>
      </c>
      <c r="M363" t="str">
        <f t="shared" si="116"/>
        <v/>
      </c>
      <c r="N363" t="e">
        <f t="shared" si="100"/>
        <v>#REF!</v>
      </c>
      <c r="O363" t="e">
        <f t="shared" si="101"/>
        <v>#REF!</v>
      </c>
      <c r="P363" t="e">
        <f t="shared" si="102"/>
        <v>#REF!</v>
      </c>
      <c r="Q363" t="e">
        <f t="shared" si="103"/>
        <v>#REF!</v>
      </c>
      <c r="R363" t="e">
        <f t="shared" si="104"/>
        <v>#REF!</v>
      </c>
      <c r="S363" t="e">
        <f t="shared" si="105"/>
        <v>#REF!</v>
      </c>
      <c r="T363" t="e">
        <f t="shared" si="106"/>
        <v>#REF!</v>
      </c>
      <c r="U363" t="e">
        <f t="shared" si="107"/>
        <v>#REF!</v>
      </c>
      <c r="V363" t="e">
        <f t="shared" si="108"/>
        <v>#REF!</v>
      </c>
      <c r="W363" t="e">
        <f t="shared" si="109"/>
        <v>#REF!</v>
      </c>
      <c r="X363" t="e">
        <f t="shared" si="110"/>
        <v>#REF!</v>
      </c>
      <c r="Y363" t="e">
        <f t="shared" si="111"/>
        <v>#REF!</v>
      </c>
      <c r="Z363" t="e">
        <f t="shared" si="112"/>
        <v>#REF!</v>
      </c>
    </row>
    <row r="364" spans="1:26">
      <c r="A364" t="e">
        <f>IF(A363="","",IF($R$3=1,dayTest!A376,day!#REF!))</f>
        <v>#REF!</v>
      </c>
      <c r="B364" t="str">
        <f t="shared" si="114"/>
        <v/>
      </c>
      <c r="C364" t="str">
        <f t="shared" si="115"/>
        <v/>
      </c>
      <c r="D364" t="str">
        <f t="shared" si="115"/>
        <v/>
      </c>
      <c r="E364" t="str">
        <f t="shared" si="115"/>
        <v/>
      </c>
      <c r="F364" t="str">
        <f t="shared" si="115"/>
        <v/>
      </c>
      <c r="G364" t="str">
        <f t="shared" si="115"/>
        <v/>
      </c>
      <c r="H364" t="str">
        <f t="shared" si="115"/>
        <v/>
      </c>
      <c r="I364" t="str">
        <f t="shared" si="115"/>
        <v/>
      </c>
      <c r="J364" t="str">
        <f t="shared" si="115"/>
        <v/>
      </c>
      <c r="K364" t="str">
        <f t="shared" si="115"/>
        <v/>
      </c>
      <c r="L364" t="str">
        <f t="shared" si="115"/>
        <v/>
      </c>
      <c r="M364" t="str">
        <f t="shared" si="116"/>
        <v/>
      </c>
      <c r="N364" t="e">
        <f t="shared" si="100"/>
        <v>#REF!</v>
      </c>
      <c r="O364" t="e">
        <f t="shared" si="101"/>
        <v>#REF!</v>
      </c>
      <c r="P364" t="e">
        <f t="shared" si="102"/>
        <v>#REF!</v>
      </c>
      <c r="Q364" t="e">
        <f t="shared" si="103"/>
        <v>#REF!</v>
      </c>
      <c r="R364" t="e">
        <f t="shared" si="104"/>
        <v>#REF!</v>
      </c>
      <c r="S364" t="e">
        <f t="shared" si="105"/>
        <v>#REF!</v>
      </c>
      <c r="T364" t="e">
        <f t="shared" si="106"/>
        <v>#REF!</v>
      </c>
      <c r="U364" t="e">
        <f t="shared" si="107"/>
        <v>#REF!</v>
      </c>
      <c r="V364" t="e">
        <f t="shared" si="108"/>
        <v>#REF!</v>
      </c>
      <c r="W364" t="e">
        <f t="shared" si="109"/>
        <v>#REF!</v>
      </c>
      <c r="X364" t="e">
        <f t="shared" si="110"/>
        <v>#REF!</v>
      </c>
      <c r="Y364" t="e">
        <f t="shared" si="111"/>
        <v>#REF!</v>
      </c>
      <c r="Z364" t="e">
        <f t="shared" si="112"/>
        <v>#REF!</v>
      </c>
    </row>
    <row r="365" spans="1:26">
      <c r="A365" t="e">
        <f>IF(A364="","",IF($R$3=1,dayTest!A377,day!#REF!))</f>
        <v>#REF!</v>
      </c>
      <c r="B365" t="str">
        <f t="shared" si="114"/>
        <v/>
      </c>
      <c r="C365" t="str">
        <f t="shared" si="115"/>
        <v/>
      </c>
      <c r="D365" t="str">
        <f t="shared" si="115"/>
        <v/>
      </c>
      <c r="E365" t="str">
        <f t="shared" si="115"/>
        <v/>
      </c>
      <c r="F365" t="str">
        <f t="shared" si="115"/>
        <v/>
      </c>
      <c r="G365" t="str">
        <f t="shared" si="115"/>
        <v/>
      </c>
      <c r="H365" t="str">
        <f t="shared" si="115"/>
        <v/>
      </c>
      <c r="I365" t="str">
        <f t="shared" si="115"/>
        <v/>
      </c>
      <c r="J365" t="str">
        <f t="shared" si="115"/>
        <v/>
      </c>
      <c r="K365" t="str">
        <f t="shared" si="115"/>
        <v/>
      </c>
      <c r="L365" t="str">
        <f t="shared" si="115"/>
        <v/>
      </c>
      <c r="M365" t="str">
        <f t="shared" si="116"/>
        <v/>
      </c>
      <c r="N365" t="e">
        <f t="shared" si="100"/>
        <v>#REF!</v>
      </c>
      <c r="O365" t="e">
        <f t="shared" si="101"/>
        <v>#REF!</v>
      </c>
      <c r="P365" t="e">
        <f t="shared" si="102"/>
        <v>#REF!</v>
      </c>
      <c r="Q365" t="e">
        <f t="shared" si="103"/>
        <v>#REF!</v>
      </c>
      <c r="R365" t="e">
        <f t="shared" si="104"/>
        <v>#REF!</v>
      </c>
      <c r="S365" t="e">
        <f t="shared" si="105"/>
        <v>#REF!</v>
      </c>
      <c r="T365" t="e">
        <f t="shared" si="106"/>
        <v>#REF!</v>
      </c>
      <c r="U365" t="e">
        <f t="shared" si="107"/>
        <v>#REF!</v>
      </c>
      <c r="V365" t="e">
        <f t="shared" si="108"/>
        <v>#REF!</v>
      </c>
      <c r="W365" t="e">
        <f t="shared" si="109"/>
        <v>#REF!</v>
      </c>
      <c r="X365" t="e">
        <f t="shared" si="110"/>
        <v>#REF!</v>
      </c>
      <c r="Y365" t="e">
        <f t="shared" si="111"/>
        <v>#REF!</v>
      </c>
      <c r="Z365" t="e">
        <f t="shared" si="112"/>
        <v>#REF!</v>
      </c>
    </row>
    <row r="366" spans="1:26">
      <c r="A366" t="e">
        <f>IF(A365="","",IF($R$3=1,dayTest!A378,day!#REF!))</f>
        <v>#REF!</v>
      </c>
      <c r="B366" t="str">
        <f t="shared" si="114"/>
        <v/>
      </c>
      <c r="C366" t="str">
        <f t="shared" si="115"/>
        <v/>
      </c>
      <c r="D366" t="str">
        <f t="shared" si="115"/>
        <v/>
      </c>
      <c r="E366" t="str">
        <f t="shared" si="115"/>
        <v/>
      </c>
      <c r="F366" t="str">
        <f t="shared" si="115"/>
        <v/>
      </c>
      <c r="G366" t="str">
        <f t="shared" si="115"/>
        <v/>
      </c>
      <c r="H366" t="str">
        <f t="shared" si="115"/>
        <v/>
      </c>
      <c r="I366" t="str">
        <f t="shared" si="115"/>
        <v/>
      </c>
      <c r="J366" t="str">
        <f t="shared" si="115"/>
        <v/>
      </c>
      <c r="K366" t="str">
        <f t="shared" si="115"/>
        <v/>
      </c>
      <c r="L366" t="str">
        <f t="shared" si="115"/>
        <v/>
      </c>
      <c r="M366" t="str">
        <f t="shared" si="116"/>
        <v/>
      </c>
      <c r="N366" t="e">
        <f t="shared" si="100"/>
        <v>#REF!</v>
      </c>
      <c r="O366" t="e">
        <f t="shared" si="101"/>
        <v>#REF!</v>
      </c>
      <c r="P366" t="e">
        <f t="shared" si="102"/>
        <v>#REF!</v>
      </c>
      <c r="Q366" t="e">
        <f t="shared" si="103"/>
        <v>#REF!</v>
      </c>
      <c r="R366" t="e">
        <f t="shared" si="104"/>
        <v>#REF!</v>
      </c>
      <c r="S366" t="e">
        <f t="shared" si="105"/>
        <v>#REF!</v>
      </c>
      <c r="T366" t="e">
        <f t="shared" si="106"/>
        <v>#REF!</v>
      </c>
      <c r="U366" t="e">
        <f t="shared" si="107"/>
        <v>#REF!</v>
      </c>
      <c r="V366" t="e">
        <f t="shared" si="108"/>
        <v>#REF!</v>
      </c>
      <c r="W366" t="e">
        <f t="shared" si="109"/>
        <v>#REF!</v>
      </c>
      <c r="X366" t="e">
        <f t="shared" si="110"/>
        <v>#REF!</v>
      </c>
      <c r="Y366" t="e">
        <f t="shared" si="111"/>
        <v>#REF!</v>
      </c>
      <c r="Z366" t="e">
        <f t="shared" si="112"/>
        <v>#REF!</v>
      </c>
    </row>
    <row r="367" spans="1:26">
      <c r="A367" t="e">
        <f>IF(A366="","",IF($R$3=1,dayTest!A379,day!#REF!))</f>
        <v>#REF!</v>
      </c>
      <c r="B367" t="str">
        <f t="shared" si="114"/>
        <v/>
      </c>
      <c r="C367" t="str">
        <f t="shared" si="115"/>
        <v/>
      </c>
      <c r="D367" t="str">
        <f t="shared" si="115"/>
        <v/>
      </c>
      <c r="E367" t="str">
        <f t="shared" si="115"/>
        <v/>
      </c>
      <c r="F367" t="str">
        <f t="shared" si="115"/>
        <v/>
      </c>
      <c r="G367" t="str">
        <f t="shared" si="115"/>
        <v/>
      </c>
      <c r="H367" t="str">
        <f t="shared" si="115"/>
        <v/>
      </c>
      <c r="I367" t="str">
        <f t="shared" si="115"/>
        <v/>
      </c>
      <c r="J367" t="str">
        <f t="shared" si="115"/>
        <v/>
      </c>
      <c r="K367" t="str">
        <f t="shared" si="115"/>
        <v/>
      </c>
      <c r="L367" t="str">
        <f t="shared" si="115"/>
        <v/>
      </c>
      <c r="M367" t="str">
        <f t="shared" si="116"/>
        <v/>
      </c>
      <c r="N367" t="e">
        <f t="shared" si="100"/>
        <v>#REF!</v>
      </c>
      <c r="O367" t="e">
        <f t="shared" si="101"/>
        <v>#REF!</v>
      </c>
      <c r="P367" t="e">
        <f t="shared" si="102"/>
        <v>#REF!</v>
      </c>
      <c r="Q367" t="e">
        <f t="shared" si="103"/>
        <v>#REF!</v>
      </c>
      <c r="R367" t="e">
        <f t="shared" si="104"/>
        <v>#REF!</v>
      </c>
      <c r="S367" t="e">
        <f t="shared" si="105"/>
        <v>#REF!</v>
      </c>
      <c r="T367" t="e">
        <f t="shared" si="106"/>
        <v>#REF!</v>
      </c>
      <c r="U367" t="e">
        <f t="shared" si="107"/>
        <v>#REF!</v>
      </c>
      <c r="V367" t="e">
        <f t="shared" si="108"/>
        <v>#REF!</v>
      </c>
      <c r="W367" t="e">
        <f t="shared" si="109"/>
        <v>#REF!</v>
      </c>
      <c r="X367" t="e">
        <f t="shared" si="110"/>
        <v>#REF!</v>
      </c>
      <c r="Y367" t="e">
        <f t="shared" si="111"/>
        <v>#REF!</v>
      </c>
      <c r="Z367" t="e">
        <f t="shared" si="112"/>
        <v>#REF!</v>
      </c>
    </row>
    <row r="368" spans="1:26">
      <c r="A368" t="e">
        <f>IF(A367="","",IF($R$3=1,dayTest!A380,day!#REF!))</f>
        <v>#REF!</v>
      </c>
      <c r="B368" t="str">
        <f t="shared" si="114"/>
        <v/>
      </c>
      <c r="C368" t="str">
        <f t="shared" si="115"/>
        <v/>
      </c>
      <c r="D368" t="str">
        <f t="shared" si="115"/>
        <v/>
      </c>
      <c r="E368" t="str">
        <f t="shared" si="115"/>
        <v/>
      </c>
      <c r="F368" t="str">
        <f t="shared" si="115"/>
        <v/>
      </c>
      <c r="G368" t="str">
        <f t="shared" si="115"/>
        <v/>
      </c>
      <c r="H368" t="str">
        <f t="shared" si="115"/>
        <v/>
      </c>
      <c r="I368" t="str">
        <f t="shared" si="115"/>
        <v/>
      </c>
      <c r="J368" t="str">
        <f t="shared" si="115"/>
        <v/>
      </c>
      <c r="K368" t="str">
        <f t="shared" si="115"/>
        <v/>
      </c>
      <c r="L368" t="str">
        <f t="shared" si="115"/>
        <v/>
      </c>
      <c r="M368" t="str">
        <f t="shared" si="116"/>
        <v/>
      </c>
      <c r="N368" t="e">
        <f t="shared" si="100"/>
        <v>#REF!</v>
      </c>
      <c r="O368" t="e">
        <f t="shared" si="101"/>
        <v>#REF!</v>
      </c>
      <c r="P368" t="e">
        <f t="shared" si="102"/>
        <v>#REF!</v>
      </c>
      <c r="Q368" t="e">
        <f t="shared" si="103"/>
        <v>#REF!</v>
      </c>
      <c r="R368" t="e">
        <f t="shared" si="104"/>
        <v>#REF!</v>
      </c>
      <c r="S368" t="e">
        <f t="shared" si="105"/>
        <v>#REF!</v>
      </c>
      <c r="T368" t="e">
        <f t="shared" si="106"/>
        <v>#REF!</v>
      </c>
      <c r="U368" t="e">
        <f t="shared" si="107"/>
        <v>#REF!</v>
      </c>
      <c r="V368" t="e">
        <f t="shared" si="108"/>
        <v>#REF!</v>
      </c>
      <c r="W368" t="e">
        <f t="shared" si="109"/>
        <v>#REF!</v>
      </c>
      <c r="X368" t="e">
        <f t="shared" si="110"/>
        <v>#REF!</v>
      </c>
      <c r="Y368" t="e">
        <f t="shared" si="111"/>
        <v>#REF!</v>
      </c>
      <c r="Z368" t="e">
        <f t="shared" si="112"/>
        <v>#REF!</v>
      </c>
    </row>
    <row r="369" spans="1:26">
      <c r="A369" t="e">
        <f>IF(A368="","",IF($R$3=1,dayTest!A381,day!#REF!))</f>
        <v>#REF!</v>
      </c>
      <c r="B369" t="str">
        <f t="shared" si="114"/>
        <v/>
      </c>
      <c r="C369" t="str">
        <f t="shared" si="115"/>
        <v/>
      </c>
      <c r="D369" t="str">
        <f t="shared" si="115"/>
        <v/>
      </c>
      <c r="E369" t="str">
        <f t="shared" si="115"/>
        <v/>
      </c>
      <c r="F369" t="str">
        <f t="shared" si="115"/>
        <v/>
      </c>
      <c r="G369" t="str">
        <f t="shared" si="115"/>
        <v/>
      </c>
      <c r="H369" t="str">
        <f t="shared" si="115"/>
        <v/>
      </c>
      <c r="I369" t="str">
        <f t="shared" si="115"/>
        <v/>
      </c>
      <c r="J369" t="str">
        <f t="shared" si="115"/>
        <v/>
      </c>
      <c r="K369" t="str">
        <f t="shared" si="115"/>
        <v/>
      </c>
      <c r="L369" t="str">
        <f t="shared" si="115"/>
        <v/>
      </c>
      <c r="M369" t="str">
        <f t="shared" si="116"/>
        <v/>
      </c>
      <c r="N369" t="e">
        <f t="shared" si="100"/>
        <v>#REF!</v>
      </c>
      <c r="O369" t="e">
        <f t="shared" si="101"/>
        <v>#REF!</v>
      </c>
      <c r="P369" t="e">
        <f t="shared" si="102"/>
        <v>#REF!</v>
      </c>
      <c r="Q369" t="e">
        <f t="shared" si="103"/>
        <v>#REF!</v>
      </c>
      <c r="R369" t="e">
        <f t="shared" si="104"/>
        <v>#REF!</v>
      </c>
      <c r="S369" t="e">
        <f t="shared" si="105"/>
        <v>#REF!</v>
      </c>
      <c r="T369" t="e">
        <f t="shared" si="106"/>
        <v>#REF!</v>
      </c>
      <c r="U369" t="e">
        <f t="shared" si="107"/>
        <v>#REF!</v>
      </c>
      <c r="V369" t="e">
        <f t="shared" si="108"/>
        <v>#REF!</v>
      </c>
      <c r="W369" t="e">
        <f t="shared" si="109"/>
        <v>#REF!</v>
      </c>
      <c r="X369" t="e">
        <f t="shared" si="110"/>
        <v>#REF!</v>
      </c>
      <c r="Y369" t="e">
        <f t="shared" si="111"/>
        <v>#REF!</v>
      </c>
      <c r="Z369" t="e">
        <f t="shared" si="112"/>
        <v>#REF!</v>
      </c>
    </row>
    <row r="370" spans="1:26">
      <c r="A370" t="e">
        <f>IF(A369="","",IF($R$3=1,dayTest!A382,day!#REF!))</f>
        <v>#REF!</v>
      </c>
      <c r="B370" t="str">
        <f t="shared" si="114"/>
        <v/>
      </c>
      <c r="C370" t="str">
        <f t="shared" si="115"/>
        <v/>
      </c>
      <c r="D370" t="str">
        <f t="shared" si="115"/>
        <v/>
      </c>
      <c r="E370" t="str">
        <f t="shared" si="115"/>
        <v/>
      </c>
      <c r="F370" t="str">
        <f t="shared" si="115"/>
        <v/>
      </c>
      <c r="G370" t="str">
        <f t="shared" si="115"/>
        <v/>
      </c>
      <c r="H370" t="str">
        <f t="shared" si="115"/>
        <v/>
      </c>
      <c r="I370" t="str">
        <f t="shared" si="115"/>
        <v/>
      </c>
      <c r="J370" t="str">
        <f t="shared" si="115"/>
        <v/>
      </c>
      <c r="K370" t="str">
        <f t="shared" si="115"/>
        <v/>
      </c>
      <c r="L370" t="str">
        <f t="shared" si="115"/>
        <v/>
      </c>
      <c r="M370" t="str">
        <f t="shared" si="116"/>
        <v/>
      </c>
      <c r="N370" t="e">
        <f t="shared" si="100"/>
        <v>#REF!</v>
      </c>
      <c r="O370" t="e">
        <f t="shared" si="101"/>
        <v>#REF!</v>
      </c>
      <c r="P370" t="e">
        <f t="shared" si="102"/>
        <v>#REF!</v>
      </c>
      <c r="Q370" t="e">
        <f t="shared" si="103"/>
        <v>#REF!</v>
      </c>
      <c r="R370" t="e">
        <f t="shared" si="104"/>
        <v>#REF!</v>
      </c>
      <c r="S370" t="e">
        <f t="shared" si="105"/>
        <v>#REF!</v>
      </c>
      <c r="T370" t="e">
        <f t="shared" si="106"/>
        <v>#REF!</v>
      </c>
      <c r="U370" t="e">
        <f t="shared" si="107"/>
        <v>#REF!</v>
      </c>
      <c r="V370" t="e">
        <f t="shared" si="108"/>
        <v>#REF!</v>
      </c>
      <c r="W370" t="e">
        <f t="shared" si="109"/>
        <v>#REF!</v>
      </c>
      <c r="X370" t="e">
        <f t="shared" si="110"/>
        <v>#REF!</v>
      </c>
      <c r="Y370" t="e">
        <f t="shared" si="111"/>
        <v>#REF!</v>
      </c>
      <c r="Z370" t="e">
        <f t="shared" si="112"/>
        <v>#REF!</v>
      </c>
    </row>
    <row r="371" spans="1:26">
      <c r="A371" t="e">
        <f>IF(A370="","",IF($R$3=1,dayTest!A383,day!#REF!))</f>
        <v>#REF!</v>
      </c>
      <c r="B371" t="str">
        <f t="shared" si="114"/>
        <v/>
      </c>
      <c r="C371" t="str">
        <f t="shared" si="115"/>
        <v/>
      </c>
      <c r="D371" t="str">
        <f t="shared" si="115"/>
        <v/>
      </c>
      <c r="E371" t="str">
        <f t="shared" si="115"/>
        <v/>
      </c>
      <c r="F371" t="str">
        <f t="shared" si="115"/>
        <v/>
      </c>
      <c r="G371" t="str">
        <f t="shared" si="115"/>
        <v/>
      </c>
      <c r="H371" t="str">
        <f t="shared" si="115"/>
        <v/>
      </c>
      <c r="I371" t="str">
        <f t="shared" si="115"/>
        <v/>
      </c>
      <c r="J371" t="str">
        <f t="shared" si="115"/>
        <v/>
      </c>
      <c r="K371" t="str">
        <f t="shared" si="115"/>
        <v/>
      </c>
      <c r="L371" t="str">
        <f t="shared" si="115"/>
        <v/>
      </c>
      <c r="M371" t="str">
        <f t="shared" si="116"/>
        <v/>
      </c>
      <c r="N371" t="e">
        <f t="shared" si="100"/>
        <v>#REF!</v>
      </c>
      <c r="O371" t="e">
        <f t="shared" si="101"/>
        <v>#REF!</v>
      </c>
      <c r="P371" t="e">
        <f t="shared" si="102"/>
        <v>#REF!</v>
      </c>
      <c r="Q371" t="e">
        <f t="shared" si="103"/>
        <v>#REF!</v>
      </c>
      <c r="R371" t="e">
        <f t="shared" si="104"/>
        <v>#REF!</v>
      </c>
      <c r="S371" t="e">
        <f t="shared" si="105"/>
        <v>#REF!</v>
      </c>
      <c r="T371" t="e">
        <f t="shared" si="106"/>
        <v>#REF!</v>
      </c>
      <c r="U371" t="e">
        <f t="shared" si="107"/>
        <v>#REF!</v>
      </c>
      <c r="V371" t="e">
        <f t="shared" si="108"/>
        <v>#REF!</v>
      </c>
      <c r="W371" t="e">
        <f t="shared" si="109"/>
        <v>#REF!</v>
      </c>
      <c r="X371" t="e">
        <f t="shared" si="110"/>
        <v>#REF!</v>
      </c>
      <c r="Y371" t="e">
        <f t="shared" si="111"/>
        <v>#REF!</v>
      </c>
      <c r="Z371" t="e">
        <f t="shared" si="112"/>
        <v>#REF!</v>
      </c>
    </row>
    <row r="372" spans="1:26">
      <c r="A372" t="e">
        <f>IF(A371="","",IF($R$3=1,dayTest!A384,day!#REF!))</f>
        <v>#REF!</v>
      </c>
      <c r="B372" t="str">
        <f t="shared" si="114"/>
        <v/>
      </c>
      <c r="C372" t="str">
        <f t="shared" si="115"/>
        <v/>
      </c>
      <c r="D372" t="str">
        <f t="shared" si="115"/>
        <v/>
      </c>
      <c r="E372" t="str">
        <f t="shared" si="115"/>
        <v/>
      </c>
      <c r="F372" t="str">
        <f t="shared" si="115"/>
        <v/>
      </c>
      <c r="G372" t="str">
        <f t="shared" si="115"/>
        <v/>
      </c>
      <c r="H372" t="str">
        <f t="shared" si="115"/>
        <v/>
      </c>
      <c r="I372" t="str">
        <f t="shared" si="115"/>
        <v/>
      </c>
      <c r="J372" t="str">
        <f t="shared" si="115"/>
        <v/>
      </c>
      <c r="K372" t="str">
        <f t="shared" si="115"/>
        <v/>
      </c>
      <c r="L372" t="str">
        <f t="shared" si="115"/>
        <v/>
      </c>
      <c r="M372" t="str">
        <f t="shared" si="116"/>
        <v/>
      </c>
      <c r="N372" t="e">
        <f t="shared" si="100"/>
        <v>#REF!</v>
      </c>
      <c r="O372" t="e">
        <f t="shared" si="101"/>
        <v>#REF!</v>
      </c>
      <c r="P372" t="e">
        <f t="shared" si="102"/>
        <v>#REF!</v>
      </c>
      <c r="Q372" t="e">
        <f t="shared" si="103"/>
        <v>#REF!</v>
      </c>
      <c r="R372" t="e">
        <f t="shared" si="104"/>
        <v>#REF!</v>
      </c>
      <c r="S372" t="e">
        <f t="shared" si="105"/>
        <v>#REF!</v>
      </c>
      <c r="T372" t="e">
        <f t="shared" si="106"/>
        <v>#REF!</v>
      </c>
      <c r="U372" t="e">
        <f t="shared" si="107"/>
        <v>#REF!</v>
      </c>
      <c r="V372" t="e">
        <f t="shared" si="108"/>
        <v>#REF!</v>
      </c>
      <c r="W372" t="e">
        <f t="shared" si="109"/>
        <v>#REF!</v>
      </c>
      <c r="X372" t="e">
        <f t="shared" si="110"/>
        <v>#REF!</v>
      </c>
      <c r="Y372" t="e">
        <f t="shared" si="111"/>
        <v>#REF!</v>
      </c>
      <c r="Z372" t="e">
        <f t="shared" si="112"/>
        <v>#REF!</v>
      </c>
    </row>
    <row r="373" spans="1:26">
      <c r="A373" t="e">
        <f>IF(A372="","",IF($R$3=1,dayTest!A385,day!#REF!))</f>
        <v>#REF!</v>
      </c>
      <c r="B373" t="str">
        <f t="shared" si="114"/>
        <v/>
      </c>
      <c r="C373" t="str">
        <f t="shared" ref="C373:L396" si="117">IFERROR(VALUE(MID($A373,COLUMN()-1,1)),"")</f>
        <v/>
      </c>
      <c r="D373" t="str">
        <f t="shared" si="117"/>
        <v/>
      </c>
      <c r="E373" t="str">
        <f t="shared" si="117"/>
        <v/>
      </c>
      <c r="F373" t="str">
        <f t="shared" si="117"/>
        <v/>
      </c>
      <c r="G373" t="str">
        <f t="shared" si="117"/>
        <v/>
      </c>
      <c r="H373" t="str">
        <f t="shared" si="117"/>
        <v/>
      </c>
      <c r="I373" t="str">
        <f t="shared" si="117"/>
        <v/>
      </c>
      <c r="J373" t="str">
        <f t="shared" si="117"/>
        <v/>
      </c>
      <c r="K373" t="str">
        <f t="shared" si="117"/>
        <v/>
      </c>
      <c r="L373" t="str">
        <f t="shared" si="117"/>
        <v/>
      </c>
      <c r="M373" t="str">
        <f t="shared" si="116"/>
        <v/>
      </c>
      <c r="N373" t="e">
        <f t="shared" si="100"/>
        <v>#REF!</v>
      </c>
      <c r="O373" t="e">
        <f t="shared" si="101"/>
        <v>#REF!</v>
      </c>
      <c r="P373" t="e">
        <f t="shared" si="102"/>
        <v>#REF!</v>
      </c>
      <c r="Q373" t="e">
        <f t="shared" si="103"/>
        <v>#REF!</v>
      </c>
      <c r="R373" t="e">
        <f t="shared" si="104"/>
        <v>#REF!</v>
      </c>
      <c r="S373" t="e">
        <f t="shared" si="105"/>
        <v>#REF!</v>
      </c>
      <c r="T373" t="e">
        <f t="shared" si="106"/>
        <v>#REF!</v>
      </c>
      <c r="U373" t="e">
        <f t="shared" si="107"/>
        <v>#REF!</v>
      </c>
      <c r="V373" t="e">
        <f t="shared" si="108"/>
        <v>#REF!</v>
      </c>
      <c r="W373" t="e">
        <f t="shared" si="109"/>
        <v>#REF!</v>
      </c>
      <c r="X373" t="e">
        <f t="shared" si="110"/>
        <v>#REF!</v>
      </c>
      <c r="Y373" t="e">
        <f t="shared" si="111"/>
        <v>#REF!</v>
      </c>
      <c r="Z373" t="e">
        <f t="shared" si="112"/>
        <v>#REF!</v>
      </c>
    </row>
    <row r="374" spans="1:26">
      <c r="A374" t="e">
        <f>IF(A373="","",IF($R$3=1,dayTest!A386,day!#REF!))</f>
        <v>#REF!</v>
      </c>
      <c r="B374" t="str">
        <f t="shared" si="114"/>
        <v/>
      </c>
      <c r="C374" t="str">
        <f t="shared" si="117"/>
        <v/>
      </c>
      <c r="D374" t="str">
        <f t="shared" si="117"/>
        <v/>
      </c>
      <c r="E374" t="str">
        <f t="shared" si="117"/>
        <v/>
      </c>
      <c r="F374" t="str">
        <f t="shared" si="117"/>
        <v/>
      </c>
      <c r="G374" t="str">
        <f t="shared" si="117"/>
        <v/>
      </c>
      <c r="H374" t="str">
        <f t="shared" si="117"/>
        <v/>
      </c>
      <c r="I374" t="str">
        <f t="shared" si="117"/>
        <v/>
      </c>
      <c r="J374" t="str">
        <f t="shared" si="117"/>
        <v/>
      </c>
      <c r="K374" t="str">
        <f t="shared" si="117"/>
        <v/>
      </c>
      <c r="L374" t="str">
        <f t="shared" si="117"/>
        <v/>
      </c>
      <c r="M374" t="str">
        <f t="shared" si="116"/>
        <v/>
      </c>
      <c r="N374" t="e">
        <f t="shared" si="100"/>
        <v>#REF!</v>
      </c>
      <c r="O374" t="e">
        <f t="shared" si="101"/>
        <v>#REF!</v>
      </c>
      <c r="P374" t="e">
        <f t="shared" si="102"/>
        <v>#REF!</v>
      </c>
      <c r="Q374" t="e">
        <f t="shared" si="103"/>
        <v>#REF!</v>
      </c>
      <c r="R374" t="e">
        <f t="shared" si="104"/>
        <v>#REF!</v>
      </c>
      <c r="S374" t="e">
        <f t="shared" si="105"/>
        <v>#REF!</v>
      </c>
      <c r="T374" t="e">
        <f t="shared" si="106"/>
        <v>#REF!</v>
      </c>
      <c r="U374" t="e">
        <f t="shared" si="107"/>
        <v>#REF!</v>
      </c>
      <c r="V374" t="e">
        <f t="shared" si="108"/>
        <v>#REF!</v>
      </c>
      <c r="W374" t="e">
        <f t="shared" si="109"/>
        <v>#REF!</v>
      </c>
      <c r="X374" t="e">
        <f t="shared" si="110"/>
        <v>#REF!</v>
      </c>
      <c r="Y374" t="e">
        <f t="shared" si="111"/>
        <v>#REF!</v>
      </c>
      <c r="Z374" t="e">
        <f t="shared" si="112"/>
        <v>#REF!</v>
      </c>
    </row>
    <row r="375" spans="1:26">
      <c r="A375" t="e">
        <f>IF(A374="","",IF($R$3=1,dayTest!A387,day!#REF!))</f>
        <v>#REF!</v>
      </c>
      <c r="B375" t="str">
        <f t="shared" si="114"/>
        <v/>
      </c>
      <c r="C375" t="str">
        <f t="shared" si="117"/>
        <v/>
      </c>
      <c r="D375" t="str">
        <f t="shared" si="117"/>
        <v/>
      </c>
      <c r="E375" t="str">
        <f t="shared" si="117"/>
        <v/>
      </c>
      <c r="F375" t="str">
        <f t="shared" si="117"/>
        <v/>
      </c>
      <c r="G375" t="str">
        <f t="shared" si="117"/>
        <v/>
      </c>
      <c r="H375" t="str">
        <f t="shared" si="117"/>
        <v/>
      </c>
      <c r="I375" t="str">
        <f t="shared" si="117"/>
        <v/>
      </c>
      <c r="J375" t="str">
        <f t="shared" si="117"/>
        <v/>
      </c>
      <c r="K375" t="str">
        <f t="shared" si="117"/>
        <v/>
      </c>
      <c r="L375" t="str">
        <f t="shared" si="117"/>
        <v/>
      </c>
      <c r="M375" t="str">
        <f t="shared" si="116"/>
        <v/>
      </c>
      <c r="N375" t="e">
        <f t="shared" si="100"/>
        <v>#REF!</v>
      </c>
      <c r="O375" t="e">
        <f t="shared" si="101"/>
        <v>#REF!</v>
      </c>
      <c r="P375" t="e">
        <f t="shared" si="102"/>
        <v>#REF!</v>
      </c>
      <c r="Q375" t="e">
        <f t="shared" si="103"/>
        <v>#REF!</v>
      </c>
      <c r="R375" t="e">
        <f t="shared" si="104"/>
        <v>#REF!</v>
      </c>
      <c r="S375" t="e">
        <f t="shared" si="105"/>
        <v>#REF!</v>
      </c>
      <c r="T375" t="e">
        <f t="shared" si="106"/>
        <v>#REF!</v>
      </c>
      <c r="U375" t="e">
        <f t="shared" si="107"/>
        <v>#REF!</v>
      </c>
      <c r="V375" t="e">
        <f t="shared" si="108"/>
        <v>#REF!</v>
      </c>
      <c r="W375" t="e">
        <f t="shared" si="109"/>
        <v>#REF!</v>
      </c>
      <c r="X375" t="e">
        <f t="shared" si="110"/>
        <v>#REF!</v>
      </c>
      <c r="Y375" t="e">
        <f t="shared" si="111"/>
        <v>#REF!</v>
      </c>
      <c r="Z375" t="e">
        <f t="shared" si="112"/>
        <v>#REF!</v>
      </c>
    </row>
    <row r="376" spans="1:26">
      <c r="A376" t="e">
        <f>IF(A375="","",IF($R$3=1,dayTest!A388,day!#REF!))</f>
        <v>#REF!</v>
      </c>
      <c r="B376" t="str">
        <f t="shared" si="114"/>
        <v/>
      </c>
      <c r="C376" t="str">
        <f t="shared" si="117"/>
        <v/>
      </c>
      <c r="D376" t="str">
        <f t="shared" si="117"/>
        <v/>
      </c>
      <c r="E376" t="str">
        <f t="shared" si="117"/>
        <v/>
      </c>
      <c r="F376" t="str">
        <f t="shared" si="117"/>
        <v/>
      </c>
      <c r="G376" t="str">
        <f t="shared" si="117"/>
        <v/>
      </c>
      <c r="H376" t="str">
        <f t="shared" si="117"/>
        <v/>
      </c>
      <c r="I376" t="str">
        <f t="shared" si="117"/>
        <v/>
      </c>
      <c r="J376" t="str">
        <f t="shared" si="117"/>
        <v/>
      </c>
      <c r="K376" t="str">
        <f t="shared" si="117"/>
        <v/>
      </c>
      <c r="L376" t="str">
        <f t="shared" si="117"/>
        <v/>
      </c>
      <c r="M376" t="str">
        <f t="shared" si="116"/>
        <v/>
      </c>
      <c r="N376" t="e">
        <f t="shared" si="100"/>
        <v>#REF!</v>
      </c>
      <c r="O376" t="e">
        <f t="shared" si="101"/>
        <v>#REF!</v>
      </c>
      <c r="P376" t="e">
        <f t="shared" si="102"/>
        <v>#REF!</v>
      </c>
      <c r="Q376" t="e">
        <f t="shared" si="103"/>
        <v>#REF!</v>
      </c>
      <c r="R376" t="e">
        <f t="shared" si="104"/>
        <v>#REF!</v>
      </c>
      <c r="S376" t="e">
        <f t="shared" si="105"/>
        <v>#REF!</v>
      </c>
      <c r="T376" t="e">
        <f t="shared" si="106"/>
        <v>#REF!</v>
      </c>
      <c r="U376" t="e">
        <f t="shared" si="107"/>
        <v>#REF!</v>
      </c>
      <c r="V376" t="e">
        <f t="shared" si="108"/>
        <v>#REF!</v>
      </c>
      <c r="W376" t="e">
        <f t="shared" si="109"/>
        <v>#REF!</v>
      </c>
      <c r="X376" t="e">
        <f t="shared" si="110"/>
        <v>#REF!</v>
      </c>
      <c r="Y376" t="e">
        <f t="shared" si="111"/>
        <v>#REF!</v>
      </c>
      <c r="Z376" t="e">
        <f t="shared" si="112"/>
        <v>#REF!</v>
      </c>
    </row>
    <row r="377" spans="1:26">
      <c r="A377" t="e">
        <f>IF(A376="","",IF($R$3=1,dayTest!A389,day!#REF!))</f>
        <v>#REF!</v>
      </c>
      <c r="B377" t="str">
        <f t="shared" si="114"/>
        <v/>
      </c>
      <c r="C377" t="str">
        <f t="shared" si="117"/>
        <v/>
      </c>
      <c r="D377" t="str">
        <f t="shared" si="117"/>
        <v/>
      </c>
      <c r="E377" t="str">
        <f t="shared" si="117"/>
        <v/>
      </c>
      <c r="F377" t="str">
        <f t="shared" si="117"/>
        <v/>
      </c>
      <c r="G377" t="str">
        <f t="shared" si="117"/>
        <v/>
      </c>
      <c r="H377" t="str">
        <f t="shared" si="117"/>
        <v/>
      </c>
      <c r="I377" t="str">
        <f t="shared" si="117"/>
        <v/>
      </c>
      <c r="J377" t="str">
        <f t="shared" si="117"/>
        <v/>
      </c>
      <c r="K377" t="str">
        <f t="shared" si="117"/>
        <v/>
      </c>
      <c r="L377" t="str">
        <f t="shared" si="117"/>
        <v/>
      </c>
      <c r="M377" t="str">
        <f t="shared" si="116"/>
        <v/>
      </c>
      <c r="N377" t="e">
        <f t="shared" si="100"/>
        <v>#REF!</v>
      </c>
      <c r="O377" t="e">
        <f t="shared" si="101"/>
        <v>#REF!</v>
      </c>
      <c r="P377" t="e">
        <f t="shared" si="102"/>
        <v>#REF!</v>
      </c>
      <c r="Q377" t="e">
        <f t="shared" si="103"/>
        <v>#REF!</v>
      </c>
      <c r="R377" t="e">
        <f t="shared" si="104"/>
        <v>#REF!</v>
      </c>
      <c r="S377" t="e">
        <f t="shared" si="105"/>
        <v>#REF!</v>
      </c>
      <c r="T377" t="e">
        <f t="shared" si="106"/>
        <v>#REF!</v>
      </c>
      <c r="U377" t="e">
        <f t="shared" si="107"/>
        <v>#REF!</v>
      </c>
      <c r="V377" t="e">
        <f t="shared" si="108"/>
        <v>#REF!</v>
      </c>
      <c r="W377" t="e">
        <f t="shared" si="109"/>
        <v>#REF!</v>
      </c>
      <c r="X377" t="e">
        <f t="shared" si="110"/>
        <v>#REF!</v>
      </c>
      <c r="Y377" t="e">
        <f t="shared" si="111"/>
        <v>#REF!</v>
      </c>
      <c r="Z377" t="e">
        <f t="shared" si="112"/>
        <v>#REF!</v>
      </c>
    </row>
    <row r="378" spans="1:26">
      <c r="A378" t="e">
        <f>IF(A377="","",IF($R$3=1,dayTest!A390,day!#REF!))</f>
        <v>#REF!</v>
      </c>
      <c r="B378" t="str">
        <f t="shared" si="114"/>
        <v/>
      </c>
      <c r="C378" t="str">
        <f t="shared" si="117"/>
        <v/>
      </c>
      <c r="D378" t="str">
        <f t="shared" si="117"/>
        <v/>
      </c>
      <c r="E378" t="str">
        <f t="shared" si="117"/>
        <v/>
      </c>
      <c r="F378" t="str">
        <f t="shared" si="117"/>
        <v/>
      </c>
      <c r="G378" t="str">
        <f t="shared" si="117"/>
        <v/>
      </c>
      <c r="H378" t="str">
        <f t="shared" si="117"/>
        <v/>
      </c>
      <c r="I378" t="str">
        <f t="shared" si="117"/>
        <v/>
      </c>
      <c r="J378" t="str">
        <f t="shared" si="117"/>
        <v/>
      </c>
      <c r="K378" t="str">
        <f t="shared" si="117"/>
        <v/>
      </c>
      <c r="L378" t="str">
        <f t="shared" si="117"/>
        <v/>
      </c>
      <c r="M378" t="str">
        <f t="shared" si="116"/>
        <v/>
      </c>
      <c r="N378" t="e">
        <f t="shared" si="100"/>
        <v>#REF!</v>
      </c>
      <c r="O378" t="e">
        <f t="shared" si="101"/>
        <v>#REF!</v>
      </c>
      <c r="P378" t="e">
        <f t="shared" si="102"/>
        <v>#REF!</v>
      </c>
      <c r="Q378" t="e">
        <f t="shared" si="103"/>
        <v>#REF!</v>
      </c>
      <c r="R378" t="e">
        <f t="shared" si="104"/>
        <v>#REF!</v>
      </c>
      <c r="S378" t="e">
        <f t="shared" si="105"/>
        <v>#REF!</v>
      </c>
      <c r="T378" t="e">
        <f t="shared" si="106"/>
        <v>#REF!</v>
      </c>
      <c r="U378" t="e">
        <f t="shared" si="107"/>
        <v>#REF!</v>
      </c>
      <c r="V378" t="e">
        <f t="shared" si="108"/>
        <v>#REF!</v>
      </c>
      <c r="W378" t="e">
        <f t="shared" si="109"/>
        <v>#REF!</v>
      </c>
      <c r="X378" t="e">
        <f t="shared" si="110"/>
        <v>#REF!</v>
      </c>
      <c r="Y378" t="e">
        <f t="shared" si="111"/>
        <v>#REF!</v>
      </c>
      <c r="Z378" t="e">
        <f t="shared" si="112"/>
        <v>#REF!</v>
      </c>
    </row>
    <row r="379" spans="1:26">
      <c r="A379" t="e">
        <f>IF(A378="","",IF($R$3=1,dayTest!A391,day!#REF!))</f>
        <v>#REF!</v>
      </c>
      <c r="B379" t="str">
        <f t="shared" si="114"/>
        <v/>
      </c>
      <c r="C379" t="str">
        <f t="shared" si="117"/>
        <v/>
      </c>
      <c r="D379" t="str">
        <f t="shared" si="117"/>
        <v/>
      </c>
      <c r="E379" t="str">
        <f t="shared" si="117"/>
        <v/>
      </c>
      <c r="F379" t="str">
        <f t="shared" si="117"/>
        <v/>
      </c>
      <c r="G379" t="str">
        <f t="shared" si="117"/>
        <v/>
      </c>
      <c r="H379" t="str">
        <f t="shared" si="117"/>
        <v/>
      </c>
      <c r="I379" t="str">
        <f t="shared" si="117"/>
        <v/>
      </c>
      <c r="J379" t="str">
        <f t="shared" si="117"/>
        <v/>
      </c>
      <c r="K379" t="str">
        <f t="shared" si="117"/>
        <v/>
      </c>
      <c r="L379" t="str">
        <f t="shared" si="117"/>
        <v/>
      </c>
      <c r="M379" t="str">
        <f t="shared" si="116"/>
        <v/>
      </c>
      <c r="N379" t="e">
        <f t="shared" si="100"/>
        <v>#REF!</v>
      </c>
      <c r="O379" t="e">
        <f t="shared" si="101"/>
        <v>#REF!</v>
      </c>
      <c r="P379" t="e">
        <f t="shared" si="102"/>
        <v>#REF!</v>
      </c>
      <c r="Q379" t="e">
        <f t="shared" si="103"/>
        <v>#REF!</v>
      </c>
      <c r="R379" t="e">
        <f t="shared" si="104"/>
        <v>#REF!</v>
      </c>
      <c r="S379" t="e">
        <f t="shared" si="105"/>
        <v>#REF!</v>
      </c>
      <c r="T379" t="e">
        <f t="shared" si="106"/>
        <v>#REF!</v>
      </c>
      <c r="U379" t="e">
        <f t="shared" si="107"/>
        <v>#REF!</v>
      </c>
      <c r="V379" t="e">
        <f t="shared" si="108"/>
        <v>#REF!</v>
      </c>
      <c r="W379" t="e">
        <f t="shared" si="109"/>
        <v>#REF!</v>
      </c>
      <c r="X379" t="e">
        <f t="shared" si="110"/>
        <v>#REF!</v>
      </c>
      <c r="Y379" t="e">
        <f t="shared" si="111"/>
        <v>#REF!</v>
      </c>
      <c r="Z379" t="e">
        <f t="shared" si="112"/>
        <v>#REF!</v>
      </c>
    </row>
    <row r="380" spans="1:26">
      <c r="A380" t="e">
        <f>IF(A379="","",IF($R$3=1,dayTest!A392,day!#REF!))</f>
        <v>#REF!</v>
      </c>
      <c r="B380" t="str">
        <f t="shared" si="114"/>
        <v/>
      </c>
      <c r="C380" t="str">
        <f t="shared" si="117"/>
        <v/>
      </c>
      <c r="D380" t="str">
        <f t="shared" si="117"/>
        <v/>
      </c>
      <c r="E380" t="str">
        <f t="shared" si="117"/>
        <v/>
      </c>
      <c r="F380" t="str">
        <f t="shared" si="117"/>
        <v/>
      </c>
      <c r="G380" t="str">
        <f t="shared" si="117"/>
        <v/>
      </c>
      <c r="H380" t="str">
        <f t="shared" si="117"/>
        <v/>
      </c>
      <c r="I380" t="str">
        <f t="shared" si="117"/>
        <v/>
      </c>
      <c r="J380" t="str">
        <f t="shared" si="117"/>
        <v/>
      </c>
      <c r="K380" t="str">
        <f t="shared" si="117"/>
        <v/>
      </c>
      <c r="L380" t="str">
        <f t="shared" si="117"/>
        <v/>
      </c>
      <c r="M380" t="str">
        <f t="shared" si="116"/>
        <v/>
      </c>
      <c r="N380" t="e">
        <f t="shared" si="100"/>
        <v>#REF!</v>
      </c>
      <c r="O380" t="e">
        <f t="shared" si="101"/>
        <v>#REF!</v>
      </c>
      <c r="P380" t="e">
        <f t="shared" si="102"/>
        <v>#REF!</v>
      </c>
      <c r="Q380" t="e">
        <f t="shared" si="103"/>
        <v>#REF!</v>
      </c>
      <c r="R380" t="e">
        <f t="shared" si="104"/>
        <v>#REF!</v>
      </c>
      <c r="S380" t="e">
        <f t="shared" si="105"/>
        <v>#REF!</v>
      </c>
      <c r="T380" t="e">
        <f t="shared" si="106"/>
        <v>#REF!</v>
      </c>
      <c r="U380" t="e">
        <f t="shared" si="107"/>
        <v>#REF!</v>
      </c>
      <c r="V380" t="e">
        <f t="shared" si="108"/>
        <v>#REF!</v>
      </c>
      <c r="W380" t="e">
        <f t="shared" si="109"/>
        <v>#REF!</v>
      </c>
      <c r="X380" t="e">
        <f t="shared" si="110"/>
        <v>#REF!</v>
      </c>
      <c r="Y380" t="e">
        <f t="shared" si="111"/>
        <v>#REF!</v>
      </c>
      <c r="Z380" t="e">
        <f t="shared" si="112"/>
        <v>#REF!</v>
      </c>
    </row>
    <row r="381" spans="1:26">
      <c r="A381" t="e">
        <f>IF(A380="","",IF($R$3=1,dayTest!A393,day!#REF!))</f>
        <v>#REF!</v>
      </c>
      <c r="B381" t="str">
        <f t="shared" si="114"/>
        <v/>
      </c>
      <c r="C381" t="str">
        <f t="shared" si="117"/>
        <v/>
      </c>
      <c r="D381" t="str">
        <f t="shared" si="117"/>
        <v/>
      </c>
      <c r="E381" t="str">
        <f t="shared" si="117"/>
        <v/>
      </c>
      <c r="F381" t="str">
        <f t="shared" si="117"/>
        <v/>
      </c>
      <c r="G381" t="str">
        <f t="shared" si="117"/>
        <v/>
      </c>
      <c r="H381" t="str">
        <f t="shared" si="117"/>
        <v/>
      </c>
      <c r="I381" t="str">
        <f t="shared" si="117"/>
        <v/>
      </c>
      <c r="J381" t="str">
        <f t="shared" si="117"/>
        <v/>
      </c>
      <c r="K381" t="str">
        <f t="shared" si="117"/>
        <v/>
      </c>
      <c r="L381" t="str">
        <f t="shared" si="117"/>
        <v/>
      </c>
      <c r="M381" t="str">
        <f t="shared" si="116"/>
        <v/>
      </c>
      <c r="N381" t="e">
        <f t="shared" si="100"/>
        <v>#REF!</v>
      </c>
      <c r="O381" t="e">
        <f t="shared" si="101"/>
        <v>#REF!</v>
      </c>
      <c r="P381" t="e">
        <f t="shared" si="102"/>
        <v>#REF!</v>
      </c>
      <c r="Q381" t="e">
        <f t="shared" si="103"/>
        <v>#REF!</v>
      </c>
      <c r="R381" t="e">
        <f t="shared" si="104"/>
        <v>#REF!</v>
      </c>
      <c r="S381" t="e">
        <f t="shared" si="105"/>
        <v>#REF!</v>
      </c>
      <c r="T381" t="e">
        <f t="shared" si="106"/>
        <v>#REF!</v>
      </c>
      <c r="U381" t="e">
        <f t="shared" si="107"/>
        <v>#REF!</v>
      </c>
      <c r="V381" t="e">
        <f t="shared" si="108"/>
        <v>#REF!</v>
      </c>
      <c r="W381" t="e">
        <f t="shared" si="109"/>
        <v>#REF!</v>
      </c>
      <c r="X381" t="e">
        <f t="shared" si="110"/>
        <v>#REF!</v>
      </c>
      <c r="Y381" t="e">
        <f t="shared" si="111"/>
        <v>#REF!</v>
      </c>
      <c r="Z381" t="e">
        <f t="shared" si="112"/>
        <v>#REF!</v>
      </c>
    </row>
    <row r="382" spans="1:26">
      <c r="A382" t="e">
        <f>IF(A381="","",IF($R$3=1,dayTest!A394,day!#REF!))</f>
        <v>#REF!</v>
      </c>
      <c r="B382" t="str">
        <f t="shared" si="114"/>
        <v/>
      </c>
      <c r="C382" t="str">
        <f t="shared" si="117"/>
        <v/>
      </c>
      <c r="D382" t="str">
        <f t="shared" si="117"/>
        <v/>
      </c>
      <c r="E382" t="str">
        <f t="shared" si="117"/>
        <v/>
      </c>
      <c r="F382" t="str">
        <f t="shared" si="117"/>
        <v/>
      </c>
      <c r="G382" t="str">
        <f t="shared" si="117"/>
        <v/>
      </c>
      <c r="H382" t="str">
        <f t="shared" si="117"/>
        <v/>
      </c>
      <c r="I382" t="str">
        <f t="shared" si="117"/>
        <v/>
      </c>
      <c r="J382" t="str">
        <f t="shared" si="117"/>
        <v/>
      </c>
      <c r="K382" t="str">
        <f t="shared" si="117"/>
        <v/>
      </c>
      <c r="L382" t="str">
        <f t="shared" si="117"/>
        <v/>
      </c>
      <c r="M382" t="str">
        <f t="shared" si="116"/>
        <v/>
      </c>
      <c r="N382" t="e">
        <f t="shared" si="100"/>
        <v>#REF!</v>
      </c>
      <c r="O382" t="e">
        <f t="shared" si="101"/>
        <v>#REF!</v>
      </c>
      <c r="P382" t="e">
        <f t="shared" si="102"/>
        <v>#REF!</v>
      </c>
      <c r="Q382" t="e">
        <f t="shared" si="103"/>
        <v>#REF!</v>
      </c>
      <c r="R382" t="e">
        <f t="shared" si="104"/>
        <v>#REF!</v>
      </c>
      <c r="S382" t="e">
        <f t="shared" si="105"/>
        <v>#REF!</v>
      </c>
      <c r="T382" t="e">
        <f t="shared" si="106"/>
        <v>#REF!</v>
      </c>
      <c r="U382" t="e">
        <f t="shared" si="107"/>
        <v>#REF!</v>
      </c>
      <c r="V382" t="e">
        <f t="shared" si="108"/>
        <v>#REF!</v>
      </c>
      <c r="W382" t="e">
        <f t="shared" si="109"/>
        <v>#REF!</v>
      </c>
      <c r="X382" t="e">
        <f t="shared" si="110"/>
        <v>#REF!</v>
      </c>
      <c r="Y382" t="e">
        <f t="shared" si="111"/>
        <v>#REF!</v>
      </c>
      <c r="Z382" t="e">
        <f t="shared" si="112"/>
        <v>#REF!</v>
      </c>
    </row>
    <row r="383" spans="1:26">
      <c r="A383" t="e">
        <f>IF(A382="","",IF($R$3=1,dayTest!A395,day!#REF!))</f>
        <v>#REF!</v>
      </c>
      <c r="B383" t="str">
        <f t="shared" si="114"/>
        <v/>
      </c>
      <c r="C383" t="str">
        <f t="shared" si="117"/>
        <v/>
      </c>
      <c r="D383" t="str">
        <f t="shared" si="117"/>
        <v/>
      </c>
      <c r="E383" t="str">
        <f t="shared" si="117"/>
        <v/>
      </c>
      <c r="F383" t="str">
        <f t="shared" si="117"/>
        <v/>
      </c>
      <c r="G383" t="str">
        <f t="shared" si="117"/>
        <v/>
      </c>
      <c r="H383" t="str">
        <f t="shared" si="117"/>
        <v/>
      </c>
      <c r="I383" t="str">
        <f t="shared" si="117"/>
        <v/>
      </c>
      <c r="J383" t="str">
        <f t="shared" si="117"/>
        <v/>
      </c>
      <c r="K383" t="str">
        <f t="shared" si="117"/>
        <v/>
      </c>
      <c r="L383" t="str">
        <f t="shared" si="117"/>
        <v/>
      </c>
      <c r="M383" t="str">
        <f t="shared" si="116"/>
        <v/>
      </c>
      <c r="N383" t="e">
        <f t="shared" si="100"/>
        <v>#REF!</v>
      </c>
      <c r="O383" t="e">
        <f t="shared" si="101"/>
        <v>#REF!</v>
      </c>
      <c r="P383" t="e">
        <f t="shared" si="102"/>
        <v>#REF!</v>
      </c>
      <c r="Q383" t="e">
        <f t="shared" si="103"/>
        <v>#REF!</v>
      </c>
      <c r="R383" t="e">
        <f t="shared" si="104"/>
        <v>#REF!</v>
      </c>
      <c r="S383" t="e">
        <f t="shared" si="105"/>
        <v>#REF!</v>
      </c>
      <c r="T383" t="e">
        <f t="shared" si="106"/>
        <v>#REF!</v>
      </c>
      <c r="U383" t="e">
        <f t="shared" si="107"/>
        <v>#REF!</v>
      </c>
      <c r="V383" t="e">
        <f t="shared" si="108"/>
        <v>#REF!</v>
      </c>
      <c r="W383" t="e">
        <f t="shared" si="109"/>
        <v>#REF!</v>
      </c>
      <c r="X383" t="e">
        <f t="shared" si="110"/>
        <v>#REF!</v>
      </c>
      <c r="Y383" t="e">
        <f t="shared" si="111"/>
        <v>#REF!</v>
      </c>
      <c r="Z383" t="e">
        <f t="shared" si="112"/>
        <v>#REF!</v>
      </c>
    </row>
    <row r="384" spans="1:26">
      <c r="A384" t="e">
        <f>IF(A383="","",IF($R$3=1,dayTest!A396,day!#REF!))</f>
        <v>#REF!</v>
      </c>
      <c r="B384" t="str">
        <f t="shared" si="114"/>
        <v/>
      </c>
      <c r="C384" t="str">
        <f t="shared" si="117"/>
        <v/>
      </c>
      <c r="D384" t="str">
        <f t="shared" si="117"/>
        <v/>
      </c>
      <c r="E384" t="str">
        <f t="shared" si="117"/>
        <v/>
      </c>
      <c r="F384" t="str">
        <f t="shared" si="117"/>
        <v/>
      </c>
      <c r="G384" t="str">
        <f t="shared" si="117"/>
        <v/>
      </c>
      <c r="H384" t="str">
        <f t="shared" si="117"/>
        <v/>
      </c>
      <c r="I384" t="str">
        <f t="shared" si="117"/>
        <v/>
      </c>
      <c r="J384" t="str">
        <f t="shared" si="117"/>
        <v/>
      </c>
      <c r="K384" t="str">
        <f t="shared" si="117"/>
        <v/>
      </c>
      <c r="L384" t="str">
        <f t="shared" si="117"/>
        <v/>
      </c>
      <c r="M384" t="str">
        <f t="shared" si="116"/>
        <v/>
      </c>
      <c r="N384" t="e">
        <f t="shared" si="100"/>
        <v>#REF!</v>
      </c>
      <c r="O384" t="e">
        <f t="shared" si="101"/>
        <v>#REF!</v>
      </c>
      <c r="P384" t="e">
        <f t="shared" si="102"/>
        <v>#REF!</v>
      </c>
      <c r="Q384" t="e">
        <f t="shared" si="103"/>
        <v>#REF!</v>
      </c>
      <c r="R384" t="e">
        <f t="shared" si="104"/>
        <v>#REF!</v>
      </c>
      <c r="S384" t="e">
        <f t="shared" si="105"/>
        <v>#REF!</v>
      </c>
      <c r="T384" t="e">
        <f t="shared" si="106"/>
        <v>#REF!</v>
      </c>
      <c r="U384" t="e">
        <f t="shared" si="107"/>
        <v>#REF!</v>
      </c>
      <c r="V384" t="e">
        <f t="shared" si="108"/>
        <v>#REF!</v>
      </c>
      <c r="W384" t="e">
        <f t="shared" si="109"/>
        <v>#REF!</v>
      </c>
      <c r="X384" t="e">
        <f t="shared" si="110"/>
        <v>#REF!</v>
      </c>
      <c r="Y384" t="e">
        <f t="shared" si="111"/>
        <v>#REF!</v>
      </c>
      <c r="Z384" t="e">
        <f t="shared" si="112"/>
        <v>#REF!</v>
      </c>
    </row>
    <row r="385" spans="1:26">
      <c r="A385" t="e">
        <f>IF(A384="","",IF($R$3=1,dayTest!A397,day!#REF!))</f>
        <v>#REF!</v>
      </c>
      <c r="B385" t="str">
        <f t="shared" si="114"/>
        <v/>
      </c>
      <c r="C385" t="str">
        <f t="shared" si="117"/>
        <v/>
      </c>
      <c r="D385" t="str">
        <f t="shared" si="117"/>
        <v/>
      </c>
      <c r="E385" t="str">
        <f t="shared" si="117"/>
        <v/>
      </c>
      <c r="F385" t="str">
        <f t="shared" si="117"/>
        <v/>
      </c>
      <c r="G385" t="str">
        <f t="shared" si="117"/>
        <v/>
      </c>
      <c r="H385" t="str">
        <f t="shared" si="117"/>
        <v/>
      </c>
      <c r="I385" t="str">
        <f t="shared" si="117"/>
        <v/>
      </c>
      <c r="J385" t="str">
        <f t="shared" si="117"/>
        <v/>
      </c>
      <c r="K385" t="str">
        <f t="shared" si="117"/>
        <v/>
      </c>
      <c r="L385" t="str">
        <f t="shared" si="117"/>
        <v/>
      </c>
      <c r="M385" t="str">
        <f t="shared" si="116"/>
        <v/>
      </c>
      <c r="N385" t="e">
        <f t="shared" si="100"/>
        <v>#REF!</v>
      </c>
      <c r="O385" t="e">
        <f t="shared" si="101"/>
        <v>#REF!</v>
      </c>
      <c r="P385" t="e">
        <f t="shared" si="102"/>
        <v>#REF!</v>
      </c>
      <c r="Q385" t="e">
        <f t="shared" si="103"/>
        <v>#REF!</v>
      </c>
      <c r="R385" t="e">
        <f t="shared" si="104"/>
        <v>#REF!</v>
      </c>
      <c r="S385" t="e">
        <f t="shared" si="105"/>
        <v>#REF!</v>
      </c>
      <c r="T385" t="e">
        <f t="shared" si="106"/>
        <v>#REF!</v>
      </c>
      <c r="U385" t="e">
        <f t="shared" si="107"/>
        <v>#REF!</v>
      </c>
      <c r="V385" t="e">
        <f t="shared" si="108"/>
        <v>#REF!</v>
      </c>
      <c r="W385" t="e">
        <f t="shared" si="109"/>
        <v>#REF!</v>
      </c>
      <c r="X385" t="e">
        <f t="shared" si="110"/>
        <v>#REF!</v>
      </c>
      <c r="Y385" t="e">
        <f t="shared" si="111"/>
        <v>#REF!</v>
      </c>
      <c r="Z385" t="e">
        <f t="shared" si="112"/>
        <v>#REF!</v>
      </c>
    </row>
    <row r="386" spans="1:26">
      <c r="A386" t="e">
        <f>IF(A385="","",IF($R$3=1,dayTest!A398,day!#REF!))</f>
        <v>#REF!</v>
      </c>
      <c r="B386" t="str">
        <f t="shared" si="114"/>
        <v/>
      </c>
      <c r="C386" t="str">
        <f t="shared" si="117"/>
        <v/>
      </c>
      <c r="D386" t="str">
        <f t="shared" si="117"/>
        <v/>
      </c>
      <c r="E386" t="str">
        <f t="shared" si="117"/>
        <v/>
      </c>
      <c r="F386" t="str">
        <f t="shared" si="117"/>
        <v/>
      </c>
      <c r="G386" t="str">
        <f t="shared" si="117"/>
        <v/>
      </c>
      <c r="H386" t="str">
        <f t="shared" si="117"/>
        <v/>
      </c>
      <c r="I386" t="str">
        <f t="shared" si="117"/>
        <v/>
      </c>
      <c r="J386" t="str">
        <f t="shared" si="117"/>
        <v/>
      </c>
      <c r="K386" t="str">
        <f t="shared" si="117"/>
        <v/>
      </c>
      <c r="L386" t="str">
        <f t="shared" si="117"/>
        <v/>
      </c>
      <c r="M386" t="str">
        <f t="shared" si="116"/>
        <v/>
      </c>
      <c r="N386" t="e">
        <f t="shared" si="100"/>
        <v>#REF!</v>
      </c>
      <c r="O386" t="e">
        <f t="shared" si="101"/>
        <v>#REF!</v>
      </c>
      <c r="P386" t="e">
        <f t="shared" si="102"/>
        <v>#REF!</v>
      </c>
      <c r="Q386" t="e">
        <f t="shared" si="103"/>
        <v>#REF!</v>
      </c>
      <c r="R386" t="e">
        <f t="shared" si="104"/>
        <v>#REF!</v>
      </c>
      <c r="S386" t="e">
        <f t="shared" si="105"/>
        <v>#REF!</v>
      </c>
      <c r="T386" t="e">
        <f t="shared" si="106"/>
        <v>#REF!</v>
      </c>
      <c r="U386" t="e">
        <f t="shared" si="107"/>
        <v>#REF!</v>
      </c>
      <c r="V386" t="e">
        <f t="shared" si="108"/>
        <v>#REF!</v>
      </c>
      <c r="W386" t="e">
        <f t="shared" si="109"/>
        <v>#REF!</v>
      </c>
      <c r="X386" t="e">
        <f t="shared" si="110"/>
        <v>#REF!</v>
      </c>
      <c r="Y386" t="e">
        <f t="shared" si="111"/>
        <v>#REF!</v>
      </c>
      <c r="Z386" t="e">
        <f t="shared" si="112"/>
        <v>#REF!</v>
      </c>
    </row>
    <row r="387" spans="1:26">
      <c r="A387" t="e">
        <f>IF(A386="","",IF($R$3=1,dayTest!A399,day!#REF!))</f>
        <v>#REF!</v>
      </c>
      <c r="B387" t="str">
        <f t="shared" si="114"/>
        <v/>
      </c>
      <c r="C387" t="str">
        <f t="shared" si="117"/>
        <v/>
      </c>
      <c r="D387" t="str">
        <f t="shared" si="117"/>
        <v/>
      </c>
      <c r="E387" t="str">
        <f t="shared" si="117"/>
        <v/>
      </c>
      <c r="F387" t="str">
        <f t="shared" si="117"/>
        <v/>
      </c>
      <c r="G387" t="str">
        <f t="shared" si="117"/>
        <v/>
      </c>
      <c r="H387" t="str">
        <f t="shared" si="117"/>
        <v/>
      </c>
      <c r="I387" t="str">
        <f t="shared" si="117"/>
        <v/>
      </c>
      <c r="J387" t="str">
        <f t="shared" si="117"/>
        <v/>
      </c>
      <c r="K387" t="str">
        <f t="shared" si="117"/>
        <v/>
      </c>
      <c r="L387" t="str">
        <f t="shared" si="117"/>
        <v/>
      </c>
      <c r="M387" t="str">
        <f t="shared" si="116"/>
        <v/>
      </c>
      <c r="N387" t="e">
        <f t="shared" si="100"/>
        <v>#REF!</v>
      </c>
      <c r="O387" t="e">
        <f t="shared" si="101"/>
        <v>#REF!</v>
      </c>
      <c r="P387" t="e">
        <f t="shared" si="102"/>
        <v>#REF!</v>
      </c>
      <c r="Q387" t="e">
        <f t="shared" si="103"/>
        <v>#REF!</v>
      </c>
      <c r="R387" t="e">
        <f t="shared" si="104"/>
        <v>#REF!</v>
      </c>
      <c r="S387" t="e">
        <f t="shared" si="105"/>
        <v>#REF!</v>
      </c>
      <c r="T387" t="e">
        <f t="shared" si="106"/>
        <v>#REF!</v>
      </c>
      <c r="U387" t="e">
        <f t="shared" si="107"/>
        <v>#REF!</v>
      </c>
      <c r="V387" t="e">
        <f t="shared" si="108"/>
        <v>#REF!</v>
      </c>
      <c r="W387" t="e">
        <f t="shared" si="109"/>
        <v>#REF!</v>
      </c>
      <c r="X387" t="e">
        <f t="shared" si="110"/>
        <v>#REF!</v>
      </c>
      <c r="Y387" t="e">
        <f t="shared" si="111"/>
        <v>#REF!</v>
      </c>
      <c r="Z387" t="e">
        <f t="shared" si="112"/>
        <v>#REF!</v>
      </c>
    </row>
    <row r="388" spans="1:26">
      <c r="A388" t="e">
        <f>IF(A387="","",IF($R$3=1,dayTest!A400,day!#REF!))</f>
        <v>#REF!</v>
      </c>
      <c r="B388" t="str">
        <f t="shared" si="114"/>
        <v/>
      </c>
      <c r="C388" t="str">
        <f t="shared" si="117"/>
        <v/>
      </c>
      <c r="D388" t="str">
        <f t="shared" si="117"/>
        <v/>
      </c>
      <c r="E388" t="str">
        <f t="shared" si="117"/>
        <v/>
      </c>
      <c r="F388" t="str">
        <f t="shared" si="117"/>
        <v/>
      </c>
      <c r="G388" t="str">
        <f t="shared" si="117"/>
        <v/>
      </c>
      <c r="H388" t="str">
        <f t="shared" si="117"/>
        <v/>
      </c>
      <c r="I388" t="str">
        <f t="shared" si="117"/>
        <v/>
      </c>
      <c r="J388" t="str">
        <f t="shared" si="117"/>
        <v/>
      </c>
      <c r="K388" t="str">
        <f t="shared" si="117"/>
        <v/>
      </c>
      <c r="L388" t="str">
        <f t="shared" si="117"/>
        <v/>
      </c>
      <c r="M388" t="str">
        <f t="shared" si="116"/>
        <v/>
      </c>
      <c r="N388" t="e">
        <f t="shared" si="100"/>
        <v>#REF!</v>
      </c>
      <c r="O388" t="e">
        <f t="shared" si="101"/>
        <v>#REF!</v>
      </c>
      <c r="P388" t="e">
        <f t="shared" si="102"/>
        <v>#REF!</v>
      </c>
      <c r="Q388" t="e">
        <f t="shared" si="103"/>
        <v>#REF!</v>
      </c>
      <c r="R388" t="e">
        <f t="shared" si="104"/>
        <v>#REF!</v>
      </c>
      <c r="S388" t="e">
        <f t="shared" si="105"/>
        <v>#REF!</v>
      </c>
      <c r="T388" t="e">
        <f t="shared" si="106"/>
        <v>#REF!</v>
      </c>
      <c r="U388" t="e">
        <f t="shared" si="107"/>
        <v>#REF!</v>
      </c>
      <c r="V388" t="e">
        <f t="shared" si="108"/>
        <v>#REF!</v>
      </c>
      <c r="W388" t="e">
        <f t="shared" si="109"/>
        <v>#REF!</v>
      </c>
      <c r="X388" t="e">
        <f t="shared" si="110"/>
        <v>#REF!</v>
      </c>
      <c r="Y388" t="e">
        <f t="shared" si="111"/>
        <v>#REF!</v>
      </c>
      <c r="Z388" t="e">
        <f t="shared" si="112"/>
        <v>#REF!</v>
      </c>
    </row>
    <row r="389" spans="1:26">
      <c r="A389" t="e">
        <f>IF(A388="","",IF($R$3=1,dayTest!A401,day!#REF!))</f>
        <v>#REF!</v>
      </c>
      <c r="B389" t="str">
        <f t="shared" si="114"/>
        <v/>
      </c>
      <c r="C389" t="str">
        <f t="shared" si="117"/>
        <v/>
      </c>
      <c r="D389" t="str">
        <f t="shared" si="117"/>
        <v/>
      </c>
      <c r="E389" t="str">
        <f t="shared" si="117"/>
        <v/>
      </c>
      <c r="F389" t="str">
        <f t="shared" si="117"/>
        <v/>
      </c>
      <c r="G389" t="str">
        <f t="shared" si="117"/>
        <v/>
      </c>
      <c r="H389" t="str">
        <f t="shared" si="117"/>
        <v/>
      </c>
      <c r="I389" t="str">
        <f t="shared" si="117"/>
        <v/>
      </c>
      <c r="J389" t="str">
        <f t="shared" si="117"/>
        <v/>
      </c>
      <c r="K389" t="str">
        <f t="shared" si="117"/>
        <v/>
      </c>
      <c r="L389" t="str">
        <f t="shared" si="117"/>
        <v/>
      </c>
      <c r="M389" t="str">
        <f t="shared" si="116"/>
        <v/>
      </c>
      <c r="N389" t="e">
        <f t="shared" si="100"/>
        <v>#REF!</v>
      </c>
      <c r="O389" t="e">
        <f t="shared" si="101"/>
        <v>#REF!</v>
      </c>
      <c r="P389" t="e">
        <f t="shared" si="102"/>
        <v>#REF!</v>
      </c>
      <c r="Q389" t="e">
        <f t="shared" si="103"/>
        <v>#REF!</v>
      </c>
      <c r="R389" t="e">
        <f t="shared" si="104"/>
        <v>#REF!</v>
      </c>
      <c r="S389" t="e">
        <f t="shared" si="105"/>
        <v>#REF!</v>
      </c>
      <c r="T389" t="e">
        <f t="shared" si="106"/>
        <v>#REF!</v>
      </c>
      <c r="U389" t="e">
        <f t="shared" si="107"/>
        <v>#REF!</v>
      </c>
      <c r="V389" t="e">
        <f t="shared" si="108"/>
        <v>#REF!</v>
      </c>
      <c r="W389" t="e">
        <f t="shared" si="109"/>
        <v>#REF!</v>
      </c>
      <c r="X389" t="e">
        <f t="shared" si="110"/>
        <v>#REF!</v>
      </c>
      <c r="Y389" t="e">
        <f t="shared" si="111"/>
        <v>#REF!</v>
      </c>
      <c r="Z389" t="e">
        <f t="shared" si="112"/>
        <v>#REF!</v>
      </c>
    </row>
    <row r="390" spans="1:26">
      <c r="A390" t="e">
        <f>IF(A389="","",IF($R$3=1,dayTest!A402,day!#REF!))</f>
        <v>#REF!</v>
      </c>
      <c r="B390" t="str">
        <f t="shared" si="114"/>
        <v/>
      </c>
      <c r="C390" t="str">
        <f t="shared" si="117"/>
        <v/>
      </c>
      <c r="D390" t="str">
        <f t="shared" si="117"/>
        <v/>
      </c>
      <c r="E390" t="str">
        <f t="shared" si="117"/>
        <v/>
      </c>
      <c r="F390" t="str">
        <f t="shared" si="117"/>
        <v/>
      </c>
      <c r="G390" t="str">
        <f t="shared" si="117"/>
        <v/>
      </c>
      <c r="H390" t="str">
        <f t="shared" si="117"/>
        <v/>
      </c>
      <c r="I390" t="str">
        <f t="shared" si="117"/>
        <v/>
      </c>
      <c r="J390" t="str">
        <f t="shared" si="117"/>
        <v/>
      </c>
      <c r="K390" t="str">
        <f t="shared" si="117"/>
        <v/>
      </c>
      <c r="L390" t="str">
        <f t="shared" si="117"/>
        <v/>
      </c>
      <c r="M390" t="str">
        <f t="shared" si="116"/>
        <v/>
      </c>
      <c r="N390" t="e">
        <f t="shared" si="100"/>
        <v>#REF!</v>
      </c>
      <c r="O390" t="e">
        <f t="shared" si="101"/>
        <v>#REF!</v>
      </c>
      <c r="P390" t="e">
        <f t="shared" si="102"/>
        <v>#REF!</v>
      </c>
      <c r="Q390" t="e">
        <f t="shared" si="103"/>
        <v>#REF!</v>
      </c>
      <c r="R390" t="e">
        <f t="shared" si="104"/>
        <v>#REF!</v>
      </c>
      <c r="S390" t="e">
        <f t="shared" si="105"/>
        <v>#REF!</v>
      </c>
      <c r="T390" t="e">
        <f t="shared" si="106"/>
        <v>#REF!</v>
      </c>
      <c r="U390" t="e">
        <f t="shared" si="107"/>
        <v>#REF!</v>
      </c>
      <c r="V390" t="e">
        <f t="shared" si="108"/>
        <v>#REF!</v>
      </c>
      <c r="W390" t="e">
        <f t="shared" si="109"/>
        <v>#REF!</v>
      </c>
      <c r="X390" t="e">
        <f t="shared" si="110"/>
        <v>#REF!</v>
      </c>
      <c r="Y390" t="e">
        <f t="shared" si="111"/>
        <v>#REF!</v>
      </c>
      <c r="Z390" t="e">
        <f t="shared" si="112"/>
        <v>#REF!</v>
      </c>
    </row>
    <row r="391" spans="1:26">
      <c r="A391" t="e">
        <f>IF(A390="","",IF($R$3=1,dayTest!A403,day!#REF!))</f>
        <v>#REF!</v>
      </c>
      <c r="B391" t="str">
        <f t="shared" si="114"/>
        <v/>
      </c>
      <c r="C391" t="str">
        <f t="shared" si="117"/>
        <v/>
      </c>
      <c r="D391" t="str">
        <f t="shared" si="117"/>
        <v/>
      </c>
      <c r="E391" t="str">
        <f t="shared" si="117"/>
        <v/>
      </c>
      <c r="F391" t="str">
        <f t="shared" si="117"/>
        <v/>
      </c>
      <c r="G391" t="str">
        <f t="shared" si="117"/>
        <v/>
      </c>
      <c r="H391" t="str">
        <f t="shared" si="117"/>
        <v/>
      </c>
      <c r="I391" t="str">
        <f t="shared" si="117"/>
        <v/>
      </c>
      <c r="J391" t="str">
        <f t="shared" si="117"/>
        <v/>
      </c>
      <c r="K391" t="str">
        <f t="shared" si="117"/>
        <v/>
      </c>
      <c r="L391" t="str">
        <f t="shared" si="117"/>
        <v/>
      </c>
      <c r="M391" t="str">
        <f t="shared" si="116"/>
        <v/>
      </c>
      <c r="N391" t="e">
        <f t="shared" si="100"/>
        <v>#REF!</v>
      </c>
      <c r="O391" t="e">
        <f t="shared" si="101"/>
        <v>#REF!</v>
      </c>
      <c r="P391" t="e">
        <f t="shared" si="102"/>
        <v>#REF!</v>
      </c>
      <c r="Q391" t="e">
        <f t="shared" si="103"/>
        <v>#REF!</v>
      </c>
      <c r="R391" t="e">
        <f t="shared" si="104"/>
        <v>#REF!</v>
      </c>
      <c r="S391" t="e">
        <f t="shared" si="105"/>
        <v>#REF!</v>
      </c>
      <c r="T391" t="e">
        <f t="shared" si="106"/>
        <v>#REF!</v>
      </c>
      <c r="U391" t="e">
        <f t="shared" si="107"/>
        <v>#REF!</v>
      </c>
      <c r="V391" t="e">
        <f t="shared" si="108"/>
        <v>#REF!</v>
      </c>
      <c r="W391" t="e">
        <f t="shared" si="109"/>
        <v>#REF!</v>
      </c>
      <c r="X391" t="e">
        <f t="shared" si="110"/>
        <v>#REF!</v>
      </c>
      <c r="Y391" t="e">
        <f t="shared" si="111"/>
        <v>#REF!</v>
      </c>
      <c r="Z391" t="e">
        <f t="shared" si="112"/>
        <v>#REF!</v>
      </c>
    </row>
    <row r="392" spans="1:26">
      <c r="A392" t="e">
        <f>IF(A391="","",IF($R$3=1,dayTest!A404,day!#REF!))</f>
        <v>#REF!</v>
      </c>
      <c r="B392" t="str">
        <f t="shared" si="114"/>
        <v/>
      </c>
      <c r="C392" t="str">
        <f t="shared" si="117"/>
        <v/>
      </c>
      <c r="D392" t="str">
        <f t="shared" si="117"/>
        <v/>
      </c>
      <c r="E392" t="str">
        <f t="shared" si="117"/>
        <v/>
      </c>
      <c r="F392" t="str">
        <f t="shared" si="117"/>
        <v/>
      </c>
      <c r="G392" t="str">
        <f t="shared" si="117"/>
        <v/>
      </c>
      <c r="H392" t="str">
        <f t="shared" si="117"/>
        <v/>
      </c>
      <c r="I392" t="str">
        <f t="shared" si="117"/>
        <v/>
      </c>
      <c r="J392" t="str">
        <f t="shared" si="117"/>
        <v/>
      </c>
      <c r="K392" t="str">
        <f t="shared" si="117"/>
        <v/>
      </c>
      <c r="L392" t="str">
        <f t="shared" si="117"/>
        <v/>
      </c>
      <c r="M392" t="str">
        <f t="shared" si="116"/>
        <v/>
      </c>
      <c r="N392" t="e">
        <f t="shared" si="100"/>
        <v>#REF!</v>
      </c>
      <c r="O392" t="e">
        <f t="shared" si="101"/>
        <v>#REF!</v>
      </c>
      <c r="P392" t="e">
        <f t="shared" si="102"/>
        <v>#REF!</v>
      </c>
      <c r="Q392" t="e">
        <f t="shared" si="103"/>
        <v>#REF!</v>
      </c>
      <c r="R392" t="e">
        <f t="shared" si="104"/>
        <v>#REF!</v>
      </c>
      <c r="S392" t="e">
        <f t="shared" si="105"/>
        <v>#REF!</v>
      </c>
      <c r="T392" t="e">
        <f t="shared" si="106"/>
        <v>#REF!</v>
      </c>
      <c r="U392" t="e">
        <f t="shared" si="107"/>
        <v>#REF!</v>
      </c>
      <c r="V392" t="e">
        <f t="shared" si="108"/>
        <v>#REF!</v>
      </c>
      <c r="W392" t="e">
        <f t="shared" si="109"/>
        <v>#REF!</v>
      </c>
      <c r="X392" t="e">
        <f t="shared" si="110"/>
        <v>#REF!</v>
      </c>
      <c r="Y392" t="e">
        <f t="shared" si="111"/>
        <v>#REF!</v>
      </c>
      <c r="Z392" t="e">
        <f t="shared" si="112"/>
        <v>#REF!</v>
      </c>
    </row>
    <row r="393" spans="1:26">
      <c r="A393" t="e">
        <f>IF(A392="","",IF($R$3=1,dayTest!A405,day!#REF!))</f>
        <v>#REF!</v>
      </c>
      <c r="B393" t="str">
        <f t="shared" si="114"/>
        <v/>
      </c>
      <c r="C393" t="str">
        <f t="shared" si="117"/>
        <v/>
      </c>
      <c r="D393" t="str">
        <f t="shared" si="117"/>
        <v/>
      </c>
      <c r="E393" t="str">
        <f t="shared" si="117"/>
        <v/>
      </c>
      <c r="F393" t="str">
        <f t="shared" si="117"/>
        <v/>
      </c>
      <c r="G393" t="str">
        <f t="shared" si="117"/>
        <v/>
      </c>
      <c r="H393" t="str">
        <f t="shared" si="117"/>
        <v/>
      </c>
      <c r="I393" t="str">
        <f t="shared" si="117"/>
        <v/>
      </c>
      <c r="J393" t="str">
        <f t="shared" si="117"/>
        <v/>
      </c>
      <c r="K393" t="str">
        <f t="shared" si="117"/>
        <v/>
      </c>
      <c r="L393" t="str">
        <f t="shared" si="117"/>
        <v/>
      </c>
      <c r="M393" t="str">
        <f t="shared" si="116"/>
        <v/>
      </c>
      <c r="N393" t="e">
        <f t="shared" si="100"/>
        <v>#REF!</v>
      </c>
      <c r="O393" t="e">
        <f t="shared" si="101"/>
        <v>#REF!</v>
      </c>
      <c r="P393" t="e">
        <f t="shared" si="102"/>
        <v>#REF!</v>
      </c>
      <c r="Q393" t="e">
        <f t="shared" si="103"/>
        <v>#REF!</v>
      </c>
      <c r="R393" t="e">
        <f t="shared" si="104"/>
        <v>#REF!</v>
      </c>
      <c r="S393" t="e">
        <f t="shared" si="105"/>
        <v>#REF!</v>
      </c>
      <c r="T393" t="e">
        <f t="shared" si="106"/>
        <v>#REF!</v>
      </c>
      <c r="U393" t="e">
        <f t="shared" si="107"/>
        <v>#REF!</v>
      </c>
      <c r="V393" t="e">
        <f t="shared" si="108"/>
        <v>#REF!</v>
      </c>
      <c r="W393" t="e">
        <f t="shared" si="109"/>
        <v>#REF!</v>
      </c>
      <c r="X393" t="e">
        <f t="shared" si="110"/>
        <v>#REF!</v>
      </c>
      <c r="Y393" t="e">
        <f t="shared" si="111"/>
        <v>#REF!</v>
      </c>
      <c r="Z393" t="e">
        <f t="shared" si="112"/>
        <v>#REF!</v>
      </c>
    </row>
    <row r="394" spans="1:26">
      <c r="A394" t="e">
        <f>IF(A393="","",IF($R$3=1,dayTest!A406,day!#REF!))</f>
        <v>#REF!</v>
      </c>
      <c r="B394" t="str">
        <f t="shared" si="114"/>
        <v/>
      </c>
      <c r="C394" t="str">
        <f t="shared" si="117"/>
        <v/>
      </c>
      <c r="D394" t="str">
        <f t="shared" si="117"/>
        <v/>
      </c>
      <c r="E394" t="str">
        <f t="shared" si="117"/>
        <v/>
      </c>
      <c r="F394" t="str">
        <f t="shared" si="117"/>
        <v/>
      </c>
      <c r="G394" t="str">
        <f t="shared" si="117"/>
        <v/>
      </c>
      <c r="H394" t="str">
        <f t="shared" si="117"/>
        <v/>
      </c>
      <c r="I394" t="str">
        <f t="shared" si="117"/>
        <v/>
      </c>
      <c r="J394" t="str">
        <f t="shared" si="117"/>
        <v/>
      </c>
      <c r="K394" t="str">
        <f t="shared" si="117"/>
        <v/>
      </c>
      <c r="L394" t="str">
        <f t="shared" si="117"/>
        <v/>
      </c>
      <c r="M394" t="str">
        <f t="shared" si="116"/>
        <v/>
      </c>
      <c r="N394" t="e">
        <f t="shared" si="100"/>
        <v>#REF!</v>
      </c>
      <c r="O394" t="e">
        <f t="shared" si="101"/>
        <v>#REF!</v>
      </c>
      <c r="P394" t="e">
        <f t="shared" si="102"/>
        <v>#REF!</v>
      </c>
      <c r="Q394" t="e">
        <f t="shared" si="103"/>
        <v>#REF!</v>
      </c>
      <c r="R394" t="e">
        <f t="shared" si="104"/>
        <v>#REF!</v>
      </c>
      <c r="S394" t="e">
        <f t="shared" si="105"/>
        <v>#REF!</v>
      </c>
      <c r="T394" t="e">
        <f t="shared" si="106"/>
        <v>#REF!</v>
      </c>
      <c r="U394" t="e">
        <f t="shared" si="107"/>
        <v>#REF!</v>
      </c>
      <c r="V394" t="e">
        <f t="shared" si="108"/>
        <v>#REF!</v>
      </c>
      <c r="W394" t="e">
        <f t="shared" si="109"/>
        <v>#REF!</v>
      </c>
      <c r="X394" t="e">
        <f t="shared" si="110"/>
        <v>#REF!</v>
      </c>
      <c r="Y394" t="e">
        <f t="shared" si="111"/>
        <v>#REF!</v>
      </c>
      <c r="Z394" t="e">
        <f t="shared" si="112"/>
        <v>#REF!</v>
      </c>
    </row>
    <row r="395" spans="1:26">
      <c r="A395" t="e">
        <f>IF(A394="","",IF($R$3=1,dayTest!A407,day!#REF!))</f>
        <v>#REF!</v>
      </c>
      <c r="B395" t="str">
        <f t="shared" si="114"/>
        <v/>
      </c>
      <c r="C395" t="str">
        <f t="shared" si="117"/>
        <v/>
      </c>
      <c r="D395" t="str">
        <f t="shared" si="117"/>
        <v/>
      </c>
      <c r="E395" t="str">
        <f t="shared" si="117"/>
        <v/>
      </c>
      <c r="F395" t="str">
        <f t="shared" si="117"/>
        <v/>
      </c>
      <c r="G395" t="str">
        <f t="shared" si="117"/>
        <v/>
      </c>
      <c r="H395" t="str">
        <f t="shared" si="117"/>
        <v/>
      </c>
      <c r="I395" t="str">
        <f t="shared" si="117"/>
        <v/>
      </c>
      <c r="J395" t="str">
        <f t="shared" si="117"/>
        <v/>
      </c>
      <c r="K395" t="str">
        <f t="shared" si="117"/>
        <v/>
      </c>
      <c r="L395" t="str">
        <f t="shared" si="117"/>
        <v/>
      </c>
      <c r="M395" t="str">
        <f t="shared" si="116"/>
        <v/>
      </c>
      <c r="N395" t="e">
        <f t="shared" ref="N395:N458" si="118">IF($A395&lt;&gt;"",TRUE,"")</f>
        <v>#REF!</v>
      </c>
      <c r="O395" t="e">
        <f t="shared" ref="O395:O458" si="119">IF($A395="","",AND(N395,B$8=B395))</f>
        <v>#REF!</v>
      </c>
      <c r="P395" t="e">
        <f t="shared" ref="P395:P458" si="120">IF($A395="","",AND(O395,C$8=C395))</f>
        <v>#REF!</v>
      </c>
      <c r="Q395" t="e">
        <f t="shared" ref="Q395:Q458" si="121">IF($A395="","",AND(P395,D$8=D395))</f>
        <v>#REF!</v>
      </c>
      <c r="R395" t="e">
        <f t="shared" ref="R395:R458" si="122">IF($A395="","",AND(Q395,E$8=E395))</f>
        <v>#REF!</v>
      </c>
      <c r="S395" t="e">
        <f t="shared" ref="S395:S458" si="123">IF($A395="","",AND(R395,F$8=F395))</f>
        <v>#REF!</v>
      </c>
      <c r="T395" t="e">
        <f t="shared" ref="T395:T458" si="124">IF($A395="","",AND(S395,G$8=G395))</f>
        <v>#REF!</v>
      </c>
      <c r="U395" t="e">
        <f t="shared" ref="U395:U458" si="125">IF($A395="","",AND(T395,H$8=H395))</f>
        <v>#REF!</v>
      </c>
      <c r="V395" t="e">
        <f t="shared" ref="V395:V458" si="126">IF($A395="","",AND(U395,I$8=I395))</f>
        <v>#REF!</v>
      </c>
      <c r="W395" t="e">
        <f t="shared" ref="W395:W458" si="127">IF($A395="","",AND(V395,J$8=J395))</f>
        <v>#REF!</v>
      </c>
      <c r="X395" t="e">
        <f t="shared" ref="X395:X458" si="128">IF($A395="","",AND(W395,K$8=K395))</f>
        <v>#REF!</v>
      </c>
      <c r="Y395" t="e">
        <f t="shared" ref="Y395:Y458" si="129">IF($A395="","",AND(X395,L$8=L395))</f>
        <v>#REF!</v>
      </c>
      <c r="Z395" t="e">
        <f t="shared" ref="Z395:Z458" si="130">IF($A395="","",AND(Y395,M$8=M395))</f>
        <v>#REF!</v>
      </c>
    </row>
    <row r="396" spans="1:26">
      <c r="A396" t="e">
        <f>IF(A395="","",IF($R$3=1,dayTest!A408,day!#REF!))</f>
        <v>#REF!</v>
      </c>
      <c r="B396" t="str">
        <f t="shared" si="114"/>
        <v/>
      </c>
      <c r="C396" t="str">
        <f t="shared" si="117"/>
        <v/>
      </c>
      <c r="D396" t="str">
        <f t="shared" si="117"/>
        <v/>
      </c>
      <c r="E396" t="str">
        <f t="shared" ref="E396:L438" si="131">IFERROR(VALUE(MID($A396,COLUMN()-1,1)),"")</f>
        <v/>
      </c>
      <c r="F396" t="str">
        <f t="shared" si="131"/>
        <v/>
      </c>
      <c r="G396" t="str">
        <f t="shared" si="131"/>
        <v/>
      </c>
      <c r="H396" t="str">
        <f t="shared" si="131"/>
        <v/>
      </c>
      <c r="I396" t="str">
        <f t="shared" si="131"/>
        <v/>
      </c>
      <c r="J396" t="str">
        <f t="shared" si="131"/>
        <v/>
      </c>
      <c r="K396" t="str">
        <f t="shared" si="131"/>
        <v/>
      </c>
      <c r="L396" t="str">
        <f t="shared" si="131"/>
        <v/>
      </c>
      <c r="M396" t="str">
        <f t="shared" si="116"/>
        <v/>
      </c>
      <c r="N396" t="e">
        <f t="shared" si="118"/>
        <v>#REF!</v>
      </c>
      <c r="O396" t="e">
        <f t="shared" si="119"/>
        <v>#REF!</v>
      </c>
      <c r="P396" t="e">
        <f t="shared" si="120"/>
        <v>#REF!</v>
      </c>
      <c r="Q396" t="e">
        <f t="shared" si="121"/>
        <v>#REF!</v>
      </c>
      <c r="R396" t="e">
        <f t="shared" si="122"/>
        <v>#REF!</v>
      </c>
      <c r="S396" t="e">
        <f t="shared" si="123"/>
        <v>#REF!</v>
      </c>
      <c r="T396" t="e">
        <f t="shared" si="124"/>
        <v>#REF!</v>
      </c>
      <c r="U396" t="e">
        <f t="shared" si="125"/>
        <v>#REF!</v>
      </c>
      <c r="V396" t="e">
        <f t="shared" si="126"/>
        <v>#REF!</v>
      </c>
      <c r="W396" t="e">
        <f t="shared" si="127"/>
        <v>#REF!</v>
      </c>
      <c r="X396" t="e">
        <f t="shared" si="128"/>
        <v>#REF!</v>
      </c>
      <c r="Y396" t="e">
        <f t="shared" si="129"/>
        <v>#REF!</v>
      </c>
      <c r="Z396" t="e">
        <f t="shared" si="130"/>
        <v>#REF!</v>
      </c>
    </row>
    <row r="397" spans="1:26">
      <c r="A397" t="e">
        <f>IF(A396="","",IF($R$3=1,dayTest!A409,day!#REF!))</f>
        <v>#REF!</v>
      </c>
      <c r="B397" t="str">
        <f t="shared" si="114"/>
        <v/>
      </c>
      <c r="C397" t="str">
        <f t="shared" ref="C397:G446" si="132">IFERROR(VALUE(MID($A397,COLUMN()-1,1)),"")</f>
        <v/>
      </c>
      <c r="D397" t="str">
        <f t="shared" si="132"/>
        <v/>
      </c>
      <c r="E397" t="str">
        <f t="shared" si="132"/>
        <v/>
      </c>
      <c r="F397" t="str">
        <f t="shared" si="132"/>
        <v/>
      </c>
      <c r="G397" t="str">
        <f t="shared" si="131"/>
        <v/>
      </c>
      <c r="H397" t="str">
        <f t="shared" si="131"/>
        <v/>
      </c>
      <c r="I397" t="str">
        <f t="shared" si="131"/>
        <v/>
      </c>
      <c r="J397" t="str">
        <f t="shared" si="131"/>
        <v/>
      </c>
      <c r="K397" t="str">
        <f t="shared" si="131"/>
        <v/>
      </c>
      <c r="L397" t="str">
        <f t="shared" si="131"/>
        <v/>
      </c>
      <c r="M397" t="str">
        <f t="shared" si="116"/>
        <v/>
      </c>
      <c r="N397" t="e">
        <f t="shared" si="118"/>
        <v>#REF!</v>
      </c>
      <c r="O397" t="e">
        <f t="shared" si="119"/>
        <v>#REF!</v>
      </c>
      <c r="P397" t="e">
        <f t="shared" si="120"/>
        <v>#REF!</v>
      </c>
      <c r="Q397" t="e">
        <f t="shared" si="121"/>
        <v>#REF!</v>
      </c>
      <c r="R397" t="e">
        <f t="shared" si="122"/>
        <v>#REF!</v>
      </c>
      <c r="S397" t="e">
        <f t="shared" si="123"/>
        <v>#REF!</v>
      </c>
      <c r="T397" t="e">
        <f t="shared" si="124"/>
        <v>#REF!</v>
      </c>
      <c r="U397" t="e">
        <f t="shared" si="125"/>
        <v>#REF!</v>
      </c>
      <c r="V397" t="e">
        <f t="shared" si="126"/>
        <v>#REF!</v>
      </c>
      <c r="W397" t="e">
        <f t="shared" si="127"/>
        <v>#REF!</v>
      </c>
      <c r="X397" t="e">
        <f t="shared" si="128"/>
        <v>#REF!</v>
      </c>
      <c r="Y397" t="e">
        <f t="shared" si="129"/>
        <v>#REF!</v>
      </c>
      <c r="Z397" t="e">
        <f t="shared" si="130"/>
        <v>#REF!</v>
      </c>
    </row>
    <row r="398" spans="1:26">
      <c r="A398" t="e">
        <f>IF(A397="","",IF($R$3=1,dayTest!A410,day!#REF!))</f>
        <v>#REF!</v>
      </c>
      <c r="B398" t="str">
        <f t="shared" si="114"/>
        <v/>
      </c>
      <c r="C398" t="str">
        <f t="shared" si="132"/>
        <v/>
      </c>
      <c r="D398" t="str">
        <f t="shared" si="132"/>
        <v/>
      </c>
      <c r="E398" t="str">
        <f t="shared" si="132"/>
        <v/>
      </c>
      <c r="F398" t="str">
        <f t="shared" si="132"/>
        <v/>
      </c>
      <c r="G398" t="str">
        <f t="shared" si="131"/>
        <v/>
      </c>
      <c r="H398" t="str">
        <f t="shared" si="131"/>
        <v/>
      </c>
      <c r="I398" t="str">
        <f t="shared" si="131"/>
        <v/>
      </c>
      <c r="J398" t="str">
        <f t="shared" si="131"/>
        <v/>
      </c>
      <c r="K398" t="str">
        <f t="shared" si="131"/>
        <v/>
      </c>
      <c r="L398" t="str">
        <f t="shared" si="131"/>
        <v/>
      </c>
      <c r="M398" t="str">
        <f t="shared" si="116"/>
        <v/>
      </c>
      <c r="N398" t="e">
        <f t="shared" si="118"/>
        <v>#REF!</v>
      </c>
      <c r="O398" t="e">
        <f t="shared" si="119"/>
        <v>#REF!</v>
      </c>
      <c r="P398" t="e">
        <f t="shared" si="120"/>
        <v>#REF!</v>
      </c>
      <c r="Q398" t="e">
        <f t="shared" si="121"/>
        <v>#REF!</v>
      </c>
      <c r="R398" t="e">
        <f t="shared" si="122"/>
        <v>#REF!</v>
      </c>
      <c r="S398" t="e">
        <f t="shared" si="123"/>
        <v>#REF!</v>
      </c>
      <c r="T398" t="e">
        <f t="shared" si="124"/>
        <v>#REF!</v>
      </c>
      <c r="U398" t="e">
        <f t="shared" si="125"/>
        <v>#REF!</v>
      </c>
      <c r="V398" t="e">
        <f t="shared" si="126"/>
        <v>#REF!</v>
      </c>
      <c r="W398" t="e">
        <f t="shared" si="127"/>
        <v>#REF!</v>
      </c>
      <c r="X398" t="e">
        <f t="shared" si="128"/>
        <v>#REF!</v>
      </c>
      <c r="Y398" t="e">
        <f t="shared" si="129"/>
        <v>#REF!</v>
      </c>
      <c r="Z398" t="e">
        <f t="shared" si="130"/>
        <v>#REF!</v>
      </c>
    </row>
    <row r="399" spans="1:26">
      <c r="A399" t="e">
        <f>IF(A398="","",IF($R$3=1,dayTest!A411,day!#REF!))</f>
        <v>#REF!</v>
      </c>
      <c r="B399" t="str">
        <f t="shared" si="114"/>
        <v/>
      </c>
      <c r="C399" t="str">
        <f t="shared" si="132"/>
        <v/>
      </c>
      <c r="D399" t="str">
        <f t="shared" si="132"/>
        <v/>
      </c>
      <c r="E399" t="str">
        <f t="shared" si="132"/>
        <v/>
      </c>
      <c r="F399" t="str">
        <f t="shared" si="132"/>
        <v/>
      </c>
      <c r="G399" t="str">
        <f t="shared" si="131"/>
        <v/>
      </c>
      <c r="H399" t="str">
        <f t="shared" si="131"/>
        <v/>
      </c>
      <c r="I399" t="str">
        <f t="shared" si="131"/>
        <v/>
      </c>
      <c r="J399" t="str">
        <f t="shared" si="131"/>
        <v/>
      </c>
      <c r="K399" t="str">
        <f t="shared" si="131"/>
        <v/>
      </c>
      <c r="L399" t="str">
        <f t="shared" si="131"/>
        <v/>
      </c>
      <c r="M399" t="str">
        <f t="shared" si="116"/>
        <v/>
      </c>
      <c r="N399" t="e">
        <f t="shared" si="118"/>
        <v>#REF!</v>
      </c>
      <c r="O399" t="e">
        <f t="shared" si="119"/>
        <v>#REF!</v>
      </c>
      <c r="P399" t="e">
        <f t="shared" si="120"/>
        <v>#REF!</v>
      </c>
      <c r="Q399" t="e">
        <f t="shared" si="121"/>
        <v>#REF!</v>
      </c>
      <c r="R399" t="e">
        <f t="shared" si="122"/>
        <v>#REF!</v>
      </c>
      <c r="S399" t="e">
        <f t="shared" si="123"/>
        <v>#REF!</v>
      </c>
      <c r="T399" t="e">
        <f t="shared" si="124"/>
        <v>#REF!</v>
      </c>
      <c r="U399" t="e">
        <f t="shared" si="125"/>
        <v>#REF!</v>
      </c>
      <c r="V399" t="e">
        <f t="shared" si="126"/>
        <v>#REF!</v>
      </c>
      <c r="W399" t="e">
        <f t="shared" si="127"/>
        <v>#REF!</v>
      </c>
      <c r="X399" t="e">
        <f t="shared" si="128"/>
        <v>#REF!</v>
      </c>
      <c r="Y399" t="e">
        <f t="shared" si="129"/>
        <v>#REF!</v>
      </c>
      <c r="Z399" t="e">
        <f t="shared" si="130"/>
        <v>#REF!</v>
      </c>
    </row>
    <row r="400" spans="1:26">
      <c r="A400" t="e">
        <f>IF(A399="","",IF($R$3=1,dayTest!A412,day!#REF!))</f>
        <v>#REF!</v>
      </c>
      <c r="B400" t="str">
        <f t="shared" si="114"/>
        <v/>
      </c>
      <c r="C400" t="str">
        <f t="shared" si="132"/>
        <v/>
      </c>
      <c r="D400" t="str">
        <f t="shared" si="132"/>
        <v/>
      </c>
      <c r="E400" t="str">
        <f t="shared" si="132"/>
        <v/>
      </c>
      <c r="F400" t="str">
        <f t="shared" si="132"/>
        <v/>
      </c>
      <c r="G400" t="str">
        <f t="shared" si="131"/>
        <v/>
      </c>
      <c r="H400" t="str">
        <f t="shared" si="131"/>
        <v/>
      </c>
      <c r="I400" t="str">
        <f t="shared" si="131"/>
        <v/>
      </c>
      <c r="J400" t="str">
        <f t="shared" si="131"/>
        <v/>
      </c>
      <c r="K400" t="str">
        <f t="shared" si="131"/>
        <v/>
      </c>
      <c r="L400" t="str">
        <f t="shared" si="131"/>
        <v/>
      </c>
      <c r="M400" t="str">
        <f t="shared" si="116"/>
        <v/>
      </c>
      <c r="N400" t="e">
        <f t="shared" si="118"/>
        <v>#REF!</v>
      </c>
      <c r="O400" t="e">
        <f t="shared" si="119"/>
        <v>#REF!</v>
      </c>
      <c r="P400" t="e">
        <f t="shared" si="120"/>
        <v>#REF!</v>
      </c>
      <c r="Q400" t="e">
        <f t="shared" si="121"/>
        <v>#REF!</v>
      </c>
      <c r="R400" t="e">
        <f t="shared" si="122"/>
        <v>#REF!</v>
      </c>
      <c r="S400" t="e">
        <f t="shared" si="123"/>
        <v>#REF!</v>
      </c>
      <c r="T400" t="e">
        <f t="shared" si="124"/>
        <v>#REF!</v>
      </c>
      <c r="U400" t="e">
        <f t="shared" si="125"/>
        <v>#REF!</v>
      </c>
      <c r="V400" t="e">
        <f t="shared" si="126"/>
        <v>#REF!</v>
      </c>
      <c r="W400" t="e">
        <f t="shared" si="127"/>
        <v>#REF!</v>
      </c>
      <c r="X400" t="e">
        <f t="shared" si="128"/>
        <v>#REF!</v>
      </c>
      <c r="Y400" t="e">
        <f t="shared" si="129"/>
        <v>#REF!</v>
      </c>
      <c r="Z400" t="e">
        <f t="shared" si="130"/>
        <v>#REF!</v>
      </c>
    </row>
    <row r="401" spans="1:26">
      <c r="A401" t="e">
        <f>IF(A400="","",IF($R$3=1,dayTest!A413,day!#REF!))</f>
        <v>#REF!</v>
      </c>
      <c r="B401" t="str">
        <f t="shared" si="114"/>
        <v/>
      </c>
      <c r="C401" t="str">
        <f t="shared" si="132"/>
        <v/>
      </c>
      <c r="D401" t="str">
        <f t="shared" si="132"/>
        <v/>
      </c>
      <c r="E401" t="str">
        <f t="shared" si="132"/>
        <v/>
      </c>
      <c r="F401" t="str">
        <f t="shared" si="132"/>
        <v/>
      </c>
      <c r="G401" t="str">
        <f t="shared" si="131"/>
        <v/>
      </c>
      <c r="H401" t="str">
        <f t="shared" si="131"/>
        <v/>
      </c>
      <c r="I401" t="str">
        <f t="shared" si="131"/>
        <v/>
      </c>
      <c r="J401" t="str">
        <f t="shared" si="131"/>
        <v/>
      </c>
      <c r="K401" t="str">
        <f t="shared" si="131"/>
        <v/>
      </c>
      <c r="L401" t="str">
        <f t="shared" si="131"/>
        <v/>
      </c>
      <c r="M401" t="str">
        <f t="shared" si="116"/>
        <v/>
      </c>
      <c r="N401" t="e">
        <f t="shared" si="118"/>
        <v>#REF!</v>
      </c>
      <c r="O401" t="e">
        <f t="shared" si="119"/>
        <v>#REF!</v>
      </c>
      <c r="P401" t="e">
        <f t="shared" si="120"/>
        <v>#REF!</v>
      </c>
      <c r="Q401" t="e">
        <f t="shared" si="121"/>
        <v>#REF!</v>
      </c>
      <c r="R401" t="e">
        <f t="shared" si="122"/>
        <v>#REF!</v>
      </c>
      <c r="S401" t="e">
        <f t="shared" si="123"/>
        <v>#REF!</v>
      </c>
      <c r="T401" t="e">
        <f t="shared" si="124"/>
        <v>#REF!</v>
      </c>
      <c r="U401" t="e">
        <f t="shared" si="125"/>
        <v>#REF!</v>
      </c>
      <c r="V401" t="e">
        <f t="shared" si="126"/>
        <v>#REF!</v>
      </c>
      <c r="W401" t="e">
        <f t="shared" si="127"/>
        <v>#REF!</v>
      </c>
      <c r="X401" t="e">
        <f t="shared" si="128"/>
        <v>#REF!</v>
      </c>
      <c r="Y401" t="e">
        <f t="shared" si="129"/>
        <v>#REF!</v>
      </c>
      <c r="Z401" t="e">
        <f t="shared" si="130"/>
        <v>#REF!</v>
      </c>
    </row>
    <row r="402" spans="1:26">
      <c r="A402" t="e">
        <f>IF(A401="","",IF($R$3=1,dayTest!A414,day!#REF!))</f>
        <v>#REF!</v>
      </c>
      <c r="B402" t="str">
        <f t="shared" si="114"/>
        <v/>
      </c>
      <c r="C402" t="str">
        <f t="shared" si="132"/>
        <v/>
      </c>
      <c r="D402" t="str">
        <f t="shared" si="132"/>
        <v/>
      </c>
      <c r="E402" t="str">
        <f t="shared" si="132"/>
        <v/>
      </c>
      <c r="F402" t="str">
        <f t="shared" si="132"/>
        <v/>
      </c>
      <c r="G402" t="str">
        <f t="shared" si="131"/>
        <v/>
      </c>
      <c r="H402" t="str">
        <f t="shared" si="131"/>
        <v/>
      </c>
      <c r="I402" t="str">
        <f t="shared" si="131"/>
        <v/>
      </c>
      <c r="J402" t="str">
        <f t="shared" si="131"/>
        <v/>
      </c>
      <c r="K402" t="str">
        <f t="shared" si="131"/>
        <v/>
      </c>
      <c r="L402" t="str">
        <f t="shared" si="131"/>
        <v/>
      </c>
      <c r="M402" t="str">
        <f t="shared" si="116"/>
        <v/>
      </c>
      <c r="N402" t="e">
        <f t="shared" si="118"/>
        <v>#REF!</v>
      </c>
      <c r="O402" t="e">
        <f t="shared" si="119"/>
        <v>#REF!</v>
      </c>
      <c r="P402" t="e">
        <f t="shared" si="120"/>
        <v>#REF!</v>
      </c>
      <c r="Q402" t="e">
        <f t="shared" si="121"/>
        <v>#REF!</v>
      </c>
      <c r="R402" t="e">
        <f t="shared" si="122"/>
        <v>#REF!</v>
      </c>
      <c r="S402" t="e">
        <f t="shared" si="123"/>
        <v>#REF!</v>
      </c>
      <c r="T402" t="e">
        <f t="shared" si="124"/>
        <v>#REF!</v>
      </c>
      <c r="U402" t="e">
        <f t="shared" si="125"/>
        <v>#REF!</v>
      </c>
      <c r="V402" t="e">
        <f t="shared" si="126"/>
        <v>#REF!</v>
      </c>
      <c r="W402" t="e">
        <f t="shared" si="127"/>
        <v>#REF!</v>
      </c>
      <c r="X402" t="e">
        <f t="shared" si="128"/>
        <v>#REF!</v>
      </c>
      <c r="Y402" t="e">
        <f t="shared" si="129"/>
        <v>#REF!</v>
      </c>
      <c r="Z402" t="e">
        <f t="shared" si="130"/>
        <v>#REF!</v>
      </c>
    </row>
    <row r="403" spans="1:26">
      <c r="A403" t="e">
        <f>IF(A402="","",IF($R$3=1,dayTest!A415,day!#REF!))</f>
        <v>#REF!</v>
      </c>
      <c r="B403" t="str">
        <f t="shared" si="114"/>
        <v/>
      </c>
      <c r="C403" t="str">
        <f t="shared" si="132"/>
        <v/>
      </c>
      <c r="D403" t="str">
        <f t="shared" si="132"/>
        <v/>
      </c>
      <c r="E403" t="str">
        <f t="shared" si="132"/>
        <v/>
      </c>
      <c r="F403" t="str">
        <f t="shared" si="132"/>
        <v/>
      </c>
      <c r="G403" t="str">
        <f t="shared" si="131"/>
        <v/>
      </c>
      <c r="H403" t="str">
        <f t="shared" si="131"/>
        <v/>
      </c>
      <c r="I403" t="str">
        <f t="shared" si="131"/>
        <v/>
      </c>
      <c r="J403" t="str">
        <f t="shared" si="131"/>
        <v/>
      </c>
      <c r="K403" t="str">
        <f t="shared" si="131"/>
        <v/>
      </c>
      <c r="L403" t="str">
        <f t="shared" si="131"/>
        <v/>
      </c>
      <c r="M403" t="str">
        <f t="shared" si="116"/>
        <v/>
      </c>
      <c r="N403" t="e">
        <f t="shared" si="118"/>
        <v>#REF!</v>
      </c>
      <c r="O403" t="e">
        <f t="shared" si="119"/>
        <v>#REF!</v>
      </c>
      <c r="P403" t="e">
        <f t="shared" si="120"/>
        <v>#REF!</v>
      </c>
      <c r="Q403" t="e">
        <f t="shared" si="121"/>
        <v>#REF!</v>
      </c>
      <c r="R403" t="e">
        <f t="shared" si="122"/>
        <v>#REF!</v>
      </c>
      <c r="S403" t="e">
        <f t="shared" si="123"/>
        <v>#REF!</v>
      </c>
      <c r="T403" t="e">
        <f t="shared" si="124"/>
        <v>#REF!</v>
      </c>
      <c r="U403" t="e">
        <f t="shared" si="125"/>
        <v>#REF!</v>
      </c>
      <c r="V403" t="e">
        <f t="shared" si="126"/>
        <v>#REF!</v>
      </c>
      <c r="W403" t="e">
        <f t="shared" si="127"/>
        <v>#REF!</v>
      </c>
      <c r="X403" t="e">
        <f t="shared" si="128"/>
        <v>#REF!</v>
      </c>
      <c r="Y403" t="e">
        <f t="shared" si="129"/>
        <v>#REF!</v>
      </c>
      <c r="Z403" t="e">
        <f t="shared" si="130"/>
        <v>#REF!</v>
      </c>
    </row>
    <row r="404" spans="1:26">
      <c r="A404" t="e">
        <f>IF(A403="","",IF($R$3=1,dayTest!A416,day!#REF!))</f>
        <v>#REF!</v>
      </c>
      <c r="B404" t="str">
        <f t="shared" si="114"/>
        <v/>
      </c>
      <c r="C404" t="str">
        <f t="shared" si="132"/>
        <v/>
      </c>
      <c r="D404" t="str">
        <f t="shared" si="132"/>
        <v/>
      </c>
      <c r="E404" t="str">
        <f t="shared" si="132"/>
        <v/>
      </c>
      <c r="F404" t="str">
        <f t="shared" si="132"/>
        <v/>
      </c>
      <c r="G404" t="str">
        <f t="shared" si="131"/>
        <v/>
      </c>
      <c r="H404" t="str">
        <f t="shared" si="131"/>
        <v/>
      </c>
      <c r="I404" t="str">
        <f t="shared" si="131"/>
        <v/>
      </c>
      <c r="J404" t="str">
        <f t="shared" si="131"/>
        <v/>
      </c>
      <c r="K404" t="str">
        <f t="shared" si="131"/>
        <v/>
      </c>
      <c r="L404" t="str">
        <f t="shared" si="131"/>
        <v/>
      </c>
      <c r="M404" t="str">
        <f t="shared" si="116"/>
        <v/>
      </c>
      <c r="N404" t="e">
        <f t="shared" si="118"/>
        <v>#REF!</v>
      </c>
      <c r="O404" t="e">
        <f t="shared" si="119"/>
        <v>#REF!</v>
      </c>
      <c r="P404" t="e">
        <f t="shared" si="120"/>
        <v>#REF!</v>
      </c>
      <c r="Q404" t="e">
        <f t="shared" si="121"/>
        <v>#REF!</v>
      </c>
      <c r="R404" t="e">
        <f t="shared" si="122"/>
        <v>#REF!</v>
      </c>
      <c r="S404" t="e">
        <f t="shared" si="123"/>
        <v>#REF!</v>
      </c>
      <c r="T404" t="e">
        <f t="shared" si="124"/>
        <v>#REF!</v>
      </c>
      <c r="U404" t="e">
        <f t="shared" si="125"/>
        <v>#REF!</v>
      </c>
      <c r="V404" t="e">
        <f t="shared" si="126"/>
        <v>#REF!</v>
      </c>
      <c r="W404" t="e">
        <f t="shared" si="127"/>
        <v>#REF!</v>
      </c>
      <c r="X404" t="e">
        <f t="shared" si="128"/>
        <v>#REF!</v>
      </c>
      <c r="Y404" t="e">
        <f t="shared" si="129"/>
        <v>#REF!</v>
      </c>
      <c r="Z404" t="e">
        <f t="shared" si="130"/>
        <v>#REF!</v>
      </c>
    </row>
    <row r="405" spans="1:26">
      <c r="A405" t="e">
        <f>IF(A404="","",IF($R$3=1,dayTest!A417,day!#REF!))</f>
        <v>#REF!</v>
      </c>
      <c r="B405" t="str">
        <f t="shared" si="114"/>
        <v/>
      </c>
      <c r="C405" t="str">
        <f t="shared" si="132"/>
        <v/>
      </c>
      <c r="D405" t="str">
        <f t="shared" si="132"/>
        <v/>
      </c>
      <c r="E405" t="str">
        <f t="shared" si="132"/>
        <v/>
      </c>
      <c r="F405" t="str">
        <f t="shared" si="132"/>
        <v/>
      </c>
      <c r="G405" t="str">
        <f t="shared" si="131"/>
        <v/>
      </c>
      <c r="H405" t="str">
        <f t="shared" si="131"/>
        <v/>
      </c>
      <c r="I405" t="str">
        <f t="shared" si="131"/>
        <v/>
      </c>
      <c r="J405" t="str">
        <f t="shared" si="131"/>
        <v/>
      </c>
      <c r="K405" t="str">
        <f t="shared" si="131"/>
        <v/>
      </c>
      <c r="L405" t="str">
        <f t="shared" si="131"/>
        <v/>
      </c>
      <c r="M405" t="str">
        <f t="shared" si="116"/>
        <v/>
      </c>
      <c r="N405" t="e">
        <f t="shared" si="118"/>
        <v>#REF!</v>
      </c>
      <c r="O405" t="e">
        <f t="shared" si="119"/>
        <v>#REF!</v>
      </c>
      <c r="P405" t="e">
        <f t="shared" si="120"/>
        <v>#REF!</v>
      </c>
      <c r="Q405" t="e">
        <f t="shared" si="121"/>
        <v>#REF!</v>
      </c>
      <c r="R405" t="e">
        <f t="shared" si="122"/>
        <v>#REF!</v>
      </c>
      <c r="S405" t="e">
        <f t="shared" si="123"/>
        <v>#REF!</v>
      </c>
      <c r="T405" t="e">
        <f t="shared" si="124"/>
        <v>#REF!</v>
      </c>
      <c r="U405" t="e">
        <f t="shared" si="125"/>
        <v>#REF!</v>
      </c>
      <c r="V405" t="e">
        <f t="shared" si="126"/>
        <v>#REF!</v>
      </c>
      <c r="W405" t="e">
        <f t="shared" si="127"/>
        <v>#REF!</v>
      </c>
      <c r="X405" t="e">
        <f t="shared" si="128"/>
        <v>#REF!</v>
      </c>
      <c r="Y405" t="e">
        <f t="shared" si="129"/>
        <v>#REF!</v>
      </c>
      <c r="Z405" t="e">
        <f t="shared" si="130"/>
        <v>#REF!</v>
      </c>
    </row>
    <row r="406" spans="1:26">
      <c r="A406" t="e">
        <f>IF(A405="","",IF($R$3=1,dayTest!A418,day!#REF!))</f>
        <v>#REF!</v>
      </c>
      <c r="B406" t="str">
        <f t="shared" si="114"/>
        <v/>
      </c>
      <c r="C406" t="str">
        <f t="shared" si="132"/>
        <v/>
      </c>
      <c r="D406" t="str">
        <f t="shared" si="132"/>
        <v/>
      </c>
      <c r="E406" t="str">
        <f t="shared" si="132"/>
        <v/>
      </c>
      <c r="F406" t="str">
        <f t="shared" si="132"/>
        <v/>
      </c>
      <c r="G406" t="str">
        <f t="shared" si="131"/>
        <v/>
      </c>
      <c r="H406" t="str">
        <f t="shared" si="131"/>
        <v/>
      </c>
      <c r="I406" t="str">
        <f t="shared" si="131"/>
        <v/>
      </c>
      <c r="J406" t="str">
        <f t="shared" si="131"/>
        <v/>
      </c>
      <c r="K406" t="str">
        <f t="shared" si="131"/>
        <v/>
      </c>
      <c r="L406" t="str">
        <f t="shared" si="131"/>
        <v/>
      </c>
      <c r="M406" t="str">
        <f t="shared" si="116"/>
        <v/>
      </c>
      <c r="N406" t="e">
        <f t="shared" si="118"/>
        <v>#REF!</v>
      </c>
      <c r="O406" t="e">
        <f t="shared" si="119"/>
        <v>#REF!</v>
      </c>
      <c r="P406" t="e">
        <f t="shared" si="120"/>
        <v>#REF!</v>
      </c>
      <c r="Q406" t="e">
        <f t="shared" si="121"/>
        <v>#REF!</v>
      </c>
      <c r="R406" t="e">
        <f t="shared" si="122"/>
        <v>#REF!</v>
      </c>
      <c r="S406" t="e">
        <f t="shared" si="123"/>
        <v>#REF!</v>
      </c>
      <c r="T406" t="e">
        <f t="shared" si="124"/>
        <v>#REF!</v>
      </c>
      <c r="U406" t="e">
        <f t="shared" si="125"/>
        <v>#REF!</v>
      </c>
      <c r="V406" t="e">
        <f t="shared" si="126"/>
        <v>#REF!</v>
      </c>
      <c r="W406" t="e">
        <f t="shared" si="127"/>
        <v>#REF!</v>
      </c>
      <c r="X406" t="e">
        <f t="shared" si="128"/>
        <v>#REF!</v>
      </c>
      <c r="Y406" t="e">
        <f t="shared" si="129"/>
        <v>#REF!</v>
      </c>
      <c r="Z406" t="e">
        <f t="shared" si="130"/>
        <v>#REF!</v>
      </c>
    </row>
    <row r="407" spans="1:26">
      <c r="A407" t="e">
        <f>IF(A406="","",IF($R$3=1,dayTest!A419,day!#REF!))</f>
        <v>#REF!</v>
      </c>
      <c r="B407" t="str">
        <f t="shared" ref="B407:B470" si="133">IFERROR(VALUE(MID($A407,COLUMN()-1,1)),"")</f>
        <v/>
      </c>
      <c r="C407" t="str">
        <f t="shared" si="132"/>
        <v/>
      </c>
      <c r="D407" t="str">
        <f t="shared" si="132"/>
        <v/>
      </c>
      <c r="E407" t="str">
        <f t="shared" si="132"/>
        <v/>
      </c>
      <c r="F407" t="str">
        <f t="shared" si="132"/>
        <v/>
      </c>
      <c r="G407" t="str">
        <f t="shared" si="131"/>
        <v/>
      </c>
      <c r="H407" t="str">
        <f t="shared" si="131"/>
        <v/>
      </c>
      <c r="I407" t="str">
        <f t="shared" si="131"/>
        <v/>
      </c>
      <c r="J407" t="str">
        <f t="shared" si="131"/>
        <v/>
      </c>
      <c r="K407" t="str">
        <f t="shared" si="131"/>
        <v/>
      </c>
      <c r="L407" t="str">
        <f t="shared" si="131"/>
        <v/>
      </c>
      <c r="M407" t="str">
        <f t="shared" si="116"/>
        <v/>
      </c>
      <c r="N407" t="e">
        <f t="shared" si="118"/>
        <v>#REF!</v>
      </c>
      <c r="O407" t="e">
        <f t="shared" si="119"/>
        <v>#REF!</v>
      </c>
      <c r="P407" t="e">
        <f t="shared" si="120"/>
        <v>#REF!</v>
      </c>
      <c r="Q407" t="e">
        <f t="shared" si="121"/>
        <v>#REF!</v>
      </c>
      <c r="R407" t="e">
        <f t="shared" si="122"/>
        <v>#REF!</v>
      </c>
      <c r="S407" t="e">
        <f t="shared" si="123"/>
        <v>#REF!</v>
      </c>
      <c r="T407" t="e">
        <f t="shared" si="124"/>
        <v>#REF!</v>
      </c>
      <c r="U407" t="e">
        <f t="shared" si="125"/>
        <v>#REF!</v>
      </c>
      <c r="V407" t="e">
        <f t="shared" si="126"/>
        <v>#REF!</v>
      </c>
      <c r="W407" t="e">
        <f t="shared" si="127"/>
        <v>#REF!</v>
      </c>
      <c r="X407" t="e">
        <f t="shared" si="128"/>
        <v>#REF!</v>
      </c>
      <c r="Y407" t="e">
        <f t="shared" si="129"/>
        <v>#REF!</v>
      </c>
      <c r="Z407" t="e">
        <f t="shared" si="130"/>
        <v>#REF!</v>
      </c>
    </row>
    <row r="408" spans="1:26">
      <c r="A408" t="e">
        <f>IF(A407="","",IF($R$3=1,dayTest!A420,day!#REF!))</f>
        <v>#REF!</v>
      </c>
      <c r="B408" t="str">
        <f t="shared" si="133"/>
        <v/>
      </c>
      <c r="C408" t="str">
        <f t="shared" si="132"/>
        <v/>
      </c>
      <c r="D408" t="str">
        <f t="shared" si="132"/>
        <v/>
      </c>
      <c r="E408" t="str">
        <f t="shared" si="132"/>
        <v/>
      </c>
      <c r="F408" t="str">
        <f t="shared" si="132"/>
        <v/>
      </c>
      <c r="G408" t="str">
        <f t="shared" si="131"/>
        <v/>
      </c>
      <c r="H408" t="str">
        <f t="shared" si="131"/>
        <v/>
      </c>
      <c r="I408" t="str">
        <f t="shared" si="131"/>
        <v/>
      </c>
      <c r="J408" t="str">
        <f t="shared" si="131"/>
        <v/>
      </c>
      <c r="K408" t="str">
        <f t="shared" si="131"/>
        <v/>
      </c>
      <c r="L408" t="str">
        <f t="shared" si="131"/>
        <v/>
      </c>
      <c r="M408" t="str">
        <f t="shared" si="116"/>
        <v/>
      </c>
      <c r="N408" t="e">
        <f t="shared" si="118"/>
        <v>#REF!</v>
      </c>
      <c r="O408" t="e">
        <f t="shared" si="119"/>
        <v>#REF!</v>
      </c>
      <c r="P408" t="e">
        <f t="shared" si="120"/>
        <v>#REF!</v>
      </c>
      <c r="Q408" t="e">
        <f t="shared" si="121"/>
        <v>#REF!</v>
      </c>
      <c r="R408" t="e">
        <f t="shared" si="122"/>
        <v>#REF!</v>
      </c>
      <c r="S408" t="e">
        <f t="shared" si="123"/>
        <v>#REF!</v>
      </c>
      <c r="T408" t="e">
        <f t="shared" si="124"/>
        <v>#REF!</v>
      </c>
      <c r="U408" t="e">
        <f t="shared" si="125"/>
        <v>#REF!</v>
      </c>
      <c r="V408" t="e">
        <f t="shared" si="126"/>
        <v>#REF!</v>
      </c>
      <c r="W408" t="e">
        <f t="shared" si="127"/>
        <v>#REF!</v>
      </c>
      <c r="X408" t="e">
        <f t="shared" si="128"/>
        <v>#REF!</v>
      </c>
      <c r="Y408" t="e">
        <f t="shared" si="129"/>
        <v>#REF!</v>
      </c>
      <c r="Z408" t="e">
        <f t="shared" si="130"/>
        <v>#REF!</v>
      </c>
    </row>
    <row r="409" spans="1:26">
      <c r="A409" t="e">
        <f>IF(A408="","",IF($R$3=1,dayTest!A421,day!#REF!))</f>
        <v>#REF!</v>
      </c>
      <c r="B409" t="str">
        <f t="shared" si="133"/>
        <v/>
      </c>
      <c r="C409" t="str">
        <f t="shared" si="132"/>
        <v/>
      </c>
      <c r="D409" t="str">
        <f t="shared" si="132"/>
        <v/>
      </c>
      <c r="E409" t="str">
        <f t="shared" si="132"/>
        <v/>
      </c>
      <c r="F409" t="str">
        <f t="shared" si="132"/>
        <v/>
      </c>
      <c r="G409" t="str">
        <f t="shared" si="131"/>
        <v/>
      </c>
      <c r="H409" t="str">
        <f t="shared" si="131"/>
        <v/>
      </c>
      <c r="I409" t="str">
        <f t="shared" si="131"/>
        <v/>
      </c>
      <c r="J409" t="str">
        <f t="shared" si="131"/>
        <v/>
      </c>
      <c r="K409" t="str">
        <f t="shared" si="131"/>
        <v/>
      </c>
      <c r="L409" t="str">
        <f t="shared" si="131"/>
        <v/>
      </c>
      <c r="M409" t="str">
        <f t="shared" si="116"/>
        <v/>
      </c>
      <c r="N409" t="e">
        <f t="shared" si="118"/>
        <v>#REF!</v>
      </c>
      <c r="O409" t="e">
        <f t="shared" si="119"/>
        <v>#REF!</v>
      </c>
      <c r="P409" t="e">
        <f t="shared" si="120"/>
        <v>#REF!</v>
      </c>
      <c r="Q409" t="e">
        <f t="shared" si="121"/>
        <v>#REF!</v>
      </c>
      <c r="R409" t="e">
        <f t="shared" si="122"/>
        <v>#REF!</v>
      </c>
      <c r="S409" t="e">
        <f t="shared" si="123"/>
        <v>#REF!</v>
      </c>
      <c r="T409" t="e">
        <f t="shared" si="124"/>
        <v>#REF!</v>
      </c>
      <c r="U409" t="e">
        <f t="shared" si="125"/>
        <v>#REF!</v>
      </c>
      <c r="V409" t="e">
        <f t="shared" si="126"/>
        <v>#REF!</v>
      </c>
      <c r="W409" t="e">
        <f t="shared" si="127"/>
        <v>#REF!</v>
      </c>
      <c r="X409" t="e">
        <f t="shared" si="128"/>
        <v>#REF!</v>
      </c>
      <c r="Y409" t="e">
        <f t="shared" si="129"/>
        <v>#REF!</v>
      </c>
      <c r="Z409" t="e">
        <f t="shared" si="130"/>
        <v>#REF!</v>
      </c>
    </row>
    <row r="410" spans="1:26">
      <c r="A410" t="e">
        <f>IF(A409="","",IF($R$3=1,dayTest!A422,day!#REF!))</f>
        <v>#REF!</v>
      </c>
      <c r="B410" t="str">
        <f t="shared" si="133"/>
        <v/>
      </c>
      <c r="C410" t="str">
        <f t="shared" si="132"/>
        <v/>
      </c>
      <c r="D410" t="str">
        <f t="shared" si="132"/>
        <v/>
      </c>
      <c r="E410" t="str">
        <f t="shared" si="132"/>
        <v/>
      </c>
      <c r="F410" t="str">
        <f t="shared" si="132"/>
        <v/>
      </c>
      <c r="G410" t="str">
        <f t="shared" si="131"/>
        <v/>
      </c>
      <c r="H410" t="str">
        <f t="shared" si="131"/>
        <v/>
      </c>
      <c r="I410" t="str">
        <f t="shared" si="131"/>
        <v/>
      </c>
      <c r="J410" t="str">
        <f t="shared" si="131"/>
        <v/>
      </c>
      <c r="K410" t="str">
        <f t="shared" si="131"/>
        <v/>
      </c>
      <c r="L410" t="str">
        <f t="shared" si="131"/>
        <v/>
      </c>
      <c r="M410" t="str">
        <f t="shared" si="116"/>
        <v/>
      </c>
      <c r="N410" t="e">
        <f t="shared" si="118"/>
        <v>#REF!</v>
      </c>
      <c r="O410" t="e">
        <f t="shared" si="119"/>
        <v>#REF!</v>
      </c>
      <c r="P410" t="e">
        <f t="shared" si="120"/>
        <v>#REF!</v>
      </c>
      <c r="Q410" t="e">
        <f t="shared" si="121"/>
        <v>#REF!</v>
      </c>
      <c r="R410" t="e">
        <f t="shared" si="122"/>
        <v>#REF!</v>
      </c>
      <c r="S410" t="e">
        <f t="shared" si="123"/>
        <v>#REF!</v>
      </c>
      <c r="T410" t="e">
        <f t="shared" si="124"/>
        <v>#REF!</v>
      </c>
      <c r="U410" t="e">
        <f t="shared" si="125"/>
        <v>#REF!</v>
      </c>
      <c r="V410" t="e">
        <f t="shared" si="126"/>
        <v>#REF!</v>
      </c>
      <c r="W410" t="e">
        <f t="shared" si="127"/>
        <v>#REF!</v>
      </c>
      <c r="X410" t="e">
        <f t="shared" si="128"/>
        <v>#REF!</v>
      </c>
      <c r="Y410" t="e">
        <f t="shared" si="129"/>
        <v>#REF!</v>
      </c>
      <c r="Z410" t="e">
        <f t="shared" si="130"/>
        <v>#REF!</v>
      </c>
    </row>
    <row r="411" spans="1:26">
      <c r="A411" t="e">
        <f>IF(A410="","",IF($R$3=1,dayTest!A423,day!#REF!))</f>
        <v>#REF!</v>
      </c>
      <c r="B411" t="str">
        <f t="shared" si="133"/>
        <v/>
      </c>
      <c r="C411" t="str">
        <f t="shared" si="132"/>
        <v/>
      </c>
      <c r="D411" t="str">
        <f t="shared" si="132"/>
        <v/>
      </c>
      <c r="E411" t="str">
        <f t="shared" si="132"/>
        <v/>
      </c>
      <c r="F411" t="str">
        <f t="shared" si="132"/>
        <v/>
      </c>
      <c r="G411" t="str">
        <f t="shared" si="131"/>
        <v/>
      </c>
      <c r="H411" t="str">
        <f t="shared" si="131"/>
        <v/>
      </c>
      <c r="I411" t="str">
        <f t="shared" si="131"/>
        <v/>
      </c>
      <c r="J411" t="str">
        <f t="shared" si="131"/>
        <v/>
      </c>
      <c r="K411" t="str">
        <f t="shared" si="131"/>
        <v/>
      </c>
      <c r="L411" t="str">
        <f t="shared" si="131"/>
        <v/>
      </c>
      <c r="M411" t="str">
        <f t="shared" si="116"/>
        <v/>
      </c>
      <c r="N411" t="e">
        <f t="shared" si="118"/>
        <v>#REF!</v>
      </c>
      <c r="O411" t="e">
        <f t="shared" si="119"/>
        <v>#REF!</v>
      </c>
      <c r="P411" t="e">
        <f t="shared" si="120"/>
        <v>#REF!</v>
      </c>
      <c r="Q411" t="e">
        <f t="shared" si="121"/>
        <v>#REF!</v>
      </c>
      <c r="R411" t="e">
        <f t="shared" si="122"/>
        <v>#REF!</v>
      </c>
      <c r="S411" t="e">
        <f t="shared" si="123"/>
        <v>#REF!</v>
      </c>
      <c r="T411" t="e">
        <f t="shared" si="124"/>
        <v>#REF!</v>
      </c>
      <c r="U411" t="e">
        <f t="shared" si="125"/>
        <v>#REF!</v>
      </c>
      <c r="V411" t="e">
        <f t="shared" si="126"/>
        <v>#REF!</v>
      </c>
      <c r="W411" t="e">
        <f t="shared" si="127"/>
        <v>#REF!</v>
      </c>
      <c r="X411" t="e">
        <f t="shared" si="128"/>
        <v>#REF!</v>
      </c>
      <c r="Y411" t="e">
        <f t="shared" si="129"/>
        <v>#REF!</v>
      </c>
      <c r="Z411" t="e">
        <f t="shared" si="130"/>
        <v>#REF!</v>
      </c>
    </row>
    <row r="412" spans="1:26">
      <c r="A412" t="e">
        <f>IF(A411="","",IF($R$3=1,dayTest!A424,day!#REF!))</f>
        <v>#REF!</v>
      </c>
      <c r="B412" t="str">
        <f t="shared" si="133"/>
        <v/>
      </c>
      <c r="C412" t="str">
        <f t="shared" si="132"/>
        <v/>
      </c>
      <c r="D412" t="str">
        <f t="shared" si="132"/>
        <v/>
      </c>
      <c r="E412" t="str">
        <f t="shared" si="132"/>
        <v/>
      </c>
      <c r="F412" t="str">
        <f t="shared" si="132"/>
        <v/>
      </c>
      <c r="G412" t="str">
        <f t="shared" si="131"/>
        <v/>
      </c>
      <c r="H412" t="str">
        <f t="shared" si="131"/>
        <v/>
      </c>
      <c r="I412" t="str">
        <f t="shared" si="131"/>
        <v/>
      </c>
      <c r="J412" t="str">
        <f t="shared" si="131"/>
        <v/>
      </c>
      <c r="K412" t="str">
        <f t="shared" si="131"/>
        <v/>
      </c>
      <c r="L412" t="str">
        <f t="shared" si="131"/>
        <v/>
      </c>
      <c r="M412" t="str">
        <f t="shared" si="116"/>
        <v/>
      </c>
      <c r="N412" t="e">
        <f t="shared" si="118"/>
        <v>#REF!</v>
      </c>
      <c r="O412" t="e">
        <f t="shared" si="119"/>
        <v>#REF!</v>
      </c>
      <c r="P412" t="e">
        <f t="shared" si="120"/>
        <v>#REF!</v>
      </c>
      <c r="Q412" t="e">
        <f t="shared" si="121"/>
        <v>#REF!</v>
      </c>
      <c r="R412" t="e">
        <f t="shared" si="122"/>
        <v>#REF!</v>
      </c>
      <c r="S412" t="e">
        <f t="shared" si="123"/>
        <v>#REF!</v>
      </c>
      <c r="T412" t="e">
        <f t="shared" si="124"/>
        <v>#REF!</v>
      </c>
      <c r="U412" t="e">
        <f t="shared" si="125"/>
        <v>#REF!</v>
      </c>
      <c r="V412" t="e">
        <f t="shared" si="126"/>
        <v>#REF!</v>
      </c>
      <c r="W412" t="e">
        <f t="shared" si="127"/>
        <v>#REF!</v>
      </c>
      <c r="X412" t="e">
        <f t="shared" si="128"/>
        <v>#REF!</v>
      </c>
      <c r="Y412" t="e">
        <f t="shared" si="129"/>
        <v>#REF!</v>
      </c>
      <c r="Z412" t="e">
        <f t="shared" si="130"/>
        <v>#REF!</v>
      </c>
    </row>
    <row r="413" spans="1:26">
      <c r="A413" t="e">
        <f>IF(A412="","",IF($R$3=1,dayTest!A425,day!#REF!))</f>
        <v>#REF!</v>
      </c>
      <c r="B413" t="str">
        <f t="shared" si="133"/>
        <v/>
      </c>
      <c r="C413" t="str">
        <f t="shared" si="132"/>
        <v/>
      </c>
      <c r="D413" t="str">
        <f t="shared" si="132"/>
        <v/>
      </c>
      <c r="E413" t="str">
        <f t="shared" si="132"/>
        <v/>
      </c>
      <c r="F413" t="str">
        <f t="shared" si="132"/>
        <v/>
      </c>
      <c r="G413" t="str">
        <f t="shared" si="131"/>
        <v/>
      </c>
      <c r="H413" t="str">
        <f t="shared" si="131"/>
        <v/>
      </c>
      <c r="I413" t="str">
        <f t="shared" si="131"/>
        <v/>
      </c>
      <c r="J413" t="str">
        <f t="shared" si="131"/>
        <v/>
      </c>
      <c r="K413" t="str">
        <f t="shared" si="131"/>
        <v/>
      </c>
      <c r="L413" t="str">
        <f t="shared" si="131"/>
        <v/>
      </c>
      <c r="M413" t="str">
        <f t="shared" si="116"/>
        <v/>
      </c>
      <c r="N413" t="e">
        <f t="shared" si="118"/>
        <v>#REF!</v>
      </c>
      <c r="O413" t="e">
        <f t="shared" si="119"/>
        <v>#REF!</v>
      </c>
      <c r="P413" t="e">
        <f t="shared" si="120"/>
        <v>#REF!</v>
      </c>
      <c r="Q413" t="e">
        <f t="shared" si="121"/>
        <v>#REF!</v>
      </c>
      <c r="R413" t="e">
        <f t="shared" si="122"/>
        <v>#REF!</v>
      </c>
      <c r="S413" t="e">
        <f t="shared" si="123"/>
        <v>#REF!</v>
      </c>
      <c r="T413" t="e">
        <f t="shared" si="124"/>
        <v>#REF!</v>
      </c>
      <c r="U413" t="e">
        <f t="shared" si="125"/>
        <v>#REF!</v>
      </c>
      <c r="V413" t="e">
        <f t="shared" si="126"/>
        <v>#REF!</v>
      </c>
      <c r="W413" t="e">
        <f t="shared" si="127"/>
        <v>#REF!</v>
      </c>
      <c r="X413" t="e">
        <f t="shared" si="128"/>
        <v>#REF!</v>
      </c>
      <c r="Y413" t="e">
        <f t="shared" si="129"/>
        <v>#REF!</v>
      </c>
      <c r="Z413" t="e">
        <f t="shared" si="130"/>
        <v>#REF!</v>
      </c>
    </row>
    <row r="414" spans="1:26">
      <c r="A414" t="e">
        <f>IF(A413="","",IF($R$3=1,dayTest!A426,day!#REF!))</f>
        <v>#REF!</v>
      </c>
      <c r="B414" t="str">
        <f t="shared" si="133"/>
        <v/>
      </c>
      <c r="C414" t="str">
        <f t="shared" si="132"/>
        <v/>
      </c>
      <c r="D414" t="str">
        <f t="shared" si="132"/>
        <v/>
      </c>
      <c r="E414" t="str">
        <f t="shared" si="132"/>
        <v/>
      </c>
      <c r="F414" t="str">
        <f t="shared" si="132"/>
        <v/>
      </c>
      <c r="G414" t="str">
        <f t="shared" si="131"/>
        <v/>
      </c>
      <c r="H414" t="str">
        <f t="shared" si="131"/>
        <v/>
      </c>
      <c r="I414" t="str">
        <f t="shared" si="131"/>
        <v/>
      </c>
      <c r="J414" t="str">
        <f t="shared" si="131"/>
        <v/>
      </c>
      <c r="K414" t="str">
        <f t="shared" si="131"/>
        <v/>
      </c>
      <c r="L414" t="str">
        <f t="shared" si="131"/>
        <v/>
      </c>
      <c r="M414" t="str">
        <f t="shared" si="116"/>
        <v/>
      </c>
      <c r="N414" t="e">
        <f t="shared" si="118"/>
        <v>#REF!</v>
      </c>
      <c r="O414" t="e">
        <f t="shared" si="119"/>
        <v>#REF!</v>
      </c>
      <c r="P414" t="e">
        <f t="shared" si="120"/>
        <v>#REF!</v>
      </c>
      <c r="Q414" t="e">
        <f t="shared" si="121"/>
        <v>#REF!</v>
      </c>
      <c r="R414" t="e">
        <f t="shared" si="122"/>
        <v>#REF!</v>
      </c>
      <c r="S414" t="e">
        <f t="shared" si="123"/>
        <v>#REF!</v>
      </c>
      <c r="T414" t="e">
        <f t="shared" si="124"/>
        <v>#REF!</v>
      </c>
      <c r="U414" t="e">
        <f t="shared" si="125"/>
        <v>#REF!</v>
      </c>
      <c r="V414" t="e">
        <f t="shared" si="126"/>
        <v>#REF!</v>
      </c>
      <c r="W414" t="e">
        <f t="shared" si="127"/>
        <v>#REF!</v>
      </c>
      <c r="X414" t="e">
        <f t="shared" si="128"/>
        <v>#REF!</v>
      </c>
      <c r="Y414" t="e">
        <f t="shared" si="129"/>
        <v>#REF!</v>
      </c>
      <c r="Z414" t="e">
        <f t="shared" si="130"/>
        <v>#REF!</v>
      </c>
    </row>
    <row r="415" spans="1:26">
      <c r="A415" t="e">
        <f>IF(A414="","",IF($R$3=1,dayTest!A427,day!#REF!))</f>
        <v>#REF!</v>
      </c>
      <c r="B415" t="str">
        <f t="shared" si="133"/>
        <v/>
      </c>
      <c r="C415" t="str">
        <f t="shared" si="132"/>
        <v/>
      </c>
      <c r="D415" t="str">
        <f t="shared" si="132"/>
        <v/>
      </c>
      <c r="E415" t="str">
        <f t="shared" si="132"/>
        <v/>
      </c>
      <c r="F415" t="str">
        <f t="shared" si="132"/>
        <v/>
      </c>
      <c r="G415" t="str">
        <f t="shared" si="131"/>
        <v/>
      </c>
      <c r="H415" t="str">
        <f t="shared" si="131"/>
        <v/>
      </c>
      <c r="I415" t="str">
        <f t="shared" si="131"/>
        <v/>
      </c>
      <c r="J415" t="str">
        <f t="shared" si="131"/>
        <v/>
      </c>
      <c r="K415" t="str">
        <f t="shared" si="131"/>
        <v/>
      </c>
      <c r="L415" t="str">
        <f t="shared" si="131"/>
        <v/>
      </c>
      <c r="M415" t="str">
        <f t="shared" si="116"/>
        <v/>
      </c>
      <c r="N415" t="e">
        <f t="shared" si="118"/>
        <v>#REF!</v>
      </c>
      <c r="O415" t="e">
        <f t="shared" si="119"/>
        <v>#REF!</v>
      </c>
      <c r="P415" t="e">
        <f t="shared" si="120"/>
        <v>#REF!</v>
      </c>
      <c r="Q415" t="e">
        <f t="shared" si="121"/>
        <v>#REF!</v>
      </c>
      <c r="R415" t="e">
        <f t="shared" si="122"/>
        <v>#REF!</v>
      </c>
      <c r="S415" t="e">
        <f t="shared" si="123"/>
        <v>#REF!</v>
      </c>
      <c r="T415" t="e">
        <f t="shared" si="124"/>
        <v>#REF!</v>
      </c>
      <c r="U415" t="e">
        <f t="shared" si="125"/>
        <v>#REF!</v>
      </c>
      <c r="V415" t="e">
        <f t="shared" si="126"/>
        <v>#REF!</v>
      </c>
      <c r="W415" t="e">
        <f t="shared" si="127"/>
        <v>#REF!</v>
      </c>
      <c r="X415" t="e">
        <f t="shared" si="128"/>
        <v>#REF!</v>
      </c>
      <c r="Y415" t="e">
        <f t="shared" si="129"/>
        <v>#REF!</v>
      </c>
      <c r="Z415" t="e">
        <f t="shared" si="130"/>
        <v>#REF!</v>
      </c>
    </row>
    <row r="416" spans="1:26">
      <c r="A416" t="e">
        <f>IF(A415="","",IF($R$3=1,dayTest!A428,day!#REF!))</f>
        <v>#REF!</v>
      </c>
      <c r="B416" t="str">
        <f t="shared" si="133"/>
        <v/>
      </c>
      <c r="C416" t="str">
        <f t="shared" si="132"/>
        <v/>
      </c>
      <c r="D416" t="str">
        <f t="shared" si="132"/>
        <v/>
      </c>
      <c r="E416" t="str">
        <f t="shared" si="132"/>
        <v/>
      </c>
      <c r="F416" t="str">
        <f t="shared" si="132"/>
        <v/>
      </c>
      <c r="G416" t="str">
        <f t="shared" si="131"/>
        <v/>
      </c>
      <c r="H416" t="str">
        <f t="shared" si="131"/>
        <v/>
      </c>
      <c r="I416" t="str">
        <f t="shared" si="131"/>
        <v/>
      </c>
      <c r="J416" t="str">
        <f t="shared" si="131"/>
        <v/>
      </c>
      <c r="K416" t="str">
        <f t="shared" si="131"/>
        <v/>
      </c>
      <c r="L416" t="str">
        <f t="shared" si="131"/>
        <v/>
      </c>
      <c r="M416" t="str">
        <f t="shared" si="116"/>
        <v/>
      </c>
      <c r="N416" t="e">
        <f t="shared" si="118"/>
        <v>#REF!</v>
      </c>
      <c r="O416" t="e">
        <f t="shared" si="119"/>
        <v>#REF!</v>
      </c>
      <c r="P416" t="e">
        <f t="shared" si="120"/>
        <v>#REF!</v>
      </c>
      <c r="Q416" t="e">
        <f t="shared" si="121"/>
        <v>#REF!</v>
      </c>
      <c r="R416" t="e">
        <f t="shared" si="122"/>
        <v>#REF!</v>
      </c>
      <c r="S416" t="e">
        <f t="shared" si="123"/>
        <v>#REF!</v>
      </c>
      <c r="T416" t="e">
        <f t="shared" si="124"/>
        <v>#REF!</v>
      </c>
      <c r="U416" t="e">
        <f t="shared" si="125"/>
        <v>#REF!</v>
      </c>
      <c r="V416" t="e">
        <f t="shared" si="126"/>
        <v>#REF!</v>
      </c>
      <c r="W416" t="e">
        <f t="shared" si="127"/>
        <v>#REF!</v>
      </c>
      <c r="X416" t="e">
        <f t="shared" si="128"/>
        <v>#REF!</v>
      </c>
      <c r="Y416" t="e">
        <f t="shared" si="129"/>
        <v>#REF!</v>
      </c>
      <c r="Z416" t="e">
        <f t="shared" si="130"/>
        <v>#REF!</v>
      </c>
    </row>
    <row r="417" spans="1:26">
      <c r="A417" t="e">
        <f>IF(A416="","",IF($R$3=1,dayTest!A429,day!#REF!))</f>
        <v>#REF!</v>
      </c>
      <c r="B417" t="str">
        <f t="shared" si="133"/>
        <v/>
      </c>
      <c r="C417" t="str">
        <f t="shared" si="132"/>
        <v/>
      </c>
      <c r="D417" t="str">
        <f t="shared" si="132"/>
        <v/>
      </c>
      <c r="E417" t="str">
        <f t="shared" si="132"/>
        <v/>
      </c>
      <c r="F417" t="str">
        <f t="shared" si="132"/>
        <v/>
      </c>
      <c r="G417" t="str">
        <f t="shared" si="131"/>
        <v/>
      </c>
      <c r="H417" t="str">
        <f t="shared" si="131"/>
        <v/>
      </c>
      <c r="I417" t="str">
        <f t="shared" si="131"/>
        <v/>
      </c>
      <c r="J417" t="str">
        <f t="shared" si="131"/>
        <v/>
      </c>
      <c r="K417" t="str">
        <f t="shared" si="131"/>
        <v/>
      </c>
      <c r="L417" t="str">
        <f t="shared" si="131"/>
        <v/>
      </c>
      <c r="M417" t="str">
        <f t="shared" si="116"/>
        <v/>
      </c>
      <c r="N417" t="e">
        <f t="shared" si="118"/>
        <v>#REF!</v>
      </c>
      <c r="O417" t="e">
        <f t="shared" si="119"/>
        <v>#REF!</v>
      </c>
      <c r="P417" t="e">
        <f t="shared" si="120"/>
        <v>#REF!</v>
      </c>
      <c r="Q417" t="e">
        <f t="shared" si="121"/>
        <v>#REF!</v>
      </c>
      <c r="R417" t="e">
        <f t="shared" si="122"/>
        <v>#REF!</v>
      </c>
      <c r="S417" t="e">
        <f t="shared" si="123"/>
        <v>#REF!</v>
      </c>
      <c r="T417" t="e">
        <f t="shared" si="124"/>
        <v>#REF!</v>
      </c>
      <c r="U417" t="e">
        <f t="shared" si="125"/>
        <v>#REF!</v>
      </c>
      <c r="V417" t="e">
        <f t="shared" si="126"/>
        <v>#REF!</v>
      </c>
      <c r="W417" t="e">
        <f t="shared" si="127"/>
        <v>#REF!</v>
      </c>
      <c r="X417" t="e">
        <f t="shared" si="128"/>
        <v>#REF!</v>
      </c>
      <c r="Y417" t="e">
        <f t="shared" si="129"/>
        <v>#REF!</v>
      </c>
      <c r="Z417" t="e">
        <f t="shared" si="130"/>
        <v>#REF!</v>
      </c>
    </row>
    <row r="418" spans="1:26">
      <c r="A418" t="e">
        <f>IF(A417="","",IF($R$3=1,dayTest!A430,day!#REF!))</f>
        <v>#REF!</v>
      </c>
      <c r="B418" t="str">
        <f t="shared" si="133"/>
        <v/>
      </c>
      <c r="C418" t="str">
        <f t="shared" si="132"/>
        <v/>
      </c>
      <c r="D418" t="str">
        <f t="shared" si="132"/>
        <v/>
      </c>
      <c r="E418" t="str">
        <f t="shared" si="132"/>
        <v/>
      </c>
      <c r="F418" t="str">
        <f t="shared" si="132"/>
        <v/>
      </c>
      <c r="G418" t="str">
        <f t="shared" si="131"/>
        <v/>
      </c>
      <c r="H418" t="str">
        <f t="shared" si="131"/>
        <v/>
      </c>
      <c r="I418" t="str">
        <f t="shared" si="131"/>
        <v/>
      </c>
      <c r="J418" t="str">
        <f t="shared" si="131"/>
        <v/>
      </c>
      <c r="K418" t="str">
        <f t="shared" si="131"/>
        <v/>
      </c>
      <c r="L418" t="str">
        <f t="shared" si="131"/>
        <v/>
      </c>
      <c r="M418" t="str">
        <f t="shared" si="116"/>
        <v/>
      </c>
      <c r="N418" t="e">
        <f t="shared" si="118"/>
        <v>#REF!</v>
      </c>
      <c r="O418" t="e">
        <f t="shared" si="119"/>
        <v>#REF!</v>
      </c>
      <c r="P418" t="e">
        <f t="shared" si="120"/>
        <v>#REF!</v>
      </c>
      <c r="Q418" t="e">
        <f t="shared" si="121"/>
        <v>#REF!</v>
      </c>
      <c r="R418" t="e">
        <f t="shared" si="122"/>
        <v>#REF!</v>
      </c>
      <c r="S418" t="e">
        <f t="shared" si="123"/>
        <v>#REF!</v>
      </c>
      <c r="T418" t="e">
        <f t="shared" si="124"/>
        <v>#REF!</v>
      </c>
      <c r="U418" t="e">
        <f t="shared" si="125"/>
        <v>#REF!</v>
      </c>
      <c r="V418" t="e">
        <f t="shared" si="126"/>
        <v>#REF!</v>
      </c>
      <c r="W418" t="e">
        <f t="shared" si="127"/>
        <v>#REF!</v>
      </c>
      <c r="X418" t="e">
        <f t="shared" si="128"/>
        <v>#REF!</v>
      </c>
      <c r="Y418" t="e">
        <f t="shared" si="129"/>
        <v>#REF!</v>
      </c>
      <c r="Z418" t="e">
        <f t="shared" si="130"/>
        <v>#REF!</v>
      </c>
    </row>
    <row r="419" spans="1:26">
      <c r="A419" t="e">
        <f>IF(A418="","",IF($R$3=1,dayTest!A431,day!#REF!))</f>
        <v>#REF!</v>
      </c>
      <c r="B419" t="str">
        <f t="shared" si="133"/>
        <v/>
      </c>
      <c r="C419" t="str">
        <f t="shared" si="132"/>
        <v/>
      </c>
      <c r="D419" t="str">
        <f t="shared" si="132"/>
        <v/>
      </c>
      <c r="E419" t="str">
        <f t="shared" si="132"/>
        <v/>
      </c>
      <c r="F419" t="str">
        <f t="shared" si="132"/>
        <v/>
      </c>
      <c r="G419" t="str">
        <f t="shared" si="131"/>
        <v/>
      </c>
      <c r="H419" t="str">
        <f t="shared" si="131"/>
        <v/>
      </c>
      <c r="I419" t="str">
        <f t="shared" si="131"/>
        <v/>
      </c>
      <c r="J419" t="str">
        <f t="shared" si="131"/>
        <v/>
      </c>
      <c r="K419" t="str">
        <f t="shared" si="131"/>
        <v/>
      </c>
      <c r="L419" t="str">
        <f t="shared" si="131"/>
        <v/>
      </c>
      <c r="M419" t="str">
        <f t="shared" si="116"/>
        <v/>
      </c>
      <c r="N419" t="e">
        <f t="shared" si="118"/>
        <v>#REF!</v>
      </c>
      <c r="O419" t="e">
        <f t="shared" si="119"/>
        <v>#REF!</v>
      </c>
      <c r="P419" t="e">
        <f t="shared" si="120"/>
        <v>#REF!</v>
      </c>
      <c r="Q419" t="e">
        <f t="shared" si="121"/>
        <v>#REF!</v>
      </c>
      <c r="R419" t="e">
        <f t="shared" si="122"/>
        <v>#REF!</v>
      </c>
      <c r="S419" t="e">
        <f t="shared" si="123"/>
        <v>#REF!</v>
      </c>
      <c r="T419" t="e">
        <f t="shared" si="124"/>
        <v>#REF!</v>
      </c>
      <c r="U419" t="e">
        <f t="shared" si="125"/>
        <v>#REF!</v>
      </c>
      <c r="V419" t="e">
        <f t="shared" si="126"/>
        <v>#REF!</v>
      </c>
      <c r="W419" t="e">
        <f t="shared" si="127"/>
        <v>#REF!</v>
      </c>
      <c r="X419" t="e">
        <f t="shared" si="128"/>
        <v>#REF!</v>
      </c>
      <c r="Y419" t="e">
        <f t="shared" si="129"/>
        <v>#REF!</v>
      </c>
      <c r="Z419" t="e">
        <f t="shared" si="130"/>
        <v>#REF!</v>
      </c>
    </row>
    <row r="420" spans="1:26">
      <c r="A420" t="e">
        <f>IF(A419="","",IF($R$3=1,dayTest!A432,day!#REF!))</f>
        <v>#REF!</v>
      </c>
      <c r="B420" t="str">
        <f t="shared" si="133"/>
        <v/>
      </c>
      <c r="C420" t="str">
        <f t="shared" si="132"/>
        <v/>
      </c>
      <c r="D420" t="str">
        <f t="shared" si="132"/>
        <v/>
      </c>
      <c r="E420" t="str">
        <f t="shared" si="132"/>
        <v/>
      </c>
      <c r="F420" t="str">
        <f t="shared" si="132"/>
        <v/>
      </c>
      <c r="G420" t="str">
        <f t="shared" si="131"/>
        <v/>
      </c>
      <c r="H420" t="str">
        <f t="shared" si="131"/>
        <v/>
      </c>
      <c r="I420" t="str">
        <f t="shared" si="131"/>
        <v/>
      </c>
      <c r="J420" t="str">
        <f t="shared" si="131"/>
        <v/>
      </c>
      <c r="K420" t="str">
        <f t="shared" si="131"/>
        <v/>
      </c>
      <c r="L420" t="str">
        <f t="shared" si="131"/>
        <v/>
      </c>
      <c r="M420" t="str">
        <f t="shared" si="116"/>
        <v/>
      </c>
      <c r="N420" t="e">
        <f t="shared" si="118"/>
        <v>#REF!</v>
      </c>
      <c r="O420" t="e">
        <f t="shared" si="119"/>
        <v>#REF!</v>
      </c>
      <c r="P420" t="e">
        <f t="shared" si="120"/>
        <v>#REF!</v>
      </c>
      <c r="Q420" t="e">
        <f t="shared" si="121"/>
        <v>#REF!</v>
      </c>
      <c r="R420" t="e">
        <f t="shared" si="122"/>
        <v>#REF!</v>
      </c>
      <c r="S420" t="e">
        <f t="shared" si="123"/>
        <v>#REF!</v>
      </c>
      <c r="T420" t="e">
        <f t="shared" si="124"/>
        <v>#REF!</v>
      </c>
      <c r="U420" t="e">
        <f t="shared" si="125"/>
        <v>#REF!</v>
      </c>
      <c r="V420" t="e">
        <f t="shared" si="126"/>
        <v>#REF!</v>
      </c>
      <c r="W420" t="e">
        <f t="shared" si="127"/>
        <v>#REF!</v>
      </c>
      <c r="X420" t="e">
        <f t="shared" si="128"/>
        <v>#REF!</v>
      </c>
      <c r="Y420" t="e">
        <f t="shared" si="129"/>
        <v>#REF!</v>
      </c>
      <c r="Z420" t="e">
        <f t="shared" si="130"/>
        <v>#REF!</v>
      </c>
    </row>
    <row r="421" spans="1:26">
      <c r="A421" t="e">
        <f>IF(A420="","",IF($R$3=1,dayTest!A433,day!#REF!))</f>
        <v>#REF!</v>
      </c>
      <c r="B421" t="str">
        <f t="shared" si="133"/>
        <v/>
      </c>
      <c r="C421" t="str">
        <f t="shared" si="132"/>
        <v/>
      </c>
      <c r="D421" t="str">
        <f t="shared" si="132"/>
        <v/>
      </c>
      <c r="E421" t="str">
        <f t="shared" si="132"/>
        <v/>
      </c>
      <c r="F421" t="str">
        <f t="shared" si="132"/>
        <v/>
      </c>
      <c r="G421" t="str">
        <f t="shared" si="131"/>
        <v/>
      </c>
      <c r="H421" t="str">
        <f t="shared" si="131"/>
        <v/>
      </c>
      <c r="I421" t="str">
        <f t="shared" si="131"/>
        <v/>
      </c>
      <c r="J421" t="str">
        <f t="shared" si="131"/>
        <v/>
      </c>
      <c r="K421" t="str">
        <f t="shared" si="131"/>
        <v/>
      </c>
      <c r="L421" t="str">
        <f t="shared" si="131"/>
        <v/>
      </c>
      <c r="M421" t="str">
        <f t="shared" si="116"/>
        <v/>
      </c>
      <c r="N421" t="e">
        <f t="shared" si="118"/>
        <v>#REF!</v>
      </c>
      <c r="O421" t="e">
        <f t="shared" si="119"/>
        <v>#REF!</v>
      </c>
      <c r="P421" t="e">
        <f t="shared" si="120"/>
        <v>#REF!</v>
      </c>
      <c r="Q421" t="e">
        <f t="shared" si="121"/>
        <v>#REF!</v>
      </c>
      <c r="R421" t="e">
        <f t="shared" si="122"/>
        <v>#REF!</v>
      </c>
      <c r="S421" t="e">
        <f t="shared" si="123"/>
        <v>#REF!</v>
      </c>
      <c r="T421" t="e">
        <f t="shared" si="124"/>
        <v>#REF!</v>
      </c>
      <c r="U421" t="e">
        <f t="shared" si="125"/>
        <v>#REF!</v>
      </c>
      <c r="V421" t="e">
        <f t="shared" si="126"/>
        <v>#REF!</v>
      </c>
      <c r="W421" t="e">
        <f t="shared" si="127"/>
        <v>#REF!</v>
      </c>
      <c r="X421" t="e">
        <f t="shared" si="128"/>
        <v>#REF!</v>
      </c>
      <c r="Y421" t="e">
        <f t="shared" si="129"/>
        <v>#REF!</v>
      </c>
      <c r="Z421" t="e">
        <f t="shared" si="130"/>
        <v>#REF!</v>
      </c>
    </row>
    <row r="422" spans="1:26">
      <c r="A422" t="e">
        <f>IF(A421="","",IF($R$3=1,dayTest!A434,day!#REF!))</f>
        <v>#REF!</v>
      </c>
      <c r="B422" t="str">
        <f t="shared" si="133"/>
        <v/>
      </c>
      <c r="C422" t="str">
        <f t="shared" si="132"/>
        <v/>
      </c>
      <c r="D422" t="str">
        <f t="shared" si="132"/>
        <v/>
      </c>
      <c r="E422" t="str">
        <f t="shared" si="132"/>
        <v/>
      </c>
      <c r="F422" t="str">
        <f t="shared" si="132"/>
        <v/>
      </c>
      <c r="G422" t="str">
        <f t="shared" si="131"/>
        <v/>
      </c>
      <c r="H422" t="str">
        <f t="shared" si="131"/>
        <v/>
      </c>
      <c r="I422" t="str">
        <f t="shared" si="131"/>
        <v/>
      </c>
      <c r="J422" t="str">
        <f t="shared" si="131"/>
        <v/>
      </c>
      <c r="K422" t="str">
        <f t="shared" si="131"/>
        <v/>
      </c>
      <c r="L422" t="str">
        <f t="shared" si="131"/>
        <v/>
      </c>
      <c r="M422" t="str">
        <f t="shared" si="116"/>
        <v/>
      </c>
      <c r="N422" t="e">
        <f t="shared" si="118"/>
        <v>#REF!</v>
      </c>
      <c r="O422" t="e">
        <f t="shared" si="119"/>
        <v>#REF!</v>
      </c>
      <c r="P422" t="e">
        <f t="shared" si="120"/>
        <v>#REF!</v>
      </c>
      <c r="Q422" t="e">
        <f t="shared" si="121"/>
        <v>#REF!</v>
      </c>
      <c r="R422" t="e">
        <f t="shared" si="122"/>
        <v>#REF!</v>
      </c>
      <c r="S422" t="e">
        <f t="shared" si="123"/>
        <v>#REF!</v>
      </c>
      <c r="T422" t="e">
        <f t="shared" si="124"/>
        <v>#REF!</v>
      </c>
      <c r="U422" t="e">
        <f t="shared" si="125"/>
        <v>#REF!</v>
      </c>
      <c r="V422" t="e">
        <f t="shared" si="126"/>
        <v>#REF!</v>
      </c>
      <c r="W422" t="e">
        <f t="shared" si="127"/>
        <v>#REF!</v>
      </c>
      <c r="X422" t="e">
        <f t="shared" si="128"/>
        <v>#REF!</v>
      </c>
      <c r="Y422" t="e">
        <f t="shared" si="129"/>
        <v>#REF!</v>
      </c>
      <c r="Z422" t="e">
        <f t="shared" si="130"/>
        <v>#REF!</v>
      </c>
    </row>
    <row r="423" spans="1:26">
      <c r="A423" t="e">
        <f>IF(A422="","",IF($R$3=1,dayTest!A435,day!#REF!))</f>
        <v>#REF!</v>
      </c>
      <c r="B423" t="str">
        <f t="shared" si="133"/>
        <v/>
      </c>
      <c r="C423" t="str">
        <f t="shared" si="132"/>
        <v/>
      </c>
      <c r="D423" t="str">
        <f t="shared" si="132"/>
        <v/>
      </c>
      <c r="E423" t="str">
        <f t="shared" si="132"/>
        <v/>
      </c>
      <c r="F423" t="str">
        <f t="shared" si="132"/>
        <v/>
      </c>
      <c r="G423" t="str">
        <f t="shared" si="131"/>
        <v/>
      </c>
      <c r="H423" t="str">
        <f t="shared" si="131"/>
        <v/>
      </c>
      <c r="I423" t="str">
        <f t="shared" si="131"/>
        <v/>
      </c>
      <c r="J423" t="str">
        <f t="shared" si="131"/>
        <v/>
      </c>
      <c r="K423" t="str">
        <f t="shared" si="131"/>
        <v/>
      </c>
      <c r="L423" t="str">
        <f t="shared" si="131"/>
        <v/>
      </c>
      <c r="M423" t="str">
        <f t="shared" ref="M423:M486" si="134">IFERROR(VALUE(MID($A423,COLUMN()-1,1)),"")</f>
        <v/>
      </c>
      <c r="N423" t="e">
        <f t="shared" si="118"/>
        <v>#REF!</v>
      </c>
      <c r="O423" t="e">
        <f t="shared" si="119"/>
        <v>#REF!</v>
      </c>
      <c r="P423" t="e">
        <f t="shared" si="120"/>
        <v>#REF!</v>
      </c>
      <c r="Q423" t="e">
        <f t="shared" si="121"/>
        <v>#REF!</v>
      </c>
      <c r="R423" t="e">
        <f t="shared" si="122"/>
        <v>#REF!</v>
      </c>
      <c r="S423" t="e">
        <f t="shared" si="123"/>
        <v>#REF!</v>
      </c>
      <c r="T423" t="e">
        <f t="shared" si="124"/>
        <v>#REF!</v>
      </c>
      <c r="U423" t="e">
        <f t="shared" si="125"/>
        <v>#REF!</v>
      </c>
      <c r="V423" t="e">
        <f t="shared" si="126"/>
        <v>#REF!</v>
      </c>
      <c r="W423" t="e">
        <f t="shared" si="127"/>
        <v>#REF!</v>
      </c>
      <c r="X423" t="e">
        <f t="shared" si="128"/>
        <v>#REF!</v>
      </c>
      <c r="Y423" t="e">
        <f t="shared" si="129"/>
        <v>#REF!</v>
      </c>
      <c r="Z423" t="e">
        <f t="shared" si="130"/>
        <v>#REF!</v>
      </c>
    </row>
    <row r="424" spans="1:26">
      <c r="A424" t="e">
        <f>IF(A423="","",IF($R$3=1,dayTest!A436,day!#REF!))</f>
        <v>#REF!</v>
      </c>
      <c r="B424" t="str">
        <f t="shared" si="133"/>
        <v/>
      </c>
      <c r="C424" t="str">
        <f t="shared" si="132"/>
        <v/>
      </c>
      <c r="D424" t="str">
        <f t="shared" si="132"/>
        <v/>
      </c>
      <c r="E424" t="str">
        <f t="shared" si="132"/>
        <v/>
      </c>
      <c r="F424" t="str">
        <f t="shared" si="132"/>
        <v/>
      </c>
      <c r="G424" t="str">
        <f t="shared" si="131"/>
        <v/>
      </c>
      <c r="H424" t="str">
        <f t="shared" si="131"/>
        <v/>
      </c>
      <c r="I424" t="str">
        <f t="shared" si="131"/>
        <v/>
      </c>
      <c r="J424" t="str">
        <f t="shared" si="131"/>
        <v/>
      </c>
      <c r="K424" t="str">
        <f t="shared" si="131"/>
        <v/>
      </c>
      <c r="L424" t="str">
        <f t="shared" si="131"/>
        <v/>
      </c>
      <c r="M424" t="str">
        <f t="shared" si="134"/>
        <v/>
      </c>
      <c r="N424" t="e">
        <f t="shared" si="118"/>
        <v>#REF!</v>
      </c>
      <c r="O424" t="e">
        <f t="shared" si="119"/>
        <v>#REF!</v>
      </c>
      <c r="P424" t="e">
        <f t="shared" si="120"/>
        <v>#REF!</v>
      </c>
      <c r="Q424" t="e">
        <f t="shared" si="121"/>
        <v>#REF!</v>
      </c>
      <c r="R424" t="e">
        <f t="shared" si="122"/>
        <v>#REF!</v>
      </c>
      <c r="S424" t="e">
        <f t="shared" si="123"/>
        <v>#REF!</v>
      </c>
      <c r="T424" t="e">
        <f t="shared" si="124"/>
        <v>#REF!</v>
      </c>
      <c r="U424" t="e">
        <f t="shared" si="125"/>
        <v>#REF!</v>
      </c>
      <c r="V424" t="e">
        <f t="shared" si="126"/>
        <v>#REF!</v>
      </c>
      <c r="W424" t="e">
        <f t="shared" si="127"/>
        <v>#REF!</v>
      </c>
      <c r="X424" t="e">
        <f t="shared" si="128"/>
        <v>#REF!</v>
      </c>
      <c r="Y424" t="e">
        <f t="shared" si="129"/>
        <v>#REF!</v>
      </c>
      <c r="Z424" t="e">
        <f t="shared" si="130"/>
        <v>#REF!</v>
      </c>
    </row>
    <row r="425" spans="1:26">
      <c r="A425" t="e">
        <f>IF(A424="","",IF($R$3=1,dayTest!A437,day!#REF!))</f>
        <v>#REF!</v>
      </c>
      <c r="B425" t="str">
        <f t="shared" si="133"/>
        <v/>
      </c>
      <c r="C425" t="str">
        <f t="shared" si="132"/>
        <v/>
      </c>
      <c r="D425" t="str">
        <f t="shared" si="132"/>
        <v/>
      </c>
      <c r="E425" t="str">
        <f t="shared" si="132"/>
        <v/>
      </c>
      <c r="F425" t="str">
        <f t="shared" si="132"/>
        <v/>
      </c>
      <c r="G425" t="str">
        <f t="shared" si="131"/>
        <v/>
      </c>
      <c r="H425" t="str">
        <f t="shared" si="131"/>
        <v/>
      </c>
      <c r="I425" t="str">
        <f t="shared" si="131"/>
        <v/>
      </c>
      <c r="J425" t="str">
        <f t="shared" si="131"/>
        <v/>
      </c>
      <c r="K425" t="str">
        <f t="shared" si="131"/>
        <v/>
      </c>
      <c r="L425" t="str">
        <f t="shared" si="131"/>
        <v/>
      </c>
      <c r="M425" t="str">
        <f t="shared" si="134"/>
        <v/>
      </c>
      <c r="N425" t="e">
        <f t="shared" si="118"/>
        <v>#REF!</v>
      </c>
      <c r="O425" t="e">
        <f t="shared" si="119"/>
        <v>#REF!</v>
      </c>
      <c r="P425" t="e">
        <f t="shared" si="120"/>
        <v>#REF!</v>
      </c>
      <c r="Q425" t="e">
        <f t="shared" si="121"/>
        <v>#REF!</v>
      </c>
      <c r="R425" t="e">
        <f t="shared" si="122"/>
        <v>#REF!</v>
      </c>
      <c r="S425" t="e">
        <f t="shared" si="123"/>
        <v>#REF!</v>
      </c>
      <c r="T425" t="e">
        <f t="shared" si="124"/>
        <v>#REF!</v>
      </c>
      <c r="U425" t="e">
        <f t="shared" si="125"/>
        <v>#REF!</v>
      </c>
      <c r="V425" t="e">
        <f t="shared" si="126"/>
        <v>#REF!</v>
      </c>
      <c r="W425" t="e">
        <f t="shared" si="127"/>
        <v>#REF!</v>
      </c>
      <c r="X425" t="e">
        <f t="shared" si="128"/>
        <v>#REF!</v>
      </c>
      <c r="Y425" t="e">
        <f t="shared" si="129"/>
        <v>#REF!</v>
      </c>
      <c r="Z425" t="e">
        <f t="shared" si="130"/>
        <v>#REF!</v>
      </c>
    </row>
    <row r="426" spans="1:26">
      <c r="A426" t="e">
        <f>IF(A425="","",IF($R$3=1,dayTest!A438,day!#REF!))</f>
        <v>#REF!</v>
      </c>
      <c r="B426" t="str">
        <f t="shared" si="133"/>
        <v/>
      </c>
      <c r="C426" t="str">
        <f t="shared" si="132"/>
        <v/>
      </c>
      <c r="D426" t="str">
        <f t="shared" si="132"/>
        <v/>
      </c>
      <c r="E426" t="str">
        <f t="shared" si="132"/>
        <v/>
      </c>
      <c r="F426" t="str">
        <f t="shared" si="132"/>
        <v/>
      </c>
      <c r="G426" t="str">
        <f t="shared" si="131"/>
        <v/>
      </c>
      <c r="H426" t="str">
        <f t="shared" si="131"/>
        <v/>
      </c>
      <c r="I426" t="str">
        <f t="shared" si="131"/>
        <v/>
      </c>
      <c r="J426" t="str">
        <f t="shared" si="131"/>
        <v/>
      </c>
      <c r="K426" t="str">
        <f t="shared" si="131"/>
        <v/>
      </c>
      <c r="L426" t="str">
        <f t="shared" si="131"/>
        <v/>
      </c>
      <c r="M426" t="str">
        <f t="shared" si="134"/>
        <v/>
      </c>
      <c r="N426" t="e">
        <f t="shared" si="118"/>
        <v>#REF!</v>
      </c>
      <c r="O426" t="e">
        <f t="shared" si="119"/>
        <v>#REF!</v>
      </c>
      <c r="P426" t="e">
        <f t="shared" si="120"/>
        <v>#REF!</v>
      </c>
      <c r="Q426" t="e">
        <f t="shared" si="121"/>
        <v>#REF!</v>
      </c>
      <c r="R426" t="e">
        <f t="shared" si="122"/>
        <v>#REF!</v>
      </c>
      <c r="S426" t="e">
        <f t="shared" si="123"/>
        <v>#REF!</v>
      </c>
      <c r="T426" t="e">
        <f t="shared" si="124"/>
        <v>#REF!</v>
      </c>
      <c r="U426" t="e">
        <f t="shared" si="125"/>
        <v>#REF!</v>
      </c>
      <c r="V426" t="e">
        <f t="shared" si="126"/>
        <v>#REF!</v>
      </c>
      <c r="W426" t="e">
        <f t="shared" si="127"/>
        <v>#REF!</v>
      </c>
      <c r="X426" t="e">
        <f t="shared" si="128"/>
        <v>#REF!</v>
      </c>
      <c r="Y426" t="e">
        <f t="shared" si="129"/>
        <v>#REF!</v>
      </c>
      <c r="Z426" t="e">
        <f t="shared" si="130"/>
        <v>#REF!</v>
      </c>
    </row>
    <row r="427" spans="1:26">
      <c r="A427" t="e">
        <f>IF(A426="","",IF($R$3=1,dayTest!A439,day!#REF!))</f>
        <v>#REF!</v>
      </c>
      <c r="B427" t="str">
        <f t="shared" si="133"/>
        <v/>
      </c>
      <c r="C427" t="str">
        <f t="shared" si="132"/>
        <v/>
      </c>
      <c r="D427" t="str">
        <f t="shared" si="132"/>
        <v/>
      </c>
      <c r="E427" t="str">
        <f t="shared" si="132"/>
        <v/>
      </c>
      <c r="F427" t="str">
        <f t="shared" si="132"/>
        <v/>
      </c>
      <c r="G427" t="str">
        <f t="shared" si="131"/>
        <v/>
      </c>
      <c r="H427" t="str">
        <f t="shared" si="131"/>
        <v/>
      </c>
      <c r="I427" t="str">
        <f t="shared" si="131"/>
        <v/>
      </c>
      <c r="J427" t="str">
        <f t="shared" si="131"/>
        <v/>
      </c>
      <c r="K427" t="str">
        <f t="shared" si="131"/>
        <v/>
      </c>
      <c r="L427" t="str">
        <f t="shared" si="131"/>
        <v/>
      </c>
      <c r="M427" t="str">
        <f t="shared" si="134"/>
        <v/>
      </c>
      <c r="N427" t="e">
        <f t="shared" si="118"/>
        <v>#REF!</v>
      </c>
      <c r="O427" t="e">
        <f t="shared" si="119"/>
        <v>#REF!</v>
      </c>
      <c r="P427" t="e">
        <f t="shared" si="120"/>
        <v>#REF!</v>
      </c>
      <c r="Q427" t="e">
        <f t="shared" si="121"/>
        <v>#REF!</v>
      </c>
      <c r="R427" t="e">
        <f t="shared" si="122"/>
        <v>#REF!</v>
      </c>
      <c r="S427" t="e">
        <f t="shared" si="123"/>
        <v>#REF!</v>
      </c>
      <c r="T427" t="e">
        <f t="shared" si="124"/>
        <v>#REF!</v>
      </c>
      <c r="U427" t="e">
        <f t="shared" si="125"/>
        <v>#REF!</v>
      </c>
      <c r="V427" t="e">
        <f t="shared" si="126"/>
        <v>#REF!</v>
      </c>
      <c r="W427" t="e">
        <f t="shared" si="127"/>
        <v>#REF!</v>
      </c>
      <c r="X427" t="e">
        <f t="shared" si="128"/>
        <v>#REF!</v>
      </c>
      <c r="Y427" t="e">
        <f t="shared" si="129"/>
        <v>#REF!</v>
      </c>
      <c r="Z427" t="e">
        <f t="shared" si="130"/>
        <v>#REF!</v>
      </c>
    </row>
    <row r="428" spans="1:26">
      <c r="A428" t="e">
        <f>IF(A427="","",IF($R$3=1,dayTest!A440,day!#REF!))</f>
        <v>#REF!</v>
      </c>
      <c r="B428" t="str">
        <f t="shared" si="133"/>
        <v/>
      </c>
      <c r="C428" t="str">
        <f t="shared" si="132"/>
        <v/>
      </c>
      <c r="D428" t="str">
        <f t="shared" si="132"/>
        <v/>
      </c>
      <c r="E428" t="str">
        <f t="shared" si="132"/>
        <v/>
      </c>
      <c r="F428" t="str">
        <f t="shared" si="132"/>
        <v/>
      </c>
      <c r="G428" t="str">
        <f t="shared" si="131"/>
        <v/>
      </c>
      <c r="H428" t="str">
        <f t="shared" si="131"/>
        <v/>
      </c>
      <c r="I428" t="str">
        <f t="shared" si="131"/>
        <v/>
      </c>
      <c r="J428" t="str">
        <f t="shared" si="131"/>
        <v/>
      </c>
      <c r="K428" t="str">
        <f t="shared" si="131"/>
        <v/>
      </c>
      <c r="L428" t="str">
        <f t="shared" si="131"/>
        <v/>
      </c>
      <c r="M428" t="str">
        <f t="shared" si="134"/>
        <v/>
      </c>
      <c r="N428" t="e">
        <f t="shared" si="118"/>
        <v>#REF!</v>
      </c>
      <c r="O428" t="e">
        <f t="shared" si="119"/>
        <v>#REF!</v>
      </c>
      <c r="P428" t="e">
        <f t="shared" si="120"/>
        <v>#REF!</v>
      </c>
      <c r="Q428" t="e">
        <f t="shared" si="121"/>
        <v>#REF!</v>
      </c>
      <c r="R428" t="e">
        <f t="shared" si="122"/>
        <v>#REF!</v>
      </c>
      <c r="S428" t="e">
        <f t="shared" si="123"/>
        <v>#REF!</v>
      </c>
      <c r="T428" t="e">
        <f t="shared" si="124"/>
        <v>#REF!</v>
      </c>
      <c r="U428" t="e">
        <f t="shared" si="125"/>
        <v>#REF!</v>
      </c>
      <c r="V428" t="e">
        <f t="shared" si="126"/>
        <v>#REF!</v>
      </c>
      <c r="W428" t="e">
        <f t="shared" si="127"/>
        <v>#REF!</v>
      </c>
      <c r="X428" t="e">
        <f t="shared" si="128"/>
        <v>#REF!</v>
      </c>
      <c r="Y428" t="e">
        <f t="shared" si="129"/>
        <v>#REF!</v>
      </c>
      <c r="Z428" t="e">
        <f t="shared" si="130"/>
        <v>#REF!</v>
      </c>
    </row>
    <row r="429" spans="1:26">
      <c r="A429" t="e">
        <f>IF(A428="","",IF($R$3=1,dayTest!A441,day!#REF!))</f>
        <v>#REF!</v>
      </c>
      <c r="B429" t="str">
        <f t="shared" si="133"/>
        <v/>
      </c>
      <c r="C429" t="str">
        <f t="shared" si="132"/>
        <v/>
      </c>
      <c r="D429" t="str">
        <f t="shared" si="132"/>
        <v/>
      </c>
      <c r="E429" t="str">
        <f t="shared" si="132"/>
        <v/>
      </c>
      <c r="F429" t="str">
        <f t="shared" si="132"/>
        <v/>
      </c>
      <c r="G429" t="str">
        <f t="shared" si="131"/>
        <v/>
      </c>
      <c r="H429" t="str">
        <f t="shared" si="131"/>
        <v/>
      </c>
      <c r="I429" t="str">
        <f t="shared" si="131"/>
        <v/>
      </c>
      <c r="J429" t="str">
        <f t="shared" si="131"/>
        <v/>
      </c>
      <c r="K429" t="str">
        <f t="shared" si="131"/>
        <v/>
      </c>
      <c r="L429" t="str">
        <f t="shared" si="131"/>
        <v/>
      </c>
      <c r="M429" t="str">
        <f t="shared" si="134"/>
        <v/>
      </c>
      <c r="N429" t="e">
        <f t="shared" si="118"/>
        <v>#REF!</v>
      </c>
      <c r="O429" t="e">
        <f t="shared" si="119"/>
        <v>#REF!</v>
      </c>
      <c r="P429" t="e">
        <f t="shared" si="120"/>
        <v>#REF!</v>
      </c>
      <c r="Q429" t="e">
        <f t="shared" si="121"/>
        <v>#REF!</v>
      </c>
      <c r="R429" t="e">
        <f t="shared" si="122"/>
        <v>#REF!</v>
      </c>
      <c r="S429" t="e">
        <f t="shared" si="123"/>
        <v>#REF!</v>
      </c>
      <c r="T429" t="e">
        <f t="shared" si="124"/>
        <v>#REF!</v>
      </c>
      <c r="U429" t="e">
        <f t="shared" si="125"/>
        <v>#REF!</v>
      </c>
      <c r="V429" t="e">
        <f t="shared" si="126"/>
        <v>#REF!</v>
      </c>
      <c r="W429" t="e">
        <f t="shared" si="127"/>
        <v>#REF!</v>
      </c>
      <c r="X429" t="e">
        <f t="shared" si="128"/>
        <v>#REF!</v>
      </c>
      <c r="Y429" t="e">
        <f t="shared" si="129"/>
        <v>#REF!</v>
      </c>
      <c r="Z429" t="e">
        <f t="shared" si="130"/>
        <v>#REF!</v>
      </c>
    </row>
    <row r="430" spans="1:26">
      <c r="A430" t="e">
        <f>IF(A429="","",IF($R$3=1,dayTest!A442,day!#REF!))</f>
        <v>#REF!</v>
      </c>
      <c r="B430" t="str">
        <f t="shared" si="133"/>
        <v/>
      </c>
      <c r="C430" t="str">
        <f t="shared" si="132"/>
        <v/>
      </c>
      <c r="D430" t="str">
        <f t="shared" si="132"/>
        <v/>
      </c>
      <c r="E430" t="str">
        <f t="shared" si="132"/>
        <v/>
      </c>
      <c r="F430" t="str">
        <f t="shared" si="132"/>
        <v/>
      </c>
      <c r="G430" t="str">
        <f t="shared" si="131"/>
        <v/>
      </c>
      <c r="H430" t="str">
        <f t="shared" si="131"/>
        <v/>
      </c>
      <c r="I430" t="str">
        <f t="shared" si="131"/>
        <v/>
      </c>
      <c r="J430" t="str">
        <f t="shared" si="131"/>
        <v/>
      </c>
      <c r="K430" t="str">
        <f t="shared" si="131"/>
        <v/>
      </c>
      <c r="L430" t="str">
        <f t="shared" si="131"/>
        <v/>
      </c>
      <c r="M430" t="str">
        <f t="shared" si="134"/>
        <v/>
      </c>
      <c r="N430" t="e">
        <f t="shared" si="118"/>
        <v>#REF!</v>
      </c>
      <c r="O430" t="e">
        <f t="shared" si="119"/>
        <v>#REF!</v>
      </c>
      <c r="P430" t="e">
        <f t="shared" si="120"/>
        <v>#REF!</v>
      </c>
      <c r="Q430" t="e">
        <f t="shared" si="121"/>
        <v>#REF!</v>
      </c>
      <c r="R430" t="e">
        <f t="shared" si="122"/>
        <v>#REF!</v>
      </c>
      <c r="S430" t="e">
        <f t="shared" si="123"/>
        <v>#REF!</v>
      </c>
      <c r="T430" t="e">
        <f t="shared" si="124"/>
        <v>#REF!</v>
      </c>
      <c r="U430" t="e">
        <f t="shared" si="125"/>
        <v>#REF!</v>
      </c>
      <c r="V430" t="e">
        <f t="shared" si="126"/>
        <v>#REF!</v>
      </c>
      <c r="W430" t="e">
        <f t="shared" si="127"/>
        <v>#REF!</v>
      </c>
      <c r="X430" t="e">
        <f t="shared" si="128"/>
        <v>#REF!</v>
      </c>
      <c r="Y430" t="e">
        <f t="shared" si="129"/>
        <v>#REF!</v>
      </c>
      <c r="Z430" t="e">
        <f t="shared" si="130"/>
        <v>#REF!</v>
      </c>
    </row>
    <row r="431" spans="1:26">
      <c r="A431" t="e">
        <f>IF(A430="","",IF($R$3=1,dayTest!A443,day!#REF!))</f>
        <v>#REF!</v>
      </c>
      <c r="B431" t="str">
        <f t="shared" si="133"/>
        <v/>
      </c>
      <c r="C431" t="str">
        <f t="shared" si="132"/>
        <v/>
      </c>
      <c r="D431" t="str">
        <f t="shared" si="132"/>
        <v/>
      </c>
      <c r="E431" t="str">
        <f t="shared" si="132"/>
        <v/>
      </c>
      <c r="F431" t="str">
        <f t="shared" si="132"/>
        <v/>
      </c>
      <c r="G431" t="str">
        <f t="shared" si="131"/>
        <v/>
      </c>
      <c r="H431" t="str">
        <f t="shared" si="131"/>
        <v/>
      </c>
      <c r="I431" t="str">
        <f t="shared" si="131"/>
        <v/>
      </c>
      <c r="J431" t="str">
        <f t="shared" si="131"/>
        <v/>
      </c>
      <c r="K431" t="str">
        <f t="shared" si="131"/>
        <v/>
      </c>
      <c r="L431" t="str">
        <f t="shared" si="131"/>
        <v/>
      </c>
      <c r="M431" t="str">
        <f t="shared" si="134"/>
        <v/>
      </c>
      <c r="N431" t="e">
        <f t="shared" si="118"/>
        <v>#REF!</v>
      </c>
      <c r="O431" t="e">
        <f t="shared" si="119"/>
        <v>#REF!</v>
      </c>
      <c r="P431" t="e">
        <f t="shared" si="120"/>
        <v>#REF!</v>
      </c>
      <c r="Q431" t="e">
        <f t="shared" si="121"/>
        <v>#REF!</v>
      </c>
      <c r="R431" t="e">
        <f t="shared" si="122"/>
        <v>#REF!</v>
      </c>
      <c r="S431" t="e">
        <f t="shared" si="123"/>
        <v>#REF!</v>
      </c>
      <c r="T431" t="e">
        <f t="shared" si="124"/>
        <v>#REF!</v>
      </c>
      <c r="U431" t="e">
        <f t="shared" si="125"/>
        <v>#REF!</v>
      </c>
      <c r="V431" t="e">
        <f t="shared" si="126"/>
        <v>#REF!</v>
      </c>
      <c r="W431" t="e">
        <f t="shared" si="127"/>
        <v>#REF!</v>
      </c>
      <c r="X431" t="e">
        <f t="shared" si="128"/>
        <v>#REF!</v>
      </c>
      <c r="Y431" t="e">
        <f t="shared" si="129"/>
        <v>#REF!</v>
      </c>
      <c r="Z431" t="e">
        <f t="shared" si="130"/>
        <v>#REF!</v>
      </c>
    </row>
    <row r="432" spans="1:26">
      <c r="A432" t="e">
        <f>IF(A431="","",IF($R$3=1,dayTest!A444,day!#REF!))</f>
        <v>#REF!</v>
      </c>
      <c r="B432" t="str">
        <f t="shared" si="133"/>
        <v/>
      </c>
      <c r="C432" t="str">
        <f t="shared" si="132"/>
        <v/>
      </c>
      <c r="D432" t="str">
        <f t="shared" si="132"/>
        <v/>
      </c>
      <c r="E432" t="str">
        <f t="shared" si="132"/>
        <v/>
      </c>
      <c r="F432" t="str">
        <f t="shared" si="132"/>
        <v/>
      </c>
      <c r="G432" t="str">
        <f t="shared" si="131"/>
        <v/>
      </c>
      <c r="H432" t="str">
        <f t="shared" si="131"/>
        <v/>
      </c>
      <c r="I432" t="str">
        <f t="shared" si="131"/>
        <v/>
      </c>
      <c r="J432" t="str">
        <f t="shared" si="131"/>
        <v/>
      </c>
      <c r="K432" t="str">
        <f t="shared" si="131"/>
        <v/>
      </c>
      <c r="L432" t="str">
        <f t="shared" si="131"/>
        <v/>
      </c>
      <c r="M432" t="str">
        <f t="shared" si="134"/>
        <v/>
      </c>
      <c r="N432" t="e">
        <f t="shared" si="118"/>
        <v>#REF!</v>
      </c>
      <c r="O432" t="e">
        <f t="shared" si="119"/>
        <v>#REF!</v>
      </c>
      <c r="P432" t="e">
        <f t="shared" si="120"/>
        <v>#REF!</v>
      </c>
      <c r="Q432" t="e">
        <f t="shared" si="121"/>
        <v>#REF!</v>
      </c>
      <c r="R432" t="e">
        <f t="shared" si="122"/>
        <v>#REF!</v>
      </c>
      <c r="S432" t="e">
        <f t="shared" si="123"/>
        <v>#REF!</v>
      </c>
      <c r="T432" t="e">
        <f t="shared" si="124"/>
        <v>#REF!</v>
      </c>
      <c r="U432" t="e">
        <f t="shared" si="125"/>
        <v>#REF!</v>
      </c>
      <c r="V432" t="e">
        <f t="shared" si="126"/>
        <v>#REF!</v>
      </c>
      <c r="W432" t="e">
        <f t="shared" si="127"/>
        <v>#REF!</v>
      </c>
      <c r="X432" t="e">
        <f t="shared" si="128"/>
        <v>#REF!</v>
      </c>
      <c r="Y432" t="e">
        <f t="shared" si="129"/>
        <v>#REF!</v>
      </c>
      <c r="Z432" t="e">
        <f t="shared" si="130"/>
        <v>#REF!</v>
      </c>
    </row>
    <row r="433" spans="1:26">
      <c r="A433" t="e">
        <f>IF(A432="","",IF($R$3=1,dayTest!A445,day!#REF!))</f>
        <v>#REF!</v>
      </c>
      <c r="B433" t="str">
        <f t="shared" si="133"/>
        <v/>
      </c>
      <c r="C433" t="str">
        <f t="shared" si="132"/>
        <v/>
      </c>
      <c r="D433" t="str">
        <f t="shared" si="132"/>
        <v/>
      </c>
      <c r="E433" t="str">
        <f t="shared" si="132"/>
        <v/>
      </c>
      <c r="F433" t="str">
        <f t="shared" si="132"/>
        <v/>
      </c>
      <c r="G433" t="str">
        <f t="shared" si="131"/>
        <v/>
      </c>
      <c r="H433" t="str">
        <f t="shared" si="131"/>
        <v/>
      </c>
      <c r="I433" t="str">
        <f t="shared" si="131"/>
        <v/>
      </c>
      <c r="J433" t="str">
        <f t="shared" si="131"/>
        <v/>
      </c>
      <c r="K433" t="str">
        <f t="shared" si="131"/>
        <v/>
      </c>
      <c r="L433" t="str">
        <f t="shared" si="131"/>
        <v/>
      </c>
      <c r="M433" t="str">
        <f t="shared" si="134"/>
        <v/>
      </c>
      <c r="N433" t="e">
        <f t="shared" si="118"/>
        <v>#REF!</v>
      </c>
      <c r="O433" t="e">
        <f t="shared" si="119"/>
        <v>#REF!</v>
      </c>
      <c r="P433" t="e">
        <f t="shared" si="120"/>
        <v>#REF!</v>
      </c>
      <c r="Q433" t="e">
        <f t="shared" si="121"/>
        <v>#REF!</v>
      </c>
      <c r="R433" t="e">
        <f t="shared" si="122"/>
        <v>#REF!</v>
      </c>
      <c r="S433" t="e">
        <f t="shared" si="123"/>
        <v>#REF!</v>
      </c>
      <c r="T433" t="e">
        <f t="shared" si="124"/>
        <v>#REF!</v>
      </c>
      <c r="U433" t="e">
        <f t="shared" si="125"/>
        <v>#REF!</v>
      </c>
      <c r="V433" t="e">
        <f t="shared" si="126"/>
        <v>#REF!</v>
      </c>
      <c r="W433" t="e">
        <f t="shared" si="127"/>
        <v>#REF!</v>
      </c>
      <c r="X433" t="e">
        <f t="shared" si="128"/>
        <v>#REF!</v>
      </c>
      <c r="Y433" t="e">
        <f t="shared" si="129"/>
        <v>#REF!</v>
      </c>
      <c r="Z433" t="e">
        <f t="shared" si="130"/>
        <v>#REF!</v>
      </c>
    </row>
    <row r="434" spans="1:26">
      <c r="A434" t="e">
        <f>IF(A433="","",IF($R$3=1,dayTest!A446,day!#REF!))</f>
        <v>#REF!</v>
      </c>
      <c r="B434" t="str">
        <f t="shared" si="133"/>
        <v/>
      </c>
      <c r="C434" t="str">
        <f t="shared" si="132"/>
        <v/>
      </c>
      <c r="D434" t="str">
        <f t="shared" si="132"/>
        <v/>
      </c>
      <c r="E434" t="str">
        <f t="shared" si="132"/>
        <v/>
      </c>
      <c r="F434" t="str">
        <f t="shared" si="132"/>
        <v/>
      </c>
      <c r="G434" t="str">
        <f t="shared" si="131"/>
        <v/>
      </c>
      <c r="H434" t="str">
        <f t="shared" si="131"/>
        <v/>
      </c>
      <c r="I434" t="str">
        <f t="shared" si="131"/>
        <v/>
      </c>
      <c r="J434" t="str">
        <f t="shared" si="131"/>
        <v/>
      </c>
      <c r="K434" t="str">
        <f t="shared" si="131"/>
        <v/>
      </c>
      <c r="L434" t="str">
        <f t="shared" si="131"/>
        <v/>
      </c>
      <c r="M434" t="str">
        <f t="shared" si="134"/>
        <v/>
      </c>
      <c r="N434" t="e">
        <f t="shared" si="118"/>
        <v>#REF!</v>
      </c>
      <c r="O434" t="e">
        <f t="shared" si="119"/>
        <v>#REF!</v>
      </c>
      <c r="P434" t="e">
        <f t="shared" si="120"/>
        <v>#REF!</v>
      </c>
      <c r="Q434" t="e">
        <f t="shared" si="121"/>
        <v>#REF!</v>
      </c>
      <c r="R434" t="e">
        <f t="shared" si="122"/>
        <v>#REF!</v>
      </c>
      <c r="S434" t="e">
        <f t="shared" si="123"/>
        <v>#REF!</v>
      </c>
      <c r="T434" t="e">
        <f t="shared" si="124"/>
        <v>#REF!</v>
      </c>
      <c r="U434" t="e">
        <f t="shared" si="125"/>
        <v>#REF!</v>
      </c>
      <c r="V434" t="e">
        <f t="shared" si="126"/>
        <v>#REF!</v>
      </c>
      <c r="W434" t="e">
        <f t="shared" si="127"/>
        <v>#REF!</v>
      </c>
      <c r="X434" t="e">
        <f t="shared" si="128"/>
        <v>#REF!</v>
      </c>
      <c r="Y434" t="e">
        <f t="shared" si="129"/>
        <v>#REF!</v>
      </c>
      <c r="Z434" t="e">
        <f t="shared" si="130"/>
        <v>#REF!</v>
      </c>
    </row>
    <row r="435" spans="1:26">
      <c r="A435" t="e">
        <f>IF(A434="","",IF($R$3=1,dayTest!A447,day!#REF!))</f>
        <v>#REF!</v>
      </c>
      <c r="B435" t="str">
        <f t="shared" si="133"/>
        <v/>
      </c>
      <c r="C435" t="str">
        <f t="shared" si="132"/>
        <v/>
      </c>
      <c r="D435" t="str">
        <f t="shared" si="132"/>
        <v/>
      </c>
      <c r="E435" t="str">
        <f t="shared" si="132"/>
        <v/>
      </c>
      <c r="F435" t="str">
        <f t="shared" si="132"/>
        <v/>
      </c>
      <c r="G435" t="str">
        <f t="shared" si="131"/>
        <v/>
      </c>
      <c r="H435" t="str">
        <f t="shared" si="131"/>
        <v/>
      </c>
      <c r="I435" t="str">
        <f t="shared" si="131"/>
        <v/>
      </c>
      <c r="J435" t="str">
        <f t="shared" si="131"/>
        <v/>
      </c>
      <c r="K435" t="str">
        <f t="shared" si="131"/>
        <v/>
      </c>
      <c r="L435" t="str">
        <f t="shared" si="131"/>
        <v/>
      </c>
      <c r="M435" t="str">
        <f t="shared" si="134"/>
        <v/>
      </c>
      <c r="N435" t="e">
        <f t="shared" si="118"/>
        <v>#REF!</v>
      </c>
      <c r="O435" t="e">
        <f t="shared" si="119"/>
        <v>#REF!</v>
      </c>
      <c r="P435" t="e">
        <f t="shared" si="120"/>
        <v>#REF!</v>
      </c>
      <c r="Q435" t="e">
        <f t="shared" si="121"/>
        <v>#REF!</v>
      </c>
      <c r="R435" t="e">
        <f t="shared" si="122"/>
        <v>#REF!</v>
      </c>
      <c r="S435" t="e">
        <f t="shared" si="123"/>
        <v>#REF!</v>
      </c>
      <c r="T435" t="e">
        <f t="shared" si="124"/>
        <v>#REF!</v>
      </c>
      <c r="U435" t="e">
        <f t="shared" si="125"/>
        <v>#REF!</v>
      </c>
      <c r="V435" t="e">
        <f t="shared" si="126"/>
        <v>#REF!</v>
      </c>
      <c r="W435" t="e">
        <f t="shared" si="127"/>
        <v>#REF!</v>
      </c>
      <c r="X435" t="e">
        <f t="shared" si="128"/>
        <v>#REF!</v>
      </c>
      <c r="Y435" t="e">
        <f t="shared" si="129"/>
        <v>#REF!</v>
      </c>
      <c r="Z435" t="e">
        <f t="shared" si="130"/>
        <v>#REF!</v>
      </c>
    </row>
    <row r="436" spans="1:26">
      <c r="A436" t="e">
        <f>IF(A435="","",IF($R$3=1,dayTest!A448,day!#REF!))</f>
        <v>#REF!</v>
      </c>
      <c r="B436" t="str">
        <f t="shared" si="133"/>
        <v/>
      </c>
      <c r="C436" t="str">
        <f t="shared" si="132"/>
        <v/>
      </c>
      <c r="D436" t="str">
        <f t="shared" si="132"/>
        <v/>
      </c>
      <c r="E436" t="str">
        <f t="shared" si="132"/>
        <v/>
      </c>
      <c r="F436" t="str">
        <f t="shared" si="132"/>
        <v/>
      </c>
      <c r="G436" t="str">
        <f t="shared" si="131"/>
        <v/>
      </c>
      <c r="H436" t="str">
        <f t="shared" si="131"/>
        <v/>
      </c>
      <c r="I436" t="str">
        <f t="shared" si="131"/>
        <v/>
      </c>
      <c r="J436" t="str">
        <f t="shared" si="131"/>
        <v/>
      </c>
      <c r="K436" t="str">
        <f t="shared" si="131"/>
        <v/>
      </c>
      <c r="L436" t="str">
        <f t="shared" si="131"/>
        <v/>
      </c>
      <c r="M436" t="str">
        <f t="shared" si="134"/>
        <v/>
      </c>
      <c r="N436" t="e">
        <f t="shared" si="118"/>
        <v>#REF!</v>
      </c>
      <c r="O436" t="e">
        <f t="shared" si="119"/>
        <v>#REF!</v>
      </c>
      <c r="P436" t="e">
        <f t="shared" si="120"/>
        <v>#REF!</v>
      </c>
      <c r="Q436" t="e">
        <f t="shared" si="121"/>
        <v>#REF!</v>
      </c>
      <c r="R436" t="e">
        <f t="shared" si="122"/>
        <v>#REF!</v>
      </c>
      <c r="S436" t="e">
        <f t="shared" si="123"/>
        <v>#REF!</v>
      </c>
      <c r="T436" t="e">
        <f t="shared" si="124"/>
        <v>#REF!</v>
      </c>
      <c r="U436" t="e">
        <f t="shared" si="125"/>
        <v>#REF!</v>
      </c>
      <c r="V436" t="e">
        <f t="shared" si="126"/>
        <v>#REF!</v>
      </c>
      <c r="W436" t="e">
        <f t="shared" si="127"/>
        <v>#REF!</v>
      </c>
      <c r="X436" t="e">
        <f t="shared" si="128"/>
        <v>#REF!</v>
      </c>
      <c r="Y436" t="e">
        <f t="shared" si="129"/>
        <v>#REF!</v>
      </c>
      <c r="Z436" t="e">
        <f t="shared" si="130"/>
        <v>#REF!</v>
      </c>
    </row>
    <row r="437" spans="1:26">
      <c r="A437" t="e">
        <f>IF(A436="","",IF($R$3=1,dayTest!A449,day!#REF!))</f>
        <v>#REF!</v>
      </c>
      <c r="B437" t="str">
        <f t="shared" si="133"/>
        <v/>
      </c>
      <c r="C437" t="str">
        <f t="shared" si="132"/>
        <v/>
      </c>
      <c r="D437" t="str">
        <f t="shared" si="132"/>
        <v/>
      </c>
      <c r="E437" t="str">
        <f t="shared" si="132"/>
        <v/>
      </c>
      <c r="F437" t="str">
        <f t="shared" si="132"/>
        <v/>
      </c>
      <c r="G437" t="str">
        <f t="shared" si="131"/>
        <v/>
      </c>
      <c r="H437" t="str">
        <f t="shared" si="131"/>
        <v/>
      </c>
      <c r="I437" t="str">
        <f t="shared" si="131"/>
        <v/>
      </c>
      <c r="J437" t="str">
        <f t="shared" si="131"/>
        <v/>
      </c>
      <c r="K437" t="str">
        <f t="shared" si="131"/>
        <v/>
      </c>
      <c r="L437" t="str">
        <f t="shared" si="131"/>
        <v/>
      </c>
      <c r="M437" t="str">
        <f t="shared" si="134"/>
        <v/>
      </c>
      <c r="N437" t="e">
        <f t="shared" si="118"/>
        <v>#REF!</v>
      </c>
      <c r="O437" t="e">
        <f t="shared" si="119"/>
        <v>#REF!</v>
      </c>
      <c r="P437" t="e">
        <f t="shared" si="120"/>
        <v>#REF!</v>
      </c>
      <c r="Q437" t="e">
        <f t="shared" si="121"/>
        <v>#REF!</v>
      </c>
      <c r="R437" t="e">
        <f t="shared" si="122"/>
        <v>#REF!</v>
      </c>
      <c r="S437" t="e">
        <f t="shared" si="123"/>
        <v>#REF!</v>
      </c>
      <c r="T437" t="e">
        <f t="shared" si="124"/>
        <v>#REF!</v>
      </c>
      <c r="U437" t="e">
        <f t="shared" si="125"/>
        <v>#REF!</v>
      </c>
      <c r="V437" t="e">
        <f t="shared" si="126"/>
        <v>#REF!</v>
      </c>
      <c r="W437" t="e">
        <f t="shared" si="127"/>
        <v>#REF!</v>
      </c>
      <c r="X437" t="e">
        <f t="shared" si="128"/>
        <v>#REF!</v>
      </c>
      <c r="Y437" t="e">
        <f t="shared" si="129"/>
        <v>#REF!</v>
      </c>
      <c r="Z437" t="e">
        <f t="shared" si="130"/>
        <v>#REF!</v>
      </c>
    </row>
    <row r="438" spans="1:26">
      <c r="A438" t="e">
        <f>IF(A437="","",IF($R$3=1,dayTest!A450,day!#REF!))</f>
        <v>#REF!</v>
      </c>
      <c r="B438" t="str">
        <f t="shared" si="133"/>
        <v/>
      </c>
      <c r="C438" t="str">
        <f t="shared" si="132"/>
        <v/>
      </c>
      <c r="D438" t="str">
        <f t="shared" si="132"/>
        <v/>
      </c>
      <c r="E438" t="str">
        <f t="shared" si="132"/>
        <v/>
      </c>
      <c r="F438" t="str">
        <f t="shared" si="132"/>
        <v/>
      </c>
      <c r="G438" t="str">
        <f t="shared" si="131"/>
        <v/>
      </c>
      <c r="H438" t="str">
        <f t="shared" ref="H438:L453" si="135">IFERROR(VALUE(MID($A438,COLUMN()-1,1)),"")</f>
        <v/>
      </c>
      <c r="I438" t="str">
        <f t="shared" si="135"/>
        <v/>
      </c>
      <c r="J438" t="str">
        <f t="shared" si="135"/>
        <v/>
      </c>
      <c r="K438" t="str">
        <f t="shared" si="135"/>
        <v/>
      </c>
      <c r="L438" t="str">
        <f t="shared" si="135"/>
        <v/>
      </c>
      <c r="M438" t="str">
        <f t="shared" si="134"/>
        <v/>
      </c>
      <c r="N438" t="e">
        <f t="shared" si="118"/>
        <v>#REF!</v>
      </c>
      <c r="O438" t="e">
        <f t="shared" si="119"/>
        <v>#REF!</v>
      </c>
      <c r="P438" t="e">
        <f t="shared" si="120"/>
        <v>#REF!</v>
      </c>
      <c r="Q438" t="e">
        <f t="shared" si="121"/>
        <v>#REF!</v>
      </c>
      <c r="R438" t="e">
        <f t="shared" si="122"/>
        <v>#REF!</v>
      </c>
      <c r="S438" t="e">
        <f t="shared" si="123"/>
        <v>#REF!</v>
      </c>
      <c r="T438" t="e">
        <f t="shared" si="124"/>
        <v>#REF!</v>
      </c>
      <c r="U438" t="e">
        <f t="shared" si="125"/>
        <v>#REF!</v>
      </c>
      <c r="V438" t="e">
        <f t="shared" si="126"/>
        <v>#REF!</v>
      </c>
      <c r="W438" t="e">
        <f t="shared" si="127"/>
        <v>#REF!</v>
      </c>
      <c r="X438" t="e">
        <f t="shared" si="128"/>
        <v>#REF!</v>
      </c>
      <c r="Y438" t="e">
        <f t="shared" si="129"/>
        <v>#REF!</v>
      </c>
      <c r="Z438" t="e">
        <f t="shared" si="130"/>
        <v>#REF!</v>
      </c>
    </row>
    <row r="439" spans="1:26">
      <c r="A439" t="e">
        <f>IF(A438="","",IF($R$3=1,dayTest!A451,day!#REF!))</f>
        <v>#REF!</v>
      </c>
      <c r="B439" t="str">
        <f t="shared" si="133"/>
        <v/>
      </c>
      <c r="C439" t="str">
        <f t="shared" si="132"/>
        <v/>
      </c>
      <c r="D439" t="str">
        <f t="shared" si="132"/>
        <v/>
      </c>
      <c r="E439" t="str">
        <f t="shared" si="132"/>
        <v/>
      </c>
      <c r="F439" t="str">
        <f t="shared" si="132"/>
        <v/>
      </c>
      <c r="G439" t="str">
        <f t="shared" si="132"/>
        <v/>
      </c>
      <c r="H439" t="str">
        <f t="shared" si="135"/>
        <v/>
      </c>
      <c r="I439" t="str">
        <f t="shared" si="135"/>
        <v/>
      </c>
      <c r="J439" t="str">
        <f t="shared" si="135"/>
        <v/>
      </c>
      <c r="K439" t="str">
        <f t="shared" si="135"/>
        <v/>
      </c>
      <c r="L439" t="str">
        <f t="shared" si="135"/>
        <v/>
      </c>
      <c r="M439" t="str">
        <f t="shared" si="134"/>
        <v/>
      </c>
      <c r="N439" t="e">
        <f t="shared" si="118"/>
        <v>#REF!</v>
      </c>
      <c r="O439" t="e">
        <f t="shared" si="119"/>
        <v>#REF!</v>
      </c>
      <c r="P439" t="e">
        <f t="shared" si="120"/>
        <v>#REF!</v>
      </c>
      <c r="Q439" t="e">
        <f t="shared" si="121"/>
        <v>#REF!</v>
      </c>
      <c r="R439" t="e">
        <f t="shared" si="122"/>
        <v>#REF!</v>
      </c>
      <c r="S439" t="e">
        <f t="shared" si="123"/>
        <v>#REF!</v>
      </c>
      <c r="T439" t="e">
        <f t="shared" si="124"/>
        <v>#REF!</v>
      </c>
      <c r="U439" t="e">
        <f t="shared" si="125"/>
        <v>#REF!</v>
      </c>
      <c r="V439" t="e">
        <f t="shared" si="126"/>
        <v>#REF!</v>
      </c>
      <c r="W439" t="e">
        <f t="shared" si="127"/>
        <v>#REF!</v>
      </c>
      <c r="X439" t="e">
        <f t="shared" si="128"/>
        <v>#REF!</v>
      </c>
      <c r="Y439" t="e">
        <f t="shared" si="129"/>
        <v>#REF!</v>
      </c>
      <c r="Z439" t="e">
        <f t="shared" si="130"/>
        <v>#REF!</v>
      </c>
    </row>
    <row r="440" spans="1:26">
      <c r="A440" t="e">
        <f>IF(A439="","",IF($R$3=1,dayTest!A452,day!#REF!))</f>
        <v>#REF!</v>
      </c>
      <c r="B440" t="str">
        <f t="shared" si="133"/>
        <v/>
      </c>
      <c r="C440" t="str">
        <f t="shared" si="132"/>
        <v/>
      </c>
      <c r="D440" t="str">
        <f t="shared" si="132"/>
        <v/>
      </c>
      <c r="E440" t="str">
        <f t="shared" si="132"/>
        <v/>
      </c>
      <c r="F440" t="str">
        <f t="shared" si="132"/>
        <v/>
      </c>
      <c r="G440" t="str">
        <f t="shared" si="132"/>
        <v/>
      </c>
      <c r="H440" t="str">
        <f t="shared" si="135"/>
        <v/>
      </c>
      <c r="I440" t="str">
        <f t="shared" si="135"/>
        <v/>
      </c>
      <c r="J440" t="str">
        <f t="shared" si="135"/>
        <v/>
      </c>
      <c r="K440" t="str">
        <f t="shared" si="135"/>
        <v/>
      </c>
      <c r="L440" t="str">
        <f t="shared" si="135"/>
        <v/>
      </c>
      <c r="M440" t="str">
        <f t="shared" si="134"/>
        <v/>
      </c>
      <c r="N440" t="e">
        <f t="shared" si="118"/>
        <v>#REF!</v>
      </c>
      <c r="O440" t="e">
        <f t="shared" si="119"/>
        <v>#REF!</v>
      </c>
      <c r="P440" t="e">
        <f t="shared" si="120"/>
        <v>#REF!</v>
      </c>
      <c r="Q440" t="e">
        <f t="shared" si="121"/>
        <v>#REF!</v>
      </c>
      <c r="R440" t="e">
        <f t="shared" si="122"/>
        <v>#REF!</v>
      </c>
      <c r="S440" t="e">
        <f t="shared" si="123"/>
        <v>#REF!</v>
      </c>
      <c r="T440" t="e">
        <f t="shared" si="124"/>
        <v>#REF!</v>
      </c>
      <c r="U440" t="e">
        <f t="shared" si="125"/>
        <v>#REF!</v>
      </c>
      <c r="V440" t="e">
        <f t="shared" si="126"/>
        <v>#REF!</v>
      </c>
      <c r="W440" t="e">
        <f t="shared" si="127"/>
        <v>#REF!</v>
      </c>
      <c r="X440" t="e">
        <f t="shared" si="128"/>
        <v>#REF!</v>
      </c>
      <c r="Y440" t="e">
        <f t="shared" si="129"/>
        <v>#REF!</v>
      </c>
      <c r="Z440" t="e">
        <f t="shared" si="130"/>
        <v>#REF!</v>
      </c>
    </row>
    <row r="441" spans="1:26">
      <c r="A441" t="e">
        <f>IF(A440="","",IF($R$3=1,dayTest!A453,day!#REF!))</f>
        <v>#REF!</v>
      </c>
      <c r="B441" t="str">
        <f t="shared" si="133"/>
        <v/>
      </c>
      <c r="C441" t="str">
        <f t="shared" si="132"/>
        <v/>
      </c>
      <c r="D441" t="str">
        <f t="shared" si="132"/>
        <v/>
      </c>
      <c r="E441" t="str">
        <f t="shared" si="132"/>
        <v/>
      </c>
      <c r="F441" t="str">
        <f t="shared" si="132"/>
        <v/>
      </c>
      <c r="G441" t="str">
        <f t="shared" si="132"/>
        <v/>
      </c>
      <c r="H441" t="str">
        <f t="shared" si="135"/>
        <v/>
      </c>
      <c r="I441" t="str">
        <f t="shared" si="135"/>
        <v/>
      </c>
      <c r="J441" t="str">
        <f t="shared" si="135"/>
        <v/>
      </c>
      <c r="K441" t="str">
        <f t="shared" si="135"/>
        <v/>
      </c>
      <c r="L441" t="str">
        <f t="shared" si="135"/>
        <v/>
      </c>
      <c r="M441" t="str">
        <f t="shared" si="134"/>
        <v/>
      </c>
      <c r="N441" t="e">
        <f t="shared" si="118"/>
        <v>#REF!</v>
      </c>
      <c r="O441" t="e">
        <f t="shared" si="119"/>
        <v>#REF!</v>
      </c>
      <c r="P441" t="e">
        <f t="shared" si="120"/>
        <v>#REF!</v>
      </c>
      <c r="Q441" t="e">
        <f t="shared" si="121"/>
        <v>#REF!</v>
      </c>
      <c r="R441" t="e">
        <f t="shared" si="122"/>
        <v>#REF!</v>
      </c>
      <c r="S441" t="e">
        <f t="shared" si="123"/>
        <v>#REF!</v>
      </c>
      <c r="T441" t="e">
        <f t="shared" si="124"/>
        <v>#REF!</v>
      </c>
      <c r="U441" t="e">
        <f t="shared" si="125"/>
        <v>#REF!</v>
      </c>
      <c r="V441" t="e">
        <f t="shared" si="126"/>
        <v>#REF!</v>
      </c>
      <c r="W441" t="e">
        <f t="shared" si="127"/>
        <v>#REF!</v>
      </c>
      <c r="X441" t="e">
        <f t="shared" si="128"/>
        <v>#REF!</v>
      </c>
      <c r="Y441" t="e">
        <f t="shared" si="129"/>
        <v>#REF!</v>
      </c>
      <c r="Z441" t="e">
        <f t="shared" si="130"/>
        <v>#REF!</v>
      </c>
    </row>
    <row r="442" spans="1:26">
      <c r="A442" t="e">
        <f>IF(A441="","",IF($R$3=1,dayTest!A454,day!#REF!))</f>
        <v>#REF!</v>
      </c>
      <c r="B442" t="str">
        <f t="shared" si="133"/>
        <v/>
      </c>
      <c r="C442" t="str">
        <f t="shared" si="132"/>
        <v/>
      </c>
      <c r="D442" t="str">
        <f t="shared" si="132"/>
        <v/>
      </c>
      <c r="E442" t="str">
        <f t="shared" si="132"/>
        <v/>
      </c>
      <c r="F442" t="str">
        <f t="shared" si="132"/>
        <v/>
      </c>
      <c r="G442" t="str">
        <f t="shared" si="132"/>
        <v/>
      </c>
      <c r="H442" t="str">
        <f t="shared" si="135"/>
        <v/>
      </c>
      <c r="I442" t="str">
        <f t="shared" si="135"/>
        <v/>
      </c>
      <c r="J442" t="str">
        <f t="shared" si="135"/>
        <v/>
      </c>
      <c r="K442" t="str">
        <f t="shared" si="135"/>
        <v/>
      </c>
      <c r="L442" t="str">
        <f t="shared" si="135"/>
        <v/>
      </c>
      <c r="M442" t="str">
        <f t="shared" si="134"/>
        <v/>
      </c>
      <c r="N442" t="e">
        <f t="shared" si="118"/>
        <v>#REF!</v>
      </c>
      <c r="O442" t="e">
        <f t="shared" si="119"/>
        <v>#REF!</v>
      </c>
      <c r="P442" t="e">
        <f t="shared" si="120"/>
        <v>#REF!</v>
      </c>
      <c r="Q442" t="e">
        <f t="shared" si="121"/>
        <v>#REF!</v>
      </c>
      <c r="R442" t="e">
        <f t="shared" si="122"/>
        <v>#REF!</v>
      </c>
      <c r="S442" t="e">
        <f t="shared" si="123"/>
        <v>#REF!</v>
      </c>
      <c r="T442" t="e">
        <f t="shared" si="124"/>
        <v>#REF!</v>
      </c>
      <c r="U442" t="e">
        <f t="shared" si="125"/>
        <v>#REF!</v>
      </c>
      <c r="V442" t="e">
        <f t="shared" si="126"/>
        <v>#REF!</v>
      </c>
      <c r="W442" t="e">
        <f t="shared" si="127"/>
        <v>#REF!</v>
      </c>
      <c r="X442" t="e">
        <f t="shared" si="128"/>
        <v>#REF!</v>
      </c>
      <c r="Y442" t="e">
        <f t="shared" si="129"/>
        <v>#REF!</v>
      </c>
      <c r="Z442" t="e">
        <f t="shared" si="130"/>
        <v>#REF!</v>
      </c>
    </row>
    <row r="443" spans="1:26">
      <c r="A443" t="e">
        <f>IF(A442="","",IF($R$3=1,dayTest!A455,day!#REF!))</f>
        <v>#REF!</v>
      </c>
      <c r="B443" t="str">
        <f t="shared" si="133"/>
        <v/>
      </c>
      <c r="C443" t="str">
        <f t="shared" si="132"/>
        <v/>
      </c>
      <c r="D443" t="str">
        <f t="shared" si="132"/>
        <v/>
      </c>
      <c r="E443" t="str">
        <f t="shared" si="132"/>
        <v/>
      </c>
      <c r="F443" t="str">
        <f t="shared" si="132"/>
        <v/>
      </c>
      <c r="G443" t="str">
        <f t="shared" si="132"/>
        <v/>
      </c>
      <c r="H443" t="str">
        <f t="shared" si="135"/>
        <v/>
      </c>
      <c r="I443" t="str">
        <f t="shared" si="135"/>
        <v/>
      </c>
      <c r="J443" t="str">
        <f t="shared" si="135"/>
        <v/>
      </c>
      <c r="K443" t="str">
        <f t="shared" si="135"/>
        <v/>
      </c>
      <c r="L443" t="str">
        <f t="shared" si="135"/>
        <v/>
      </c>
      <c r="M443" t="str">
        <f t="shared" si="134"/>
        <v/>
      </c>
      <c r="N443" t="e">
        <f t="shared" si="118"/>
        <v>#REF!</v>
      </c>
      <c r="O443" t="e">
        <f t="shared" si="119"/>
        <v>#REF!</v>
      </c>
      <c r="P443" t="e">
        <f t="shared" si="120"/>
        <v>#REF!</v>
      </c>
      <c r="Q443" t="e">
        <f t="shared" si="121"/>
        <v>#REF!</v>
      </c>
      <c r="R443" t="e">
        <f t="shared" si="122"/>
        <v>#REF!</v>
      </c>
      <c r="S443" t="e">
        <f t="shared" si="123"/>
        <v>#REF!</v>
      </c>
      <c r="T443" t="e">
        <f t="shared" si="124"/>
        <v>#REF!</v>
      </c>
      <c r="U443" t="e">
        <f t="shared" si="125"/>
        <v>#REF!</v>
      </c>
      <c r="V443" t="e">
        <f t="shared" si="126"/>
        <v>#REF!</v>
      </c>
      <c r="W443" t="e">
        <f t="shared" si="127"/>
        <v>#REF!</v>
      </c>
      <c r="X443" t="e">
        <f t="shared" si="128"/>
        <v>#REF!</v>
      </c>
      <c r="Y443" t="e">
        <f t="shared" si="129"/>
        <v>#REF!</v>
      </c>
      <c r="Z443" t="e">
        <f t="shared" si="130"/>
        <v>#REF!</v>
      </c>
    </row>
    <row r="444" spans="1:26">
      <c r="A444" t="e">
        <f>IF(A443="","",IF($R$3=1,dayTest!A456,day!#REF!))</f>
        <v>#REF!</v>
      </c>
      <c r="B444" t="str">
        <f t="shared" si="133"/>
        <v/>
      </c>
      <c r="C444" t="str">
        <f t="shared" si="132"/>
        <v/>
      </c>
      <c r="D444" t="str">
        <f t="shared" si="132"/>
        <v/>
      </c>
      <c r="E444" t="str">
        <f t="shared" si="132"/>
        <v/>
      </c>
      <c r="F444" t="str">
        <f t="shared" si="132"/>
        <v/>
      </c>
      <c r="G444" t="str">
        <f t="shared" si="132"/>
        <v/>
      </c>
      <c r="H444" t="str">
        <f t="shared" si="135"/>
        <v/>
      </c>
      <c r="I444" t="str">
        <f t="shared" si="135"/>
        <v/>
      </c>
      <c r="J444" t="str">
        <f t="shared" si="135"/>
        <v/>
      </c>
      <c r="K444" t="str">
        <f t="shared" si="135"/>
        <v/>
      </c>
      <c r="L444" t="str">
        <f t="shared" si="135"/>
        <v/>
      </c>
      <c r="M444" t="str">
        <f t="shared" si="134"/>
        <v/>
      </c>
      <c r="N444" t="e">
        <f t="shared" si="118"/>
        <v>#REF!</v>
      </c>
      <c r="O444" t="e">
        <f t="shared" si="119"/>
        <v>#REF!</v>
      </c>
      <c r="P444" t="e">
        <f t="shared" si="120"/>
        <v>#REF!</v>
      </c>
      <c r="Q444" t="e">
        <f t="shared" si="121"/>
        <v>#REF!</v>
      </c>
      <c r="R444" t="e">
        <f t="shared" si="122"/>
        <v>#REF!</v>
      </c>
      <c r="S444" t="e">
        <f t="shared" si="123"/>
        <v>#REF!</v>
      </c>
      <c r="T444" t="e">
        <f t="shared" si="124"/>
        <v>#REF!</v>
      </c>
      <c r="U444" t="e">
        <f t="shared" si="125"/>
        <v>#REF!</v>
      </c>
      <c r="V444" t="e">
        <f t="shared" si="126"/>
        <v>#REF!</v>
      </c>
      <c r="W444" t="e">
        <f t="shared" si="127"/>
        <v>#REF!</v>
      </c>
      <c r="X444" t="e">
        <f t="shared" si="128"/>
        <v>#REF!</v>
      </c>
      <c r="Y444" t="e">
        <f t="shared" si="129"/>
        <v>#REF!</v>
      </c>
      <c r="Z444" t="e">
        <f t="shared" si="130"/>
        <v>#REF!</v>
      </c>
    </row>
    <row r="445" spans="1:26">
      <c r="A445" t="e">
        <f>IF(A444="","",IF($R$3=1,dayTest!A457,day!#REF!))</f>
        <v>#REF!</v>
      </c>
      <c r="B445" t="str">
        <f t="shared" si="133"/>
        <v/>
      </c>
      <c r="C445" t="str">
        <f t="shared" si="132"/>
        <v/>
      </c>
      <c r="D445" t="str">
        <f t="shared" si="132"/>
        <v/>
      </c>
      <c r="E445" t="str">
        <f t="shared" si="132"/>
        <v/>
      </c>
      <c r="F445" t="str">
        <f t="shared" si="132"/>
        <v/>
      </c>
      <c r="G445" t="str">
        <f t="shared" si="132"/>
        <v/>
      </c>
      <c r="H445" t="str">
        <f t="shared" si="135"/>
        <v/>
      </c>
      <c r="I445" t="str">
        <f t="shared" si="135"/>
        <v/>
      </c>
      <c r="J445" t="str">
        <f t="shared" si="135"/>
        <v/>
      </c>
      <c r="K445" t="str">
        <f t="shared" si="135"/>
        <v/>
      </c>
      <c r="L445" t="str">
        <f t="shared" si="135"/>
        <v/>
      </c>
      <c r="M445" t="str">
        <f t="shared" si="134"/>
        <v/>
      </c>
      <c r="N445" t="e">
        <f t="shared" si="118"/>
        <v>#REF!</v>
      </c>
      <c r="O445" t="e">
        <f t="shared" si="119"/>
        <v>#REF!</v>
      </c>
      <c r="P445" t="e">
        <f t="shared" si="120"/>
        <v>#REF!</v>
      </c>
      <c r="Q445" t="e">
        <f t="shared" si="121"/>
        <v>#REF!</v>
      </c>
      <c r="R445" t="e">
        <f t="shared" si="122"/>
        <v>#REF!</v>
      </c>
      <c r="S445" t="e">
        <f t="shared" si="123"/>
        <v>#REF!</v>
      </c>
      <c r="T445" t="e">
        <f t="shared" si="124"/>
        <v>#REF!</v>
      </c>
      <c r="U445" t="e">
        <f t="shared" si="125"/>
        <v>#REF!</v>
      </c>
      <c r="V445" t="e">
        <f t="shared" si="126"/>
        <v>#REF!</v>
      </c>
      <c r="W445" t="e">
        <f t="shared" si="127"/>
        <v>#REF!</v>
      </c>
      <c r="X445" t="e">
        <f t="shared" si="128"/>
        <v>#REF!</v>
      </c>
      <c r="Y445" t="e">
        <f t="shared" si="129"/>
        <v>#REF!</v>
      </c>
      <c r="Z445" t="e">
        <f t="shared" si="130"/>
        <v>#REF!</v>
      </c>
    </row>
    <row r="446" spans="1:26">
      <c r="A446" t="e">
        <f>IF(A445="","",IF($R$3=1,dayTest!A458,day!#REF!))</f>
        <v>#REF!</v>
      </c>
      <c r="B446" t="str">
        <f t="shared" si="133"/>
        <v/>
      </c>
      <c r="C446" t="str">
        <f t="shared" si="132"/>
        <v/>
      </c>
      <c r="D446" t="str">
        <f t="shared" si="132"/>
        <v/>
      </c>
      <c r="E446" t="str">
        <f t="shared" ref="C446:L472" si="136">IFERROR(VALUE(MID($A446,COLUMN()-1,1)),"")</f>
        <v/>
      </c>
      <c r="F446" t="str">
        <f t="shared" si="136"/>
        <v/>
      </c>
      <c r="G446" t="str">
        <f t="shared" si="136"/>
        <v/>
      </c>
      <c r="H446" t="str">
        <f t="shared" si="135"/>
        <v/>
      </c>
      <c r="I446" t="str">
        <f t="shared" si="135"/>
        <v/>
      </c>
      <c r="J446" t="str">
        <f t="shared" si="135"/>
        <v/>
      </c>
      <c r="K446" t="str">
        <f t="shared" si="135"/>
        <v/>
      </c>
      <c r="L446" t="str">
        <f t="shared" si="135"/>
        <v/>
      </c>
      <c r="M446" t="str">
        <f t="shared" si="134"/>
        <v/>
      </c>
      <c r="N446" t="e">
        <f t="shared" si="118"/>
        <v>#REF!</v>
      </c>
      <c r="O446" t="e">
        <f t="shared" si="119"/>
        <v>#REF!</v>
      </c>
      <c r="P446" t="e">
        <f t="shared" si="120"/>
        <v>#REF!</v>
      </c>
      <c r="Q446" t="e">
        <f t="shared" si="121"/>
        <v>#REF!</v>
      </c>
      <c r="R446" t="e">
        <f t="shared" si="122"/>
        <v>#REF!</v>
      </c>
      <c r="S446" t="e">
        <f t="shared" si="123"/>
        <v>#REF!</v>
      </c>
      <c r="T446" t="e">
        <f t="shared" si="124"/>
        <v>#REF!</v>
      </c>
      <c r="U446" t="e">
        <f t="shared" si="125"/>
        <v>#REF!</v>
      </c>
      <c r="V446" t="e">
        <f t="shared" si="126"/>
        <v>#REF!</v>
      </c>
      <c r="W446" t="e">
        <f t="shared" si="127"/>
        <v>#REF!</v>
      </c>
      <c r="X446" t="e">
        <f t="shared" si="128"/>
        <v>#REF!</v>
      </c>
      <c r="Y446" t="e">
        <f t="shared" si="129"/>
        <v>#REF!</v>
      </c>
      <c r="Z446" t="e">
        <f t="shared" si="130"/>
        <v>#REF!</v>
      </c>
    </row>
    <row r="447" spans="1:26">
      <c r="A447" t="e">
        <f>IF(A446="","",IF($R$3=1,dayTest!A459,day!#REF!))</f>
        <v>#REF!</v>
      </c>
      <c r="B447" t="str">
        <f t="shared" si="133"/>
        <v/>
      </c>
      <c r="C447" t="str">
        <f t="shared" si="136"/>
        <v/>
      </c>
      <c r="D447" t="str">
        <f t="shared" si="136"/>
        <v/>
      </c>
      <c r="E447" t="str">
        <f t="shared" si="136"/>
        <v/>
      </c>
      <c r="F447" t="str">
        <f t="shared" si="136"/>
        <v/>
      </c>
      <c r="G447" t="str">
        <f t="shared" si="136"/>
        <v/>
      </c>
      <c r="H447" t="str">
        <f t="shared" si="135"/>
        <v/>
      </c>
      <c r="I447" t="str">
        <f t="shared" si="135"/>
        <v/>
      </c>
      <c r="J447" t="str">
        <f t="shared" si="135"/>
        <v/>
      </c>
      <c r="K447" t="str">
        <f t="shared" si="135"/>
        <v/>
      </c>
      <c r="L447" t="str">
        <f t="shared" si="135"/>
        <v/>
      </c>
      <c r="M447" t="str">
        <f t="shared" si="134"/>
        <v/>
      </c>
      <c r="N447" t="e">
        <f t="shared" si="118"/>
        <v>#REF!</v>
      </c>
      <c r="O447" t="e">
        <f t="shared" si="119"/>
        <v>#REF!</v>
      </c>
      <c r="P447" t="e">
        <f t="shared" si="120"/>
        <v>#REF!</v>
      </c>
      <c r="Q447" t="e">
        <f t="shared" si="121"/>
        <v>#REF!</v>
      </c>
      <c r="R447" t="e">
        <f t="shared" si="122"/>
        <v>#REF!</v>
      </c>
      <c r="S447" t="e">
        <f t="shared" si="123"/>
        <v>#REF!</v>
      </c>
      <c r="T447" t="e">
        <f t="shared" si="124"/>
        <v>#REF!</v>
      </c>
      <c r="U447" t="e">
        <f t="shared" si="125"/>
        <v>#REF!</v>
      </c>
      <c r="V447" t="e">
        <f t="shared" si="126"/>
        <v>#REF!</v>
      </c>
      <c r="W447" t="e">
        <f t="shared" si="127"/>
        <v>#REF!</v>
      </c>
      <c r="X447" t="e">
        <f t="shared" si="128"/>
        <v>#REF!</v>
      </c>
      <c r="Y447" t="e">
        <f t="shared" si="129"/>
        <v>#REF!</v>
      </c>
      <c r="Z447" t="e">
        <f t="shared" si="130"/>
        <v>#REF!</v>
      </c>
    </row>
    <row r="448" spans="1:26">
      <c r="A448" t="e">
        <f>IF(A447="","",IF($R$3=1,dayTest!A460,day!#REF!))</f>
        <v>#REF!</v>
      </c>
      <c r="B448" t="str">
        <f t="shared" si="133"/>
        <v/>
      </c>
      <c r="C448" t="str">
        <f t="shared" si="136"/>
        <v/>
      </c>
      <c r="D448" t="str">
        <f t="shared" si="136"/>
        <v/>
      </c>
      <c r="E448" t="str">
        <f t="shared" si="136"/>
        <v/>
      </c>
      <c r="F448" t="str">
        <f t="shared" si="136"/>
        <v/>
      </c>
      <c r="G448" t="str">
        <f t="shared" si="136"/>
        <v/>
      </c>
      <c r="H448" t="str">
        <f t="shared" si="135"/>
        <v/>
      </c>
      <c r="I448" t="str">
        <f t="shared" si="135"/>
        <v/>
      </c>
      <c r="J448" t="str">
        <f t="shared" si="135"/>
        <v/>
      </c>
      <c r="K448" t="str">
        <f t="shared" si="135"/>
        <v/>
      </c>
      <c r="L448" t="str">
        <f t="shared" si="135"/>
        <v/>
      </c>
      <c r="M448" t="str">
        <f t="shared" si="134"/>
        <v/>
      </c>
      <c r="N448" t="e">
        <f t="shared" si="118"/>
        <v>#REF!</v>
      </c>
      <c r="O448" t="e">
        <f t="shared" si="119"/>
        <v>#REF!</v>
      </c>
      <c r="P448" t="e">
        <f t="shared" si="120"/>
        <v>#REF!</v>
      </c>
      <c r="Q448" t="e">
        <f t="shared" si="121"/>
        <v>#REF!</v>
      </c>
      <c r="R448" t="e">
        <f t="shared" si="122"/>
        <v>#REF!</v>
      </c>
      <c r="S448" t="e">
        <f t="shared" si="123"/>
        <v>#REF!</v>
      </c>
      <c r="T448" t="e">
        <f t="shared" si="124"/>
        <v>#REF!</v>
      </c>
      <c r="U448" t="e">
        <f t="shared" si="125"/>
        <v>#REF!</v>
      </c>
      <c r="V448" t="e">
        <f t="shared" si="126"/>
        <v>#REF!</v>
      </c>
      <c r="W448" t="e">
        <f t="shared" si="127"/>
        <v>#REF!</v>
      </c>
      <c r="X448" t="e">
        <f t="shared" si="128"/>
        <v>#REF!</v>
      </c>
      <c r="Y448" t="e">
        <f t="shared" si="129"/>
        <v>#REF!</v>
      </c>
      <c r="Z448" t="e">
        <f t="shared" si="130"/>
        <v>#REF!</v>
      </c>
    </row>
    <row r="449" spans="1:26">
      <c r="A449" t="e">
        <f>IF(A448="","",IF($R$3=1,dayTest!A461,day!#REF!))</f>
        <v>#REF!</v>
      </c>
      <c r="B449" t="str">
        <f t="shared" si="133"/>
        <v/>
      </c>
      <c r="C449" t="str">
        <f t="shared" si="136"/>
        <v/>
      </c>
      <c r="D449" t="str">
        <f t="shared" si="136"/>
        <v/>
      </c>
      <c r="E449" t="str">
        <f t="shared" si="136"/>
        <v/>
      </c>
      <c r="F449" t="str">
        <f t="shared" si="136"/>
        <v/>
      </c>
      <c r="G449" t="str">
        <f t="shared" si="136"/>
        <v/>
      </c>
      <c r="H449" t="str">
        <f t="shared" si="135"/>
        <v/>
      </c>
      <c r="I449" t="str">
        <f t="shared" si="135"/>
        <v/>
      </c>
      <c r="J449" t="str">
        <f t="shared" si="135"/>
        <v/>
      </c>
      <c r="K449" t="str">
        <f t="shared" si="135"/>
        <v/>
      </c>
      <c r="L449" t="str">
        <f t="shared" si="135"/>
        <v/>
      </c>
      <c r="M449" t="str">
        <f t="shared" si="134"/>
        <v/>
      </c>
      <c r="N449" t="e">
        <f t="shared" si="118"/>
        <v>#REF!</v>
      </c>
      <c r="O449" t="e">
        <f t="shared" si="119"/>
        <v>#REF!</v>
      </c>
      <c r="P449" t="e">
        <f t="shared" si="120"/>
        <v>#REF!</v>
      </c>
      <c r="Q449" t="e">
        <f t="shared" si="121"/>
        <v>#REF!</v>
      </c>
      <c r="R449" t="e">
        <f t="shared" si="122"/>
        <v>#REF!</v>
      </c>
      <c r="S449" t="e">
        <f t="shared" si="123"/>
        <v>#REF!</v>
      </c>
      <c r="T449" t="e">
        <f t="shared" si="124"/>
        <v>#REF!</v>
      </c>
      <c r="U449" t="e">
        <f t="shared" si="125"/>
        <v>#REF!</v>
      </c>
      <c r="V449" t="e">
        <f t="shared" si="126"/>
        <v>#REF!</v>
      </c>
      <c r="W449" t="e">
        <f t="shared" si="127"/>
        <v>#REF!</v>
      </c>
      <c r="X449" t="e">
        <f t="shared" si="128"/>
        <v>#REF!</v>
      </c>
      <c r="Y449" t="e">
        <f t="shared" si="129"/>
        <v>#REF!</v>
      </c>
      <c r="Z449" t="e">
        <f t="shared" si="130"/>
        <v>#REF!</v>
      </c>
    </row>
    <row r="450" spans="1:26">
      <c r="A450" t="e">
        <f>IF(A449="","",IF($R$3=1,dayTest!A462,day!#REF!))</f>
        <v>#REF!</v>
      </c>
      <c r="B450" t="str">
        <f t="shared" si="133"/>
        <v/>
      </c>
      <c r="C450" t="str">
        <f t="shared" si="136"/>
        <v/>
      </c>
      <c r="D450" t="str">
        <f t="shared" si="136"/>
        <v/>
      </c>
      <c r="E450" t="str">
        <f t="shared" si="136"/>
        <v/>
      </c>
      <c r="F450" t="str">
        <f t="shared" si="136"/>
        <v/>
      </c>
      <c r="G450" t="str">
        <f t="shared" si="136"/>
        <v/>
      </c>
      <c r="H450" t="str">
        <f t="shared" si="135"/>
        <v/>
      </c>
      <c r="I450" t="str">
        <f t="shared" si="135"/>
        <v/>
      </c>
      <c r="J450" t="str">
        <f t="shared" si="135"/>
        <v/>
      </c>
      <c r="K450" t="str">
        <f t="shared" si="135"/>
        <v/>
      </c>
      <c r="L450" t="str">
        <f t="shared" si="135"/>
        <v/>
      </c>
      <c r="M450" t="str">
        <f t="shared" si="134"/>
        <v/>
      </c>
      <c r="N450" t="e">
        <f t="shared" si="118"/>
        <v>#REF!</v>
      </c>
      <c r="O450" t="e">
        <f t="shared" si="119"/>
        <v>#REF!</v>
      </c>
      <c r="P450" t="e">
        <f t="shared" si="120"/>
        <v>#REF!</v>
      </c>
      <c r="Q450" t="e">
        <f t="shared" si="121"/>
        <v>#REF!</v>
      </c>
      <c r="R450" t="e">
        <f t="shared" si="122"/>
        <v>#REF!</v>
      </c>
      <c r="S450" t="e">
        <f t="shared" si="123"/>
        <v>#REF!</v>
      </c>
      <c r="T450" t="e">
        <f t="shared" si="124"/>
        <v>#REF!</v>
      </c>
      <c r="U450" t="e">
        <f t="shared" si="125"/>
        <v>#REF!</v>
      </c>
      <c r="V450" t="e">
        <f t="shared" si="126"/>
        <v>#REF!</v>
      </c>
      <c r="W450" t="e">
        <f t="shared" si="127"/>
        <v>#REF!</v>
      </c>
      <c r="X450" t="e">
        <f t="shared" si="128"/>
        <v>#REF!</v>
      </c>
      <c r="Y450" t="e">
        <f t="shared" si="129"/>
        <v>#REF!</v>
      </c>
      <c r="Z450" t="e">
        <f t="shared" si="130"/>
        <v>#REF!</v>
      </c>
    </row>
    <row r="451" spans="1:26">
      <c r="A451" t="e">
        <f>IF(A450="","",IF($R$3=1,dayTest!A463,day!#REF!))</f>
        <v>#REF!</v>
      </c>
      <c r="B451" t="str">
        <f t="shared" si="133"/>
        <v/>
      </c>
      <c r="C451" t="str">
        <f t="shared" si="136"/>
        <v/>
      </c>
      <c r="D451" t="str">
        <f t="shared" si="136"/>
        <v/>
      </c>
      <c r="E451" t="str">
        <f t="shared" si="136"/>
        <v/>
      </c>
      <c r="F451" t="str">
        <f t="shared" si="136"/>
        <v/>
      </c>
      <c r="G451" t="str">
        <f t="shared" si="136"/>
        <v/>
      </c>
      <c r="H451" t="str">
        <f t="shared" si="135"/>
        <v/>
      </c>
      <c r="I451" t="str">
        <f t="shared" si="135"/>
        <v/>
      </c>
      <c r="J451" t="str">
        <f t="shared" si="135"/>
        <v/>
      </c>
      <c r="K451" t="str">
        <f t="shared" si="135"/>
        <v/>
      </c>
      <c r="L451" t="str">
        <f t="shared" si="135"/>
        <v/>
      </c>
      <c r="M451" t="str">
        <f t="shared" si="134"/>
        <v/>
      </c>
      <c r="N451" t="e">
        <f t="shared" si="118"/>
        <v>#REF!</v>
      </c>
      <c r="O451" t="e">
        <f t="shared" si="119"/>
        <v>#REF!</v>
      </c>
      <c r="P451" t="e">
        <f t="shared" si="120"/>
        <v>#REF!</v>
      </c>
      <c r="Q451" t="e">
        <f t="shared" si="121"/>
        <v>#REF!</v>
      </c>
      <c r="R451" t="e">
        <f t="shared" si="122"/>
        <v>#REF!</v>
      </c>
      <c r="S451" t="e">
        <f t="shared" si="123"/>
        <v>#REF!</v>
      </c>
      <c r="T451" t="e">
        <f t="shared" si="124"/>
        <v>#REF!</v>
      </c>
      <c r="U451" t="e">
        <f t="shared" si="125"/>
        <v>#REF!</v>
      </c>
      <c r="V451" t="e">
        <f t="shared" si="126"/>
        <v>#REF!</v>
      </c>
      <c r="W451" t="e">
        <f t="shared" si="127"/>
        <v>#REF!</v>
      </c>
      <c r="X451" t="e">
        <f t="shared" si="128"/>
        <v>#REF!</v>
      </c>
      <c r="Y451" t="e">
        <f t="shared" si="129"/>
        <v>#REF!</v>
      </c>
      <c r="Z451" t="e">
        <f t="shared" si="130"/>
        <v>#REF!</v>
      </c>
    </row>
    <row r="452" spans="1:26">
      <c r="A452" t="e">
        <f>IF(A451="","",IF($R$3=1,dayTest!A464,day!#REF!))</f>
        <v>#REF!</v>
      </c>
      <c r="B452" t="str">
        <f t="shared" si="133"/>
        <v/>
      </c>
      <c r="C452" t="str">
        <f t="shared" si="136"/>
        <v/>
      </c>
      <c r="D452" t="str">
        <f t="shared" si="136"/>
        <v/>
      </c>
      <c r="E452" t="str">
        <f t="shared" si="136"/>
        <v/>
      </c>
      <c r="F452" t="str">
        <f t="shared" si="136"/>
        <v/>
      </c>
      <c r="G452" t="str">
        <f t="shared" si="136"/>
        <v/>
      </c>
      <c r="H452" t="str">
        <f t="shared" si="135"/>
        <v/>
      </c>
      <c r="I452" t="str">
        <f t="shared" si="135"/>
        <v/>
      </c>
      <c r="J452" t="str">
        <f t="shared" si="135"/>
        <v/>
      </c>
      <c r="K452" t="str">
        <f t="shared" si="135"/>
        <v/>
      </c>
      <c r="L452" t="str">
        <f t="shared" si="135"/>
        <v/>
      </c>
      <c r="M452" t="str">
        <f t="shared" si="134"/>
        <v/>
      </c>
      <c r="N452" t="e">
        <f t="shared" si="118"/>
        <v>#REF!</v>
      </c>
      <c r="O452" t="e">
        <f t="shared" si="119"/>
        <v>#REF!</v>
      </c>
      <c r="P452" t="e">
        <f t="shared" si="120"/>
        <v>#REF!</v>
      </c>
      <c r="Q452" t="e">
        <f t="shared" si="121"/>
        <v>#REF!</v>
      </c>
      <c r="R452" t="e">
        <f t="shared" si="122"/>
        <v>#REF!</v>
      </c>
      <c r="S452" t="e">
        <f t="shared" si="123"/>
        <v>#REF!</v>
      </c>
      <c r="T452" t="e">
        <f t="shared" si="124"/>
        <v>#REF!</v>
      </c>
      <c r="U452" t="e">
        <f t="shared" si="125"/>
        <v>#REF!</v>
      </c>
      <c r="V452" t="e">
        <f t="shared" si="126"/>
        <v>#REF!</v>
      </c>
      <c r="W452" t="e">
        <f t="shared" si="127"/>
        <v>#REF!</v>
      </c>
      <c r="X452" t="e">
        <f t="shared" si="128"/>
        <v>#REF!</v>
      </c>
      <c r="Y452" t="e">
        <f t="shared" si="129"/>
        <v>#REF!</v>
      </c>
      <c r="Z452" t="e">
        <f t="shared" si="130"/>
        <v>#REF!</v>
      </c>
    </row>
    <row r="453" spans="1:26">
      <c r="A453" t="e">
        <f>IF(A452="","",IF($R$3=1,dayTest!A465,day!#REF!))</f>
        <v>#REF!</v>
      </c>
      <c r="B453" t="str">
        <f t="shared" si="133"/>
        <v/>
      </c>
      <c r="C453" t="str">
        <f t="shared" si="136"/>
        <v/>
      </c>
      <c r="D453" t="str">
        <f t="shared" si="136"/>
        <v/>
      </c>
      <c r="E453" t="str">
        <f t="shared" si="136"/>
        <v/>
      </c>
      <c r="F453" t="str">
        <f t="shared" si="136"/>
        <v/>
      </c>
      <c r="G453" t="str">
        <f t="shared" si="136"/>
        <v/>
      </c>
      <c r="H453" t="str">
        <f t="shared" si="135"/>
        <v/>
      </c>
      <c r="I453" t="str">
        <f t="shared" si="135"/>
        <v/>
      </c>
      <c r="J453" t="str">
        <f t="shared" si="135"/>
        <v/>
      </c>
      <c r="K453" t="str">
        <f t="shared" si="135"/>
        <v/>
      </c>
      <c r="L453" t="str">
        <f t="shared" si="135"/>
        <v/>
      </c>
      <c r="M453" t="str">
        <f t="shared" si="134"/>
        <v/>
      </c>
      <c r="N453" t="e">
        <f t="shared" si="118"/>
        <v>#REF!</v>
      </c>
      <c r="O453" t="e">
        <f t="shared" si="119"/>
        <v>#REF!</v>
      </c>
      <c r="P453" t="e">
        <f t="shared" si="120"/>
        <v>#REF!</v>
      </c>
      <c r="Q453" t="e">
        <f t="shared" si="121"/>
        <v>#REF!</v>
      </c>
      <c r="R453" t="e">
        <f t="shared" si="122"/>
        <v>#REF!</v>
      </c>
      <c r="S453" t="e">
        <f t="shared" si="123"/>
        <v>#REF!</v>
      </c>
      <c r="T453" t="e">
        <f t="shared" si="124"/>
        <v>#REF!</v>
      </c>
      <c r="U453" t="e">
        <f t="shared" si="125"/>
        <v>#REF!</v>
      </c>
      <c r="V453" t="e">
        <f t="shared" si="126"/>
        <v>#REF!</v>
      </c>
      <c r="W453" t="e">
        <f t="shared" si="127"/>
        <v>#REF!</v>
      </c>
      <c r="X453" t="e">
        <f t="shared" si="128"/>
        <v>#REF!</v>
      </c>
      <c r="Y453" t="e">
        <f t="shared" si="129"/>
        <v>#REF!</v>
      </c>
      <c r="Z453" t="e">
        <f t="shared" si="130"/>
        <v>#REF!</v>
      </c>
    </row>
    <row r="454" spans="1:26">
      <c r="A454" t="e">
        <f>IF(A453="","",IF($R$3=1,dayTest!A466,day!#REF!))</f>
        <v>#REF!</v>
      </c>
      <c r="B454" t="str">
        <f t="shared" si="133"/>
        <v/>
      </c>
      <c r="C454" t="str">
        <f t="shared" si="136"/>
        <v/>
      </c>
      <c r="D454" t="str">
        <f t="shared" si="136"/>
        <v/>
      </c>
      <c r="E454" t="str">
        <f t="shared" si="136"/>
        <v/>
      </c>
      <c r="F454" t="str">
        <f t="shared" si="136"/>
        <v/>
      </c>
      <c r="G454" t="str">
        <f t="shared" si="136"/>
        <v/>
      </c>
      <c r="H454" t="str">
        <f t="shared" si="136"/>
        <v/>
      </c>
      <c r="I454" t="str">
        <f t="shared" si="136"/>
        <v/>
      </c>
      <c r="J454" t="str">
        <f t="shared" si="136"/>
        <v/>
      </c>
      <c r="K454" t="str">
        <f t="shared" si="136"/>
        <v/>
      </c>
      <c r="L454" t="str">
        <f t="shared" si="136"/>
        <v/>
      </c>
      <c r="M454" t="str">
        <f t="shared" si="134"/>
        <v/>
      </c>
      <c r="N454" t="e">
        <f t="shared" si="118"/>
        <v>#REF!</v>
      </c>
      <c r="O454" t="e">
        <f t="shared" si="119"/>
        <v>#REF!</v>
      </c>
      <c r="P454" t="e">
        <f t="shared" si="120"/>
        <v>#REF!</v>
      </c>
      <c r="Q454" t="e">
        <f t="shared" si="121"/>
        <v>#REF!</v>
      </c>
      <c r="R454" t="e">
        <f t="shared" si="122"/>
        <v>#REF!</v>
      </c>
      <c r="S454" t="e">
        <f t="shared" si="123"/>
        <v>#REF!</v>
      </c>
      <c r="T454" t="e">
        <f t="shared" si="124"/>
        <v>#REF!</v>
      </c>
      <c r="U454" t="e">
        <f t="shared" si="125"/>
        <v>#REF!</v>
      </c>
      <c r="V454" t="e">
        <f t="shared" si="126"/>
        <v>#REF!</v>
      </c>
      <c r="W454" t="e">
        <f t="shared" si="127"/>
        <v>#REF!</v>
      </c>
      <c r="X454" t="e">
        <f t="shared" si="128"/>
        <v>#REF!</v>
      </c>
      <c r="Y454" t="e">
        <f t="shared" si="129"/>
        <v>#REF!</v>
      </c>
      <c r="Z454" t="e">
        <f t="shared" si="130"/>
        <v>#REF!</v>
      </c>
    </row>
    <row r="455" spans="1:26">
      <c r="A455" t="e">
        <f>IF(A454="","",IF($R$3=1,dayTest!A467,day!#REF!))</f>
        <v>#REF!</v>
      </c>
      <c r="B455" t="str">
        <f t="shared" si="133"/>
        <v/>
      </c>
      <c r="C455" t="str">
        <f t="shared" si="136"/>
        <v/>
      </c>
      <c r="D455" t="str">
        <f t="shared" si="136"/>
        <v/>
      </c>
      <c r="E455" t="str">
        <f t="shared" si="136"/>
        <v/>
      </c>
      <c r="F455" t="str">
        <f t="shared" si="136"/>
        <v/>
      </c>
      <c r="G455" t="str">
        <f t="shared" si="136"/>
        <v/>
      </c>
      <c r="H455" t="str">
        <f t="shared" si="136"/>
        <v/>
      </c>
      <c r="I455" t="str">
        <f t="shared" si="136"/>
        <v/>
      </c>
      <c r="J455" t="str">
        <f t="shared" si="136"/>
        <v/>
      </c>
      <c r="K455" t="str">
        <f t="shared" si="136"/>
        <v/>
      </c>
      <c r="L455" t="str">
        <f t="shared" si="136"/>
        <v/>
      </c>
      <c r="M455" t="str">
        <f t="shared" si="134"/>
        <v/>
      </c>
      <c r="N455" t="e">
        <f t="shared" si="118"/>
        <v>#REF!</v>
      </c>
      <c r="O455" t="e">
        <f t="shared" si="119"/>
        <v>#REF!</v>
      </c>
      <c r="P455" t="e">
        <f t="shared" si="120"/>
        <v>#REF!</v>
      </c>
      <c r="Q455" t="e">
        <f t="shared" si="121"/>
        <v>#REF!</v>
      </c>
      <c r="R455" t="e">
        <f t="shared" si="122"/>
        <v>#REF!</v>
      </c>
      <c r="S455" t="e">
        <f t="shared" si="123"/>
        <v>#REF!</v>
      </c>
      <c r="T455" t="e">
        <f t="shared" si="124"/>
        <v>#REF!</v>
      </c>
      <c r="U455" t="e">
        <f t="shared" si="125"/>
        <v>#REF!</v>
      </c>
      <c r="V455" t="e">
        <f t="shared" si="126"/>
        <v>#REF!</v>
      </c>
      <c r="W455" t="e">
        <f t="shared" si="127"/>
        <v>#REF!</v>
      </c>
      <c r="X455" t="e">
        <f t="shared" si="128"/>
        <v>#REF!</v>
      </c>
      <c r="Y455" t="e">
        <f t="shared" si="129"/>
        <v>#REF!</v>
      </c>
      <c r="Z455" t="e">
        <f t="shared" si="130"/>
        <v>#REF!</v>
      </c>
    </row>
    <row r="456" spans="1:26">
      <c r="A456" t="e">
        <f>IF(A455="","",IF($R$3=1,dayTest!A468,day!#REF!))</f>
        <v>#REF!</v>
      </c>
      <c r="B456" t="str">
        <f t="shared" si="133"/>
        <v/>
      </c>
      <c r="C456" t="str">
        <f t="shared" si="136"/>
        <v/>
      </c>
      <c r="D456" t="str">
        <f t="shared" si="136"/>
        <v/>
      </c>
      <c r="E456" t="str">
        <f t="shared" si="136"/>
        <v/>
      </c>
      <c r="F456" t="str">
        <f t="shared" si="136"/>
        <v/>
      </c>
      <c r="G456" t="str">
        <f t="shared" si="136"/>
        <v/>
      </c>
      <c r="H456" t="str">
        <f t="shared" si="136"/>
        <v/>
      </c>
      <c r="I456" t="str">
        <f t="shared" si="136"/>
        <v/>
      </c>
      <c r="J456" t="str">
        <f t="shared" si="136"/>
        <v/>
      </c>
      <c r="K456" t="str">
        <f t="shared" si="136"/>
        <v/>
      </c>
      <c r="L456" t="str">
        <f t="shared" si="136"/>
        <v/>
      </c>
      <c r="M456" t="str">
        <f t="shared" si="134"/>
        <v/>
      </c>
      <c r="N456" t="e">
        <f t="shared" si="118"/>
        <v>#REF!</v>
      </c>
      <c r="O456" t="e">
        <f t="shared" si="119"/>
        <v>#REF!</v>
      </c>
      <c r="P456" t="e">
        <f t="shared" si="120"/>
        <v>#REF!</v>
      </c>
      <c r="Q456" t="e">
        <f t="shared" si="121"/>
        <v>#REF!</v>
      </c>
      <c r="R456" t="e">
        <f t="shared" si="122"/>
        <v>#REF!</v>
      </c>
      <c r="S456" t="e">
        <f t="shared" si="123"/>
        <v>#REF!</v>
      </c>
      <c r="T456" t="e">
        <f t="shared" si="124"/>
        <v>#REF!</v>
      </c>
      <c r="U456" t="e">
        <f t="shared" si="125"/>
        <v>#REF!</v>
      </c>
      <c r="V456" t="e">
        <f t="shared" si="126"/>
        <v>#REF!</v>
      </c>
      <c r="W456" t="e">
        <f t="shared" si="127"/>
        <v>#REF!</v>
      </c>
      <c r="X456" t="e">
        <f t="shared" si="128"/>
        <v>#REF!</v>
      </c>
      <c r="Y456" t="e">
        <f t="shared" si="129"/>
        <v>#REF!</v>
      </c>
      <c r="Z456" t="e">
        <f t="shared" si="130"/>
        <v>#REF!</v>
      </c>
    </row>
    <row r="457" spans="1:26">
      <c r="A457" t="e">
        <f>IF(A456="","",IF($R$3=1,dayTest!A469,day!#REF!))</f>
        <v>#REF!</v>
      </c>
      <c r="B457" t="str">
        <f t="shared" si="133"/>
        <v/>
      </c>
      <c r="C457" t="str">
        <f t="shared" si="136"/>
        <v/>
      </c>
      <c r="D457" t="str">
        <f t="shared" si="136"/>
        <v/>
      </c>
      <c r="E457" t="str">
        <f t="shared" si="136"/>
        <v/>
      </c>
      <c r="F457" t="str">
        <f t="shared" si="136"/>
        <v/>
      </c>
      <c r="G457" t="str">
        <f t="shared" si="136"/>
        <v/>
      </c>
      <c r="H457" t="str">
        <f t="shared" si="136"/>
        <v/>
      </c>
      <c r="I457" t="str">
        <f t="shared" si="136"/>
        <v/>
      </c>
      <c r="J457" t="str">
        <f t="shared" si="136"/>
        <v/>
      </c>
      <c r="K457" t="str">
        <f t="shared" si="136"/>
        <v/>
      </c>
      <c r="L457" t="str">
        <f t="shared" si="136"/>
        <v/>
      </c>
      <c r="M457" t="str">
        <f t="shared" si="134"/>
        <v/>
      </c>
      <c r="N457" t="e">
        <f t="shared" si="118"/>
        <v>#REF!</v>
      </c>
      <c r="O457" t="e">
        <f t="shared" si="119"/>
        <v>#REF!</v>
      </c>
      <c r="P457" t="e">
        <f t="shared" si="120"/>
        <v>#REF!</v>
      </c>
      <c r="Q457" t="e">
        <f t="shared" si="121"/>
        <v>#REF!</v>
      </c>
      <c r="R457" t="e">
        <f t="shared" si="122"/>
        <v>#REF!</v>
      </c>
      <c r="S457" t="e">
        <f t="shared" si="123"/>
        <v>#REF!</v>
      </c>
      <c r="T457" t="e">
        <f t="shared" si="124"/>
        <v>#REF!</v>
      </c>
      <c r="U457" t="e">
        <f t="shared" si="125"/>
        <v>#REF!</v>
      </c>
      <c r="V457" t="e">
        <f t="shared" si="126"/>
        <v>#REF!</v>
      </c>
      <c r="W457" t="e">
        <f t="shared" si="127"/>
        <v>#REF!</v>
      </c>
      <c r="X457" t="e">
        <f t="shared" si="128"/>
        <v>#REF!</v>
      </c>
      <c r="Y457" t="e">
        <f t="shared" si="129"/>
        <v>#REF!</v>
      </c>
      <c r="Z457" t="e">
        <f t="shared" si="130"/>
        <v>#REF!</v>
      </c>
    </row>
    <row r="458" spans="1:26">
      <c r="A458" t="e">
        <f>IF(A457="","",IF($R$3=1,dayTest!A470,day!#REF!))</f>
        <v>#REF!</v>
      </c>
      <c r="B458" t="str">
        <f t="shared" si="133"/>
        <v/>
      </c>
      <c r="C458" t="str">
        <f t="shared" si="136"/>
        <v/>
      </c>
      <c r="D458" t="str">
        <f t="shared" si="136"/>
        <v/>
      </c>
      <c r="E458" t="str">
        <f t="shared" si="136"/>
        <v/>
      </c>
      <c r="F458" t="str">
        <f t="shared" si="136"/>
        <v/>
      </c>
      <c r="G458" t="str">
        <f t="shared" si="136"/>
        <v/>
      </c>
      <c r="H458" t="str">
        <f t="shared" si="136"/>
        <v/>
      </c>
      <c r="I458" t="str">
        <f t="shared" si="136"/>
        <v/>
      </c>
      <c r="J458" t="str">
        <f t="shared" si="136"/>
        <v/>
      </c>
      <c r="K458" t="str">
        <f t="shared" si="136"/>
        <v/>
      </c>
      <c r="L458" t="str">
        <f t="shared" si="136"/>
        <v/>
      </c>
      <c r="M458" t="str">
        <f t="shared" si="134"/>
        <v/>
      </c>
      <c r="N458" t="e">
        <f t="shared" si="118"/>
        <v>#REF!</v>
      </c>
      <c r="O458" t="e">
        <f t="shared" si="119"/>
        <v>#REF!</v>
      </c>
      <c r="P458" t="e">
        <f t="shared" si="120"/>
        <v>#REF!</v>
      </c>
      <c r="Q458" t="e">
        <f t="shared" si="121"/>
        <v>#REF!</v>
      </c>
      <c r="R458" t="e">
        <f t="shared" si="122"/>
        <v>#REF!</v>
      </c>
      <c r="S458" t="e">
        <f t="shared" si="123"/>
        <v>#REF!</v>
      </c>
      <c r="T458" t="e">
        <f t="shared" si="124"/>
        <v>#REF!</v>
      </c>
      <c r="U458" t="e">
        <f t="shared" si="125"/>
        <v>#REF!</v>
      </c>
      <c r="V458" t="e">
        <f t="shared" si="126"/>
        <v>#REF!</v>
      </c>
      <c r="W458" t="e">
        <f t="shared" si="127"/>
        <v>#REF!</v>
      </c>
      <c r="X458" t="e">
        <f t="shared" si="128"/>
        <v>#REF!</v>
      </c>
      <c r="Y458" t="e">
        <f t="shared" si="129"/>
        <v>#REF!</v>
      </c>
      <c r="Z458" t="e">
        <f t="shared" si="130"/>
        <v>#REF!</v>
      </c>
    </row>
    <row r="459" spans="1:26">
      <c r="A459" t="e">
        <f>IF(A458="","",IF($R$3=1,dayTest!A471,day!#REF!))</f>
        <v>#REF!</v>
      </c>
      <c r="B459" t="str">
        <f t="shared" si="133"/>
        <v/>
      </c>
      <c r="C459" t="str">
        <f t="shared" si="136"/>
        <v/>
      </c>
      <c r="D459" t="str">
        <f t="shared" si="136"/>
        <v/>
      </c>
      <c r="E459" t="str">
        <f t="shared" si="136"/>
        <v/>
      </c>
      <c r="F459" t="str">
        <f t="shared" si="136"/>
        <v/>
      </c>
      <c r="G459" t="str">
        <f t="shared" si="136"/>
        <v/>
      </c>
      <c r="H459" t="str">
        <f t="shared" si="136"/>
        <v/>
      </c>
      <c r="I459" t="str">
        <f t="shared" si="136"/>
        <v/>
      </c>
      <c r="J459" t="str">
        <f t="shared" si="136"/>
        <v/>
      </c>
      <c r="K459" t="str">
        <f t="shared" si="136"/>
        <v/>
      </c>
      <c r="L459" t="str">
        <f t="shared" si="136"/>
        <v/>
      </c>
      <c r="M459" t="str">
        <f t="shared" si="134"/>
        <v/>
      </c>
      <c r="N459" t="e">
        <f t="shared" ref="N459:N522" si="137">IF($A459&lt;&gt;"",TRUE,"")</f>
        <v>#REF!</v>
      </c>
      <c r="O459" t="e">
        <f t="shared" ref="O459:O522" si="138">IF($A459="","",AND(N459,B$8=B459))</f>
        <v>#REF!</v>
      </c>
      <c r="P459" t="e">
        <f t="shared" ref="P459:P522" si="139">IF($A459="","",AND(O459,C$8=C459))</f>
        <v>#REF!</v>
      </c>
      <c r="Q459" t="e">
        <f t="shared" ref="Q459:Q522" si="140">IF($A459="","",AND(P459,D$8=D459))</f>
        <v>#REF!</v>
      </c>
      <c r="R459" t="e">
        <f t="shared" ref="R459:R522" si="141">IF($A459="","",AND(Q459,E$8=E459))</f>
        <v>#REF!</v>
      </c>
      <c r="S459" t="e">
        <f t="shared" ref="S459:S522" si="142">IF($A459="","",AND(R459,F$8=F459))</f>
        <v>#REF!</v>
      </c>
      <c r="T459" t="e">
        <f t="shared" ref="T459:T522" si="143">IF($A459="","",AND(S459,G$8=G459))</f>
        <v>#REF!</v>
      </c>
      <c r="U459" t="e">
        <f t="shared" ref="U459:U522" si="144">IF($A459="","",AND(T459,H$8=H459))</f>
        <v>#REF!</v>
      </c>
      <c r="V459" t="e">
        <f t="shared" ref="V459:V522" si="145">IF($A459="","",AND(U459,I$8=I459))</f>
        <v>#REF!</v>
      </c>
      <c r="W459" t="e">
        <f t="shared" ref="W459:W522" si="146">IF($A459="","",AND(V459,J$8=J459))</f>
        <v>#REF!</v>
      </c>
      <c r="X459" t="e">
        <f t="shared" ref="X459:X522" si="147">IF($A459="","",AND(W459,K$8=K459))</f>
        <v>#REF!</v>
      </c>
      <c r="Y459" t="e">
        <f t="shared" ref="Y459:Y522" si="148">IF($A459="","",AND(X459,L$8=L459))</f>
        <v>#REF!</v>
      </c>
      <c r="Z459" t="e">
        <f t="shared" ref="Z459:Z522" si="149">IF($A459="","",AND(Y459,M$8=M459))</f>
        <v>#REF!</v>
      </c>
    </row>
    <row r="460" spans="1:26">
      <c r="A460" t="e">
        <f>IF(A459="","",IF($R$3=1,dayTest!A472,day!#REF!))</f>
        <v>#REF!</v>
      </c>
      <c r="B460" t="str">
        <f t="shared" si="133"/>
        <v/>
      </c>
      <c r="C460" t="str">
        <f t="shared" si="136"/>
        <v/>
      </c>
      <c r="D460" t="str">
        <f t="shared" si="136"/>
        <v/>
      </c>
      <c r="E460" t="str">
        <f t="shared" si="136"/>
        <v/>
      </c>
      <c r="F460" t="str">
        <f t="shared" si="136"/>
        <v/>
      </c>
      <c r="G460" t="str">
        <f t="shared" si="136"/>
        <v/>
      </c>
      <c r="H460" t="str">
        <f t="shared" si="136"/>
        <v/>
      </c>
      <c r="I460" t="str">
        <f t="shared" si="136"/>
        <v/>
      </c>
      <c r="J460" t="str">
        <f t="shared" si="136"/>
        <v/>
      </c>
      <c r="K460" t="str">
        <f t="shared" si="136"/>
        <v/>
      </c>
      <c r="L460" t="str">
        <f t="shared" si="136"/>
        <v/>
      </c>
      <c r="M460" t="str">
        <f t="shared" si="134"/>
        <v/>
      </c>
      <c r="N460" t="e">
        <f t="shared" si="137"/>
        <v>#REF!</v>
      </c>
      <c r="O460" t="e">
        <f t="shared" si="138"/>
        <v>#REF!</v>
      </c>
      <c r="P460" t="e">
        <f t="shared" si="139"/>
        <v>#REF!</v>
      </c>
      <c r="Q460" t="e">
        <f t="shared" si="140"/>
        <v>#REF!</v>
      </c>
      <c r="R460" t="e">
        <f t="shared" si="141"/>
        <v>#REF!</v>
      </c>
      <c r="S460" t="e">
        <f t="shared" si="142"/>
        <v>#REF!</v>
      </c>
      <c r="T460" t="e">
        <f t="shared" si="143"/>
        <v>#REF!</v>
      </c>
      <c r="U460" t="e">
        <f t="shared" si="144"/>
        <v>#REF!</v>
      </c>
      <c r="V460" t="e">
        <f t="shared" si="145"/>
        <v>#REF!</v>
      </c>
      <c r="W460" t="e">
        <f t="shared" si="146"/>
        <v>#REF!</v>
      </c>
      <c r="X460" t="e">
        <f t="shared" si="147"/>
        <v>#REF!</v>
      </c>
      <c r="Y460" t="e">
        <f t="shared" si="148"/>
        <v>#REF!</v>
      </c>
      <c r="Z460" t="e">
        <f t="shared" si="149"/>
        <v>#REF!</v>
      </c>
    </row>
    <row r="461" spans="1:26">
      <c r="A461" t="e">
        <f>IF(A460="","",IF($R$3=1,dayTest!A473,day!#REF!))</f>
        <v>#REF!</v>
      </c>
      <c r="B461" t="str">
        <f t="shared" si="133"/>
        <v/>
      </c>
      <c r="C461" t="str">
        <f t="shared" si="136"/>
        <v/>
      </c>
      <c r="D461" t="str">
        <f t="shared" si="136"/>
        <v/>
      </c>
      <c r="E461" t="str">
        <f t="shared" si="136"/>
        <v/>
      </c>
      <c r="F461" t="str">
        <f t="shared" si="136"/>
        <v/>
      </c>
      <c r="G461" t="str">
        <f t="shared" si="136"/>
        <v/>
      </c>
      <c r="H461" t="str">
        <f t="shared" si="136"/>
        <v/>
      </c>
      <c r="I461" t="str">
        <f t="shared" si="136"/>
        <v/>
      </c>
      <c r="J461" t="str">
        <f t="shared" si="136"/>
        <v/>
      </c>
      <c r="K461" t="str">
        <f t="shared" si="136"/>
        <v/>
      </c>
      <c r="L461" t="str">
        <f t="shared" si="136"/>
        <v/>
      </c>
      <c r="M461" t="str">
        <f t="shared" si="134"/>
        <v/>
      </c>
      <c r="N461" t="e">
        <f t="shared" si="137"/>
        <v>#REF!</v>
      </c>
      <c r="O461" t="e">
        <f t="shared" si="138"/>
        <v>#REF!</v>
      </c>
      <c r="P461" t="e">
        <f t="shared" si="139"/>
        <v>#REF!</v>
      </c>
      <c r="Q461" t="e">
        <f t="shared" si="140"/>
        <v>#REF!</v>
      </c>
      <c r="R461" t="e">
        <f t="shared" si="141"/>
        <v>#REF!</v>
      </c>
      <c r="S461" t="e">
        <f t="shared" si="142"/>
        <v>#REF!</v>
      </c>
      <c r="T461" t="e">
        <f t="shared" si="143"/>
        <v>#REF!</v>
      </c>
      <c r="U461" t="e">
        <f t="shared" si="144"/>
        <v>#REF!</v>
      </c>
      <c r="V461" t="e">
        <f t="shared" si="145"/>
        <v>#REF!</v>
      </c>
      <c r="W461" t="e">
        <f t="shared" si="146"/>
        <v>#REF!</v>
      </c>
      <c r="X461" t="e">
        <f t="shared" si="147"/>
        <v>#REF!</v>
      </c>
      <c r="Y461" t="e">
        <f t="shared" si="148"/>
        <v>#REF!</v>
      </c>
      <c r="Z461" t="e">
        <f t="shared" si="149"/>
        <v>#REF!</v>
      </c>
    </row>
    <row r="462" spans="1:26">
      <c r="A462" t="e">
        <f>IF(A461="","",IF($R$3=1,dayTest!A474,day!#REF!))</f>
        <v>#REF!</v>
      </c>
      <c r="B462" t="str">
        <f t="shared" si="133"/>
        <v/>
      </c>
      <c r="C462" t="str">
        <f t="shared" si="136"/>
        <v/>
      </c>
      <c r="D462" t="str">
        <f t="shared" si="136"/>
        <v/>
      </c>
      <c r="E462" t="str">
        <f t="shared" si="136"/>
        <v/>
      </c>
      <c r="F462" t="str">
        <f t="shared" si="136"/>
        <v/>
      </c>
      <c r="G462" t="str">
        <f t="shared" si="136"/>
        <v/>
      </c>
      <c r="H462" t="str">
        <f t="shared" si="136"/>
        <v/>
      </c>
      <c r="I462" t="str">
        <f t="shared" si="136"/>
        <v/>
      </c>
      <c r="J462" t="str">
        <f t="shared" si="136"/>
        <v/>
      </c>
      <c r="K462" t="str">
        <f t="shared" si="136"/>
        <v/>
      </c>
      <c r="L462" t="str">
        <f t="shared" si="136"/>
        <v/>
      </c>
      <c r="M462" t="str">
        <f t="shared" si="134"/>
        <v/>
      </c>
      <c r="N462" t="e">
        <f t="shared" si="137"/>
        <v>#REF!</v>
      </c>
      <c r="O462" t="e">
        <f t="shared" si="138"/>
        <v>#REF!</v>
      </c>
      <c r="P462" t="e">
        <f t="shared" si="139"/>
        <v>#REF!</v>
      </c>
      <c r="Q462" t="e">
        <f t="shared" si="140"/>
        <v>#REF!</v>
      </c>
      <c r="R462" t="e">
        <f t="shared" si="141"/>
        <v>#REF!</v>
      </c>
      <c r="S462" t="e">
        <f t="shared" si="142"/>
        <v>#REF!</v>
      </c>
      <c r="T462" t="e">
        <f t="shared" si="143"/>
        <v>#REF!</v>
      </c>
      <c r="U462" t="e">
        <f t="shared" si="144"/>
        <v>#REF!</v>
      </c>
      <c r="V462" t="e">
        <f t="shared" si="145"/>
        <v>#REF!</v>
      </c>
      <c r="W462" t="e">
        <f t="shared" si="146"/>
        <v>#REF!</v>
      </c>
      <c r="X462" t="e">
        <f t="shared" si="147"/>
        <v>#REF!</v>
      </c>
      <c r="Y462" t="e">
        <f t="shared" si="148"/>
        <v>#REF!</v>
      </c>
      <c r="Z462" t="e">
        <f t="shared" si="149"/>
        <v>#REF!</v>
      </c>
    </row>
    <row r="463" spans="1:26">
      <c r="A463" t="e">
        <f>IF(A462="","",IF($R$3=1,dayTest!A475,day!#REF!))</f>
        <v>#REF!</v>
      </c>
      <c r="B463" t="str">
        <f t="shared" si="133"/>
        <v/>
      </c>
      <c r="C463" t="str">
        <f t="shared" si="136"/>
        <v/>
      </c>
      <c r="D463" t="str">
        <f t="shared" si="136"/>
        <v/>
      </c>
      <c r="E463" t="str">
        <f t="shared" si="136"/>
        <v/>
      </c>
      <c r="F463" t="str">
        <f t="shared" si="136"/>
        <v/>
      </c>
      <c r="G463" t="str">
        <f t="shared" si="136"/>
        <v/>
      </c>
      <c r="H463" t="str">
        <f t="shared" si="136"/>
        <v/>
      </c>
      <c r="I463" t="str">
        <f t="shared" si="136"/>
        <v/>
      </c>
      <c r="J463" t="str">
        <f t="shared" si="136"/>
        <v/>
      </c>
      <c r="K463" t="str">
        <f t="shared" si="136"/>
        <v/>
      </c>
      <c r="L463" t="str">
        <f t="shared" si="136"/>
        <v/>
      </c>
      <c r="M463" t="str">
        <f t="shared" si="134"/>
        <v/>
      </c>
      <c r="N463" t="e">
        <f t="shared" si="137"/>
        <v>#REF!</v>
      </c>
      <c r="O463" t="e">
        <f t="shared" si="138"/>
        <v>#REF!</v>
      </c>
      <c r="P463" t="e">
        <f t="shared" si="139"/>
        <v>#REF!</v>
      </c>
      <c r="Q463" t="e">
        <f t="shared" si="140"/>
        <v>#REF!</v>
      </c>
      <c r="R463" t="e">
        <f t="shared" si="141"/>
        <v>#REF!</v>
      </c>
      <c r="S463" t="e">
        <f t="shared" si="142"/>
        <v>#REF!</v>
      </c>
      <c r="T463" t="e">
        <f t="shared" si="143"/>
        <v>#REF!</v>
      </c>
      <c r="U463" t="e">
        <f t="shared" si="144"/>
        <v>#REF!</v>
      </c>
      <c r="V463" t="e">
        <f t="shared" si="145"/>
        <v>#REF!</v>
      </c>
      <c r="W463" t="e">
        <f t="shared" si="146"/>
        <v>#REF!</v>
      </c>
      <c r="X463" t="e">
        <f t="shared" si="147"/>
        <v>#REF!</v>
      </c>
      <c r="Y463" t="e">
        <f t="shared" si="148"/>
        <v>#REF!</v>
      </c>
      <c r="Z463" t="e">
        <f t="shared" si="149"/>
        <v>#REF!</v>
      </c>
    </row>
    <row r="464" spans="1:26">
      <c r="A464" t="e">
        <f>IF(A463="","",IF($R$3=1,dayTest!A476,day!#REF!))</f>
        <v>#REF!</v>
      </c>
      <c r="B464" t="str">
        <f t="shared" si="133"/>
        <v/>
      </c>
      <c r="C464" t="str">
        <f t="shared" si="136"/>
        <v/>
      </c>
      <c r="D464" t="str">
        <f t="shared" si="136"/>
        <v/>
      </c>
      <c r="E464" t="str">
        <f t="shared" si="136"/>
        <v/>
      </c>
      <c r="F464" t="str">
        <f t="shared" si="136"/>
        <v/>
      </c>
      <c r="G464" t="str">
        <f t="shared" si="136"/>
        <v/>
      </c>
      <c r="H464" t="str">
        <f t="shared" si="136"/>
        <v/>
      </c>
      <c r="I464" t="str">
        <f t="shared" si="136"/>
        <v/>
      </c>
      <c r="J464" t="str">
        <f t="shared" si="136"/>
        <v/>
      </c>
      <c r="K464" t="str">
        <f t="shared" si="136"/>
        <v/>
      </c>
      <c r="L464" t="str">
        <f t="shared" si="136"/>
        <v/>
      </c>
      <c r="M464" t="str">
        <f t="shared" si="134"/>
        <v/>
      </c>
      <c r="N464" t="e">
        <f t="shared" si="137"/>
        <v>#REF!</v>
      </c>
      <c r="O464" t="e">
        <f t="shared" si="138"/>
        <v>#REF!</v>
      </c>
      <c r="P464" t="e">
        <f t="shared" si="139"/>
        <v>#REF!</v>
      </c>
      <c r="Q464" t="e">
        <f t="shared" si="140"/>
        <v>#REF!</v>
      </c>
      <c r="R464" t="e">
        <f t="shared" si="141"/>
        <v>#REF!</v>
      </c>
      <c r="S464" t="e">
        <f t="shared" si="142"/>
        <v>#REF!</v>
      </c>
      <c r="T464" t="e">
        <f t="shared" si="143"/>
        <v>#REF!</v>
      </c>
      <c r="U464" t="e">
        <f t="shared" si="144"/>
        <v>#REF!</v>
      </c>
      <c r="V464" t="e">
        <f t="shared" si="145"/>
        <v>#REF!</v>
      </c>
      <c r="W464" t="e">
        <f t="shared" si="146"/>
        <v>#REF!</v>
      </c>
      <c r="X464" t="e">
        <f t="shared" si="147"/>
        <v>#REF!</v>
      </c>
      <c r="Y464" t="e">
        <f t="shared" si="148"/>
        <v>#REF!</v>
      </c>
      <c r="Z464" t="e">
        <f t="shared" si="149"/>
        <v>#REF!</v>
      </c>
    </row>
    <row r="465" spans="1:26">
      <c r="A465" t="e">
        <f>IF(A464="","",IF($R$3=1,dayTest!A477,day!#REF!))</f>
        <v>#REF!</v>
      </c>
      <c r="B465" t="str">
        <f t="shared" si="133"/>
        <v/>
      </c>
      <c r="C465" t="str">
        <f t="shared" si="136"/>
        <v/>
      </c>
      <c r="D465" t="str">
        <f t="shared" si="136"/>
        <v/>
      </c>
      <c r="E465" t="str">
        <f t="shared" si="136"/>
        <v/>
      </c>
      <c r="F465" t="str">
        <f t="shared" si="136"/>
        <v/>
      </c>
      <c r="G465" t="str">
        <f t="shared" si="136"/>
        <v/>
      </c>
      <c r="H465" t="str">
        <f t="shared" si="136"/>
        <v/>
      </c>
      <c r="I465" t="str">
        <f t="shared" si="136"/>
        <v/>
      </c>
      <c r="J465" t="str">
        <f t="shared" si="136"/>
        <v/>
      </c>
      <c r="K465" t="str">
        <f t="shared" si="136"/>
        <v/>
      </c>
      <c r="L465" t="str">
        <f t="shared" si="136"/>
        <v/>
      </c>
      <c r="M465" t="str">
        <f t="shared" si="134"/>
        <v/>
      </c>
      <c r="N465" t="e">
        <f t="shared" si="137"/>
        <v>#REF!</v>
      </c>
      <c r="O465" t="e">
        <f t="shared" si="138"/>
        <v>#REF!</v>
      </c>
      <c r="P465" t="e">
        <f t="shared" si="139"/>
        <v>#REF!</v>
      </c>
      <c r="Q465" t="e">
        <f t="shared" si="140"/>
        <v>#REF!</v>
      </c>
      <c r="R465" t="e">
        <f t="shared" si="141"/>
        <v>#REF!</v>
      </c>
      <c r="S465" t="e">
        <f t="shared" si="142"/>
        <v>#REF!</v>
      </c>
      <c r="T465" t="e">
        <f t="shared" si="143"/>
        <v>#REF!</v>
      </c>
      <c r="U465" t="e">
        <f t="shared" si="144"/>
        <v>#REF!</v>
      </c>
      <c r="V465" t="e">
        <f t="shared" si="145"/>
        <v>#REF!</v>
      </c>
      <c r="W465" t="e">
        <f t="shared" si="146"/>
        <v>#REF!</v>
      </c>
      <c r="X465" t="e">
        <f t="shared" si="147"/>
        <v>#REF!</v>
      </c>
      <c r="Y465" t="e">
        <f t="shared" si="148"/>
        <v>#REF!</v>
      </c>
      <c r="Z465" t="e">
        <f t="shared" si="149"/>
        <v>#REF!</v>
      </c>
    </row>
    <row r="466" spans="1:26">
      <c r="A466" t="e">
        <f>IF(A465="","",IF($R$3=1,dayTest!A478,day!#REF!))</f>
        <v>#REF!</v>
      </c>
      <c r="B466" t="str">
        <f t="shared" si="133"/>
        <v/>
      </c>
      <c r="C466" t="str">
        <f t="shared" si="136"/>
        <v/>
      </c>
      <c r="D466" t="str">
        <f t="shared" si="136"/>
        <v/>
      </c>
      <c r="E466" t="str">
        <f t="shared" si="136"/>
        <v/>
      </c>
      <c r="F466" t="str">
        <f t="shared" si="136"/>
        <v/>
      </c>
      <c r="G466" t="str">
        <f t="shared" si="136"/>
        <v/>
      </c>
      <c r="H466" t="str">
        <f t="shared" si="136"/>
        <v/>
      </c>
      <c r="I466" t="str">
        <f t="shared" si="136"/>
        <v/>
      </c>
      <c r="J466" t="str">
        <f t="shared" si="136"/>
        <v/>
      </c>
      <c r="K466" t="str">
        <f t="shared" si="136"/>
        <v/>
      </c>
      <c r="L466" t="str">
        <f t="shared" si="136"/>
        <v/>
      </c>
      <c r="M466" t="str">
        <f t="shared" si="134"/>
        <v/>
      </c>
      <c r="N466" t="e">
        <f t="shared" si="137"/>
        <v>#REF!</v>
      </c>
      <c r="O466" t="e">
        <f t="shared" si="138"/>
        <v>#REF!</v>
      </c>
      <c r="P466" t="e">
        <f t="shared" si="139"/>
        <v>#REF!</v>
      </c>
      <c r="Q466" t="e">
        <f t="shared" si="140"/>
        <v>#REF!</v>
      </c>
      <c r="R466" t="e">
        <f t="shared" si="141"/>
        <v>#REF!</v>
      </c>
      <c r="S466" t="e">
        <f t="shared" si="142"/>
        <v>#REF!</v>
      </c>
      <c r="T466" t="e">
        <f t="shared" si="143"/>
        <v>#REF!</v>
      </c>
      <c r="U466" t="e">
        <f t="shared" si="144"/>
        <v>#REF!</v>
      </c>
      <c r="V466" t="e">
        <f t="shared" si="145"/>
        <v>#REF!</v>
      </c>
      <c r="W466" t="e">
        <f t="shared" si="146"/>
        <v>#REF!</v>
      </c>
      <c r="X466" t="e">
        <f t="shared" si="147"/>
        <v>#REF!</v>
      </c>
      <c r="Y466" t="e">
        <f t="shared" si="148"/>
        <v>#REF!</v>
      </c>
      <c r="Z466" t="e">
        <f t="shared" si="149"/>
        <v>#REF!</v>
      </c>
    </row>
    <row r="467" spans="1:26">
      <c r="A467" t="e">
        <f>IF(A466="","",IF($R$3=1,dayTest!A479,day!#REF!))</f>
        <v>#REF!</v>
      </c>
      <c r="B467" t="str">
        <f t="shared" si="133"/>
        <v/>
      </c>
      <c r="C467" t="str">
        <f t="shared" si="136"/>
        <v/>
      </c>
      <c r="D467" t="str">
        <f t="shared" si="136"/>
        <v/>
      </c>
      <c r="E467" t="str">
        <f t="shared" si="136"/>
        <v/>
      </c>
      <c r="F467" t="str">
        <f t="shared" si="136"/>
        <v/>
      </c>
      <c r="G467" t="str">
        <f t="shared" si="136"/>
        <v/>
      </c>
      <c r="H467" t="str">
        <f t="shared" si="136"/>
        <v/>
      </c>
      <c r="I467" t="str">
        <f t="shared" si="136"/>
        <v/>
      </c>
      <c r="J467" t="str">
        <f t="shared" si="136"/>
        <v/>
      </c>
      <c r="K467" t="str">
        <f t="shared" si="136"/>
        <v/>
      </c>
      <c r="L467" t="str">
        <f t="shared" si="136"/>
        <v/>
      </c>
      <c r="M467" t="str">
        <f t="shared" si="134"/>
        <v/>
      </c>
      <c r="N467" t="e">
        <f t="shared" si="137"/>
        <v>#REF!</v>
      </c>
      <c r="O467" t="e">
        <f t="shared" si="138"/>
        <v>#REF!</v>
      </c>
      <c r="P467" t="e">
        <f t="shared" si="139"/>
        <v>#REF!</v>
      </c>
      <c r="Q467" t="e">
        <f t="shared" si="140"/>
        <v>#REF!</v>
      </c>
      <c r="R467" t="e">
        <f t="shared" si="141"/>
        <v>#REF!</v>
      </c>
      <c r="S467" t="e">
        <f t="shared" si="142"/>
        <v>#REF!</v>
      </c>
      <c r="T467" t="e">
        <f t="shared" si="143"/>
        <v>#REF!</v>
      </c>
      <c r="U467" t="e">
        <f t="shared" si="144"/>
        <v>#REF!</v>
      </c>
      <c r="V467" t="e">
        <f t="shared" si="145"/>
        <v>#REF!</v>
      </c>
      <c r="W467" t="e">
        <f t="shared" si="146"/>
        <v>#REF!</v>
      </c>
      <c r="X467" t="e">
        <f t="shared" si="147"/>
        <v>#REF!</v>
      </c>
      <c r="Y467" t="e">
        <f t="shared" si="148"/>
        <v>#REF!</v>
      </c>
      <c r="Z467" t="e">
        <f t="shared" si="149"/>
        <v>#REF!</v>
      </c>
    </row>
    <row r="468" spans="1:26">
      <c r="A468" t="e">
        <f>IF(A467="","",IF($R$3=1,dayTest!A480,day!#REF!))</f>
        <v>#REF!</v>
      </c>
      <c r="B468" t="str">
        <f t="shared" si="133"/>
        <v/>
      </c>
      <c r="C468" t="str">
        <f t="shared" si="136"/>
        <v/>
      </c>
      <c r="D468" t="str">
        <f t="shared" si="136"/>
        <v/>
      </c>
      <c r="E468" t="str">
        <f t="shared" si="136"/>
        <v/>
      </c>
      <c r="F468" t="str">
        <f t="shared" si="136"/>
        <v/>
      </c>
      <c r="G468" t="str">
        <f t="shared" si="136"/>
        <v/>
      </c>
      <c r="H468" t="str">
        <f t="shared" si="136"/>
        <v/>
      </c>
      <c r="I468" t="str">
        <f t="shared" si="136"/>
        <v/>
      </c>
      <c r="J468" t="str">
        <f t="shared" si="136"/>
        <v/>
      </c>
      <c r="K468" t="str">
        <f t="shared" si="136"/>
        <v/>
      </c>
      <c r="L468" t="str">
        <f t="shared" si="136"/>
        <v/>
      </c>
      <c r="M468" t="str">
        <f t="shared" si="134"/>
        <v/>
      </c>
      <c r="N468" t="e">
        <f t="shared" si="137"/>
        <v>#REF!</v>
      </c>
      <c r="O468" t="e">
        <f t="shared" si="138"/>
        <v>#REF!</v>
      </c>
      <c r="P468" t="e">
        <f t="shared" si="139"/>
        <v>#REF!</v>
      </c>
      <c r="Q468" t="e">
        <f t="shared" si="140"/>
        <v>#REF!</v>
      </c>
      <c r="R468" t="e">
        <f t="shared" si="141"/>
        <v>#REF!</v>
      </c>
      <c r="S468" t="e">
        <f t="shared" si="142"/>
        <v>#REF!</v>
      </c>
      <c r="T468" t="e">
        <f t="shared" si="143"/>
        <v>#REF!</v>
      </c>
      <c r="U468" t="e">
        <f t="shared" si="144"/>
        <v>#REF!</v>
      </c>
      <c r="V468" t="e">
        <f t="shared" si="145"/>
        <v>#REF!</v>
      </c>
      <c r="W468" t="e">
        <f t="shared" si="146"/>
        <v>#REF!</v>
      </c>
      <c r="X468" t="e">
        <f t="shared" si="147"/>
        <v>#REF!</v>
      </c>
      <c r="Y468" t="e">
        <f t="shared" si="148"/>
        <v>#REF!</v>
      </c>
      <c r="Z468" t="e">
        <f t="shared" si="149"/>
        <v>#REF!</v>
      </c>
    </row>
    <row r="469" spans="1:26">
      <c r="A469" t="e">
        <f>IF(A468="","",IF($R$3=1,dayTest!A481,day!#REF!))</f>
        <v>#REF!</v>
      </c>
      <c r="B469" t="str">
        <f t="shared" si="133"/>
        <v/>
      </c>
      <c r="C469" t="str">
        <f t="shared" si="136"/>
        <v/>
      </c>
      <c r="D469" t="str">
        <f t="shared" si="136"/>
        <v/>
      </c>
      <c r="E469" t="str">
        <f t="shared" si="136"/>
        <v/>
      </c>
      <c r="F469" t="str">
        <f t="shared" si="136"/>
        <v/>
      </c>
      <c r="G469" t="str">
        <f t="shared" si="136"/>
        <v/>
      </c>
      <c r="H469" t="str">
        <f t="shared" si="136"/>
        <v/>
      </c>
      <c r="I469" t="str">
        <f t="shared" si="136"/>
        <v/>
      </c>
      <c r="J469" t="str">
        <f t="shared" si="136"/>
        <v/>
      </c>
      <c r="K469" t="str">
        <f t="shared" si="136"/>
        <v/>
      </c>
      <c r="L469" t="str">
        <f t="shared" si="136"/>
        <v/>
      </c>
      <c r="M469" t="str">
        <f t="shared" si="134"/>
        <v/>
      </c>
      <c r="N469" t="e">
        <f t="shared" si="137"/>
        <v>#REF!</v>
      </c>
      <c r="O469" t="e">
        <f t="shared" si="138"/>
        <v>#REF!</v>
      </c>
      <c r="P469" t="e">
        <f t="shared" si="139"/>
        <v>#REF!</v>
      </c>
      <c r="Q469" t="e">
        <f t="shared" si="140"/>
        <v>#REF!</v>
      </c>
      <c r="R469" t="e">
        <f t="shared" si="141"/>
        <v>#REF!</v>
      </c>
      <c r="S469" t="e">
        <f t="shared" si="142"/>
        <v>#REF!</v>
      </c>
      <c r="T469" t="e">
        <f t="shared" si="143"/>
        <v>#REF!</v>
      </c>
      <c r="U469" t="e">
        <f t="shared" si="144"/>
        <v>#REF!</v>
      </c>
      <c r="V469" t="e">
        <f t="shared" si="145"/>
        <v>#REF!</v>
      </c>
      <c r="W469" t="e">
        <f t="shared" si="146"/>
        <v>#REF!</v>
      </c>
      <c r="X469" t="e">
        <f t="shared" si="147"/>
        <v>#REF!</v>
      </c>
      <c r="Y469" t="e">
        <f t="shared" si="148"/>
        <v>#REF!</v>
      </c>
      <c r="Z469" t="e">
        <f t="shared" si="149"/>
        <v>#REF!</v>
      </c>
    </row>
    <row r="470" spans="1:26">
      <c r="A470" t="e">
        <f>IF(A469="","",IF($R$3=1,dayTest!A482,day!#REF!))</f>
        <v>#REF!</v>
      </c>
      <c r="B470" t="str">
        <f t="shared" si="133"/>
        <v/>
      </c>
      <c r="C470" t="str">
        <f t="shared" si="136"/>
        <v/>
      </c>
      <c r="D470" t="str">
        <f t="shared" si="136"/>
        <v/>
      </c>
      <c r="E470" t="str">
        <f t="shared" si="136"/>
        <v/>
      </c>
      <c r="F470" t="str">
        <f t="shared" si="136"/>
        <v/>
      </c>
      <c r="G470" t="str">
        <f t="shared" si="136"/>
        <v/>
      </c>
      <c r="H470" t="str">
        <f t="shared" si="136"/>
        <v/>
      </c>
      <c r="I470" t="str">
        <f t="shared" si="136"/>
        <v/>
      </c>
      <c r="J470" t="str">
        <f t="shared" si="136"/>
        <v/>
      </c>
      <c r="K470" t="str">
        <f t="shared" si="136"/>
        <v/>
      </c>
      <c r="L470" t="str">
        <f t="shared" si="136"/>
        <v/>
      </c>
      <c r="M470" t="str">
        <f t="shared" si="134"/>
        <v/>
      </c>
      <c r="N470" t="e">
        <f t="shared" si="137"/>
        <v>#REF!</v>
      </c>
      <c r="O470" t="e">
        <f t="shared" si="138"/>
        <v>#REF!</v>
      </c>
      <c r="P470" t="e">
        <f t="shared" si="139"/>
        <v>#REF!</v>
      </c>
      <c r="Q470" t="e">
        <f t="shared" si="140"/>
        <v>#REF!</v>
      </c>
      <c r="R470" t="e">
        <f t="shared" si="141"/>
        <v>#REF!</v>
      </c>
      <c r="S470" t="e">
        <f t="shared" si="142"/>
        <v>#REF!</v>
      </c>
      <c r="T470" t="e">
        <f t="shared" si="143"/>
        <v>#REF!</v>
      </c>
      <c r="U470" t="e">
        <f t="shared" si="144"/>
        <v>#REF!</v>
      </c>
      <c r="V470" t="e">
        <f t="shared" si="145"/>
        <v>#REF!</v>
      </c>
      <c r="W470" t="e">
        <f t="shared" si="146"/>
        <v>#REF!</v>
      </c>
      <c r="X470" t="e">
        <f t="shared" si="147"/>
        <v>#REF!</v>
      </c>
      <c r="Y470" t="e">
        <f t="shared" si="148"/>
        <v>#REF!</v>
      </c>
      <c r="Z470" t="e">
        <f t="shared" si="149"/>
        <v>#REF!</v>
      </c>
    </row>
    <row r="471" spans="1:26">
      <c r="A471" t="e">
        <f>IF(A470="","",IF($R$3=1,dayTest!A483,day!#REF!))</f>
        <v>#REF!</v>
      </c>
      <c r="B471" t="str">
        <f t="shared" ref="B471:B534" si="150">IFERROR(VALUE(MID($A471,COLUMN()-1,1)),"")</f>
        <v/>
      </c>
      <c r="C471" t="str">
        <f t="shared" si="136"/>
        <v/>
      </c>
      <c r="D471" t="str">
        <f t="shared" si="136"/>
        <v/>
      </c>
      <c r="E471" t="str">
        <f t="shared" si="136"/>
        <v/>
      </c>
      <c r="F471" t="str">
        <f t="shared" si="136"/>
        <v/>
      </c>
      <c r="G471" t="str">
        <f t="shared" si="136"/>
        <v/>
      </c>
      <c r="H471" t="str">
        <f t="shared" si="136"/>
        <v/>
      </c>
      <c r="I471" t="str">
        <f t="shared" si="136"/>
        <v/>
      </c>
      <c r="J471" t="str">
        <f t="shared" si="136"/>
        <v/>
      </c>
      <c r="K471" t="str">
        <f t="shared" si="136"/>
        <v/>
      </c>
      <c r="L471" t="str">
        <f t="shared" si="136"/>
        <v/>
      </c>
      <c r="M471" t="str">
        <f t="shared" si="134"/>
        <v/>
      </c>
      <c r="N471" t="e">
        <f t="shared" si="137"/>
        <v>#REF!</v>
      </c>
      <c r="O471" t="e">
        <f t="shared" si="138"/>
        <v>#REF!</v>
      </c>
      <c r="P471" t="e">
        <f t="shared" si="139"/>
        <v>#REF!</v>
      </c>
      <c r="Q471" t="e">
        <f t="shared" si="140"/>
        <v>#REF!</v>
      </c>
      <c r="R471" t="e">
        <f t="shared" si="141"/>
        <v>#REF!</v>
      </c>
      <c r="S471" t="e">
        <f t="shared" si="142"/>
        <v>#REF!</v>
      </c>
      <c r="T471" t="e">
        <f t="shared" si="143"/>
        <v>#REF!</v>
      </c>
      <c r="U471" t="e">
        <f t="shared" si="144"/>
        <v>#REF!</v>
      </c>
      <c r="V471" t="e">
        <f t="shared" si="145"/>
        <v>#REF!</v>
      </c>
      <c r="W471" t="e">
        <f t="shared" si="146"/>
        <v>#REF!</v>
      </c>
      <c r="X471" t="e">
        <f t="shared" si="147"/>
        <v>#REF!</v>
      </c>
      <c r="Y471" t="e">
        <f t="shared" si="148"/>
        <v>#REF!</v>
      </c>
      <c r="Z471" t="e">
        <f t="shared" si="149"/>
        <v>#REF!</v>
      </c>
    </row>
    <row r="472" spans="1:26">
      <c r="A472" t="e">
        <f>IF(A471="","",IF($R$3=1,dayTest!A484,day!#REF!))</f>
        <v>#REF!</v>
      </c>
      <c r="B472" t="str">
        <f t="shared" si="150"/>
        <v/>
      </c>
      <c r="C472" t="str">
        <f t="shared" si="136"/>
        <v/>
      </c>
      <c r="D472" t="str">
        <f t="shared" si="136"/>
        <v/>
      </c>
      <c r="E472" t="str">
        <f t="shared" si="136"/>
        <v/>
      </c>
      <c r="F472" t="str">
        <f t="shared" si="136"/>
        <v/>
      </c>
      <c r="G472" t="str">
        <f t="shared" si="136"/>
        <v/>
      </c>
      <c r="H472" t="str">
        <f t="shared" si="136"/>
        <v/>
      </c>
      <c r="I472" t="str">
        <f t="shared" si="136"/>
        <v/>
      </c>
      <c r="J472" t="str">
        <f t="shared" si="136"/>
        <v/>
      </c>
      <c r="K472" t="str">
        <f t="shared" si="136"/>
        <v/>
      </c>
      <c r="L472" t="str">
        <f t="shared" si="136"/>
        <v/>
      </c>
      <c r="M472" t="str">
        <f t="shared" si="134"/>
        <v/>
      </c>
      <c r="N472" t="e">
        <f t="shared" si="137"/>
        <v>#REF!</v>
      </c>
      <c r="O472" t="e">
        <f t="shared" si="138"/>
        <v>#REF!</v>
      </c>
      <c r="P472" t="e">
        <f t="shared" si="139"/>
        <v>#REF!</v>
      </c>
      <c r="Q472" t="e">
        <f t="shared" si="140"/>
        <v>#REF!</v>
      </c>
      <c r="R472" t="e">
        <f t="shared" si="141"/>
        <v>#REF!</v>
      </c>
      <c r="S472" t="e">
        <f t="shared" si="142"/>
        <v>#REF!</v>
      </c>
      <c r="T472" t="e">
        <f t="shared" si="143"/>
        <v>#REF!</v>
      </c>
      <c r="U472" t="e">
        <f t="shared" si="144"/>
        <v>#REF!</v>
      </c>
      <c r="V472" t="e">
        <f t="shared" si="145"/>
        <v>#REF!</v>
      </c>
      <c r="W472" t="e">
        <f t="shared" si="146"/>
        <v>#REF!</v>
      </c>
      <c r="X472" t="e">
        <f t="shared" si="147"/>
        <v>#REF!</v>
      </c>
      <c r="Y472" t="e">
        <f t="shared" si="148"/>
        <v>#REF!</v>
      </c>
      <c r="Z472" t="e">
        <f t="shared" si="149"/>
        <v>#REF!</v>
      </c>
    </row>
    <row r="473" spans="1:26">
      <c r="A473" t="e">
        <f>IF(A472="","",IF($R$3=1,dayTest!A485,day!#REF!))</f>
        <v>#REF!</v>
      </c>
      <c r="B473" t="str">
        <f t="shared" si="150"/>
        <v/>
      </c>
      <c r="C473" t="str">
        <f t="shared" ref="C473:L496" si="151">IFERROR(VALUE(MID($A473,COLUMN()-1,1)),"")</f>
        <v/>
      </c>
      <c r="D473" t="str">
        <f t="shared" si="151"/>
        <v/>
      </c>
      <c r="E473" t="str">
        <f t="shared" si="151"/>
        <v/>
      </c>
      <c r="F473" t="str">
        <f t="shared" si="151"/>
        <v/>
      </c>
      <c r="G473" t="str">
        <f t="shared" si="151"/>
        <v/>
      </c>
      <c r="H473" t="str">
        <f t="shared" si="151"/>
        <v/>
      </c>
      <c r="I473" t="str">
        <f t="shared" si="151"/>
        <v/>
      </c>
      <c r="J473" t="str">
        <f t="shared" si="151"/>
        <v/>
      </c>
      <c r="K473" t="str">
        <f t="shared" si="151"/>
        <v/>
      </c>
      <c r="L473" t="str">
        <f t="shared" si="151"/>
        <v/>
      </c>
      <c r="M473" t="str">
        <f t="shared" si="134"/>
        <v/>
      </c>
      <c r="N473" t="e">
        <f t="shared" si="137"/>
        <v>#REF!</v>
      </c>
      <c r="O473" t="e">
        <f t="shared" si="138"/>
        <v>#REF!</v>
      </c>
      <c r="P473" t="e">
        <f t="shared" si="139"/>
        <v>#REF!</v>
      </c>
      <c r="Q473" t="e">
        <f t="shared" si="140"/>
        <v>#REF!</v>
      </c>
      <c r="R473" t="e">
        <f t="shared" si="141"/>
        <v>#REF!</v>
      </c>
      <c r="S473" t="e">
        <f t="shared" si="142"/>
        <v>#REF!</v>
      </c>
      <c r="T473" t="e">
        <f t="shared" si="143"/>
        <v>#REF!</v>
      </c>
      <c r="U473" t="e">
        <f t="shared" si="144"/>
        <v>#REF!</v>
      </c>
      <c r="V473" t="e">
        <f t="shared" si="145"/>
        <v>#REF!</v>
      </c>
      <c r="W473" t="e">
        <f t="shared" si="146"/>
        <v>#REF!</v>
      </c>
      <c r="X473" t="e">
        <f t="shared" si="147"/>
        <v>#REF!</v>
      </c>
      <c r="Y473" t="e">
        <f t="shared" si="148"/>
        <v>#REF!</v>
      </c>
      <c r="Z473" t="e">
        <f t="shared" si="149"/>
        <v>#REF!</v>
      </c>
    </row>
    <row r="474" spans="1:26">
      <c r="A474" t="e">
        <f>IF(A473="","",IF($R$3=1,dayTest!A486,day!#REF!))</f>
        <v>#REF!</v>
      </c>
      <c r="B474" t="str">
        <f t="shared" si="150"/>
        <v/>
      </c>
      <c r="C474" t="str">
        <f t="shared" si="151"/>
        <v/>
      </c>
      <c r="D474" t="str">
        <f t="shared" si="151"/>
        <v/>
      </c>
      <c r="E474" t="str">
        <f t="shared" si="151"/>
        <v/>
      </c>
      <c r="F474" t="str">
        <f t="shared" si="151"/>
        <v/>
      </c>
      <c r="G474" t="str">
        <f t="shared" si="151"/>
        <v/>
      </c>
      <c r="H474" t="str">
        <f t="shared" si="151"/>
        <v/>
      </c>
      <c r="I474" t="str">
        <f t="shared" si="151"/>
        <v/>
      </c>
      <c r="J474" t="str">
        <f t="shared" si="151"/>
        <v/>
      </c>
      <c r="K474" t="str">
        <f t="shared" si="151"/>
        <v/>
      </c>
      <c r="L474" t="str">
        <f t="shared" si="151"/>
        <v/>
      </c>
      <c r="M474" t="str">
        <f t="shared" si="134"/>
        <v/>
      </c>
      <c r="N474" t="e">
        <f t="shared" si="137"/>
        <v>#REF!</v>
      </c>
      <c r="O474" t="e">
        <f t="shared" si="138"/>
        <v>#REF!</v>
      </c>
      <c r="P474" t="e">
        <f t="shared" si="139"/>
        <v>#REF!</v>
      </c>
      <c r="Q474" t="e">
        <f t="shared" si="140"/>
        <v>#REF!</v>
      </c>
      <c r="R474" t="e">
        <f t="shared" si="141"/>
        <v>#REF!</v>
      </c>
      <c r="S474" t="e">
        <f t="shared" si="142"/>
        <v>#REF!</v>
      </c>
      <c r="T474" t="e">
        <f t="shared" si="143"/>
        <v>#REF!</v>
      </c>
      <c r="U474" t="e">
        <f t="shared" si="144"/>
        <v>#REF!</v>
      </c>
      <c r="V474" t="e">
        <f t="shared" si="145"/>
        <v>#REF!</v>
      </c>
      <c r="W474" t="e">
        <f t="shared" si="146"/>
        <v>#REF!</v>
      </c>
      <c r="X474" t="e">
        <f t="shared" si="147"/>
        <v>#REF!</v>
      </c>
      <c r="Y474" t="e">
        <f t="shared" si="148"/>
        <v>#REF!</v>
      </c>
      <c r="Z474" t="e">
        <f t="shared" si="149"/>
        <v>#REF!</v>
      </c>
    </row>
    <row r="475" spans="1:26">
      <c r="A475" t="e">
        <f>IF(A474="","",IF($R$3=1,dayTest!A487,day!#REF!))</f>
        <v>#REF!</v>
      </c>
      <c r="B475" t="str">
        <f t="shared" si="150"/>
        <v/>
      </c>
      <c r="C475" t="str">
        <f t="shared" si="151"/>
        <v/>
      </c>
      <c r="D475" t="str">
        <f t="shared" si="151"/>
        <v/>
      </c>
      <c r="E475" t="str">
        <f t="shared" si="151"/>
        <v/>
      </c>
      <c r="F475" t="str">
        <f t="shared" si="151"/>
        <v/>
      </c>
      <c r="G475" t="str">
        <f t="shared" si="151"/>
        <v/>
      </c>
      <c r="H475" t="str">
        <f t="shared" si="151"/>
        <v/>
      </c>
      <c r="I475" t="str">
        <f t="shared" si="151"/>
        <v/>
      </c>
      <c r="J475" t="str">
        <f t="shared" si="151"/>
        <v/>
      </c>
      <c r="K475" t="str">
        <f t="shared" si="151"/>
        <v/>
      </c>
      <c r="L475" t="str">
        <f t="shared" si="151"/>
        <v/>
      </c>
      <c r="M475" t="str">
        <f t="shared" si="134"/>
        <v/>
      </c>
      <c r="N475" t="e">
        <f t="shared" si="137"/>
        <v>#REF!</v>
      </c>
      <c r="O475" t="e">
        <f t="shared" si="138"/>
        <v>#REF!</v>
      </c>
      <c r="P475" t="e">
        <f t="shared" si="139"/>
        <v>#REF!</v>
      </c>
      <c r="Q475" t="e">
        <f t="shared" si="140"/>
        <v>#REF!</v>
      </c>
      <c r="R475" t="e">
        <f t="shared" si="141"/>
        <v>#REF!</v>
      </c>
      <c r="S475" t="e">
        <f t="shared" si="142"/>
        <v>#REF!</v>
      </c>
      <c r="T475" t="e">
        <f t="shared" si="143"/>
        <v>#REF!</v>
      </c>
      <c r="U475" t="e">
        <f t="shared" si="144"/>
        <v>#REF!</v>
      </c>
      <c r="V475" t="e">
        <f t="shared" si="145"/>
        <v>#REF!</v>
      </c>
      <c r="W475" t="e">
        <f t="shared" si="146"/>
        <v>#REF!</v>
      </c>
      <c r="X475" t="e">
        <f t="shared" si="147"/>
        <v>#REF!</v>
      </c>
      <c r="Y475" t="e">
        <f t="shared" si="148"/>
        <v>#REF!</v>
      </c>
      <c r="Z475" t="e">
        <f t="shared" si="149"/>
        <v>#REF!</v>
      </c>
    </row>
    <row r="476" spans="1:26">
      <c r="A476" t="e">
        <f>IF(A475="","",IF($R$3=1,dayTest!A488,day!#REF!))</f>
        <v>#REF!</v>
      </c>
      <c r="B476" t="str">
        <f t="shared" si="150"/>
        <v/>
      </c>
      <c r="C476" t="str">
        <f t="shared" si="151"/>
        <v/>
      </c>
      <c r="D476" t="str">
        <f t="shared" si="151"/>
        <v/>
      </c>
      <c r="E476" t="str">
        <f t="shared" si="151"/>
        <v/>
      </c>
      <c r="F476" t="str">
        <f t="shared" si="151"/>
        <v/>
      </c>
      <c r="G476" t="str">
        <f t="shared" si="151"/>
        <v/>
      </c>
      <c r="H476" t="str">
        <f t="shared" si="151"/>
        <v/>
      </c>
      <c r="I476" t="str">
        <f t="shared" si="151"/>
        <v/>
      </c>
      <c r="J476" t="str">
        <f t="shared" si="151"/>
        <v/>
      </c>
      <c r="K476" t="str">
        <f t="shared" si="151"/>
        <v/>
      </c>
      <c r="L476" t="str">
        <f t="shared" si="151"/>
        <v/>
      </c>
      <c r="M476" t="str">
        <f t="shared" si="134"/>
        <v/>
      </c>
      <c r="N476" t="e">
        <f t="shared" si="137"/>
        <v>#REF!</v>
      </c>
      <c r="O476" t="e">
        <f t="shared" si="138"/>
        <v>#REF!</v>
      </c>
      <c r="P476" t="e">
        <f t="shared" si="139"/>
        <v>#REF!</v>
      </c>
      <c r="Q476" t="e">
        <f t="shared" si="140"/>
        <v>#REF!</v>
      </c>
      <c r="R476" t="e">
        <f t="shared" si="141"/>
        <v>#REF!</v>
      </c>
      <c r="S476" t="e">
        <f t="shared" si="142"/>
        <v>#REF!</v>
      </c>
      <c r="T476" t="e">
        <f t="shared" si="143"/>
        <v>#REF!</v>
      </c>
      <c r="U476" t="e">
        <f t="shared" si="144"/>
        <v>#REF!</v>
      </c>
      <c r="V476" t="e">
        <f t="shared" si="145"/>
        <v>#REF!</v>
      </c>
      <c r="W476" t="e">
        <f t="shared" si="146"/>
        <v>#REF!</v>
      </c>
      <c r="X476" t="e">
        <f t="shared" si="147"/>
        <v>#REF!</v>
      </c>
      <c r="Y476" t="e">
        <f t="shared" si="148"/>
        <v>#REF!</v>
      </c>
      <c r="Z476" t="e">
        <f t="shared" si="149"/>
        <v>#REF!</v>
      </c>
    </row>
    <row r="477" spans="1:26">
      <c r="A477" t="e">
        <f>IF(A476="","",IF($R$3=1,dayTest!A489,day!#REF!))</f>
        <v>#REF!</v>
      </c>
      <c r="B477" t="str">
        <f t="shared" si="150"/>
        <v/>
      </c>
      <c r="C477" t="str">
        <f t="shared" si="151"/>
        <v/>
      </c>
      <c r="D477" t="str">
        <f t="shared" si="151"/>
        <v/>
      </c>
      <c r="E477" t="str">
        <f t="shared" si="151"/>
        <v/>
      </c>
      <c r="F477" t="str">
        <f t="shared" si="151"/>
        <v/>
      </c>
      <c r="G477" t="str">
        <f t="shared" si="151"/>
        <v/>
      </c>
      <c r="H477" t="str">
        <f t="shared" si="151"/>
        <v/>
      </c>
      <c r="I477" t="str">
        <f t="shared" si="151"/>
        <v/>
      </c>
      <c r="J477" t="str">
        <f t="shared" si="151"/>
        <v/>
      </c>
      <c r="K477" t="str">
        <f t="shared" si="151"/>
        <v/>
      </c>
      <c r="L477" t="str">
        <f t="shared" si="151"/>
        <v/>
      </c>
      <c r="M477" t="str">
        <f t="shared" si="134"/>
        <v/>
      </c>
      <c r="N477" t="e">
        <f t="shared" si="137"/>
        <v>#REF!</v>
      </c>
      <c r="O477" t="e">
        <f t="shared" si="138"/>
        <v>#REF!</v>
      </c>
      <c r="P477" t="e">
        <f t="shared" si="139"/>
        <v>#REF!</v>
      </c>
      <c r="Q477" t="e">
        <f t="shared" si="140"/>
        <v>#REF!</v>
      </c>
      <c r="R477" t="e">
        <f t="shared" si="141"/>
        <v>#REF!</v>
      </c>
      <c r="S477" t="e">
        <f t="shared" si="142"/>
        <v>#REF!</v>
      </c>
      <c r="T477" t="e">
        <f t="shared" si="143"/>
        <v>#REF!</v>
      </c>
      <c r="U477" t="e">
        <f t="shared" si="144"/>
        <v>#REF!</v>
      </c>
      <c r="V477" t="e">
        <f t="shared" si="145"/>
        <v>#REF!</v>
      </c>
      <c r="W477" t="e">
        <f t="shared" si="146"/>
        <v>#REF!</v>
      </c>
      <c r="X477" t="e">
        <f t="shared" si="147"/>
        <v>#REF!</v>
      </c>
      <c r="Y477" t="e">
        <f t="shared" si="148"/>
        <v>#REF!</v>
      </c>
      <c r="Z477" t="e">
        <f t="shared" si="149"/>
        <v>#REF!</v>
      </c>
    </row>
    <row r="478" spans="1:26">
      <c r="A478" t="e">
        <f>IF(A477="","",IF($R$3=1,dayTest!A490,day!#REF!))</f>
        <v>#REF!</v>
      </c>
      <c r="B478" t="str">
        <f t="shared" si="150"/>
        <v/>
      </c>
      <c r="C478" t="str">
        <f t="shared" si="151"/>
        <v/>
      </c>
      <c r="D478" t="str">
        <f t="shared" si="151"/>
        <v/>
      </c>
      <c r="E478" t="str">
        <f t="shared" si="151"/>
        <v/>
      </c>
      <c r="F478" t="str">
        <f t="shared" si="151"/>
        <v/>
      </c>
      <c r="G478" t="str">
        <f t="shared" si="151"/>
        <v/>
      </c>
      <c r="H478" t="str">
        <f t="shared" si="151"/>
        <v/>
      </c>
      <c r="I478" t="str">
        <f t="shared" si="151"/>
        <v/>
      </c>
      <c r="J478" t="str">
        <f t="shared" si="151"/>
        <v/>
      </c>
      <c r="K478" t="str">
        <f t="shared" si="151"/>
        <v/>
      </c>
      <c r="L478" t="str">
        <f t="shared" si="151"/>
        <v/>
      </c>
      <c r="M478" t="str">
        <f t="shared" si="134"/>
        <v/>
      </c>
      <c r="N478" t="e">
        <f t="shared" si="137"/>
        <v>#REF!</v>
      </c>
      <c r="O478" t="e">
        <f t="shared" si="138"/>
        <v>#REF!</v>
      </c>
      <c r="P478" t="e">
        <f t="shared" si="139"/>
        <v>#REF!</v>
      </c>
      <c r="Q478" t="e">
        <f t="shared" si="140"/>
        <v>#REF!</v>
      </c>
      <c r="R478" t="e">
        <f t="shared" si="141"/>
        <v>#REF!</v>
      </c>
      <c r="S478" t="e">
        <f t="shared" si="142"/>
        <v>#REF!</v>
      </c>
      <c r="T478" t="e">
        <f t="shared" si="143"/>
        <v>#REF!</v>
      </c>
      <c r="U478" t="e">
        <f t="shared" si="144"/>
        <v>#REF!</v>
      </c>
      <c r="V478" t="e">
        <f t="shared" si="145"/>
        <v>#REF!</v>
      </c>
      <c r="W478" t="e">
        <f t="shared" si="146"/>
        <v>#REF!</v>
      </c>
      <c r="X478" t="e">
        <f t="shared" si="147"/>
        <v>#REF!</v>
      </c>
      <c r="Y478" t="e">
        <f t="shared" si="148"/>
        <v>#REF!</v>
      </c>
      <c r="Z478" t="e">
        <f t="shared" si="149"/>
        <v>#REF!</v>
      </c>
    </row>
    <row r="479" spans="1:26">
      <c r="A479" t="e">
        <f>IF(A478="","",IF($R$3=1,dayTest!A491,day!#REF!))</f>
        <v>#REF!</v>
      </c>
      <c r="B479" t="str">
        <f t="shared" si="150"/>
        <v/>
      </c>
      <c r="C479" t="str">
        <f t="shared" si="151"/>
        <v/>
      </c>
      <c r="D479" t="str">
        <f t="shared" si="151"/>
        <v/>
      </c>
      <c r="E479" t="str">
        <f t="shared" si="151"/>
        <v/>
      </c>
      <c r="F479" t="str">
        <f t="shared" si="151"/>
        <v/>
      </c>
      <c r="G479" t="str">
        <f t="shared" si="151"/>
        <v/>
      </c>
      <c r="H479" t="str">
        <f t="shared" si="151"/>
        <v/>
      </c>
      <c r="I479" t="str">
        <f t="shared" si="151"/>
        <v/>
      </c>
      <c r="J479" t="str">
        <f t="shared" si="151"/>
        <v/>
      </c>
      <c r="K479" t="str">
        <f t="shared" si="151"/>
        <v/>
      </c>
      <c r="L479" t="str">
        <f t="shared" si="151"/>
        <v/>
      </c>
      <c r="M479" t="str">
        <f t="shared" si="134"/>
        <v/>
      </c>
      <c r="N479" t="e">
        <f t="shared" si="137"/>
        <v>#REF!</v>
      </c>
      <c r="O479" t="e">
        <f t="shared" si="138"/>
        <v>#REF!</v>
      </c>
      <c r="P479" t="e">
        <f t="shared" si="139"/>
        <v>#REF!</v>
      </c>
      <c r="Q479" t="e">
        <f t="shared" si="140"/>
        <v>#REF!</v>
      </c>
      <c r="R479" t="e">
        <f t="shared" si="141"/>
        <v>#REF!</v>
      </c>
      <c r="S479" t="e">
        <f t="shared" si="142"/>
        <v>#REF!</v>
      </c>
      <c r="T479" t="e">
        <f t="shared" si="143"/>
        <v>#REF!</v>
      </c>
      <c r="U479" t="e">
        <f t="shared" si="144"/>
        <v>#REF!</v>
      </c>
      <c r="V479" t="e">
        <f t="shared" si="145"/>
        <v>#REF!</v>
      </c>
      <c r="W479" t="e">
        <f t="shared" si="146"/>
        <v>#REF!</v>
      </c>
      <c r="X479" t="e">
        <f t="shared" si="147"/>
        <v>#REF!</v>
      </c>
      <c r="Y479" t="e">
        <f t="shared" si="148"/>
        <v>#REF!</v>
      </c>
      <c r="Z479" t="e">
        <f t="shared" si="149"/>
        <v>#REF!</v>
      </c>
    </row>
    <row r="480" spans="1:26">
      <c r="A480" t="e">
        <f>IF(A479="","",IF($R$3=1,dayTest!A492,day!#REF!))</f>
        <v>#REF!</v>
      </c>
      <c r="B480" t="str">
        <f t="shared" si="150"/>
        <v/>
      </c>
      <c r="C480" t="str">
        <f t="shared" si="151"/>
        <v/>
      </c>
      <c r="D480" t="str">
        <f t="shared" si="151"/>
        <v/>
      </c>
      <c r="E480" t="str">
        <f t="shared" si="151"/>
        <v/>
      </c>
      <c r="F480" t="str">
        <f t="shared" si="151"/>
        <v/>
      </c>
      <c r="G480" t="str">
        <f t="shared" si="151"/>
        <v/>
      </c>
      <c r="H480" t="str">
        <f t="shared" si="151"/>
        <v/>
      </c>
      <c r="I480" t="str">
        <f t="shared" si="151"/>
        <v/>
      </c>
      <c r="J480" t="str">
        <f t="shared" si="151"/>
        <v/>
      </c>
      <c r="K480" t="str">
        <f t="shared" si="151"/>
        <v/>
      </c>
      <c r="L480" t="str">
        <f t="shared" si="151"/>
        <v/>
      </c>
      <c r="M480" t="str">
        <f t="shared" si="134"/>
        <v/>
      </c>
      <c r="N480" t="e">
        <f t="shared" si="137"/>
        <v>#REF!</v>
      </c>
      <c r="O480" t="e">
        <f t="shared" si="138"/>
        <v>#REF!</v>
      </c>
      <c r="P480" t="e">
        <f t="shared" si="139"/>
        <v>#REF!</v>
      </c>
      <c r="Q480" t="e">
        <f t="shared" si="140"/>
        <v>#REF!</v>
      </c>
      <c r="R480" t="e">
        <f t="shared" si="141"/>
        <v>#REF!</v>
      </c>
      <c r="S480" t="e">
        <f t="shared" si="142"/>
        <v>#REF!</v>
      </c>
      <c r="T480" t="e">
        <f t="shared" si="143"/>
        <v>#REF!</v>
      </c>
      <c r="U480" t="e">
        <f t="shared" si="144"/>
        <v>#REF!</v>
      </c>
      <c r="V480" t="e">
        <f t="shared" si="145"/>
        <v>#REF!</v>
      </c>
      <c r="W480" t="e">
        <f t="shared" si="146"/>
        <v>#REF!</v>
      </c>
      <c r="X480" t="e">
        <f t="shared" si="147"/>
        <v>#REF!</v>
      </c>
      <c r="Y480" t="e">
        <f t="shared" si="148"/>
        <v>#REF!</v>
      </c>
      <c r="Z480" t="e">
        <f t="shared" si="149"/>
        <v>#REF!</v>
      </c>
    </row>
    <row r="481" spans="1:26">
      <c r="A481" t="e">
        <f>IF(A480="","",IF($R$3=1,dayTest!A493,day!#REF!))</f>
        <v>#REF!</v>
      </c>
      <c r="B481" t="str">
        <f t="shared" si="150"/>
        <v/>
      </c>
      <c r="C481" t="str">
        <f t="shared" si="151"/>
        <v/>
      </c>
      <c r="D481" t="str">
        <f t="shared" si="151"/>
        <v/>
      </c>
      <c r="E481" t="str">
        <f t="shared" si="151"/>
        <v/>
      </c>
      <c r="F481" t="str">
        <f t="shared" si="151"/>
        <v/>
      </c>
      <c r="G481" t="str">
        <f t="shared" si="151"/>
        <v/>
      </c>
      <c r="H481" t="str">
        <f t="shared" si="151"/>
        <v/>
      </c>
      <c r="I481" t="str">
        <f t="shared" si="151"/>
        <v/>
      </c>
      <c r="J481" t="str">
        <f t="shared" si="151"/>
        <v/>
      </c>
      <c r="K481" t="str">
        <f t="shared" si="151"/>
        <v/>
      </c>
      <c r="L481" t="str">
        <f t="shared" si="151"/>
        <v/>
      </c>
      <c r="M481" t="str">
        <f t="shared" si="134"/>
        <v/>
      </c>
      <c r="N481" t="e">
        <f t="shared" si="137"/>
        <v>#REF!</v>
      </c>
      <c r="O481" t="e">
        <f t="shared" si="138"/>
        <v>#REF!</v>
      </c>
      <c r="P481" t="e">
        <f t="shared" si="139"/>
        <v>#REF!</v>
      </c>
      <c r="Q481" t="e">
        <f t="shared" si="140"/>
        <v>#REF!</v>
      </c>
      <c r="R481" t="e">
        <f t="shared" si="141"/>
        <v>#REF!</v>
      </c>
      <c r="S481" t="e">
        <f t="shared" si="142"/>
        <v>#REF!</v>
      </c>
      <c r="T481" t="e">
        <f t="shared" si="143"/>
        <v>#REF!</v>
      </c>
      <c r="U481" t="e">
        <f t="shared" si="144"/>
        <v>#REF!</v>
      </c>
      <c r="V481" t="e">
        <f t="shared" si="145"/>
        <v>#REF!</v>
      </c>
      <c r="W481" t="e">
        <f t="shared" si="146"/>
        <v>#REF!</v>
      </c>
      <c r="X481" t="e">
        <f t="shared" si="147"/>
        <v>#REF!</v>
      </c>
      <c r="Y481" t="e">
        <f t="shared" si="148"/>
        <v>#REF!</v>
      </c>
      <c r="Z481" t="e">
        <f t="shared" si="149"/>
        <v>#REF!</v>
      </c>
    </row>
    <row r="482" spans="1:26">
      <c r="A482" t="e">
        <f>IF(A481="","",IF($R$3=1,dayTest!A494,day!#REF!))</f>
        <v>#REF!</v>
      </c>
      <c r="B482" t="str">
        <f t="shared" si="150"/>
        <v/>
      </c>
      <c r="C482" t="str">
        <f t="shared" si="151"/>
        <v/>
      </c>
      <c r="D482" t="str">
        <f t="shared" si="151"/>
        <v/>
      </c>
      <c r="E482" t="str">
        <f t="shared" si="151"/>
        <v/>
      </c>
      <c r="F482" t="str">
        <f t="shared" si="151"/>
        <v/>
      </c>
      <c r="G482" t="str">
        <f t="shared" si="151"/>
        <v/>
      </c>
      <c r="H482" t="str">
        <f t="shared" si="151"/>
        <v/>
      </c>
      <c r="I482" t="str">
        <f t="shared" si="151"/>
        <v/>
      </c>
      <c r="J482" t="str">
        <f t="shared" si="151"/>
        <v/>
      </c>
      <c r="K482" t="str">
        <f t="shared" si="151"/>
        <v/>
      </c>
      <c r="L482" t="str">
        <f t="shared" si="151"/>
        <v/>
      </c>
      <c r="M482" t="str">
        <f t="shared" si="134"/>
        <v/>
      </c>
      <c r="N482" t="e">
        <f t="shared" si="137"/>
        <v>#REF!</v>
      </c>
      <c r="O482" t="e">
        <f t="shared" si="138"/>
        <v>#REF!</v>
      </c>
      <c r="P482" t="e">
        <f t="shared" si="139"/>
        <v>#REF!</v>
      </c>
      <c r="Q482" t="e">
        <f t="shared" si="140"/>
        <v>#REF!</v>
      </c>
      <c r="R482" t="e">
        <f t="shared" si="141"/>
        <v>#REF!</v>
      </c>
      <c r="S482" t="e">
        <f t="shared" si="142"/>
        <v>#REF!</v>
      </c>
      <c r="T482" t="e">
        <f t="shared" si="143"/>
        <v>#REF!</v>
      </c>
      <c r="U482" t="e">
        <f t="shared" si="144"/>
        <v>#REF!</v>
      </c>
      <c r="V482" t="e">
        <f t="shared" si="145"/>
        <v>#REF!</v>
      </c>
      <c r="W482" t="e">
        <f t="shared" si="146"/>
        <v>#REF!</v>
      </c>
      <c r="X482" t="e">
        <f t="shared" si="147"/>
        <v>#REF!</v>
      </c>
      <c r="Y482" t="e">
        <f t="shared" si="148"/>
        <v>#REF!</v>
      </c>
      <c r="Z482" t="e">
        <f t="shared" si="149"/>
        <v>#REF!</v>
      </c>
    </row>
    <row r="483" spans="1:26">
      <c r="A483" t="e">
        <f>IF(A482="","",IF($R$3=1,dayTest!A495,day!#REF!))</f>
        <v>#REF!</v>
      </c>
      <c r="B483" t="str">
        <f t="shared" si="150"/>
        <v/>
      </c>
      <c r="C483" t="str">
        <f t="shared" si="151"/>
        <v/>
      </c>
      <c r="D483" t="str">
        <f t="shared" si="151"/>
        <v/>
      </c>
      <c r="E483" t="str">
        <f t="shared" si="151"/>
        <v/>
      </c>
      <c r="F483" t="str">
        <f t="shared" si="151"/>
        <v/>
      </c>
      <c r="G483" t="str">
        <f t="shared" si="151"/>
        <v/>
      </c>
      <c r="H483" t="str">
        <f t="shared" si="151"/>
        <v/>
      </c>
      <c r="I483" t="str">
        <f t="shared" si="151"/>
        <v/>
      </c>
      <c r="J483" t="str">
        <f t="shared" si="151"/>
        <v/>
      </c>
      <c r="K483" t="str">
        <f t="shared" si="151"/>
        <v/>
      </c>
      <c r="L483" t="str">
        <f t="shared" si="151"/>
        <v/>
      </c>
      <c r="M483" t="str">
        <f t="shared" si="134"/>
        <v/>
      </c>
      <c r="N483" t="e">
        <f t="shared" si="137"/>
        <v>#REF!</v>
      </c>
      <c r="O483" t="e">
        <f t="shared" si="138"/>
        <v>#REF!</v>
      </c>
      <c r="P483" t="e">
        <f t="shared" si="139"/>
        <v>#REF!</v>
      </c>
      <c r="Q483" t="e">
        <f t="shared" si="140"/>
        <v>#REF!</v>
      </c>
      <c r="R483" t="e">
        <f t="shared" si="141"/>
        <v>#REF!</v>
      </c>
      <c r="S483" t="e">
        <f t="shared" si="142"/>
        <v>#REF!</v>
      </c>
      <c r="T483" t="e">
        <f t="shared" si="143"/>
        <v>#REF!</v>
      </c>
      <c r="U483" t="e">
        <f t="shared" si="144"/>
        <v>#REF!</v>
      </c>
      <c r="V483" t="e">
        <f t="shared" si="145"/>
        <v>#REF!</v>
      </c>
      <c r="W483" t="e">
        <f t="shared" si="146"/>
        <v>#REF!</v>
      </c>
      <c r="X483" t="e">
        <f t="shared" si="147"/>
        <v>#REF!</v>
      </c>
      <c r="Y483" t="e">
        <f t="shared" si="148"/>
        <v>#REF!</v>
      </c>
      <c r="Z483" t="e">
        <f t="shared" si="149"/>
        <v>#REF!</v>
      </c>
    </row>
    <row r="484" spans="1:26">
      <c r="A484" t="e">
        <f>IF(A483="","",IF($R$3=1,dayTest!A496,day!#REF!))</f>
        <v>#REF!</v>
      </c>
      <c r="B484" t="str">
        <f t="shared" si="150"/>
        <v/>
      </c>
      <c r="C484" t="str">
        <f t="shared" si="151"/>
        <v/>
      </c>
      <c r="D484" t="str">
        <f t="shared" si="151"/>
        <v/>
      </c>
      <c r="E484" t="str">
        <f t="shared" si="151"/>
        <v/>
      </c>
      <c r="F484" t="str">
        <f t="shared" si="151"/>
        <v/>
      </c>
      <c r="G484" t="str">
        <f t="shared" si="151"/>
        <v/>
      </c>
      <c r="H484" t="str">
        <f t="shared" si="151"/>
        <v/>
      </c>
      <c r="I484" t="str">
        <f t="shared" si="151"/>
        <v/>
      </c>
      <c r="J484" t="str">
        <f t="shared" si="151"/>
        <v/>
      </c>
      <c r="K484" t="str">
        <f t="shared" si="151"/>
        <v/>
      </c>
      <c r="L484" t="str">
        <f t="shared" si="151"/>
        <v/>
      </c>
      <c r="M484" t="str">
        <f t="shared" si="134"/>
        <v/>
      </c>
      <c r="N484" t="e">
        <f t="shared" si="137"/>
        <v>#REF!</v>
      </c>
      <c r="O484" t="e">
        <f t="shared" si="138"/>
        <v>#REF!</v>
      </c>
      <c r="P484" t="e">
        <f t="shared" si="139"/>
        <v>#REF!</v>
      </c>
      <c r="Q484" t="e">
        <f t="shared" si="140"/>
        <v>#REF!</v>
      </c>
      <c r="R484" t="e">
        <f t="shared" si="141"/>
        <v>#REF!</v>
      </c>
      <c r="S484" t="e">
        <f t="shared" si="142"/>
        <v>#REF!</v>
      </c>
      <c r="T484" t="e">
        <f t="shared" si="143"/>
        <v>#REF!</v>
      </c>
      <c r="U484" t="e">
        <f t="shared" si="144"/>
        <v>#REF!</v>
      </c>
      <c r="V484" t="e">
        <f t="shared" si="145"/>
        <v>#REF!</v>
      </c>
      <c r="W484" t="e">
        <f t="shared" si="146"/>
        <v>#REF!</v>
      </c>
      <c r="X484" t="e">
        <f t="shared" si="147"/>
        <v>#REF!</v>
      </c>
      <c r="Y484" t="e">
        <f t="shared" si="148"/>
        <v>#REF!</v>
      </c>
      <c r="Z484" t="e">
        <f t="shared" si="149"/>
        <v>#REF!</v>
      </c>
    </row>
    <row r="485" spans="1:26">
      <c r="A485" t="e">
        <f>IF(A484="","",IF($R$3=1,dayTest!A497,day!#REF!))</f>
        <v>#REF!</v>
      </c>
      <c r="B485" t="str">
        <f t="shared" si="150"/>
        <v/>
      </c>
      <c r="C485" t="str">
        <f t="shared" si="151"/>
        <v/>
      </c>
      <c r="D485" t="str">
        <f t="shared" si="151"/>
        <v/>
      </c>
      <c r="E485" t="str">
        <f t="shared" si="151"/>
        <v/>
      </c>
      <c r="F485" t="str">
        <f t="shared" si="151"/>
        <v/>
      </c>
      <c r="G485" t="str">
        <f t="shared" si="151"/>
        <v/>
      </c>
      <c r="H485" t="str">
        <f t="shared" si="151"/>
        <v/>
      </c>
      <c r="I485" t="str">
        <f t="shared" si="151"/>
        <v/>
      </c>
      <c r="J485" t="str">
        <f t="shared" si="151"/>
        <v/>
      </c>
      <c r="K485" t="str">
        <f t="shared" si="151"/>
        <v/>
      </c>
      <c r="L485" t="str">
        <f t="shared" si="151"/>
        <v/>
      </c>
      <c r="M485" t="str">
        <f t="shared" si="134"/>
        <v/>
      </c>
      <c r="N485" t="e">
        <f t="shared" si="137"/>
        <v>#REF!</v>
      </c>
      <c r="O485" t="e">
        <f t="shared" si="138"/>
        <v>#REF!</v>
      </c>
      <c r="P485" t="e">
        <f t="shared" si="139"/>
        <v>#REF!</v>
      </c>
      <c r="Q485" t="e">
        <f t="shared" si="140"/>
        <v>#REF!</v>
      </c>
      <c r="R485" t="e">
        <f t="shared" si="141"/>
        <v>#REF!</v>
      </c>
      <c r="S485" t="e">
        <f t="shared" si="142"/>
        <v>#REF!</v>
      </c>
      <c r="T485" t="e">
        <f t="shared" si="143"/>
        <v>#REF!</v>
      </c>
      <c r="U485" t="e">
        <f t="shared" si="144"/>
        <v>#REF!</v>
      </c>
      <c r="V485" t="e">
        <f t="shared" si="145"/>
        <v>#REF!</v>
      </c>
      <c r="W485" t="e">
        <f t="shared" si="146"/>
        <v>#REF!</v>
      </c>
      <c r="X485" t="e">
        <f t="shared" si="147"/>
        <v>#REF!</v>
      </c>
      <c r="Y485" t="e">
        <f t="shared" si="148"/>
        <v>#REF!</v>
      </c>
      <c r="Z485" t="e">
        <f t="shared" si="149"/>
        <v>#REF!</v>
      </c>
    </row>
    <row r="486" spans="1:26">
      <c r="A486" t="e">
        <f>IF(A485="","",IF($R$3=1,dayTest!A498,day!#REF!))</f>
        <v>#REF!</v>
      </c>
      <c r="B486" t="str">
        <f t="shared" si="150"/>
        <v/>
      </c>
      <c r="C486" t="str">
        <f t="shared" si="151"/>
        <v/>
      </c>
      <c r="D486" t="str">
        <f t="shared" si="151"/>
        <v/>
      </c>
      <c r="E486" t="str">
        <f t="shared" si="151"/>
        <v/>
      </c>
      <c r="F486" t="str">
        <f t="shared" si="151"/>
        <v/>
      </c>
      <c r="G486" t="str">
        <f t="shared" si="151"/>
        <v/>
      </c>
      <c r="H486" t="str">
        <f t="shared" si="151"/>
        <v/>
      </c>
      <c r="I486" t="str">
        <f t="shared" si="151"/>
        <v/>
      </c>
      <c r="J486" t="str">
        <f t="shared" si="151"/>
        <v/>
      </c>
      <c r="K486" t="str">
        <f t="shared" si="151"/>
        <v/>
      </c>
      <c r="L486" t="str">
        <f t="shared" si="151"/>
        <v/>
      </c>
      <c r="M486" t="str">
        <f t="shared" si="134"/>
        <v/>
      </c>
      <c r="N486" t="e">
        <f t="shared" si="137"/>
        <v>#REF!</v>
      </c>
      <c r="O486" t="e">
        <f t="shared" si="138"/>
        <v>#REF!</v>
      </c>
      <c r="P486" t="e">
        <f t="shared" si="139"/>
        <v>#REF!</v>
      </c>
      <c r="Q486" t="e">
        <f t="shared" si="140"/>
        <v>#REF!</v>
      </c>
      <c r="R486" t="e">
        <f t="shared" si="141"/>
        <v>#REF!</v>
      </c>
      <c r="S486" t="e">
        <f t="shared" si="142"/>
        <v>#REF!</v>
      </c>
      <c r="T486" t="e">
        <f t="shared" si="143"/>
        <v>#REF!</v>
      </c>
      <c r="U486" t="e">
        <f t="shared" si="144"/>
        <v>#REF!</v>
      </c>
      <c r="V486" t="e">
        <f t="shared" si="145"/>
        <v>#REF!</v>
      </c>
      <c r="W486" t="e">
        <f t="shared" si="146"/>
        <v>#REF!</v>
      </c>
      <c r="X486" t="e">
        <f t="shared" si="147"/>
        <v>#REF!</v>
      </c>
      <c r="Y486" t="e">
        <f t="shared" si="148"/>
        <v>#REF!</v>
      </c>
      <c r="Z486" t="e">
        <f t="shared" si="149"/>
        <v>#REF!</v>
      </c>
    </row>
    <row r="487" spans="1:26">
      <c r="A487" t="e">
        <f>IF(A486="","",IF($R$3=1,dayTest!A499,day!#REF!))</f>
        <v>#REF!</v>
      </c>
      <c r="B487" t="str">
        <f t="shared" si="150"/>
        <v/>
      </c>
      <c r="C487" t="str">
        <f t="shared" si="151"/>
        <v/>
      </c>
      <c r="D487" t="str">
        <f t="shared" si="151"/>
        <v/>
      </c>
      <c r="E487" t="str">
        <f t="shared" si="151"/>
        <v/>
      </c>
      <c r="F487" t="str">
        <f t="shared" si="151"/>
        <v/>
      </c>
      <c r="G487" t="str">
        <f t="shared" si="151"/>
        <v/>
      </c>
      <c r="H487" t="str">
        <f t="shared" si="151"/>
        <v/>
      </c>
      <c r="I487" t="str">
        <f t="shared" si="151"/>
        <v/>
      </c>
      <c r="J487" t="str">
        <f t="shared" si="151"/>
        <v/>
      </c>
      <c r="K487" t="str">
        <f t="shared" si="151"/>
        <v/>
      </c>
      <c r="L487" t="str">
        <f t="shared" si="151"/>
        <v/>
      </c>
      <c r="M487" t="str">
        <f t="shared" ref="M487:M550" si="152">IFERROR(VALUE(MID($A487,COLUMN()-1,1)),"")</f>
        <v/>
      </c>
      <c r="N487" t="e">
        <f t="shared" si="137"/>
        <v>#REF!</v>
      </c>
      <c r="O487" t="e">
        <f t="shared" si="138"/>
        <v>#REF!</v>
      </c>
      <c r="P487" t="e">
        <f t="shared" si="139"/>
        <v>#REF!</v>
      </c>
      <c r="Q487" t="e">
        <f t="shared" si="140"/>
        <v>#REF!</v>
      </c>
      <c r="R487" t="e">
        <f t="shared" si="141"/>
        <v>#REF!</v>
      </c>
      <c r="S487" t="e">
        <f t="shared" si="142"/>
        <v>#REF!</v>
      </c>
      <c r="T487" t="e">
        <f t="shared" si="143"/>
        <v>#REF!</v>
      </c>
      <c r="U487" t="e">
        <f t="shared" si="144"/>
        <v>#REF!</v>
      </c>
      <c r="V487" t="e">
        <f t="shared" si="145"/>
        <v>#REF!</v>
      </c>
      <c r="W487" t="e">
        <f t="shared" si="146"/>
        <v>#REF!</v>
      </c>
      <c r="X487" t="e">
        <f t="shared" si="147"/>
        <v>#REF!</v>
      </c>
      <c r="Y487" t="e">
        <f t="shared" si="148"/>
        <v>#REF!</v>
      </c>
      <c r="Z487" t="e">
        <f t="shared" si="149"/>
        <v>#REF!</v>
      </c>
    </row>
    <row r="488" spans="1:26">
      <c r="A488" t="e">
        <f>IF(A487="","",IF($R$3=1,dayTest!A500,day!#REF!))</f>
        <v>#REF!</v>
      </c>
      <c r="B488" t="str">
        <f t="shared" si="150"/>
        <v/>
      </c>
      <c r="C488" t="str">
        <f t="shared" si="151"/>
        <v/>
      </c>
      <c r="D488" t="str">
        <f t="shared" si="151"/>
        <v/>
      </c>
      <c r="E488" t="str">
        <f t="shared" si="151"/>
        <v/>
      </c>
      <c r="F488" t="str">
        <f t="shared" si="151"/>
        <v/>
      </c>
      <c r="G488" t="str">
        <f t="shared" si="151"/>
        <v/>
      </c>
      <c r="H488" t="str">
        <f t="shared" si="151"/>
        <v/>
      </c>
      <c r="I488" t="str">
        <f t="shared" si="151"/>
        <v/>
      </c>
      <c r="J488" t="str">
        <f t="shared" si="151"/>
        <v/>
      </c>
      <c r="K488" t="str">
        <f t="shared" si="151"/>
        <v/>
      </c>
      <c r="L488" t="str">
        <f t="shared" si="151"/>
        <v/>
      </c>
      <c r="M488" t="str">
        <f t="shared" si="152"/>
        <v/>
      </c>
      <c r="N488" t="e">
        <f t="shared" si="137"/>
        <v>#REF!</v>
      </c>
      <c r="O488" t="e">
        <f t="shared" si="138"/>
        <v>#REF!</v>
      </c>
      <c r="P488" t="e">
        <f t="shared" si="139"/>
        <v>#REF!</v>
      </c>
      <c r="Q488" t="e">
        <f t="shared" si="140"/>
        <v>#REF!</v>
      </c>
      <c r="R488" t="e">
        <f t="shared" si="141"/>
        <v>#REF!</v>
      </c>
      <c r="S488" t="e">
        <f t="shared" si="142"/>
        <v>#REF!</v>
      </c>
      <c r="T488" t="e">
        <f t="shared" si="143"/>
        <v>#REF!</v>
      </c>
      <c r="U488" t="e">
        <f t="shared" si="144"/>
        <v>#REF!</v>
      </c>
      <c r="V488" t="e">
        <f t="shared" si="145"/>
        <v>#REF!</v>
      </c>
      <c r="W488" t="e">
        <f t="shared" si="146"/>
        <v>#REF!</v>
      </c>
      <c r="X488" t="e">
        <f t="shared" si="147"/>
        <v>#REF!</v>
      </c>
      <c r="Y488" t="e">
        <f t="shared" si="148"/>
        <v>#REF!</v>
      </c>
      <c r="Z488" t="e">
        <f t="shared" si="149"/>
        <v>#REF!</v>
      </c>
    </row>
    <row r="489" spans="1:26">
      <c r="A489" t="e">
        <f>IF(A488="","",IF($R$3=1,dayTest!A501,day!#REF!))</f>
        <v>#REF!</v>
      </c>
      <c r="B489" t="str">
        <f t="shared" si="150"/>
        <v/>
      </c>
      <c r="C489" t="str">
        <f t="shared" si="151"/>
        <v/>
      </c>
      <c r="D489" t="str">
        <f t="shared" si="151"/>
        <v/>
      </c>
      <c r="E489" t="str">
        <f t="shared" si="151"/>
        <v/>
      </c>
      <c r="F489" t="str">
        <f t="shared" si="151"/>
        <v/>
      </c>
      <c r="G489" t="str">
        <f t="shared" si="151"/>
        <v/>
      </c>
      <c r="H489" t="str">
        <f t="shared" si="151"/>
        <v/>
      </c>
      <c r="I489" t="str">
        <f t="shared" si="151"/>
        <v/>
      </c>
      <c r="J489" t="str">
        <f t="shared" si="151"/>
        <v/>
      </c>
      <c r="K489" t="str">
        <f t="shared" si="151"/>
        <v/>
      </c>
      <c r="L489" t="str">
        <f t="shared" si="151"/>
        <v/>
      </c>
      <c r="M489" t="str">
        <f t="shared" si="152"/>
        <v/>
      </c>
      <c r="N489" t="e">
        <f t="shared" si="137"/>
        <v>#REF!</v>
      </c>
      <c r="O489" t="e">
        <f t="shared" si="138"/>
        <v>#REF!</v>
      </c>
      <c r="P489" t="e">
        <f t="shared" si="139"/>
        <v>#REF!</v>
      </c>
      <c r="Q489" t="e">
        <f t="shared" si="140"/>
        <v>#REF!</v>
      </c>
      <c r="R489" t="e">
        <f t="shared" si="141"/>
        <v>#REF!</v>
      </c>
      <c r="S489" t="e">
        <f t="shared" si="142"/>
        <v>#REF!</v>
      </c>
      <c r="T489" t="e">
        <f t="shared" si="143"/>
        <v>#REF!</v>
      </c>
      <c r="U489" t="e">
        <f t="shared" si="144"/>
        <v>#REF!</v>
      </c>
      <c r="V489" t="e">
        <f t="shared" si="145"/>
        <v>#REF!</v>
      </c>
      <c r="W489" t="e">
        <f t="shared" si="146"/>
        <v>#REF!</v>
      </c>
      <c r="X489" t="e">
        <f t="shared" si="147"/>
        <v>#REF!</v>
      </c>
      <c r="Y489" t="e">
        <f t="shared" si="148"/>
        <v>#REF!</v>
      </c>
      <c r="Z489" t="e">
        <f t="shared" si="149"/>
        <v>#REF!</v>
      </c>
    </row>
    <row r="490" spans="1:26">
      <c r="A490" t="e">
        <f>IF(A489="","",IF($R$3=1,dayTest!A502,day!#REF!))</f>
        <v>#REF!</v>
      </c>
      <c r="B490" t="str">
        <f t="shared" si="150"/>
        <v/>
      </c>
      <c r="C490" t="str">
        <f t="shared" si="151"/>
        <v/>
      </c>
      <c r="D490" t="str">
        <f t="shared" si="151"/>
        <v/>
      </c>
      <c r="E490" t="str">
        <f t="shared" si="151"/>
        <v/>
      </c>
      <c r="F490" t="str">
        <f t="shared" si="151"/>
        <v/>
      </c>
      <c r="G490" t="str">
        <f t="shared" si="151"/>
        <v/>
      </c>
      <c r="H490" t="str">
        <f t="shared" si="151"/>
        <v/>
      </c>
      <c r="I490" t="str">
        <f t="shared" si="151"/>
        <v/>
      </c>
      <c r="J490" t="str">
        <f t="shared" si="151"/>
        <v/>
      </c>
      <c r="K490" t="str">
        <f t="shared" si="151"/>
        <v/>
      </c>
      <c r="L490" t="str">
        <f t="shared" si="151"/>
        <v/>
      </c>
      <c r="M490" t="str">
        <f t="shared" si="152"/>
        <v/>
      </c>
      <c r="N490" t="e">
        <f t="shared" si="137"/>
        <v>#REF!</v>
      </c>
      <c r="O490" t="e">
        <f t="shared" si="138"/>
        <v>#REF!</v>
      </c>
      <c r="P490" t="e">
        <f t="shared" si="139"/>
        <v>#REF!</v>
      </c>
      <c r="Q490" t="e">
        <f t="shared" si="140"/>
        <v>#REF!</v>
      </c>
      <c r="R490" t="e">
        <f t="shared" si="141"/>
        <v>#REF!</v>
      </c>
      <c r="S490" t="e">
        <f t="shared" si="142"/>
        <v>#REF!</v>
      </c>
      <c r="T490" t="e">
        <f t="shared" si="143"/>
        <v>#REF!</v>
      </c>
      <c r="U490" t="e">
        <f t="shared" si="144"/>
        <v>#REF!</v>
      </c>
      <c r="V490" t="e">
        <f t="shared" si="145"/>
        <v>#REF!</v>
      </c>
      <c r="W490" t="e">
        <f t="shared" si="146"/>
        <v>#REF!</v>
      </c>
      <c r="X490" t="e">
        <f t="shared" si="147"/>
        <v>#REF!</v>
      </c>
      <c r="Y490" t="e">
        <f t="shared" si="148"/>
        <v>#REF!</v>
      </c>
      <c r="Z490" t="e">
        <f t="shared" si="149"/>
        <v>#REF!</v>
      </c>
    </row>
    <row r="491" spans="1:26">
      <c r="A491" t="e">
        <f>IF(A490="","",IF($R$3=1,dayTest!A503,day!#REF!))</f>
        <v>#REF!</v>
      </c>
      <c r="B491" t="str">
        <f t="shared" si="150"/>
        <v/>
      </c>
      <c r="C491" t="str">
        <f t="shared" si="151"/>
        <v/>
      </c>
      <c r="D491" t="str">
        <f t="shared" si="151"/>
        <v/>
      </c>
      <c r="E491" t="str">
        <f t="shared" si="151"/>
        <v/>
      </c>
      <c r="F491" t="str">
        <f t="shared" si="151"/>
        <v/>
      </c>
      <c r="G491" t="str">
        <f t="shared" si="151"/>
        <v/>
      </c>
      <c r="H491" t="str">
        <f t="shared" si="151"/>
        <v/>
      </c>
      <c r="I491" t="str">
        <f t="shared" si="151"/>
        <v/>
      </c>
      <c r="J491" t="str">
        <f t="shared" si="151"/>
        <v/>
      </c>
      <c r="K491" t="str">
        <f t="shared" si="151"/>
        <v/>
      </c>
      <c r="L491" t="str">
        <f t="shared" si="151"/>
        <v/>
      </c>
      <c r="M491" t="str">
        <f t="shared" si="152"/>
        <v/>
      </c>
      <c r="N491" t="e">
        <f t="shared" si="137"/>
        <v>#REF!</v>
      </c>
      <c r="O491" t="e">
        <f t="shared" si="138"/>
        <v>#REF!</v>
      </c>
      <c r="P491" t="e">
        <f t="shared" si="139"/>
        <v>#REF!</v>
      </c>
      <c r="Q491" t="e">
        <f t="shared" si="140"/>
        <v>#REF!</v>
      </c>
      <c r="R491" t="e">
        <f t="shared" si="141"/>
        <v>#REF!</v>
      </c>
      <c r="S491" t="e">
        <f t="shared" si="142"/>
        <v>#REF!</v>
      </c>
      <c r="T491" t="e">
        <f t="shared" si="143"/>
        <v>#REF!</v>
      </c>
      <c r="U491" t="e">
        <f t="shared" si="144"/>
        <v>#REF!</v>
      </c>
      <c r="V491" t="e">
        <f t="shared" si="145"/>
        <v>#REF!</v>
      </c>
      <c r="W491" t="e">
        <f t="shared" si="146"/>
        <v>#REF!</v>
      </c>
      <c r="X491" t="e">
        <f t="shared" si="147"/>
        <v>#REF!</v>
      </c>
      <c r="Y491" t="e">
        <f t="shared" si="148"/>
        <v>#REF!</v>
      </c>
      <c r="Z491" t="e">
        <f t="shared" si="149"/>
        <v>#REF!</v>
      </c>
    </row>
    <row r="492" spans="1:26">
      <c r="A492" t="e">
        <f>IF(A491="","",IF($R$3=1,dayTest!A504,day!#REF!))</f>
        <v>#REF!</v>
      </c>
      <c r="B492" t="str">
        <f t="shared" si="150"/>
        <v/>
      </c>
      <c r="C492" t="str">
        <f t="shared" si="151"/>
        <v/>
      </c>
      <c r="D492" t="str">
        <f t="shared" si="151"/>
        <v/>
      </c>
      <c r="E492" t="str">
        <f t="shared" si="151"/>
        <v/>
      </c>
      <c r="F492" t="str">
        <f t="shared" si="151"/>
        <v/>
      </c>
      <c r="G492" t="str">
        <f t="shared" si="151"/>
        <v/>
      </c>
      <c r="H492" t="str">
        <f t="shared" si="151"/>
        <v/>
      </c>
      <c r="I492" t="str">
        <f t="shared" si="151"/>
        <v/>
      </c>
      <c r="J492" t="str">
        <f t="shared" si="151"/>
        <v/>
      </c>
      <c r="K492" t="str">
        <f t="shared" si="151"/>
        <v/>
      </c>
      <c r="L492" t="str">
        <f t="shared" si="151"/>
        <v/>
      </c>
      <c r="M492" t="str">
        <f t="shared" si="152"/>
        <v/>
      </c>
      <c r="N492" t="e">
        <f t="shared" si="137"/>
        <v>#REF!</v>
      </c>
      <c r="O492" t="e">
        <f t="shared" si="138"/>
        <v>#REF!</v>
      </c>
      <c r="P492" t="e">
        <f t="shared" si="139"/>
        <v>#REF!</v>
      </c>
      <c r="Q492" t="e">
        <f t="shared" si="140"/>
        <v>#REF!</v>
      </c>
      <c r="R492" t="e">
        <f t="shared" si="141"/>
        <v>#REF!</v>
      </c>
      <c r="S492" t="e">
        <f t="shared" si="142"/>
        <v>#REF!</v>
      </c>
      <c r="T492" t="e">
        <f t="shared" si="143"/>
        <v>#REF!</v>
      </c>
      <c r="U492" t="e">
        <f t="shared" si="144"/>
        <v>#REF!</v>
      </c>
      <c r="V492" t="e">
        <f t="shared" si="145"/>
        <v>#REF!</v>
      </c>
      <c r="W492" t="e">
        <f t="shared" si="146"/>
        <v>#REF!</v>
      </c>
      <c r="X492" t="e">
        <f t="shared" si="147"/>
        <v>#REF!</v>
      </c>
      <c r="Y492" t="e">
        <f t="shared" si="148"/>
        <v>#REF!</v>
      </c>
      <c r="Z492" t="e">
        <f t="shared" si="149"/>
        <v>#REF!</v>
      </c>
    </row>
    <row r="493" spans="1:26">
      <c r="A493" t="e">
        <f>IF(A492="","",IF($R$3=1,dayTest!A505,day!#REF!))</f>
        <v>#REF!</v>
      </c>
      <c r="B493" t="str">
        <f t="shared" si="150"/>
        <v/>
      </c>
      <c r="C493" t="str">
        <f t="shared" si="151"/>
        <v/>
      </c>
      <c r="D493" t="str">
        <f t="shared" si="151"/>
        <v/>
      </c>
      <c r="E493" t="str">
        <f t="shared" si="151"/>
        <v/>
      </c>
      <c r="F493" t="str">
        <f t="shared" si="151"/>
        <v/>
      </c>
      <c r="G493" t="str">
        <f t="shared" si="151"/>
        <v/>
      </c>
      <c r="H493" t="str">
        <f t="shared" si="151"/>
        <v/>
      </c>
      <c r="I493" t="str">
        <f t="shared" si="151"/>
        <v/>
      </c>
      <c r="J493" t="str">
        <f t="shared" si="151"/>
        <v/>
      </c>
      <c r="K493" t="str">
        <f t="shared" si="151"/>
        <v/>
      </c>
      <c r="L493" t="str">
        <f t="shared" si="151"/>
        <v/>
      </c>
      <c r="M493" t="str">
        <f t="shared" si="152"/>
        <v/>
      </c>
      <c r="N493" t="e">
        <f t="shared" si="137"/>
        <v>#REF!</v>
      </c>
      <c r="O493" t="e">
        <f t="shared" si="138"/>
        <v>#REF!</v>
      </c>
      <c r="P493" t="e">
        <f t="shared" si="139"/>
        <v>#REF!</v>
      </c>
      <c r="Q493" t="e">
        <f t="shared" si="140"/>
        <v>#REF!</v>
      </c>
      <c r="R493" t="e">
        <f t="shared" si="141"/>
        <v>#REF!</v>
      </c>
      <c r="S493" t="e">
        <f t="shared" si="142"/>
        <v>#REF!</v>
      </c>
      <c r="T493" t="e">
        <f t="shared" si="143"/>
        <v>#REF!</v>
      </c>
      <c r="U493" t="e">
        <f t="shared" si="144"/>
        <v>#REF!</v>
      </c>
      <c r="V493" t="e">
        <f t="shared" si="145"/>
        <v>#REF!</v>
      </c>
      <c r="W493" t="e">
        <f t="shared" si="146"/>
        <v>#REF!</v>
      </c>
      <c r="X493" t="e">
        <f t="shared" si="147"/>
        <v>#REF!</v>
      </c>
      <c r="Y493" t="e">
        <f t="shared" si="148"/>
        <v>#REF!</v>
      </c>
      <c r="Z493" t="e">
        <f t="shared" si="149"/>
        <v>#REF!</v>
      </c>
    </row>
    <row r="494" spans="1:26">
      <c r="A494" t="e">
        <f>IF(A493="","",IF($R$3=1,dayTest!A506,day!#REF!))</f>
        <v>#REF!</v>
      </c>
      <c r="B494" t="str">
        <f t="shared" si="150"/>
        <v/>
      </c>
      <c r="C494" t="str">
        <f t="shared" si="151"/>
        <v/>
      </c>
      <c r="D494" t="str">
        <f t="shared" si="151"/>
        <v/>
      </c>
      <c r="E494" t="str">
        <f t="shared" si="151"/>
        <v/>
      </c>
      <c r="F494" t="str">
        <f t="shared" si="151"/>
        <v/>
      </c>
      <c r="G494" t="str">
        <f t="shared" si="151"/>
        <v/>
      </c>
      <c r="H494" t="str">
        <f t="shared" si="151"/>
        <v/>
      </c>
      <c r="I494" t="str">
        <f t="shared" si="151"/>
        <v/>
      </c>
      <c r="J494" t="str">
        <f t="shared" si="151"/>
        <v/>
      </c>
      <c r="K494" t="str">
        <f t="shared" si="151"/>
        <v/>
      </c>
      <c r="L494" t="str">
        <f t="shared" si="151"/>
        <v/>
      </c>
      <c r="M494" t="str">
        <f t="shared" si="152"/>
        <v/>
      </c>
      <c r="N494" t="e">
        <f t="shared" si="137"/>
        <v>#REF!</v>
      </c>
      <c r="O494" t="e">
        <f t="shared" si="138"/>
        <v>#REF!</v>
      </c>
      <c r="P494" t="e">
        <f t="shared" si="139"/>
        <v>#REF!</v>
      </c>
      <c r="Q494" t="e">
        <f t="shared" si="140"/>
        <v>#REF!</v>
      </c>
      <c r="R494" t="e">
        <f t="shared" si="141"/>
        <v>#REF!</v>
      </c>
      <c r="S494" t="e">
        <f t="shared" si="142"/>
        <v>#REF!</v>
      </c>
      <c r="T494" t="e">
        <f t="shared" si="143"/>
        <v>#REF!</v>
      </c>
      <c r="U494" t="e">
        <f t="shared" si="144"/>
        <v>#REF!</v>
      </c>
      <c r="V494" t="e">
        <f t="shared" si="145"/>
        <v>#REF!</v>
      </c>
      <c r="W494" t="e">
        <f t="shared" si="146"/>
        <v>#REF!</v>
      </c>
      <c r="X494" t="e">
        <f t="shared" si="147"/>
        <v>#REF!</v>
      </c>
      <c r="Y494" t="e">
        <f t="shared" si="148"/>
        <v>#REF!</v>
      </c>
      <c r="Z494" t="e">
        <f t="shared" si="149"/>
        <v>#REF!</v>
      </c>
    </row>
    <row r="495" spans="1:26">
      <c r="A495" t="e">
        <f>IF(A494="","",IF($R$3=1,dayTest!A507,day!#REF!))</f>
        <v>#REF!</v>
      </c>
      <c r="B495" t="str">
        <f t="shared" si="150"/>
        <v/>
      </c>
      <c r="C495" t="str">
        <f t="shared" si="151"/>
        <v/>
      </c>
      <c r="D495" t="str">
        <f t="shared" si="151"/>
        <v/>
      </c>
      <c r="E495" t="str">
        <f t="shared" si="151"/>
        <v/>
      </c>
      <c r="F495" t="str">
        <f t="shared" si="151"/>
        <v/>
      </c>
      <c r="G495" t="str">
        <f t="shared" si="151"/>
        <v/>
      </c>
      <c r="H495" t="str">
        <f t="shared" si="151"/>
        <v/>
      </c>
      <c r="I495" t="str">
        <f t="shared" si="151"/>
        <v/>
      </c>
      <c r="J495" t="str">
        <f t="shared" si="151"/>
        <v/>
      </c>
      <c r="K495" t="str">
        <f t="shared" si="151"/>
        <v/>
      </c>
      <c r="L495" t="str">
        <f t="shared" si="151"/>
        <v/>
      </c>
      <c r="M495" t="str">
        <f t="shared" si="152"/>
        <v/>
      </c>
      <c r="N495" t="e">
        <f t="shared" si="137"/>
        <v>#REF!</v>
      </c>
      <c r="O495" t="e">
        <f t="shared" si="138"/>
        <v>#REF!</v>
      </c>
      <c r="P495" t="e">
        <f t="shared" si="139"/>
        <v>#REF!</v>
      </c>
      <c r="Q495" t="e">
        <f t="shared" si="140"/>
        <v>#REF!</v>
      </c>
      <c r="R495" t="e">
        <f t="shared" si="141"/>
        <v>#REF!</v>
      </c>
      <c r="S495" t="e">
        <f t="shared" si="142"/>
        <v>#REF!</v>
      </c>
      <c r="T495" t="e">
        <f t="shared" si="143"/>
        <v>#REF!</v>
      </c>
      <c r="U495" t="e">
        <f t="shared" si="144"/>
        <v>#REF!</v>
      </c>
      <c r="V495" t="e">
        <f t="shared" si="145"/>
        <v>#REF!</v>
      </c>
      <c r="W495" t="e">
        <f t="shared" si="146"/>
        <v>#REF!</v>
      </c>
      <c r="X495" t="e">
        <f t="shared" si="147"/>
        <v>#REF!</v>
      </c>
      <c r="Y495" t="e">
        <f t="shared" si="148"/>
        <v>#REF!</v>
      </c>
      <c r="Z495" t="e">
        <f t="shared" si="149"/>
        <v>#REF!</v>
      </c>
    </row>
    <row r="496" spans="1:26">
      <c r="A496" t="e">
        <f>IF(A495="","",IF($R$3=1,dayTest!A508,day!#REF!))</f>
        <v>#REF!</v>
      </c>
      <c r="B496" t="str">
        <f t="shared" si="150"/>
        <v/>
      </c>
      <c r="C496" t="str">
        <f t="shared" si="151"/>
        <v/>
      </c>
      <c r="D496" t="str">
        <f t="shared" si="151"/>
        <v/>
      </c>
      <c r="E496" t="str">
        <f t="shared" ref="C496:L519" si="153">IFERROR(VALUE(MID($A496,COLUMN()-1,1)),"")</f>
        <v/>
      </c>
      <c r="F496" t="str">
        <f t="shared" si="153"/>
        <v/>
      </c>
      <c r="G496" t="str">
        <f t="shared" si="153"/>
        <v/>
      </c>
      <c r="H496" t="str">
        <f t="shared" si="153"/>
        <v/>
      </c>
      <c r="I496" t="str">
        <f t="shared" si="153"/>
        <v/>
      </c>
      <c r="J496" t="str">
        <f t="shared" si="153"/>
        <v/>
      </c>
      <c r="K496" t="str">
        <f t="shared" si="153"/>
        <v/>
      </c>
      <c r="L496" t="str">
        <f t="shared" si="153"/>
        <v/>
      </c>
      <c r="M496" t="str">
        <f t="shared" si="152"/>
        <v/>
      </c>
      <c r="N496" t="e">
        <f t="shared" si="137"/>
        <v>#REF!</v>
      </c>
      <c r="O496" t="e">
        <f t="shared" si="138"/>
        <v>#REF!</v>
      </c>
      <c r="P496" t="e">
        <f t="shared" si="139"/>
        <v>#REF!</v>
      </c>
      <c r="Q496" t="e">
        <f t="shared" si="140"/>
        <v>#REF!</v>
      </c>
      <c r="R496" t="e">
        <f t="shared" si="141"/>
        <v>#REF!</v>
      </c>
      <c r="S496" t="e">
        <f t="shared" si="142"/>
        <v>#REF!</v>
      </c>
      <c r="T496" t="e">
        <f t="shared" si="143"/>
        <v>#REF!</v>
      </c>
      <c r="U496" t="e">
        <f t="shared" si="144"/>
        <v>#REF!</v>
      </c>
      <c r="V496" t="e">
        <f t="shared" si="145"/>
        <v>#REF!</v>
      </c>
      <c r="W496" t="e">
        <f t="shared" si="146"/>
        <v>#REF!</v>
      </c>
      <c r="X496" t="e">
        <f t="shared" si="147"/>
        <v>#REF!</v>
      </c>
      <c r="Y496" t="e">
        <f t="shared" si="148"/>
        <v>#REF!</v>
      </c>
      <c r="Z496" t="e">
        <f t="shared" si="149"/>
        <v>#REF!</v>
      </c>
    </row>
    <row r="497" spans="1:26">
      <c r="A497" t="e">
        <f>IF(A496="","",IF($R$3=1,dayTest!A509,day!#REF!))</f>
        <v>#REF!</v>
      </c>
      <c r="B497" t="str">
        <f t="shared" si="150"/>
        <v/>
      </c>
      <c r="C497" t="str">
        <f t="shared" si="153"/>
        <v/>
      </c>
      <c r="D497" t="str">
        <f t="shared" si="153"/>
        <v/>
      </c>
      <c r="E497" t="str">
        <f t="shared" si="153"/>
        <v/>
      </c>
      <c r="F497" t="str">
        <f t="shared" si="153"/>
        <v/>
      </c>
      <c r="G497" t="str">
        <f t="shared" si="153"/>
        <v/>
      </c>
      <c r="H497" t="str">
        <f t="shared" si="153"/>
        <v/>
      </c>
      <c r="I497" t="str">
        <f t="shared" si="153"/>
        <v/>
      </c>
      <c r="J497" t="str">
        <f t="shared" si="153"/>
        <v/>
      </c>
      <c r="K497" t="str">
        <f t="shared" si="153"/>
        <v/>
      </c>
      <c r="L497" t="str">
        <f t="shared" si="153"/>
        <v/>
      </c>
      <c r="M497" t="str">
        <f t="shared" si="152"/>
        <v/>
      </c>
      <c r="N497" t="e">
        <f t="shared" si="137"/>
        <v>#REF!</v>
      </c>
      <c r="O497" t="e">
        <f t="shared" si="138"/>
        <v>#REF!</v>
      </c>
      <c r="P497" t="e">
        <f t="shared" si="139"/>
        <v>#REF!</v>
      </c>
      <c r="Q497" t="e">
        <f t="shared" si="140"/>
        <v>#REF!</v>
      </c>
      <c r="R497" t="e">
        <f t="shared" si="141"/>
        <v>#REF!</v>
      </c>
      <c r="S497" t="e">
        <f t="shared" si="142"/>
        <v>#REF!</v>
      </c>
      <c r="T497" t="e">
        <f t="shared" si="143"/>
        <v>#REF!</v>
      </c>
      <c r="U497" t="e">
        <f t="shared" si="144"/>
        <v>#REF!</v>
      </c>
      <c r="V497" t="e">
        <f t="shared" si="145"/>
        <v>#REF!</v>
      </c>
      <c r="W497" t="e">
        <f t="shared" si="146"/>
        <v>#REF!</v>
      </c>
      <c r="X497" t="e">
        <f t="shared" si="147"/>
        <v>#REF!</v>
      </c>
      <c r="Y497" t="e">
        <f t="shared" si="148"/>
        <v>#REF!</v>
      </c>
      <c r="Z497" t="e">
        <f t="shared" si="149"/>
        <v>#REF!</v>
      </c>
    </row>
    <row r="498" spans="1:26">
      <c r="A498" t="e">
        <f>IF(A497="","",IF($R$3=1,dayTest!A510,day!#REF!))</f>
        <v>#REF!</v>
      </c>
      <c r="B498" t="str">
        <f t="shared" si="150"/>
        <v/>
      </c>
      <c r="C498" t="str">
        <f t="shared" si="153"/>
        <v/>
      </c>
      <c r="D498" t="str">
        <f t="shared" si="153"/>
        <v/>
      </c>
      <c r="E498" t="str">
        <f t="shared" si="153"/>
        <v/>
      </c>
      <c r="F498" t="str">
        <f t="shared" si="153"/>
        <v/>
      </c>
      <c r="G498" t="str">
        <f t="shared" si="153"/>
        <v/>
      </c>
      <c r="H498" t="str">
        <f t="shared" si="153"/>
        <v/>
      </c>
      <c r="I498" t="str">
        <f t="shared" si="153"/>
        <v/>
      </c>
      <c r="J498" t="str">
        <f t="shared" si="153"/>
        <v/>
      </c>
      <c r="K498" t="str">
        <f t="shared" si="153"/>
        <v/>
      </c>
      <c r="L498" t="str">
        <f t="shared" si="153"/>
        <v/>
      </c>
      <c r="M498" t="str">
        <f t="shared" si="152"/>
        <v/>
      </c>
      <c r="N498" t="e">
        <f t="shared" si="137"/>
        <v>#REF!</v>
      </c>
      <c r="O498" t="e">
        <f t="shared" si="138"/>
        <v>#REF!</v>
      </c>
      <c r="P498" t="e">
        <f t="shared" si="139"/>
        <v>#REF!</v>
      </c>
      <c r="Q498" t="e">
        <f t="shared" si="140"/>
        <v>#REF!</v>
      </c>
      <c r="R498" t="e">
        <f t="shared" si="141"/>
        <v>#REF!</v>
      </c>
      <c r="S498" t="e">
        <f t="shared" si="142"/>
        <v>#REF!</v>
      </c>
      <c r="T498" t="e">
        <f t="shared" si="143"/>
        <v>#REF!</v>
      </c>
      <c r="U498" t="e">
        <f t="shared" si="144"/>
        <v>#REF!</v>
      </c>
      <c r="V498" t="e">
        <f t="shared" si="145"/>
        <v>#REF!</v>
      </c>
      <c r="W498" t="e">
        <f t="shared" si="146"/>
        <v>#REF!</v>
      </c>
      <c r="X498" t="e">
        <f t="shared" si="147"/>
        <v>#REF!</v>
      </c>
      <c r="Y498" t="e">
        <f t="shared" si="148"/>
        <v>#REF!</v>
      </c>
      <c r="Z498" t="e">
        <f t="shared" si="149"/>
        <v>#REF!</v>
      </c>
    </row>
    <row r="499" spans="1:26">
      <c r="A499" t="e">
        <f>IF(A498="","",IF($R$3=1,dayTest!A511,day!#REF!))</f>
        <v>#REF!</v>
      </c>
      <c r="B499" t="str">
        <f t="shared" si="150"/>
        <v/>
      </c>
      <c r="C499" t="str">
        <f t="shared" si="153"/>
        <v/>
      </c>
      <c r="D499" t="str">
        <f t="shared" si="153"/>
        <v/>
      </c>
      <c r="E499" t="str">
        <f t="shared" si="153"/>
        <v/>
      </c>
      <c r="F499" t="str">
        <f t="shared" si="153"/>
        <v/>
      </c>
      <c r="G499" t="str">
        <f t="shared" si="153"/>
        <v/>
      </c>
      <c r="H499" t="str">
        <f t="shared" si="153"/>
        <v/>
      </c>
      <c r="I499" t="str">
        <f t="shared" si="153"/>
        <v/>
      </c>
      <c r="J499" t="str">
        <f t="shared" si="153"/>
        <v/>
      </c>
      <c r="K499" t="str">
        <f t="shared" si="153"/>
        <v/>
      </c>
      <c r="L499" t="str">
        <f t="shared" si="153"/>
        <v/>
      </c>
      <c r="M499" t="str">
        <f t="shared" si="152"/>
        <v/>
      </c>
      <c r="N499" t="e">
        <f t="shared" si="137"/>
        <v>#REF!</v>
      </c>
      <c r="O499" t="e">
        <f t="shared" si="138"/>
        <v>#REF!</v>
      </c>
      <c r="P499" t="e">
        <f t="shared" si="139"/>
        <v>#REF!</v>
      </c>
      <c r="Q499" t="e">
        <f t="shared" si="140"/>
        <v>#REF!</v>
      </c>
      <c r="R499" t="e">
        <f t="shared" si="141"/>
        <v>#REF!</v>
      </c>
      <c r="S499" t="e">
        <f t="shared" si="142"/>
        <v>#REF!</v>
      </c>
      <c r="T499" t="e">
        <f t="shared" si="143"/>
        <v>#REF!</v>
      </c>
      <c r="U499" t="e">
        <f t="shared" si="144"/>
        <v>#REF!</v>
      </c>
      <c r="V499" t="e">
        <f t="shared" si="145"/>
        <v>#REF!</v>
      </c>
      <c r="W499" t="e">
        <f t="shared" si="146"/>
        <v>#REF!</v>
      </c>
      <c r="X499" t="e">
        <f t="shared" si="147"/>
        <v>#REF!</v>
      </c>
      <c r="Y499" t="e">
        <f t="shared" si="148"/>
        <v>#REF!</v>
      </c>
      <c r="Z499" t="e">
        <f t="shared" si="149"/>
        <v>#REF!</v>
      </c>
    </row>
    <row r="500" spans="1:26">
      <c r="A500" t="e">
        <f>IF(A499="","",IF($R$3=1,dayTest!A512,day!#REF!))</f>
        <v>#REF!</v>
      </c>
      <c r="B500" t="str">
        <f t="shared" si="150"/>
        <v/>
      </c>
      <c r="C500" t="str">
        <f t="shared" si="153"/>
        <v/>
      </c>
      <c r="D500" t="str">
        <f t="shared" si="153"/>
        <v/>
      </c>
      <c r="E500" t="str">
        <f t="shared" si="153"/>
        <v/>
      </c>
      <c r="F500" t="str">
        <f t="shared" si="153"/>
        <v/>
      </c>
      <c r="G500" t="str">
        <f t="shared" si="153"/>
        <v/>
      </c>
      <c r="H500" t="str">
        <f t="shared" si="153"/>
        <v/>
      </c>
      <c r="I500" t="str">
        <f t="shared" si="153"/>
        <v/>
      </c>
      <c r="J500" t="str">
        <f t="shared" si="153"/>
        <v/>
      </c>
      <c r="K500" t="str">
        <f t="shared" si="153"/>
        <v/>
      </c>
      <c r="L500" t="str">
        <f t="shared" si="153"/>
        <v/>
      </c>
      <c r="M500" t="str">
        <f t="shared" si="152"/>
        <v/>
      </c>
      <c r="N500" t="e">
        <f t="shared" si="137"/>
        <v>#REF!</v>
      </c>
      <c r="O500" t="e">
        <f t="shared" si="138"/>
        <v>#REF!</v>
      </c>
      <c r="P500" t="e">
        <f t="shared" si="139"/>
        <v>#REF!</v>
      </c>
      <c r="Q500" t="e">
        <f t="shared" si="140"/>
        <v>#REF!</v>
      </c>
      <c r="R500" t="e">
        <f t="shared" si="141"/>
        <v>#REF!</v>
      </c>
      <c r="S500" t="e">
        <f t="shared" si="142"/>
        <v>#REF!</v>
      </c>
      <c r="T500" t="e">
        <f t="shared" si="143"/>
        <v>#REF!</v>
      </c>
      <c r="U500" t="e">
        <f t="shared" si="144"/>
        <v>#REF!</v>
      </c>
      <c r="V500" t="e">
        <f t="shared" si="145"/>
        <v>#REF!</v>
      </c>
      <c r="W500" t="e">
        <f t="shared" si="146"/>
        <v>#REF!</v>
      </c>
      <c r="X500" t="e">
        <f t="shared" si="147"/>
        <v>#REF!</v>
      </c>
      <c r="Y500" t="e">
        <f t="shared" si="148"/>
        <v>#REF!</v>
      </c>
      <c r="Z500" t="e">
        <f t="shared" si="149"/>
        <v>#REF!</v>
      </c>
    </row>
    <row r="501" spans="1:26">
      <c r="A501" t="e">
        <f>IF(A500="","",IF($R$3=1,dayTest!A513,day!#REF!))</f>
        <v>#REF!</v>
      </c>
      <c r="B501" t="str">
        <f t="shared" si="150"/>
        <v/>
      </c>
      <c r="C501" t="str">
        <f t="shared" si="153"/>
        <v/>
      </c>
      <c r="D501" t="str">
        <f t="shared" si="153"/>
        <v/>
      </c>
      <c r="E501" t="str">
        <f t="shared" si="153"/>
        <v/>
      </c>
      <c r="F501" t="str">
        <f t="shared" si="153"/>
        <v/>
      </c>
      <c r="G501" t="str">
        <f t="shared" si="153"/>
        <v/>
      </c>
      <c r="H501" t="str">
        <f t="shared" si="153"/>
        <v/>
      </c>
      <c r="I501" t="str">
        <f t="shared" si="153"/>
        <v/>
      </c>
      <c r="J501" t="str">
        <f t="shared" si="153"/>
        <v/>
      </c>
      <c r="K501" t="str">
        <f t="shared" si="153"/>
        <v/>
      </c>
      <c r="L501" t="str">
        <f t="shared" si="153"/>
        <v/>
      </c>
      <c r="M501" t="str">
        <f t="shared" si="152"/>
        <v/>
      </c>
      <c r="N501" t="e">
        <f t="shared" si="137"/>
        <v>#REF!</v>
      </c>
      <c r="O501" t="e">
        <f t="shared" si="138"/>
        <v>#REF!</v>
      </c>
      <c r="P501" t="e">
        <f t="shared" si="139"/>
        <v>#REF!</v>
      </c>
      <c r="Q501" t="e">
        <f t="shared" si="140"/>
        <v>#REF!</v>
      </c>
      <c r="R501" t="e">
        <f t="shared" si="141"/>
        <v>#REF!</v>
      </c>
      <c r="S501" t="e">
        <f t="shared" si="142"/>
        <v>#REF!</v>
      </c>
      <c r="T501" t="e">
        <f t="shared" si="143"/>
        <v>#REF!</v>
      </c>
      <c r="U501" t="e">
        <f t="shared" si="144"/>
        <v>#REF!</v>
      </c>
      <c r="V501" t="e">
        <f t="shared" si="145"/>
        <v>#REF!</v>
      </c>
      <c r="W501" t="e">
        <f t="shared" si="146"/>
        <v>#REF!</v>
      </c>
      <c r="X501" t="e">
        <f t="shared" si="147"/>
        <v>#REF!</v>
      </c>
      <c r="Y501" t="e">
        <f t="shared" si="148"/>
        <v>#REF!</v>
      </c>
      <c r="Z501" t="e">
        <f t="shared" si="149"/>
        <v>#REF!</v>
      </c>
    </row>
    <row r="502" spans="1:26">
      <c r="A502" t="e">
        <f>IF(A501="","",IF($R$3=1,dayTest!A514,day!#REF!))</f>
        <v>#REF!</v>
      </c>
      <c r="B502" t="str">
        <f t="shared" si="150"/>
        <v/>
      </c>
      <c r="C502" t="str">
        <f t="shared" si="153"/>
        <v/>
      </c>
      <c r="D502" t="str">
        <f t="shared" si="153"/>
        <v/>
      </c>
      <c r="E502" t="str">
        <f t="shared" si="153"/>
        <v/>
      </c>
      <c r="F502" t="str">
        <f t="shared" si="153"/>
        <v/>
      </c>
      <c r="G502" t="str">
        <f t="shared" si="153"/>
        <v/>
      </c>
      <c r="H502" t="str">
        <f t="shared" si="153"/>
        <v/>
      </c>
      <c r="I502" t="str">
        <f t="shared" si="153"/>
        <v/>
      </c>
      <c r="J502" t="str">
        <f t="shared" si="153"/>
        <v/>
      </c>
      <c r="K502" t="str">
        <f t="shared" si="153"/>
        <v/>
      </c>
      <c r="L502" t="str">
        <f t="shared" si="153"/>
        <v/>
      </c>
      <c r="M502" t="str">
        <f t="shared" si="152"/>
        <v/>
      </c>
      <c r="N502" t="e">
        <f t="shared" si="137"/>
        <v>#REF!</v>
      </c>
      <c r="O502" t="e">
        <f t="shared" si="138"/>
        <v>#REF!</v>
      </c>
      <c r="P502" t="e">
        <f t="shared" si="139"/>
        <v>#REF!</v>
      </c>
      <c r="Q502" t="e">
        <f t="shared" si="140"/>
        <v>#REF!</v>
      </c>
      <c r="R502" t="e">
        <f t="shared" si="141"/>
        <v>#REF!</v>
      </c>
      <c r="S502" t="e">
        <f t="shared" si="142"/>
        <v>#REF!</v>
      </c>
      <c r="T502" t="e">
        <f t="shared" si="143"/>
        <v>#REF!</v>
      </c>
      <c r="U502" t="e">
        <f t="shared" si="144"/>
        <v>#REF!</v>
      </c>
      <c r="V502" t="e">
        <f t="shared" si="145"/>
        <v>#REF!</v>
      </c>
      <c r="W502" t="e">
        <f t="shared" si="146"/>
        <v>#REF!</v>
      </c>
      <c r="X502" t="e">
        <f t="shared" si="147"/>
        <v>#REF!</v>
      </c>
      <c r="Y502" t="e">
        <f t="shared" si="148"/>
        <v>#REF!</v>
      </c>
      <c r="Z502" t="e">
        <f t="shared" si="149"/>
        <v>#REF!</v>
      </c>
    </row>
    <row r="503" spans="1:26">
      <c r="A503" t="e">
        <f>IF(A502="","",IF($R$3=1,dayTest!A515,day!#REF!))</f>
        <v>#REF!</v>
      </c>
      <c r="B503" t="str">
        <f t="shared" si="150"/>
        <v/>
      </c>
      <c r="C503" t="str">
        <f t="shared" si="153"/>
        <v/>
      </c>
      <c r="D503" t="str">
        <f t="shared" si="153"/>
        <v/>
      </c>
      <c r="E503" t="str">
        <f t="shared" si="153"/>
        <v/>
      </c>
      <c r="F503" t="str">
        <f t="shared" si="153"/>
        <v/>
      </c>
      <c r="G503" t="str">
        <f t="shared" si="153"/>
        <v/>
      </c>
      <c r="H503" t="str">
        <f t="shared" si="153"/>
        <v/>
      </c>
      <c r="I503" t="str">
        <f t="shared" si="153"/>
        <v/>
      </c>
      <c r="J503" t="str">
        <f t="shared" si="153"/>
        <v/>
      </c>
      <c r="K503" t="str">
        <f t="shared" si="153"/>
        <v/>
      </c>
      <c r="L503" t="str">
        <f t="shared" si="153"/>
        <v/>
      </c>
      <c r="M503" t="str">
        <f t="shared" si="152"/>
        <v/>
      </c>
      <c r="N503" t="e">
        <f t="shared" si="137"/>
        <v>#REF!</v>
      </c>
      <c r="O503" t="e">
        <f t="shared" si="138"/>
        <v>#REF!</v>
      </c>
      <c r="P503" t="e">
        <f t="shared" si="139"/>
        <v>#REF!</v>
      </c>
      <c r="Q503" t="e">
        <f t="shared" si="140"/>
        <v>#REF!</v>
      </c>
      <c r="R503" t="e">
        <f t="shared" si="141"/>
        <v>#REF!</v>
      </c>
      <c r="S503" t="e">
        <f t="shared" si="142"/>
        <v>#REF!</v>
      </c>
      <c r="T503" t="e">
        <f t="shared" si="143"/>
        <v>#REF!</v>
      </c>
      <c r="U503" t="e">
        <f t="shared" si="144"/>
        <v>#REF!</v>
      </c>
      <c r="V503" t="e">
        <f t="shared" si="145"/>
        <v>#REF!</v>
      </c>
      <c r="W503" t="e">
        <f t="shared" si="146"/>
        <v>#REF!</v>
      </c>
      <c r="X503" t="e">
        <f t="shared" si="147"/>
        <v>#REF!</v>
      </c>
      <c r="Y503" t="e">
        <f t="shared" si="148"/>
        <v>#REF!</v>
      </c>
      <c r="Z503" t="e">
        <f t="shared" si="149"/>
        <v>#REF!</v>
      </c>
    </row>
    <row r="504" spans="1:26">
      <c r="A504" t="e">
        <f>IF(A503="","",IF($R$3=1,dayTest!A516,day!#REF!))</f>
        <v>#REF!</v>
      </c>
      <c r="B504" t="str">
        <f t="shared" si="150"/>
        <v/>
      </c>
      <c r="C504" t="str">
        <f t="shared" si="153"/>
        <v/>
      </c>
      <c r="D504" t="str">
        <f t="shared" si="153"/>
        <v/>
      </c>
      <c r="E504" t="str">
        <f t="shared" si="153"/>
        <v/>
      </c>
      <c r="F504" t="str">
        <f t="shared" si="153"/>
        <v/>
      </c>
      <c r="G504" t="str">
        <f t="shared" si="153"/>
        <v/>
      </c>
      <c r="H504" t="str">
        <f t="shared" si="153"/>
        <v/>
      </c>
      <c r="I504" t="str">
        <f t="shared" si="153"/>
        <v/>
      </c>
      <c r="J504" t="str">
        <f t="shared" si="153"/>
        <v/>
      </c>
      <c r="K504" t="str">
        <f t="shared" si="153"/>
        <v/>
      </c>
      <c r="L504" t="str">
        <f t="shared" si="153"/>
        <v/>
      </c>
      <c r="M504" t="str">
        <f t="shared" si="152"/>
        <v/>
      </c>
      <c r="N504" t="e">
        <f t="shared" si="137"/>
        <v>#REF!</v>
      </c>
      <c r="O504" t="e">
        <f t="shared" si="138"/>
        <v>#REF!</v>
      </c>
      <c r="P504" t="e">
        <f t="shared" si="139"/>
        <v>#REF!</v>
      </c>
      <c r="Q504" t="e">
        <f t="shared" si="140"/>
        <v>#REF!</v>
      </c>
      <c r="R504" t="e">
        <f t="shared" si="141"/>
        <v>#REF!</v>
      </c>
      <c r="S504" t="e">
        <f t="shared" si="142"/>
        <v>#REF!</v>
      </c>
      <c r="T504" t="e">
        <f t="shared" si="143"/>
        <v>#REF!</v>
      </c>
      <c r="U504" t="e">
        <f t="shared" si="144"/>
        <v>#REF!</v>
      </c>
      <c r="V504" t="e">
        <f t="shared" si="145"/>
        <v>#REF!</v>
      </c>
      <c r="W504" t="e">
        <f t="shared" si="146"/>
        <v>#REF!</v>
      </c>
      <c r="X504" t="e">
        <f t="shared" si="147"/>
        <v>#REF!</v>
      </c>
      <c r="Y504" t="e">
        <f t="shared" si="148"/>
        <v>#REF!</v>
      </c>
      <c r="Z504" t="e">
        <f t="shared" si="149"/>
        <v>#REF!</v>
      </c>
    </row>
    <row r="505" spans="1:26">
      <c r="A505" t="e">
        <f>IF(A504="","",IF($R$3=1,dayTest!A517,day!#REF!))</f>
        <v>#REF!</v>
      </c>
      <c r="B505" t="str">
        <f t="shared" si="150"/>
        <v/>
      </c>
      <c r="C505" t="str">
        <f t="shared" si="153"/>
        <v/>
      </c>
      <c r="D505" t="str">
        <f t="shared" si="153"/>
        <v/>
      </c>
      <c r="E505" t="str">
        <f t="shared" si="153"/>
        <v/>
      </c>
      <c r="F505" t="str">
        <f t="shared" si="153"/>
        <v/>
      </c>
      <c r="G505" t="str">
        <f t="shared" si="153"/>
        <v/>
      </c>
      <c r="H505" t="str">
        <f t="shared" si="153"/>
        <v/>
      </c>
      <c r="I505" t="str">
        <f t="shared" si="153"/>
        <v/>
      </c>
      <c r="J505" t="str">
        <f t="shared" si="153"/>
        <v/>
      </c>
      <c r="K505" t="str">
        <f t="shared" si="153"/>
        <v/>
      </c>
      <c r="L505" t="str">
        <f t="shared" si="153"/>
        <v/>
      </c>
      <c r="M505" t="str">
        <f t="shared" si="152"/>
        <v/>
      </c>
      <c r="N505" t="e">
        <f t="shared" si="137"/>
        <v>#REF!</v>
      </c>
      <c r="O505" t="e">
        <f t="shared" si="138"/>
        <v>#REF!</v>
      </c>
      <c r="P505" t="e">
        <f t="shared" si="139"/>
        <v>#REF!</v>
      </c>
      <c r="Q505" t="e">
        <f t="shared" si="140"/>
        <v>#REF!</v>
      </c>
      <c r="R505" t="e">
        <f t="shared" si="141"/>
        <v>#REF!</v>
      </c>
      <c r="S505" t="e">
        <f t="shared" si="142"/>
        <v>#REF!</v>
      </c>
      <c r="T505" t="e">
        <f t="shared" si="143"/>
        <v>#REF!</v>
      </c>
      <c r="U505" t="e">
        <f t="shared" si="144"/>
        <v>#REF!</v>
      </c>
      <c r="V505" t="e">
        <f t="shared" si="145"/>
        <v>#REF!</v>
      </c>
      <c r="W505" t="e">
        <f t="shared" si="146"/>
        <v>#REF!</v>
      </c>
      <c r="X505" t="e">
        <f t="shared" si="147"/>
        <v>#REF!</v>
      </c>
      <c r="Y505" t="e">
        <f t="shared" si="148"/>
        <v>#REF!</v>
      </c>
      <c r="Z505" t="e">
        <f t="shared" si="149"/>
        <v>#REF!</v>
      </c>
    </row>
    <row r="506" spans="1:26">
      <c r="A506" t="e">
        <f>IF(A505="","",IF($R$3=1,dayTest!A518,day!#REF!))</f>
        <v>#REF!</v>
      </c>
      <c r="B506" t="str">
        <f t="shared" si="150"/>
        <v/>
      </c>
      <c r="C506" t="str">
        <f t="shared" si="153"/>
        <v/>
      </c>
      <c r="D506" t="str">
        <f t="shared" si="153"/>
        <v/>
      </c>
      <c r="E506" t="str">
        <f t="shared" si="153"/>
        <v/>
      </c>
      <c r="F506" t="str">
        <f t="shared" si="153"/>
        <v/>
      </c>
      <c r="G506" t="str">
        <f t="shared" si="153"/>
        <v/>
      </c>
      <c r="H506" t="str">
        <f t="shared" si="153"/>
        <v/>
      </c>
      <c r="I506" t="str">
        <f t="shared" si="153"/>
        <v/>
      </c>
      <c r="J506" t="str">
        <f t="shared" si="153"/>
        <v/>
      </c>
      <c r="K506" t="str">
        <f t="shared" si="153"/>
        <v/>
      </c>
      <c r="L506" t="str">
        <f t="shared" si="153"/>
        <v/>
      </c>
      <c r="M506" t="str">
        <f t="shared" si="152"/>
        <v/>
      </c>
      <c r="N506" t="e">
        <f t="shared" si="137"/>
        <v>#REF!</v>
      </c>
      <c r="O506" t="e">
        <f t="shared" si="138"/>
        <v>#REF!</v>
      </c>
      <c r="P506" t="e">
        <f t="shared" si="139"/>
        <v>#REF!</v>
      </c>
      <c r="Q506" t="e">
        <f t="shared" si="140"/>
        <v>#REF!</v>
      </c>
      <c r="R506" t="e">
        <f t="shared" si="141"/>
        <v>#REF!</v>
      </c>
      <c r="S506" t="e">
        <f t="shared" si="142"/>
        <v>#REF!</v>
      </c>
      <c r="T506" t="e">
        <f t="shared" si="143"/>
        <v>#REF!</v>
      </c>
      <c r="U506" t="e">
        <f t="shared" si="144"/>
        <v>#REF!</v>
      </c>
      <c r="V506" t="e">
        <f t="shared" si="145"/>
        <v>#REF!</v>
      </c>
      <c r="W506" t="e">
        <f t="shared" si="146"/>
        <v>#REF!</v>
      </c>
      <c r="X506" t="e">
        <f t="shared" si="147"/>
        <v>#REF!</v>
      </c>
      <c r="Y506" t="e">
        <f t="shared" si="148"/>
        <v>#REF!</v>
      </c>
      <c r="Z506" t="e">
        <f t="shared" si="149"/>
        <v>#REF!</v>
      </c>
    </row>
    <row r="507" spans="1:26">
      <c r="A507" t="e">
        <f>IF(A506="","",IF($R$3=1,dayTest!A519,day!#REF!))</f>
        <v>#REF!</v>
      </c>
      <c r="B507" t="str">
        <f t="shared" si="150"/>
        <v/>
      </c>
      <c r="C507" t="str">
        <f t="shared" si="153"/>
        <v/>
      </c>
      <c r="D507" t="str">
        <f t="shared" si="153"/>
        <v/>
      </c>
      <c r="E507" t="str">
        <f t="shared" si="153"/>
        <v/>
      </c>
      <c r="F507" t="str">
        <f t="shared" si="153"/>
        <v/>
      </c>
      <c r="G507" t="str">
        <f t="shared" si="153"/>
        <v/>
      </c>
      <c r="H507" t="str">
        <f t="shared" si="153"/>
        <v/>
      </c>
      <c r="I507" t="str">
        <f t="shared" si="153"/>
        <v/>
      </c>
      <c r="J507" t="str">
        <f t="shared" si="153"/>
        <v/>
      </c>
      <c r="K507" t="str">
        <f t="shared" si="153"/>
        <v/>
      </c>
      <c r="L507" t="str">
        <f t="shared" si="153"/>
        <v/>
      </c>
      <c r="M507" t="str">
        <f t="shared" si="152"/>
        <v/>
      </c>
      <c r="N507" t="e">
        <f t="shared" si="137"/>
        <v>#REF!</v>
      </c>
      <c r="O507" t="e">
        <f t="shared" si="138"/>
        <v>#REF!</v>
      </c>
      <c r="P507" t="e">
        <f t="shared" si="139"/>
        <v>#REF!</v>
      </c>
      <c r="Q507" t="e">
        <f t="shared" si="140"/>
        <v>#REF!</v>
      </c>
      <c r="R507" t="e">
        <f t="shared" si="141"/>
        <v>#REF!</v>
      </c>
      <c r="S507" t="e">
        <f t="shared" si="142"/>
        <v>#REF!</v>
      </c>
      <c r="T507" t="e">
        <f t="shared" si="143"/>
        <v>#REF!</v>
      </c>
      <c r="U507" t="e">
        <f t="shared" si="144"/>
        <v>#REF!</v>
      </c>
      <c r="V507" t="e">
        <f t="shared" si="145"/>
        <v>#REF!</v>
      </c>
      <c r="W507" t="e">
        <f t="shared" si="146"/>
        <v>#REF!</v>
      </c>
      <c r="X507" t="e">
        <f t="shared" si="147"/>
        <v>#REF!</v>
      </c>
      <c r="Y507" t="e">
        <f t="shared" si="148"/>
        <v>#REF!</v>
      </c>
      <c r="Z507" t="e">
        <f t="shared" si="149"/>
        <v>#REF!</v>
      </c>
    </row>
    <row r="508" spans="1:26">
      <c r="A508" t="e">
        <f>IF(A507="","",IF($R$3=1,dayTest!A520,day!#REF!))</f>
        <v>#REF!</v>
      </c>
      <c r="B508" t="str">
        <f t="shared" si="150"/>
        <v/>
      </c>
      <c r="C508" t="str">
        <f t="shared" si="153"/>
        <v/>
      </c>
      <c r="D508" t="str">
        <f t="shared" si="153"/>
        <v/>
      </c>
      <c r="E508" t="str">
        <f t="shared" si="153"/>
        <v/>
      </c>
      <c r="F508" t="str">
        <f t="shared" si="153"/>
        <v/>
      </c>
      <c r="G508" t="str">
        <f t="shared" si="153"/>
        <v/>
      </c>
      <c r="H508" t="str">
        <f t="shared" si="153"/>
        <v/>
      </c>
      <c r="I508" t="str">
        <f t="shared" si="153"/>
        <v/>
      </c>
      <c r="J508" t="str">
        <f t="shared" si="153"/>
        <v/>
      </c>
      <c r="K508" t="str">
        <f t="shared" si="153"/>
        <v/>
      </c>
      <c r="L508" t="str">
        <f t="shared" si="153"/>
        <v/>
      </c>
      <c r="M508" t="str">
        <f t="shared" si="152"/>
        <v/>
      </c>
      <c r="N508" t="e">
        <f t="shared" si="137"/>
        <v>#REF!</v>
      </c>
      <c r="O508" t="e">
        <f t="shared" si="138"/>
        <v>#REF!</v>
      </c>
      <c r="P508" t="e">
        <f t="shared" si="139"/>
        <v>#REF!</v>
      </c>
      <c r="Q508" t="e">
        <f t="shared" si="140"/>
        <v>#REF!</v>
      </c>
      <c r="R508" t="e">
        <f t="shared" si="141"/>
        <v>#REF!</v>
      </c>
      <c r="S508" t="e">
        <f t="shared" si="142"/>
        <v>#REF!</v>
      </c>
      <c r="T508" t="e">
        <f t="shared" si="143"/>
        <v>#REF!</v>
      </c>
      <c r="U508" t="e">
        <f t="shared" si="144"/>
        <v>#REF!</v>
      </c>
      <c r="V508" t="e">
        <f t="shared" si="145"/>
        <v>#REF!</v>
      </c>
      <c r="W508" t="e">
        <f t="shared" si="146"/>
        <v>#REF!</v>
      </c>
      <c r="X508" t="e">
        <f t="shared" si="147"/>
        <v>#REF!</v>
      </c>
      <c r="Y508" t="e">
        <f t="shared" si="148"/>
        <v>#REF!</v>
      </c>
      <c r="Z508" t="e">
        <f t="shared" si="149"/>
        <v>#REF!</v>
      </c>
    </row>
    <row r="509" spans="1:26">
      <c r="A509" t="e">
        <f>IF(A508="","",IF($R$3=1,dayTest!A521,day!#REF!))</f>
        <v>#REF!</v>
      </c>
      <c r="B509" t="str">
        <f t="shared" si="150"/>
        <v/>
      </c>
      <c r="C509" t="str">
        <f t="shared" si="153"/>
        <v/>
      </c>
      <c r="D509" t="str">
        <f t="shared" si="153"/>
        <v/>
      </c>
      <c r="E509" t="str">
        <f t="shared" si="153"/>
        <v/>
      </c>
      <c r="F509" t="str">
        <f t="shared" si="153"/>
        <v/>
      </c>
      <c r="G509" t="str">
        <f t="shared" si="153"/>
        <v/>
      </c>
      <c r="H509" t="str">
        <f t="shared" si="153"/>
        <v/>
      </c>
      <c r="I509" t="str">
        <f t="shared" si="153"/>
        <v/>
      </c>
      <c r="J509" t="str">
        <f t="shared" si="153"/>
        <v/>
      </c>
      <c r="K509" t="str">
        <f t="shared" si="153"/>
        <v/>
      </c>
      <c r="L509" t="str">
        <f t="shared" si="153"/>
        <v/>
      </c>
      <c r="M509" t="str">
        <f t="shared" si="152"/>
        <v/>
      </c>
      <c r="N509" t="e">
        <f t="shared" si="137"/>
        <v>#REF!</v>
      </c>
      <c r="O509" t="e">
        <f t="shared" si="138"/>
        <v>#REF!</v>
      </c>
      <c r="P509" t="e">
        <f t="shared" si="139"/>
        <v>#REF!</v>
      </c>
      <c r="Q509" t="e">
        <f t="shared" si="140"/>
        <v>#REF!</v>
      </c>
      <c r="R509" t="e">
        <f t="shared" si="141"/>
        <v>#REF!</v>
      </c>
      <c r="S509" t="e">
        <f t="shared" si="142"/>
        <v>#REF!</v>
      </c>
      <c r="T509" t="e">
        <f t="shared" si="143"/>
        <v>#REF!</v>
      </c>
      <c r="U509" t="e">
        <f t="shared" si="144"/>
        <v>#REF!</v>
      </c>
      <c r="V509" t="e">
        <f t="shared" si="145"/>
        <v>#REF!</v>
      </c>
      <c r="W509" t="e">
        <f t="shared" si="146"/>
        <v>#REF!</v>
      </c>
      <c r="X509" t="e">
        <f t="shared" si="147"/>
        <v>#REF!</v>
      </c>
      <c r="Y509" t="e">
        <f t="shared" si="148"/>
        <v>#REF!</v>
      </c>
      <c r="Z509" t="e">
        <f t="shared" si="149"/>
        <v>#REF!</v>
      </c>
    </row>
    <row r="510" spans="1:26">
      <c r="A510" t="e">
        <f>IF(A509="","",IF($R$3=1,dayTest!A522,day!#REF!))</f>
        <v>#REF!</v>
      </c>
      <c r="B510" t="str">
        <f t="shared" si="150"/>
        <v/>
      </c>
      <c r="C510" t="str">
        <f t="shared" si="153"/>
        <v/>
      </c>
      <c r="D510" t="str">
        <f t="shared" si="153"/>
        <v/>
      </c>
      <c r="E510" t="str">
        <f t="shared" si="153"/>
        <v/>
      </c>
      <c r="F510" t="str">
        <f t="shared" si="153"/>
        <v/>
      </c>
      <c r="G510" t="str">
        <f t="shared" si="153"/>
        <v/>
      </c>
      <c r="H510" t="str">
        <f t="shared" si="153"/>
        <v/>
      </c>
      <c r="I510" t="str">
        <f t="shared" si="153"/>
        <v/>
      </c>
      <c r="J510" t="str">
        <f t="shared" si="153"/>
        <v/>
      </c>
      <c r="K510" t="str">
        <f t="shared" si="153"/>
        <v/>
      </c>
      <c r="L510" t="str">
        <f t="shared" si="153"/>
        <v/>
      </c>
      <c r="M510" t="str">
        <f t="shared" si="152"/>
        <v/>
      </c>
      <c r="N510" t="e">
        <f t="shared" si="137"/>
        <v>#REF!</v>
      </c>
      <c r="O510" t="e">
        <f t="shared" si="138"/>
        <v>#REF!</v>
      </c>
      <c r="P510" t="e">
        <f t="shared" si="139"/>
        <v>#REF!</v>
      </c>
      <c r="Q510" t="e">
        <f t="shared" si="140"/>
        <v>#REF!</v>
      </c>
      <c r="R510" t="e">
        <f t="shared" si="141"/>
        <v>#REF!</v>
      </c>
      <c r="S510" t="e">
        <f t="shared" si="142"/>
        <v>#REF!</v>
      </c>
      <c r="T510" t="e">
        <f t="shared" si="143"/>
        <v>#REF!</v>
      </c>
      <c r="U510" t="e">
        <f t="shared" si="144"/>
        <v>#REF!</v>
      </c>
      <c r="V510" t="e">
        <f t="shared" si="145"/>
        <v>#REF!</v>
      </c>
      <c r="W510" t="e">
        <f t="shared" si="146"/>
        <v>#REF!</v>
      </c>
      <c r="X510" t="e">
        <f t="shared" si="147"/>
        <v>#REF!</v>
      </c>
      <c r="Y510" t="e">
        <f t="shared" si="148"/>
        <v>#REF!</v>
      </c>
      <c r="Z510" t="e">
        <f t="shared" si="149"/>
        <v>#REF!</v>
      </c>
    </row>
    <row r="511" spans="1:26">
      <c r="A511" t="e">
        <f>IF(A510="","",IF($R$3=1,dayTest!A523,day!#REF!))</f>
        <v>#REF!</v>
      </c>
      <c r="B511" t="str">
        <f t="shared" si="150"/>
        <v/>
      </c>
      <c r="C511" t="str">
        <f t="shared" si="153"/>
        <v/>
      </c>
      <c r="D511" t="str">
        <f t="shared" si="153"/>
        <v/>
      </c>
      <c r="E511" t="str">
        <f t="shared" si="153"/>
        <v/>
      </c>
      <c r="F511" t="str">
        <f t="shared" si="153"/>
        <v/>
      </c>
      <c r="G511" t="str">
        <f t="shared" si="153"/>
        <v/>
      </c>
      <c r="H511" t="str">
        <f t="shared" si="153"/>
        <v/>
      </c>
      <c r="I511" t="str">
        <f t="shared" si="153"/>
        <v/>
      </c>
      <c r="J511" t="str">
        <f t="shared" si="153"/>
        <v/>
      </c>
      <c r="K511" t="str">
        <f t="shared" si="153"/>
        <v/>
      </c>
      <c r="L511" t="str">
        <f t="shared" si="153"/>
        <v/>
      </c>
      <c r="M511" t="str">
        <f t="shared" si="152"/>
        <v/>
      </c>
      <c r="N511" t="e">
        <f t="shared" si="137"/>
        <v>#REF!</v>
      </c>
      <c r="O511" t="e">
        <f t="shared" si="138"/>
        <v>#REF!</v>
      </c>
      <c r="P511" t="e">
        <f t="shared" si="139"/>
        <v>#REF!</v>
      </c>
      <c r="Q511" t="e">
        <f t="shared" si="140"/>
        <v>#REF!</v>
      </c>
      <c r="R511" t="e">
        <f t="shared" si="141"/>
        <v>#REF!</v>
      </c>
      <c r="S511" t="e">
        <f t="shared" si="142"/>
        <v>#REF!</v>
      </c>
      <c r="T511" t="e">
        <f t="shared" si="143"/>
        <v>#REF!</v>
      </c>
      <c r="U511" t="e">
        <f t="shared" si="144"/>
        <v>#REF!</v>
      </c>
      <c r="V511" t="e">
        <f t="shared" si="145"/>
        <v>#REF!</v>
      </c>
      <c r="W511" t="e">
        <f t="shared" si="146"/>
        <v>#REF!</v>
      </c>
      <c r="X511" t="e">
        <f t="shared" si="147"/>
        <v>#REF!</v>
      </c>
      <c r="Y511" t="e">
        <f t="shared" si="148"/>
        <v>#REF!</v>
      </c>
      <c r="Z511" t="e">
        <f t="shared" si="149"/>
        <v>#REF!</v>
      </c>
    </row>
    <row r="512" spans="1:26">
      <c r="A512" t="e">
        <f>IF(A511="","",IF($R$3=1,dayTest!A524,day!#REF!))</f>
        <v>#REF!</v>
      </c>
      <c r="B512" t="str">
        <f t="shared" si="150"/>
        <v/>
      </c>
      <c r="C512" t="str">
        <f t="shared" si="153"/>
        <v/>
      </c>
      <c r="D512" t="str">
        <f t="shared" si="153"/>
        <v/>
      </c>
      <c r="E512" t="str">
        <f t="shared" si="153"/>
        <v/>
      </c>
      <c r="F512" t="str">
        <f t="shared" si="153"/>
        <v/>
      </c>
      <c r="G512" t="str">
        <f t="shared" si="153"/>
        <v/>
      </c>
      <c r="H512" t="str">
        <f t="shared" si="153"/>
        <v/>
      </c>
      <c r="I512" t="str">
        <f t="shared" si="153"/>
        <v/>
      </c>
      <c r="J512" t="str">
        <f t="shared" si="153"/>
        <v/>
      </c>
      <c r="K512" t="str">
        <f t="shared" si="153"/>
        <v/>
      </c>
      <c r="L512" t="str">
        <f t="shared" si="153"/>
        <v/>
      </c>
      <c r="M512" t="str">
        <f t="shared" si="152"/>
        <v/>
      </c>
      <c r="N512" t="e">
        <f t="shared" si="137"/>
        <v>#REF!</v>
      </c>
      <c r="O512" t="e">
        <f t="shared" si="138"/>
        <v>#REF!</v>
      </c>
      <c r="P512" t="e">
        <f t="shared" si="139"/>
        <v>#REF!</v>
      </c>
      <c r="Q512" t="e">
        <f t="shared" si="140"/>
        <v>#REF!</v>
      </c>
      <c r="R512" t="e">
        <f t="shared" si="141"/>
        <v>#REF!</v>
      </c>
      <c r="S512" t="e">
        <f t="shared" si="142"/>
        <v>#REF!</v>
      </c>
      <c r="T512" t="e">
        <f t="shared" si="143"/>
        <v>#REF!</v>
      </c>
      <c r="U512" t="e">
        <f t="shared" si="144"/>
        <v>#REF!</v>
      </c>
      <c r="V512" t="e">
        <f t="shared" si="145"/>
        <v>#REF!</v>
      </c>
      <c r="W512" t="e">
        <f t="shared" si="146"/>
        <v>#REF!</v>
      </c>
      <c r="X512" t="e">
        <f t="shared" si="147"/>
        <v>#REF!</v>
      </c>
      <c r="Y512" t="e">
        <f t="shared" si="148"/>
        <v>#REF!</v>
      </c>
      <c r="Z512" t="e">
        <f t="shared" si="149"/>
        <v>#REF!</v>
      </c>
    </row>
    <row r="513" spans="1:26">
      <c r="A513" t="e">
        <f>IF(A512="","",IF($R$3=1,dayTest!A525,day!#REF!))</f>
        <v>#REF!</v>
      </c>
      <c r="B513" t="str">
        <f t="shared" si="150"/>
        <v/>
      </c>
      <c r="C513" t="str">
        <f t="shared" si="153"/>
        <v/>
      </c>
      <c r="D513" t="str">
        <f t="shared" si="153"/>
        <v/>
      </c>
      <c r="E513" t="str">
        <f t="shared" si="153"/>
        <v/>
      </c>
      <c r="F513" t="str">
        <f t="shared" si="153"/>
        <v/>
      </c>
      <c r="G513" t="str">
        <f t="shared" si="153"/>
        <v/>
      </c>
      <c r="H513" t="str">
        <f t="shared" si="153"/>
        <v/>
      </c>
      <c r="I513" t="str">
        <f t="shared" si="153"/>
        <v/>
      </c>
      <c r="J513" t="str">
        <f t="shared" si="153"/>
        <v/>
      </c>
      <c r="K513" t="str">
        <f t="shared" si="153"/>
        <v/>
      </c>
      <c r="L513" t="str">
        <f t="shared" si="153"/>
        <v/>
      </c>
      <c r="M513" t="str">
        <f t="shared" si="152"/>
        <v/>
      </c>
      <c r="N513" t="e">
        <f t="shared" si="137"/>
        <v>#REF!</v>
      </c>
      <c r="O513" t="e">
        <f t="shared" si="138"/>
        <v>#REF!</v>
      </c>
      <c r="P513" t="e">
        <f t="shared" si="139"/>
        <v>#REF!</v>
      </c>
      <c r="Q513" t="e">
        <f t="shared" si="140"/>
        <v>#REF!</v>
      </c>
      <c r="R513" t="e">
        <f t="shared" si="141"/>
        <v>#REF!</v>
      </c>
      <c r="S513" t="e">
        <f t="shared" si="142"/>
        <v>#REF!</v>
      </c>
      <c r="T513" t="e">
        <f t="shared" si="143"/>
        <v>#REF!</v>
      </c>
      <c r="U513" t="e">
        <f t="shared" si="144"/>
        <v>#REF!</v>
      </c>
      <c r="V513" t="e">
        <f t="shared" si="145"/>
        <v>#REF!</v>
      </c>
      <c r="W513" t="e">
        <f t="shared" si="146"/>
        <v>#REF!</v>
      </c>
      <c r="X513" t="e">
        <f t="shared" si="147"/>
        <v>#REF!</v>
      </c>
      <c r="Y513" t="e">
        <f t="shared" si="148"/>
        <v>#REF!</v>
      </c>
      <c r="Z513" t="e">
        <f t="shared" si="149"/>
        <v>#REF!</v>
      </c>
    </row>
    <row r="514" spans="1:26">
      <c r="A514" t="e">
        <f>IF(A513="","",IF($R$3=1,dayTest!A526,day!#REF!))</f>
        <v>#REF!</v>
      </c>
      <c r="B514" t="str">
        <f t="shared" si="150"/>
        <v/>
      </c>
      <c r="C514" t="str">
        <f t="shared" si="153"/>
        <v/>
      </c>
      <c r="D514" t="str">
        <f t="shared" si="153"/>
        <v/>
      </c>
      <c r="E514" t="str">
        <f t="shared" si="153"/>
        <v/>
      </c>
      <c r="F514" t="str">
        <f t="shared" si="153"/>
        <v/>
      </c>
      <c r="G514" t="str">
        <f t="shared" si="153"/>
        <v/>
      </c>
      <c r="H514" t="str">
        <f t="shared" si="153"/>
        <v/>
      </c>
      <c r="I514" t="str">
        <f t="shared" si="153"/>
        <v/>
      </c>
      <c r="J514" t="str">
        <f t="shared" si="153"/>
        <v/>
      </c>
      <c r="K514" t="str">
        <f t="shared" si="153"/>
        <v/>
      </c>
      <c r="L514" t="str">
        <f t="shared" si="153"/>
        <v/>
      </c>
      <c r="M514" t="str">
        <f t="shared" si="152"/>
        <v/>
      </c>
      <c r="N514" t="e">
        <f t="shared" si="137"/>
        <v>#REF!</v>
      </c>
      <c r="O514" t="e">
        <f t="shared" si="138"/>
        <v>#REF!</v>
      </c>
      <c r="P514" t="e">
        <f t="shared" si="139"/>
        <v>#REF!</v>
      </c>
      <c r="Q514" t="e">
        <f t="shared" si="140"/>
        <v>#REF!</v>
      </c>
      <c r="R514" t="e">
        <f t="shared" si="141"/>
        <v>#REF!</v>
      </c>
      <c r="S514" t="e">
        <f t="shared" si="142"/>
        <v>#REF!</v>
      </c>
      <c r="T514" t="e">
        <f t="shared" si="143"/>
        <v>#REF!</v>
      </c>
      <c r="U514" t="e">
        <f t="shared" si="144"/>
        <v>#REF!</v>
      </c>
      <c r="V514" t="e">
        <f t="shared" si="145"/>
        <v>#REF!</v>
      </c>
      <c r="W514" t="e">
        <f t="shared" si="146"/>
        <v>#REF!</v>
      </c>
      <c r="X514" t="e">
        <f t="shared" si="147"/>
        <v>#REF!</v>
      </c>
      <c r="Y514" t="e">
        <f t="shared" si="148"/>
        <v>#REF!</v>
      </c>
      <c r="Z514" t="e">
        <f t="shared" si="149"/>
        <v>#REF!</v>
      </c>
    </row>
    <row r="515" spans="1:26">
      <c r="A515" t="e">
        <f>IF(A514="","",IF($R$3=1,dayTest!A527,day!#REF!))</f>
        <v>#REF!</v>
      </c>
      <c r="B515" t="str">
        <f t="shared" si="150"/>
        <v/>
      </c>
      <c r="C515" t="str">
        <f t="shared" si="153"/>
        <v/>
      </c>
      <c r="D515" t="str">
        <f t="shared" si="153"/>
        <v/>
      </c>
      <c r="E515" t="str">
        <f t="shared" si="153"/>
        <v/>
      </c>
      <c r="F515" t="str">
        <f t="shared" si="153"/>
        <v/>
      </c>
      <c r="G515" t="str">
        <f t="shared" si="153"/>
        <v/>
      </c>
      <c r="H515" t="str">
        <f t="shared" si="153"/>
        <v/>
      </c>
      <c r="I515" t="str">
        <f t="shared" si="153"/>
        <v/>
      </c>
      <c r="J515" t="str">
        <f t="shared" si="153"/>
        <v/>
      </c>
      <c r="K515" t="str">
        <f t="shared" si="153"/>
        <v/>
      </c>
      <c r="L515" t="str">
        <f t="shared" si="153"/>
        <v/>
      </c>
      <c r="M515" t="str">
        <f t="shared" si="152"/>
        <v/>
      </c>
      <c r="N515" t="e">
        <f t="shared" si="137"/>
        <v>#REF!</v>
      </c>
      <c r="O515" t="e">
        <f t="shared" si="138"/>
        <v>#REF!</v>
      </c>
      <c r="P515" t="e">
        <f t="shared" si="139"/>
        <v>#REF!</v>
      </c>
      <c r="Q515" t="e">
        <f t="shared" si="140"/>
        <v>#REF!</v>
      </c>
      <c r="R515" t="e">
        <f t="shared" si="141"/>
        <v>#REF!</v>
      </c>
      <c r="S515" t="e">
        <f t="shared" si="142"/>
        <v>#REF!</v>
      </c>
      <c r="T515" t="e">
        <f t="shared" si="143"/>
        <v>#REF!</v>
      </c>
      <c r="U515" t="e">
        <f t="shared" si="144"/>
        <v>#REF!</v>
      </c>
      <c r="V515" t="e">
        <f t="shared" si="145"/>
        <v>#REF!</v>
      </c>
      <c r="W515" t="e">
        <f t="shared" si="146"/>
        <v>#REF!</v>
      </c>
      <c r="X515" t="e">
        <f t="shared" si="147"/>
        <v>#REF!</v>
      </c>
      <c r="Y515" t="e">
        <f t="shared" si="148"/>
        <v>#REF!</v>
      </c>
      <c r="Z515" t="e">
        <f t="shared" si="149"/>
        <v>#REF!</v>
      </c>
    </row>
    <row r="516" spans="1:26">
      <c r="A516" t="e">
        <f>IF(A515="","",IF($R$3=1,dayTest!A528,day!#REF!))</f>
        <v>#REF!</v>
      </c>
      <c r="B516" t="str">
        <f t="shared" si="150"/>
        <v/>
      </c>
      <c r="C516" t="str">
        <f t="shared" si="153"/>
        <v/>
      </c>
      <c r="D516" t="str">
        <f t="shared" si="153"/>
        <v/>
      </c>
      <c r="E516" t="str">
        <f t="shared" si="153"/>
        <v/>
      </c>
      <c r="F516" t="str">
        <f t="shared" si="153"/>
        <v/>
      </c>
      <c r="G516" t="str">
        <f t="shared" si="153"/>
        <v/>
      </c>
      <c r="H516" t="str">
        <f t="shared" si="153"/>
        <v/>
      </c>
      <c r="I516" t="str">
        <f t="shared" si="153"/>
        <v/>
      </c>
      <c r="J516" t="str">
        <f t="shared" si="153"/>
        <v/>
      </c>
      <c r="K516" t="str">
        <f t="shared" si="153"/>
        <v/>
      </c>
      <c r="L516" t="str">
        <f t="shared" si="153"/>
        <v/>
      </c>
      <c r="M516" t="str">
        <f t="shared" si="152"/>
        <v/>
      </c>
      <c r="N516" t="e">
        <f t="shared" si="137"/>
        <v>#REF!</v>
      </c>
      <c r="O516" t="e">
        <f t="shared" si="138"/>
        <v>#REF!</v>
      </c>
      <c r="P516" t="e">
        <f t="shared" si="139"/>
        <v>#REF!</v>
      </c>
      <c r="Q516" t="e">
        <f t="shared" si="140"/>
        <v>#REF!</v>
      </c>
      <c r="R516" t="e">
        <f t="shared" si="141"/>
        <v>#REF!</v>
      </c>
      <c r="S516" t="e">
        <f t="shared" si="142"/>
        <v>#REF!</v>
      </c>
      <c r="T516" t="e">
        <f t="shared" si="143"/>
        <v>#REF!</v>
      </c>
      <c r="U516" t="e">
        <f t="shared" si="144"/>
        <v>#REF!</v>
      </c>
      <c r="V516" t="e">
        <f t="shared" si="145"/>
        <v>#REF!</v>
      </c>
      <c r="W516" t="e">
        <f t="shared" si="146"/>
        <v>#REF!</v>
      </c>
      <c r="X516" t="e">
        <f t="shared" si="147"/>
        <v>#REF!</v>
      </c>
      <c r="Y516" t="e">
        <f t="shared" si="148"/>
        <v>#REF!</v>
      </c>
      <c r="Z516" t="e">
        <f t="shared" si="149"/>
        <v>#REF!</v>
      </c>
    </row>
    <row r="517" spans="1:26">
      <c r="A517" t="e">
        <f>IF(A516="","",IF($R$3=1,dayTest!A529,day!#REF!))</f>
        <v>#REF!</v>
      </c>
      <c r="B517" t="str">
        <f t="shared" si="150"/>
        <v/>
      </c>
      <c r="C517" t="str">
        <f t="shared" si="153"/>
        <v/>
      </c>
      <c r="D517" t="str">
        <f t="shared" si="153"/>
        <v/>
      </c>
      <c r="E517" t="str">
        <f t="shared" si="153"/>
        <v/>
      </c>
      <c r="F517" t="str">
        <f t="shared" si="153"/>
        <v/>
      </c>
      <c r="G517" t="str">
        <f t="shared" si="153"/>
        <v/>
      </c>
      <c r="H517" t="str">
        <f t="shared" si="153"/>
        <v/>
      </c>
      <c r="I517" t="str">
        <f t="shared" si="153"/>
        <v/>
      </c>
      <c r="J517" t="str">
        <f t="shared" si="153"/>
        <v/>
      </c>
      <c r="K517" t="str">
        <f t="shared" si="153"/>
        <v/>
      </c>
      <c r="L517" t="str">
        <f t="shared" si="153"/>
        <v/>
      </c>
      <c r="M517" t="str">
        <f t="shared" si="152"/>
        <v/>
      </c>
      <c r="N517" t="e">
        <f t="shared" si="137"/>
        <v>#REF!</v>
      </c>
      <c r="O517" t="e">
        <f t="shared" si="138"/>
        <v>#REF!</v>
      </c>
      <c r="P517" t="e">
        <f t="shared" si="139"/>
        <v>#REF!</v>
      </c>
      <c r="Q517" t="e">
        <f t="shared" si="140"/>
        <v>#REF!</v>
      </c>
      <c r="R517" t="e">
        <f t="shared" si="141"/>
        <v>#REF!</v>
      </c>
      <c r="S517" t="e">
        <f t="shared" si="142"/>
        <v>#REF!</v>
      </c>
      <c r="T517" t="e">
        <f t="shared" si="143"/>
        <v>#REF!</v>
      </c>
      <c r="U517" t="e">
        <f t="shared" si="144"/>
        <v>#REF!</v>
      </c>
      <c r="V517" t="e">
        <f t="shared" si="145"/>
        <v>#REF!</v>
      </c>
      <c r="W517" t="e">
        <f t="shared" si="146"/>
        <v>#REF!</v>
      </c>
      <c r="X517" t="e">
        <f t="shared" si="147"/>
        <v>#REF!</v>
      </c>
      <c r="Y517" t="e">
        <f t="shared" si="148"/>
        <v>#REF!</v>
      </c>
      <c r="Z517" t="e">
        <f t="shared" si="149"/>
        <v>#REF!</v>
      </c>
    </row>
    <row r="518" spans="1:26">
      <c r="A518" t="e">
        <f>IF(A517="","",IF($R$3=1,dayTest!A530,day!#REF!))</f>
        <v>#REF!</v>
      </c>
      <c r="B518" t="str">
        <f t="shared" si="150"/>
        <v/>
      </c>
      <c r="C518" t="str">
        <f t="shared" si="153"/>
        <v/>
      </c>
      <c r="D518" t="str">
        <f t="shared" si="153"/>
        <v/>
      </c>
      <c r="E518" t="str">
        <f t="shared" si="153"/>
        <v/>
      </c>
      <c r="F518" t="str">
        <f t="shared" si="153"/>
        <v/>
      </c>
      <c r="G518" t="str">
        <f t="shared" si="153"/>
        <v/>
      </c>
      <c r="H518" t="str">
        <f t="shared" si="153"/>
        <v/>
      </c>
      <c r="I518" t="str">
        <f t="shared" si="153"/>
        <v/>
      </c>
      <c r="J518" t="str">
        <f t="shared" si="153"/>
        <v/>
      </c>
      <c r="K518" t="str">
        <f t="shared" si="153"/>
        <v/>
      </c>
      <c r="L518" t="str">
        <f t="shared" si="153"/>
        <v/>
      </c>
      <c r="M518" t="str">
        <f t="shared" si="152"/>
        <v/>
      </c>
      <c r="N518" t="e">
        <f t="shared" si="137"/>
        <v>#REF!</v>
      </c>
      <c r="O518" t="e">
        <f t="shared" si="138"/>
        <v>#REF!</v>
      </c>
      <c r="P518" t="e">
        <f t="shared" si="139"/>
        <v>#REF!</v>
      </c>
      <c r="Q518" t="e">
        <f t="shared" si="140"/>
        <v>#REF!</v>
      </c>
      <c r="R518" t="e">
        <f t="shared" si="141"/>
        <v>#REF!</v>
      </c>
      <c r="S518" t="e">
        <f t="shared" si="142"/>
        <v>#REF!</v>
      </c>
      <c r="T518" t="e">
        <f t="shared" si="143"/>
        <v>#REF!</v>
      </c>
      <c r="U518" t="e">
        <f t="shared" si="144"/>
        <v>#REF!</v>
      </c>
      <c r="V518" t="e">
        <f t="shared" si="145"/>
        <v>#REF!</v>
      </c>
      <c r="W518" t="e">
        <f t="shared" si="146"/>
        <v>#REF!</v>
      </c>
      <c r="X518" t="e">
        <f t="shared" si="147"/>
        <v>#REF!</v>
      </c>
      <c r="Y518" t="e">
        <f t="shared" si="148"/>
        <v>#REF!</v>
      </c>
      <c r="Z518" t="e">
        <f t="shared" si="149"/>
        <v>#REF!</v>
      </c>
    </row>
    <row r="519" spans="1:26">
      <c r="A519" t="e">
        <f>IF(A518="","",IF($R$3=1,dayTest!A531,day!#REF!))</f>
        <v>#REF!</v>
      </c>
      <c r="B519" t="str">
        <f t="shared" si="150"/>
        <v/>
      </c>
      <c r="C519" t="str">
        <f t="shared" si="153"/>
        <v/>
      </c>
      <c r="D519" t="str">
        <f t="shared" si="153"/>
        <v/>
      </c>
      <c r="E519" t="str">
        <f t="shared" si="153"/>
        <v/>
      </c>
      <c r="F519" t="str">
        <f t="shared" si="153"/>
        <v/>
      </c>
      <c r="G519" t="str">
        <f t="shared" ref="G519:L561" si="154">IFERROR(VALUE(MID($A519,COLUMN()-1,1)),"")</f>
        <v/>
      </c>
      <c r="H519" t="str">
        <f t="shared" si="154"/>
        <v/>
      </c>
      <c r="I519" t="str">
        <f t="shared" si="154"/>
        <v/>
      </c>
      <c r="J519" t="str">
        <f t="shared" si="154"/>
        <v/>
      </c>
      <c r="K519" t="str">
        <f t="shared" si="154"/>
        <v/>
      </c>
      <c r="L519" t="str">
        <f t="shared" si="154"/>
        <v/>
      </c>
      <c r="M519" t="str">
        <f t="shared" si="152"/>
        <v/>
      </c>
      <c r="N519" t="e">
        <f t="shared" si="137"/>
        <v>#REF!</v>
      </c>
      <c r="O519" t="e">
        <f t="shared" si="138"/>
        <v>#REF!</v>
      </c>
      <c r="P519" t="e">
        <f t="shared" si="139"/>
        <v>#REF!</v>
      </c>
      <c r="Q519" t="e">
        <f t="shared" si="140"/>
        <v>#REF!</v>
      </c>
      <c r="R519" t="e">
        <f t="shared" si="141"/>
        <v>#REF!</v>
      </c>
      <c r="S519" t="e">
        <f t="shared" si="142"/>
        <v>#REF!</v>
      </c>
      <c r="T519" t="e">
        <f t="shared" si="143"/>
        <v>#REF!</v>
      </c>
      <c r="U519" t="e">
        <f t="shared" si="144"/>
        <v>#REF!</v>
      </c>
      <c r="V519" t="e">
        <f t="shared" si="145"/>
        <v>#REF!</v>
      </c>
      <c r="W519" t="e">
        <f t="shared" si="146"/>
        <v>#REF!</v>
      </c>
      <c r="X519" t="e">
        <f t="shared" si="147"/>
        <v>#REF!</v>
      </c>
      <c r="Y519" t="e">
        <f t="shared" si="148"/>
        <v>#REF!</v>
      </c>
      <c r="Z519" t="e">
        <f t="shared" si="149"/>
        <v>#REF!</v>
      </c>
    </row>
    <row r="520" spans="1:26">
      <c r="A520" t="e">
        <f>IF(A519="","",IF($R$3=1,dayTest!A532,day!#REF!))</f>
        <v>#REF!</v>
      </c>
      <c r="B520" t="str">
        <f t="shared" si="150"/>
        <v/>
      </c>
      <c r="C520" t="str">
        <f t="shared" ref="C520:G569" si="155">IFERROR(VALUE(MID($A520,COLUMN()-1,1)),"")</f>
        <v/>
      </c>
      <c r="D520" t="str">
        <f t="shared" si="155"/>
        <v/>
      </c>
      <c r="E520" t="str">
        <f t="shared" si="155"/>
        <v/>
      </c>
      <c r="F520" t="str">
        <f t="shared" si="155"/>
        <v/>
      </c>
      <c r="G520" t="str">
        <f t="shared" si="154"/>
        <v/>
      </c>
      <c r="H520" t="str">
        <f t="shared" si="154"/>
        <v/>
      </c>
      <c r="I520" t="str">
        <f t="shared" si="154"/>
        <v/>
      </c>
      <c r="J520" t="str">
        <f t="shared" si="154"/>
        <v/>
      </c>
      <c r="K520" t="str">
        <f t="shared" si="154"/>
        <v/>
      </c>
      <c r="L520" t="str">
        <f t="shared" si="154"/>
        <v/>
      </c>
      <c r="M520" t="str">
        <f t="shared" si="152"/>
        <v/>
      </c>
      <c r="N520" t="e">
        <f t="shared" si="137"/>
        <v>#REF!</v>
      </c>
      <c r="O520" t="e">
        <f t="shared" si="138"/>
        <v>#REF!</v>
      </c>
      <c r="P520" t="e">
        <f t="shared" si="139"/>
        <v>#REF!</v>
      </c>
      <c r="Q520" t="e">
        <f t="shared" si="140"/>
        <v>#REF!</v>
      </c>
      <c r="R520" t="e">
        <f t="shared" si="141"/>
        <v>#REF!</v>
      </c>
      <c r="S520" t="e">
        <f t="shared" si="142"/>
        <v>#REF!</v>
      </c>
      <c r="T520" t="e">
        <f t="shared" si="143"/>
        <v>#REF!</v>
      </c>
      <c r="U520" t="e">
        <f t="shared" si="144"/>
        <v>#REF!</v>
      </c>
      <c r="V520" t="e">
        <f t="shared" si="145"/>
        <v>#REF!</v>
      </c>
      <c r="W520" t="e">
        <f t="shared" si="146"/>
        <v>#REF!</v>
      </c>
      <c r="X520" t="e">
        <f t="shared" si="147"/>
        <v>#REF!</v>
      </c>
      <c r="Y520" t="e">
        <f t="shared" si="148"/>
        <v>#REF!</v>
      </c>
      <c r="Z520" t="e">
        <f t="shared" si="149"/>
        <v>#REF!</v>
      </c>
    </row>
    <row r="521" spans="1:26">
      <c r="A521" t="e">
        <f>IF(A520="","",IF($R$3=1,dayTest!A533,day!#REF!))</f>
        <v>#REF!</v>
      </c>
      <c r="B521" t="str">
        <f t="shared" si="150"/>
        <v/>
      </c>
      <c r="C521" t="str">
        <f t="shared" si="155"/>
        <v/>
      </c>
      <c r="D521" t="str">
        <f t="shared" si="155"/>
        <v/>
      </c>
      <c r="E521" t="str">
        <f t="shared" si="155"/>
        <v/>
      </c>
      <c r="F521" t="str">
        <f t="shared" si="155"/>
        <v/>
      </c>
      <c r="G521" t="str">
        <f t="shared" si="154"/>
        <v/>
      </c>
      <c r="H521" t="str">
        <f t="shared" si="154"/>
        <v/>
      </c>
      <c r="I521" t="str">
        <f t="shared" si="154"/>
        <v/>
      </c>
      <c r="J521" t="str">
        <f t="shared" si="154"/>
        <v/>
      </c>
      <c r="K521" t="str">
        <f t="shared" si="154"/>
        <v/>
      </c>
      <c r="L521" t="str">
        <f t="shared" si="154"/>
        <v/>
      </c>
      <c r="M521" t="str">
        <f t="shared" si="152"/>
        <v/>
      </c>
      <c r="N521" t="e">
        <f t="shared" si="137"/>
        <v>#REF!</v>
      </c>
      <c r="O521" t="e">
        <f t="shared" si="138"/>
        <v>#REF!</v>
      </c>
      <c r="P521" t="e">
        <f t="shared" si="139"/>
        <v>#REF!</v>
      </c>
      <c r="Q521" t="e">
        <f t="shared" si="140"/>
        <v>#REF!</v>
      </c>
      <c r="R521" t="e">
        <f t="shared" si="141"/>
        <v>#REF!</v>
      </c>
      <c r="S521" t="e">
        <f t="shared" si="142"/>
        <v>#REF!</v>
      </c>
      <c r="T521" t="e">
        <f t="shared" si="143"/>
        <v>#REF!</v>
      </c>
      <c r="U521" t="e">
        <f t="shared" si="144"/>
        <v>#REF!</v>
      </c>
      <c r="V521" t="e">
        <f t="shared" si="145"/>
        <v>#REF!</v>
      </c>
      <c r="W521" t="e">
        <f t="shared" si="146"/>
        <v>#REF!</v>
      </c>
      <c r="X521" t="e">
        <f t="shared" si="147"/>
        <v>#REF!</v>
      </c>
      <c r="Y521" t="e">
        <f t="shared" si="148"/>
        <v>#REF!</v>
      </c>
      <c r="Z521" t="e">
        <f t="shared" si="149"/>
        <v>#REF!</v>
      </c>
    </row>
    <row r="522" spans="1:26">
      <c r="A522" t="e">
        <f>IF(A521="","",IF($R$3=1,dayTest!A534,day!#REF!))</f>
        <v>#REF!</v>
      </c>
      <c r="B522" t="str">
        <f t="shared" si="150"/>
        <v/>
      </c>
      <c r="C522" t="str">
        <f t="shared" si="155"/>
        <v/>
      </c>
      <c r="D522" t="str">
        <f t="shared" si="155"/>
        <v/>
      </c>
      <c r="E522" t="str">
        <f t="shared" si="155"/>
        <v/>
      </c>
      <c r="F522" t="str">
        <f t="shared" si="155"/>
        <v/>
      </c>
      <c r="G522" t="str">
        <f t="shared" si="154"/>
        <v/>
      </c>
      <c r="H522" t="str">
        <f t="shared" si="154"/>
        <v/>
      </c>
      <c r="I522" t="str">
        <f t="shared" si="154"/>
        <v/>
      </c>
      <c r="J522" t="str">
        <f t="shared" si="154"/>
        <v/>
      </c>
      <c r="K522" t="str">
        <f t="shared" si="154"/>
        <v/>
      </c>
      <c r="L522" t="str">
        <f t="shared" si="154"/>
        <v/>
      </c>
      <c r="M522" t="str">
        <f t="shared" si="152"/>
        <v/>
      </c>
      <c r="N522" t="e">
        <f t="shared" si="137"/>
        <v>#REF!</v>
      </c>
      <c r="O522" t="e">
        <f t="shared" si="138"/>
        <v>#REF!</v>
      </c>
      <c r="P522" t="e">
        <f t="shared" si="139"/>
        <v>#REF!</v>
      </c>
      <c r="Q522" t="e">
        <f t="shared" si="140"/>
        <v>#REF!</v>
      </c>
      <c r="R522" t="e">
        <f t="shared" si="141"/>
        <v>#REF!</v>
      </c>
      <c r="S522" t="e">
        <f t="shared" si="142"/>
        <v>#REF!</v>
      </c>
      <c r="T522" t="e">
        <f t="shared" si="143"/>
        <v>#REF!</v>
      </c>
      <c r="U522" t="e">
        <f t="shared" si="144"/>
        <v>#REF!</v>
      </c>
      <c r="V522" t="e">
        <f t="shared" si="145"/>
        <v>#REF!</v>
      </c>
      <c r="W522" t="e">
        <f t="shared" si="146"/>
        <v>#REF!</v>
      </c>
      <c r="X522" t="e">
        <f t="shared" si="147"/>
        <v>#REF!</v>
      </c>
      <c r="Y522" t="e">
        <f t="shared" si="148"/>
        <v>#REF!</v>
      </c>
      <c r="Z522" t="e">
        <f t="shared" si="149"/>
        <v>#REF!</v>
      </c>
    </row>
    <row r="523" spans="1:26">
      <c r="A523" t="e">
        <f>IF(A522="","",IF($R$3=1,dayTest!A535,day!#REF!))</f>
        <v>#REF!</v>
      </c>
      <c r="B523" t="str">
        <f t="shared" si="150"/>
        <v/>
      </c>
      <c r="C523" t="str">
        <f t="shared" si="155"/>
        <v/>
      </c>
      <c r="D523" t="str">
        <f t="shared" si="155"/>
        <v/>
      </c>
      <c r="E523" t="str">
        <f t="shared" si="155"/>
        <v/>
      </c>
      <c r="F523" t="str">
        <f t="shared" si="155"/>
        <v/>
      </c>
      <c r="G523" t="str">
        <f t="shared" si="154"/>
        <v/>
      </c>
      <c r="H523" t="str">
        <f t="shared" si="154"/>
        <v/>
      </c>
      <c r="I523" t="str">
        <f t="shared" si="154"/>
        <v/>
      </c>
      <c r="J523" t="str">
        <f t="shared" si="154"/>
        <v/>
      </c>
      <c r="K523" t="str">
        <f t="shared" si="154"/>
        <v/>
      </c>
      <c r="L523" t="str">
        <f t="shared" si="154"/>
        <v/>
      </c>
      <c r="M523" t="str">
        <f t="shared" si="152"/>
        <v/>
      </c>
      <c r="N523" t="e">
        <f t="shared" ref="N523:N586" si="156">IF($A523&lt;&gt;"",TRUE,"")</f>
        <v>#REF!</v>
      </c>
      <c r="O523" t="e">
        <f t="shared" ref="O523:O586" si="157">IF($A523="","",AND(N523,B$8=B523))</f>
        <v>#REF!</v>
      </c>
      <c r="P523" t="e">
        <f t="shared" ref="P523:P586" si="158">IF($A523="","",AND(O523,C$8=C523))</f>
        <v>#REF!</v>
      </c>
      <c r="Q523" t="e">
        <f t="shared" ref="Q523:Q586" si="159">IF($A523="","",AND(P523,D$8=D523))</f>
        <v>#REF!</v>
      </c>
      <c r="R523" t="e">
        <f t="shared" ref="R523:R586" si="160">IF($A523="","",AND(Q523,E$8=E523))</f>
        <v>#REF!</v>
      </c>
      <c r="S523" t="e">
        <f t="shared" ref="S523:S586" si="161">IF($A523="","",AND(R523,F$8=F523))</f>
        <v>#REF!</v>
      </c>
      <c r="T523" t="e">
        <f t="shared" ref="T523:T586" si="162">IF($A523="","",AND(S523,G$8=G523))</f>
        <v>#REF!</v>
      </c>
      <c r="U523" t="e">
        <f t="shared" ref="U523:U586" si="163">IF($A523="","",AND(T523,H$8=H523))</f>
        <v>#REF!</v>
      </c>
      <c r="V523" t="e">
        <f t="shared" ref="V523:V586" si="164">IF($A523="","",AND(U523,I$8=I523))</f>
        <v>#REF!</v>
      </c>
      <c r="W523" t="e">
        <f t="shared" ref="W523:W586" si="165">IF($A523="","",AND(V523,J$8=J523))</f>
        <v>#REF!</v>
      </c>
      <c r="X523" t="e">
        <f t="shared" ref="X523:X586" si="166">IF($A523="","",AND(W523,K$8=K523))</f>
        <v>#REF!</v>
      </c>
      <c r="Y523" t="e">
        <f t="shared" ref="Y523:Y586" si="167">IF($A523="","",AND(X523,L$8=L523))</f>
        <v>#REF!</v>
      </c>
      <c r="Z523" t="e">
        <f t="shared" ref="Z523:Z586" si="168">IF($A523="","",AND(Y523,M$8=M523))</f>
        <v>#REF!</v>
      </c>
    </row>
    <row r="524" spans="1:26">
      <c r="A524" t="e">
        <f>IF(A523="","",IF($R$3=1,dayTest!A536,day!#REF!))</f>
        <v>#REF!</v>
      </c>
      <c r="B524" t="str">
        <f t="shared" si="150"/>
        <v/>
      </c>
      <c r="C524" t="str">
        <f t="shared" si="155"/>
        <v/>
      </c>
      <c r="D524" t="str">
        <f t="shared" si="155"/>
        <v/>
      </c>
      <c r="E524" t="str">
        <f t="shared" si="155"/>
        <v/>
      </c>
      <c r="F524" t="str">
        <f t="shared" si="155"/>
        <v/>
      </c>
      <c r="G524" t="str">
        <f t="shared" si="154"/>
        <v/>
      </c>
      <c r="H524" t="str">
        <f t="shared" si="154"/>
        <v/>
      </c>
      <c r="I524" t="str">
        <f t="shared" si="154"/>
        <v/>
      </c>
      <c r="J524" t="str">
        <f t="shared" si="154"/>
        <v/>
      </c>
      <c r="K524" t="str">
        <f t="shared" si="154"/>
        <v/>
      </c>
      <c r="L524" t="str">
        <f t="shared" si="154"/>
        <v/>
      </c>
      <c r="M524" t="str">
        <f t="shared" si="152"/>
        <v/>
      </c>
      <c r="N524" t="e">
        <f t="shared" si="156"/>
        <v>#REF!</v>
      </c>
      <c r="O524" t="e">
        <f t="shared" si="157"/>
        <v>#REF!</v>
      </c>
      <c r="P524" t="e">
        <f t="shared" si="158"/>
        <v>#REF!</v>
      </c>
      <c r="Q524" t="e">
        <f t="shared" si="159"/>
        <v>#REF!</v>
      </c>
      <c r="R524" t="e">
        <f t="shared" si="160"/>
        <v>#REF!</v>
      </c>
      <c r="S524" t="e">
        <f t="shared" si="161"/>
        <v>#REF!</v>
      </c>
      <c r="T524" t="e">
        <f t="shared" si="162"/>
        <v>#REF!</v>
      </c>
      <c r="U524" t="e">
        <f t="shared" si="163"/>
        <v>#REF!</v>
      </c>
      <c r="V524" t="e">
        <f t="shared" si="164"/>
        <v>#REF!</v>
      </c>
      <c r="W524" t="e">
        <f t="shared" si="165"/>
        <v>#REF!</v>
      </c>
      <c r="X524" t="e">
        <f t="shared" si="166"/>
        <v>#REF!</v>
      </c>
      <c r="Y524" t="e">
        <f t="shared" si="167"/>
        <v>#REF!</v>
      </c>
      <c r="Z524" t="e">
        <f t="shared" si="168"/>
        <v>#REF!</v>
      </c>
    </row>
    <row r="525" spans="1:26">
      <c r="A525" t="e">
        <f>IF(A524="","",IF($R$3=1,dayTest!A537,day!#REF!))</f>
        <v>#REF!</v>
      </c>
      <c r="B525" t="str">
        <f t="shared" si="150"/>
        <v/>
      </c>
      <c r="C525" t="str">
        <f t="shared" si="155"/>
        <v/>
      </c>
      <c r="D525" t="str">
        <f t="shared" si="155"/>
        <v/>
      </c>
      <c r="E525" t="str">
        <f t="shared" si="155"/>
        <v/>
      </c>
      <c r="F525" t="str">
        <f t="shared" si="155"/>
        <v/>
      </c>
      <c r="G525" t="str">
        <f t="shared" si="154"/>
        <v/>
      </c>
      <c r="H525" t="str">
        <f t="shared" si="154"/>
        <v/>
      </c>
      <c r="I525" t="str">
        <f t="shared" si="154"/>
        <v/>
      </c>
      <c r="J525" t="str">
        <f t="shared" si="154"/>
        <v/>
      </c>
      <c r="K525" t="str">
        <f t="shared" si="154"/>
        <v/>
      </c>
      <c r="L525" t="str">
        <f t="shared" si="154"/>
        <v/>
      </c>
      <c r="M525" t="str">
        <f t="shared" si="152"/>
        <v/>
      </c>
      <c r="N525" t="e">
        <f t="shared" si="156"/>
        <v>#REF!</v>
      </c>
      <c r="O525" t="e">
        <f t="shared" si="157"/>
        <v>#REF!</v>
      </c>
      <c r="P525" t="e">
        <f t="shared" si="158"/>
        <v>#REF!</v>
      </c>
      <c r="Q525" t="e">
        <f t="shared" si="159"/>
        <v>#REF!</v>
      </c>
      <c r="R525" t="e">
        <f t="shared" si="160"/>
        <v>#REF!</v>
      </c>
      <c r="S525" t="e">
        <f t="shared" si="161"/>
        <v>#REF!</v>
      </c>
      <c r="T525" t="e">
        <f t="shared" si="162"/>
        <v>#REF!</v>
      </c>
      <c r="U525" t="e">
        <f t="shared" si="163"/>
        <v>#REF!</v>
      </c>
      <c r="V525" t="e">
        <f t="shared" si="164"/>
        <v>#REF!</v>
      </c>
      <c r="W525" t="e">
        <f t="shared" si="165"/>
        <v>#REF!</v>
      </c>
      <c r="X525" t="e">
        <f t="shared" si="166"/>
        <v>#REF!</v>
      </c>
      <c r="Y525" t="e">
        <f t="shared" si="167"/>
        <v>#REF!</v>
      </c>
      <c r="Z525" t="e">
        <f t="shared" si="168"/>
        <v>#REF!</v>
      </c>
    </row>
    <row r="526" spans="1:26">
      <c r="A526" t="e">
        <f>IF(A525="","",IF($R$3=1,dayTest!A538,day!#REF!))</f>
        <v>#REF!</v>
      </c>
      <c r="B526" t="str">
        <f t="shared" si="150"/>
        <v/>
      </c>
      <c r="C526" t="str">
        <f t="shared" si="155"/>
        <v/>
      </c>
      <c r="D526" t="str">
        <f t="shared" si="155"/>
        <v/>
      </c>
      <c r="E526" t="str">
        <f t="shared" si="155"/>
        <v/>
      </c>
      <c r="F526" t="str">
        <f t="shared" si="155"/>
        <v/>
      </c>
      <c r="G526" t="str">
        <f t="shared" si="154"/>
        <v/>
      </c>
      <c r="H526" t="str">
        <f t="shared" si="154"/>
        <v/>
      </c>
      <c r="I526" t="str">
        <f t="shared" si="154"/>
        <v/>
      </c>
      <c r="J526" t="str">
        <f t="shared" si="154"/>
        <v/>
      </c>
      <c r="K526" t="str">
        <f t="shared" si="154"/>
        <v/>
      </c>
      <c r="L526" t="str">
        <f t="shared" si="154"/>
        <v/>
      </c>
      <c r="M526" t="str">
        <f t="shared" si="152"/>
        <v/>
      </c>
      <c r="N526" t="e">
        <f t="shared" si="156"/>
        <v>#REF!</v>
      </c>
      <c r="O526" t="e">
        <f t="shared" si="157"/>
        <v>#REF!</v>
      </c>
      <c r="P526" t="e">
        <f t="shared" si="158"/>
        <v>#REF!</v>
      </c>
      <c r="Q526" t="e">
        <f t="shared" si="159"/>
        <v>#REF!</v>
      </c>
      <c r="R526" t="e">
        <f t="shared" si="160"/>
        <v>#REF!</v>
      </c>
      <c r="S526" t="e">
        <f t="shared" si="161"/>
        <v>#REF!</v>
      </c>
      <c r="T526" t="e">
        <f t="shared" si="162"/>
        <v>#REF!</v>
      </c>
      <c r="U526" t="e">
        <f t="shared" si="163"/>
        <v>#REF!</v>
      </c>
      <c r="V526" t="e">
        <f t="shared" si="164"/>
        <v>#REF!</v>
      </c>
      <c r="W526" t="e">
        <f t="shared" si="165"/>
        <v>#REF!</v>
      </c>
      <c r="X526" t="e">
        <f t="shared" si="166"/>
        <v>#REF!</v>
      </c>
      <c r="Y526" t="e">
        <f t="shared" si="167"/>
        <v>#REF!</v>
      </c>
      <c r="Z526" t="e">
        <f t="shared" si="168"/>
        <v>#REF!</v>
      </c>
    </row>
    <row r="527" spans="1:26">
      <c r="A527" t="e">
        <f>IF(A526="","",IF($R$3=1,dayTest!A539,day!#REF!))</f>
        <v>#REF!</v>
      </c>
      <c r="B527" t="str">
        <f t="shared" si="150"/>
        <v/>
      </c>
      <c r="C527" t="str">
        <f t="shared" si="155"/>
        <v/>
      </c>
      <c r="D527" t="str">
        <f t="shared" si="155"/>
        <v/>
      </c>
      <c r="E527" t="str">
        <f t="shared" si="155"/>
        <v/>
      </c>
      <c r="F527" t="str">
        <f t="shared" si="155"/>
        <v/>
      </c>
      <c r="G527" t="str">
        <f t="shared" si="154"/>
        <v/>
      </c>
      <c r="H527" t="str">
        <f t="shared" si="154"/>
        <v/>
      </c>
      <c r="I527" t="str">
        <f t="shared" si="154"/>
        <v/>
      </c>
      <c r="J527" t="str">
        <f t="shared" si="154"/>
        <v/>
      </c>
      <c r="K527" t="str">
        <f t="shared" si="154"/>
        <v/>
      </c>
      <c r="L527" t="str">
        <f t="shared" si="154"/>
        <v/>
      </c>
      <c r="M527" t="str">
        <f t="shared" si="152"/>
        <v/>
      </c>
      <c r="N527" t="e">
        <f t="shared" si="156"/>
        <v>#REF!</v>
      </c>
      <c r="O527" t="e">
        <f t="shared" si="157"/>
        <v>#REF!</v>
      </c>
      <c r="P527" t="e">
        <f t="shared" si="158"/>
        <v>#REF!</v>
      </c>
      <c r="Q527" t="e">
        <f t="shared" si="159"/>
        <v>#REF!</v>
      </c>
      <c r="R527" t="e">
        <f t="shared" si="160"/>
        <v>#REF!</v>
      </c>
      <c r="S527" t="e">
        <f t="shared" si="161"/>
        <v>#REF!</v>
      </c>
      <c r="T527" t="e">
        <f t="shared" si="162"/>
        <v>#REF!</v>
      </c>
      <c r="U527" t="e">
        <f t="shared" si="163"/>
        <v>#REF!</v>
      </c>
      <c r="V527" t="e">
        <f t="shared" si="164"/>
        <v>#REF!</v>
      </c>
      <c r="W527" t="e">
        <f t="shared" si="165"/>
        <v>#REF!</v>
      </c>
      <c r="X527" t="e">
        <f t="shared" si="166"/>
        <v>#REF!</v>
      </c>
      <c r="Y527" t="e">
        <f t="shared" si="167"/>
        <v>#REF!</v>
      </c>
      <c r="Z527" t="e">
        <f t="shared" si="168"/>
        <v>#REF!</v>
      </c>
    </row>
    <row r="528" spans="1:26">
      <c r="A528" t="e">
        <f>IF(A527="","",IF($R$3=1,dayTest!A540,day!#REF!))</f>
        <v>#REF!</v>
      </c>
      <c r="B528" t="str">
        <f t="shared" si="150"/>
        <v/>
      </c>
      <c r="C528" t="str">
        <f t="shared" si="155"/>
        <v/>
      </c>
      <c r="D528" t="str">
        <f t="shared" si="155"/>
        <v/>
      </c>
      <c r="E528" t="str">
        <f t="shared" si="155"/>
        <v/>
      </c>
      <c r="F528" t="str">
        <f t="shared" si="155"/>
        <v/>
      </c>
      <c r="G528" t="str">
        <f t="shared" si="154"/>
        <v/>
      </c>
      <c r="H528" t="str">
        <f t="shared" si="154"/>
        <v/>
      </c>
      <c r="I528" t="str">
        <f t="shared" si="154"/>
        <v/>
      </c>
      <c r="J528" t="str">
        <f t="shared" si="154"/>
        <v/>
      </c>
      <c r="K528" t="str">
        <f t="shared" si="154"/>
        <v/>
      </c>
      <c r="L528" t="str">
        <f t="shared" si="154"/>
        <v/>
      </c>
      <c r="M528" t="str">
        <f t="shared" si="152"/>
        <v/>
      </c>
      <c r="N528" t="e">
        <f t="shared" si="156"/>
        <v>#REF!</v>
      </c>
      <c r="O528" t="e">
        <f t="shared" si="157"/>
        <v>#REF!</v>
      </c>
      <c r="P528" t="e">
        <f t="shared" si="158"/>
        <v>#REF!</v>
      </c>
      <c r="Q528" t="e">
        <f t="shared" si="159"/>
        <v>#REF!</v>
      </c>
      <c r="R528" t="e">
        <f t="shared" si="160"/>
        <v>#REF!</v>
      </c>
      <c r="S528" t="e">
        <f t="shared" si="161"/>
        <v>#REF!</v>
      </c>
      <c r="T528" t="e">
        <f t="shared" si="162"/>
        <v>#REF!</v>
      </c>
      <c r="U528" t="e">
        <f t="shared" si="163"/>
        <v>#REF!</v>
      </c>
      <c r="V528" t="e">
        <f t="shared" si="164"/>
        <v>#REF!</v>
      </c>
      <c r="W528" t="e">
        <f t="shared" si="165"/>
        <v>#REF!</v>
      </c>
      <c r="X528" t="e">
        <f t="shared" si="166"/>
        <v>#REF!</v>
      </c>
      <c r="Y528" t="e">
        <f t="shared" si="167"/>
        <v>#REF!</v>
      </c>
      <c r="Z528" t="e">
        <f t="shared" si="168"/>
        <v>#REF!</v>
      </c>
    </row>
    <row r="529" spans="1:26">
      <c r="A529" t="e">
        <f>IF(A528="","",IF($R$3=1,dayTest!A541,day!#REF!))</f>
        <v>#REF!</v>
      </c>
      <c r="B529" t="str">
        <f t="shared" si="150"/>
        <v/>
      </c>
      <c r="C529" t="str">
        <f t="shared" si="155"/>
        <v/>
      </c>
      <c r="D529" t="str">
        <f t="shared" si="155"/>
        <v/>
      </c>
      <c r="E529" t="str">
        <f t="shared" si="155"/>
        <v/>
      </c>
      <c r="F529" t="str">
        <f t="shared" si="155"/>
        <v/>
      </c>
      <c r="G529" t="str">
        <f t="shared" si="154"/>
        <v/>
      </c>
      <c r="H529" t="str">
        <f t="shared" si="154"/>
        <v/>
      </c>
      <c r="I529" t="str">
        <f t="shared" si="154"/>
        <v/>
      </c>
      <c r="J529" t="str">
        <f t="shared" si="154"/>
        <v/>
      </c>
      <c r="K529" t="str">
        <f t="shared" si="154"/>
        <v/>
      </c>
      <c r="L529" t="str">
        <f t="shared" si="154"/>
        <v/>
      </c>
      <c r="M529" t="str">
        <f t="shared" si="152"/>
        <v/>
      </c>
      <c r="N529" t="e">
        <f t="shared" si="156"/>
        <v>#REF!</v>
      </c>
      <c r="O529" t="e">
        <f t="shared" si="157"/>
        <v>#REF!</v>
      </c>
      <c r="P529" t="e">
        <f t="shared" si="158"/>
        <v>#REF!</v>
      </c>
      <c r="Q529" t="e">
        <f t="shared" si="159"/>
        <v>#REF!</v>
      </c>
      <c r="R529" t="e">
        <f t="shared" si="160"/>
        <v>#REF!</v>
      </c>
      <c r="S529" t="e">
        <f t="shared" si="161"/>
        <v>#REF!</v>
      </c>
      <c r="T529" t="e">
        <f t="shared" si="162"/>
        <v>#REF!</v>
      </c>
      <c r="U529" t="e">
        <f t="shared" si="163"/>
        <v>#REF!</v>
      </c>
      <c r="V529" t="e">
        <f t="shared" si="164"/>
        <v>#REF!</v>
      </c>
      <c r="W529" t="e">
        <f t="shared" si="165"/>
        <v>#REF!</v>
      </c>
      <c r="X529" t="e">
        <f t="shared" si="166"/>
        <v>#REF!</v>
      </c>
      <c r="Y529" t="e">
        <f t="shared" si="167"/>
        <v>#REF!</v>
      </c>
      <c r="Z529" t="e">
        <f t="shared" si="168"/>
        <v>#REF!</v>
      </c>
    </row>
    <row r="530" spans="1:26">
      <c r="A530" t="e">
        <f>IF(A529="","",IF($R$3=1,dayTest!A542,day!#REF!))</f>
        <v>#REF!</v>
      </c>
      <c r="B530" t="str">
        <f t="shared" si="150"/>
        <v/>
      </c>
      <c r="C530" t="str">
        <f t="shared" si="155"/>
        <v/>
      </c>
      <c r="D530" t="str">
        <f t="shared" si="155"/>
        <v/>
      </c>
      <c r="E530" t="str">
        <f t="shared" si="155"/>
        <v/>
      </c>
      <c r="F530" t="str">
        <f t="shared" si="155"/>
        <v/>
      </c>
      <c r="G530" t="str">
        <f t="shared" si="154"/>
        <v/>
      </c>
      <c r="H530" t="str">
        <f t="shared" si="154"/>
        <v/>
      </c>
      <c r="I530" t="str">
        <f t="shared" si="154"/>
        <v/>
      </c>
      <c r="J530" t="str">
        <f t="shared" si="154"/>
        <v/>
      </c>
      <c r="K530" t="str">
        <f t="shared" si="154"/>
        <v/>
      </c>
      <c r="L530" t="str">
        <f t="shared" si="154"/>
        <v/>
      </c>
      <c r="M530" t="str">
        <f t="shared" si="152"/>
        <v/>
      </c>
      <c r="N530" t="e">
        <f t="shared" si="156"/>
        <v>#REF!</v>
      </c>
      <c r="O530" t="e">
        <f t="shared" si="157"/>
        <v>#REF!</v>
      </c>
      <c r="P530" t="e">
        <f t="shared" si="158"/>
        <v>#REF!</v>
      </c>
      <c r="Q530" t="e">
        <f t="shared" si="159"/>
        <v>#REF!</v>
      </c>
      <c r="R530" t="e">
        <f t="shared" si="160"/>
        <v>#REF!</v>
      </c>
      <c r="S530" t="e">
        <f t="shared" si="161"/>
        <v>#REF!</v>
      </c>
      <c r="T530" t="e">
        <f t="shared" si="162"/>
        <v>#REF!</v>
      </c>
      <c r="U530" t="e">
        <f t="shared" si="163"/>
        <v>#REF!</v>
      </c>
      <c r="V530" t="e">
        <f t="shared" si="164"/>
        <v>#REF!</v>
      </c>
      <c r="W530" t="e">
        <f t="shared" si="165"/>
        <v>#REF!</v>
      </c>
      <c r="X530" t="e">
        <f t="shared" si="166"/>
        <v>#REF!</v>
      </c>
      <c r="Y530" t="e">
        <f t="shared" si="167"/>
        <v>#REF!</v>
      </c>
      <c r="Z530" t="e">
        <f t="shared" si="168"/>
        <v>#REF!</v>
      </c>
    </row>
    <row r="531" spans="1:26">
      <c r="A531" t="e">
        <f>IF(A530="","",IF($R$3=1,dayTest!A543,day!#REF!))</f>
        <v>#REF!</v>
      </c>
      <c r="B531" t="str">
        <f t="shared" si="150"/>
        <v/>
      </c>
      <c r="C531" t="str">
        <f t="shared" si="155"/>
        <v/>
      </c>
      <c r="D531" t="str">
        <f t="shared" si="155"/>
        <v/>
      </c>
      <c r="E531" t="str">
        <f t="shared" si="155"/>
        <v/>
      </c>
      <c r="F531" t="str">
        <f t="shared" si="155"/>
        <v/>
      </c>
      <c r="G531" t="str">
        <f t="shared" si="154"/>
        <v/>
      </c>
      <c r="H531" t="str">
        <f t="shared" si="154"/>
        <v/>
      </c>
      <c r="I531" t="str">
        <f t="shared" si="154"/>
        <v/>
      </c>
      <c r="J531" t="str">
        <f t="shared" si="154"/>
        <v/>
      </c>
      <c r="K531" t="str">
        <f t="shared" si="154"/>
        <v/>
      </c>
      <c r="L531" t="str">
        <f t="shared" si="154"/>
        <v/>
      </c>
      <c r="M531" t="str">
        <f t="shared" si="152"/>
        <v/>
      </c>
      <c r="N531" t="e">
        <f t="shared" si="156"/>
        <v>#REF!</v>
      </c>
      <c r="O531" t="e">
        <f t="shared" si="157"/>
        <v>#REF!</v>
      </c>
      <c r="P531" t="e">
        <f t="shared" si="158"/>
        <v>#REF!</v>
      </c>
      <c r="Q531" t="e">
        <f t="shared" si="159"/>
        <v>#REF!</v>
      </c>
      <c r="R531" t="e">
        <f t="shared" si="160"/>
        <v>#REF!</v>
      </c>
      <c r="S531" t="e">
        <f t="shared" si="161"/>
        <v>#REF!</v>
      </c>
      <c r="T531" t="e">
        <f t="shared" si="162"/>
        <v>#REF!</v>
      </c>
      <c r="U531" t="e">
        <f t="shared" si="163"/>
        <v>#REF!</v>
      </c>
      <c r="V531" t="e">
        <f t="shared" si="164"/>
        <v>#REF!</v>
      </c>
      <c r="W531" t="e">
        <f t="shared" si="165"/>
        <v>#REF!</v>
      </c>
      <c r="X531" t="e">
        <f t="shared" si="166"/>
        <v>#REF!</v>
      </c>
      <c r="Y531" t="e">
        <f t="shared" si="167"/>
        <v>#REF!</v>
      </c>
      <c r="Z531" t="e">
        <f t="shared" si="168"/>
        <v>#REF!</v>
      </c>
    </row>
    <row r="532" spans="1:26">
      <c r="A532" t="e">
        <f>IF(A531="","",IF($R$3=1,dayTest!A544,day!#REF!))</f>
        <v>#REF!</v>
      </c>
      <c r="B532" t="str">
        <f t="shared" si="150"/>
        <v/>
      </c>
      <c r="C532" t="str">
        <f t="shared" si="155"/>
        <v/>
      </c>
      <c r="D532" t="str">
        <f t="shared" si="155"/>
        <v/>
      </c>
      <c r="E532" t="str">
        <f t="shared" si="155"/>
        <v/>
      </c>
      <c r="F532" t="str">
        <f t="shared" si="155"/>
        <v/>
      </c>
      <c r="G532" t="str">
        <f t="shared" si="154"/>
        <v/>
      </c>
      <c r="H532" t="str">
        <f t="shared" si="154"/>
        <v/>
      </c>
      <c r="I532" t="str">
        <f t="shared" si="154"/>
        <v/>
      </c>
      <c r="J532" t="str">
        <f t="shared" si="154"/>
        <v/>
      </c>
      <c r="K532" t="str">
        <f t="shared" si="154"/>
        <v/>
      </c>
      <c r="L532" t="str">
        <f t="shared" si="154"/>
        <v/>
      </c>
      <c r="M532" t="str">
        <f t="shared" si="152"/>
        <v/>
      </c>
      <c r="N532" t="e">
        <f t="shared" si="156"/>
        <v>#REF!</v>
      </c>
      <c r="O532" t="e">
        <f t="shared" si="157"/>
        <v>#REF!</v>
      </c>
      <c r="P532" t="e">
        <f t="shared" si="158"/>
        <v>#REF!</v>
      </c>
      <c r="Q532" t="e">
        <f t="shared" si="159"/>
        <v>#REF!</v>
      </c>
      <c r="R532" t="e">
        <f t="shared" si="160"/>
        <v>#REF!</v>
      </c>
      <c r="S532" t="e">
        <f t="shared" si="161"/>
        <v>#REF!</v>
      </c>
      <c r="T532" t="e">
        <f t="shared" si="162"/>
        <v>#REF!</v>
      </c>
      <c r="U532" t="e">
        <f t="shared" si="163"/>
        <v>#REF!</v>
      </c>
      <c r="V532" t="e">
        <f t="shared" si="164"/>
        <v>#REF!</v>
      </c>
      <c r="W532" t="e">
        <f t="shared" si="165"/>
        <v>#REF!</v>
      </c>
      <c r="X532" t="e">
        <f t="shared" si="166"/>
        <v>#REF!</v>
      </c>
      <c r="Y532" t="e">
        <f t="shared" si="167"/>
        <v>#REF!</v>
      </c>
      <c r="Z532" t="e">
        <f t="shared" si="168"/>
        <v>#REF!</v>
      </c>
    </row>
    <row r="533" spans="1:26">
      <c r="A533" t="e">
        <f>IF(A532="","",IF($R$3=1,dayTest!A545,day!#REF!))</f>
        <v>#REF!</v>
      </c>
      <c r="B533" t="str">
        <f t="shared" si="150"/>
        <v/>
      </c>
      <c r="C533" t="str">
        <f t="shared" si="155"/>
        <v/>
      </c>
      <c r="D533" t="str">
        <f t="shared" si="155"/>
        <v/>
      </c>
      <c r="E533" t="str">
        <f t="shared" si="155"/>
        <v/>
      </c>
      <c r="F533" t="str">
        <f t="shared" si="155"/>
        <v/>
      </c>
      <c r="G533" t="str">
        <f t="shared" si="154"/>
        <v/>
      </c>
      <c r="H533" t="str">
        <f t="shared" si="154"/>
        <v/>
      </c>
      <c r="I533" t="str">
        <f t="shared" si="154"/>
        <v/>
      </c>
      <c r="J533" t="str">
        <f t="shared" si="154"/>
        <v/>
      </c>
      <c r="K533" t="str">
        <f t="shared" si="154"/>
        <v/>
      </c>
      <c r="L533" t="str">
        <f t="shared" si="154"/>
        <v/>
      </c>
      <c r="M533" t="str">
        <f t="shared" si="152"/>
        <v/>
      </c>
      <c r="N533" t="e">
        <f t="shared" si="156"/>
        <v>#REF!</v>
      </c>
      <c r="O533" t="e">
        <f t="shared" si="157"/>
        <v>#REF!</v>
      </c>
      <c r="P533" t="e">
        <f t="shared" si="158"/>
        <v>#REF!</v>
      </c>
      <c r="Q533" t="e">
        <f t="shared" si="159"/>
        <v>#REF!</v>
      </c>
      <c r="R533" t="e">
        <f t="shared" si="160"/>
        <v>#REF!</v>
      </c>
      <c r="S533" t="e">
        <f t="shared" si="161"/>
        <v>#REF!</v>
      </c>
      <c r="T533" t="e">
        <f t="shared" si="162"/>
        <v>#REF!</v>
      </c>
      <c r="U533" t="e">
        <f t="shared" si="163"/>
        <v>#REF!</v>
      </c>
      <c r="V533" t="e">
        <f t="shared" si="164"/>
        <v>#REF!</v>
      </c>
      <c r="W533" t="e">
        <f t="shared" si="165"/>
        <v>#REF!</v>
      </c>
      <c r="X533" t="e">
        <f t="shared" si="166"/>
        <v>#REF!</v>
      </c>
      <c r="Y533" t="e">
        <f t="shared" si="167"/>
        <v>#REF!</v>
      </c>
      <c r="Z533" t="e">
        <f t="shared" si="168"/>
        <v>#REF!</v>
      </c>
    </row>
    <row r="534" spans="1:26">
      <c r="A534" t="e">
        <f>IF(A533="","",IF($R$3=1,dayTest!A546,day!#REF!))</f>
        <v>#REF!</v>
      </c>
      <c r="B534" t="str">
        <f t="shared" si="150"/>
        <v/>
      </c>
      <c r="C534" t="str">
        <f t="shared" si="155"/>
        <v/>
      </c>
      <c r="D534" t="str">
        <f t="shared" si="155"/>
        <v/>
      </c>
      <c r="E534" t="str">
        <f t="shared" si="155"/>
        <v/>
      </c>
      <c r="F534" t="str">
        <f t="shared" si="155"/>
        <v/>
      </c>
      <c r="G534" t="str">
        <f t="shared" si="154"/>
        <v/>
      </c>
      <c r="H534" t="str">
        <f t="shared" si="154"/>
        <v/>
      </c>
      <c r="I534" t="str">
        <f t="shared" si="154"/>
        <v/>
      </c>
      <c r="J534" t="str">
        <f t="shared" si="154"/>
        <v/>
      </c>
      <c r="K534" t="str">
        <f t="shared" si="154"/>
        <v/>
      </c>
      <c r="L534" t="str">
        <f t="shared" si="154"/>
        <v/>
      </c>
      <c r="M534" t="str">
        <f t="shared" si="152"/>
        <v/>
      </c>
      <c r="N534" t="e">
        <f t="shared" si="156"/>
        <v>#REF!</v>
      </c>
      <c r="O534" t="e">
        <f t="shared" si="157"/>
        <v>#REF!</v>
      </c>
      <c r="P534" t="e">
        <f t="shared" si="158"/>
        <v>#REF!</v>
      </c>
      <c r="Q534" t="e">
        <f t="shared" si="159"/>
        <v>#REF!</v>
      </c>
      <c r="R534" t="e">
        <f t="shared" si="160"/>
        <v>#REF!</v>
      </c>
      <c r="S534" t="e">
        <f t="shared" si="161"/>
        <v>#REF!</v>
      </c>
      <c r="T534" t="e">
        <f t="shared" si="162"/>
        <v>#REF!</v>
      </c>
      <c r="U534" t="e">
        <f t="shared" si="163"/>
        <v>#REF!</v>
      </c>
      <c r="V534" t="e">
        <f t="shared" si="164"/>
        <v>#REF!</v>
      </c>
      <c r="W534" t="e">
        <f t="shared" si="165"/>
        <v>#REF!</v>
      </c>
      <c r="X534" t="e">
        <f t="shared" si="166"/>
        <v>#REF!</v>
      </c>
      <c r="Y534" t="e">
        <f t="shared" si="167"/>
        <v>#REF!</v>
      </c>
      <c r="Z534" t="e">
        <f t="shared" si="168"/>
        <v>#REF!</v>
      </c>
    </row>
    <row r="535" spans="1:26">
      <c r="A535" t="e">
        <f>IF(A534="","",IF($R$3=1,dayTest!A547,day!#REF!))</f>
        <v>#REF!</v>
      </c>
      <c r="B535" t="str">
        <f t="shared" ref="B535:B598" si="169">IFERROR(VALUE(MID($A535,COLUMN()-1,1)),"")</f>
        <v/>
      </c>
      <c r="C535" t="str">
        <f t="shared" si="155"/>
        <v/>
      </c>
      <c r="D535" t="str">
        <f t="shared" si="155"/>
        <v/>
      </c>
      <c r="E535" t="str">
        <f t="shared" si="155"/>
        <v/>
      </c>
      <c r="F535" t="str">
        <f t="shared" si="155"/>
        <v/>
      </c>
      <c r="G535" t="str">
        <f t="shared" si="154"/>
        <v/>
      </c>
      <c r="H535" t="str">
        <f t="shared" si="154"/>
        <v/>
      </c>
      <c r="I535" t="str">
        <f t="shared" si="154"/>
        <v/>
      </c>
      <c r="J535" t="str">
        <f t="shared" si="154"/>
        <v/>
      </c>
      <c r="K535" t="str">
        <f t="shared" si="154"/>
        <v/>
      </c>
      <c r="L535" t="str">
        <f t="shared" si="154"/>
        <v/>
      </c>
      <c r="M535" t="str">
        <f t="shared" si="152"/>
        <v/>
      </c>
      <c r="N535" t="e">
        <f t="shared" si="156"/>
        <v>#REF!</v>
      </c>
      <c r="O535" t="e">
        <f t="shared" si="157"/>
        <v>#REF!</v>
      </c>
      <c r="P535" t="e">
        <f t="shared" si="158"/>
        <v>#REF!</v>
      </c>
      <c r="Q535" t="e">
        <f t="shared" si="159"/>
        <v>#REF!</v>
      </c>
      <c r="R535" t="e">
        <f t="shared" si="160"/>
        <v>#REF!</v>
      </c>
      <c r="S535" t="e">
        <f t="shared" si="161"/>
        <v>#REF!</v>
      </c>
      <c r="T535" t="e">
        <f t="shared" si="162"/>
        <v>#REF!</v>
      </c>
      <c r="U535" t="e">
        <f t="shared" si="163"/>
        <v>#REF!</v>
      </c>
      <c r="V535" t="e">
        <f t="shared" si="164"/>
        <v>#REF!</v>
      </c>
      <c r="W535" t="e">
        <f t="shared" si="165"/>
        <v>#REF!</v>
      </c>
      <c r="X535" t="e">
        <f t="shared" si="166"/>
        <v>#REF!</v>
      </c>
      <c r="Y535" t="e">
        <f t="shared" si="167"/>
        <v>#REF!</v>
      </c>
      <c r="Z535" t="e">
        <f t="shared" si="168"/>
        <v>#REF!</v>
      </c>
    </row>
    <row r="536" spans="1:26">
      <c r="A536" t="e">
        <f>IF(A535="","",IF($R$3=1,dayTest!A548,day!#REF!))</f>
        <v>#REF!</v>
      </c>
      <c r="B536" t="str">
        <f t="shared" si="169"/>
        <v/>
      </c>
      <c r="C536" t="str">
        <f t="shared" si="155"/>
        <v/>
      </c>
      <c r="D536" t="str">
        <f t="shared" si="155"/>
        <v/>
      </c>
      <c r="E536" t="str">
        <f t="shared" si="155"/>
        <v/>
      </c>
      <c r="F536" t="str">
        <f t="shared" si="155"/>
        <v/>
      </c>
      <c r="G536" t="str">
        <f t="shared" si="154"/>
        <v/>
      </c>
      <c r="H536" t="str">
        <f t="shared" si="154"/>
        <v/>
      </c>
      <c r="I536" t="str">
        <f t="shared" si="154"/>
        <v/>
      </c>
      <c r="J536" t="str">
        <f t="shared" si="154"/>
        <v/>
      </c>
      <c r="K536" t="str">
        <f t="shared" si="154"/>
        <v/>
      </c>
      <c r="L536" t="str">
        <f t="shared" si="154"/>
        <v/>
      </c>
      <c r="M536" t="str">
        <f t="shared" si="152"/>
        <v/>
      </c>
      <c r="N536" t="e">
        <f t="shared" si="156"/>
        <v>#REF!</v>
      </c>
      <c r="O536" t="e">
        <f t="shared" si="157"/>
        <v>#REF!</v>
      </c>
      <c r="P536" t="e">
        <f t="shared" si="158"/>
        <v>#REF!</v>
      </c>
      <c r="Q536" t="e">
        <f t="shared" si="159"/>
        <v>#REF!</v>
      </c>
      <c r="R536" t="e">
        <f t="shared" si="160"/>
        <v>#REF!</v>
      </c>
      <c r="S536" t="e">
        <f t="shared" si="161"/>
        <v>#REF!</v>
      </c>
      <c r="T536" t="e">
        <f t="shared" si="162"/>
        <v>#REF!</v>
      </c>
      <c r="U536" t="e">
        <f t="shared" si="163"/>
        <v>#REF!</v>
      </c>
      <c r="V536" t="e">
        <f t="shared" si="164"/>
        <v>#REF!</v>
      </c>
      <c r="W536" t="e">
        <f t="shared" si="165"/>
        <v>#REF!</v>
      </c>
      <c r="X536" t="e">
        <f t="shared" si="166"/>
        <v>#REF!</v>
      </c>
      <c r="Y536" t="e">
        <f t="shared" si="167"/>
        <v>#REF!</v>
      </c>
      <c r="Z536" t="e">
        <f t="shared" si="168"/>
        <v>#REF!</v>
      </c>
    </row>
    <row r="537" spans="1:26">
      <c r="A537" t="e">
        <f>IF(A536="","",IF($R$3=1,dayTest!A549,day!#REF!))</f>
        <v>#REF!</v>
      </c>
      <c r="B537" t="str">
        <f t="shared" si="169"/>
        <v/>
      </c>
      <c r="C537" t="str">
        <f t="shared" si="155"/>
        <v/>
      </c>
      <c r="D537" t="str">
        <f t="shared" si="155"/>
        <v/>
      </c>
      <c r="E537" t="str">
        <f t="shared" si="155"/>
        <v/>
      </c>
      <c r="F537" t="str">
        <f t="shared" si="155"/>
        <v/>
      </c>
      <c r="G537" t="str">
        <f t="shared" si="154"/>
        <v/>
      </c>
      <c r="H537" t="str">
        <f t="shared" si="154"/>
        <v/>
      </c>
      <c r="I537" t="str">
        <f t="shared" si="154"/>
        <v/>
      </c>
      <c r="J537" t="str">
        <f t="shared" si="154"/>
        <v/>
      </c>
      <c r="K537" t="str">
        <f t="shared" si="154"/>
        <v/>
      </c>
      <c r="L537" t="str">
        <f t="shared" si="154"/>
        <v/>
      </c>
      <c r="M537" t="str">
        <f t="shared" si="152"/>
        <v/>
      </c>
      <c r="N537" t="e">
        <f t="shared" si="156"/>
        <v>#REF!</v>
      </c>
      <c r="O537" t="e">
        <f t="shared" si="157"/>
        <v>#REF!</v>
      </c>
      <c r="P537" t="e">
        <f t="shared" si="158"/>
        <v>#REF!</v>
      </c>
      <c r="Q537" t="e">
        <f t="shared" si="159"/>
        <v>#REF!</v>
      </c>
      <c r="R537" t="e">
        <f t="shared" si="160"/>
        <v>#REF!</v>
      </c>
      <c r="S537" t="e">
        <f t="shared" si="161"/>
        <v>#REF!</v>
      </c>
      <c r="T537" t="e">
        <f t="shared" si="162"/>
        <v>#REF!</v>
      </c>
      <c r="U537" t="e">
        <f t="shared" si="163"/>
        <v>#REF!</v>
      </c>
      <c r="V537" t="e">
        <f t="shared" si="164"/>
        <v>#REF!</v>
      </c>
      <c r="W537" t="e">
        <f t="shared" si="165"/>
        <v>#REF!</v>
      </c>
      <c r="X537" t="e">
        <f t="shared" si="166"/>
        <v>#REF!</v>
      </c>
      <c r="Y537" t="e">
        <f t="shared" si="167"/>
        <v>#REF!</v>
      </c>
      <c r="Z537" t="e">
        <f t="shared" si="168"/>
        <v>#REF!</v>
      </c>
    </row>
    <row r="538" spans="1:26">
      <c r="A538" t="e">
        <f>IF(A537="","",IF($R$3=1,dayTest!A550,day!#REF!))</f>
        <v>#REF!</v>
      </c>
      <c r="B538" t="str">
        <f t="shared" si="169"/>
        <v/>
      </c>
      <c r="C538" t="str">
        <f t="shared" si="155"/>
        <v/>
      </c>
      <c r="D538" t="str">
        <f t="shared" si="155"/>
        <v/>
      </c>
      <c r="E538" t="str">
        <f t="shared" si="155"/>
        <v/>
      </c>
      <c r="F538" t="str">
        <f t="shared" si="155"/>
        <v/>
      </c>
      <c r="G538" t="str">
        <f t="shared" si="154"/>
        <v/>
      </c>
      <c r="H538" t="str">
        <f t="shared" si="154"/>
        <v/>
      </c>
      <c r="I538" t="str">
        <f t="shared" si="154"/>
        <v/>
      </c>
      <c r="J538" t="str">
        <f t="shared" si="154"/>
        <v/>
      </c>
      <c r="K538" t="str">
        <f t="shared" si="154"/>
        <v/>
      </c>
      <c r="L538" t="str">
        <f t="shared" si="154"/>
        <v/>
      </c>
      <c r="M538" t="str">
        <f t="shared" si="152"/>
        <v/>
      </c>
      <c r="N538" t="e">
        <f t="shared" si="156"/>
        <v>#REF!</v>
      </c>
      <c r="O538" t="e">
        <f t="shared" si="157"/>
        <v>#REF!</v>
      </c>
      <c r="P538" t="e">
        <f t="shared" si="158"/>
        <v>#REF!</v>
      </c>
      <c r="Q538" t="e">
        <f t="shared" si="159"/>
        <v>#REF!</v>
      </c>
      <c r="R538" t="e">
        <f t="shared" si="160"/>
        <v>#REF!</v>
      </c>
      <c r="S538" t="e">
        <f t="shared" si="161"/>
        <v>#REF!</v>
      </c>
      <c r="T538" t="e">
        <f t="shared" si="162"/>
        <v>#REF!</v>
      </c>
      <c r="U538" t="e">
        <f t="shared" si="163"/>
        <v>#REF!</v>
      </c>
      <c r="V538" t="e">
        <f t="shared" si="164"/>
        <v>#REF!</v>
      </c>
      <c r="W538" t="e">
        <f t="shared" si="165"/>
        <v>#REF!</v>
      </c>
      <c r="X538" t="e">
        <f t="shared" si="166"/>
        <v>#REF!</v>
      </c>
      <c r="Y538" t="e">
        <f t="shared" si="167"/>
        <v>#REF!</v>
      </c>
      <c r="Z538" t="e">
        <f t="shared" si="168"/>
        <v>#REF!</v>
      </c>
    </row>
    <row r="539" spans="1:26">
      <c r="A539" t="e">
        <f>IF(A538="","",IF($R$3=1,dayTest!A551,day!#REF!))</f>
        <v>#REF!</v>
      </c>
      <c r="B539" t="str">
        <f t="shared" si="169"/>
        <v/>
      </c>
      <c r="C539" t="str">
        <f t="shared" si="155"/>
        <v/>
      </c>
      <c r="D539" t="str">
        <f t="shared" si="155"/>
        <v/>
      </c>
      <c r="E539" t="str">
        <f t="shared" si="155"/>
        <v/>
      </c>
      <c r="F539" t="str">
        <f t="shared" si="155"/>
        <v/>
      </c>
      <c r="G539" t="str">
        <f t="shared" si="154"/>
        <v/>
      </c>
      <c r="H539" t="str">
        <f t="shared" si="154"/>
        <v/>
      </c>
      <c r="I539" t="str">
        <f t="shared" si="154"/>
        <v/>
      </c>
      <c r="J539" t="str">
        <f t="shared" si="154"/>
        <v/>
      </c>
      <c r="K539" t="str">
        <f t="shared" si="154"/>
        <v/>
      </c>
      <c r="L539" t="str">
        <f t="shared" si="154"/>
        <v/>
      </c>
      <c r="M539" t="str">
        <f t="shared" si="152"/>
        <v/>
      </c>
      <c r="N539" t="e">
        <f t="shared" si="156"/>
        <v>#REF!</v>
      </c>
      <c r="O539" t="e">
        <f t="shared" si="157"/>
        <v>#REF!</v>
      </c>
      <c r="P539" t="e">
        <f t="shared" si="158"/>
        <v>#REF!</v>
      </c>
      <c r="Q539" t="e">
        <f t="shared" si="159"/>
        <v>#REF!</v>
      </c>
      <c r="R539" t="e">
        <f t="shared" si="160"/>
        <v>#REF!</v>
      </c>
      <c r="S539" t="e">
        <f t="shared" si="161"/>
        <v>#REF!</v>
      </c>
      <c r="T539" t="e">
        <f t="shared" si="162"/>
        <v>#REF!</v>
      </c>
      <c r="U539" t="e">
        <f t="shared" si="163"/>
        <v>#REF!</v>
      </c>
      <c r="V539" t="e">
        <f t="shared" si="164"/>
        <v>#REF!</v>
      </c>
      <c r="W539" t="e">
        <f t="shared" si="165"/>
        <v>#REF!</v>
      </c>
      <c r="X539" t="e">
        <f t="shared" si="166"/>
        <v>#REF!</v>
      </c>
      <c r="Y539" t="e">
        <f t="shared" si="167"/>
        <v>#REF!</v>
      </c>
      <c r="Z539" t="e">
        <f t="shared" si="168"/>
        <v>#REF!</v>
      </c>
    </row>
    <row r="540" spans="1:26">
      <c r="A540" t="e">
        <f>IF(A539="","",IF($R$3=1,dayTest!A552,day!#REF!))</f>
        <v>#REF!</v>
      </c>
      <c r="B540" t="str">
        <f t="shared" si="169"/>
        <v/>
      </c>
      <c r="C540" t="str">
        <f t="shared" si="155"/>
        <v/>
      </c>
      <c r="D540" t="str">
        <f t="shared" si="155"/>
        <v/>
      </c>
      <c r="E540" t="str">
        <f t="shared" si="155"/>
        <v/>
      </c>
      <c r="F540" t="str">
        <f t="shared" si="155"/>
        <v/>
      </c>
      <c r="G540" t="str">
        <f t="shared" si="154"/>
        <v/>
      </c>
      <c r="H540" t="str">
        <f t="shared" si="154"/>
        <v/>
      </c>
      <c r="I540" t="str">
        <f t="shared" si="154"/>
        <v/>
      </c>
      <c r="J540" t="str">
        <f t="shared" si="154"/>
        <v/>
      </c>
      <c r="K540" t="str">
        <f t="shared" si="154"/>
        <v/>
      </c>
      <c r="L540" t="str">
        <f t="shared" si="154"/>
        <v/>
      </c>
      <c r="M540" t="str">
        <f t="shared" si="152"/>
        <v/>
      </c>
      <c r="N540" t="e">
        <f t="shared" si="156"/>
        <v>#REF!</v>
      </c>
      <c r="O540" t="e">
        <f t="shared" si="157"/>
        <v>#REF!</v>
      </c>
      <c r="P540" t="e">
        <f t="shared" si="158"/>
        <v>#REF!</v>
      </c>
      <c r="Q540" t="e">
        <f t="shared" si="159"/>
        <v>#REF!</v>
      </c>
      <c r="R540" t="e">
        <f t="shared" si="160"/>
        <v>#REF!</v>
      </c>
      <c r="S540" t="e">
        <f t="shared" si="161"/>
        <v>#REF!</v>
      </c>
      <c r="T540" t="e">
        <f t="shared" si="162"/>
        <v>#REF!</v>
      </c>
      <c r="U540" t="e">
        <f t="shared" si="163"/>
        <v>#REF!</v>
      </c>
      <c r="V540" t="e">
        <f t="shared" si="164"/>
        <v>#REF!</v>
      </c>
      <c r="W540" t="e">
        <f t="shared" si="165"/>
        <v>#REF!</v>
      </c>
      <c r="X540" t="e">
        <f t="shared" si="166"/>
        <v>#REF!</v>
      </c>
      <c r="Y540" t="e">
        <f t="shared" si="167"/>
        <v>#REF!</v>
      </c>
      <c r="Z540" t="e">
        <f t="shared" si="168"/>
        <v>#REF!</v>
      </c>
    </row>
    <row r="541" spans="1:26">
      <c r="A541" t="e">
        <f>IF(A540="","",IF($R$3=1,dayTest!A553,day!#REF!))</f>
        <v>#REF!</v>
      </c>
      <c r="B541" t="str">
        <f t="shared" si="169"/>
        <v/>
      </c>
      <c r="C541" t="str">
        <f t="shared" si="155"/>
        <v/>
      </c>
      <c r="D541" t="str">
        <f t="shared" si="155"/>
        <v/>
      </c>
      <c r="E541" t="str">
        <f t="shared" si="155"/>
        <v/>
      </c>
      <c r="F541" t="str">
        <f t="shared" si="155"/>
        <v/>
      </c>
      <c r="G541" t="str">
        <f t="shared" si="154"/>
        <v/>
      </c>
      <c r="H541" t="str">
        <f t="shared" si="154"/>
        <v/>
      </c>
      <c r="I541" t="str">
        <f t="shared" si="154"/>
        <v/>
      </c>
      <c r="J541" t="str">
        <f t="shared" si="154"/>
        <v/>
      </c>
      <c r="K541" t="str">
        <f t="shared" si="154"/>
        <v/>
      </c>
      <c r="L541" t="str">
        <f t="shared" si="154"/>
        <v/>
      </c>
      <c r="M541" t="str">
        <f t="shared" si="152"/>
        <v/>
      </c>
      <c r="N541" t="e">
        <f t="shared" si="156"/>
        <v>#REF!</v>
      </c>
      <c r="O541" t="e">
        <f t="shared" si="157"/>
        <v>#REF!</v>
      </c>
      <c r="P541" t="e">
        <f t="shared" si="158"/>
        <v>#REF!</v>
      </c>
      <c r="Q541" t="e">
        <f t="shared" si="159"/>
        <v>#REF!</v>
      </c>
      <c r="R541" t="e">
        <f t="shared" si="160"/>
        <v>#REF!</v>
      </c>
      <c r="S541" t="e">
        <f t="shared" si="161"/>
        <v>#REF!</v>
      </c>
      <c r="T541" t="e">
        <f t="shared" si="162"/>
        <v>#REF!</v>
      </c>
      <c r="U541" t="e">
        <f t="shared" si="163"/>
        <v>#REF!</v>
      </c>
      <c r="V541" t="e">
        <f t="shared" si="164"/>
        <v>#REF!</v>
      </c>
      <c r="W541" t="e">
        <f t="shared" si="165"/>
        <v>#REF!</v>
      </c>
      <c r="X541" t="e">
        <f t="shared" si="166"/>
        <v>#REF!</v>
      </c>
      <c r="Y541" t="e">
        <f t="shared" si="167"/>
        <v>#REF!</v>
      </c>
      <c r="Z541" t="e">
        <f t="shared" si="168"/>
        <v>#REF!</v>
      </c>
    </row>
    <row r="542" spans="1:26">
      <c r="A542" t="e">
        <f>IF(A541="","",IF($R$3=1,dayTest!A554,day!#REF!))</f>
        <v>#REF!</v>
      </c>
      <c r="B542" t="str">
        <f t="shared" si="169"/>
        <v/>
      </c>
      <c r="C542" t="str">
        <f t="shared" si="155"/>
        <v/>
      </c>
      <c r="D542" t="str">
        <f t="shared" si="155"/>
        <v/>
      </c>
      <c r="E542" t="str">
        <f t="shared" si="155"/>
        <v/>
      </c>
      <c r="F542" t="str">
        <f t="shared" si="155"/>
        <v/>
      </c>
      <c r="G542" t="str">
        <f t="shared" si="154"/>
        <v/>
      </c>
      <c r="H542" t="str">
        <f t="shared" si="154"/>
        <v/>
      </c>
      <c r="I542" t="str">
        <f t="shared" si="154"/>
        <v/>
      </c>
      <c r="J542" t="str">
        <f t="shared" si="154"/>
        <v/>
      </c>
      <c r="K542" t="str">
        <f t="shared" si="154"/>
        <v/>
      </c>
      <c r="L542" t="str">
        <f t="shared" si="154"/>
        <v/>
      </c>
      <c r="M542" t="str">
        <f t="shared" si="152"/>
        <v/>
      </c>
      <c r="N542" t="e">
        <f t="shared" si="156"/>
        <v>#REF!</v>
      </c>
      <c r="O542" t="e">
        <f t="shared" si="157"/>
        <v>#REF!</v>
      </c>
      <c r="P542" t="e">
        <f t="shared" si="158"/>
        <v>#REF!</v>
      </c>
      <c r="Q542" t="e">
        <f t="shared" si="159"/>
        <v>#REF!</v>
      </c>
      <c r="R542" t="e">
        <f t="shared" si="160"/>
        <v>#REF!</v>
      </c>
      <c r="S542" t="e">
        <f t="shared" si="161"/>
        <v>#REF!</v>
      </c>
      <c r="T542" t="e">
        <f t="shared" si="162"/>
        <v>#REF!</v>
      </c>
      <c r="U542" t="e">
        <f t="shared" si="163"/>
        <v>#REF!</v>
      </c>
      <c r="V542" t="e">
        <f t="shared" si="164"/>
        <v>#REF!</v>
      </c>
      <c r="W542" t="e">
        <f t="shared" si="165"/>
        <v>#REF!</v>
      </c>
      <c r="X542" t="e">
        <f t="shared" si="166"/>
        <v>#REF!</v>
      </c>
      <c r="Y542" t="e">
        <f t="shared" si="167"/>
        <v>#REF!</v>
      </c>
      <c r="Z542" t="e">
        <f t="shared" si="168"/>
        <v>#REF!</v>
      </c>
    </row>
    <row r="543" spans="1:26">
      <c r="A543" t="e">
        <f>IF(A542="","",IF($R$3=1,dayTest!A555,day!#REF!))</f>
        <v>#REF!</v>
      </c>
      <c r="B543" t="str">
        <f t="shared" si="169"/>
        <v/>
      </c>
      <c r="C543" t="str">
        <f t="shared" si="155"/>
        <v/>
      </c>
      <c r="D543" t="str">
        <f t="shared" si="155"/>
        <v/>
      </c>
      <c r="E543" t="str">
        <f t="shared" si="155"/>
        <v/>
      </c>
      <c r="F543" t="str">
        <f t="shared" si="155"/>
        <v/>
      </c>
      <c r="G543" t="str">
        <f t="shared" si="154"/>
        <v/>
      </c>
      <c r="H543" t="str">
        <f t="shared" si="154"/>
        <v/>
      </c>
      <c r="I543" t="str">
        <f t="shared" si="154"/>
        <v/>
      </c>
      <c r="J543" t="str">
        <f t="shared" si="154"/>
        <v/>
      </c>
      <c r="K543" t="str">
        <f t="shared" si="154"/>
        <v/>
      </c>
      <c r="L543" t="str">
        <f t="shared" si="154"/>
        <v/>
      </c>
      <c r="M543" t="str">
        <f t="shared" si="152"/>
        <v/>
      </c>
      <c r="N543" t="e">
        <f t="shared" si="156"/>
        <v>#REF!</v>
      </c>
      <c r="O543" t="e">
        <f t="shared" si="157"/>
        <v>#REF!</v>
      </c>
      <c r="P543" t="e">
        <f t="shared" si="158"/>
        <v>#REF!</v>
      </c>
      <c r="Q543" t="e">
        <f t="shared" si="159"/>
        <v>#REF!</v>
      </c>
      <c r="R543" t="e">
        <f t="shared" si="160"/>
        <v>#REF!</v>
      </c>
      <c r="S543" t="e">
        <f t="shared" si="161"/>
        <v>#REF!</v>
      </c>
      <c r="T543" t="e">
        <f t="shared" si="162"/>
        <v>#REF!</v>
      </c>
      <c r="U543" t="e">
        <f t="shared" si="163"/>
        <v>#REF!</v>
      </c>
      <c r="V543" t="e">
        <f t="shared" si="164"/>
        <v>#REF!</v>
      </c>
      <c r="W543" t="e">
        <f t="shared" si="165"/>
        <v>#REF!</v>
      </c>
      <c r="X543" t="e">
        <f t="shared" si="166"/>
        <v>#REF!</v>
      </c>
      <c r="Y543" t="e">
        <f t="shared" si="167"/>
        <v>#REF!</v>
      </c>
      <c r="Z543" t="e">
        <f t="shared" si="168"/>
        <v>#REF!</v>
      </c>
    </row>
    <row r="544" spans="1:26">
      <c r="A544" t="e">
        <f>IF(A543="","",IF($R$3=1,dayTest!A556,day!#REF!))</f>
        <v>#REF!</v>
      </c>
      <c r="B544" t="str">
        <f t="shared" si="169"/>
        <v/>
      </c>
      <c r="C544" t="str">
        <f t="shared" si="155"/>
        <v/>
      </c>
      <c r="D544" t="str">
        <f t="shared" si="155"/>
        <v/>
      </c>
      <c r="E544" t="str">
        <f t="shared" si="155"/>
        <v/>
      </c>
      <c r="F544" t="str">
        <f t="shared" si="155"/>
        <v/>
      </c>
      <c r="G544" t="str">
        <f t="shared" si="154"/>
        <v/>
      </c>
      <c r="H544" t="str">
        <f t="shared" si="154"/>
        <v/>
      </c>
      <c r="I544" t="str">
        <f t="shared" si="154"/>
        <v/>
      </c>
      <c r="J544" t="str">
        <f t="shared" si="154"/>
        <v/>
      </c>
      <c r="K544" t="str">
        <f t="shared" si="154"/>
        <v/>
      </c>
      <c r="L544" t="str">
        <f t="shared" si="154"/>
        <v/>
      </c>
      <c r="M544" t="str">
        <f t="shared" si="152"/>
        <v/>
      </c>
      <c r="N544" t="e">
        <f t="shared" si="156"/>
        <v>#REF!</v>
      </c>
      <c r="O544" t="e">
        <f t="shared" si="157"/>
        <v>#REF!</v>
      </c>
      <c r="P544" t="e">
        <f t="shared" si="158"/>
        <v>#REF!</v>
      </c>
      <c r="Q544" t="e">
        <f t="shared" si="159"/>
        <v>#REF!</v>
      </c>
      <c r="R544" t="e">
        <f t="shared" si="160"/>
        <v>#REF!</v>
      </c>
      <c r="S544" t="e">
        <f t="shared" si="161"/>
        <v>#REF!</v>
      </c>
      <c r="T544" t="e">
        <f t="shared" si="162"/>
        <v>#REF!</v>
      </c>
      <c r="U544" t="e">
        <f t="shared" si="163"/>
        <v>#REF!</v>
      </c>
      <c r="V544" t="e">
        <f t="shared" si="164"/>
        <v>#REF!</v>
      </c>
      <c r="W544" t="e">
        <f t="shared" si="165"/>
        <v>#REF!</v>
      </c>
      <c r="X544" t="e">
        <f t="shared" si="166"/>
        <v>#REF!</v>
      </c>
      <c r="Y544" t="e">
        <f t="shared" si="167"/>
        <v>#REF!</v>
      </c>
      <c r="Z544" t="e">
        <f t="shared" si="168"/>
        <v>#REF!</v>
      </c>
    </row>
    <row r="545" spans="1:26">
      <c r="A545" t="e">
        <f>IF(A544="","",IF($R$3=1,dayTest!A557,day!#REF!))</f>
        <v>#REF!</v>
      </c>
      <c r="B545" t="str">
        <f t="shared" si="169"/>
        <v/>
      </c>
      <c r="C545" t="str">
        <f t="shared" si="155"/>
        <v/>
      </c>
      <c r="D545" t="str">
        <f t="shared" si="155"/>
        <v/>
      </c>
      <c r="E545" t="str">
        <f t="shared" si="155"/>
        <v/>
      </c>
      <c r="F545" t="str">
        <f t="shared" si="155"/>
        <v/>
      </c>
      <c r="G545" t="str">
        <f t="shared" si="154"/>
        <v/>
      </c>
      <c r="H545" t="str">
        <f t="shared" si="154"/>
        <v/>
      </c>
      <c r="I545" t="str">
        <f t="shared" si="154"/>
        <v/>
      </c>
      <c r="J545" t="str">
        <f t="shared" si="154"/>
        <v/>
      </c>
      <c r="K545" t="str">
        <f t="shared" si="154"/>
        <v/>
      </c>
      <c r="L545" t="str">
        <f t="shared" si="154"/>
        <v/>
      </c>
      <c r="M545" t="str">
        <f t="shared" si="152"/>
        <v/>
      </c>
      <c r="N545" t="e">
        <f t="shared" si="156"/>
        <v>#REF!</v>
      </c>
      <c r="O545" t="e">
        <f t="shared" si="157"/>
        <v>#REF!</v>
      </c>
      <c r="P545" t="e">
        <f t="shared" si="158"/>
        <v>#REF!</v>
      </c>
      <c r="Q545" t="e">
        <f t="shared" si="159"/>
        <v>#REF!</v>
      </c>
      <c r="R545" t="e">
        <f t="shared" si="160"/>
        <v>#REF!</v>
      </c>
      <c r="S545" t="e">
        <f t="shared" si="161"/>
        <v>#REF!</v>
      </c>
      <c r="T545" t="e">
        <f t="shared" si="162"/>
        <v>#REF!</v>
      </c>
      <c r="U545" t="e">
        <f t="shared" si="163"/>
        <v>#REF!</v>
      </c>
      <c r="V545" t="e">
        <f t="shared" si="164"/>
        <v>#REF!</v>
      </c>
      <c r="W545" t="e">
        <f t="shared" si="165"/>
        <v>#REF!</v>
      </c>
      <c r="X545" t="e">
        <f t="shared" si="166"/>
        <v>#REF!</v>
      </c>
      <c r="Y545" t="e">
        <f t="shared" si="167"/>
        <v>#REF!</v>
      </c>
      <c r="Z545" t="e">
        <f t="shared" si="168"/>
        <v>#REF!</v>
      </c>
    </row>
    <row r="546" spans="1:26">
      <c r="A546" t="e">
        <f>IF(A545="","",IF($R$3=1,dayTest!A558,day!#REF!))</f>
        <v>#REF!</v>
      </c>
      <c r="B546" t="str">
        <f t="shared" si="169"/>
        <v/>
      </c>
      <c r="C546" t="str">
        <f t="shared" si="155"/>
        <v/>
      </c>
      <c r="D546" t="str">
        <f t="shared" si="155"/>
        <v/>
      </c>
      <c r="E546" t="str">
        <f t="shared" si="155"/>
        <v/>
      </c>
      <c r="F546" t="str">
        <f t="shared" si="155"/>
        <v/>
      </c>
      <c r="G546" t="str">
        <f t="shared" si="154"/>
        <v/>
      </c>
      <c r="H546" t="str">
        <f t="shared" si="154"/>
        <v/>
      </c>
      <c r="I546" t="str">
        <f t="shared" si="154"/>
        <v/>
      </c>
      <c r="J546" t="str">
        <f t="shared" si="154"/>
        <v/>
      </c>
      <c r="K546" t="str">
        <f t="shared" si="154"/>
        <v/>
      </c>
      <c r="L546" t="str">
        <f t="shared" si="154"/>
        <v/>
      </c>
      <c r="M546" t="str">
        <f t="shared" si="152"/>
        <v/>
      </c>
      <c r="N546" t="e">
        <f t="shared" si="156"/>
        <v>#REF!</v>
      </c>
      <c r="O546" t="e">
        <f t="shared" si="157"/>
        <v>#REF!</v>
      </c>
      <c r="P546" t="e">
        <f t="shared" si="158"/>
        <v>#REF!</v>
      </c>
      <c r="Q546" t="e">
        <f t="shared" si="159"/>
        <v>#REF!</v>
      </c>
      <c r="R546" t="e">
        <f t="shared" si="160"/>
        <v>#REF!</v>
      </c>
      <c r="S546" t="e">
        <f t="shared" si="161"/>
        <v>#REF!</v>
      </c>
      <c r="T546" t="e">
        <f t="shared" si="162"/>
        <v>#REF!</v>
      </c>
      <c r="U546" t="e">
        <f t="shared" si="163"/>
        <v>#REF!</v>
      </c>
      <c r="V546" t="e">
        <f t="shared" si="164"/>
        <v>#REF!</v>
      </c>
      <c r="W546" t="e">
        <f t="shared" si="165"/>
        <v>#REF!</v>
      </c>
      <c r="X546" t="e">
        <f t="shared" si="166"/>
        <v>#REF!</v>
      </c>
      <c r="Y546" t="e">
        <f t="shared" si="167"/>
        <v>#REF!</v>
      </c>
      <c r="Z546" t="e">
        <f t="shared" si="168"/>
        <v>#REF!</v>
      </c>
    </row>
    <row r="547" spans="1:26">
      <c r="A547" t="e">
        <f>IF(A546="","",IF($R$3=1,dayTest!A559,day!#REF!))</f>
        <v>#REF!</v>
      </c>
      <c r="B547" t="str">
        <f t="shared" si="169"/>
        <v/>
      </c>
      <c r="C547" t="str">
        <f t="shared" si="155"/>
        <v/>
      </c>
      <c r="D547" t="str">
        <f t="shared" si="155"/>
        <v/>
      </c>
      <c r="E547" t="str">
        <f t="shared" si="155"/>
        <v/>
      </c>
      <c r="F547" t="str">
        <f t="shared" si="155"/>
        <v/>
      </c>
      <c r="G547" t="str">
        <f t="shared" si="154"/>
        <v/>
      </c>
      <c r="H547" t="str">
        <f t="shared" si="154"/>
        <v/>
      </c>
      <c r="I547" t="str">
        <f t="shared" si="154"/>
        <v/>
      </c>
      <c r="J547" t="str">
        <f t="shared" si="154"/>
        <v/>
      </c>
      <c r="K547" t="str">
        <f t="shared" si="154"/>
        <v/>
      </c>
      <c r="L547" t="str">
        <f t="shared" si="154"/>
        <v/>
      </c>
      <c r="M547" t="str">
        <f t="shared" si="152"/>
        <v/>
      </c>
      <c r="N547" t="e">
        <f t="shared" si="156"/>
        <v>#REF!</v>
      </c>
      <c r="O547" t="e">
        <f t="shared" si="157"/>
        <v>#REF!</v>
      </c>
      <c r="P547" t="e">
        <f t="shared" si="158"/>
        <v>#REF!</v>
      </c>
      <c r="Q547" t="e">
        <f t="shared" si="159"/>
        <v>#REF!</v>
      </c>
      <c r="R547" t="e">
        <f t="shared" si="160"/>
        <v>#REF!</v>
      </c>
      <c r="S547" t="e">
        <f t="shared" si="161"/>
        <v>#REF!</v>
      </c>
      <c r="T547" t="e">
        <f t="shared" si="162"/>
        <v>#REF!</v>
      </c>
      <c r="U547" t="e">
        <f t="shared" si="163"/>
        <v>#REF!</v>
      </c>
      <c r="V547" t="e">
        <f t="shared" si="164"/>
        <v>#REF!</v>
      </c>
      <c r="W547" t="e">
        <f t="shared" si="165"/>
        <v>#REF!</v>
      </c>
      <c r="X547" t="e">
        <f t="shared" si="166"/>
        <v>#REF!</v>
      </c>
      <c r="Y547" t="e">
        <f t="shared" si="167"/>
        <v>#REF!</v>
      </c>
      <c r="Z547" t="e">
        <f t="shared" si="168"/>
        <v>#REF!</v>
      </c>
    </row>
    <row r="548" spans="1:26">
      <c r="A548" t="e">
        <f>IF(A547="","",IF($R$3=1,dayTest!A560,day!#REF!))</f>
        <v>#REF!</v>
      </c>
      <c r="B548" t="str">
        <f t="shared" si="169"/>
        <v/>
      </c>
      <c r="C548" t="str">
        <f t="shared" si="155"/>
        <v/>
      </c>
      <c r="D548" t="str">
        <f t="shared" si="155"/>
        <v/>
      </c>
      <c r="E548" t="str">
        <f t="shared" si="155"/>
        <v/>
      </c>
      <c r="F548" t="str">
        <f t="shared" si="155"/>
        <v/>
      </c>
      <c r="G548" t="str">
        <f t="shared" si="154"/>
        <v/>
      </c>
      <c r="H548" t="str">
        <f t="shared" si="154"/>
        <v/>
      </c>
      <c r="I548" t="str">
        <f t="shared" si="154"/>
        <v/>
      </c>
      <c r="J548" t="str">
        <f t="shared" si="154"/>
        <v/>
      </c>
      <c r="K548" t="str">
        <f t="shared" si="154"/>
        <v/>
      </c>
      <c r="L548" t="str">
        <f t="shared" si="154"/>
        <v/>
      </c>
      <c r="M548" t="str">
        <f t="shared" si="152"/>
        <v/>
      </c>
      <c r="N548" t="e">
        <f t="shared" si="156"/>
        <v>#REF!</v>
      </c>
      <c r="O548" t="e">
        <f t="shared" si="157"/>
        <v>#REF!</v>
      </c>
      <c r="P548" t="e">
        <f t="shared" si="158"/>
        <v>#REF!</v>
      </c>
      <c r="Q548" t="e">
        <f t="shared" si="159"/>
        <v>#REF!</v>
      </c>
      <c r="R548" t="e">
        <f t="shared" si="160"/>
        <v>#REF!</v>
      </c>
      <c r="S548" t="e">
        <f t="shared" si="161"/>
        <v>#REF!</v>
      </c>
      <c r="T548" t="e">
        <f t="shared" si="162"/>
        <v>#REF!</v>
      </c>
      <c r="U548" t="e">
        <f t="shared" si="163"/>
        <v>#REF!</v>
      </c>
      <c r="V548" t="e">
        <f t="shared" si="164"/>
        <v>#REF!</v>
      </c>
      <c r="W548" t="e">
        <f t="shared" si="165"/>
        <v>#REF!</v>
      </c>
      <c r="X548" t="e">
        <f t="shared" si="166"/>
        <v>#REF!</v>
      </c>
      <c r="Y548" t="e">
        <f t="shared" si="167"/>
        <v>#REF!</v>
      </c>
      <c r="Z548" t="e">
        <f t="shared" si="168"/>
        <v>#REF!</v>
      </c>
    </row>
    <row r="549" spans="1:26">
      <c r="A549" t="e">
        <f>IF(A548="","",IF($R$3=1,dayTest!A561,day!#REF!))</f>
        <v>#REF!</v>
      </c>
      <c r="B549" t="str">
        <f t="shared" si="169"/>
        <v/>
      </c>
      <c r="C549" t="str">
        <f t="shared" si="155"/>
        <v/>
      </c>
      <c r="D549" t="str">
        <f t="shared" si="155"/>
        <v/>
      </c>
      <c r="E549" t="str">
        <f t="shared" si="155"/>
        <v/>
      </c>
      <c r="F549" t="str">
        <f t="shared" si="155"/>
        <v/>
      </c>
      <c r="G549" t="str">
        <f t="shared" si="154"/>
        <v/>
      </c>
      <c r="H549" t="str">
        <f t="shared" si="154"/>
        <v/>
      </c>
      <c r="I549" t="str">
        <f t="shared" si="154"/>
        <v/>
      </c>
      <c r="J549" t="str">
        <f t="shared" si="154"/>
        <v/>
      </c>
      <c r="K549" t="str">
        <f t="shared" si="154"/>
        <v/>
      </c>
      <c r="L549" t="str">
        <f t="shared" si="154"/>
        <v/>
      </c>
      <c r="M549" t="str">
        <f t="shared" si="152"/>
        <v/>
      </c>
      <c r="N549" t="e">
        <f t="shared" si="156"/>
        <v>#REF!</v>
      </c>
      <c r="O549" t="e">
        <f t="shared" si="157"/>
        <v>#REF!</v>
      </c>
      <c r="P549" t="e">
        <f t="shared" si="158"/>
        <v>#REF!</v>
      </c>
      <c r="Q549" t="e">
        <f t="shared" si="159"/>
        <v>#REF!</v>
      </c>
      <c r="R549" t="e">
        <f t="shared" si="160"/>
        <v>#REF!</v>
      </c>
      <c r="S549" t="e">
        <f t="shared" si="161"/>
        <v>#REF!</v>
      </c>
      <c r="T549" t="e">
        <f t="shared" si="162"/>
        <v>#REF!</v>
      </c>
      <c r="U549" t="e">
        <f t="shared" si="163"/>
        <v>#REF!</v>
      </c>
      <c r="V549" t="e">
        <f t="shared" si="164"/>
        <v>#REF!</v>
      </c>
      <c r="W549" t="e">
        <f t="shared" si="165"/>
        <v>#REF!</v>
      </c>
      <c r="X549" t="e">
        <f t="shared" si="166"/>
        <v>#REF!</v>
      </c>
      <c r="Y549" t="e">
        <f t="shared" si="167"/>
        <v>#REF!</v>
      </c>
      <c r="Z549" t="e">
        <f t="shared" si="168"/>
        <v>#REF!</v>
      </c>
    </row>
    <row r="550" spans="1:26">
      <c r="A550" t="e">
        <f>IF(A549="","",IF($R$3=1,dayTest!A562,day!#REF!))</f>
        <v>#REF!</v>
      </c>
      <c r="B550" t="str">
        <f t="shared" si="169"/>
        <v/>
      </c>
      <c r="C550" t="str">
        <f t="shared" si="155"/>
        <v/>
      </c>
      <c r="D550" t="str">
        <f t="shared" si="155"/>
        <v/>
      </c>
      <c r="E550" t="str">
        <f t="shared" si="155"/>
        <v/>
      </c>
      <c r="F550" t="str">
        <f t="shared" si="155"/>
        <v/>
      </c>
      <c r="G550" t="str">
        <f t="shared" si="154"/>
        <v/>
      </c>
      <c r="H550" t="str">
        <f t="shared" si="154"/>
        <v/>
      </c>
      <c r="I550" t="str">
        <f t="shared" si="154"/>
        <v/>
      </c>
      <c r="J550" t="str">
        <f t="shared" si="154"/>
        <v/>
      </c>
      <c r="K550" t="str">
        <f t="shared" si="154"/>
        <v/>
      </c>
      <c r="L550" t="str">
        <f t="shared" si="154"/>
        <v/>
      </c>
      <c r="M550" t="str">
        <f t="shared" si="152"/>
        <v/>
      </c>
      <c r="N550" t="e">
        <f t="shared" si="156"/>
        <v>#REF!</v>
      </c>
      <c r="O550" t="e">
        <f t="shared" si="157"/>
        <v>#REF!</v>
      </c>
      <c r="P550" t="e">
        <f t="shared" si="158"/>
        <v>#REF!</v>
      </c>
      <c r="Q550" t="e">
        <f t="shared" si="159"/>
        <v>#REF!</v>
      </c>
      <c r="R550" t="e">
        <f t="shared" si="160"/>
        <v>#REF!</v>
      </c>
      <c r="S550" t="e">
        <f t="shared" si="161"/>
        <v>#REF!</v>
      </c>
      <c r="T550" t="e">
        <f t="shared" si="162"/>
        <v>#REF!</v>
      </c>
      <c r="U550" t="e">
        <f t="shared" si="163"/>
        <v>#REF!</v>
      </c>
      <c r="V550" t="e">
        <f t="shared" si="164"/>
        <v>#REF!</v>
      </c>
      <c r="W550" t="e">
        <f t="shared" si="165"/>
        <v>#REF!</v>
      </c>
      <c r="X550" t="e">
        <f t="shared" si="166"/>
        <v>#REF!</v>
      </c>
      <c r="Y550" t="e">
        <f t="shared" si="167"/>
        <v>#REF!</v>
      </c>
      <c r="Z550" t="e">
        <f t="shared" si="168"/>
        <v>#REF!</v>
      </c>
    </row>
    <row r="551" spans="1:26">
      <c r="A551" t="e">
        <f>IF(A550="","",IF($R$3=1,dayTest!A563,day!#REF!))</f>
        <v>#REF!</v>
      </c>
      <c r="B551" t="str">
        <f t="shared" si="169"/>
        <v/>
      </c>
      <c r="C551" t="str">
        <f t="shared" si="155"/>
        <v/>
      </c>
      <c r="D551" t="str">
        <f t="shared" si="155"/>
        <v/>
      </c>
      <c r="E551" t="str">
        <f t="shared" si="155"/>
        <v/>
      </c>
      <c r="F551" t="str">
        <f t="shared" si="155"/>
        <v/>
      </c>
      <c r="G551" t="str">
        <f t="shared" si="154"/>
        <v/>
      </c>
      <c r="H551" t="str">
        <f t="shared" si="154"/>
        <v/>
      </c>
      <c r="I551" t="str">
        <f t="shared" si="154"/>
        <v/>
      </c>
      <c r="J551" t="str">
        <f t="shared" si="154"/>
        <v/>
      </c>
      <c r="K551" t="str">
        <f t="shared" si="154"/>
        <v/>
      </c>
      <c r="L551" t="str">
        <f t="shared" si="154"/>
        <v/>
      </c>
      <c r="M551" t="str">
        <f t="shared" ref="M551:M614" si="170">IFERROR(VALUE(MID($A551,COLUMN()-1,1)),"")</f>
        <v/>
      </c>
      <c r="N551" t="e">
        <f t="shared" si="156"/>
        <v>#REF!</v>
      </c>
      <c r="O551" t="e">
        <f t="shared" si="157"/>
        <v>#REF!</v>
      </c>
      <c r="P551" t="e">
        <f t="shared" si="158"/>
        <v>#REF!</v>
      </c>
      <c r="Q551" t="e">
        <f t="shared" si="159"/>
        <v>#REF!</v>
      </c>
      <c r="R551" t="e">
        <f t="shared" si="160"/>
        <v>#REF!</v>
      </c>
      <c r="S551" t="e">
        <f t="shared" si="161"/>
        <v>#REF!</v>
      </c>
      <c r="T551" t="e">
        <f t="shared" si="162"/>
        <v>#REF!</v>
      </c>
      <c r="U551" t="e">
        <f t="shared" si="163"/>
        <v>#REF!</v>
      </c>
      <c r="V551" t="e">
        <f t="shared" si="164"/>
        <v>#REF!</v>
      </c>
      <c r="W551" t="e">
        <f t="shared" si="165"/>
        <v>#REF!</v>
      </c>
      <c r="X551" t="e">
        <f t="shared" si="166"/>
        <v>#REF!</v>
      </c>
      <c r="Y551" t="e">
        <f t="shared" si="167"/>
        <v>#REF!</v>
      </c>
      <c r="Z551" t="e">
        <f t="shared" si="168"/>
        <v>#REF!</v>
      </c>
    </row>
    <row r="552" spans="1:26">
      <c r="A552" t="e">
        <f>IF(A551="","",IF($R$3=1,dayTest!A564,day!#REF!))</f>
        <v>#REF!</v>
      </c>
      <c r="B552" t="str">
        <f t="shared" si="169"/>
        <v/>
      </c>
      <c r="C552" t="str">
        <f t="shared" si="155"/>
        <v/>
      </c>
      <c r="D552" t="str">
        <f t="shared" si="155"/>
        <v/>
      </c>
      <c r="E552" t="str">
        <f t="shared" si="155"/>
        <v/>
      </c>
      <c r="F552" t="str">
        <f t="shared" si="155"/>
        <v/>
      </c>
      <c r="G552" t="str">
        <f t="shared" si="154"/>
        <v/>
      </c>
      <c r="H552" t="str">
        <f t="shared" si="154"/>
        <v/>
      </c>
      <c r="I552" t="str">
        <f t="shared" si="154"/>
        <v/>
      </c>
      <c r="J552" t="str">
        <f t="shared" si="154"/>
        <v/>
      </c>
      <c r="K552" t="str">
        <f t="shared" si="154"/>
        <v/>
      </c>
      <c r="L552" t="str">
        <f t="shared" si="154"/>
        <v/>
      </c>
      <c r="M552" t="str">
        <f t="shared" si="170"/>
        <v/>
      </c>
      <c r="N552" t="e">
        <f t="shared" si="156"/>
        <v>#REF!</v>
      </c>
      <c r="O552" t="e">
        <f t="shared" si="157"/>
        <v>#REF!</v>
      </c>
      <c r="P552" t="e">
        <f t="shared" si="158"/>
        <v>#REF!</v>
      </c>
      <c r="Q552" t="e">
        <f t="shared" si="159"/>
        <v>#REF!</v>
      </c>
      <c r="R552" t="e">
        <f t="shared" si="160"/>
        <v>#REF!</v>
      </c>
      <c r="S552" t="e">
        <f t="shared" si="161"/>
        <v>#REF!</v>
      </c>
      <c r="T552" t="e">
        <f t="shared" si="162"/>
        <v>#REF!</v>
      </c>
      <c r="U552" t="e">
        <f t="shared" si="163"/>
        <v>#REF!</v>
      </c>
      <c r="V552" t="e">
        <f t="shared" si="164"/>
        <v>#REF!</v>
      </c>
      <c r="W552" t="e">
        <f t="shared" si="165"/>
        <v>#REF!</v>
      </c>
      <c r="X552" t="e">
        <f t="shared" si="166"/>
        <v>#REF!</v>
      </c>
      <c r="Y552" t="e">
        <f t="shared" si="167"/>
        <v>#REF!</v>
      </c>
      <c r="Z552" t="e">
        <f t="shared" si="168"/>
        <v>#REF!</v>
      </c>
    </row>
    <row r="553" spans="1:26">
      <c r="A553" t="e">
        <f>IF(A552="","",IF($R$3=1,dayTest!A565,day!#REF!))</f>
        <v>#REF!</v>
      </c>
      <c r="B553" t="str">
        <f t="shared" si="169"/>
        <v/>
      </c>
      <c r="C553" t="str">
        <f t="shared" si="155"/>
        <v/>
      </c>
      <c r="D553" t="str">
        <f t="shared" si="155"/>
        <v/>
      </c>
      <c r="E553" t="str">
        <f t="shared" si="155"/>
        <v/>
      </c>
      <c r="F553" t="str">
        <f t="shared" si="155"/>
        <v/>
      </c>
      <c r="G553" t="str">
        <f t="shared" si="154"/>
        <v/>
      </c>
      <c r="H553" t="str">
        <f t="shared" si="154"/>
        <v/>
      </c>
      <c r="I553" t="str">
        <f t="shared" si="154"/>
        <v/>
      </c>
      <c r="J553" t="str">
        <f t="shared" si="154"/>
        <v/>
      </c>
      <c r="K553" t="str">
        <f t="shared" si="154"/>
        <v/>
      </c>
      <c r="L553" t="str">
        <f t="shared" si="154"/>
        <v/>
      </c>
      <c r="M553" t="str">
        <f t="shared" si="170"/>
        <v/>
      </c>
      <c r="N553" t="e">
        <f t="shared" si="156"/>
        <v>#REF!</v>
      </c>
      <c r="O553" t="e">
        <f t="shared" si="157"/>
        <v>#REF!</v>
      </c>
      <c r="P553" t="e">
        <f t="shared" si="158"/>
        <v>#REF!</v>
      </c>
      <c r="Q553" t="e">
        <f t="shared" si="159"/>
        <v>#REF!</v>
      </c>
      <c r="R553" t="e">
        <f t="shared" si="160"/>
        <v>#REF!</v>
      </c>
      <c r="S553" t="e">
        <f t="shared" si="161"/>
        <v>#REF!</v>
      </c>
      <c r="T553" t="e">
        <f t="shared" si="162"/>
        <v>#REF!</v>
      </c>
      <c r="U553" t="e">
        <f t="shared" si="163"/>
        <v>#REF!</v>
      </c>
      <c r="V553" t="e">
        <f t="shared" si="164"/>
        <v>#REF!</v>
      </c>
      <c r="W553" t="e">
        <f t="shared" si="165"/>
        <v>#REF!</v>
      </c>
      <c r="X553" t="e">
        <f t="shared" si="166"/>
        <v>#REF!</v>
      </c>
      <c r="Y553" t="e">
        <f t="shared" si="167"/>
        <v>#REF!</v>
      </c>
      <c r="Z553" t="e">
        <f t="shared" si="168"/>
        <v>#REF!</v>
      </c>
    </row>
    <row r="554" spans="1:26">
      <c r="A554" t="e">
        <f>IF(A553="","",IF($R$3=1,dayTest!A566,day!#REF!))</f>
        <v>#REF!</v>
      </c>
      <c r="B554" t="str">
        <f t="shared" si="169"/>
        <v/>
      </c>
      <c r="C554" t="str">
        <f t="shared" si="155"/>
        <v/>
      </c>
      <c r="D554" t="str">
        <f t="shared" si="155"/>
        <v/>
      </c>
      <c r="E554" t="str">
        <f t="shared" si="155"/>
        <v/>
      </c>
      <c r="F554" t="str">
        <f t="shared" si="155"/>
        <v/>
      </c>
      <c r="G554" t="str">
        <f t="shared" si="154"/>
        <v/>
      </c>
      <c r="H554" t="str">
        <f t="shared" si="154"/>
        <v/>
      </c>
      <c r="I554" t="str">
        <f t="shared" si="154"/>
        <v/>
      </c>
      <c r="J554" t="str">
        <f t="shared" si="154"/>
        <v/>
      </c>
      <c r="K554" t="str">
        <f t="shared" si="154"/>
        <v/>
      </c>
      <c r="L554" t="str">
        <f t="shared" si="154"/>
        <v/>
      </c>
      <c r="M554" t="str">
        <f t="shared" si="170"/>
        <v/>
      </c>
      <c r="N554" t="e">
        <f t="shared" si="156"/>
        <v>#REF!</v>
      </c>
      <c r="O554" t="e">
        <f t="shared" si="157"/>
        <v>#REF!</v>
      </c>
      <c r="P554" t="e">
        <f t="shared" si="158"/>
        <v>#REF!</v>
      </c>
      <c r="Q554" t="e">
        <f t="shared" si="159"/>
        <v>#REF!</v>
      </c>
      <c r="R554" t="e">
        <f t="shared" si="160"/>
        <v>#REF!</v>
      </c>
      <c r="S554" t="e">
        <f t="shared" si="161"/>
        <v>#REF!</v>
      </c>
      <c r="T554" t="e">
        <f t="shared" si="162"/>
        <v>#REF!</v>
      </c>
      <c r="U554" t="e">
        <f t="shared" si="163"/>
        <v>#REF!</v>
      </c>
      <c r="V554" t="e">
        <f t="shared" si="164"/>
        <v>#REF!</v>
      </c>
      <c r="W554" t="e">
        <f t="shared" si="165"/>
        <v>#REF!</v>
      </c>
      <c r="X554" t="e">
        <f t="shared" si="166"/>
        <v>#REF!</v>
      </c>
      <c r="Y554" t="e">
        <f t="shared" si="167"/>
        <v>#REF!</v>
      </c>
      <c r="Z554" t="e">
        <f t="shared" si="168"/>
        <v>#REF!</v>
      </c>
    </row>
    <row r="555" spans="1:26">
      <c r="A555" t="e">
        <f>IF(A554="","",IF($R$3=1,dayTest!A567,day!#REF!))</f>
        <v>#REF!</v>
      </c>
      <c r="B555" t="str">
        <f t="shared" si="169"/>
        <v/>
      </c>
      <c r="C555" t="str">
        <f t="shared" si="155"/>
        <v/>
      </c>
      <c r="D555" t="str">
        <f t="shared" si="155"/>
        <v/>
      </c>
      <c r="E555" t="str">
        <f t="shared" si="155"/>
        <v/>
      </c>
      <c r="F555" t="str">
        <f t="shared" si="155"/>
        <v/>
      </c>
      <c r="G555" t="str">
        <f t="shared" si="154"/>
        <v/>
      </c>
      <c r="H555" t="str">
        <f t="shared" si="154"/>
        <v/>
      </c>
      <c r="I555" t="str">
        <f t="shared" si="154"/>
        <v/>
      </c>
      <c r="J555" t="str">
        <f t="shared" si="154"/>
        <v/>
      </c>
      <c r="K555" t="str">
        <f t="shared" si="154"/>
        <v/>
      </c>
      <c r="L555" t="str">
        <f t="shared" si="154"/>
        <v/>
      </c>
      <c r="M555" t="str">
        <f t="shared" si="170"/>
        <v/>
      </c>
      <c r="N555" t="e">
        <f t="shared" si="156"/>
        <v>#REF!</v>
      </c>
      <c r="O555" t="e">
        <f t="shared" si="157"/>
        <v>#REF!</v>
      </c>
      <c r="P555" t="e">
        <f t="shared" si="158"/>
        <v>#REF!</v>
      </c>
      <c r="Q555" t="e">
        <f t="shared" si="159"/>
        <v>#REF!</v>
      </c>
      <c r="R555" t="e">
        <f t="shared" si="160"/>
        <v>#REF!</v>
      </c>
      <c r="S555" t="e">
        <f t="shared" si="161"/>
        <v>#REF!</v>
      </c>
      <c r="T555" t="e">
        <f t="shared" si="162"/>
        <v>#REF!</v>
      </c>
      <c r="U555" t="e">
        <f t="shared" si="163"/>
        <v>#REF!</v>
      </c>
      <c r="V555" t="e">
        <f t="shared" si="164"/>
        <v>#REF!</v>
      </c>
      <c r="W555" t="e">
        <f t="shared" si="165"/>
        <v>#REF!</v>
      </c>
      <c r="X555" t="e">
        <f t="shared" si="166"/>
        <v>#REF!</v>
      </c>
      <c r="Y555" t="e">
        <f t="shared" si="167"/>
        <v>#REF!</v>
      </c>
      <c r="Z555" t="e">
        <f t="shared" si="168"/>
        <v>#REF!</v>
      </c>
    </row>
    <row r="556" spans="1:26">
      <c r="A556" t="e">
        <f>IF(A555="","",IF($R$3=1,dayTest!A568,day!#REF!))</f>
        <v>#REF!</v>
      </c>
      <c r="B556" t="str">
        <f t="shared" si="169"/>
        <v/>
      </c>
      <c r="C556" t="str">
        <f t="shared" si="155"/>
        <v/>
      </c>
      <c r="D556" t="str">
        <f t="shared" si="155"/>
        <v/>
      </c>
      <c r="E556" t="str">
        <f t="shared" si="155"/>
        <v/>
      </c>
      <c r="F556" t="str">
        <f t="shared" si="155"/>
        <v/>
      </c>
      <c r="G556" t="str">
        <f t="shared" si="154"/>
        <v/>
      </c>
      <c r="H556" t="str">
        <f t="shared" si="154"/>
        <v/>
      </c>
      <c r="I556" t="str">
        <f t="shared" si="154"/>
        <v/>
      </c>
      <c r="J556" t="str">
        <f t="shared" si="154"/>
        <v/>
      </c>
      <c r="K556" t="str">
        <f t="shared" si="154"/>
        <v/>
      </c>
      <c r="L556" t="str">
        <f t="shared" si="154"/>
        <v/>
      </c>
      <c r="M556" t="str">
        <f t="shared" si="170"/>
        <v/>
      </c>
      <c r="N556" t="e">
        <f t="shared" si="156"/>
        <v>#REF!</v>
      </c>
      <c r="O556" t="e">
        <f t="shared" si="157"/>
        <v>#REF!</v>
      </c>
      <c r="P556" t="e">
        <f t="shared" si="158"/>
        <v>#REF!</v>
      </c>
      <c r="Q556" t="e">
        <f t="shared" si="159"/>
        <v>#REF!</v>
      </c>
      <c r="R556" t="e">
        <f t="shared" si="160"/>
        <v>#REF!</v>
      </c>
      <c r="S556" t="e">
        <f t="shared" si="161"/>
        <v>#REF!</v>
      </c>
      <c r="T556" t="e">
        <f t="shared" si="162"/>
        <v>#REF!</v>
      </c>
      <c r="U556" t="e">
        <f t="shared" si="163"/>
        <v>#REF!</v>
      </c>
      <c r="V556" t="e">
        <f t="shared" si="164"/>
        <v>#REF!</v>
      </c>
      <c r="W556" t="e">
        <f t="shared" si="165"/>
        <v>#REF!</v>
      </c>
      <c r="X556" t="e">
        <f t="shared" si="166"/>
        <v>#REF!</v>
      </c>
      <c r="Y556" t="e">
        <f t="shared" si="167"/>
        <v>#REF!</v>
      </c>
      <c r="Z556" t="e">
        <f t="shared" si="168"/>
        <v>#REF!</v>
      </c>
    </row>
    <row r="557" spans="1:26">
      <c r="A557" t="e">
        <f>IF(A556="","",IF($R$3=1,dayTest!A569,day!#REF!))</f>
        <v>#REF!</v>
      </c>
      <c r="B557" t="str">
        <f t="shared" si="169"/>
        <v/>
      </c>
      <c r="C557" t="str">
        <f t="shared" si="155"/>
        <v/>
      </c>
      <c r="D557" t="str">
        <f t="shared" si="155"/>
        <v/>
      </c>
      <c r="E557" t="str">
        <f t="shared" si="155"/>
        <v/>
      </c>
      <c r="F557" t="str">
        <f t="shared" si="155"/>
        <v/>
      </c>
      <c r="G557" t="str">
        <f t="shared" si="154"/>
        <v/>
      </c>
      <c r="H557" t="str">
        <f t="shared" si="154"/>
        <v/>
      </c>
      <c r="I557" t="str">
        <f t="shared" si="154"/>
        <v/>
      </c>
      <c r="J557" t="str">
        <f t="shared" si="154"/>
        <v/>
      </c>
      <c r="K557" t="str">
        <f t="shared" si="154"/>
        <v/>
      </c>
      <c r="L557" t="str">
        <f t="shared" si="154"/>
        <v/>
      </c>
      <c r="M557" t="str">
        <f t="shared" si="170"/>
        <v/>
      </c>
      <c r="N557" t="e">
        <f t="shared" si="156"/>
        <v>#REF!</v>
      </c>
      <c r="O557" t="e">
        <f t="shared" si="157"/>
        <v>#REF!</v>
      </c>
      <c r="P557" t="e">
        <f t="shared" si="158"/>
        <v>#REF!</v>
      </c>
      <c r="Q557" t="e">
        <f t="shared" si="159"/>
        <v>#REF!</v>
      </c>
      <c r="R557" t="e">
        <f t="shared" si="160"/>
        <v>#REF!</v>
      </c>
      <c r="S557" t="e">
        <f t="shared" si="161"/>
        <v>#REF!</v>
      </c>
      <c r="T557" t="e">
        <f t="shared" si="162"/>
        <v>#REF!</v>
      </c>
      <c r="U557" t="e">
        <f t="shared" si="163"/>
        <v>#REF!</v>
      </c>
      <c r="V557" t="e">
        <f t="shared" si="164"/>
        <v>#REF!</v>
      </c>
      <c r="W557" t="e">
        <f t="shared" si="165"/>
        <v>#REF!</v>
      </c>
      <c r="X557" t="e">
        <f t="shared" si="166"/>
        <v>#REF!</v>
      </c>
      <c r="Y557" t="e">
        <f t="shared" si="167"/>
        <v>#REF!</v>
      </c>
      <c r="Z557" t="e">
        <f t="shared" si="168"/>
        <v>#REF!</v>
      </c>
    </row>
    <row r="558" spans="1:26">
      <c r="A558" t="e">
        <f>IF(A557="","",IF($R$3=1,dayTest!A570,day!#REF!))</f>
        <v>#REF!</v>
      </c>
      <c r="B558" t="str">
        <f t="shared" si="169"/>
        <v/>
      </c>
      <c r="C558" t="str">
        <f t="shared" si="155"/>
        <v/>
      </c>
      <c r="D558" t="str">
        <f t="shared" si="155"/>
        <v/>
      </c>
      <c r="E558" t="str">
        <f t="shared" si="155"/>
        <v/>
      </c>
      <c r="F558" t="str">
        <f t="shared" si="155"/>
        <v/>
      </c>
      <c r="G558" t="str">
        <f t="shared" si="154"/>
        <v/>
      </c>
      <c r="H558" t="str">
        <f t="shared" si="154"/>
        <v/>
      </c>
      <c r="I558" t="str">
        <f t="shared" si="154"/>
        <v/>
      </c>
      <c r="J558" t="str">
        <f t="shared" si="154"/>
        <v/>
      </c>
      <c r="K558" t="str">
        <f t="shared" si="154"/>
        <v/>
      </c>
      <c r="L558" t="str">
        <f t="shared" si="154"/>
        <v/>
      </c>
      <c r="M558" t="str">
        <f t="shared" si="170"/>
        <v/>
      </c>
      <c r="N558" t="e">
        <f t="shared" si="156"/>
        <v>#REF!</v>
      </c>
      <c r="O558" t="e">
        <f t="shared" si="157"/>
        <v>#REF!</v>
      </c>
      <c r="P558" t="e">
        <f t="shared" si="158"/>
        <v>#REF!</v>
      </c>
      <c r="Q558" t="e">
        <f t="shared" si="159"/>
        <v>#REF!</v>
      </c>
      <c r="R558" t="e">
        <f t="shared" si="160"/>
        <v>#REF!</v>
      </c>
      <c r="S558" t="e">
        <f t="shared" si="161"/>
        <v>#REF!</v>
      </c>
      <c r="T558" t="e">
        <f t="shared" si="162"/>
        <v>#REF!</v>
      </c>
      <c r="U558" t="e">
        <f t="shared" si="163"/>
        <v>#REF!</v>
      </c>
      <c r="V558" t="e">
        <f t="shared" si="164"/>
        <v>#REF!</v>
      </c>
      <c r="W558" t="e">
        <f t="shared" si="165"/>
        <v>#REF!</v>
      </c>
      <c r="X558" t="e">
        <f t="shared" si="166"/>
        <v>#REF!</v>
      </c>
      <c r="Y558" t="e">
        <f t="shared" si="167"/>
        <v>#REF!</v>
      </c>
      <c r="Z558" t="e">
        <f t="shared" si="168"/>
        <v>#REF!</v>
      </c>
    </row>
    <row r="559" spans="1:26">
      <c r="A559" t="e">
        <f>IF(A558="","",IF($R$3=1,dayTest!A571,day!#REF!))</f>
        <v>#REF!</v>
      </c>
      <c r="B559" t="str">
        <f t="shared" si="169"/>
        <v/>
      </c>
      <c r="C559" t="str">
        <f t="shared" si="155"/>
        <v/>
      </c>
      <c r="D559" t="str">
        <f t="shared" si="155"/>
        <v/>
      </c>
      <c r="E559" t="str">
        <f t="shared" si="155"/>
        <v/>
      </c>
      <c r="F559" t="str">
        <f t="shared" si="155"/>
        <v/>
      </c>
      <c r="G559" t="str">
        <f t="shared" si="154"/>
        <v/>
      </c>
      <c r="H559" t="str">
        <f t="shared" si="154"/>
        <v/>
      </c>
      <c r="I559" t="str">
        <f t="shared" si="154"/>
        <v/>
      </c>
      <c r="J559" t="str">
        <f t="shared" si="154"/>
        <v/>
      </c>
      <c r="K559" t="str">
        <f t="shared" si="154"/>
        <v/>
      </c>
      <c r="L559" t="str">
        <f t="shared" si="154"/>
        <v/>
      </c>
      <c r="M559" t="str">
        <f t="shared" si="170"/>
        <v/>
      </c>
      <c r="N559" t="e">
        <f t="shared" si="156"/>
        <v>#REF!</v>
      </c>
      <c r="O559" t="e">
        <f t="shared" si="157"/>
        <v>#REF!</v>
      </c>
      <c r="P559" t="e">
        <f t="shared" si="158"/>
        <v>#REF!</v>
      </c>
      <c r="Q559" t="e">
        <f t="shared" si="159"/>
        <v>#REF!</v>
      </c>
      <c r="R559" t="e">
        <f t="shared" si="160"/>
        <v>#REF!</v>
      </c>
      <c r="S559" t="e">
        <f t="shared" si="161"/>
        <v>#REF!</v>
      </c>
      <c r="T559" t="e">
        <f t="shared" si="162"/>
        <v>#REF!</v>
      </c>
      <c r="U559" t="e">
        <f t="shared" si="163"/>
        <v>#REF!</v>
      </c>
      <c r="V559" t="e">
        <f t="shared" si="164"/>
        <v>#REF!</v>
      </c>
      <c r="W559" t="e">
        <f t="shared" si="165"/>
        <v>#REF!</v>
      </c>
      <c r="X559" t="e">
        <f t="shared" si="166"/>
        <v>#REF!</v>
      </c>
      <c r="Y559" t="e">
        <f t="shared" si="167"/>
        <v>#REF!</v>
      </c>
      <c r="Z559" t="e">
        <f t="shared" si="168"/>
        <v>#REF!</v>
      </c>
    </row>
    <row r="560" spans="1:26">
      <c r="A560" t="e">
        <f>IF(A559="","",IF($R$3=1,dayTest!A572,day!#REF!))</f>
        <v>#REF!</v>
      </c>
      <c r="B560" t="str">
        <f t="shared" si="169"/>
        <v/>
      </c>
      <c r="C560" t="str">
        <f t="shared" si="155"/>
        <v/>
      </c>
      <c r="D560" t="str">
        <f t="shared" si="155"/>
        <v/>
      </c>
      <c r="E560" t="str">
        <f t="shared" si="155"/>
        <v/>
      </c>
      <c r="F560" t="str">
        <f t="shared" si="155"/>
        <v/>
      </c>
      <c r="G560" t="str">
        <f t="shared" si="154"/>
        <v/>
      </c>
      <c r="H560" t="str">
        <f t="shared" si="154"/>
        <v/>
      </c>
      <c r="I560" t="str">
        <f t="shared" si="154"/>
        <v/>
      </c>
      <c r="J560" t="str">
        <f t="shared" si="154"/>
        <v/>
      </c>
      <c r="K560" t="str">
        <f t="shared" si="154"/>
        <v/>
      </c>
      <c r="L560" t="str">
        <f t="shared" si="154"/>
        <v/>
      </c>
      <c r="M560" t="str">
        <f t="shared" si="170"/>
        <v/>
      </c>
      <c r="N560" t="e">
        <f t="shared" si="156"/>
        <v>#REF!</v>
      </c>
      <c r="O560" t="e">
        <f t="shared" si="157"/>
        <v>#REF!</v>
      </c>
      <c r="P560" t="e">
        <f t="shared" si="158"/>
        <v>#REF!</v>
      </c>
      <c r="Q560" t="e">
        <f t="shared" si="159"/>
        <v>#REF!</v>
      </c>
      <c r="R560" t="e">
        <f t="shared" si="160"/>
        <v>#REF!</v>
      </c>
      <c r="S560" t="e">
        <f t="shared" si="161"/>
        <v>#REF!</v>
      </c>
      <c r="T560" t="e">
        <f t="shared" si="162"/>
        <v>#REF!</v>
      </c>
      <c r="U560" t="e">
        <f t="shared" si="163"/>
        <v>#REF!</v>
      </c>
      <c r="V560" t="e">
        <f t="shared" si="164"/>
        <v>#REF!</v>
      </c>
      <c r="W560" t="e">
        <f t="shared" si="165"/>
        <v>#REF!</v>
      </c>
      <c r="X560" t="e">
        <f t="shared" si="166"/>
        <v>#REF!</v>
      </c>
      <c r="Y560" t="e">
        <f t="shared" si="167"/>
        <v>#REF!</v>
      </c>
      <c r="Z560" t="e">
        <f t="shared" si="168"/>
        <v>#REF!</v>
      </c>
    </row>
    <row r="561" spans="1:26">
      <c r="A561" t="e">
        <f>IF(A560="","",IF($R$3=1,dayTest!A573,day!#REF!))</f>
        <v>#REF!</v>
      </c>
      <c r="B561" t="str">
        <f t="shared" si="169"/>
        <v/>
      </c>
      <c r="C561" t="str">
        <f t="shared" si="155"/>
        <v/>
      </c>
      <c r="D561" t="str">
        <f t="shared" si="155"/>
        <v/>
      </c>
      <c r="E561" t="str">
        <f t="shared" si="155"/>
        <v/>
      </c>
      <c r="F561" t="str">
        <f t="shared" si="155"/>
        <v/>
      </c>
      <c r="G561" t="str">
        <f t="shared" si="154"/>
        <v/>
      </c>
      <c r="H561" t="str">
        <f t="shared" si="154"/>
        <v/>
      </c>
      <c r="I561" t="str">
        <f t="shared" si="154"/>
        <v/>
      </c>
      <c r="J561" t="str">
        <f t="shared" ref="H561:L576" si="171">IFERROR(VALUE(MID($A561,COLUMN()-1,1)),"")</f>
        <v/>
      </c>
      <c r="K561" t="str">
        <f t="shared" si="171"/>
        <v/>
      </c>
      <c r="L561" t="str">
        <f t="shared" si="171"/>
        <v/>
      </c>
      <c r="M561" t="str">
        <f t="shared" si="170"/>
        <v/>
      </c>
      <c r="N561" t="e">
        <f t="shared" si="156"/>
        <v>#REF!</v>
      </c>
      <c r="O561" t="e">
        <f t="shared" si="157"/>
        <v>#REF!</v>
      </c>
      <c r="P561" t="e">
        <f t="shared" si="158"/>
        <v>#REF!</v>
      </c>
      <c r="Q561" t="e">
        <f t="shared" si="159"/>
        <v>#REF!</v>
      </c>
      <c r="R561" t="e">
        <f t="shared" si="160"/>
        <v>#REF!</v>
      </c>
      <c r="S561" t="e">
        <f t="shared" si="161"/>
        <v>#REF!</v>
      </c>
      <c r="T561" t="e">
        <f t="shared" si="162"/>
        <v>#REF!</v>
      </c>
      <c r="U561" t="e">
        <f t="shared" si="163"/>
        <v>#REF!</v>
      </c>
      <c r="V561" t="e">
        <f t="shared" si="164"/>
        <v>#REF!</v>
      </c>
      <c r="W561" t="e">
        <f t="shared" si="165"/>
        <v>#REF!</v>
      </c>
      <c r="X561" t="e">
        <f t="shared" si="166"/>
        <v>#REF!</v>
      </c>
      <c r="Y561" t="e">
        <f t="shared" si="167"/>
        <v>#REF!</v>
      </c>
      <c r="Z561" t="e">
        <f t="shared" si="168"/>
        <v>#REF!</v>
      </c>
    </row>
    <row r="562" spans="1:26">
      <c r="A562" t="e">
        <f>IF(A561="","",IF($R$3=1,dayTest!A574,day!#REF!))</f>
        <v>#REF!</v>
      </c>
      <c r="B562" t="str">
        <f t="shared" si="169"/>
        <v/>
      </c>
      <c r="C562" t="str">
        <f t="shared" si="155"/>
        <v/>
      </c>
      <c r="D562" t="str">
        <f t="shared" si="155"/>
        <v/>
      </c>
      <c r="E562" t="str">
        <f t="shared" si="155"/>
        <v/>
      </c>
      <c r="F562" t="str">
        <f t="shared" si="155"/>
        <v/>
      </c>
      <c r="G562" t="str">
        <f t="shared" si="155"/>
        <v/>
      </c>
      <c r="H562" t="str">
        <f t="shared" si="171"/>
        <v/>
      </c>
      <c r="I562" t="str">
        <f t="shared" si="171"/>
        <v/>
      </c>
      <c r="J562" t="str">
        <f t="shared" si="171"/>
        <v/>
      </c>
      <c r="K562" t="str">
        <f t="shared" si="171"/>
        <v/>
      </c>
      <c r="L562" t="str">
        <f t="shared" si="171"/>
        <v/>
      </c>
      <c r="M562" t="str">
        <f t="shared" si="170"/>
        <v/>
      </c>
      <c r="N562" t="e">
        <f t="shared" si="156"/>
        <v>#REF!</v>
      </c>
      <c r="O562" t="e">
        <f t="shared" si="157"/>
        <v>#REF!</v>
      </c>
      <c r="P562" t="e">
        <f t="shared" si="158"/>
        <v>#REF!</v>
      </c>
      <c r="Q562" t="e">
        <f t="shared" si="159"/>
        <v>#REF!</v>
      </c>
      <c r="R562" t="e">
        <f t="shared" si="160"/>
        <v>#REF!</v>
      </c>
      <c r="S562" t="e">
        <f t="shared" si="161"/>
        <v>#REF!</v>
      </c>
      <c r="T562" t="e">
        <f t="shared" si="162"/>
        <v>#REF!</v>
      </c>
      <c r="U562" t="e">
        <f t="shared" si="163"/>
        <v>#REF!</v>
      </c>
      <c r="V562" t="e">
        <f t="shared" si="164"/>
        <v>#REF!</v>
      </c>
      <c r="W562" t="e">
        <f t="shared" si="165"/>
        <v>#REF!</v>
      </c>
      <c r="X562" t="e">
        <f t="shared" si="166"/>
        <v>#REF!</v>
      </c>
      <c r="Y562" t="e">
        <f t="shared" si="167"/>
        <v>#REF!</v>
      </c>
      <c r="Z562" t="e">
        <f t="shared" si="168"/>
        <v>#REF!</v>
      </c>
    </row>
    <row r="563" spans="1:26">
      <c r="A563" t="e">
        <f>IF(A562="","",IF($R$3=1,dayTest!A575,day!#REF!))</f>
        <v>#REF!</v>
      </c>
      <c r="B563" t="str">
        <f t="shared" si="169"/>
        <v/>
      </c>
      <c r="C563" t="str">
        <f t="shared" si="155"/>
        <v/>
      </c>
      <c r="D563" t="str">
        <f t="shared" si="155"/>
        <v/>
      </c>
      <c r="E563" t="str">
        <f t="shared" si="155"/>
        <v/>
      </c>
      <c r="F563" t="str">
        <f t="shared" si="155"/>
        <v/>
      </c>
      <c r="G563" t="str">
        <f t="shared" si="155"/>
        <v/>
      </c>
      <c r="H563" t="str">
        <f t="shared" si="171"/>
        <v/>
      </c>
      <c r="I563" t="str">
        <f t="shared" si="171"/>
        <v/>
      </c>
      <c r="J563" t="str">
        <f t="shared" si="171"/>
        <v/>
      </c>
      <c r="K563" t="str">
        <f t="shared" si="171"/>
        <v/>
      </c>
      <c r="L563" t="str">
        <f t="shared" si="171"/>
        <v/>
      </c>
      <c r="M563" t="str">
        <f t="shared" si="170"/>
        <v/>
      </c>
      <c r="N563" t="e">
        <f t="shared" si="156"/>
        <v>#REF!</v>
      </c>
      <c r="O563" t="e">
        <f t="shared" si="157"/>
        <v>#REF!</v>
      </c>
      <c r="P563" t="e">
        <f t="shared" si="158"/>
        <v>#REF!</v>
      </c>
      <c r="Q563" t="e">
        <f t="shared" si="159"/>
        <v>#REF!</v>
      </c>
      <c r="R563" t="e">
        <f t="shared" si="160"/>
        <v>#REF!</v>
      </c>
      <c r="S563" t="e">
        <f t="shared" si="161"/>
        <v>#REF!</v>
      </c>
      <c r="T563" t="e">
        <f t="shared" si="162"/>
        <v>#REF!</v>
      </c>
      <c r="U563" t="e">
        <f t="shared" si="163"/>
        <v>#REF!</v>
      </c>
      <c r="V563" t="e">
        <f t="shared" si="164"/>
        <v>#REF!</v>
      </c>
      <c r="W563" t="e">
        <f t="shared" si="165"/>
        <v>#REF!</v>
      </c>
      <c r="X563" t="e">
        <f t="shared" si="166"/>
        <v>#REF!</v>
      </c>
      <c r="Y563" t="e">
        <f t="shared" si="167"/>
        <v>#REF!</v>
      </c>
      <c r="Z563" t="e">
        <f t="shared" si="168"/>
        <v>#REF!</v>
      </c>
    </row>
    <row r="564" spans="1:26">
      <c r="A564" t="e">
        <f>IF(A563="","",IF($R$3=1,dayTest!A576,day!#REF!))</f>
        <v>#REF!</v>
      </c>
      <c r="B564" t="str">
        <f t="shared" si="169"/>
        <v/>
      </c>
      <c r="C564" t="str">
        <f t="shared" si="155"/>
        <v/>
      </c>
      <c r="D564" t="str">
        <f t="shared" si="155"/>
        <v/>
      </c>
      <c r="E564" t="str">
        <f t="shared" si="155"/>
        <v/>
      </c>
      <c r="F564" t="str">
        <f t="shared" si="155"/>
        <v/>
      </c>
      <c r="G564" t="str">
        <f t="shared" si="155"/>
        <v/>
      </c>
      <c r="H564" t="str">
        <f t="shared" si="171"/>
        <v/>
      </c>
      <c r="I564" t="str">
        <f t="shared" si="171"/>
        <v/>
      </c>
      <c r="J564" t="str">
        <f t="shared" si="171"/>
        <v/>
      </c>
      <c r="K564" t="str">
        <f t="shared" si="171"/>
        <v/>
      </c>
      <c r="L564" t="str">
        <f t="shared" si="171"/>
        <v/>
      </c>
      <c r="M564" t="str">
        <f t="shared" si="170"/>
        <v/>
      </c>
      <c r="N564" t="e">
        <f t="shared" si="156"/>
        <v>#REF!</v>
      </c>
      <c r="O564" t="e">
        <f t="shared" si="157"/>
        <v>#REF!</v>
      </c>
      <c r="P564" t="e">
        <f t="shared" si="158"/>
        <v>#REF!</v>
      </c>
      <c r="Q564" t="e">
        <f t="shared" si="159"/>
        <v>#REF!</v>
      </c>
      <c r="R564" t="e">
        <f t="shared" si="160"/>
        <v>#REF!</v>
      </c>
      <c r="S564" t="e">
        <f t="shared" si="161"/>
        <v>#REF!</v>
      </c>
      <c r="T564" t="e">
        <f t="shared" si="162"/>
        <v>#REF!</v>
      </c>
      <c r="U564" t="e">
        <f t="shared" si="163"/>
        <v>#REF!</v>
      </c>
      <c r="V564" t="e">
        <f t="shared" si="164"/>
        <v>#REF!</v>
      </c>
      <c r="W564" t="e">
        <f t="shared" si="165"/>
        <v>#REF!</v>
      </c>
      <c r="X564" t="e">
        <f t="shared" si="166"/>
        <v>#REF!</v>
      </c>
      <c r="Y564" t="e">
        <f t="shared" si="167"/>
        <v>#REF!</v>
      </c>
      <c r="Z564" t="e">
        <f t="shared" si="168"/>
        <v>#REF!</v>
      </c>
    </row>
    <row r="565" spans="1:26">
      <c r="A565" t="e">
        <f>IF(A564="","",IF($R$3=1,dayTest!A577,day!#REF!))</f>
        <v>#REF!</v>
      </c>
      <c r="B565" t="str">
        <f t="shared" si="169"/>
        <v/>
      </c>
      <c r="C565" t="str">
        <f t="shared" si="155"/>
        <v/>
      </c>
      <c r="D565" t="str">
        <f t="shared" si="155"/>
        <v/>
      </c>
      <c r="E565" t="str">
        <f t="shared" si="155"/>
        <v/>
      </c>
      <c r="F565" t="str">
        <f t="shared" si="155"/>
        <v/>
      </c>
      <c r="G565" t="str">
        <f t="shared" si="155"/>
        <v/>
      </c>
      <c r="H565" t="str">
        <f t="shared" si="171"/>
        <v/>
      </c>
      <c r="I565" t="str">
        <f t="shared" si="171"/>
        <v/>
      </c>
      <c r="J565" t="str">
        <f t="shared" si="171"/>
        <v/>
      </c>
      <c r="K565" t="str">
        <f t="shared" si="171"/>
        <v/>
      </c>
      <c r="L565" t="str">
        <f t="shared" si="171"/>
        <v/>
      </c>
      <c r="M565" t="str">
        <f t="shared" si="170"/>
        <v/>
      </c>
      <c r="N565" t="e">
        <f t="shared" si="156"/>
        <v>#REF!</v>
      </c>
      <c r="O565" t="e">
        <f t="shared" si="157"/>
        <v>#REF!</v>
      </c>
      <c r="P565" t="e">
        <f t="shared" si="158"/>
        <v>#REF!</v>
      </c>
      <c r="Q565" t="e">
        <f t="shared" si="159"/>
        <v>#REF!</v>
      </c>
      <c r="R565" t="e">
        <f t="shared" si="160"/>
        <v>#REF!</v>
      </c>
      <c r="S565" t="e">
        <f t="shared" si="161"/>
        <v>#REF!</v>
      </c>
      <c r="T565" t="e">
        <f t="shared" si="162"/>
        <v>#REF!</v>
      </c>
      <c r="U565" t="e">
        <f t="shared" si="163"/>
        <v>#REF!</v>
      </c>
      <c r="V565" t="e">
        <f t="shared" si="164"/>
        <v>#REF!</v>
      </c>
      <c r="W565" t="e">
        <f t="shared" si="165"/>
        <v>#REF!</v>
      </c>
      <c r="X565" t="e">
        <f t="shared" si="166"/>
        <v>#REF!</v>
      </c>
      <c r="Y565" t="e">
        <f t="shared" si="167"/>
        <v>#REF!</v>
      </c>
      <c r="Z565" t="e">
        <f t="shared" si="168"/>
        <v>#REF!</v>
      </c>
    </row>
    <row r="566" spans="1:26">
      <c r="A566" t="e">
        <f>IF(A565="","",IF($R$3=1,dayTest!A578,day!#REF!))</f>
        <v>#REF!</v>
      </c>
      <c r="B566" t="str">
        <f t="shared" si="169"/>
        <v/>
      </c>
      <c r="C566" t="str">
        <f t="shared" si="155"/>
        <v/>
      </c>
      <c r="D566" t="str">
        <f t="shared" si="155"/>
        <v/>
      </c>
      <c r="E566" t="str">
        <f t="shared" si="155"/>
        <v/>
      </c>
      <c r="F566" t="str">
        <f t="shared" si="155"/>
        <v/>
      </c>
      <c r="G566" t="str">
        <f t="shared" si="155"/>
        <v/>
      </c>
      <c r="H566" t="str">
        <f t="shared" si="171"/>
        <v/>
      </c>
      <c r="I566" t="str">
        <f t="shared" si="171"/>
        <v/>
      </c>
      <c r="J566" t="str">
        <f t="shared" si="171"/>
        <v/>
      </c>
      <c r="K566" t="str">
        <f t="shared" si="171"/>
        <v/>
      </c>
      <c r="L566" t="str">
        <f t="shared" si="171"/>
        <v/>
      </c>
      <c r="M566" t="str">
        <f t="shared" si="170"/>
        <v/>
      </c>
      <c r="N566" t="e">
        <f t="shared" si="156"/>
        <v>#REF!</v>
      </c>
      <c r="O566" t="e">
        <f t="shared" si="157"/>
        <v>#REF!</v>
      </c>
      <c r="P566" t="e">
        <f t="shared" si="158"/>
        <v>#REF!</v>
      </c>
      <c r="Q566" t="e">
        <f t="shared" si="159"/>
        <v>#REF!</v>
      </c>
      <c r="R566" t="e">
        <f t="shared" si="160"/>
        <v>#REF!</v>
      </c>
      <c r="S566" t="e">
        <f t="shared" si="161"/>
        <v>#REF!</v>
      </c>
      <c r="T566" t="e">
        <f t="shared" si="162"/>
        <v>#REF!</v>
      </c>
      <c r="U566" t="e">
        <f t="shared" si="163"/>
        <v>#REF!</v>
      </c>
      <c r="V566" t="e">
        <f t="shared" si="164"/>
        <v>#REF!</v>
      </c>
      <c r="W566" t="e">
        <f t="shared" si="165"/>
        <v>#REF!</v>
      </c>
      <c r="X566" t="e">
        <f t="shared" si="166"/>
        <v>#REF!</v>
      </c>
      <c r="Y566" t="e">
        <f t="shared" si="167"/>
        <v>#REF!</v>
      </c>
      <c r="Z566" t="e">
        <f t="shared" si="168"/>
        <v>#REF!</v>
      </c>
    </row>
    <row r="567" spans="1:26">
      <c r="A567" t="e">
        <f>IF(A566="","",IF($R$3=1,dayTest!A579,day!#REF!))</f>
        <v>#REF!</v>
      </c>
      <c r="B567" t="str">
        <f t="shared" si="169"/>
        <v/>
      </c>
      <c r="C567" t="str">
        <f t="shared" si="155"/>
        <v/>
      </c>
      <c r="D567" t="str">
        <f t="shared" si="155"/>
        <v/>
      </c>
      <c r="E567" t="str">
        <f t="shared" si="155"/>
        <v/>
      </c>
      <c r="F567" t="str">
        <f t="shared" si="155"/>
        <v/>
      </c>
      <c r="G567" t="str">
        <f t="shared" si="155"/>
        <v/>
      </c>
      <c r="H567" t="str">
        <f t="shared" si="171"/>
        <v/>
      </c>
      <c r="I567" t="str">
        <f t="shared" si="171"/>
        <v/>
      </c>
      <c r="J567" t="str">
        <f t="shared" si="171"/>
        <v/>
      </c>
      <c r="K567" t="str">
        <f t="shared" si="171"/>
        <v/>
      </c>
      <c r="L567" t="str">
        <f t="shared" si="171"/>
        <v/>
      </c>
      <c r="M567" t="str">
        <f t="shared" si="170"/>
        <v/>
      </c>
      <c r="N567" t="e">
        <f t="shared" si="156"/>
        <v>#REF!</v>
      </c>
      <c r="O567" t="e">
        <f t="shared" si="157"/>
        <v>#REF!</v>
      </c>
      <c r="P567" t="e">
        <f t="shared" si="158"/>
        <v>#REF!</v>
      </c>
      <c r="Q567" t="e">
        <f t="shared" si="159"/>
        <v>#REF!</v>
      </c>
      <c r="R567" t="e">
        <f t="shared" si="160"/>
        <v>#REF!</v>
      </c>
      <c r="S567" t="e">
        <f t="shared" si="161"/>
        <v>#REF!</v>
      </c>
      <c r="T567" t="e">
        <f t="shared" si="162"/>
        <v>#REF!</v>
      </c>
      <c r="U567" t="e">
        <f t="shared" si="163"/>
        <v>#REF!</v>
      </c>
      <c r="V567" t="e">
        <f t="shared" si="164"/>
        <v>#REF!</v>
      </c>
      <c r="W567" t="e">
        <f t="shared" si="165"/>
        <v>#REF!</v>
      </c>
      <c r="X567" t="e">
        <f t="shared" si="166"/>
        <v>#REF!</v>
      </c>
      <c r="Y567" t="e">
        <f t="shared" si="167"/>
        <v>#REF!</v>
      </c>
      <c r="Z567" t="e">
        <f t="shared" si="168"/>
        <v>#REF!</v>
      </c>
    </row>
    <row r="568" spans="1:26">
      <c r="A568" t="e">
        <f>IF(A567="","",IF($R$3=1,dayTest!A580,day!#REF!))</f>
        <v>#REF!</v>
      </c>
      <c r="B568" t="str">
        <f t="shared" si="169"/>
        <v/>
      </c>
      <c r="C568" t="str">
        <f t="shared" si="155"/>
        <v/>
      </c>
      <c r="D568" t="str">
        <f t="shared" si="155"/>
        <v/>
      </c>
      <c r="E568" t="str">
        <f t="shared" si="155"/>
        <v/>
      </c>
      <c r="F568" t="str">
        <f t="shared" si="155"/>
        <v/>
      </c>
      <c r="G568" t="str">
        <f t="shared" si="155"/>
        <v/>
      </c>
      <c r="H568" t="str">
        <f t="shared" si="171"/>
        <v/>
      </c>
      <c r="I568" t="str">
        <f t="shared" si="171"/>
        <v/>
      </c>
      <c r="J568" t="str">
        <f t="shared" si="171"/>
        <v/>
      </c>
      <c r="K568" t="str">
        <f t="shared" si="171"/>
        <v/>
      </c>
      <c r="L568" t="str">
        <f t="shared" si="171"/>
        <v/>
      </c>
      <c r="M568" t="str">
        <f t="shared" si="170"/>
        <v/>
      </c>
      <c r="N568" t="e">
        <f t="shared" si="156"/>
        <v>#REF!</v>
      </c>
      <c r="O568" t="e">
        <f t="shared" si="157"/>
        <v>#REF!</v>
      </c>
      <c r="P568" t="e">
        <f t="shared" si="158"/>
        <v>#REF!</v>
      </c>
      <c r="Q568" t="e">
        <f t="shared" si="159"/>
        <v>#REF!</v>
      </c>
      <c r="R568" t="e">
        <f t="shared" si="160"/>
        <v>#REF!</v>
      </c>
      <c r="S568" t="e">
        <f t="shared" si="161"/>
        <v>#REF!</v>
      </c>
      <c r="T568" t="e">
        <f t="shared" si="162"/>
        <v>#REF!</v>
      </c>
      <c r="U568" t="e">
        <f t="shared" si="163"/>
        <v>#REF!</v>
      </c>
      <c r="V568" t="e">
        <f t="shared" si="164"/>
        <v>#REF!</v>
      </c>
      <c r="W568" t="e">
        <f t="shared" si="165"/>
        <v>#REF!</v>
      </c>
      <c r="X568" t="e">
        <f t="shared" si="166"/>
        <v>#REF!</v>
      </c>
      <c r="Y568" t="e">
        <f t="shared" si="167"/>
        <v>#REF!</v>
      </c>
      <c r="Z568" t="e">
        <f t="shared" si="168"/>
        <v>#REF!</v>
      </c>
    </row>
    <row r="569" spans="1:26">
      <c r="A569" t="e">
        <f>IF(A568="","",IF($R$3=1,dayTest!A581,day!#REF!))</f>
        <v>#REF!</v>
      </c>
      <c r="B569" t="str">
        <f t="shared" si="169"/>
        <v/>
      </c>
      <c r="C569" t="str">
        <f t="shared" si="155"/>
        <v/>
      </c>
      <c r="D569" t="str">
        <f t="shared" si="155"/>
        <v/>
      </c>
      <c r="E569" t="str">
        <f t="shared" ref="C569:L595" si="172">IFERROR(VALUE(MID($A569,COLUMN()-1,1)),"")</f>
        <v/>
      </c>
      <c r="F569" t="str">
        <f t="shared" si="172"/>
        <v/>
      </c>
      <c r="G569" t="str">
        <f t="shared" si="172"/>
        <v/>
      </c>
      <c r="H569" t="str">
        <f t="shared" si="171"/>
        <v/>
      </c>
      <c r="I569" t="str">
        <f t="shared" si="171"/>
        <v/>
      </c>
      <c r="J569" t="str">
        <f t="shared" si="171"/>
        <v/>
      </c>
      <c r="K569" t="str">
        <f t="shared" si="171"/>
        <v/>
      </c>
      <c r="L569" t="str">
        <f t="shared" si="171"/>
        <v/>
      </c>
      <c r="M569" t="str">
        <f t="shared" si="170"/>
        <v/>
      </c>
      <c r="N569" t="e">
        <f t="shared" si="156"/>
        <v>#REF!</v>
      </c>
      <c r="O569" t="e">
        <f t="shared" si="157"/>
        <v>#REF!</v>
      </c>
      <c r="P569" t="e">
        <f t="shared" si="158"/>
        <v>#REF!</v>
      </c>
      <c r="Q569" t="e">
        <f t="shared" si="159"/>
        <v>#REF!</v>
      </c>
      <c r="R569" t="e">
        <f t="shared" si="160"/>
        <v>#REF!</v>
      </c>
      <c r="S569" t="e">
        <f t="shared" si="161"/>
        <v>#REF!</v>
      </c>
      <c r="T569" t="e">
        <f t="shared" si="162"/>
        <v>#REF!</v>
      </c>
      <c r="U569" t="e">
        <f t="shared" si="163"/>
        <v>#REF!</v>
      </c>
      <c r="V569" t="e">
        <f t="shared" si="164"/>
        <v>#REF!</v>
      </c>
      <c r="W569" t="e">
        <f t="shared" si="165"/>
        <v>#REF!</v>
      </c>
      <c r="X569" t="e">
        <f t="shared" si="166"/>
        <v>#REF!</v>
      </c>
      <c r="Y569" t="e">
        <f t="shared" si="167"/>
        <v>#REF!</v>
      </c>
      <c r="Z569" t="e">
        <f t="shared" si="168"/>
        <v>#REF!</v>
      </c>
    </row>
    <row r="570" spans="1:26">
      <c r="A570" t="e">
        <f>IF(A569="","",IF($R$3=1,dayTest!A582,day!#REF!))</f>
        <v>#REF!</v>
      </c>
      <c r="B570" t="str">
        <f t="shared" si="169"/>
        <v/>
      </c>
      <c r="C570" t="str">
        <f t="shared" si="172"/>
        <v/>
      </c>
      <c r="D570" t="str">
        <f t="shared" si="172"/>
        <v/>
      </c>
      <c r="E570" t="str">
        <f t="shared" si="172"/>
        <v/>
      </c>
      <c r="F570" t="str">
        <f t="shared" si="172"/>
        <v/>
      </c>
      <c r="G570" t="str">
        <f t="shared" si="172"/>
        <v/>
      </c>
      <c r="H570" t="str">
        <f t="shared" si="171"/>
        <v/>
      </c>
      <c r="I570" t="str">
        <f t="shared" si="171"/>
        <v/>
      </c>
      <c r="J570" t="str">
        <f t="shared" si="171"/>
        <v/>
      </c>
      <c r="K570" t="str">
        <f t="shared" si="171"/>
        <v/>
      </c>
      <c r="L570" t="str">
        <f t="shared" si="171"/>
        <v/>
      </c>
      <c r="M570" t="str">
        <f t="shared" si="170"/>
        <v/>
      </c>
      <c r="N570" t="e">
        <f t="shared" si="156"/>
        <v>#REF!</v>
      </c>
      <c r="O570" t="e">
        <f t="shared" si="157"/>
        <v>#REF!</v>
      </c>
      <c r="P570" t="e">
        <f t="shared" si="158"/>
        <v>#REF!</v>
      </c>
      <c r="Q570" t="e">
        <f t="shared" si="159"/>
        <v>#REF!</v>
      </c>
      <c r="R570" t="e">
        <f t="shared" si="160"/>
        <v>#REF!</v>
      </c>
      <c r="S570" t="e">
        <f t="shared" si="161"/>
        <v>#REF!</v>
      </c>
      <c r="T570" t="e">
        <f t="shared" si="162"/>
        <v>#REF!</v>
      </c>
      <c r="U570" t="e">
        <f t="shared" si="163"/>
        <v>#REF!</v>
      </c>
      <c r="V570" t="e">
        <f t="shared" si="164"/>
        <v>#REF!</v>
      </c>
      <c r="W570" t="e">
        <f t="shared" si="165"/>
        <v>#REF!</v>
      </c>
      <c r="X570" t="e">
        <f t="shared" si="166"/>
        <v>#REF!</v>
      </c>
      <c r="Y570" t="e">
        <f t="shared" si="167"/>
        <v>#REF!</v>
      </c>
      <c r="Z570" t="e">
        <f t="shared" si="168"/>
        <v>#REF!</v>
      </c>
    </row>
    <row r="571" spans="1:26">
      <c r="A571" t="e">
        <f>IF(A570="","",IF($R$3=1,dayTest!A583,day!#REF!))</f>
        <v>#REF!</v>
      </c>
      <c r="B571" t="str">
        <f t="shared" si="169"/>
        <v/>
      </c>
      <c r="C571" t="str">
        <f t="shared" si="172"/>
        <v/>
      </c>
      <c r="D571" t="str">
        <f t="shared" si="172"/>
        <v/>
      </c>
      <c r="E571" t="str">
        <f t="shared" si="172"/>
        <v/>
      </c>
      <c r="F571" t="str">
        <f t="shared" si="172"/>
        <v/>
      </c>
      <c r="G571" t="str">
        <f t="shared" si="172"/>
        <v/>
      </c>
      <c r="H571" t="str">
        <f t="shared" si="171"/>
        <v/>
      </c>
      <c r="I571" t="str">
        <f t="shared" si="171"/>
        <v/>
      </c>
      <c r="J571" t="str">
        <f t="shared" si="171"/>
        <v/>
      </c>
      <c r="K571" t="str">
        <f t="shared" si="171"/>
        <v/>
      </c>
      <c r="L571" t="str">
        <f t="shared" si="171"/>
        <v/>
      </c>
      <c r="M571" t="str">
        <f t="shared" si="170"/>
        <v/>
      </c>
      <c r="N571" t="e">
        <f t="shared" si="156"/>
        <v>#REF!</v>
      </c>
      <c r="O571" t="e">
        <f t="shared" si="157"/>
        <v>#REF!</v>
      </c>
      <c r="P571" t="e">
        <f t="shared" si="158"/>
        <v>#REF!</v>
      </c>
      <c r="Q571" t="e">
        <f t="shared" si="159"/>
        <v>#REF!</v>
      </c>
      <c r="R571" t="e">
        <f t="shared" si="160"/>
        <v>#REF!</v>
      </c>
      <c r="S571" t="e">
        <f t="shared" si="161"/>
        <v>#REF!</v>
      </c>
      <c r="T571" t="e">
        <f t="shared" si="162"/>
        <v>#REF!</v>
      </c>
      <c r="U571" t="e">
        <f t="shared" si="163"/>
        <v>#REF!</v>
      </c>
      <c r="V571" t="e">
        <f t="shared" si="164"/>
        <v>#REF!</v>
      </c>
      <c r="W571" t="e">
        <f t="shared" si="165"/>
        <v>#REF!</v>
      </c>
      <c r="X571" t="e">
        <f t="shared" si="166"/>
        <v>#REF!</v>
      </c>
      <c r="Y571" t="e">
        <f t="shared" si="167"/>
        <v>#REF!</v>
      </c>
      <c r="Z571" t="e">
        <f t="shared" si="168"/>
        <v>#REF!</v>
      </c>
    </row>
    <row r="572" spans="1:26">
      <c r="A572" t="e">
        <f>IF(A571="","",IF($R$3=1,dayTest!A584,day!#REF!))</f>
        <v>#REF!</v>
      </c>
      <c r="B572" t="str">
        <f t="shared" si="169"/>
        <v/>
      </c>
      <c r="C572" t="str">
        <f t="shared" si="172"/>
        <v/>
      </c>
      <c r="D572" t="str">
        <f t="shared" si="172"/>
        <v/>
      </c>
      <c r="E572" t="str">
        <f t="shared" si="172"/>
        <v/>
      </c>
      <c r="F572" t="str">
        <f t="shared" si="172"/>
        <v/>
      </c>
      <c r="G572" t="str">
        <f t="shared" si="172"/>
        <v/>
      </c>
      <c r="H572" t="str">
        <f t="shared" si="171"/>
        <v/>
      </c>
      <c r="I572" t="str">
        <f t="shared" si="171"/>
        <v/>
      </c>
      <c r="J572" t="str">
        <f t="shared" si="171"/>
        <v/>
      </c>
      <c r="K572" t="str">
        <f t="shared" si="171"/>
        <v/>
      </c>
      <c r="L572" t="str">
        <f t="shared" si="171"/>
        <v/>
      </c>
      <c r="M572" t="str">
        <f t="shared" si="170"/>
        <v/>
      </c>
      <c r="N572" t="e">
        <f t="shared" si="156"/>
        <v>#REF!</v>
      </c>
      <c r="O572" t="e">
        <f t="shared" si="157"/>
        <v>#REF!</v>
      </c>
      <c r="P572" t="e">
        <f t="shared" si="158"/>
        <v>#REF!</v>
      </c>
      <c r="Q572" t="e">
        <f t="shared" si="159"/>
        <v>#REF!</v>
      </c>
      <c r="R572" t="e">
        <f t="shared" si="160"/>
        <v>#REF!</v>
      </c>
      <c r="S572" t="e">
        <f t="shared" si="161"/>
        <v>#REF!</v>
      </c>
      <c r="T572" t="e">
        <f t="shared" si="162"/>
        <v>#REF!</v>
      </c>
      <c r="U572" t="e">
        <f t="shared" si="163"/>
        <v>#REF!</v>
      </c>
      <c r="V572" t="e">
        <f t="shared" si="164"/>
        <v>#REF!</v>
      </c>
      <c r="W572" t="e">
        <f t="shared" si="165"/>
        <v>#REF!</v>
      </c>
      <c r="X572" t="e">
        <f t="shared" si="166"/>
        <v>#REF!</v>
      </c>
      <c r="Y572" t="e">
        <f t="shared" si="167"/>
        <v>#REF!</v>
      </c>
      <c r="Z572" t="e">
        <f t="shared" si="168"/>
        <v>#REF!</v>
      </c>
    </row>
    <row r="573" spans="1:26">
      <c r="A573" t="e">
        <f>IF(A572="","",IF($R$3=1,dayTest!A585,day!#REF!))</f>
        <v>#REF!</v>
      </c>
      <c r="B573" t="str">
        <f t="shared" si="169"/>
        <v/>
      </c>
      <c r="C573" t="str">
        <f t="shared" si="172"/>
        <v/>
      </c>
      <c r="D573" t="str">
        <f t="shared" si="172"/>
        <v/>
      </c>
      <c r="E573" t="str">
        <f t="shared" si="172"/>
        <v/>
      </c>
      <c r="F573" t="str">
        <f t="shared" si="172"/>
        <v/>
      </c>
      <c r="G573" t="str">
        <f t="shared" si="172"/>
        <v/>
      </c>
      <c r="H573" t="str">
        <f t="shared" si="171"/>
        <v/>
      </c>
      <c r="I573" t="str">
        <f t="shared" si="171"/>
        <v/>
      </c>
      <c r="J573" t="str">
        <f t="shared" si="171"/>
        <v/>
      </c>
      <c r="K573" t="str">
        <f t="shared" si="171"/>
        <v/>
      </c>
      <c r="L573" t="str">
        <f t="shared" si="171"/>
        <v/>
      </c>
      <c r="M573" t="str">
        <f t="shared" si="170"/>
        <v/>
      </c>
      <c r="N573" t="e">
        <f t="shared" si="156"/>
        <v>#REF!</v>
      </c>
      <c r="O573" t="e">
        <f t="shared" si="157"/>
        <v>#REF!</v>
      </c>
      <c r="P573" t="e">
        <f t="shared" si="158"/>
        <v>#REF!</v>
      </c>
      <c r="Q573" t="e">
        <f t="shared" si="159"/>
        <v>#REF!</v>
      </c>
      <c r="R573" t="e">
        <f t="shared" si="160"/>
        <v>#REF!</v>
      </c>
      <c r="S573" t="e">
        <f t="shared" si="161"/>
        <v>#REF!</v>
      </c>
      <c r="T573" t="e">
        <f t="shared" si="162"/>
        <v>#REF!</v>
      </c>
      <c r="U573" t="e">
        <f t="shared" si="163"/>
        <v>#REF!</v>
      </c>
      <c r="V573" t="e">
        <f t="shared" si="164"/>
        <v>#REF!</v>
      </c>
      <c r="W573" t="e">
        <f t="shared" si="165"/>
        <v>#REF!</v>
      </c>
      <c r="X573" t="e">
        <f t="shared" si="166"/>
        <v>#REF!</v>
      </c>
      <c r="Y573" t="e">
        <f t="shared" si="167"/>
        <v>#REF!</v>
      </c>
      <c r="Z573" t="e">
        <f t="shared" si="168"/>
        <v>#REF!</v>
      </c>
    </row>
    <row r="574" spans="1:26">
      <c r="A574" t="e">
        <f>IF(A573="","",IF($R$3=1,dayTest!A586,day!#REF!))</f>
        <v>#REF!</v>
      </c>
      <c r="B574" t="str">
        <f t="shared" si="169"/>
        <v/>
      </c>
      <c r="C574" t="str">
        <f t="shared" si="172"/>
        <v/>
      </c>
      <c r="D574" t="str">
        <f t="shared" si="172"/>
        <v/>
      </c>
      <c r="E574" t="str">
        <f t="shared" si="172"/>
        <v/>
      </c>
      <c r="F574" t="str">
        <f t="shared" si="172"/>
        <v/>
      </c>
      <c r="G574" t="str">
        <f t="shared" si="172"/>
        <v/>
      </c>
      <c r="H574" t="str">
        <f t="shared" si="171"/>
        <v/>
      </c>
      <c r="I574" t="str">
        <f t="shared" si="171"/>
        <v/>
      </c>
      <c r="J574" t="str">
        <f t="shared" si="171"/>
        <v/>
      </c>
      <c r="K574" t="str">
        <f t="shared" si="171"/>
        <v/>
      </c>
      <c r="L574" t="str">
        <f t="shared" si="171"/>
        <v/>
      </c>
      <c r="M574" t="str">
        <f t="shared" si="170"/>
        <v/>
      </c>
      <c r="N574" t="e">
        <f t="shared" si="156"/>
        <v>#REF!</v>
      </c>
      <c r="O574" t="e">
        <f t="shared" si="157"/>
        <v>#REF!</v>
      </c>
      <c r="P574" t="e">
        <f t="shared" si="158"/>
        <v>#REF!</v>
      </c>
      <c r="Q574" t="e">
        <f t="shared" si="159"/>
        <v>#REF!</v>
      </c>
      <c r="R574" t="e">
        <f t="shared" si="160"/>
        <v>#REF!</v>
      </c>
      <c r="S574" t="e">
        <f t="shared" si="161"/>
        <v>#REF!</v>
      </c>
      <c r="T574" t="e">
        <f t="shared" si="162"/>
        <v>#REF!</v>
      </c>
      <c r="U574" t="e">
        <f t="shared" si="163"/>
        <v>#REF!</v>
      </c>
      <c r="V574" t="e">
        <f t="shared" si="164"/>
        <v>#REF!</v>
      </c>
      <c r="W574" t="e">
        <f t="shared" si="165"/>
        <v>#REF!</v>
      </c>
      <c r="X574" t="e">
        <f t="shared" si="166"/>
        <v>#REF!</v>
      </c>
      <c r="Y574" t="e">
        <f t="shared" si="167"/>
        <v>#REF!</v>
      </c>
      <c r="Z574" t="e">
        <f t="shared" si="168"/>
        <v>#REF!</v>
      </c>
    </row>
    <row r="575" spans="1:26">
      <c r="A575" t="e">
        <f>IF(A574="","",IF($R$3=1,dayTest!A587,day!#REF!))</f>
        <v>#REF!</v>
      </c>
      <c r="B575" t="str">
        <f t="shared" si="169"/>
        <v/>
      </c>
      <c r="C575" t="str">
        <f t="shared" si="172"/>
        <v/>
      </c>
      <c r="D575" t="str">
        <f t="shared" si="172"/>
        <v/>
      </c>
      <c r="E575" t="str">
        <f t="shared" si="172"/>
        <v/>
      </c>
      <c r="F575" t="str">
        <f t="shared" si="172"/>
        <v/>
      </c>
      <c r="G575" t="str">
        <f t="shared" si="172"/>
        <v/>
      </c>
      <c r="H575" t="str">
        <f t="shared" si="171"/>
        <v/>
      </c>
      <c r="I575" t="str">
        <f t="shared" si="171"/>
        <v/>
      </c>
      <c r="J575" t="str">
        <f t="shared" si="171"/>
        <v/>
      </c>
      <c r="K575" t="str">
        <f t="shared" si="171"/>
        <v/>
      </c>
      <c r="L575" t="str">
        <f t="shared" si="171"/>
        <v/>
      </c>
      <c r="M575" t="str">
        <f t="shared" si="170"/>
        <v/>
      </c>
      <c r="N575" t="e">
        <f t="shared" si="156"/>
        <v>#REF!</v>
      </c>
      <c r="O575" t="e">
        <f t="shared" si="157"/>
        <v>#REF!</v>
      </c>
      <c r="P575" t="e">
        <f t="shared" si="158"/>
        <v>#REF!</v>
      </c>
      <c r="Q575" t="e">
        <f t="shared" si="159"/>
        <v>#REF!</v>
      </c>
      <c r="R575" t="e">
        <f t="shared" si="160"/>
        <v>#REF!</v>
      </c>
      <c r="S575" t="e">
        <f t="shared" si="161"/>
        <v>#REF!</v>
      </c>
      <c r="T575" t="e">
        <f t="shared" si="162"/>
        <v>#REF!</v>
      </c>
      <c r="U575" t="e">
        <f t="shared" si="163"/>
        <v>#REF!</v>
      </c>
      <c r="V575" t="e">
        <f t="shared" si="164"/>
        <v>#REF!</v>
      </c>
      <c r="W575" t="e">
        <f t="shared" si="165"/>
        <v>#REF!</v>
      </c>
      <c r="X575" t="e">
        <f t="shared" si="166"/>
        <v>#REF!</v>
      </c>
      <c r="Y575" t="e">
        <f t="shared" si="167"/>
        <v>#REF!</v>
      </c>
      <c r="Z575" t="e">
        <f t="shared" si="168"/>
        <v>#REF!</v>
      </c>
    </row>
    <row r="576" spans="1:26">
      <c r="A576" t="e">
        <f>IF(A575="","",IF($R$3=1,dayTest!A588,day!#REF!))</f>
        <v>#REF!</v>
      </c>
      <c r="B576" t="str">
        <f t="shared" si="169"/>
        <v/>
      </c>
      <c r="C576" t="str">
        <f t="shared" si="172"/>
        <v/>
      </c>
      <c r="D576" t="str">
        <f t="shared" si="172"/>
        <v/>
      </c>
      <c r="E576" t="str">
        <f t="shared" si="172"/>
        <v/>
      </c>
      <c r="F576" t="str">
        <f t="shared" si="172"/>
        <v/>
      </c>
      <c r="G576" t="str">
        <f t="shared" si="172"/>
        <v/>
      </c>
      <c r="H576" t="str">
        <f t="shared" si="171"/>
        <v/>
      </c>
      <c r="I576" t="str">
        <f t="shared" si="171"/>
        <v/>
      </c>
      <c r="J576" t="str">
        <f t="shared" si="171"/>
        <v/>
      </c>
      <c r="K576" t="str">
        <f t="shared" si="171"/>
        <v/>
      </c>
      <c r="L576" t="str">
        <f t="shared" si="171"/>
        <v/>
      </c>
      <c r="M576" t="str">
        <f t="shared" si="170"/>
        <v/>
      </c>
      <c r="N576" t="e">
        <f t="shared" si="156"/>
        <v>#REF!</v>
      </c>
      <c r="O576" t="e">
        <f t="shared" si="157"/>
        <v>#REF!</v>
      </c>
      <c r="P576" t="e">
        <f t="shared" si="158"/>
        <v>#REF!</v>
      </c>
      <c r="Q576" t="e">
        <f t="shared" si="159"/>
        <v>#REF!</v>
      </c>
      <c r="R576" t="e">
        <f t="shared" si="160"/>
        <v>#REF!</v>
      </c>
      <c r="S576" t="e">
        <f t="shared" si="161"/>
        <v>#REF!</v>
      </c>
      <c r="T576" t="e">
        <f t="shared" si="162"/>
        <v>#REF!</v>
      </c>
      <c r="U576" t="e">
        <f t="shared" si="163"/>
        <v>#REF!</v>
      </c>
      <c r="V576" t="e">
        <f t="shared" si="164"/>
        <v>#REF!</v>
      </c>
      <c r="W576" t="e">
        <f t="shared" si="165"/>
        <v>#REF!</v>
      </c>
      <c r="X576" t="e">
        <f t="shared" si="166"/>
        <v>#REF!</v>
      </c>
      <c r="Y576" t="e">
        <f t="shared" si="167"/>
        <v>#REF!</v>
      </c>
      <c r="Z576" t="e">
        <f t="shared" si="168"/>
        <v>#REF!</v>
      </c>
    </row>
    <row r="577" spans="1:26">
      <c r="A577" t="e">
        <f>IF(A576="","",IF($R$3=1,dayTest!A589,day!#REF!))</f>
        <v>#REF!</v>
      </c>
      <c r="B577" t="str">
        <f t="shared" si="169"/>
        <v/>
      </c>
      <c r="C577" t="str">
        <f t="shared" si="172"/>
        <v/>
      </c>
      <c r="D577" t="str">
        <f t="shared" si="172"/>
        <v/>
      </c>
      <c r="E577" t="str">
        <f t="shared" si="172"/>
        <v/>
      </c>
      <c r="F577" t="str">
        <f t="shared" si="172"/>
        <v/>
      </c>
      <c r="G577" t="str">
        <f t="shared" si="172"/>
        <v/>
      </c>
      <c r="H577" t="str">
        <f t="shared" si="172"/>
        <v/>
      </c>
      <c r="I577" t="str">
        <f t="shared" si="172"/>
        <v/>
      </c>
      <c r="J577" t="str">
        <f t="shared" si="172"/>
        <v/>
      </c>
      <c r="K577" t="str">
        <f t="shared" si="172"/>
        <v/>
      </c>
      <c r="L577" t="str">
        <f t="shared" si="172"/>
        <v/>
      </c>
      <c r="M577" t="str">
        <f t="shared" si="170"/>
        <v/>
      </c>
      <c r="N577" t="e">
        <f t="shared" si="156"/>
        <v>#REF!</v>
      </c>
      <c r="O577" t="e">
        <f t="shared" si="157"/>
        <v>#REF!</v>
      </c>
      <c r="P577" t="e">
        <f t="shared" si="158"/>
        <v>#REF!</v>
      </c>
      <c r="Q577" t="e">
        <f t="shared" si="159"/>
        <v>#REF!</v>
      </c>
      <c r="R577" t="e">
        <f t="shared" si="160"/>
        <v>#REF!</v>
      </c>
      <c r="S577" t="e">
        <f t="shared" si="161"/>
        <v>#REF!</v>
      </c>
      <c r="T577" t="e">
        <f t="shared" si="162"/>
        <v>#REF!</v>
      </c>
      <c r="U577" t="e">
        <f t="shared" si="163"/>
        <v>#REF!</v>
      </c>
      <c r="V577" t="e">
        <f t="shared" si="164"/>
        <v>#REF!</v>
      </c>
      <c r="W577" t="e">
        <f t="shared" si="165"/>
        <v>#REF!</v>
      </c>
      <c r="X577" t="e">
        <f t="shared" si="166"/>
        <v>#REF!</v>
      </c>
      <c r="Y577" t="e">
        <f t="shared" si="167"/>
        <v>#REF!</v>
      </c>
      <c r="Z577" t="e">
        <f t="shared" si="168"/>
        <v>#REF!</v>
      </c>
    </row>
    <row r="578" spans="1:26">
      <c r="A578" t="e">
        <f>IF(A577="","",IF($R$3=1,dayTest!A590,day!#REF!))</f>
        <v>#REF!</v>
      </c>
      <c r="B578" t="str">
        <f t="shared" si="169"/>
        <v/>
      </c>
      <c r="C578" t="str">
        <f t="shared" si="172"/>
        <v/>
      </c>
      <c r="D578" t="str">
        <f t="shared" si="172"/>
        <v/>
      </c>
      <c r="E578" t="str">
        <f t="shared" si="172"/>
        <v/>
      </c>
      <c r="F578" t="str">
        <f t="shared" si="172"/>
        <v/>
      </c>
      <c r="G578" t="str">
        <f t="shared" si="172"/>
        <v/>
      </c>
      <c r="H578" t="str">
        <f t="shared" si="172"/>
        <v/>
      </c>
      <c r="I578" t="str">
        <f t="shared" si="172"/>
        <v/>
      </c>
      <c r="J578" t="str">
        <f t="shared" si="172"/>
        <v/>
      </c>
      <c r="K578" t="str">
        <f t="shared" si="172"/>
        <v/>
      </c>
      <c r="L578" t="str">
        <f t="shared" si="172"/>
        <v/>
      </c>
      <c r="M578" t="str">
        <f t="shared" si="170"/>
        <v/>
      </c>
      <c r="N578" t="e">
        <f t="shared" si="156"/>
        <v>#REF!</v>
      </c>
      <c r="O578" t="e">
        <f t="shared" si="157"/>
        <v>#REF!</v>
      </c>
      <c r="P578" t="e">
        <f t="shared" si="158"/>
        <v>#REF!</v>
      </c>
      <c r="Q578" t="e">
        <f t="shared" si="159"/>
        <v>#REF!</v>
      </c>
      <c r="R578" t="e">
        <f t="shared" si="160"/>
        <v>#REF!</v>
      </c>
      <c r="S578" t="e">
        <f t="shared" si="161"/>
        <v>#REF!</v>
      </c>
      <c r="T578" t="e">
        <f t="shared" si="162"/>
        <v>#REF!</v>
      </c>
      <c r="U578" t="e">
        <f t="shared" si="163"/>
        <v>#REF!</v>
      </c>
      <c r="V578" t="e">
        <f t="shared" si="164"/>
        <v>#REF!</v>
      </c>
      <c r="W578" t="e">
        <f t="shared" si="165"/>
        <v>#REF!</v>
      </c>
      <c r="X578" t="e">
        <f t="shared" si="166"/>
        <v>#REF!</v>
      </c>
      <c r="Y578" t="e">
        <f t="shared" si="167"/>
        <v>#REF!</v>
      </c>
      <c r="Z578" t="e">
        <f t="shared" si="168"/>
        <v>#REF!</v>
      </c>
    </row>
    <row r="579" spans="1:26">
      <c r="A579" t="e">
        <f>IF(A578="","",IF($R$3=1,dayTest!A591,day!#REF!))</f>
        <v>#REF!</v>
      </c>
      <c r="B579" t="str">
        <f t="shared" si="169"/>
        <v/>
      </c>
      <c r="C579" t="str">
        <f t="shared" si="172"/>
        <v/>
      </c>
      <c r="D579" t="str">
        <f t="shared" si="172"/>
        <v/>
      </c>
      <c r="E579" t="str">
        <f t="shared" si="172"/>
        <v/>
      </c>
      <c r="F579" t="str">
        <f t="shared" si="172"/>
        <v/>
      </c>
      <c r="G579" t="str">
        <f t="shared" si="172"/>
        <v/>
      </c>
      <c r="H579" t="str">
        <f t="shared" si="172"/>
        <v/>
      </c>
      <c r="I579" t="str">
        <f t="shared" si="172"/>
        <v/>
      </c>
      <c r="J579" t="str">
        <f t="shared" si="172"/>
        <v/>
      </c>
      <c r="K579" t="str">
        <f t="shared" si="172"/>
        <v/>
      </c>
      <c r="L579" t="str">
        <f t="shared" si="172"/>
        <v/>
      </c>
      <c r="M579" t="str">
        <f t="shared" si="170"/>
        <v/>
      </c>
      <c r="N579" t="e">
        <f t="shared" si="156"/>
        <v>#REF!</v>
      </c>
      <c r="O579" t="e">
        <f t="shared" si="157"/>
        <v>#REF!</v>
      </c>
      <c r="P579" t="e">
        <f t="shared" si="158"/>
        <v>#REF!</v>
      </c>
      <c r="Q579" t="e">
        <f t="shared" si="159"/>
        <v>#REF!</v>
      </c>
      <c r="R579" t="e">
        <f t="shared" si="160"/>
        <v>#REF!</v>
      </c>
      <c r="S579" t="e">
        <f t="shared" si="161"/>
        <v>#REF!</v>
      </c>
      <c r="T579" t="e">
        <f t="shared" si="162"/>
        <v>#REF!</v>
      </c>
      <c r="U579" t="e">
        <f t="shared" si="163"/>
        <v>#REF!</v>
      </c>
      <c r="V579" t="e">
        <f t="shared" si="164"/>
        <v>#REF!</v>
      </c>
      <c r="W579" t="e">
        <f t="shared" si="165"/>
        <v>#REF!</v>
      </c>
      <c r="X579" t="e">
        <f t="shared" si="166"/>
        <v>#REF!</v>
      </c>
      <c r="Y579" t="e">
        <f t="shared" si="167"/>
        <v>#REF!</v>
      </c>
      <c r="Z579" t="e">
        <f t="shared" si="168"/>
        <v>#REF!</v>
      </c>
    </row>
    <row r="580" spans="1:26">
      <c r="A580" t="e">
        <f>IF(A579="","",IF($R$3=1,dayTest!A592,day!#REF!))</f>
        <v>#REF!</v>
      </c>
      <c r="B580" t="str">
        <f t="shared" si="169"/>
        <v/>
      </c>
      <c r="C580" t="str">
        <f t="shared" si="172"/>
        <v/>
      </c>
      <c r="D580" t="str">
        <f t="shared" si="172"/>
        <v/>
      </c>
      <c r="E580" t="str">
        <f t="shared" si="172"/>
        <v/>
      </c>
      <c r="F580" t="str">
        <f t="shared" si="172"/>
        <v/>
      </c>
      <c r="G580" t="str">
        <f t="shared" si="172"/>
        <v/>
      </c>
      <c r="H580" t="str">
        <f t="shared" si="172"/>
        <v/>
      </c>
      <c r="I580" t="str">
        <f t="shared" si="172"/>
        <v/>
      </c>
      <c r="J580" t="str">
        <f t="shared" si="172"/>
        <v/>
      </c>
      <c r="K580" t="str">
        <f t="shared" si="172"/>
        <v/>
      </c>
      <c r="L580" t="str">
        <f t="shared" si="172"/>
        <v/>
      </c>
      <c r="M580" t="str">
        <f t="shared" si="170"/>
        <v/>
      </c>
      <c r="N580" t="e">
        <f t="shared" si="156"/>
        <v>#REF!</v>
      </c>
      <c r="O580" t="e">
        <f t="shared" si="157"/>
        <v>#REF!</v>
      </c>
      <c r="P580" t="e">
        <f t="shared" si="158"/>
        <v>#REF!</v>
      </c>
      <c r="Q580" t="e">
        <f t="shared" si="159"/>
        <v>#REF!</v>
      </c>
      <c r="R580" t="e">
        <f t="shared" si="160"/>
        <v>#REF!</v>
      </c>
      <c r="S580" t="e">
        <f t="shared" si="161"/>
        <v>#REF!</v>
      </c>
      <c r="T580" t="e">
        <f t="shared" si="162"/>
        <v>#REF!</v>
      </c>
      <c r="U580" t="e">
        <f t="shared" si="163"/>
        <v>#REF!</v>
      </c>
      <c r="V580" t="e">
        <f t="shared" si="164"/>
        <v>#REF!</v>
      </c>
      <c r="W580" t="e">
        <f t="shared" si="165"/>
        <v>#REF!</v>
      </c>
      <c r="X580" t="e">
        <f t="shared" si="166"/>
        <v>#REF!</v>
      </c>
      <c r="Y580" t="e">
        <f t="shared" si="167"/>
        <v>#REF!</v>
      </c>
      <c r="Z580" t="e">
        <f t="shared" si="168"/>
        <v>#REF!</v>
      </c>
    </row>
    <row r="581" spans="1:26">
      <c r="A581" t="e">
        <f>IF(A580="","",IF($R$3=1,dayTest!A593,day!#REF!))</f>
        <v>#REF!</v>
      </c>
      <c r="B581" t="str">
        <f t="shared" si="169"/>
        <v/>
      </c>
      <c r="C581" t="str">
        <f t="shared" si="172"/>
        <v/>
      </c>
      <c r="D581" t="str">
        <f t="shared" si="172"/>
        <v/>
      </c>
      <c r="E581" t="str">
        <f t="shared" si="172"/>
        <v/>
      </c>
      <c r="F581" t="str">
        <f t="shared" si="172"/>
        <v/>
      </c>
      <c r="G581" t="str">
        <f t="shared" si="172"/>
        <v/>
      </c>
      <c r="H581" t="str">
        <f t="shared" si="172"/>
        <v/>
      </c>
      <c r="I581" t="str">
        <f t="shared" si="172"/>
        <v/>
      </c>
      <c r="J581" t="str">
        <f t="shared" si="172"/>
        <v/>
      </c>
      <c r="K581" t="str">
        <f t="shared" si="172"/>
        <v/>
      </c>
      <c r="L581" t="str">
        <f t="shared" si="172"/>
        <v/>
      </c>
      <c r="M581" t="str">
        <f t="shared" si="170"/>
        <v/>
      </c>
      <c r="N581" t="e">
        <f t="shared" si="156"/>
        <v>#REF!</v>
      </c>
      <c r="O581" t="e">
        <f t="shared" si="157"/>
        <v>#REF!</v>
      </c>
      <c r="P581" t="e">
        <f t="shared" si="158"/>
        <v>#REF!</v>
      </c>
      <c r="Q581" t="e">
        <f t="shared" si="159"/>
        <v>#REF!</v>
      </c>
      <c r="R581" t="e">
        <f t="shared" si="160"/>
        <v>#REF!</v>
      </c>
      <c r="S581" t="e">
        <f t="shared" si="161"/>
        <v>#REF!</v>
      </c>
      <c r="T581" t="e">
        <f t="shared" si="162"/>
        <v>#REF!</v>
      </c>
      <c r="U581" t="e">
        <f t="shared" si="163"/>
        <v>#REF!</v>
      </c>
      <c r="V581" t="e">
        <f t="shared" si="164"/>
        <v>#REF!</v>
      </c>
      <c r="W581" t="e">
        <f t="shared" si="165"/>
        <v>#REF!</v>
      </c>
      <c r="X581" t="e">
        <f t="shared" si="166"/>
        <v>#REF!</v>
      </c>
      <c r="Y581" t="e">
        <f t="shared" si="167"/>
        <v>#REF!</v>
      </c>
      <c r="Z581" t="e">
        <f t="shared" si="168"/>
        <v>#REF!</v>
      </c>
    </row>
    <row r="582" spans="1:26">
      <c r="A582" t="e">
        <f>IF(A581="","",IF($R$3=1,dayTest!A594,day!#REF!))</f>
        <v>#REF!</v>
      </c>
      <c r="B582" t="str">
        <f t="shared" si="169"/>
        <v/>
      </c>
      <c r="C582" t="str">
        <f t="shared" si="172"/>
        <v/>
      </c>
      <c r="D582" t="str">
        <f t="shared" si="172"/>
        <v/>
      </c>
      <c r="E582" t="str">
        <f t="shared" si="172"/>
        <v/>
      </c>
      <c r="F582" t="str">
        <f t="shared" si="172"/>
        <v/>
      </c>
      <c r="G582" t="str">
        <f t="shared" si="172"/>
        <v/>
      </c>
      <c r="H582" t="str">
        <f t="shared" si="172"/>
        <v/>
      </c>
      <c r="I582" t="str">
        <f t="shared" si="172"/>
        <v/>
      </c>
      <c r="J582" t="str">
        <f t="shared" si="172"/>
        <v/>
      </c>
      <c r="K582" t="str">
        <f t="shared" si="172"/>
        <v/>
      </c>
      <c r="L582" t="str">
        <f t="shared" si="172"/>
        <v/>
      </c>
      <c r="M582" t="str">
        <f t="shared" si="170"/>
        <v/>
      </c>
      <c r="N582" t="e">
        <f t="shared" si="156"/>
        <v>#REF!</v>
      </c>
      <c r="O582" t="e">
        <f t="shared" si="157"/>
        <v>#REF!</v>
      </c>
      <c r="P582" t="e">
        <f t="shared" si="158"/>
        <v>#REF!</v>
      </c>
      <c r="Q582" t="e">
        <f t="shared" si="159"/>
        <v>#REF!</v>
      </c>
      <c r="R582" t="e">
        <f t="shared" si="160"/>
        <v>#REF!</v>
      </c>
      <c r="S582" t="e">
        <f t="shared" si="161"/>
        <v>#REF!</v>
      </c>
      <c r="T582" t="e">
        <f t="shared" si="162"/>
        <v>#REF!</v>
      </c>
      <c r="U582" t="e">
        <f t="shared" si="163"/>
        <v>#REF!</v>
      </c>
      <c r="V582" t="e">
        <f t="shared" si="164"/>
        <v>#REF!</v>
      </c>
      <c r="W582" t="e">
        <f t="shared" si="165"/>
        <v>#REF!</v>
      </c>
      <c r="X582" t="e">
        <f t="shared" si="166"/>
        <v>#REF!</v>
      </c>
      <c r="Y582" t="e">
        <f t="shared" si="167"/>
        <v>#REF!</v>
      </c>
      <c r="Z582" t="e">
        <f t="shared" si="168"/>
        <v>#REF!</v>
      </c>
    </row>
    <row r="583" spans="1:26">
      <c r="A583" t="e">
        <f>IF(A582="","",IF($R$3=1,dayTest!A595,day!#REF!))</f>
        <v>#REF!</v>
      </c>
      <c r="B583" t="str">
        <f t="shared" si="169"/>
        <v/>
      </c>
      <c r="C583" t="str">
        <f t="shared" si="172"/>
        <v/>
      </c>
      <c r="D583" t="str">
        <f t="shared" si="172"/>
        <v/>
      </c>
      <c r="E583" t="str">
        <f t="shared" si="172"/>
        <v/>
      </c>
      <c r="F583" t="str">
        <f t="shared" si="172"/>
        <v/>
      </c>
      <c r="G583" t="str">
        <f t="shared" si="172"/>
        <v/>
      </c>
      <c r="H583" t="str">
        <f t="shared" si="172"/>
        <v/>
      </c>
      <c r="I583" t="str">
        <f t="shared" si="172"/>
        <v/>
      </c>
      <c r="J583" t="str">
        <f t="shared" si="172"/>
        <v/>
      </c>
      <c r="K583" t="str">
        <f t="shared" si="172"/>
        <v/>
      </c>
      <c r="L583" t="str">
        <f t="shared" si="172"/>
        <v/>
      </c>
      <c r="M583" t="str">
        <f t="shared" si="170"/>
        <v/>
      </c>
      <c r="N583" t="e">
        <f t="shared" si="156"/>
        <v>#REF!</v>
      </c>
      <c r="O583" t="e">
        <f t="shared" si="157"/>
        <v>#REF!</v>
      </c>
      <c r="P583" t="e">
        <f t="shared" si="158"/>
        <v>#REF!</v>
      </c>
      <c r="Q583" t="e">
        <f t="shared" si="159"/>
        <v>#REF!</v>
      </c>
      <c r="R583" t="e">
        <f t="shared" si="160"/>
        <v>#REF!</v>
      </c>
      <c r="S583" t="e">
        <f t="shared" si="161"/>
        <v>#REF!</v>
      </c>
      <c r="T583" t="e">
        <f t="shared" si="162"/>
        <v>#REF!</v>
      </c>
      <c r="U583" t="e">
        <f t="shared" si="163"/>
        <v>#REF!</v>
      </c>
      <c r="V583" t="e">
        <f t="shared" si="164"/>
        <v>#REF!</v>
      </c>
      <c r="W583" t="e">
        <f t="shared" si="165"/>
        <v>#REF!</v>
      </c>
      <c r="X583" t="e">
        <f t="shared" si="166"/>
        <v>#REF!</v>
      </c>
      <c r="Y583" t="e">
        <f t="shared" si="167"/>
        <v>#REF!</v>
      </c>
      <c r="Z583" t="e">
        <f t="shared" si="168"/>
        <v>#REF!</v>
      </c>
    </row>
    <row r="584" spans="1:26">
      <c r="A584" t="e">
        <f>IF(A583="","",IF($R$3=1,dayTest!A596,day!#REF!))</f>
        <v>#REF!</v>
      </c>
      <c r="B584" t="str">
        <f t="shared" si="169"/>
        <v/>
      </c>
      <c r="C584" t="str">
        <f t="shared" si="172"/>
        <v/>
      </c>
      <c r="D584" t="str">
        <f t="shared" si="172"/>
        <v/>
      </c>
      <c r="E584" t="str">
        <f t="shared" si="172"/>
        <v/>
      </c>
      <c r="F584" t="str">
        <f t="shared" si="172"/>
        <v/>
      </c>
      <c r="G584" t="str">
        <f t="shared" si="172"/>
        <v/>
      </c>
      <c r="H584" t="str">
        <f t="shared" si="172"/>
        <v/>
      </c>
      <c r="I584" t="str">
        <f t="shared" si="172"/>
        <v/>
      </c>
      <c r="J584" t="str">
        <f t="shared" si="172"/>
        <v/>
      </c>
      <c r="K584" t="str">
        <f t="shared" si="172"/>
        <v/>
      </c>
      <c r="L584" t="str">
        <f t="shared" si="172"/>
        <v/>
      </c>
      <c r="M584" t="str">
        <f t="shared" si="170"/>
        <v/>
      </c>
      <c r="N584" t="e">
        <f t="shared" si="156"/>
        <v>#REF!</v>
      </c>
      <c r="O584" t="e">
        <f t="shared" si="157"/>
        <v>#REF!</v>
      </c>
      <c r="P584" t="e">
        <f t="shared" si="158"/>
        <v>#REF!</v>
      </c>
      <c r="Q584" t="e">
        <f t="shared" si="159"/>
        <v>#REF!</v>
      </c>
      <c r="R584" t="e">
        <f t="shared" si="160"/>
        <v>#REF!</v>
      </c>
      <c r="S584" t="e">
        <f t="shared" si="161"/>
        <v>#REF!</v>
      </c>
      <c r="T584" t="e">
        <f t="shared" si="162"/>
        <v>#REF!</v>
      </c>
      <c r="U584" t="e">
        <f t="shared" si="163"/>
        <v>#REF!</v>
      </c>
      <c r="V584" t="e">
        <f t="shared" si="164"/>
        <v>#REF!</v>
      </c>
      <c r="W584" t="e">
        <f t="shared" si="165"/>
        <v>#REF!</v>
      </c>
      <c r="X584" t="e">
        <f t="shared" si="166"/>
        <v>#REF!</v>
      </c>
      <c r="Y584" t="e">
        <f t="shared" si="167"/>
        <v>#REF!</v>
      </c>
      <c r="Z584" t="e">
        <f t="shared" si="168"/>
        <v>#REF!</v>
      </c>
    </row>
    <row r="585" spans="1:26">
      <c r="A585" t="e">
        <f>IF(A584="","",IF($R$3=1,dayTest!A597,day!#REF!))</f>
        <v>#REF!</v>
      </c>
      <c r="B585" t="str">
        <f t="shared" si="169"/>
        <v/>
      </c>
      <c r="C585" t="str">
        <f t="shared" si="172"/>
        <v/>
      </c>
      <c r="D585" t="str">
        <f t="shared" si="172"/>
        <v/>
      </c>
      <c r="E585" t="str">
        <f t="shared" si="172"/>
        <v/>
      </c>
      <c r="F585" t="str">
        <f t="shared" si="172"/>
        <v/>
      </c>
      <c r="G585" t="str">
        <f t="shared" si="172"/>
        <v/>
      </c>
      <c r="H585" t="str">
        <f t="shared" si="172"/>
        <v/>
      </c>
      <c r="I585" t="str">
        <f t="shared" si="172"/>
        <v/>
      </c>
      <c r="J585" t="str">
        <f t="shared" si="172"/>
        <v/>
      </c>
      <c r="K585" t="str">
        <f t="shared" si="172"/>
        <v/>
      </c>
      <c r="L585" t="str">
        <f t="shared" si="172"/>
        <v/>
      </c>
      <c r="M585" t="str">
        <f t="shared" si="170"/>
        <v/>
      </c>
      <c r="N585" t="e">
        <f t="shared" si="156"/>
        <v>#REF!</v>
      </c>
      <c r="O585" t="e">
        <f t="shared" si="157"/>
        <v>#REF!</v>
      </c>
      <c r="P585" t="e">
        <f t="shared" si="158"/>
        <v>#REF!</v>
      </c>
      <c r="Q585" t="e">
        <f t="shared" si="159"/>
        <v>#REF!</v>
      </c>
      <c r="R585" t="e">
        <f t="shared" si="160"/>
        <v>#REF!</v>
      </c>
      <c r="S585" t="e">
        <f t="shared" si="161"/>
        <v>#REF!</v>
      </c>
      <c r="T585" t="e">
        <f t="shared" si="162"/>
        <v>#REF!</v>
      </c>
      <c r="U585" t="e">
        <f t="shared" si="163"/>
        <v>#REF!</v>
      </c>
      <c r="V585" t="e">
        <f t="shared" si="164"/>
        <v>#REF!</v>
      </c>
      <c r="W585" t="e">
        <f t="shared" si="165"/>
        <v>#REF!</v>
      </c>
      <c r="X585" t="e">
        <f t="shared" si="166"/>
        <v>#REF!</v>
      </c>
      <c r="Y585" t="e">
        <f t="shared" si="167"/>
        <v>#REF!</v>
      </c>
      <c r="Z585" t="e">
        <f t="shared" si="168"/>
        <v>#REF!</v>
      </c>
    </row>
    <row r="586" spans="1:26">
      <c r="A586" t="e">
        <f>IF(A585="","",IF($R$3=1,dayTest!A598,day!#REF!))</f>
        <v>#REF!</v>
      </c>
      <c r="B586" t="str">
        <f t="shared" si="169"/>
        <v/>
      </c>
      <c r="C586" t="str">
        <f t="shared" si="172"/>
        <v/>
      </c>
      <c r="D586" t="str">
        <f t="shared" si="172"/>
        <v/>
      </c>
      <c r="E586" t="str">
        <f t="shared" si="172"/>
        <v/>
      </c>
      <c r="F586" t="str">
        <f t="shared" si="172"/>
        <v/>
      </c>
      <c r="G586" t="str">
        <f t="shared" si="172"/>
        <v/>
      </c>
      <c r="H586" t="str">
        <f t="shared" si="172"/>
        <v/>
      </c>
      <c r="I586" t="str">
        <f t="shared" si="172"/>
        <v/>
      </c>
      <c r="J586" t="str">
        <f t="shared" si="172"/>
        <v/>
      </c>
      <c r="K586" t="str">
        <f t="shared" si="172"/>
        <v/>
      </c>
      <c r="L586" t="str">
        <f t="shared" si="172"/>
        <v/>
      </c>
      <c r="M586" t="str">
        <f t="shared" si="170"/>
        <v/>
      </c>
      <c r="N586" t="e">
        <f t="shared" si="156"/>
        <v>#REF!</v>
      </c>
      <c r="O586" t="e">
        <f t="shared" si="157"/>
        <v>#REF!</v>
      </c>
      <c r="P586" t="e">
        <f t="shared" si="158"/>
        <v>#REF!</v>
      </c>
      <c r="Q586" t="e">
        <f t="shared" si="159"/>
        <v>#REF!</v>
      </c>
      <c r="R586" t="e">
        <f t="shared" si="160"/>
        <v>#REF!</v>
      </c>
      <c r="S586" t="e">
        <f t="shared" si="161"/>
        <v>#REF!</v>
      </c>
      <c r="T586" t="e">
        <f t="shared" si="162"/>
        <v>#REF!</v>
      </c>
      <c r="U586" t="e">
        <f t="shared" si="163"/>
        <v>#REF!</v>
      </c>
      <c r="V586" t="e">
        <f t="shared" si="164"/>
        <v>#REF!</v>
      </c>
      <c r="W586" t="e">
        <f t="shared" si="165"/>
        <v>#REF!</v>
      </c>
      <c r="X586" t="e">
        <f t="shared" si="166"/>
        <v>#REF!</v>
      </c>
      <c r="Y586" t="e">
        <f t="shared" si="167"/>
        <v>#REF!</v>
      </c>
      <c r="Z586" t="e">
        <f t="shared" si="168"/>
        <v>#REF!</v>
      </c>
    </row>
    <row r="587" spans="1:26">
      <c r="A587" t="e">
        <f>IF(A586="","",IF($R$3=1,dayTest!A599,day!#REF!))</f>
        <v>#REF!</v>
      </c>
      <c r="B587" t="str">
        <f t="shared" si="169"/>
        <v/>
      </c>
      <c r="C587" t="str">
        <f t="shared" si="172"/>
        <v/>
      </c>
      <c r="D587" t="str">
        <f t="shared" si="172"/>
        <v/>
      </c>
      <c r="E587" t="str">
        <f t="shared" si="172"/>
        <v/>
      </c>
      <c r="F587" t="str">
        <f t="shared" si="172"/>
        <v/>
      </c>
      <c r="G587" t="str">
        <f t="shared" si="172"/>
        <v/>
      </c>
      <c r="H587" t="str">
        <f t="shared" si="172"/>
        <v/>
      </c>
      <c r="I587" t="str">
        <f t="shared" si="172"/>
        <v/>
      </c>
      <c r="J587" t="str">
        <f t="shared" si="172"/>
        <v/>
      </c>
      <c r="K587" t="str">
        <f t="shared" si="172"/>
        <v/>
      </c>
      <c r="L587" t="str">
        <f t="shared" si="172"/>
        <v/>
      </c>
      <c r="M587" t="str">
        <f t="shared" si="170"/>
        <v/>
      </c>
      <c r="N587" t="e">
        <f t="shared" ref="N587:N650" si="173">IF($A587&lt;&gt;"",TRUE,"")</f>
        <v>#REF!</v>
      </c>
      <c r="O587" t="e">
        <f t="shared" ref="O587:O650" si="174">IF($A587="","",AND(N587,B$8=B587))</f>
        <v>#REF!</v>
      </c>
      <c r="P587" t="e">
        <f t="shared" ref="P587:P650" si="175">IF($A587="","",AND(O587,C$8=C587))</f>
        <v>#REF!</v>
      </c>
      <c r="Q587" t="e">
        <f t="shared" ref="Q587:Q650" si="176">IF($A587="","",AND(P587,D$8=D587))</f>
        <v>#REF!</v>
      </c>
      <c r="R587" t="e">
        <f t="shared" ref="R587:R650" si="177">IF($A587="","",AND(Q587,E$8=E587))</f>
        <v>#REF!</v>
      </c>
      <c r="S587" t="e">
        <f t="shared" ref="S587:S650" si="178">IF($A587="","",AND(R587,F$8=F587))</f>
        <v>#REF!</v>
      </c>
      <c r="T587" t="e">
        <f t="shared" ref="T587:T650" si="179">IF($A587="","",AND(S587,G$8=G587))</f>
        <v>#REF!</v>
      </c>
      <c r="U587" t="e">
        <f t="shared" ref="U587:U650" si="180">IF($A587="","",AND(T587,H$8=H587))</f>
        <v>#REF!</v>
      </c>
      <c r="V587" t="e">
        <f t="shared" ref="V587:V650" si="181">IF($A587="","",AND(U587,I$8=I587))</f>
        <v>#REF!</v>
      </c>
      <c r="W587" t="e">
        <f t="shared" ref="W587:W650" si="182">IF($A587="","",AND(V587,J$8=J587))</f>
        <v>#REF!</v>
      </c>
      <c r="X587" t="e">
        <f t="shared" ref="X587:X650" si="183">IF($A587="","",AND(W587,K$8=K587))</f>
        <v>#REF!</v>
      </c>
      <c r="Y587" t="e">
        <f t="shared" ref="Y587:Y650" si="184">IF($A587="","",AND(X587,L$8=L587))</f>
        <v>#REF!</v>
      </c>
      <c r="Z587" t="e">
        <f t="shared" ref="Z587:Z650" si="185">IF($A587="","",AND(Y587,M$8=M587))</f>
        <v>#REF!</v>
      </c>
    </row>
    <row r="588" spans="1:26">
      <c r="A588" t="e">
        <f>IF(A587="","",IF($R$3=1,dayTest!A600,day!#REF!))</f>
        <v>#REF!</v>
      </c>
      <c r="B588" t="str">
        <f t="shared" si="169"/>
        <v/>
      </c>
      <c r="C588" t="str">
        <f t="shared" si="172"/>
        <v/>
      </c>
      <c r="D588" t="str">
        <f t="shared" si="172"/>
        <v/>
      </c>
      <c r="E588" t="str">
        <f t="shared" si="172"/>
        <v/>
      </c>
      <c r="F588" t="str">
        <f t="shared" si="172"/>
        <v/>
      </c>
      <c r="G588" t="str">
        <f t="shared" si="172"/>
        <v/>
      </c>
      <c r="H588" t="str">
        <f t="shared" si="172"/>
        <v/>
      </c>
      <c r="I588" t="str">
        <f t="shared" si="172"/>
        <v/>
      </c>
      <c r="J588" t="str">
        <f t="shared" si="172"/>
        <v/>
      </c>
      <c r="K588" t="str">
        <f t="shared" si="172"/>
        <v/>
      </c>
      <c r="L588" t="str">
        <f t="shared" si="172"/>
        <v/>
      </c>
      <c r="M588" t="str">
        <f t="shared" si="170"/>
        <v/>
      </c>
      <c r="N588" t="e">
        <f t="shared" si="173"/>
        <v>#REF!</v>
      </c>
      <c r="O588" t="e">
        <f t="shared" si="174"/>
        <v>#REF!</v>
      </c>
      <c r="P588" t="e">
        <f t="shared" si="175"/>
        <v>#REF!</v>
      </c>
      <c r="Q588" t="e">
        <f t="shared" si="176"/>
        <v>#REF!</v>
      </c>
      <c r="R588" t="e">
        <f t="shared" si="177"/>
        <v>#REF!</v>
      </c>
      <c r="S588" t="e">
        <f t="shared" si="178"/>
        <v>#REF!</v>
      </c>
      <c r="T588" t="e">
        <f t="shared" si="179"/>
        <v>#REF!</v>
      </c>
      <c r="U588" t="e">
        <f t="shared" si="180"/>
        <v>#REF!</v>
      </c>
      <c r="V588" t="e">
        <f t="shared" si="181"/>
        <v>#REF!</v>
      </c>
      <c r="W588" t="e">
        <f t="shared" si="182"/>
        <v>#REF!</v>
      </c>
      <c r="X588" t="e">
        <f t="shared" si="183"/>
        <v>#REF!</v>
      </c>
      <c r="Y588" t="e">
        <f t="shared" si="184"/>
        <v>#REF!</v>
      </c>
      <c r="Z588" t="e">
        <f t="shared" si="185"/>
        <v>#REF!</v>
      </c>
    </row>
    <row r="589" spans="1:26">
      <c r="A589" t="e">
        <f>IF(A588="","",IF($R$3=1,dayTest!A601,day!#REF!))</f>
        <v>#REF!</v>
      </c>
      <c r="B589" t="str">
        <f t="shared" si="169"/>
        <v/>
      </c>
      <c r="C589" t="str">
        <f t="shared" si="172"/>
        <v/>
      </c>
      <c r="D589" t="str">
        <f t="shared" si="172"/>
        <v/>
      </c>
      <c r="E589" t="str">
        <f t="shared" si="172"/>
        <v/>
      </c>
      <c r="F589" t="str">
        <f t="shared" si="172"/>
        <v/>
      </c>
      <c r="G589" t="str">
        <f t="shared" si="172"/>
        <v/>
      </c>
      <c r="H589" t="str">
        <f t="shared" si="172"/>
        <v/>
      </c>
      <c r="I589" t="str">
        <f t="shared" si="172"/>
        <v/>
      </c>
      <c r="J589" t="str">
        <f t="shared" si="172"/>
        <v/>
      </c>
      <c r="K589" t="str">
        <f t="shared" si="172"/>
        <v/>
      </c>
      <c r="L589" t="str">
        <f t="shared" si="172"/>
        <v/>
      </c>
      <c r="M589" t="str">
        <f t="shared" si="170"/>
        <v/>
      </c>
      <c r="N589" t="e">
        <f t="shared" si="173"/>
        <v>#REF!</v>
      </c>
      <c r="O589" t="e">
        <f t="shared" si="174"/>
        <v>#REF!</v>
      </c>
      <c r="P589" t="e">
        <f t="shared" si="175"/>
        <v>#REF!</v>
      </c>
      <c r="Q589" t="e">
        <f t="shared" si="176"/>
        <v>#REF!</v>
      </c>
      <c r="R589" t="e">
        <f t="shared" si="177"/>
        <v>#REF!</v>
      </c>
      <c r="S589" t="e">
        <f t="shared" si="178"/>
        <v>#REF!</v>
      </c>
      <c r="T589" t="e">
        <f t="shared" si="179"/>
        <v>#REF!</v>
      </c>
      <c r="U589" t="e">
        <f t="shared" si="180"/>
        <v>#REF!</v>
      </c>
      <c r="V589" t="e">
        <f t="shared" si="181"/>
        <v>#REF!</v>
      </c>
      <c r="W589" t="e">
        <f t="shared" si="182"/>
        <v>#REF!</v>
      </c>
      <c r="X589" t="e">
        <f t="shared" si="183"/>
        <v>#REF!</v>
      </c>
      <c r="Y589" t="e">
        <f t="shared" si="184"/>
        <v>#REF!</v>
      </c>
      <c r="Z589" t="e">
        <f t="shared" si="185"/>
        <v>#REF!</v>
      </c>
    </row>
    <row r="590" spans="1:26">
      <c r="A590" t="e">
        <f>IF(A589="","",IF($R$3=1,dayTest!A602,day!#REF!))</f>
        <v>#REF!</v>
      </c>
      <c r="B590" t="str">
        <f t="shared" si="169"/>
        <v/>
      </c>
      <c r="C590" t="str">
        <f t="shared" si="172"/>
        <v/>
      </c>
      <c r="D590" t="str">
        <f t="shared" si="172"/>
        <v/>
      </c>
      <c r="E590" t="str">
        <f t="shared" si="172"/>
        <v/>
      </c>
      <c r="F590" t="str">
        <f t="shared" si="172"/>
        <v/>
      </c>
      <c r="G590" t="str">
        <f t="shared" si="172"/>
        <v/>
      </c>
      <c r="H590" t="str">
        <f t="shared" si="172"/>
        <v/>
      </c>
      <c r="I590" t="str">
        <f t="shared" si="172"/>
        <v/>
      </c>
      <c r="J590" t="str">
        <f t="shared" si="172"/>
        <v/>
      </c>
      <c r="K590" t="str">
        <f t="shared" si="172"/>
        <v/>
      </c>
      <c r="L590" t="str">
        <f t="shared" si="172"/>
        <v/>
      </c>
      <c r="M590" t="str">
        <f t="shared" si="170"/>
        <v/>
      </c>
      <c r="N590" t="e">
        <f t="shared" si="173"/>
        <v>#REF!</v>
      </c>
      <c r="O590" t="e">
        <f t="shared" si="174"/>
        <v>#REF!</v>
      </c>
      <c r="P590" t="e">
        <f t="shared" si="175"/>
        <v>#REF!</v>
      </c>
      <c r="Q590" t="e">
        <f t="shared" si="176"/>
        <v>#REF!</v>
      </c>
      <c r="R590" t="e">
        <f t="shared" si="177"/>
        <v>#REF!</v>
      </c>
      <c r="S590" t="e">
        <f t="shared" si="178"/>
        <v>#REF!</v>
      </c>
      <c r="T590" t="e">
        <f t="shared" si="179"/>
        <v>#REF!</v>
      </c>
      <c r="U590" t="e">
        <f t="shared" si="180"/>
        <v>#REF!</v>
      </c>
      <c r="V590" t="e">
        <f t="shared" si="181"/>
        <v>#REF!</v>
      </c>
      <c r="W590" t="e">
        <f t="shared" si="182"/>
        <v>#REF!</v>
      </c>
      <c r="X590" t="e">
        <f t="shared" si="183"/>
        <v>#REF!</v>
      </c>
      <c r="Y590" t="e">
        <f t="shared" si="184"/>
        <v>#REF!</v>
      </c>
      <c r="Z590" t="e">
        <f t="shared" si="185"/>
        <v>#REF!</v>
      </c>
    </row>
    <row r="591" spans="1:26">
      <c r="A591" t="e">
        <f>IF(A590="","",IF($R$3=1,dayTest!A603,day!#REF!))</f>
        <v>#REF!</v>
      </c>
      <c r="B591" t="str">
        <f t="shared" si="169"/>
        <v/>
      </c>
      <c r="C591" t="str">
        <f t="shared" si="172"/>
        <v/>
      </c>
      <c r="D591" t="str">
        <f t="shared" si="172"/>
        <v/>
      </c>
      <c r="E591" t="str">
        <f t="shared" si="172"/>
        <v/>
      </c>
      <c r="F591" t="str">
        <f t="shared" si="172"/>
        <v/>
      </c>
      <c r="G591" t="str">
        <f t="shared" si="172"/>
        <v/>
      </c>
      <c r="H591" t="str">
        <f t="shared" si="172"/>
        <v/>
      </c>
      <c r="I591" t="str">
        <f t="shared" si="172"/>
        <v/>
      </c>
      <c r="J591" t="str">
        <f t="shared" si="172"/>
        <v/>
      </c>
      <c r="K591" t="str">
        <f t="shared" si="172"/>
        <v/>
      </c>
      <c r="L591" t="str">
        <f t="shared" si="172"/>
        <v/>
      </c>
      <c r="M591" t="str">
        <f t="shared" si="170"/>
        <v/>
      </c>
      <c r="N591" t="e">
        <f t="shared" si="173"/>
        <v>#REF!</v>
      </c>
      <c r="O591" t="e">
        <f t="shared" si="174"/>
        <v>#REF!</v>
      </c>
      <c r="P591" t="e">
        <f t="shared" si="175"/>
        <v>#REF!</v>
      </c>
      <c r="Q591" t="e">
        <f t="shared" si="176"/>
        <v>#REF!</v>
      </c>
      <c r="R591" t="e">
        <f t="shared" si="177"/>
        <v>#REF!</v>
      </c>
      <c r="S591" t="e">
        <f t="shared" si="178"/>
        <v>#REF!</v>
      </c>
      <c r="T591" t="e">
        <f t="shared" si="179"/>
        <v>#REF!</v>
      </c>
      <c r="U591" t="e">
        <f t="shared" si="180"/>
        <v>#REF!</v>
      </c>
      <c r="V591" t="e">
        <f t="shared" si="181"/>
        <v>#REF!</v>
      </c>
      <c r="W591" t="e">
        <f t="shared" si="182"/>
        <v>#REF!</v>
      </c>
      <c r="X591" t="e">
        <f t="shared" si="183"/>
        <v>#REF!</v>
      </c>
      <c r="Y591" t="e">
        <f t="shared" si="184"/>
        <v>#REF!</v>
      </c>
      <c r="Z591" t="e">
        <f t="shared" si="185"/>
        <v>#REF!</v>
      </c>
    </row>
    <row r="592" spans="1:26">
      <c r="A592" t="e">
        <f>IF(A591="","",IF($R$3=1,dayTest!A604,day!#REF!))</f>
        <v>#REF!</v>
      </c>
      <c r="B592" t="str">
        <f t="shared" si="169"/>
        <v/>
      </c>
      <c r="C592" t="str">
        <f t="shared" si="172"/>
        <v/>
      </c>
      <c r="D592" t="str">
        <f t="shared" si="172"/>
        <v/>
      </c>
      <c r="E592" t="str">
        <f t="shared" si="172"/>
        <v/>
      </c>
      <c r="F592" t="str">
        <f t="shared" si="172"/>
        <v/>
      </c>
      <c r="G592" t="str">
        <f t="shared" si="172"/>
        <v/>
      </c>
      <c r="H592" t="str">
        <f t="shared" si="172"/>
        <v/>
      </c>
      <c r="I592" t="str">
        <f t="shared" si="172"/>
        <v/>
      </c>
      <c r="J592" t="str">
        <f t="shared" si="172"/>
        <v/>
      </c>
      <c r="K592" t="str">
        <f t="shared" si="172"/>
        <v/>
      </c>
      <c r="L592" t="str">
        <f t="shared" si="172"/>
        <v/>
      </c>
      <c r="M592" t="str">
        <f t="shared" si="170"/>
        <v/>
      </c>
      <c r="N592" t="e">
        <f t="shared" si="173"/>
        <v>#REF!</v>
      </c>
      <c r="O592" t="e">
        <f t="shared" si="174"/>
        <v>#REF!</v>
      </c>
      <c r="P592" t="e">
        <f t="shared" si="175"/>
        <v>#REF!</v>
      </c>
      <c r="Q592" t="e">
        <f t="shared" si="176"/>
        <v>#REF!</v>
      </c>
      <c r="R592" t="e">
        <f t="shared" si="177"/>
        <v>#REF!</v>
      </c>
      <c r="S592" t="e">
        <f t="shared" si="178"/>
        <v>#REF!</v>
      </c>
      <c r="T592" t="e">
        <f t="shared" si="179"/>
        <v>#REF!</v>
      </c>
      <c r="U592" t="e">
        <f t="shared" si="180"/>
        <v>#REF!</v>
      </c>
      <c r="V592" t="e">
        <f t="shared" si="181"/>
        <v>#REF!</v>
      </c>
      <c r="W592" t="e">
        <f t="shared" si="182"/>
        <v>#REF!</v>
      </c>
      <c r="X592" t="e">
        <f t="shared" si="183"/>
        <v>#REF!</v>
      </c>
      <c r="Y592" t="e">
        <f t="shared" si="184"/>
        <v>#REF!</v>
      </c>
      <c r="Z592" t="e">
        <f t="shared" si="185"/>
        <v>#REF!</v>
      </c>
    </row>
    <row r="593" spans="1:26">
      <c r="A593" t="e">
        <f>IF(A592="","",IF($R$3=1,dayTest!A605,day!#REF!))</f>
        <v>#REF!</v>
      </c>
      <c r="B593" t="str">
        <f t="shared" si="169"/>
        <v/>
      </c>
      <c r="C593" t="str">
        <f t="shared" si="172"/>
        <v/>
      </c>
      <c r="D593" t="str">
        <f t="shared" si="172"/>
        <v/>
      </c>
      <c r="E593" t="str">
        <f t="shared" si="172"/>
        <v/>
      </c>
      <c r="F593" t="str">
        <f t="shared" si="172"/>
        <v/>
      </c>
      <c r="G593" t="str">
        <f t="shared" si="172"/>
        <v/>
      </c>
      <c r="H593" t="str">
        <f t="shared" si="172"/>
        <v/>
      </c>
      <c r="I593" t="str">
        <f t="shared" si="172"/>
        <v/>
      </c>
      <c r="J593" t="str">
        <f t="shared" si="172"/>
        <v/>
      </c>
      <c r="K593" t="str">
        <f t="shared" si="172"/>
        <v/>
      </c>
      <c r="L593" t="str">
        <f t="shared" si="172"/>
        <v/>
      </c>
      <c r="M593" t="str">
        <f t="shared" si="170"/>
        <v/>
      </c>
      <c r="N593" t="e">
        <f t="shared" si="173"/>
        <v>#REF!</v>
      </c>
      <c r="O593" t="e">
        <f t="shared" si="174"/>
        <v>#REF!</v>
      </c>
      <c r="P593" t="e">
        <f t="shared" si="175"/>
        <v>#REF!</v>
      </c>
      <c r="Q593" t="e">
        <f t="shared" si="176"/>
        <v>#REF!</v>
      </c>
      <c r="R593" t="e">
        <f t="shared" si="177"/>
        <v>#REF!</v>
      </c>
      <c r="S593" t="e">
        <f t="shared" si="178"/>
        <v>#REF!</v>
      </c>
      <c r="T593" t="e">
        <f t="shared" si="179"/>
        <v>#REF!</v>
      </c>
      <c r="U593" t="e">
        <f t="shared" si="180"/>
        <v>#REF!</v>
      </c>
      <c r="V593" t="e">
        <f t="shared" si="181"/>
        <v>#REF!</v>
      </c>
      <c r="W593" t="e">
        <f t="shared" si="182"/>
        <v>#REF!</v>
      </c>
      <c r="X593" t="e">
        <f t="shared" si="183"/>
        <v>#REF!</v>
      </c>
      <c r="Y593" t="e">
        <f t="shared" si="184"/>
        <v>#REF!</v>
      </c>
      <c r="Z593" t="e">
        <f t="shared" si="185"/>
        <v>#REF!</v>
      </c>
    </row>
    <row r="594" spans="1:26">
      <c r="A594" t="e">
        <f>IF(A593="","",IF($R$3=1,dayTest!A606,day!#REF!))</f>
        <v>#REF!</v>
      </c>
      <c r="B594" t="str">
        <f t="shared" si="169"/>
        <v/>
      </c>
      <c r="C594" t="str">
        <f t="shared" si="172"/>
        <v/>
      </c>
      <c r="D594" t="str">
        <f t="shared" si="172"/>
        <v/>
      </c>
      <c r="E594" t="str">
        <f t="shared" si="172"/>
        <v/>
      </c>
      <c r="F594" t="str">
        <f t="shared" si="172"/>
        <v/>
      </c>
      <c r="G594" t="str">
        <f t="shared" si="172"/>
        <v/>
      </c>
      <c r="H594" t="str">
        <f t="shared" si="172"/>
        <v/>
      </c>
      <c r="I594" t="str">
        <f t="shared" si="172"/>
        <v/>
      </c>
      <c r="J594" t="str">
        <f t="shared" si="172"/>
        <v/>
      </c>
      <c r="K594" t="str">
        <f t="shared" si="172"/>
        <v/>
      </c>
      <c r="L594" t="str">
        <f t="shared" si="172"/>
        <v/>
      </c>
      <c r="M594" t="str">
        <f t="shared" si="170"/>
        <v/>
      </c>
      <c r="N594" t="e">
        <f t="shared" si="173"/>
        <v>#REF!</v>
      </c>
      <c r="O594" t="e">
        <f t="shared" si="174"/>
        <v>#REF!</v>
      </c>
      <c r="P594" t="e">
        <f t="shared" si="175"/>
        <v>#REF!</v>
      </c>
      <c r="Q594" t="e">
        <f t="shared" si="176"/>
        <v>#REF!</v>
      </c>
      <c r="R594" t="e">
        <f t="shared" si="177"/>
        <v>#REF!</v>
      </c>
      <c r="S594" t="e">
        <f t="shared" si="178"/>
        <v>#REF!</v>
      </c>
      <c r="T594" t="e">
        <f t="shared" si="179"/>
        <v>#REF!</v>
      </c>
      <c r="U594" t="e">
        <f t="shared" si="180"/>
        <v>#REF!</v>
      </c>
      <c r="V594" t="e">
        <f t="shared" si="181"/>
        <v>#REF!</v>
      </c>
      <c r="W594" t="e">
        <f t="shared" si="182"/>
        <v>#REF!</v>
      </c>
      <c r="X594" t="e">
        <f t="shared" si="183"/>
        <v>#REF!</v>
      </c>
      <c r="Y594" t="e">
        <f t="shared" si="184"/>
        <v>#REF!</v>
      </c>
      <c r="Z594" t="e">
        <f t="shared" si="185"/>
        <v>#REF!</v>
      </c>
    </row>
    <row r="595" spans="1:26">
      <c r="A595" t="e">
        <f>IF(A594="","",IF($R$3=1,dayTest!A607,day!#REF!))</f>
        <v>#REF!</v>
      </c>
      <c r="B595" t="str">
        <f t="shared" si="169"/>
        <v/>
      </c>
      <c r="C595" t="str">
        <f t="shared" si="172"/>
        <v/>
      </c>
      <c r="D595" t="str">
        <f t="shared" si="172"/>
        <v/>
      </c>
      <c r="E595" t="str">
        <f t="shared" si="172"/>
        <v/>
      </c>
      <c r="F595" t="str">
        <f t="shared" si="172"/>
        <v/>
      </c>
      <c r="G595" t="str">
        <f t="shared" si="172"/>
        <v/>
      </c>
      <c r="H595" t="str">
        <f t="shared" si="172"/>
        <v/>
      </c>
      <c r="I595" t="str">
        <f t="shared" si="172"/>
        <v/>
      </c>
      <c r="J595" t="str">
        <f t="shared" si="172"/>
        <v/>
      </c>
      <c r="K595" t="str">
        <f t="shared" si="172"/>
        <v/>
      </c>
      <c r="L595" t="str">
        <f t="shared" si="172"/>
        <v/>
      </c>
      <c r="M595" t="str">
        <f t="shared" si="170"/>
        <v/>
      </c>
      <c r="N595" t="e">
        <f t="shared" si="173"/>
        <v>#REF!</v>
      </c>
      <c r="O595" t="e">
        <f t="shared" si="174"/>
        <v>#REF!</v>
      </c>
      <c r="P595" t="e">
        <f t="shared" si="175"/>
        <v>#REF!</v>
      </c>
      <c r="Q595" t="e">
        <f t="shared" si="176"/>
        <v>#REF!</v>
      </c>
      <c r="R595" t="e">
        <f t="shared" si="177"/>
        <v>#REF!</v>
      </c>
      <c r="S595" t="e">
        <f t="shared" si="178"/>
        <v>#REF!</v>
      </c>
      <c r="T595" t="e">
        <f t="shared" si="179"/>
        <v>#REF!</v>
      </c>
      <c r="U595" t="e">
        <f t="shared" si="180"/>
        <v>#REF!</v>
      </c>
      <c r="V595" t="e">
        <f t="shared" si="181"/>
        <v>#REF!</v>
      </c>
      <c r="W595" t="e">
        <f t="shared" si="182"/>
        <v>#REF!</v>
      </c>
      <c r="X595" t="e">
        <f t="shared" si="183"/>
        <v>#REF!</v>
      </c>
      <c r="Y595" t="e">
        <f t="shared" si="184"/>
        <v>#REF!</v>
      </c>
      <c r="Z595" t="e">
        <f t="shared" si="185"/>
        <v>#REF!</v>
      </c>
    </row>
    <row r="596" spans="1:26">
      <c r="A596" t="e">
        <f>IF(A595="","",IF($R$3=1,dayTest!A608,day!#REF!))</f>
        <v>#REF!</v>
      </c>
      <c r="B596" t="str">
        <f t="shared" si="169"/>
        <v/>
      </c>
      <c r="C596" t="str">
        <f t="shared" ref="C596:L619" si="186">IFERROR(VALUE(MID($A596,COLUMN()-1,1)),"")</f>
        <v/>
      </c>
      <c r="D596" t="str">
        <f t="shared" si="186"/>
        <v/>
      </c>
      <c r="E596" t="str">
        <f t="shared" si="186"/>
        <v/>
      </c>
      <c r="F596" t="str">
        <f t="shared" si="186"/>
        <v/>
      </c>
      <c r="G596" t="str">
        <f t="shared" si="186"/>
        <v/>
      </c>
      <c r="H596" t="str">
        <f t="shared" si="186"/>
        <v/>
      </c>
      <c r="I596" t="str">
        <f t="shared" si="186"/>
        <v/>
      </c>
      <c r="J596" t="str">
        <f t="shared" si="186"/>
        <v/>
      </c>
      <c r="K596" t="str">
        <f t="shared" si="186"/>
        <v/>
      </c>
      <c r="L596" t="str">
        <f t="shared" si="186"/>
        <v/>
      </c>
      <c r="M596" t="str">
        <f t="shared" si="170"/>
        <v/>
      </c>
      <c r="N596" t="e">
        <f t="shared" si="173"/>
        <v>#REF!</v>
      </c>
      <c r="O596" t="e">
        <f t="shared" si="174"/>
        <v>#REF!</v>
      </c>
      <c r="P596" t="e">
        <f t="shared" si="175"/>
        <v>#REF!</v>
      </c>
      <c r="Q596" t="e">
        <f t="shared" si="176"/>
        <v>#REF!</v>
      </c>
      <c r="R596" t="e">
        <f t="shared" si="177"/>
        <v>#REF!</v>
      </c>
      <c r="S596" t="e">
        <f t="shared" si="178"/>
        <v>#REF!</v>
      </c>
      <c r="T596" t="e">
        <f t="shared" si="179"/>
        <v>#REF!</v>
      </c>
      <c r="U596" t="e">
        <f t="shared" si="180"/>
        <v>#REF!</v>
      </c>
      <c r="V596" t="e">
        <f t="shared" si="181"/>
        <v>#REF!</v>
      </c>
      <c r="W596" t="e">
        <f t="shared" si="182"/>
        <v>#REF!</v>
      </c>
      <c r="X596" t="e">
        <f t="shared" si="183"/>
        <v>#REF!</v>
      </c>
      <c r="Y596" t="e">
        <f t="shared" si="184"/>
        <v>#REF!</v>
      </c>
      <c r="Z596" t="e">
        <f t="shared" si="185"/>
        <v>#REF!</v>
      </c>
    </row>
    <row r="597" spans="1:26">
      <c r="A597" t="e">
        <f>IF(A596="","",IF($R$3=1,dayTest!A609,day!#REF!))</f>
        <v>#REF!</v>
      </c>
      <c r="B597" t="str">
        <f t="shared" si="169"/>
        <v/>
      </c>
      <c r="C597" t="str">
        <f t="shared" si="186"/>
        <v/>
      </c>
      <c r="D597" t="str">
        <f t="shared" si="186"/>
        <v/>
      </c>
      <c r="E597" t="str">
        <f t="shared" si="186"/>
        <v/>
      </c>
      <c r="F597" t="str">
        <f t="shared" si="186"/>
        <v/>
      </c>
      <c r="G597" t="str">
        <f t="shared" si="186"/>
        <v/>
      </c>
      <c r="H597" t="str">
        <f t="shared" si="186"/>
        <v/>
      </c>
      <c r="I597" t="str">
        <f t="shared" si="186"/>
        <v/>
      </c>
      <c r="J597" t="str">
        <f t="shared" si="186"/>
        <v/>
      </c>
      <c r="K597" t="str">
        <f t="shared" si="186"/>
        <v/>
      </c>
      <c r="L597" t="str">
        <f t="shared" si="186"/>
        <v/>
      </c>
      <c r="M597" t="str">
        <f t="shared" si="170"/>
        <v/>
      </c>
      <c r="N597" t="e">
        <f t="shared" si="173"/>
        <v>#REF!</v>
      </c>
      <c r="O597" t="e">
        <f t="shared" si="174"/>
        <v>#REF!</v>
      </c>
      <c r="P597" t="e">
        <f t="shared" si="175"/>
        <v>#REF!</v>
      </c>
      <c r="Q597" t="e">
        <f t="shared" si="176"/>
        <v>#REF!</v>
      </c>
      <c r="R597" t="e">
        <f t="shared" si="177"/>
        <v>#REF!</v>
      </c>
      <c r="S597" t="e">
        <f t="shared" si="178"/>
        <v>#REF!</v>
      </c>
      <c r="T597" t="e">
        <f t="shared" si="179"/>
        <v>#REF!</v>
      </c>
      <c r="U597" t="e">
        <f t="shared" si="180"/>
        <v>#REF!</v>
      </c>
      <c r="V597" t="e">
        <f t="shared" si="181"/>
        <v>#REF!</v>
      </c>
      <c r="W597" t="e">
        <f t="shared" si="182"/>
        <v>#REF!</v>
      </c>
      <c r="X597" t="e">
        <f t="shared" si="183"/>
        <v>#REF!</v>
      </c>
      <c r="Y597" t="e">
        <f t="shared" si="184"/>
        <v>#REF!</v>
      </c>
      <c r="Z597" t="e">
        <f t="shared" si="185"/>
        <v>#REF!</v>
      </c>
    </row>
    <row r="598" spans="1:26">
      <c r="A598" t="e">
        <f>IF(A597="","",IF($R$3=1,dayTest!A610,day!#REF!))</f>
        <v>#REF!</v>
      </c>
      <c r="B598" t="str">
        <f t="shared" si="169"/>
        <v/>
      </c>
      <c r="C598" t="str">
        <f t="shared" si="186"/>
        <v/>
      </c>
      <c r="D598" t="str">
        <f t="shared" si="186"/>
        <v/>
      </c>
      <c r="E598" t="str">
        <f t="shared" si="186"/>
        <v/>
      </c>
      <c r="F598" t="str">
        <f t="shared" si="186"/>
        <v/>
      </c>
      <c r="G598" t="str">
        <f t="shared" si="186"/>
        <v/>
      </c>
      <c r="H598" t="str">
        <f t="shared" si="186"/>
        <v/>
      </c>
      <c r="I598" t="str">
        <f t="shared" si="186"/>
        <v/>
      </c>
      <c r="J598" t="str">
        <f t="shared" si="186"/>
        <v/>
      </c>
      <c r="K598" t="str">
        <f t="shared" si="186"/>
        <v/>
      </c>
      <c r="L598" t="str">
        <f t="shared" si="186"/>
        <v/>
      </c>
      <c r="M598" t="str">
        <f t="shared" si="170"/>
        <v/>
      </c>
      <c r="N598" t="e">
        <f t="shared" si="173"/>
        <v>#REF!</v>
      </c>
      <c r="O598" t="e">
        <f t="shared" si="174"/>
        <v>#REF!</v>
      </c>
      <c r="P598" t="e">
        <f t="shared" si="175"/>
        <v>#REF!</v>
      </c>
      <c r="Q598" t="e">
        <f t="shared" si="176"/>
        <v>#REF!</v>
      </c>
      <c r="R598" t="e">
        <f t="shared" si="177"/>
        <v>#REF!</v>
      </c>
      <c r="S598" t="e">
        <f t="shared" si="178"/>
        <v>#REF!</v>
      </c>
      <c r="T598" t="e">
        <f t="shared" si="179"/>
        <v>#REF!</v>
      </c>
      <c r="U598" t="e">
        <f t="shared" si="180"/>
        <v>#REF!</v>
      </c>
      <c r="V598" t="e">
        <f t="shared" si="181"/>
        <v>#REF!</v>
      </c>
      <c r="W598" t="e">
        <f t="shared" si="182"/>
        <v>#REF!</v>
      </c>
      <c r="X598" t="e">
        <f t="shared" si="183"/>
        <v>#REF!</v>
      </c>
      <c r="Y598" t="e">
        <f t="shared" si="184"/>
        <v>#REF!</v>
      </c>
      <c r="Z598" t="e">
        <f t="shared" si="185"/>
        <v>#REF!</v>
      </c>
    </row>
    <row r="599" spans="1:26">
      <c r="A599" t="e">
        <f>IF(A598="","",IF($R$3=1,dayTest!A611,day!#REF!))</f>
        <v>#REF!</v>
      </c>
      <c r="B599" t="str">
        <f t="shared" ref="B599:B662" si="187">IFERROR(VALUE(MID($A599,COLUMN()-1,1)),"")</f>
        <v/>
      </c>
      <c r="C599" t="str">
        <f t="shared" si="186"/>
        <v/>
      </c>
      <c r="D599" t="str">
        <f t="shared" si="186"/>
        <v/>
      </c>
      <c r="E599" t="str">
        <f t="shared" si="186"/>
        <v/>
      </c>
      <c r="F599" t="str">
        <f t="shared" si="186"/>
        <v/>
      </c>
      <c r="G599" t="str">
        <f t="shared" si="186"/>
        <v/>
      </c>
      <c r="H599" t="str">
        <f t="shared" si="186"/>
        <v/>
      </c>
      <c r="I599" t="str">
        <f t="shared" si="186"/>
        <v/>
      </c>
      <c r="J599" t="str">
        <f t="shared" si="186"/>
        <v/>
      </c>
      <c r="K599" t="str">
        <f t="shared" si="186"/>
        <v/>
      </c>
      <c r="L599" t="str">
        <f t="shared" si="186"/>
        <v/>
      </c>
      <c r="M599" t="str">
        <f t="shared" si="170"/>
        <v/>
      </c>
      <c r="N599" t="e">
        <f t="shared" si="173"/>
        <v>#REF!</v>
      </c>
      <c r="O599" t="e">
        <f t="shared" si="174"/>
        <v>#REF!</v>
      </c>
      <c r="P599" t="e">
        <f t="shared" si="175"/>
        <v>#REF!</v>
      </c>
      <c r="Q599" t="e">
        <f t="shared" si="176"/>
        <v>#REF!</v>
      </c>
      <c r="R599" t="e">
        <f t="shared" si="177"/>
        <v>#REF!</v>
      </c>
      <c r="S599" t="e">
        <f t="shared" si="178"/>
        <v>#REF!</v>
      </c>
      <c r="T599" t="e">
        <f t="shared" si="179"/>
        <v>#REF!</v>
      </c>
      <c r="U599" t="e">
        <f t="shared" si="180"/>
        <v>#REF!</v>
      </c>
      <c r="V599" t="e">
        <f t="shared" si="181"/>
        <v>#REF!</v>
      </c>
      <c r="W599" t="e">
        <f t="shared" si="182"/>
        <v>#REF!</v>
      </c>
      <c r="X599" t="e">
        <f t="shared" si="183"/>
        <v>#REF!</v>
      </c>
      <c r="Y599" t="e">
        <f t="shared" si="184"/>
        <v>#REF!</v>
      </c>
      <c r="Z599" t="e">
        <f t="shared" si="185"/>
        <v>#REF!</v>
      </c>
    </row>
    <row r="600" spans="1:26">
      <c r="A600" t="e">
        <f>IF(A599="","",IF($R$3=1,dayTest!A612,day!#REF!))</f>
        <v>#REF!</v>
      </c>
      <c r="B600" t="str">
        <f t="shared" si="187"/>
        <v/>
      </c>
      <c r="C600" t="str">
        <f t="shared" si="186"/>
        <v/>
      </c>
      <c r="D600" t="str">
        <f t="shared" si="186"/>
        <v/>
      </c>
      <c r="E600" t="str">
        <f t="shared" si="186"/>
        <v/>
      </c>
      <c r="F600" t="str">
        <f t="shared" si="186"/>
        <v/>
      </c>
      <c r="G600" t="str">
        <f t="shared" si="186"/>
        <v/>
      </c>
      <c r="H600" t="str">
        <f t="shared" si="186"/>
        <v/>
      </c>
      <c r="I600" t="str">
        <f t="shared" si="186"/>
        <v/>
      </c>
      <c r="J600" t="str">
        <f t="shared" si="186"/>
        <v/>
      </c>
      <c r="K600" t="str">
        <f t="shared" si="186"/>
        <v/>
      </c>
      <c r="L600" t="str">
        <f t="shared" si="186"/>
        <v/>
      </c>
      <c r="M600" t="str">
        <f t="shared" si="170"/>
        <v/>
      </c>
      <c r="N600" t="e">
        <f t="shared" si="173"/>
        <v>#REF!</v>
      </c>
      <c r="O600" t="e">
        <f t="shared" si="174"/>
        <v>#REF!</v>
      </c>
      <c r="P600" t="e">
        <f t="shared" si="175"/>
        <v>#REF!</v>
      </c>
      <c r="Q600" t="e">
        <f t="shared" si="176"/>
        <v>#REF!</v>
      </c>
      <c r="R600" t="e">
        <f t="shared" si="177"/>
        <v>#REF!</v>
      </c>
      <c r="S600" t="e">
        <f t="shared" si="178"/>
        <v>#REF!</v>
      </c>
      <c r="T600" t="e">
        <f t="shared" si="179"/>
        <v>#REF!</v>
      </c>
      <c r="U600" t="e">
        <f t="shared" si="180"/>
        <v>#REF!</v>
      </c>
      <c r="V600" t="e">
        <f t="shared" si="181"/>
        <v>#REF!</v>
      </c>
      <c r="W600" t="e">
        <f t="shared" si="182"/>
        <v>#REF!</v>
      </c>
      <c r="X600" t="e">
        <f t="shared" si="183"/>
        <v>#REF!</v>
      </c>
      <c r="Y600" t="e">
        <f t="shared" si="184"/>
        <v>#REF!</v>
      </c>
      <c r="Z600" t="e">
        <f t="shared" si="185"/>
        <v>#REF!</v>
      </c>
    </row>
    <row r="601" spans="1:26">
      <c r="A601" t="e">
        <f>IF(A600="","",IF($R$3=1,dayTest!A613,day!#REF!))</f>
        <v>#REF!</v>
      </c>
      <c r="B601" t="str">
        <f t="shared" si="187"/>
        <v/>
      </c>
      <c r="C601" t="str">
        <f t="shared" si="186"/>
        <v/>
      </c>
      <c r="D601" t="str">
        <f t="shared" si="186"/>
        <v/>
      </c>
      <c r="E601" t="str">
        <f t="shared" si="186"/>
        <v/>
      </c>
      <c r="F601" t="str">
        <f t="shared" si="186"/>
        <v/>
      </c>
      <c r="G601" t="str">
        <f t="shared" si="186"/>
        <v/>
      </c>
      <c r="H601" t="str">
        <f t="shared" si="186"/>
        <v/>
      </c>
      <c r="I601" t="str">
        <f t="shared" si="186"/>
        <v/>
      </c>
      <c r="J601" t="str">
        <f t="shared" si="186"/>
        <v/>
      </c>
      <c r="K601" t="str">
        <f t="shared" si="186"/>
        <v/>
      </c>
      <c r="L601" t="str">
        <f t="shared" si="186"/>
        <v/>
      </c>
      <c r="M601" t="str">
        <f t="shared" si="170"/>
        <v/>
      </c>
      <c r="N601" t="e">
        <f t="shared" si="173"/>
        <v>#REF!</v>
      </c>
      <c r="O601" t="e">
        <f t="shared" si="174"/>
        <v>#REF!</v>
      </c>
      <c r="P601" t="e">
        <f t="shared" si="175"/>
        <v>#REF!</v>
      </c>
      <c r="Q601" t="e">
        <f t="shared" si="176"/>
        <v>#REF!</v>
      </c>
      <c r="R601" t="e">
        <f t="shared" si="177"/>
        <v>#REF!</v>
      </c>
      <c r="S601" t="e">
        <f t="shared" si="178"/>
        <v>#REF!</v>
      </c>
      <c r="T601" t="e">
        <f t="shared" si="179"/>
        <v>#REF!</v>
      </c>
      <c r="U601" t="e">
        <f t="shared" si="180"/>
        <v>#REF!</v>
      </c>
      <c r="V601" t="e">
        <f t="shared" si="181"/>
        <v>#REF!</v>
      </c>
      <c r="W601" t="e">
        <f t="shared" si="182"/>
        <v>#REF!</v>
      </c>
      <c r="X601" t="e">
        <f t="shared" si="183"/>
        <v>#REF!</v>
      </c>
      <c r="Y601" t="e">
        <f t="shared" si="184"/>
        <v>#REF!</v>
      </c>
      <c r="Z601" t="e">
        <f t="shared" si="185"/>
        <v>#REF!</v>
      </c>
    </row>
    <row r="602" spans="1:26">
      <c r="A602" t="e">
        <f>IF(A601="","",IF($R$3=1,dayTest!A614,day!#REF!))</f>
        <v>#REF!</v>
      </c>
      <c r="B602" t="str">
        <f t="shared" si="187"/>
        <v/>
      </c>
      <c r="C602" t="str">
        <f t="shared" si="186"/>
        <v/>
      </c>
      <c r="D602" t="str">
        <f t="shared" si="186"/>
        <v/>
      </c>
      <c r="E602" t="str">
        <f t="shared" si="186"/>
        <v/>
      </c>
      <c r="F602" t="str">
        <f t="shared" si="186"/>
        <v/>
      </c>
      <c r="G602" t="str">
        <f t="shared" si="186"/>
        <v/>
      </c>
      <c r="H602" t="str">
        <f t="shared" si="186"/>
        <v/>
      </c>
      <c r="I602" t="str">
        <f t="shared" si="186"/>
        <v/>
      </c>
      <c r="J602" t="str">
        <f t="shared" si="186"/>
        <v/>
      </c>
      <c r="K602" t="str">
        <f t="shared" si="186"/>
        <v/>
      </c>
      <c r="L602" t="str">
        <f t="shared" si="186"/>
        <v/>
      </c>
      <c r="M602" t="str">
        <f t="shared" si="170"/>
        <v/>
      </c>
      <c r="N602" t="e">
        <f t="shared" si="173"/>
        <v>#REF!</v>
      </c>
      <c r="O602" t="e">
        <f t="shared" si="174"/>
        <v>#REF!</v>
      </c>
      <c r="P602" t="e">
        <f t="shared" si="175"/>
        <v>#REF!</v>
      </c>
      <c r="Q602" t="e">
        <f t="shared" si="176"/>
        <v>#REF!</v>
      </c>
      <c r="R602" t="e">
        <f t="shared" si="177"/>
        <v>#REF!</v>
      </c>
      <c r="S602" t="e">
        <f t="shared" si="178"/>
        <v>#REF!</v>
      </c>
      <c r="T602" t="e">
        <f t="shared" si="179"/>
        <v>#REF!</v>
      </c>
      <c r="U602" t="e">
        <f t="shared" si="180"/>
        <v>#REF!</v>
      </c>
      <c r="V602" t="e">
        <f t="shared" si="181"/>
        <v>#REF!</v>
      </c>
      <c r="W602" t="e">
        <f t="shared" si="182"/>
        <v>#REF!</v>
      </c>
      <c r="X602" t="e">
        <f t="shared" si="183"/>
        <v>#REF!</v>
      </c>
      <c r="Y602" t="e">
        <f t="shared" si="184"/>
        <v>#REF!</v>
      </c>
      <c r="Z602" t="e">
        <f t="shared" si="185"/>
        <v>#REF!</v>
      </c>
    </row>
    <row r="603" spans="1:26">
      <c r="A603" t="e">
        <f>IF(A602="","",IF($R$3=1,dayTest!A615,day!#REF!))</f>
        <v>#REF!</v>
      </c>
      <c r="B603" t="str">
        <f t="shared" si="187"/>
        <v/>
      </c>
      <c r="C603" t="str">
        <f t="shared" si="186"/>
        <v/>
      </c>
      <c r="D603" t="str">
        <f t="shared" si="186"/>
        <v/>
      </c>
      <c r="E603" t="str">
        <f t="shared" si="186"/>
        <v/>
      </c>
      <c r="F603" t="str">
        <f t="shared" si="186"/>
        <v/>
      </c>
      <c r="G603" t="str">
        <f t="shared" si="186"/>
        <v/>
      </c>
      <c r="H603" t="str">
        <f t="shared" si="186"/>
        <v/>
      </c>
      <c r="I603" t="str">
        <f t="shared" si="186"/>
        <v/>
      </c>
      <c r="J603" t="str">
        <f t="shared" si="186"/>
        <v/>
      </c>
      <c r="K603" t="str">
        <f t="shared" si="186"/>
        <v/>
      </c>
      <c r="L603" t="str">
        <f t="shared" si="186"/>
        <v/>
      </c>
      <c r="M603" t="str">
        <f t="shared" si="170"/>
        <v/>
      </c>
      <c r="N603" t="e">
        <f t="shared" si="173"/>
        <v>#REF!</v>
      </c>
      <c r="O603" t="e">
        <f t="shared" si="174"/>
        <v>#REF!</v>
      </c>
      <c r="P603" t="e">
        <f t="shared" si="175"/>
        <v>#REF!</v>
      </c>
      <c r="Q603" t="e">
        <f t="shared" si="176"/>
        <v>#REF!</v>
      </c>
      <c r="R603" t="e">
        <f t="shared" si="177"/>
        <v>#REF!</v>
      </c>
      <c r="S603" t="e">
        <f t="shared" si="178"/>
        <v>#REF!</v>
      </c>
      <c r="T603" t="e">
        <f t="shared" si="179"/>
        <v>#REF!</v>
      </c>
      <c r="U603" t="e">
        <f t="shared" si="180"/>
        <v>#REF!</v>
      </c>
      <c r="V603" t="e">
        <f t="shared" si="181"/>
        <v>#REF!</v>
      </c>
      <c r="W603" t="e">
        <f t="shared" si="182"/>
        <v>#REF!</v>
      </c>
      <c r="X603" t="e">
        <f t="shared" si="183"/>
        <v>#REF!</v>
      </c>
      <c r="Y603" t="e">
        <f t="shared" si="184"/>
        <v>#REF!</v>
      </c>
      <c r="Z603" t="e">
        <f t="shared" si="185"/>
        <v>#REF!</v>
      </c>
    </row>
    <row r="604" spans="1:26">
      <c r="A604" t="e">
        <f>IF(A603="","",IF($R$3=1,dayTest!A616,day!#REF!))</f>
        <v>#REF!</v>
      </c>
      <c r="B604" t="str">
        <f t="shared" si="187"/>
        <v/>
      </c>
      <c r="C604" t="str">
        <f t="shared" si="186"/>
        <v/>
      </c>
      <c r="D604" t="str">
        <f t="shared" si="186"/>
        <v/>
      </c>
      <c r="E604" t="str">
        <f t="shared" si="186"/>
        <v/>
      </c>
      <c r="F604" t="str">
        <f t="shared" si="186"/>
        <v/>
      </c>
      <c r="G604" t="str">
        <f t="shared" si="186"/>
        <v/>
      </c>
      <c r="H604" t="str">
        <f t="shared" si="186"/>
        <v/>
      </c>
      <c r="I604" t="str">
        <f t="shared" si="186"/>
        <v/>
      </c>
      <c r="J604" t="str">
        <f t="shared" si="186"/>
        <v/>
      </c>
      <c r="K604" t="str">
        <f t="shared" si="186"/>
        <v/>
      </c>
      <c r="L604" t="str">
        <f t="shared" si="186"/>
        <v/>
      </c>
      <c r="M604" t="str">
        <f t="shared" si="170"/>
        <v/>
      </c>
      <c r="N604" t="e">
        <f t="shared" si="173"/>
        <v>#REF!</v>
      </c>
      <c r="O604" t="e">
        <f t="shared" si="174"/>
        <v>#REF!</v>
      </c>
      <c r="P604" t="e">
        <f t="shared" si="175"/>
        <v>#REF!</v>
      </c>
      <c r="Q604" t="e">
        <f t="shared" si="176"/>
        <v>#REF!</v>
      </c>
      <c r="R604" t="e">
        <f t="shared" si="177"/>
        <v>#REF!</v>
      </c>
      <c r="S604" t="e">
        <f t="shared" si="178"/>
        <v>#REF!</v>
      </c>
      <c r="T604" t="e">
        <f t="shared" si="179"/>
        <v>#REF!</v>
      </c>
      <c r="U604" t="e">
        <f t="shared" si="180"/>
        <v>#REF!</v>
      </c>
      <c r="V604" t="e">
        <f t="shared" si="181"/>
        <v>#REF!</v>
      </c>
      <c r="W604" t="e">
        <f t="shared" si="182"/>
        <v>#REF!</v>
      </c>
      <c r="X604" t="e">
        <f t="shared" si="183"/>
        <v>#REF!</v>
      </c>
      <c r="Y604" t="e">
        <f t="shared" si="184"/>
        <v>#REF!</v>
      </c>
      <c r="Z604" t="e">
        <f t="shared" si="185"/>
        <v>#REF!</v>
      </c>
    </row>
    <row r="605" spans="1:26">
      <c r="A605" t="e">
        <f>IF(A604="","",IF($R$3=1,dayTest!A617,day!#REF!))</f>
        <v>#REF!</v>
      </c>
      <c r="B605" t="str">
        <f t="shared" si="187"/>
        <v/>
      </c>
      <c r="C605" t="str">
        <f t="shared" si="186"/>
        <v/>
      </c>
      <c r="D605" t="str">
        <f t="shared" si="186"/>
        <v/>
      </c>
      <c r="E605" t="str">
        <f t="shared" si="186"/>
        <v/>
      </c>
      <c r="F605" t="str">
        <f t="shared" si="186"/>
        <v/>
      </c>
      <c r="G605" t="str">
        <f t="shared" si="186"/>
        <v/>
      </c>
      <c r="H605" t="str">
        <f t="shared" si="186"/>
        <v/>
      </c>
      <c r="I605" t="str">
        <f t="shared" si="186"/>
        <v/>
      </c>
      <c r="J605" t="str">
        <f t="shared" si="186"/>
        <v/>
      </c>
      <c r="K605" t="str">
        <f t="shared" si="186"/>
        <v/>
      </c>
      <c r="L605" t="str">
        <f t="shared" si="186"/>
        <v/>
      </c>
      <c r="M605" t="str">
        <f t="shared" si="170"/>
        <v/>
      </c>
      <c r="N605" t="e">
        <f t="shared" si="173"/>
        <v>#REF!</v>
      </c>
      <c r="O605" t="e">
        <f t="shared" si="174"/>
        <v>#REF!</v>
      </c>
      <c r="P605" t="e">
        <f t="shared" si="175"/>
        <v>#REF!</v>
      </c>
      <c r="Q605" t="e">
        <f t="shared" si="176"/>
        <v>#REF!</v>
      </c>
      <c r="R605" t="e">
        <f t="shared" si="177"/>
        <v>#REF!</v>
      </c>
      <c r="S605" t="e">
        <f t="shared" si="178"/>
        <v>#REF!</v>
      </c>
      <c r="T605" t="e">
        <f t="shared" si="179"/>
        <v>#REF!</v>
      </c>
      <c r="U605" t="e">
        <f t="shared" si="180"/>
        <v>#REF!</v>
      </c>
      <c r="V605" t="e">
        <f t="shared" si="181"/>
        <v>#REF!</v>
      </c>
      <c r="W605" t="e">
        <f t="shared" si="182"/>
        <v>#REF!</v>
      </c>
      <c r="X605" t="e">
        <f t="shared" si="183"/>
        <v>#REF!</v>
      </c>
      <c r="Y605" t="e">
        <f t="shared" si="184"/>
        <v>#REF!</v>
      </c>
      <c r="Z605" t="e">
        <f t="shared" si="185"/>
        <v>#REF!</v>
      </c>
    </row>
    <row r="606" spans="1:26">
      <c r="A606" t="e">
        <f>IF(A605="","",IF($R$3=1,dayTest!A618,day!#REF!))</f>
        <v>#REF!</v>
      </c>
      <c r="B606" t="str">
        <f t="shared" si="187"/>
        <v/>
      </c>
      <c r="C606" t="str">
        <f t="shared" si="186"/>
        <v/>
      </c>
      <c r="D606" t="str">
        <f t="shared" si="186"/>
        <v/>
      </c>
      <c r="E606" t="str">
        <f t="shared" si="186"/>
        <v/>
      </c>
      <c r="F606" t="str">
        <f t="shared" si="186"/>
        <v/>
      </c>
      <c r="G606" t="str">
        <f t="shared" si="186"/>
        <v/>
      </c>
      <c r="H606" t="str">
        <f t="shared" si="186"/>
        <v/>
      </c>
      <c r="I606" t="str">
        <f t="shared" si="186"/>
        <v/>
      </c>
      <c r="J606" t="str">
        <f t="shared" si="186"/>
        <v/>
      </c>
      <c r="K606" t="str">
        <f t="shared" si="186"/>
        <v/>
      </c>
      <c r="L606" t="str">
        <f t="shared" si="186"/>
        <v/>
      </c>
      <c r="M606" t="str">
        <f t="shared" si="170"/>
        <v/>
      </c>
      <c r="N606" t="e">
        <f t="shared" si="173"/>
        <v>#REF!</v>
      </c>
      <c r="O606" t="e">
        <f t="shared" si="174"/>
        <v>#REF!</v>
      </c>
      <c r="P606" t="e">
        <f t="shared" si="175"/>
        <v>#REF!</v>
      </c>
      <c r="Q606" t="e">
        <f t="shared" si="176"/>
        <v>#REF!</v>
      </c>
      <c r="R606" t="e">
        <f t="shared" si="177"/>
        <v>#REF!</v>
      </c>
      <c r="S606" t="e">
        <f t="shared" si="178"/>
        <v>#REF!</v>
      </c>
      <c r="T606" t="e">
        <f t="shared" si="179"/>
        <v>#REF!</v>
      </c>
      <c r="U606" t="e">
        <f t="shared" si="180"/>
        <v>#REF!</v>
      </c>
      <c r="V606" t="e">
        <f t="shared" si="181"/>
        <v>#REF!</v>
      </c>
      <c r="W606" t="e">
        <f t="shared" si="182"/>
        <v>#REF!</v>
      </c>
      <c r="X606" t="e">
        <f t="shared" si="183"/>
        <v>#REF!</v>
      </c>
      <c r="Y606" t="e">
        <f t="shared" si="184"/>
        <v>#REF!</v>
      </c>
      <c r="Z606" t="e">
        <f t="shared" si="185"/>
        <v>#REF!</v>
      </c>
    </row>
    <row r="607" spans="1:26">
      <c r="A607" t="e">
        <f>IF(A606="","",IF($R$3=1,dayTest!A619,day!#REF!))</f>
        <v>#REF!</v>
      </c>
      <c r="B607" t="str">
        <f t="shared" si="187"/>
        <v/>
      </c>
      <c r="C607" t="str">
        <f t="shared" si="186"/>
        <v/>
      </c>
      <c r="D607" t="str">
        <f t="shared" si="186"/>
        <v/>
      </c>
      <c r="E607" t="str">
        <f t="shared" si="186"/>
        <v/>
      </c>
      <c r="F607" t="str">
        <f t="shared" si="186"/>
        <v/>
      </c>
      <c r="G607" t="str">
        <f t="shared" si="186"/>
        <v/>
      </c>
      <c r="H607" t="str">
        <f t="shared" si="186"/>
        <v/>
      </c>
      <c r="I607" t="str">
        <f t="shared" si="186"/>
        <v/>
      </c>
      <c r="J607" t="str">
        <f t="shared" si="186"/>
        <v/>
      </c>
      <c r="K607" t="str">
        <f t="shared" si="186"/>
        <v/>
      </c>
      <c r="L607" t="str">
        <f t="shared" si="186"/>
        <v/>
      </c>
      <c r="M607" t="str">
        <f t="shared" si="170"/>
        <v/>
      </c>
      <c r="N607" t="e">
        <f t="shared" si="173"/>
        <v>#REF!</v>
      </c>
      <c r="O607" t="e">
        <f t="shared" si="174"/>
        <v>#REF!</v>
      </c>
      <c r="P607" t="e">
        <f t="shared" si="175"/>
        <v>#REF!</v>
      </c>
      <c r="Q607" t="e">
        <f t="shared" si="176"/>
        <v>#REF!</v>
      </c>
      <c r="R607" t="e">
        <f t="shared" si="177"/>
        <v>#REF!</v>
      </c>
      <c r="S607" t="e">
        <f t="shared" si="178"/>
        <v>#REF!</v>
      </c>
      <c r="T607" t="e">
        <f t="shared" si="179"/>
        <v>#REF!</v>
      </c>
      <c r="U607" t="e">
        <f t="shared" si="180"/>
        <v>#REF!</v>
      </c>
      <c r="V607" t="e">
        <f t="shared" si="181"/>
        <v>#REF!</v>
      </c>
      <c r="W607" t="e">
        <f t="shared" si="182"/>
        <v>#REF!</v>
      </c>
      <c r="X607" t="e">
        <f t="shared" si="183"/>
        <v>#REF!</v>
      </c>
      <c r="Y607" t="e">
        <f t="shared" si="184"/>
        <v>#REF!</v>
      </c>
      <c r="Z607" t="e">
        <f t="shared" si="185"/>
        <v>#REF!</v>
      </c>
    </row>
    <row r="608" spans="1:26">
      <c r="A608" t="e">
        <f>IF(A607="","",IF($R$3=1,dayTest!A620,day!#REF!))</f>
        <v>#REF!</v>
      </c>
      <c r="B608" t="str">
        <f t="shared" si="187"/>
        <v/>
      </c>
      <c r="C608" t="str">
        <f t="shared" si="186"/>
        <v/>
      </c>
      <c r="D608" t="str">
        <f t="shared" si="186"/>
        <v/>
      </c>
      <c r="E608" t="str">
        <f t="shared" si="186"/>
        <v/>
      </c>
      <c r="F608" t="str">
        <f t="shared" si="186"/>
        <v/>
      </c>
      <c r="G608" t="str">
        <f t="shared" si="186"/>
        <v/>
      </c>
      <c r="H608" t="str">
        <f t="shared" si="186"/>
        <v/>
      </c>
      <c r="I608" t="str">
        <f t="shared" si="186"/>
        <v/>
      </c>
      <c r="J608" t="str">
        <f t="shared" si="186"/>
        <v/>
      </c>
      <c r="K608" t="str">
        <f t="shared" si="186"/>
        <v/>
      </c>
      <c r="L608" t="str">
        <f t="shared" si="186"/>
        <v/>
      </c>
      <c r="M608" t="str">
        <f t="shared" si="170"/>
        <v/>
      </c>
      <c r="N608" t="e">
        <f t="shared" si="173"/>
        <v>#REF!</v>
      </c>
      <c r="O608" t="e">
        <f t="shared" si="174"/>
        <v>#REF!</v>
      </c>
      <c r="P608" t="e">
        <f t="shared" si="175"/>
        <v>#REF!</v>
      </c>
      <c r="Q608" t="e">
        <f t="shared" si="176"/>
        <v>#REF!</v>
      </c>
      <c r="R608" t="e">
        <f t="shared" si="177"/>
        <v>#REF!</v>
      </c>
      <c r="S608" t="e">
        <f t="shared" si="178"/>
        <v>#REF!</v>
      </c>
      <c r="T608" t="e">
        <f t="shared" si="179"/>
        <v>#REF!</v>
      </c>
      <c r="U608" t="e">
        <f t="shared" si="180"/>
        <v>#REF!</v>
      </c>
      <c r="V608" t="e">
        <f t="shared" si="181"/>
        <v>#REF!</v>
      </c>
      <c r="W608" t="e">
        <f t="shared" si="182"/>
        <v>#REF!</v>
      </c>
      <c r="X608" t="e">
        <f t="shared" si="183"/>
        <v>#REF!</v>
      </c>
      <c r="Y608" t="e">
        <f t="shared" si="184"/>
        <v>#REF!</v>
      </c>
      <c r="Z608" t="e">
        <f t="shared" si="185"/>
        <v>#REF!</v>
      </c>
    </row>
    <row r="609" spans="1:26">
      <c r="A609" t="e">
        <f>IF(A608="","",IF($R$3=1,dayTest!A621,day!#REF!))</f>
        <v>#REF!</v>
      </c>
      <c r="B609" t="str">
        <f t="shared" si="187"/>
        <v/>
      </c>
      <c r="C609" t="str">
        <f t="shared" si="186"/>
        <v/>
      </c>
      <c r="D609" t="str">
        <f t="shared" si="186"/>
        <v/>
      </c>
      <c r="E609" t="str">
        <f t="shared" si="186"/>
        <v/>
      </c>
      <c r="F609" t="str">
        <f t="shared" si="186"/>
        <v/>
      </c>
      <c r="G609" t="str">
        <f t="shared" si="186"/>
        <v/>
      </c>
      <c r="H609" t="str">
        <f t="shared" si="186"/>
        <v/>
      </c>
      <c r="I609" t="str">
        <f t="shared" si="186"/>
        <v/>
      </c>
      <c r="J609" t="str">
        <f t="shared" si="186"/>
        <v/>
      </c>
      <c r="K609" t="str">
        <f t="shared" si="186"/>
        <v/>
      </c>
      <c r="L609" t="str">
        <f t="shared" si="186"/>
        <v/>
      </c>
      <c r="M609" t="str">
        <f t="shared" si="170"/>
        <v/>
      </c>
      <c r="N609" t="e">
        <f t="shared" si="173"/>
        <v>#REF!</v>
      </c>
      <c r="O609" t="e">
        <f t="shared" si="174"/>
        <v>#REF!</v>
      </c>
      <c r="P609" t="e">
        <f t="shared" si="175"/>
        <v>#REF!</v>
      </c>
      <c r="Q609" t="e">
        <f t="shared" si="176"/>
        <v>#REF!</v>
      </c>
      <c r="R609" t="e">
        <f t="shared" si="177"/>
        <v>#REF!</v>
      </c>
      <c r="S609" t="e">
        <f t="shared" si="178"/>
        <v>#REF!</v>
      </c>
      <c r="T609" t="e">
        <f t="shared" si="179"/>
        <v>#REF!</v>
      </c>
      <c r="U609" t="e">
        <f t="shared" si="180"/>
        <v>#REF!</v>
      </c>
      <c r="V609" t="e">
        <f t="shared" si="181"/>
        <v>#REF!</v>
      </c>
      <c r="W609" t="e">
        <f t="shared" si="182"/>
        <v>#REF!</v>
      </c>
      <c r="X609" t="e">
        <f t="shared" si="183"/>
        <v>#REF!</v>
      </c>
      <c r="Y609" t="e">
        <f t="shared" si="184"/>
        <v>#REF!</v>
      </c>
      <c r="Z609" t="e">
        <f t="shared" si="185"/>
        <v>#REF!</v>
      </c>
    </row>
    <row r="610" spans="1:26">
      <c r="A610" t="e">
        <f>IF(A609="","",IF($R$3=1,dayTest!A622,day!#REF!))</f>
        <v>#REF!</v>
      </c>
      <c r="B610" t="str">
        <f t="shared" si="187"/>
        <v/>
      </c>
      <c r="C610" t="str">
        <f t="shared" si="186"/>
        <v/>
      </c>
      <c r="D610" t="str">
        <f t="shared" si="186"/>
        <v/>
      </c>
      <c r="E610" t="str">
        <f t="shared" si="186"/>
        <v/>
      </c>
      <c r="F610" t="str">
        <f t="shared" si="186"/>
        <v/>
      </c>
      <c r="G610" t="str">
        <f t="shared" si="186"/>
        <v/>
      </c>
      <c r="H610" t="str">
        <f t="shared" si="186"/>
        <v/>
      </c>
      <c r="I610" t="str">
        <f t="shared" si="186"/>
        <v/>
      </c>
      <c r="J610" t="str">
        <f t="shared" si="186"/>
        <v/>
      </c>
      <c r="K610" t="str">
        <f t="shared" si="186"/>
        <v/>
      </c>
      <c r="L610" t="str">
        <f t="shared" si="186"/>
        <v/>
      </c>
      <c r="M610" t="str">
        <f t="shared" si="170"/>
        <v/>
      </c>
      <c r="N610" t="e">
        <f t="shared" si="173"/>
        <v>#REF!</v>
      </c>
      <c r="O610" t="e">
        <f t="shared" si="174"/>
        <v>#REF!</v>
      </c>
      <c r="P610" t="e">
        <f t="shared" si="175"/>
        <v>#REF!</v>
      </c>
      <c r="Q610" t="e">
        <f t="shared" si="176"/>
        <v>#REF!</v>
      </c>
      <c r="R610" t="e">
        <f t="shared" si="177"/>
        <v>#REF!</v>
      </c>
      <c r="S610" t="e">
        <f t="shared" si="178"/>
        <v>#REF!</v>
      </c>
      <c r="T610" t="e">
        <f t="shared" si="179"/>
        <v>#REF!</v>
      </c>
      <c r="U610" t="e">
        <f t="shared" si="180"/>
        <v>#REF!</v>
      </c>
      <c r="V610" t="e">
        <f t="shared" si="181"/>
        <v>#REF!</v>
      </c>
      <c r="W610" t="e">
        <f t="shared" si="182"/>
        <v>#REF!</v>
      </c>
      <c r="X610" t="e">
        <f t="shared" si="183"/>
        <v>#REF!</v>
      </c>
      <c r="Y610" t="e">
        <f t="shared" si="184"/>
        <v>#REF!</v>
      </c>
      <c r="Z610" t="e">
        <f t="shared" si="185"/>
        <v>#REF!</v>
      </c>
    </row>
    <row r="611" spans="1:26">
      <c r="A611" t="e">
        <f>IF(A610="","",IF($R$3=1,dayTest!A623,day!#REF!))</f>
        <v>#REF!</v>
      </c>
      <c r="B611" t="str">
        <f t="shared" si="187"/>
        <v/>
      </c>
      <c r="C611" t="str">
        <f t="shared" si="186"/>
        <v/>
      </c>
      <c r="D611" t="str">
        <f t="shared" si="186"/>
        <v/>
      </c>
      <c r="E611" t="str">
        <f t="shared" si="186"/>
        <v/>
      </c>
      <c r="F611" t="str">
        <f t="shared" si="186"/>
        <v/>
      </c>
      <c r="G611" t="str">
        <f t="shared" si="186"/>
        <v/>
      </c>
      <c r="H611" t="str">
        <f t="shared" si="186"/>
        <v/>
      </c>
      <c r="I611" t="str">
        <f t="shared" si="186"/>
        <v/>
      </c>
      <c r="J611" t="str">
        <f t="shared" si="186"/>
        <v/>
      </c>
      <c r="K611" t="str">
        <f t="shared" si="186"/>
        <v/>
      </c>
      <c r="L611" t="str">
        <f t="shared" si="186"/>
        <v/>
      </c>
      <c r="M611" t="str">
        <f t="shared" si="170"/>
        <v/>
      </c>
      <c r="N611" t="e">
        <f t="shared" si="173"/>
        <v>#REF!</v>
      </c>
      <c r="O611" t="e">
        <f t="shared" si="174"/>
        <v>#REF!</v>
      </c>
      <c r="P611" t="e">
        <f t="shared" si="175"/>
        <v>#REF!</v>
      </c>
      <c r="Q611" t="e">
        <f t="shared" si="176"/>
        <v>#REF!</v>
      </c>
      <c r="R611" t="e">
        <f t="shared" si="177"/>
        <v>#REF!</v>
      </c>
      <c r="S611" t="e">
        <f t="shared" si="178"/>
        <v>#REF!</v>
      </c>
      <c r="T611" t="e">
        <f t="shared" si="179"/>
        <v>#REF!</v>
      </c>
      <c r="U611" t="e">
        <f t="shared" si="180"/>
        <v>#REF!</v>
      </c>
      <c r="V611" t="e">
        <f t="shared" si="181"/>
        <v>#REF!</v>
      </c>
      <c r="W611" t="e">
        <f t="shared" si="182"/>
        <v>#REF!</v>
      </c>
      <c r="X611" t="e">
        <f t="shared" si="183"/>
        <v>#REF!</v>
      </c>
      <c r="Y611" t="e">
        <f t="shared" si="184"/>
        <v>#REF!</v>
      </c>
      <c r="Z611" t="e">
        <f t="shared" si="185"/>
        <v>#REF!</v>
      </c>
    </row>
    <row r="612" spans="1:26">
      <c r="A612" t="e">
        <f>IF(A611="","",IF($R$3=1,dayTest!A624,day!#REF!))</f>
        <v>#REF!</v>
      </c>
      <c r="B612" t="str">
        <f t="shared" si="187"/>
        <v/>
      </c>
      <c r="C612" t="str">
        <f t="shared" si="186"/>
        <v/>
      </c>
      <c r="D612" t="str">
        <f t="shared" si="186"/>
        <v/>
      </c>
      <c r="E612" t="str">
        <f t="shared" si="186"/>
        <v/>
      </c>
      <c r="F612" t="str">
        <f t="shared" si="186"/>
        <v/>
      </c>
      <c r="G612" t="str">
        <f t="shared" si="186"/>
        <v/>
      </c>
      <c r="H612" t="str">
        <f t="shared" si="186"/>
        <v/>
      </c>
      <c r="I612" t="str">
        <f t="shared" si="186"/>
        <v/>
      </c>
      <c r="J612" t="str">
        <f t="shared" si="186"/>
        <v/>
      </c>
      <c r="K612" t="str">
        <f t="shared" si="186"/>
        <v/>
      </c>
      <c r="L612" t="str">
        <f t="shared" si="186"/>
        <v/>
      </c>
      <c r="M612" t="str">
        <f t="shared" si="170"/>
        <v/>
      </c>
      <c r="N612" t="e">
        <f t="shared" si="173"/>
        <v>#REF!</v>
      </c>
      <c r="O612" t="e">
        <f t="shared" si="174"/>
        <v>#REF!</v>
      </c>
      <c r="P612" t="e">
        <f t="shared" si="175"/>
        <v>#REF!</v>
      </c>
      <c r="Q612" t="e">
        <f t="shared" si="176"/>
        <v>#REF!</v>
      </c>
      <c r="R612" t="e">
        <f t="shared" si="177"/>
        <v>#REF!</v>
      </c>
      <c r="S612" t="e">
        <f t="shared" si="178"/>
        <v>#REF!</v>
      </c>
      <c r="T612" t="e">
        <f t="shared" si="179"/>
        <v>#REF!</v>
      </c>
      <c r="U612" t="e">
        <f t="shared" si="180"/>
        <v>#REF!</v>
      </c>
      <c r="V612" t="e">
        <f t="shared" si="181"/>
        <v>#REF!</v>
      </c>
      <c r="W612" t="e">
        <f t="shared" si="182"/>
        <v>#REF!</v>
      </c>
      <c r="X612" t="e">
        <f t="shared" si="183"/>
        <v>#REF!</v>
      </c>
      <c r="Y612" t="e">
        <f t="shared" si="184"/>
        <v>#REF!</v>
      </c>
      <c r="Z612" t="e">
        <f t="shared" si="185"/>
        <v>#REF!</v>
      </c>
    </row>
    <row r="613" spans="1:26">
      <c r="A613" t="e">
        <f>IF(A612="","",IF($R$3=1,dayTest!A625,day!#REF!))</f>
        <v>#REF!</v>
      </c>
      <c r="B613" t="str">
        <f t="shared" si="187"/>
        <v/>
      </c>
      <c r="C613" t="str">
        <f t="shared" si="186"/>
        <v/>
      </c>
      <c r="D613" t="str">
        <f t="shared" si="186"/>
        <v/>
      </c>
      <c r="E613" t="str">
        <f t="shared" si="186"/>
        <v/>
      </c>
      <c r="F613" t="str">
        <f t="shared" si="186"/>
        <v/>
      </c>
      <c r="G613" t="str">
        <f t="shared" si="186"/>
        <v/>
      </c>
      <c r="H613" t="str">
        <f t="shared" si="186"/>
        <v/>
      </c>
      <c r="I613" t="str">
        <f t="shared" si="186"/>
        <v/>
      </c>
      <c r="J613" t="str">
        <f t="shared" si="186"/>
        <v/>
      </c>
      <c r="K613" t="str">
        <f t="shared" si="186"/>
        <v/>
      </c>
      <c r="L613" t="str">
        <f t="shared" si="186"/>
        <v/>
      </c>
      <c r="M613" t="str">
        <f t="shared" si="170"/>
        <v/>
      </c>
      <c r="N613" t="e">
        <f t="shared" si="173"/>
        <v>#REF!</v>
      </c>
      <c r="O613" t="e">
        <f t="shared" si="174"/>
        <v>#REF!</v>
      </c>
      <c r="P613" t="e">
        <f t="shared" si="175"/>
        <v>#REF!</v>
      </c>
      <c r="Q613" t="e">
        <f t="shared" si="176"/>
        <v>#REF!</v>
      </c>
      <c r="R613" t="e">
        <f t="shared" si="177"/>
        <v>#REF!</v>
      </c>
      <c r="S613" t="e">
        <f t="shared" si="178"/>
        <v>#REF!</v>
      </c>
      <c r="T613" t="e">
        <f t="shared" si="179"/>
        <v>#REF!</v>
      </c>
      <c r="U613" t="e">
        <f t="shared" si="180"/>
        <v>#REF!</v>
      </c>
      <c r="V613" t="e">
        <f t="shared" si="181"/>
        <v>#REF!</v>
      </c>
      <c r="W613" t="e">
        <f t="shared" si="182"/>
        <v>#REF!</v>
      </c>
      <c r="X613" t="e">
        <f t="shared" si="183"/>
        <v>#REF!</v>
      </c>
      <c r="Y613" t="e">
        <f t="shared" si="184"/>
        <v>#REF!</v>
      </c>
      <c r="Z613" t="e">
        <f t="shared" si="185"/>
        <v>#REF!</v>
      </c>
    </row>
    <row r="614" spans="1:26">
      <c r="A614" t="e">
        <f>IF(A613="","",IF($R$3=1,dayTest!A626,day!#REF!))</f>
        <v>#REF!</v>
      </c>
      <c r="B614" t="str">
        <f t="shared" si="187"/>
        <v/>
      </c>
      <c r="C614" t="str">
        <f t="shared" si="186"/>
        <v/>
      </c>
      <c r="D614" t="str">
        <f t="shared" si="186"/>
        <v/>
      </c>
      <c r="E614" t="str">
        <f t="shared" si="186"/>
        <v/>
      </c>
      <c r="F614" t="str">
        <f t="shared" si="186"/>
        <v/>
      </c>
      <c r="G614" t="str">
        <f t="shared" si="186"/>
        <v/>
      </c>
      <c r="H614" t="str">
        <f t="shared" si="186"/>
        <v/>
      </c>
      <c r="I614" t="str">
        <f t="shared" si="186"/>
        <v/>
      </c>
      <c r="J614" t="str">
        <f t="shared" si="186"/>
        <v/>
      </c>
      <c r="K614" t="str">
        <f t="shared" si="186"/>
        <v/>
      </c>
      <c r="L614" t="str">
        <f t="shared" si="186"/>
        <v/>
      </c>
      <c r="M614" t="str">
        <f t="shared" si="170"/>
        <v/>
      </c>
      <c r="N614" t="e">
        <f t="shared" si="173"/>
        <v>#REF!</v>
      </c>
      <c r="O614" t="e">
        <f t="shared" si="174"/>
        <v>#REF!</v>
      </c>
      <c r="P614" t="e">
        <f t="shared" si="175"/>
        <v>#REF!</v>
      </c>
      <c r="Q614" t="e">
        <f t="shared" si="176"/>
        <v>#REF!</v>
      </c>
      <c r="R614" t="e">
        <f t="shared" si="177"/>
        <v>#REF!</v>
      </c>
      <c r="S614" t="e">
        <f t="shared" si="178"/>
        <v>#REF!</v>
      </c>
      <c r="T614" t="e">
        <f t="shared" si="179"/>
        <v>#REF!</v>
      </c>
      <c r="U614" t="e">
        <f t="shared" si="180"/>
        <v>#REF!</v>
      </c>
      <c r="V614" t="e">
        <f t="shared" si="181"/>
        <v>#REF!</v>
      </c>
      <c r="W614" t="e">
        <f t="shared" si="182"/>
        <v>#REF!</v>
      </c>
      <c r="X614" t="e">
        <f t="shared" si="183"/>
        <v>#REF!</v>
      </c>
      <c r="Y614" t="e">
        <f t="shared" si="184"/>
        <v>#REF!</v>
      </c>
      <c r="Z614" t="e">
        <f t="shared" si="185"/>
        <v>#REF!</v>
      </c>
    </row>
    <row r="615" spans="1:26">
      <c r="A615" t="e">
        <f>IF(A614="","",IF($R$3=1,dayTest!A627,day!#REF!))</f>
        <v>#REF!</v>
      </c>
      <c r="B615" t="str">
        <f t="shared" si="187"/>
        <v/>
      </c>
      <c r="C615" t="str">
        <f t="shared" si="186"/>
        <v/>
      </c>
      <c r="D615" t="str">
        <f t="shared" si="186"/>
        <v/>
      </c>
      <c r="E615" t="str">
        <f t="shared" si="186"/>
        <v/>
      </c>
      <c r="F615" t="str">
        <f t="shared" si="186"/>
        <v/>
      </c>
      <c r="G615" t="str">
        <f t="shared" si="186"/>
        <v/>
      </c>
      <c r="H615" t="str">
        <f t="shared" si="186"/>
        <v/>
      </c>
      <c r="I615" t="str">
        <f t="shared" si="186"/>
        <v/>
      </c>
      <c r="J615" t="str">
        <f t="shared" si="186"/>
        <v/>
      </c>
      <c r="K615" t="str">
        <f t="shared" si="186"/>
        <v/>
      </c>
      <c r="L615" t="str">
        <f t="shared" si="186"/>
        <v/>
      </c>
      <c r="M615" t="str">
        <f t="shared" ref="M615:M678" si="188">IFERROR(VALUE(MID($A615,COLUMN()-1,1)),"")</f>
        <v/>
      </c>
      <c r="N615" t="e">
        <f t="shared" si="173"/>
        <v>#REF!</v>
      </c>
      <c r="O615" t="e">
        <f t="shared" si="174"/>
        <v>#REF!</v>
      </c>
      <c r="P615" t="e">
        <f t="shared" si="175"/>
        <v>#REF!</v>
      </c>
      <c r="Q615" t="e">
        <f t="shared" si="176"/>
        <v>#REF!</v>
      </c>
      <c r="R615" t="e">
        <f t="shared" si="177"/>
        <v>#REF!</v>
      </c>
      <c r="S615" t="e">
        <f t="shared" si="178"/>
        <v>#REF!</v>
      </c>
      <c r="T615" t="e">
        <f t="shared" si="179"/>
        <v>#REF!</v>
      </c>
      <c r="U615" t="e">
        <f t="shared" si="180"/>
        <v>#REF!</v>
      </c>
      <c r="V615" t="e">
        <f t="shared" si="181"/>
        <v>#REF!</v>
      </c>
      <c r="W615" t="e">
        <f t="shared" si="182"/>
        <v>#REF!</v>
      </c>
      <c r="X615" t="e">
        <f t="shared" si="183"/>
        <v>#REF!</v>
      </c>
      <c r="Y615" t="e">
        <f t="shared" si="184"/>
        <v>#REF!</v>
      </c>
      <c r="Z615" t="e">
        <f t="shared" si="185"/>
        <v>#REF!</v>
      </c>
    </row>
    <row r="616" spans="1:26">
      <c r="A616" t="e">
        <f>IF(A615="","",IF($R$3=1,dayTest!A628,day!#REF!))</f>
        <v>#REF!</v>
      </c>
      <c r="B616" t="str">
        <f t="shared" si="187"/>
        <v/>
      </c>
      <c r="C616" t="str">
        <f t="shared" si="186"/>
        <v/>
      </c>
      <c r="D616" t="str">
        <f t="shared" si="186"/>
        <v/>
      </c>
      <c r="E616" t="str">
        <f t="shared" si="186"/>
        <v/>
      </c>
      <c r="F616" t="str">
        <f t="shared" si="186"/>
        <v/>
      </c>
      <c r="G616" t="str">
        <f t="shared" si="186"/>
        <v/>
      </c>
      <c r="H616" t="str">
        <f t="shared" si="186"/>
        <v/>
      </c>
      <c r="I616" t="str">
        <f t="shared" si="186"/>
        <v/>
      </c>
      <c r="J616" t="str">
        <f t="shared" si="186"/>
        <v/>
      </c>
      <c r="K616" t="str">
        <f t="shared" si="186"/>
        <v/>
      </c>
      <c r="L616" t="str">
        <f t="shared" si="186"/>
        <v/>
      </c>
      <c r="M616" t="str">
        <f t="shared" si="188"/>
        <v/>
      </c>
      <c r="N616" t="e">
        <f t="shared" si="173"/>
        <v>#REF!</v>
      </c>
      <c r="O616" t="e">
        <f t="shared" si="174"/>
        <v>#REF!</v>
      </c>
      <c r="P616" t="e">
        <f t="shared" si="175"/>
        <v>#REF!</v>
      </c>
      <c r="Q616" t="e">
        <f t="shared" si="176"/>
        <v>#REF!</v>
      </c>
      <c r="R616" t="e">
        <f t="shared" si="177"/>
        <v>#REF!</v>
      </c>
      <c r="S616" t="e">
        <f t="shared" si="178"/>
        <v>#REF!</v>
      </c>
      <c r="T616" t="e">
        <f t="shared" si="179"/>
        <v>#REF!</v>
      </c>
      <c r="U616" t="e">
        <f t="shared" si="180"/>
        <v>#REF!</v>
      </c>
      <c r="V616" t="e">
        <f t="shared" si="181"/>
        <v>#REF!</v>
      </c>
      <c r="W616" t="e">
        <f t="shared" si="182"/>
        <v>#REF!</v>
      </c>
      <c r="X616" t="e">
        <f t="shared" si="183"/>
        <v>#REF!</v>
      </c>
      <c r="Y616" t="e">
        <f t="shared" si="184"/>
        <v>#REF!</v>
      </c>
      <c r="Z616" t="e">
        <f t="shared" si="185"/>
        <v>#REF!</v>
      </c>
    </row>
    <row r="617" spans="1:26">
      <c r="A617" t="e">
        <f>IF(A616="","",IF($R$3=1,dayTest!A629,day!#REF!))</f>
        <v>#REF!</v>
      </c>
      <c r="B617" t="str">
        <f t="shared" si="187"/>
        <v/>
      </c>
      <c r="C617" t="str">
        <f t="shared" si="186"/>
        <v/>
      </c>
      <c r="D617" t="str">
        <f t="shared" si="186"/>
        <v/>
      </c>
      <c r="E617" t="str">
        <f t="shared" si="186"/>
        <v/>
      </c>
      <c r="F617" t="str">
        <f t="shared" si="186"/>
        <v/>
      </c>
      <c r="G617" t="str">
        <f t="shared" si="186"/>
        <v/>
      </c>
      <c r="H617" t="str">
        <f t="shared" si="186"/>
        <v/>
      </c>
      <c r="I617" t="str">
        <f t="shared" si="186"/>
        <v/>
      </c>
      <c r="J617" t="str">
        <f t="shared" si="186"/>
        <v/>
      </c>
      <c r="K617" t="str">
        <f t="shared" si="186"/>
        <v/>
      </c>
      <c r="L617" t="str">
        <f t="shared" si="186"/>
        <v/>
      </c>
      <c r="M617" t="str">
        <f t="shared" si="188"/>
        <v/>
      </c>
      <c r="N617" t="e">
        <f t="shared" si="173"/>
        <v>#REF!</v>
      </c>
      <c r="O617" t="e">
        <f t="shared" si="174"/>
        <v>#REF!</v>
      </c>
      <c r="P617" t="e">
        <f t="shared" si="175"/>
        <v>#REF!</v>
      </c>
      <c r="Q617" t="e">
        <f t="shared" si="176"/>
        <v>#REF!</v>
      </c>
      <c r="R617" t="e">
        <f t="shared" si="177"/>
        <v>#REF!</v>
      </c>
      <c r="S617" t="e">
        <f t="shared" si="178"/>
        <v>#REF!</v>
      </c>
      <c r="T617" t="e">
        <f t="shared" si="179"/>
        <v>#REF!</v>
      </c>
      <c r="U617" t="e">
        <f t="shared" si="180"/>
        <v>#REF!</v>
      </c>
      <c r="V617" t="e">
        <f t="shared" si="181"/>
        <v>#REF!</v>
      </c>
      <c r="W617" t="e">
        <f t="shared" si="182"/>
        <v>#REF!</v>
      </c>
      <c r="X617" t="e">
        <f t="shared" si="183"/>
        <v>#REF!</v>
      </c>
      <c r="Y617" t="e">
        <f t="shared" si="184"/>
        <v>#REF!</v>
      </c>
      <c r="Z617" t="e">
        <f t="shared" si="185"/>
        <v>#REF!</v>
      </c>
    </row>
    <row r="618" spans="1:26">
      <c r="A618" t="e">
        <f>IF(A617="","",IF($R$3=1,dayTest!A630,day!#REF!))</f>
        <v>#REF!</v>
      </c>
      <c r="B618" t="str">
        <f t="shared" si="187"/>
        <v/>
      </c>
      <c r="C618" t="str">
        <f t="shared" si="186"/>
        <v/>
      </c>
      <c r="D618" t="str">
        <f t="shared" si="186"/>
        <v/>
      </c>
      <c r="E618" t="str">
        <f t="shared" si="186"/>
        <v/>
      </c>
      <c r="F618" t="str">
        <f t="shared" si="186"/>
        <v/>
      </c>
      <c r="G618" t="str">
        <f t="shared" si="186"/>
        <v/>
      </c>
      <c r="H618" t="str">
        <f t="shared" si="186"/>
        <v/>
      </c>
      <c r="I618" t="str">
        <f t="shared" si="186"/>
        <v/>
      </c>
      <c r="J618" t="str">
        <f t="shared" si="186"/>
        <v/>
      </c>
      <c r="K618" t="str">
        <f t="shared" si="186"/>
        <v/>
      </c>
      <c r="L618" t="str">
        <f t="shared" si="186"/>
        <v/>
      </c>
      <c r="M618" t="str">
        <f t="shared" si="188"/>
        <v/>
      </c>
      <c r="N618" t="e">
        <f t="shared" si="173"/>
        <v>#REF!</v>
      </c>
      <c r="O618" t="e">
        <f t="shared" si="174"/>
        <v>#REF!</v>
      </c>
      <c r="P618" t="e">
        <f t="shared" si="175"/>
        <v>#REF!</v>
      </c>
      <c r="Q618" t="e">
        <f t="shared" si="176"/>
        <v>#REF!</v>
      </c>
      <c r="R618" t="e">
        <f t="shared" si="177"/>
        <v>#REF!</v>
      </c>
      <c r="S618" t="e">
        <f t="shared" si="178"/>
        <v>#REF!</v>
      </c>
      <c r="T618" t="e">
        <f t="shared" si="179"/>
        <v>#REF!</v>
      </c>
      <c r="U618" t="e">
        <f t="shared" si="180"/>
        <v>#REF!</v>
      </c>
      <c r="V618" t="e">
        <f t="shared" si="181"/>
        <v>#REF!</v>
      </c>
      <c r="W618" t="e">
        <f t="shared" si="182"/>
        <v>#REF!</v>
      </c>
      <c r="X618" t="e">
        <f t="shared" si="183"/>
        <v>#REF!</v>
      </c>
      <c r="Y618" t="e">
        <f t="shared" si="184"/>
        <v>#REF!</v>
      </c>
      <c r="Z618" t="e">
        <f t="shared" si="185"/>
        <v>#REF!</v>
      </c>
    </row>
    <row r="619" spans="1:26">
      <c r="A619" t="e">
        <f>IF(A618="","",IF($R$3=1,dayTest!A631,day!#REF!))</f>
        <v>#REF!</v>
      </c>
      <c r="B619" t="str">
        <f t="shared" si="187"/>
        <v/>
      </c>
      <c r="C619" t="str">
        <f t="shared" si="186"/>
        <v/>
      </c>
      <c r="D619" t="str">
        <f t="shared" si="186"/>
        <v/>
      </c>
      <c r="E619" t="str">
        <f t="shared" ref="C619:L642" si="189">IFERROR(VALUE(MID($A619,COLUMN()-1,1)),"")</f>
        <v/>
      </c>
      <c r="F619" t="str">
        <f t="shared" si="189"/>
        <v/>
      </c>
      <c r="G619" t="str">
        <f t="shared" si="189"/>
        <v/>
      </c>
      <c r="H619" t="str">
        <f t="shared" si="189"/>
        <v/>
      </c>
      <c r="I619" t="str">
        <f t="shared" si="189"/>
        <v/>
      </c>
      <c r="J619" t="str">
        <f t="shared" si="189"/>
        <v/>
      </c>
      <c r="K619" t="str">
        <f t="shared" si="189"/>
        <v/>
      </c>
      <c r="L619" t="str">
        <f t="shared" si="189"/>
        <v/>
      </c>
      <c r="M619" t="str">
        <f t="shared" si="188"/>
        <v/>
      </c>
      <c r="N619" t="e">
        <f t="shared" si="173"/>
        <v>#REF!</v>
      </c>
      <c r="O619" t="e">
        <f t="shared" si="174"/>
        <v>#REF!</v>
      </c>
      <c r="P619" t="e">
        <f t="shared" si="175"/>
        <v>#REF!</v>
      </c>
      <c r="Q619" t="e">
        <f t="shared" si="176"/>
        <v>#REF!</v>
      </c>
      <c r="R619" t="e">
        <f t="shared" si="177"/>
        <v>#REF!</v>
      </c>
      <c r="S619" t="e">
        <f t="shared" si="178"/>
        <v>#REF!</v>
      </c>
      <c r="T619" t="e">
        <f t="shared" si="179"/>
        <v>#REF!</v>
      </c>
      <c r="U619" t="e">
        <f t="shared" si="180"/>
        <v>#REF!</v>
      </c>
      <c r="V619" t="e">
        <f t="shared" si="181"/>
        <v>#REF!</v>
      </c>
      <c r="W619" t="e">
        <f t="shared" si="182"/>
        <v>#REF!</v>
      </c>
      <c r="X619" t="e">
        <f t="shared" si="183"/>
        <v>#REF!</v>
      </c>
      <c r="Y619" t="e">
        <f t="shared" si="184"/>
        <v>#REF!</v>
      </c>
      <c r="Z619" t="e">
        <f t="shared" si="185"/>
        <v>#REF!</v>
      </c>
    </row>
    <row r="620" spans="1:26">
      <c r="A620" t="e">
        <f>IF(A619="","",IF($R$3=1,dayTest!A632,day!#REF!))</f>
        <v>#REF!</v>
      </c>
      <c r="B620" t="str">
        <f t="shared" si="187"/>
        <v/>
      </c>
      <c r="C620" t="str">
        <f t="shared" si="189"/>
        <v/>
      </c>
      <c r="D620" t="str">
        <f t="shared" si="189"/>
        <v/>
      </c>
      <c r="E620" t="str">
        <f t="shared" si="189"/>
        <v/>
      </c>
      <c r="F620" t="str">
        <f t="shared" si="189"/>
        <v/>
      </c>
      <c r="G620" t="str">
        <f t="shared" si="189"/>
        <v/>
      </c>
      <c r="H620" t="str">
        <f t="shared" si="189"/>
        <v/>
      </c>
      <c r="I620" t="str">
        <f t="shared" si="189"/>
        <v/>
      </c>
      <c r="J620" t="str">
        <f t="shared" si="189"/>
        <v/>
      </c>
      <c r="K620" t="str">
        <f t="shared" si="189"/>
        <v/>
      </c>
      <c r="L620" t="str">
        <f t="shared" si="189"/>
        <v/>
      </c>
      <c r="M620" t="str">
        <f t="shared" si="188"/>
        <v/>
      </c>
      <c r="N620" t="e">
        <f t="shared" si="173"/>
        <v>#REF!</v>
      </c>
      <c r="O620" t="e">
        <f t="shared" si="174"/>
        <v>#REF!</v>
      </c>
      <c r="P620" t="e">
        <f t="shared" si="175"/>
        <v>#REF!</v>
      </c>
      <c r="Q620" t="e">
        <f t="shared" si="176"/>
        <v>#REF!</v>
      </c>
      <c r="R620" t="e">
        <f t="shared" si="177"/>
        <v>#REF!</v>
      </c>
      <c r="S620" t="e">
        <f t="shared" si="178"/>
        <v>#REF!</v>
      </c>
      <c r="T620" t="e">
        <f t="shared" si="179"/>
        <v>#REF!</v>
      </c>
      <c r="U620" t="e">
        <f t="shared" si="180"/>
        <v>#REF!</v>
      </c>
      <c r="V620" t="e">
        <f t="shared" si="181"/>
        <v>#REF!</v>
      </c>
      <c r="W620" t="e">
        <f t="shared" si="182"/>
        <v>#REF!</v>
      </c>
      <c r="X620" t="e">
        <f t="shared" si="183"/>
        <v>#REF!</v>
      </c>
      <c r="Y620" t="e">
        <f t="shared" si="184"/>
        <v>#REF!</v>
      </c>
      <c r="Z620" t="e">
        <f t="shared" si="185"/>
        <v>#REF!</v>
      </c>
    </row>
    <row r="621" spans="1:26">
      <c r="A621" t="e">
        <f>IF(A620="","",IF($R$3=1,dayTest!A633,day!#REF!))</f>
        <v>#REF!</v>
      </c>
      <c r="B621" t="str">
        <f t="shared" si="187"/>
        <v/>
      </c>
      <c r="C621" t="str">
        <f t="shared" si="189"/>
        <v/>
      </c>
      <c r="D621" t="str">
        <f t="shared" si="189"/>
        <v/>
      </c>
      <c r="E621" t="str">
        <f t="shared" si="189"/>
        <v/>
      </c>
      <c r="F621" t="str">
        <f t="shared" si="189"/>
        <v/>
      </c>
      <c r="G621" t="str">
        <f t="shared" si="189"/>
        <v/>
      </c>
      <c r="H621" t="str">
        <f t="shared" si="189"/>
        <v/>
      </c>
      <c r="I621" t="str">
        <f t="shared" si="189"/>
        <v/>
      </c>
      <c r="J621" t="str">
        <f t="shared" si="189"/>
        <v/>
      </c>
      <c r="K621" t="str">
        <f t="shared" si="189"/>
        <v/>
      </c>
      <c r="L621" t="str">
        <f t="shared" si="189"/>
        <v/>
      </c>
      <c r="M621" t="str">
        <f t="shared" si="188"/>
        <v/>
      </c>
      <c r="N621" t="e">
        <f t="shared" si="173"/>
        <v>#REF!</v>
      </c>
      <c r="O621" t="e">
        <f t="shared" si="174"/>
        <v>#REF!</v>
      </c>
      <c r="P621" t="e">
        <f t="shared" si="175"/>
        <v>#REF!</v>
      </c>
      <c r="Q621" t="e">
        <f t="shared" si="176"/>
        <v>#REF!</v>
      </c>
      <c r="R621" t="e">
        <f t="shared" si="177"/>
        <v>#REF!</v>
      </c>
      <c r="S621" t="e">
        <f t="shared" si="178"/>
        <v>#REF!</v>
      </c>
      <c r="T621" t="e">
        <f t="shared" si="179"/>
        <v>#REF!</v>
      </c>
      <c r="U621" t="e">
        <f t="shared" si="180"/>
        <v>#REF!</v>
      </c>
      <c r="V621" t="e">
        <f t="shared" si="181"/>
        <v>#REF!</v>
      </c>
      <c r="W621" t="e">
        <f t="shared" si="182"/>
        <v>#REF!</v>
      </c>
      <c r="X621" t="e">
        <f t="shared" si="183"/>
        <v>#REF!</v>
      </c>
      <c r="Y621" t="e">
        <f t="shared" si="184"/>
        <v>#REF!</v>
      </c>
      <c r="Z621" t="e">
        <f t="shared" si="185"/>
        <v>#REF!</v>
      </c>
    </row>
    <row r="622" spans="1:26">
      <c r="A622" t="e">
        <f>IF(A621="","",IF($R$3=1,dayTest!A634,day!#REF!))</f>
        <v>#REF!</v>
      </c>
      <c r="B622" t="str">
        <f t="shared" si="187"/>
        <v/>
      </c>
      <c r="C622" t="str">
        <f t="shared" si="189"/>
        <v/>
      </c>
      <c r="D622" t="str">
        <f t="shared" si="189"/>
        <v/>
      </c>
      <c r="E622" t="str">
        <f t="shared" si="189"/>
        <v/>
      </c>
      <c r="F622" t="str">
        <f t="shared" si="189"/>
        <v/>
      </c>
      <c r="G622" t="str">
        <f t="shared" si="189"/>
        <v/>
      </c>
      <c r="H622" t="str">
        <f t="shared" si="189"/>
        <v/>
      </c>
      <c r="I622" t="str">
        <f t="shared" si="189"/>
        <v/>
      </c>
      <c r="J622" t="str">
        <f t="shared" si="189"/>
        <v/>
      </c>
      <c r="K622" t="str">
        <f t="shared" si="189"/>
        <v/>
      </c>
      <c r="L622" t="str">
        <f t="shared" si="189"/>
        <v/>
      </c>
      <c r="M622" t="str">
        <f t="shared" si="188"/>
        <v/>
      </c>
      <c r="N622" t="e">
        <f t="shared" si="173"/>
        <v>#REF!</v>
      </c>
      <c r="O622" t="e">
        <f t="shared" si="174"/>
        <v>#REF!</v>
      </c>
      <c r="P622" t="e">
        <f t="shared" si="175"/>
        <v>#REF!</v>
      </c>
      <c r="Q622" t="e">
        <f t="shared" si="176"/>
        <v>#REF!</v>
      </c>
      <c r="R622" t="e">
        <f t="shared" si="177"/>
        <v>#REF!</v>
      </c>
      <c r="S622" t="e">
        <f t="shared" si="178"/>
        <v>#REF!</v>
      </c>
      <c r="T622" t="e">
        <f t="shared" si="179"/>
        <v>#REF!</v>
      </c>
      <c r="U622" t="e">
        <f t="shared" si="180"/>
        <v>#REF!</v>
      </c>
      <c r="V622" t="e">
        <f t="shared" si="181"/>
        <v>#REF!</v>
      </c>
      <c r="W622" t="e">
        <f t="shared" si="182"/>
        <v>#REF!</v>
      </c>
      <c r="X622" t="e">
        <f t="shared" si="183"/>
        <v>#REF!</v>
      </c>
      <c r="Y622" t="e">
        <f t="shared" si="184"/>
        <v>#REF!</v>
      </c>
      <c r="Z622" t="e">
        <f t="shared" si="185"/>
        <v>#REF!</v>
      </c>
    </row>
    <row r="623" spans="1:26">
      <c r="A623" t="e">
        <f>IF(A622="","",IF($R$3=1,dayTest!A635,day!#REF!))</f>
        <v>#REF!</v>
      </c>
      <c r="B623" t="str">
        <f t="shared" si="187"/>
        <v/>
      </c>
      <c r="C623" t="str">
        <f t="shared" si="189"/>
        <v/>
      </c>
      <c r="D623" t="str">
        <f t="shared" si="189"/>
        <v/>
      </c>
      <c r="E623" t="str">
        <f t="shared" si="189"/>
        <v/>
      </c>
      <c r="F623" t="str">
        <f t="shared" si="189"/>
        <v/>
      </c>
      <c r="G623" t="str">
        <f t="shared" si="189"/>
        <v/>
      </c>
      <c r="H623" t="str">
        <f t="shared" si="189"/>
        <v/>
      </c>
      <c r="I623" t="str">
        <f t="shared" si="189"/>
        <v/>
      </c>
      <c r="J623" t="str">
        <f t="shared" si="189"/>
        <v/>
      </c>
      <c r="K623" t="str">
        <f t="shared" si="189"/>
        <v/>
      </c>
      <c r="L623" t="str">
        <f t="shared" si="189"/>
        <v/>
      </c>
      <c r="M623" t="str">
        <f t="shared" si="188"/>
        <v/>
      </c>
      <c r="N623" t="e">
        <f t="shared" si="173"/>
        <v>#REF!</v>
      </c>
      <c r="O623" t="e">
        <f t="shared" si="174"/>
        <v>#REF!</v>
      </c>
      <c r="P623" t="e">
        <f t="shared" si="175"/>
        <v>#REF!</v>
      </c>
      <c r="Q623" t="e">
        <f t="shared" si="176"/>
        <v>#REF!</v>
      </c>
      <c r="R623" t="e">
        <f t="shared" si="177"/>
        <v>#REF!</v>
      </c>
      <c r="S623" t="e">
        <f t="shared" si="178"/>
        <v>#REF!</v>
      </c>
      <c r="T623" t="e">
        <f t="shared" si="179"/>
        <v>#REF!</v>
      </c>
      <c r="U623" t="e">
        <f t="shared" si="180"/>
        <v>#REF!</v>
      </c>
      <c r="V623" t="e">
        <f t="shared" si="181"/>
        <v>#REF!</v>
      </c>
      <c r="W623" t="e">
        <f t="shared" si="182"/>
        <v>#REF!</v>
      </c>
      <c r="X623" t="e">
        <f t="shared" si="183"/>
        <v>#REF!</v>
      </c>
      <c r="Y623" t="e">
        <f t="shared" si="184"/>
        <v>#REF!</v>
      </c>
      <c r="Z623" t="e">
        <f t="shared" si="185"/>
        <v>#REF!</v>
      </c>
    </row>
    <row r="624" spans="1:26">
      <c r="A624" t="e">
        <f>IF(A623="","",IF($R$3=1,dayTest!A636,day!#REF!))</f>
        <v>#REF!</v>
      </c>
      <c r="B624" t="str">
        <f t="shared" si="187"/>
        <v/>
      </c>
      <c r="C624" t="str">
        <f t="shared" si="189"/>
        <v/>
      </c>
      <c r="D624" t="str">
        <f t="shared" si="189"/>
        <v/>
      </c>
      <c r="E624" t="str">
        <f t="shared" si="189"/>
        <v/>
      </c>
      <c r="F624" t="str">
        <f t="shared" si="189"/>
        <v/>
      </c>
      <c r="G624" t="str">
        <f t="shared" si="189"/>
        <v/>
      </c>
      <c r="H624" t="str">
        <f t="shared" si="189"/>
        <v/>
      </c>
      <c r="I624" t="str">
        <f t="shared" si="189"/>
        <v/>
      </c>
      <c r="J624" t="str">
        <f t="shared" si="189"/>
        <v/>
      </c>
      <c r="K624" t="str">
        <f t="shared" si="189"/>
        <v/>
      </c>
      <c r="L624" t="str">
        <f t="shared" si="189"/>
        <v/>
      </c>
      <c r="M624" t="str">
        <f t="shared" si="188"/>
        <v/>
      </c>
      <c r="N624" t="e">
        <f t="shared" si="173"/>
        <v>#REF!</v>
      </c>
      <c r="O624" t="e">
        <f t="shared" si="174"/>
        <v>#REF!</v>
      </c>
      <c r="P624" t="e">
        <f t="shared" si="175"/>
        <v>#REF!</v>
      </c>
      <c r="Q624" t="e">
        <f t="shared" si="176"/>
        <v>#REF!</v>
      </c>
      <c r="R624" t="e">
        <f t="shared" si="177"/>
        <v>#REF!</v>
      </c>
      <c r="S624" t="e">
        <f t="shared" si="178"/>
        <v>#REF!</v>
      </c>
      <c r="T624" t="e">
        <f t="shared" si="179"/>
        <v>#REF!</v>
      </c>
      <c r="U624" t="e">
        <f t="shared" si="180"/>
        <v>#REF!</v>
      </c>
      <c r="V624" t="e">
        <f t="shared" si="181"/>
        <v>#REF!</v>
      </c>
      <c r="W624" t="e">
        <f t="shared" si="182"/>
        <v>#REF!</v>
      </c>
      <c r="X624" t="e">
        <f t="shared" si="183"/>
        <v>#REF!</v>
      </c>
      <c r="Y624" t="e">
        <f t="shared" si="184"/>
        <v>#REF!</v>
      </c>
      <c r="Z624" t="e">
        <f t="shared" si="185"/>
        <v>#REF!</v>
      </c>
    </row>
    <row r="625" spans="1:26">
      <c r="A625" t="e">
        <f>IF(A624="","",IF($R$3=1,dayTest!A637,day!#REF!))</f>
        <v>#REF!</v>
      </c>
      <c r="B625" t="str">
        <f t="shared" si="187"/>
        <v/>
      </c>
      <c r="C625" t="str">
        <f t="shared" si="189"/>
        <v/>
      </c>
      <c r="D625" t="str">
        <f t="shared" si="189"/>
        <v/>
      </c>
      <c r="E625" t="str">
        <f t="shared" si="189"/>
        <v/>
      </c>
      <c r="F625" t="str">
        <f t="shared" si="189"/>
        <v/>
      </c>
      <c r="G625" t="str">
        <f t="shared" si="189"/>
        <v/>
      </c>
      <c r="H625" t="str">
        <f t="shared" si="189"/>
        <v/>
      </c>
      <c r="I625" t="str">
        <f t="shared" si="189"/>
        <v/>
      </c>
      <c r="J625" t="str">
        <f t="shared" si="189"/>
        <v/>
      </c>
      <c r="K625" t="str">
        <f t="shared" si="189"/>
        <v/>
      </c>
      <c r="L625" t="str">
        <f t="shared" si="189"/>
        <v/>
      </c>
      <c r="M625" t="str">
        <f t="shared" si="188"/>
        <v/>
      </c>
      <c r="N625" t="e">
        <f t="shared" si="173"/>
        <v>#REF!</v>
      </c>
      <c r="O625" t="e">
        <f t="shared" si="174"/>
        <v>#REF!</v>
      </c>
      <c r="P625" t="e">
        <f t="shared" si="175"/>
        <v>#REF!</v>
      </c>
      <c r="Q625" t="e">
        <f t="shared" si="176"/>
        <v>#REF!</v>
      </c>
      <c r="R625" t="e">
        <f t="shared" si="177"/>
        <v>#REF!</v>
      </c>
      <c r="S625" t="e">
        <f t="shared" si="178"/>
        <v>#REF!</v>
      </c>
      <c r="T625" t="e">
        <f t="shared" si="179"/>
        <v>#REF!</v>
      </c>
      <c r="U625" t="e">
        <f t="shared" si="180"/>
        <v>#REF!</v>
      </c>
      <c r="V625" t="e">
        <f t="shared" si="181"/>
        <v>#REF!</v>
      </c>
      <c r="W625" t="e">
        <f t="shared" si="182"/>
        <v>#REF!</v>
      </c>
      <c r="X625" t="e">
        <f t="shared" si="183"/>
        <v>#REF!</v>
      </c>
      <c r="Y625" t="e">
        <f t="shared" si="184"/>
        <v>#REF!</v>
      </c>
      <c r="Z625" t="e">
        <f t="shared" si="185"/>
        <v>#REF!</v>
      </c>
    </row>
    <row r="626" spans="1:26">
      <c r="A626" t="e">
        <f>IF(A625="","",IF($R$3=1,dayTest!A638,day!#REF!))</f>
        <v>#REF!</v>
      </c>
      <c r="B626" t="str">
        <f t="shared" si="187"/>
        <v/>
      </c>
      <c r="C626" t="str">
        <f t="shared" si="189"/>
        <v/>
      </c>
      <c r="D626" t="str">
        <f t="shared" si="189"/>
        <v/>
      </c>
      <c r="E626" t="str">
        <f t="shared" si="189"/>
        <v/>
      </c>
      <c r="F626" t="str">
        <f t="shared" si="189"/>
        <v/>
      </c>
      <c r="G626" t="str">
        <f t="shared" si="189"/>
        <v/>
      </c>
      <c r="H626" t="str">
        <f t="shared" si="189"/>
        <v/>
      </c>
      <c r="I626" t="str">
        <f t="shared" si="189"/>
        <v/>
      </c>
      <c r="J626" t="str">
        <f t="shared" si="189"/>
        <v/>
      </c>
      <c r="K626" t="str">
        <f t="shared" si="189"/>
        <v/>
      </c>
      <c r="L626" t="str">
        <f t="shared" si="189"/>
        <v/>
      </c>
      <c r="M626" t="str">
        <f t="shared" si="188"/>
        <v/>
      </c>
      <c r="N626" t="e">
        <f t="shared" si="173"/>
        <v>#REF!</v>
      </c>
      <c r="O626" t="e">
        <f t="shared" si="174"/>
        <v>#REF!</v>
      </c>
      <c r="P626" t="e">
        <f t="shared" si="175"/>
        <v>#REF!</v>
      </c>
      <c r="Q626" t="e">
        <f t="shared" si="176"/>
        <v>#REF!</v>
      </c>
      <c r="R626" t="e">
        <f t="shared" si="177"/>
        <v>#REF!</v>
      </c>
      <c r="S626" t="e">
        <f t="shared" si="178"/>
        <v>#REF!</v>
      </c>
      <c r="T626" t="e">
        <f t="shared" si="179"/>
        <v>#REF!</v>
      </c>
      <c r="U626" t="e">
        <f t="shared" si="180"/>
        <v>#REF!</v>
      </c>
      <c r="V626" t="e">
        <f t="shared" si="181"/>
        <v>#REF!</v>
      </c>
      <c r="W626" t="e">
        <f t="shared" si="182"/>
        <v>#REF!</v>
      </c>
      <c r="X626" t="e">
        <f t="shared" si="183"/>
        <v>#REF!</v>
      </c>
      <c r="Y626" t="e">
        <f t="shared" si="184"/>
        <v>#REF!</v>
      </c>
      <c r="Z626" t="e">
        <f t="shared" si="185"/>
        <v>#REF!</v>
      </c>
    </row>
    <row r="627" spans="1:26">
      <c r="A627" t="e">
        <f>IF(A626="","",IF($R$3=1,dayTest!A639,day!#REF!))</f>
        <v>#REF!</v>
      </c>
      <c r="B627" t="str">
        <f t="shared" si="187"/>
        <v/>
      </c>
      <c r="C627" t="str">
        <f t="shared" si="189"/>
        <v/>
      </c>
      <c r="D627" t="str">
        <f t="shared" si="189"/>
        <v/>
      </c>
      <c r="E627" t="str">
        <f t="shared" si="189"/>
        <v/>
      </c>
      <c r="F627" t="str">
        <f t="shared" si="189"/>
        <v/>
      </c>
      <c r="G627" t="str">
        <f t="shared" si="189"/>
        <v/>
      </c>
      <c r="H627" t="str">
        <f t="shared" si="189"/>
        <v/>
      </c>
      <c r="I627" t="str">
        <f t="shared" si="189"/>
        <v/>
      </c>
      <c r="J627" t="str">
        <f t="shared" si="189"/>
        <v/>
      </c>
      <c r="K627" t="str">
        <f t="shared" si="189"/>
        <v/>
      </c>
      <c r="L627" t="str">
        <f t="shared" si="189"/>
        <v/>
      </c>
      <c r="M627" t="str">
        <f t="shared" si="188"/>
        <v/>
      </c>
      <c r="N627" t="e">
        <f t="shared" si="173"/>
        <v>#REF!</v>
      </c>
      <c r="O627" t="e">
        <f t="shared" si="174"/>
        <v>#REF!</v>
      </c>
      <c r="P627" t="e">
        <f t="shared" si="175"/>
        <v>#REF!</v>
      </c>
      <c r="Q627" t="e">
        <f t="shared" si="176"/>
        <v>#REF!</v>
      </c>
      <c r="R627" t="e">
        <f t="shared" si="177"/>
        <v>#REF!</v>
      </c>
      <c r="S627" t="e">
        <f t="shared" si="178"/>
        <v>#REF!</v>
      </c>
      <c r="T627" t="e">
        <f t="shared" si="179"/>
        <v>#REF!</v>
      </c>
      <c r="U627" t="e">
        <f t="shared" si="180"/>
        <v>#REF!</v>
      </c>
      <c r="V627" t="e">
        <f t="shared" si="181"/>
        <v>#REF!</v>
      </c>
      <c r="W627" t="e">
        <f t="shared" si="182"/>
        <v>#REF!</v>
      </c>
      <c r="X627" t="e">
        <f t="shared" si="183"/>
        <v>#REF!</v>
      </c>
      <c r="Y627" t="e">
        <f t="shared" si="184"/>
        <v>#REF!</v>
      </c>
      <c r="Z627" t="e">
        <f t="shared" si="185"/>
        <v>#REF!</v>
      </c>
    </row>
    <row r="628" spans="1:26">
      <c r="A628" t="e">
        <f>IF(A627="","",IF($R$3=1,dayTest!A640,day!#REF!))</f>
        <v>#REF!</v>
      </c>
      <c r="B628" t="str">
        <f t="shared" si="187"/>
        <v/>
      </c>
      <c r="C628" t="str">
        <f t="shared" si="189"/>
        <v/>
      </c>
      <c r="D628" t="str">
        <f t="shared" si="189"/>
        <v/>
      </c>
      <c r="E628" t="str">
        <f t="shared" si="189"/>
        <v/>
      </c>
      <c r="F628" t="str">
        <f t="shared" si="189"/>
        <v/>
      </c>
      <c r="G628" t="str">
        <f t="shared" si="189"/>
        <v/>
      </c>
      <c r="H628" t="str">
        <f t="shared" si="189"/>
        <v/>
      </c>
      <c r="I628" t="str">
        <f t="shared" si="189"/>
        <v/>
      </c>
      <c r="J628" t="str">
        <f t="shared" si="189"/>
        <v/>
      </c>
      <c r="K628" t="str">
        <f t="shared" si="189"/>
        <v/>
      </c>
      <c r="L628" t="str">
        <f t="shared" si="189"/>
        <v/>
      </c>
      <c r="M628" t="str">
        <f t="shared" si="188"/>
        <v/>
      </c>
      <c r="N628" t="e">
        <f t="shared" si="173"/>
        <v>#REF!</v>
      </c>
      <c r="O628" t="e">
        <f t="shared" si="174"/>
        <v>#REF!</v>
      </c>
      <c r="P628" t="e">
        <f t="shared" si="175"/>
        <v>#REF!</v>
      </c>
      <c r="Q628" t="e">
        <f t="shared" si="176"/>
        <v>#REF!</v>
      </c>
      <c r="R628" t="e">
        <f t="shared" si="177"/>
        <v>#REF!</v>
      </c>
      <c r="S628" t="e">
        <f t="shared" si="178"/>
        <v>#REF!</v>
      </c>
      <c r="T628" t="e">
        <f t="shared" si="179"/>
        <v>#REF!</v>
      </c>
      <c r="U628" t="e">
        <f t="shared" si="180"/>
        <v>#REF!</v>
      </c>
      <c r="V628" t="e">
        <f t="shared" si="181"/>
        <v>#REF!</v>
      </c>
      <c r="W628" t="e">
        <f t="shared" si="182"/>
        <v>#REF!</v>
      </c>
      <c r="X628" t="e">
        <f t="shared" si="183"/>
        <v>#REF!</v>
      </c>
      <c r="Y628" t="e">
        <f t="shared" si="184"/>
        <v>#REF!</v>
      </c>
      <c r="Z628" t="e">
        <f t="shared" si="185"/>
        <v>#REF!</v>
      </c>
    </row>
    <row r="629" spans="1:26">
      <c r="A629" t="e">
        <f>IF(A628="","",IF($R$3=1,dayTest!A641,day!#REF!))</f>
        <v>#REF!</v>
      </c>
      <c r="B629" t="str">
        <f t="shared" si="187"/>
        <v/>
      </c>
      <c r="C629" t="str">
        <f t="shared" si="189"/>
        <v/>
      </c>
      <c r="D629" t="str">
        <f t="shared" si="189"/>
        <v/>
      </c>
      <c r="E629" t="str">
        <f t="shared" si="189"/>
        <v/>
      </c>
      <c r="F629" t="str">
        <f t="shared" si="189"/>
        <v/>
      </c>
      <c r="G629" t="str">
        <f t="shared" si="189"/>
        <v/>
      </c>
      <c r="H629" t="str">
        <f t="shared" si="189"/>
        <v/>
      </c>
      <c r="I629" t="str">
        <f t="shared" si="189"/>
        <v/>
      </c>
      <c r="J629" t="str">
        <f t="shared" si="189"/>
        <v/>
      </c>
      <c r="K629" t="str">
        <f t="shared" si="189"/>
        <v/>
      </c>
      <c r="L629" t="str">
        <f t="shared" si="189"/>
        <v/>
      </c>
      <c r="M629" t="str">
        <f t="shared" si="188"/>
        <v/>
      </c>
      <c r="N629" t="e">
        <f t="shared" si="173"/>
        <v>#REF!</v>
      </c>
      <c r="O629" t="e">
        <f t="shared" si="174"/>
        <v>#REF!</v>
      </c>
      <c r="P629" t="e">
        <f t="shared" si="175"/>
        <v>#REF!</v>
      </c>
      <c r="Q629" t="e">
        <f t="shared" si="176"/>
        <v>#REF!</v>
      </c>
      <c r="R629" t="e">
        <f t="shared" si="177"/>
        <v>#REF!</v>
      </c>
      <c r="S629" t="e">
        <f t="shared" si="178"/>
        <v>#REF!</v>
      </c>
      <c r="T629" t="e">
        <f t="shared" si="179"/>
        <v>#REF!</v>
      </c>
      <c r="U629" t="e">
        <f t="shared" si="180"/>
        <v>#REF!</v>
      </c>
      <c r="V629" t="e">
        <f t="shared" si="181"/>
        <v>#REF!</v>
      </c>
      <c r="W629" t="e">
        <f t="shared" si="182"/>
        <v>#REF!</v>
      </c>
      <c r="X629" t="e">
        <f t="shared" si="183"/>
        <v>#REF!</v>
      </c>
      <c r="Y629" t="e">
        <f t="shared" si="184"/>
        <v>#REF!</v>
      </c>
      <c r="Z629" t="e">
        <f t="shared" si="185"/>
        <v>#REF!</v>
      </c>
    </row>
    <row r="630" spans="1:26">
      <c r="A630" t="e">
        <f>IF(A629="","",IF($R$3=1,dayTest!A642,day!#REF!))</f>
        <v>#REF!</v>
      </c>
      <c r="B630" t="str">
        <f t="shared" si="187"/>
        <v/>
      </c>
      <c r="C630" t="str">
        <f t="shared" si="189"/>
        <v/>
      </c>
      <c r="D630" t="str">
        <f t="shared" si="189"/>
        <v/>
      </c>
      <c r="E630" t="str">
        <f t="shared" si="189"/>
        <v/>
      </c>
      <c r="F630" t="str">
        <f t="shared" si="189"/>
        <v/>
      </c>
      <c r="G630" t="str">
        <f t="shared" si="189"/>
        <v/>
      </c>
      <c r="H630" t="str">
        <f t="shared" si="189"/>
        <v/>
      </c>
      <c r="I630" t="str">
        <f t="shared" si="189"/>
        <v/>
      </c>
      <c r="J630" t="str">
        <f t="shared" si="189"/>
        <v/>
      </c>
      <c r="K630" t="str">
        <f t="shared" si="189"/>
        <v/>
      </c>
      <c r="L630" t="str">
        <f t="shared" si="189"/>
        <v/>
      </c>
      <c r="M630" t="str">
        <f t="shared" si="188"/>
        <v/>
      </c>
      <c r="N630" t="e">
        <f t="shared" si="173"/>
        <v>#REF!</v>
      </c>
      <c r="O630" t="e">
        <f t="shared" si="174"/>
        <v>#REF!</v>
      </c>
      <c r="P630" t="e">
        <f t="shared" si="175"/>
        <v>#REF!</v>
      </c>
      <c r="Q630" t="e">
        <f t="shared" si="176"/>
        <v>#REF!</v>
      </c>
      <c r="R630" t="e">
        <f t="shared" si="177"/>
        <v>#REF!</v>
      </c>
      <c r="S630" t="e">
        <f t="shared" si="178"/>
        <v>#REF!</v>
      </c>
      <c r="T630" t="e">
        <f t="shared" si="179"/>
        <v>#REF!</v>
      </c>
      <c r="U630" t="e">
        <f t="shared" si="180"/>
        <v>#REF!</v>
      </c>
      <c r="V630" t="e">
        <f t="shared" si="181"/>
        <v>#REF!</v>
      </c>
      <c r="W630" t="e">
        <f t="shared" si="182"/>
        <v>#REF!</v>
      </c>
      <c r="X630" t="e">
        <f t="shared" si="183"/>
        <v>#REF!</v>
      </c>
      <c r="Y630" t="e">
        <f t="shared" si="184"/>
        <v>#REF!</v>
      </c>
      <c r="Z630" t="e">
        <f t="shared" si="185"/>
        <v>#REF!</v>
      </c>
    </row>
    <row r="631" spans="1:26">
      <c r="A631" t="e">
        <f>IF(A630="","",IF($R$3=1,dayTest!A643,day!#REF!))</f>
        <v>#REF!</v>
      </c>
      <c r="B631" t="str">
        <f t="shared" si="187"/>
        <v/>
      </c>
      <c r="C631" t="str">
        <f t="shared" si="189"/>
        <v/>
      </c>
      <c r="D631" t="str">
        <f t="shared" si="189"/>
        <v/>
      </c>
      <c r="E631" t="str">
        <f t="shared" si="189"/>
        <v/>
      </c>
      <c r="F631" t="str">
        <f t="shared" si="189"/>
        <v/>
      </c>
      <c r="G631" t="str">
        <f t="shared" si="189"/>
        <v/>
      </c>
      <c r="H631" t="str">
        <f t="shared" si="189"/>
        <v/>
      </c>
      <c r="I631" t="str">
        <f t="shared" si="189"/>
        <v/>
      </c>
      <c r="J631" t="str">
        <f t="shared" si="189"/>
        <v/>
      </c>
      <c r="K631" t="str">
        <f t="shared" si="189"/>
        <v/>
      </c>
      <c r="L631" t="str">
        <f t="shared" si="189"/>
        <v/>
      </c>
      <c r="M631" t="str">
        <f t="shared" si="188"/>
        <v/>
      </c>
      <c r="N631" t="e">
        <f t="shared" si="173"/>
        <v>#REF!</v>
      </c>
      <c r="O631" t="e">
        <f t="shared" si="174"/>
        <v>#REF!</v>
      </c>
      <c r="P631" t="e">
        <f t="shared" si="175"/>
        <v>#REF!</v>
      </c>
      <c r="Q631" t="e">
        <f t="shared" si="176"/>
        <v>#REF!</v>
      </c>
      <c r="R631" t="e">
        <f t="shared" si="177"/>
        <v>#REF!</v>
      </c>
      <c r="S631" t="e">
        <f t="shared" si="178"/>
        <v>#REF!</v>
      </c>
      <c r="T631" t="e">
        <f t="shared" si="179"/>
        <v>#REF!</v>
      </c>
      <c r="U631" t="e">
        <f t="shared" si="180"/>
        <v>#REF!</v>
      </c>
      <c r="V631" t="e">
        <f t="shared" si="181"/>
        <v>#REF!</v>
      </c>
      <c r="W631" t="e">
        <f t="shared" si="182"/>
        <v>#REF!</v>
      </c>
      <c r="X631" t="e">
        <f t="shared" si="183"/>
        <v>#REF!</v>
      </c>
      <c r="Y631" t="e">
        <f t="shared" si="184"/>
        <v>#REF!</v>
      </c>
      <c r="Z631" t="e">
        <f t="shared" si="185"/>
        <v>#REF!</v>
      </c>
    </row>
    <row r="632" spans="1:26">
      <c r="A632" t="e">
        <f>IF(A631="","",IF($R$3=1,dayTest!A644,day!#REF!))</f>
        <v>#REF!</v>
      </c>
      <c r="B632" t="str">
        <f t="shared" si="187"/>
        <v/>
      </c>
      <c r="C632" t="str">
        <f t="shared" si="189"/>
        <v/>
      </c>
      <c r="D632" t="str">
        <f t="shared" si="189"/>
        <v/>
      </c>
      <c r="E632" t="str">
        <f t="shared" si="189"/>
        <v/>
      </c>
      <c r="F632" t="str">
        <f t="shared" si="189"/>
        <v/>
      </c>
      <c r="G632" t="str">
        <f t="shared" si="189"/>
        <v/>
      </c>
      <c r="H632" t="str">
        <f t="shared" si="189"/>
        <v/>
      </c>
      <c r="I632" t="str">
        <f t="shared" si="189"/>
        <v/>
      </c>
      <c r="J632" t="str">
        <f t="shared" si="189"/>
        <v/>
      </c>
      <c r="K632" t="str">
        <f t="shared" si="189"/>
        <v/>
      </c>
      <c r="L632" t="str">
        <f t="shared" si="189"/>
        <v/>
      </c>
      <c r="M632" t="str">
        <f t="shared" si="188"/>
        <v/>
      </c>
      <c r="N632" t="e">
        <f t="shared" si="173"/>
        <v>#REF!</v>
      </c>
      <c r="O632" t="e">
        <f t="shared" si="174"/>
        <v>#REF!</v>
      </c>
      <c r="P632" t="e">
        <f t="shared" si="175"/>
        <v>#REF!</v>
      </c>
      <c r="Q632" t="e">
        <f t="shared" si="176"/>
        <v>#REF!</v>
      </c>
      <c r="R632" t="e">
        <f t="shared" si="177"/>
        <v>#REF!</v>
      </c>
      <c r="S632" t="e">
        <f t="shared" si="178"/>
        <v>#REF!</v>
      </c>
      <c r="T632" t="e">
        <f t="shared" si="179"/>
        <v>#REF!</v>
      </c>
      <c r="U632" t="e">
        <f t="shared" si="180"/>
        <v>#REF!</v>
      </c>
      <c r="V632" t="e">
        <f t="shared" si="181"/>
        <v>#REF!</v>
      </c>
      <c r="W632" t="e">
        <f t="shared" si="182"/>
        <v>#REF!</v>
      </c>
      <c r="X632" t="e">
        <f t="shared" si="183"/>
        <v>#REF!</v>
      </c>
      <c r="Y632" t="e">
        <f t="shared" si="184"/>
        <v>#REF!</v>
      </c>
      <c r="Z632" t="e">
        <f t="shared" si="185"/>
        <v>#REF!</v>
      </c>
    </row>
    <row r="633" spans="1:26">
      <c r="A633" t="e">
        <f>IF(A632="","",IF($R$3=1,dayTest!A645,day!#REF!))</f>
        <v>#REF!</v>
      </c>
      <c r="B633" t="str">
        <f t="shared" si="187"/>
        <v/>
      </c>
      <c r="C633" t="str">
        <f t="shared" si="189"/>
        <v/>
      </c>
      <c r="D633" t="str">
        <f t="shared" si="189"/>
        <v/>
      </c>
      <c r="E633" t="str">
        <f t="shared" si="189"/>
        <v/>
      </c>
      <c r="F633" t="str">
        <f t="shared" si="189"/>
        <v/>
      </c>
      <c r="G633" t="str">
        <f t="shared" si="189"/>
        <v/>
      </c>
      <c r="H633" t="str">
        <f t="shared" si="189"/>
        <v/>
      </c>
      <c r="I633" t="str">
        <f t="shared" si="189"/>
        <v/>
      </c>
      <c r="J633" t="str">
        <f t="shared" si="189"/>
        <v/>
      </c>
      <c r="K633" t="str">
        <f t="shared" si="189"/>
        <v/>
      </c>
      <c r="L633" t="str">
        <f t="shared" si="189"/>
        <v/>
      </c>
      <c r="M633" t="str">
        <f t="shared" si="188"/>
        <v/>
      </c>
      <c r="N633" t="e">
        <f t="shared" si="173"/>
        <v>#REF!</v>
      </c>
      <c r="O633" t="e">
        <f t="shared" si="174"/>
        <v>#REF!</v>
      </c>
      <c r="P633" t="e">
        <f t="shared" si="175"/>
        <v>#REF!</v>
      </c>
      <c r="Q633" t="e">
        <f t="shared" si="176"/>
        <v>#REF!</v>
      </c>
      <c r="R633" t="e">
        <f t="shared" si="177"/>
        <v>#REF!</v>
      </c>
      <c r="S633" t="e">
        <f t="shared" si="178"/>
        <v>#REF!</v>
      </c>
      <c r="T633" t="e">
        <f t="shared" si="179"/>
        <v>#REF!</v>
      </c>
      <c r="U633" t="e">
        <f t="shared" si="180"/>
        <v>#REF!</v>
      </c>
      <c r="V633" t="e">
        <f t="shared" si="181"/>
        <v>#REF!</v>
      </c>
      <c r="W633" t="e">
        <f t="shared" si="182"/>
        <v>#REF!</v>
      </c>
      <c r="X633" t="e">
        <f t="shared" si="183"/>
        <v>#REF!</v>
      </c>
      <c r="Y633" t="e">
        <f t="shared" si="184"/>
        <v>#REF!</v>
      </c>
      <c r="Z633" t="e">
        <f t="shared" si="185"/>
        <v>#REF!</v>
      </c>
    </row>
    <row r="634" spans="1:26">
      <c r="A634" t="e">
        <f>IF(A633="","",IF($R$3=1,dayTest!A646,day!#REF!))</f>
        <v>#REF!</v>
      </c>
      <c r="B634" t="str">
        <f t="shared" si="187"/>
        <v/>
      </c>
      <c r="C634" t="str">
        <f t="shared" si="189"/>
        <v/>
      </c>
      <c r="D634" t="str">
        <f t="shared" si="189"/>
        <v/>
      </c>
      <c r="E634" t="str">
        <f t="shared" si="189"/>
        <v/>
      </c>
      <c r="F634" t="str">
        <f t="shared" si="189"/>
        <v/>
      </c>
      <c r="G634" t="str">
        <f t="shared" si="189"/>
        <v/>
      </c>
      <c r="H634" t="str">
        <f t="shared" si="189"/>
        <v/>
      </c>
      <c r="I634" t="str">
        <f t="shared" si="189"/>
        <v/>
      </c>
      <c r="J634" t="str">
        <f t="shared" si="189"/>
        <v/>
      </c>
      <c r="K634" t="str">
        <f t="shared" si="189"/>
        <v/>
      </c>
      <c r="L634" t="str">
        <f t="shared" si="189"/>
        <v/>
      </c>
      <c r="M634" t="str">
        <f t="shared" si="188"/>
        <v/>
      </c>
      <c r="N634" t="e">
        <f t="shared" si="173"/>
        <v>#REF!</v>
      </c>
      <c r="O634" t="e">
        <f t="shared" si="174"/>
        <v>#REF!</v>
      </c>
      <c r="P634" t="e">
        <f t="shared" si="175"/>
        <v>#REF!</v>
      </c>
      <c r="Q634" t="e">
        <f t="shared" si="176"/>
        <v>#REF!</v>
      </c>
      <c r="R634" t="e">
        <f t="shared" si="177"/>
        <v>#REF!</v>
      </c>
      <c r="S634" t="e">
        <f t="shared" si="178"/>
        <v>#REF!</v>
      </c>
      <c r="T634" t="e">
        <f t="shared" si="179"/>
        <v>#REF!</v>
      </c>
      <c r="U634" t="e">
        <f t="shared" si="180"/>
        <v>#REF!</v>
      </c>
      <c r="V634" t="e">
        <f t="shared" si="181"/>
        <v>#REF!</v>
      </c>
      <c r="W634" t="e">
        <f t="shared" si="182"/>
        <v>#REF!</v>
      </c>
      <c r="X634" t="e">
        <f t="shared" si="183"/>
        <v>#REF!</v>
      </c>
      <c r="Y634" t="e">
        <f t="shared" si="184"/>
        <v>#REF!</v>
      </c>
      <c r="Z634" t="e">
        <f t="shared" si="185"/>
        <v>#REF!</v>
      </c>
    </row>
    <row r="635" spans="1:26">
      <c r="A635" t="e">
        <f>IF(A634="","",IF($R$3=1,dayTest!A647,day!#REF!))</f>
        <v>#REF!</v>
      </c>
      <c r="B635" t="str">
        <f t="shared" si="187"/>
        <v/>
      </c>
      <c r="C635" t="str">
        <f t="shared" si="189"/>
        <v/>
      </c>
      <c r="D635" t="str">
        <f t="shared" si="189"/>
        <v/>
      </c>
      <c r="E635" t="str">
        <f t="shared" si="189"/>
        <v/>
      </c>
      <c r="F635" t="str">
        <f t="shared" si="189"/>
        <v/>
      </c>
      <c r="G635" t="str">
        <f t="shared" si="189"/>
        <v/>
      </c>
      <c r="H635" t="str">
        <f t="shared" si="189"/>
        <v/>
      </c>
      <c r="I635" t="str">
        <f t="shared" si="189"/>
        <v/>
      </c>
      <c r="J635" t="str">
        <f t="shared" si="189"/>
        <v/>
      </c>
      <c r="K635" t="str">
        <f t="shared" si="189"/>
        <v/>
      </c>
      <c r="L635" t="str">
        <f t="shared" si="189"/>
        <v/>
      </c>
      <c r="M635" t="str">
        <f t="shared" si="188"/>
        <v/>
      </c>
      <c r="N635" t="e">
        <f t="shared" si="173"/>
        <v>#REF!</v>
      </c>
      <c r="O635" t="e">
        <f t="shared" si="174"/>
        <v>#REF!</v>
      </c>
      <c r="P635" t="e">
        <f t="shared" si="175"/>
        <v>#REF!</v>
      </c>
      <c r="Q635" t="e">
        <f t="shared" si="176"/>
        <v>#REF!</v>
      </c>
      <c r="R635" t="e">
        <f t="shared" si="177"/>
        <v>#REF!</v>
      </c>
      <c r="S635" t="e">
        <f t="shared" si="178"/>
        <v>#REF!</v>
      </c>
      <c r="T635" t="e">
        <f t="shared" si="179"/>
        <v>#REF!</v>
      </c>
      <c r="U635" t="e">
        <f t="shared" si="180"/>
        <v>#REF!</v>
      </c>
      <c r="V635" t="e">
        <f t="shared" si="181"/>
        <v>#REF!</v>
      </c>
      <c r="W635" t="e">
        <f t="shared" si="182"/>
        <v>#REF!</v>
      </c>
      <c r="X635" t="e">
        <f t="shared" si="183"/>
        <v>#REF!</v>
      </c>
      <c r="Y635" t="e">
        <f t="shared" si="184"/>
        <v>#REF!</v>
      </c>
      <c r="Z635" t="e">
        <f t="shared" si="185"/>
        <v>#REF!</v>
      </c>
    </row>
    <row r="636" spans="1:26">
      <c r="A636" t="e">
        <f>IF(A635="","",IF($R$3=1,dayTest!A648,day!#REF!))</f>
        <v>#REF!</v>
      </c>
      <c r="B636" t="str">
        <f t="shared" si="187"/>
        <v/>
      </c>
      <c r="C636" t="str">
        <f t="shared" si="189"/>
        <v/>
      </c>
      <c r="D636" t="str">
        <f t="shared" si="189"/>
        <v/>
      </c>
      <c r="E636" t="str">
        <f t="shared" si="189"/>
        <v/>
      </c>
      <c r="F636" t="str">
        <f t="shared" si="189"/>
        <v/>
      </c>
      <c r="G636" t="str">
        <f t="shared" si="189"/>
        <v/>
      </c>
      <c r="H636" t="str">
        <f t="shared" si="189"/>
        <v/>
      </c>
      <c r="I636" t="str">
        <f t="shared" si="189"/>
        <v/>
      </c>
      <c r="J636" t="str">
        <f t="shared" si="189"/>
        <v/>
      </c>
      <c r="K636" t="str">
        <f t="shared" si="189"/>
        <v/>
      </c>
      <c r="L636" t="str">
        <f t="shared" si="189"/>
        <v/>
      </c>
      <c r="M636" t="str">
        <f t="shared" si="188"/>
        <v/>
      </c>
      <c r="N636" t="e">
        <f t="shared" si="173"/>
        <v>#REF!</v>
      </c>
      <c r="O636" t="e">
        <f t="shared" si="174"/>
        <v>#REF!</v>
      </c>
      <c r="P636" t="e">
        <f t="shared" si="175"/>
        <v>#REF!</v>
      </c>
      <c r="Q636" t="e">
        <f t="shared" si="176"/>
        <v>#REF!</v>
      </c>
      <c r="R636" t="e">
        <f t="shared" si="177"/>
        <v>#REF!</v>
      </c>
      <c r="S636" t="e">
        <f t="shared" si="178"/>
        <v>#REF!</v>
      </c>
      <c r="T636" t="e">
        <f t="shared" si="179"/>
        <v>#REF!</v>
      </c>
      <c r="U636" t="e">
        <f t="shared" si="180"/>
        <v>#REF!</v>
      </c>
      <c r="V636" t="e">
        <f t="shared" si="181"/>
        <v>#REF!</v>
      </c>
      <c r="W636" t="e">
        <f t="shared" si="182"/>
        <v>#REF!</v>
      </c>
      <c r="X636" t="e">
        <f t="shared" si="183"/>
        <v>#REF!</v>
      </c>
      <c r="Y636" t="e">
        <f t="shared" si="184"/>
        <v>#REF!</v>
      </c>
      <c r="Z636" t="e">
        <f t="shared" si="185"/>
        <v>#REF!</v>
      </c>
    </row>
    <row r="637" spans="1:26">
      <c r="A637" t="e">
        <f>IF(A636="","",IF($R$3=1,dayTest!A649,day!#REF!))</f>
        <v>#REF!</v>
      </c>
      <c r="B637" t="str">
        <f t="shared" si="187"/>
        <v/>
      </c>
      <c r="C637" t="str">
        <f t="shared" si="189"/>
        <v/>
      </c>
      <c r="D637" t="str">
        <f t="shared" si="189"/>
        <v/>
      </c>
      <c r="E637" t="str">
        <f t="shared" si="189"/>
        <v/>
      </c>
      <c r="F637" t="str">
        <f t="shared" si="189"/>
        <v/>
      </c>
      <c r="G637" t="str">
        <f t="shared" si="189"/>
        <v/>
      </c>
      <c r="H637" t="str">
        <f t="shared" si="189"/>
        <v/>
      </c>
      <c r="I637" t="str">
        <f t="shared" si="189"/>
        <v/>
      </c>
      <c r="J637" t="str">
        <f t="shared" si="189"/>
        <v/>
      </c>
      <c r="K637" t="str">
        <f t="shared" si="189"/>
        <v/>
      </c>
      <c r="L637" t="str">
        <f t="shared" si="189"/>
        <v/>
      </c>
      <c r="M637" t="str">
        <f t="shared" si="188"/>
        <v/>
      </c>
      <c r="N637" t="e">
        <f t="shared" si="173"/>
        <v>#REF!</v>
      </c>
      <c r="O637" t="e">
        <f t="shared" si="174"/>
        <v>#REF!</v>
      </c>
      <c r="P637" t="e">
        <f t="shared" si="175"/>
        <v>#REF!</v>
      </c>
      <c r="Q637" t="e">
        <f t="shared" si="176"/>
        <v>#REF!</v>
      </c>
      <c r="R637" t="e">
        <f t="shared" si="177"/>
        <v>#REF!</v>
      </c>
      <c r="S637" t="e">
        <f t="shared" si="178"/>
        <v>#REF!</v>
      </c>
      <c r="T637" t="e">
        <f t="shared" si="179"/>
        <v>#REF!</v>
      </c>
      <c r="U637" t="e">
        <f t="shared" si="180"/>
        <v>#REF!</v>
      </c>
      <c r="V637" t="e">
        <f t="shared" si="181"/>
        <v>#REF!</v>
      </c>
      <c r="W637" t="e">
        <f t="shared" si="182"/>
        <v>#REF!</v>
      </c>
      <c r="X637" t="e">
        <f t="shared" si="183"/>
        <v>#REF!</v>
      </c>
      <c r="Y637" t="e">
        <f t="shared" si="184"/>
        <v>#REF!</v>
      </c>
      <c r="Z637" t="e">
        <f t="shared" si="185"/>
        <v>#REF!</v>
      </c>
    </row>
    <row r="638" spans="1:26">
      <c r="A638" t="e">
        <f>IF(A637="","",IF($R$3=1,dayTest!A650,day!#REF!))</f>
        <v>#REF!</v>
      </c>
      <c r="B638" t="str">
        <f t="shared" si="187"/>
        <v/>
      </c>
      <c r="C638" t="str">
        <f t="shared" si="189"/>
        <v/>
      </c>
      <c r="D638" t="str">
        <f t="shared" si="189"/>
        <v/>
      </c>
      <c r="E638" t="str">
        <f t="shared" si="189"/>
        <v/>
      </c>
      <c r="F638" t="str">
        <f t="shared" si="189"/>
        <v/>
      </c>
      <c r="G638" t="str">
        <f t="shared" si="189"/>
        <v/>
      </c>
      <c r="H638" t="str">
        <f t="shared" si="189"/>
        <v/>
      </c>
      <c r="I638" t="str">
        <f t="shared" si="189"/>
        <v/>
      </c>
      <c r="J638" t="str">
        <f t="shared" si="189"/>
        <v/>
      </c>
      <c r="K638" t="str">
        <f t="shared" si="189"/>
        <v/>
      </c>
      <c r="L638" t="str">
        <f t="shared" si="189"/>
        <v/>
      </c>
      <c r="M638" t="str">
        <f t="shared" si="188"/>
        <v/>
      </c>
      <c r="N638" t="e">
        <f t="shared" si="173"/>
        <v>#REF!</v>
      </c>
      <c r="O638" t="e">
        <f t="shared" si="174"/>
        <v>#REF!</v>
      </c>
      <c r="P638" t="e">
        <f t="shared" si="175"/>
        <v>#REF!</v>
      </c>
      <c r="Q638" t="e">
        <f t="shared" si="176"/>
        <v>#REF!</v>
      </c>
      <c r="R638" t="e">
        <f t="shared" si="177"/>
        <v>#REF!</v>
      </c>
      <c r="S638" t="e">
        <f t="shared" si="178"/>
        <v>#REF!</v>
      </c>
      <c r="T638" t="e">
        <f t="shared" si="179"/>
        <v>#REF!</v>
      </c>
      <c r="U638" t="e">
        <f t="shared" si="180"/>
        <v>#REF!</v>
      </c>
      <c r="V638" t="e">
        <f t="shared" si="181"/>
        <v>#REF!</v>
      </c>
      <c r="W638" t="e">
        <f t="shared" si="182"/>
        <v>#REF!</v>
      </c>
      <c r="X638" t="e">
        <f t="shared" si="183"/>
        <v>#REF!</v>
      </c>
      <c r="Y638" t="e">
        <f t="shared" si="184"/>
        <v>#REF!</v>
      </c>
      <c r="Z638" t="e">
        <f t="shared" si="185"/>
        <v>#REF!</v>
      </c>
    </row>
    <row r="639" spans="1:26">
      <c r="A639" t="e">
        <f>IF(A638="","",IF($R$3=1,dayTest!A651,day!#REF!))</f>
        <v>#REF!</v>
      </c>
      <c r="B639" t="str">
        <f t="shared" si="187"/>
        <v/>
      </c>
      <c r="C639" t="str">
        <f t="shared" si="189"/>
        <v/>
      </c>
      <c r="D639" t="str">
        <f t="shared" si="189"/>
        <v/>
      </c>
      <c r="E639" t="str">
        <f t="shared" si="189"/>
        <v/>
      </c>
      <c r="F639" t="str">
        <f t="shared" si="189"/>
        <v/>
      </c>
      <c r="G639" t="str">
        <f t="shared" si="189"/>
        <v/>
      </c>
      <c r="H639" t="str">
        <f t="shared" si="189"/>
        <v/>
      </c>
      <c r="I639" t="str">
        <f t="shared" si="189"/>
        <v/>
      </c>
      <c r="J639" t="str">
        <f t="shared" si="189"/>
        <v/>
      </c>
      <c r="K639" t="str">
        <f t="shared" si="189"/>
        <v/>
      </c>
      <c r="L639" t="str">
        <f t="shared" si="189"/>
        <v/>
      </c>
      <c r="M639" t="str">
        <f t="shared" si="188"/>
        <v/>
      </c>
      <c r="N639" t="e">
        <f t="shared" si="173"/>
        <v>#REF!</v>
      </c>
      <c r="O639" t="e">
        <f t="shared" si="174"/>
        <v>#REF!</v>
      </c>
      <c r="P639" t="e">
        <f t="shared" si="175"/>
        <v>#REF!</v>
      </c>
      <c r="Q639" t="e">
        <f t="shared" si="176"/>
        <v>#REF!</v>
      </c>
      <c r="R639" t="e">
        <f t="shared" si="177"/>
        <v>#REF!</v>
      </c>
      <c r="S639" t="e">
        <f t="shared" si="178"/>
        <v>#REF!</v>
      </c>
      <c r="T639" t="e">
        <f t="shared" si="179"/>
        <v>#REF!</v>
      </c>
      <c r="U639" t="e">
        <f t="shared" si="180"/>
        <v>#REF!</v>
      </c>
      <c r="V639" t="e">
        <f t="shared" si="181"/>
        <v>#REF!</v>
      </c>
      <c r="W639" t="e">
        <f t="shared" si="182"/>
        <v>#REF!</v>
      </c>
      <c r="X639" t="e">
        <f t="shared" si="183"/>
        <v>#REF!</v>
      </c>
      <c r="Y639" t="e">
        <f t="shared" si="184"/>
        <v>#REF!</v>
      </c>
      <c r="Z639" t="e">
        <f t="shared" si="185"/>
        <v>#REF!</v>
      </c>
    </row>
    <row r="640" spans="1:26">
      <c r="A640" t="e">
        <f>IF(A639="","",IF($R$3=1,dayTest!A652,day!#REF!))</f>
        <v>#REF!</v>
      </c>
      <c r="B640" t="str">
        <f t="shared" si="187"/>
        <v/>
      </c>
      <c r="C640" t="str">
        <f t="shared" si="189"/>
        <v/>
      </c>
      <c r="D640" t="str">
        <f t="shared" si="189"/>
        <v/>
      </c>
      <c r="E640" t="str">
        <f t="shared" si="189"/>
        <v/>
      </c>
      <c r="F640" t="str">
        <f t="shared" si="189"/>
        <v/>
      </c>
      <c r="G640" t="str">
        <f t="shared" si="189"/>
        <v/>
      </c>
      <c r="H640" t="str">
        <f t="shared" si="189"/>
        <v/>
      </c>
      <c r="I640" t="str">
        <f t="shared" si="189"/>
        <v/>
      </c>
      <c r="J640" t="str">
        <f t="shared" si="189"/>
        <v/>
      </c>
      <c r="K640" t="str">
        <f t="shared" si="189"/>
        <v/>
      </c>
      <c r="L640" t="str">
        <f t="shared" si="189"/>
        <v/>
      </c>
      <c r="M640" t="str">
        <f t="shared" si="188"/>
        <v/>
      </c>
      <c r="N640" t="e">
        <f t="shared" si="173"/>
        <v>#REF!</v>
      </c>
      <c r="O640" t="e">
        <f t="shared" si="174"/>
        <v>#REF!</v>
      </c>
      <c r="P640" t="e">
        <f t="shared" si="175"/>
        <v>#REF!</v>
      </c>
      <c r="Q640" t="e">
        <f t="shared" si="176"/>
        <v>#REF!</v>
      </c>
      <c r="R640" t="e">
        <f t="shared" si="177"/>
        <v>#REF!</v>
      </c>
      <c r="S640" t="e">
        <f t="shared" si="178"/>
        <v>#REF!</v>
      </c>
      <c r="T640" t="e">
        <f t="shared" si="179"/>
        <v>#REF!</v>
      </c>
      <c r="U640" t="e">
        <f t="shared" si="180"/>
        <v>#REF!</v>
      </c>
      <c r="V640" t="e">
        <f t="shared" si="181"/>
        <v>#REF!</v>
      </c>
      <c r="W640" t="e">
        <f t="shared" si="182"/>
        <v>#REF!</v>
      </c>
      <c r="X640" t="e">
        <f t="shared" si="183"/>
        <v>#REF!</v>
      </c>
      <c r="Y640" t="e">
        <f t="shared" si="184"/>
        <v>#REF!</v>
      </c>
      <c r="Z640" t="e">
        <f t="shared" si="185"/>
        <v>#REF!</v>
      </c>
    </row>
    <row r="641" spans="1:26">
      <c r="A641" t="e">
        <f>IF(A640="","",IF($R$3=1,dayTest!A653,day!#REF!))</f>
        <v>#REF!</v>
      </c>
      <c r="B641" t="str">
        <f t="shared" si="187"/>
        <v/>
      </c>
      <c r="C641" t="str">
        <f t="shared" si="189"/>
        <v/>
      </c>
      <c r="D641" t="str">
        <f t="shared" si="189"/>
        <v/>
      </c>
      <c r="E641" t="str">
        <f t="shared" si="189"/>
        <v/>
      </c>
      <c r="F641" t="str">
        <f t="shared" si="189"/>
        <v/>
      </c>
      <c r="G641" t="str">
        <f t="shared" si="189"/>
        <v/>
      </c>
      <c r="H641" t="str">
        <f t="shared" si="189"/>
        <v/>
      </c>
      <c r="I641" t="str">
        <f t="shared" si="189"/>
        <v/>
      </c>
      <c r="J641" t="str">
        <f t="shared" si="189"/>
        <v/>
      </c>
      <c r="K641" t="str">
        <f t="shared" si="189"/>
        <v/>
      </c>
      <c r="L641" t="str">
        <f t="shared" si="189"/>
        <v/>
      </c>
      <c r="M641" t="str">
        <f t="shared" si="188"/>
        <v/>
      </c>
      <c r="N641" t="e">
        <f t="shared" si="173"/>
        <v>#REF!</v>
      </c>
      <c r="O641" t="e">
        <f t="shared" si="174"/>
        <v>#REF!</v>
      </c>
      <c r="P641" t="e">
        <f t="shared" si="175"/>
        <v>#REF!</v>
      </c>
      <c r="Q641" t="e">
        <f t="shared" si="176"/>
        <v>#REF!</v>
      </c>
      <c r="R641" t="e">
        <f t="shared" si="177"/>
        <v>#REF!</v>
      </c>
      <c r="S641" t="e">
        <f t="shared" si="178"/>
        <v>#REF!</v>
      </c>
      <c r="T641" t="e">
        <f t="shared" si="179"/>
        <v>#REF!</v>
      </c>
      <c r="U641" t="e">
        <f t="shared" si="180"/>
        <v>#REF!</v>
      </c>
      <c r="V641" t="e">
        <f t="shared" si="181"/>
        <v>#REF!</v>
      </c>
      <c r="W641" t="e">
        <f t="shared" si="182"/>
        <v>#REF!</v>
      </c>
      <c r="X641" t="e">
        <f t="shared" si="183"/>
        <v>#REF!</v>
      </c>
      <c r="Y641" t="e">
        <f t="shared" si="184"/>
        <v>#REF!</v>
      </c>
      <c r="Z641" t="e">
        <f t="shared" si="185"/>
        <v>#REF!</v>
      </c>
    </row>
    <row r="642" spans="1:26">
      <c r="A642" t="e">
        <f>IF(A641="","",IF($R$3=1,dayTest!A654,day!#REF!))</f>
        <v>#REF!</v>
      </c>
      <c r="B642" t="str">
        <f t="shared" si="187"/>
        <v/>
      </c>
      <c r="C642" t="str">
        <f t="shared" si="189"/>
        <v/>
      </c>
      <c r="D642" t="str">
        <f t="shared" si="189"/>
        <v/>
      </c>
      <c r="E642" t="str">
        <f t="shared" si="189"/>
        <v/>
      </c>
      <c r="F642" t="str">
        <f t="shared" si="189"/>
        <v/>
      </c>
      <c r="G642" t="str">
        <f t="shared" ref="G642:L684" si="190">IFERROR(VALUE(MID($A642,COLUMN()-1,1)),"")</f>
        <v/>
      </c>
      <c r="H642" t="str">
        <f t="shared" si="190"/>
        <v/>
      </c>
      <c r="I642" t="str">
        <f t="shared" si="190"/>
        <v/>
      </c>
      <c r="J642" t="str">
        <f t="shared" si="190"/>
        <v/>
      </c>
      <c r="K642" t="str">
        <f t="shared" si="190"/>
        <v/>
      </c>
      <c r="L642" t="str">
        <f t="shared" si="190"/>
        <v/>
      </c>
      <c r="M642" t="str">
        <f t="shared" si="188"/>
        <v/>
      </c>
      <c r="N642" t="e">
        <f t="shared" si="173"/>
        <v>#REF!</v>
      </c>
      <c r="O642" t="e">
        <f t="shared" si="174"/>
        <v>#REF!</v>
      </c>
      <c r="P642" t="e">
        <f t="shared" si="175"/>
        <v>#REF!</v>
      </c>
      <c r="Q642" t="e">
        <f t="shared" si="176"/>
        <v>#REF!</v>
      </c>
      <c r="R642" t="e">
        <f t="shared" si="177"/>
        <v>#REF!</v>
      </c>
      <c r="S642" t="e">
        <f t="shared" si="178"/>
        <v>#REF!</v>
      </c>
      <c r="T642" t="e">
        <f t="shared" si="179"/>
        <v>#REF!</v>
      </c>
      <c r="U642" t="e">
        <f t="shared" si="180"/>
        <v>#REF!</v>
      </c>
      <c r="V642" t="e">
        <f t="shared" si="181"/>
        <v>#REF!</v>
      </c>
      <c r="W642" t="e">
        <f t="shared" si="182"/>
        <v>#REF!</v>
      </c>
      <c r="X642" t="e">
        <f t="shared" si="183"/>
        <v>#REF!</v>
      </c>
      <c r="Y642" t="e">
        <f t="shared" si="184"/>
        <v>#REF!</v>
      </c>
      <c r="Z642" t="e">
        <f t="shared" si="185"/>
        <v>#REF!</v>
      </c>
    </row>
    <row r="643" spans="1:26">
      <c r="A643" t="e">
        <f>IF(A642="","",IF($R$3=1,dayTest!A655,day!#REF!))</f>
        <v>#REF!</v>
      </c>
      <c r="B643" t="str">
        <f t="shared" si="187"/>
        <v/>
      </c>
      <c r="C643" t="str">
        <f t="shared" ref="C643:G692" si="191">IFERROR(VALUE(MID($A643,COLUMN()-1,1)),"")</f>
        <v/>
      </c>
      <c r="D643" t="str">
        <f t="shared" si="191"/>
        <v/>
      </c>
      <c r="E643" t="str">
        <f t="shared" si="191"/>
        <v/>
      </c>
      <c r="F643" t="str">
        <f t="shared" si="191"/>
        <v/>
      </c>
      <c r="G643" t="str">
        <f t="shared" si="190"/>
        <v/>
      </c>
      <c r="H643" t="str">
        <f t="shared" si="190"/>
        <v/>
      </c>
      <c r="I643" t="str">
        <f t="shared" si="190"/>
        <v/>
      </c>
      <c r="J643" t="str">
        <f t="shared" si="190"/>
        <v/>
      </c>
      <c r="K643" t="str">
        <f t="shared" si="190"/>
        <v/>
      </c>
      <c r="L643" t="str">
        <f t="shared" si="190"/>
        <v/>
      </c>
      <c r="M643" t="str">
        <f t="shared" si="188"/>
        <v/>
      </c>
      <c r="N643" t="e">
        <f t="shared" si="173"/>
        <v>#REF!</v>
      </c>
      <c r="O643" t="e">
        <f t="shared" si="174"/>
        <v>#REF!</v>
      </c>
      <c r="P643" t="e">
        <f t="shared" si="175"/>
        <v>#REF!</v>
      </c>
      <c r="Q643" t="e">
        <f t="shared" si="176"/>
        <v>#REF!</v>
      </c>
      <c r="R643" t="e">
        <f t="shared" si="177"/>
        <v>#REF!</v>
      </c>
      <c r="S643" t="e">
        <f t="shared" si="178"/>
        <v>#REF!</v>
      </c>
      <c r="T643" t="e">
        <f t="shared" si="179"/>
        <v>#REF!</v>
      </c>
      <c r="U643" t="e">
        <f t="shared" si="180"/>
        <v>#REF!</v>
      </c>
      <c r="V643" t="e">
        <f t="shared" si="181"/>
        <v>#REF!</v>
      </c>
      <c r="W643" t="e">
        <f t="shared" si="182"/>
        <v>#REF!</v>
      </c>
      <c r="X643" t="e">
        <f t="shared" si="183"/>
        <v>#REF!</v>
      </c>
      <c r="Y643" t="e">
        <f t="shared" si="184"/>
        <v>#REF!</v>
      </c>
      <c r="Z643" t="e">
        <f t="shared" si="185"/>
        <v>#REF!</v>
      </c>
    </row>
    <row r="644" spans="1:26">
      <c r="A644" t="e">
        <f>IF(A643="","",IF($R$3=1,dayTest!A656,day!#REF!))</f>
        <v>#REF!</v>
      </c>
      <c r="B644" t="str">
        <f t="shared" si="187"/>
        <v/>
      </c>
      <c r="C644" t="str">
        <f t="shared" si="191"/>
        <v/>
      </c>
      <c r="D644" t="str">
        <f t="shared" si="191"/>
        <v/>
      </c>
      <c r="E644" t="str">
        <f t="shared" si="191"/>
        <v/>
      </c>
      <c r="F644" t="str">
        <f t="shared" si="191"/>
        <v/>
      </c>
      <c r="G644" t="str">
        <f t="shared" si="190"/>
        <v/>
      </c>
      <c r="H644" t="str">
        <f t="shared" si="190"/>
        <v/>
      </c>
      <c r="I644" t="str">
        <f t="shared" si="190"/>
        <v/>
      </c>
      <c r="J644" t="str">
        <f t="shared" si="190"/>
        <v/>
      </c>
      <c r="K644" t="str">
        <f t="shared" si="190"/>
        <v/>
      </c>
      <c r="L644" t="str">
        <f t="shared" si="190"/>
        <v/>
      </c>
      <c r="M644" t="str">
        <f t="shared" si="188"/>
        <v/>
      </c>
      <c r="N644" t="e">
        <f t="shared" si="173"/>
        <v>#REF!</v>
      </c>
      <c r="O644" t="e">
        <f t="shared" si="174"/>
        <v>#REF!</v>
      </c>
      <c r="P644" t="e">
        <f t="shared" si="175"/>
        <v>#REF!</v>
      </c>
      <c r="Q644" t="e">
        <f t="shared" si="176"/>
        <v>#REF!</v>
      </c>
      <c r="R644" t="e">
        <f t="shared" si="177"/>
        <v>#REF!</v>
      </c>
      <c r="S644" t="e">
        <f t="shared" si="178"/>
        <v>#REF!</v>
      </c>
      <c r="T644" t="e">
        <f t="shared" si="179"/>
        <v>#REF!</v>
      </c>
      <c r="U644" t="e">
        <f t="shared" si="180"/>
        <v>#REF!</v>
      </c>
      <c r="V644" t="e">
        <f t="shared" si="181"/>
        <v>#REF!</v>
      </c>
      <c r="W644" t="e">
        <f t="shared" si="182"/>
        <v>#REF!</v>
      </c>
      <c r="X644" t="e">
        <f t="shared" si="183"/>
        <v>#REF!</v>
      </c>
      <c r="Y644" t="e">
        <f t="shared" si="184"/>
        <v>#REF!</v>
      </c>
      <c r="Z644" t="e">
        <f t="shared" si="185"/>
        <v>#REF!</v>
      </c>
    </row>
    <row r="645" spans="1:26">
      <c r="A645" t="e">
        <f>IF(A644="","",IF($R$3=1,dayTest!A657,day!#REF!))</f>
        <v>#REF!</v>
      </c>
      <c r="B645" t="str">
        <f t="shared" si="187"/>
        <v/>
      </c>
      <c r="C645" t="str">
        <f t="shared" si="191"/>
        <v/>
      </c>
      <c r="D645" t="str">
        <f t="shared" si="191"/>
        <v/>
      </c>
      <c r="E645" t="str">
        <f t="shared" si="191"/>
        <v/>
      </c>
      <c r="F645" t="str">
        <f t="shared" si="191"/>
        <v/>
      </c>
      <c r="G645" t="str">
        <f t="shared" si="190"/>
        <v/>
      </c>
      <c r="H645" t="str">
        <f t="shared" si="190"/>
        <v/>
      </c>
      <c r="I645" t="str">
        <f t="shared" si="190"/>
        <v/>
      </c>
      <c r="J645" t="str">
        <f t="shared" si="190"/>
        <v/>
      </c>
      <c r="K645" t="str">
        <f t="shared" si="190"/>
        <v/>
      </c>
      <c r="L645" t="str">
        <f t="shared" si="190"/>
        <v/>
      </c>
      <c r="M645" t="str">
        <f t="shared" si="188"/>
        <v/>
      </c>
      <c r="N645" t="e">
        <f t="shared" si="173"/>
        <v>#REF!</v>
      </c>
      <c r="O645" t="e">
        <f t="shared" si="174"/>
        <v>#REF!</v>
      </c>
      <c r="P645" t="e">
        <f t="shared" si="175"/>
        <v>#REF!</v>
      </c>
      <c r="Q645" t="e">
        <f t="shared" si="176"/>
        <v>#REF!</v>
      </c>
      <c r="R645" t="e">
        <f t="shared" si="177"/>
        <v>#REF!</v>
      </c>
      <c r="S645" t="e">
        <f t="shared" si="178"/>
        <v>#REF!</v>
      </c>
      <c r="T645" t="e">
        <f t="shared" si="179"/>
        <v>#REF!</v>
      </c>
      <c r="U645" t="e">
        <f t="shared" si="180"/>
        <v>#REF!</v>
      </c>
      <c r="V645" t="e">
        <f t="shared" si="181"/>
        <v>#REF!</v>
      </c>
      <c r="W645" t="e">
        <f t="shared" si="182"/>
        <v>#REF!</v>
      </c>
      <c r="X645" t="e">
        <f t="shared" si="183"/>
        <v>#REF!</v>
      </c>
      <c r="Y645" t="e">
        <f t="shared" si="184"/>
        <v>#REF!</v>
      </c>
      <c r="Z645" t="e">
        <f t="shared" si="185"/>
        <v>#REF!</v>
      </c>
    </row>
    <row r="646" spans="1:26">
      <c r="A646" t="e">
        <f>IF(A645="","",IF($R$3=1,dayTest!A658,day!#REF!))</f>
        <v>#REF!</v>
      </c>
      <c r="B646" t="str">
        <f t="shared" si="187"/>
        <v/>
      </c>
      <c r="C646" t="str">
        <f t="shared" si="191"/>
        <v/>
      </c>
      <c r="D646" t="str">
        <f t="shared" si="191"/>
        <v/>
      </c>
      <c r="E646" t="str">
        <f t="shared" si="191"/>
        <v/>
      </c>
      <c r="F646" t="str">
        <f t="shared" si="191"/>
        <v/>
      </c>
      <c r="G646" t="str">
        <f t="shared" si="190"/>
        <v/>
      </c>
      <c r="H646" t="str">
        <f t="shared" si="190"/>
        <v/>
      </c>
      <c r="I646" t="str">
        <f t="shared" si="190"/>
        <v/>
      </c>
      <c r="J646" t="str">
        <f t="shared" si="190"/>
        <v/>
      </c>
      <c r="K646" t="str">
        <f t="shared" si="190"/>
        <v/>
      </c>
      <c r="L646" t="str">
        <f t="shared" si="190"/>
        <v/>
      </c>
      <c r="M646" t="str">
        <f t="shared" si="188"/>
        <v/>
      </c>
      <c r="N646" t="e">
        <f t="shared" si="173"/>
        <v>#REF!</v>
      </c>
      <c r="O646" t="e">
        <f t="shared" si="174"/>
        <v>#REF!</v>
      </c>
      <c r="P646" t="e">
        <f t="shared" si="175"/>
        <v>#REF!</v>
      </c>
      <c r="Q646" t="e">
        <f t="shared" si="176"/>
        <v>#REF!</v>
      </c>
      <c r="R646" t="e">
        <f t="shared" si="177"/>
        <v>#REF!</v>
      </c>
      <c r="S646" t="e">
        <f t="shared" si="178"/>
        <v>#REF!</v>
      </c>
      <c r="T646" t="e">
        <f t="shared" si="179"/>
        <v>#REF!</v>
      </c>
      <c r="U646" t="e">
        <f t="shared" si="180"/>
        <v>#REF!</v>
      </c>
      <c r="V646" t="e">
        <f t="shared" si="181"/>
        <v>#REF!</v>
      </c>
      <c r="W646" t="e">
        <f t="shared" si="182"/>
        <v>#REF!</v>
      </c>
      <c r="X646" t="e">
        <f t="shared" si="183"/>
        <v>#REF!</v>
      </c>
      <c r="Y646" t="e">
        <f t="shared" si="184"/>
        <v>#REF!</v>
      </c>
      <c r="Z646" t="e">
        <f t="shared" si="185"/>
        <v>#REF!</v>
      </c>
    </row>
    <row r="647" spans="1:26">
      <c r="A647" t="e">
        <f>IF(A646="","",IF($R$3=1,dayTest!A659,day!#REF!))</f>
        <v>#REF!</v>
      </c>
      <c r="B647" t="str">
        <f t="shared" si="187"/>
        <v/>
      </c>
      <c r="C647" t="str">
        <f t="shared" si="191"/>
        <v/>
      </c>
      <c r="D647" t="str">
        <f t="shared" si="191"/>
        <v/>
      </c>
      <c r="E647" t="str">
        <f t="shared" si="191"/>
        <v/>
      </c>
      <c r="F647" t="str">
        <f t="shared" si="191"/>
        <v/>
      </c>
      <c r="G647" t="str">
        <f t="shared" si="190"/>
        <v/>
      </c>
      <c r="H647" t="str">
        <f t="shared" si="190"/>
        <v/>
      </c>
      <c r="I647" t="str">
        <f t="shared" si="190"/>
        <v/>
      </c>
      <c r="J647" t="str">
        <f t="shared" si="190"/>
        <v/>
      </c>
      <c r="K647" t="str">
        <f t="shared" si="190"/>
        <v/>
      </c>
      <c r="L647" t="str">
        <f t="shared" si="190"/>
        <v/>
      </c>
      <c r="M647" t="str">
        <f t="shared" si="188"/>
        <v/>
      </c>
      <c r="N647" t="e">
        <f t="shared" si="173"/>
        <v>#REF!</v>
      </c>
      <c r="O647" t="e">
        <f t="shared" si="174"/>
        <v>#REF!</v>
      </c>
      <c r="P647" t="e">
        <f t="shared" si="175"/>
        <v>#REF!</v>
      </c>
      <c r="Q647" t="e">
        <f t="shared" si="176"/>
        <v>#REF!</v>
      </c>
      <c r="R647" t="e">
        <f t="shared" si="177"/>
        <v>#REF!</v>
      </c>
      <c r="S647" t="e">
        <f t="shared" si="178"/>
        <v>#REF!</v>
      </c>
      <c r="T647" t="e">
        <f t="shared" si="179"/>
        <v>#REF!</v>
      </c>
      <c r="U647" t="e">
        <f t="shared" si="180"/>
        <v>#REF!</v>
      </c>
      <c r="V647" t="e">
        <f t="shared" si="181"/>
        <v>#REF!</v>
      </c>
      <c r="W647" t="e">
        <f t="shared" si="182"/>
        <v>#REF!</v>
      </c>
      <c r="X647" t="e">
        <f t="shared" si="183"/>
        <v>#REF!</v>
      </c>
      <c r="Y647" t="e">
        <f t="shared" si="184"/>
        <v>#REF!</v>
      </c>
      <c r="Z647" t="e">
        <f t="shared" si="185"/>
        <v>#REF!</v>
      </c>
    </row>
    <row r="648" spans="1:26">
      <c r="A648" t="e">
        <f>IF(A647="","",IF($R$3=1,dayTest!A660,day!#REF!))</f>
        <v>#REF!</v>
      </c>
      <c r="B648" t="str">
        <f t="shared" si="187"/>
        <v/>
      </c>
      <c r="C648" t="str">
        <f t="shared" si="191"/>
        <v/>
      </c>
      <c r="D648" t="str">
        <f t="shared" si="191"/>
        <v/>
      </c>
      <c r="E648" t="str">
        <f t="shared" si="191"/>
        <v/>
      </c>
      <c r="F648" t="str">
        <f t="shared" si="191"/>
        <v/>
      </c>
      <c r="G648" t="str">
        <f t="shared" si="190"/>
        <v/>
      </c>
      <c r="H648" t="str">
        <f t="shared" si="190"/>
        <v/>
      </c>
      <c r="I648" t="str">
        <f t="shared" si="190"/>
        <v/>
      </c>
      <c r="J648" t="str">
        <f t="shared" si="190"/>
        <v/>
      </c>
      <c r="K648" t="str">
        <f t="shared" si="190"/>
        <v/>
      </c>
      <c r="L648" t="str">
        <f t="shared" si="190"/>
        <v/>
      </c>
      <c r="M648" t="str">
        <f t="shared" si="188"/>
        <v/>
      </c>
      <c r="N648" t="e">
        <f t="shared" si="173"/>
        <v>#REF!</v>
      </c>
      <c r="O648" t="e">
        <f t="shared" si="174"/>
        <v>#REF!</v>
      </c>
      <c r="P648" t="e">
        <f t="shared" si="175"/>
        <v>#REF!</v>
      </c>
      <c r="Q648" t="e">
        <f t="shared" si="176"/>
        <v>#REF!</v>
      </c>
      <c r="R648" t="e">
        <f t="shared" si="177"/>
        <v>#REF!</v>
      </c>
      <c r="S648" t="e">
        <f t="shared" si="178"/>
        <v>#REF!</v>
      </c>
      <c r="T648" t="e">
        <f t="shared" si="179"/>
        <v>#REF!</v>
      </c>
      <c r="U648" t="e">
        <f t="shared" si="180"/>
        <v>#REF!</v>
      </c>
      <c r="V648" t="e">
        <f t="shared" si="181"/>
        <v>#REF!</v>
      </c>
      <c r="W648" t="e">
        <f t="shared" si="182"/>
        <v>#REF!</v>
      </c>
      <c r="X648" t="e">
        <f t="shared" si="183"/>
        <v>#REF!</v>
      </c>
      <c r="Y648" t="e">
        <f t="shared" si="184"/>
        <v>#REF!</v>
      </c>
      <c r="Z648" t="e">
        <f t="shared" si="185"/>
        <v>#REF!</v>
      </c>
    </row>
    <row r="649" spans="1:26">
      <c r="A649" t="e">
        <f>IF(A648="","",IF($R$3=1,dayTest!A661,day!#REF!))</f>
        <v>#REF!</v>
      </c>
      <c r="B649" t="str">
        <f t="shared" si="187"/>
        <v/>
      </c>
      <c r="C649" t="str">
        <f t="shared" si="191"/>
        <v/>
      </c>
      <c r="D649" t="str">
        <f t="shared" si="191"/>
        <v/>
      </c>
      <c r="E649" t="str">
        <f t="shared" si="191"/>
        <v/>
      </c>
      <c r="F649" t="str">
        <f t="shared" si="191"/>
        <v/>
      </c>
      <c r="G649" t="str">
        <f t="shared" si="190"/>
        <v/>
      </c>
      <c r="H649" t="str">
        <f t="shared" si="190"/>
        <v/>
      </c>
      <c r="I649" t="str">
        <f t="shared" si="190"/>
        <v/>
      </c>
      <c r="J649" t="str">
        <f t="shared" si="190"/>
        <v/>
      </c>
      <c r="K649" t="str">
        <f t="shared" si="190"/>
        <v/>
      </c>
      <c r="L649" t="str">
        <f t="shared" si="190"/>
        <v/>
      </c>
      <c r="M649" t="str">
        <f t="shared" si="188"/>
        <v/>
      </c>
      <c r="N649" t="e">
        <f t="shared" si="173"/>
        <v>#REF!</v>
      </c>
      <c r="O649" t="e">
        <f t="shared" si="174"/>
        <v>#REF!</v>
      </c>
      <c r="P649" t="e">
        <f t="shared" si="175"/>
        <v>#REF!</v>
      </c>
      <c r="Q649" t="e">
        <f t="shared" si="176"/>
        <v>#REF!</v>
      </c>
      <c r="R649" t="e">
        <f t="shared" si="177"/>
        <v>#REF!</v>
      </c>
      <c r="S649" t="e">
        <f t="shared" si="178"/>
        <v>#REF!</v>
      </c>
      <c r="T649" t="e">
        <f t="shared" si="179"/>
        <v>#REF!</v>
      </c>
      <c r="U649" t="e">
        <f t="shared" si="180"/>
        <v>#REF!</v>
      </c>
      <c r="V649" t="e">
        <f t="shared" si="181"/>
        <v>#REF!</v>
      </c>
      <c r="W649" t="e">
        <f t="shared" si="182"/>
        <v>#REF!</v>
      </c>
      <c r="X649" t="e">
        <f t="shared" si="183"/>
        <v>#REF!</v>
      </c>
      <c r="Y649" t="e">
        <f t="shared" si="184"/>
        <v>#REF!</v>
      </c>
      <c r="Z649" t="e">
        <f t="shared" si="185"/>
        <v>#REF!</v>
      </c>
    </row>
    <row r="650" spans="1:26">
      <c r="A650" t="e">
        <f>IF(A649="","",IF($R$3=1,dayTest!A662,day!#REF!))</f>
        <v>#REF!</v>
      </c>
      <c r="B650" t="str">
        <f t="shared" si="187"/>
        <v/>
      </c>
      <c r="C650" t="str">
        <f t="shared" si="191"/>
        <v/>
      </c>
      <c r="D650" t="str">
        <f t="shared" si="191"/>
        <v/>
      </c>
      <c r="E650" t="str">
        <f t="shared" si="191"/>
        <v/>
      </c>
      <c r="F650" t="str">
        <f t="shared" si="191"/>
        <v/>
      </c>
      <c r="G650" t="str">
        <f t="shared" si="190"/>
        <v/>
      </c>
      <c r="H650" t="str">
        <f t="shared" si="190"/>
        <v/>
      </c>
      <c r="I650" t="str">
        <f t="shared" si="190"/>
        <v/>
      </c>
      <c r="J650" t="str">
        <f t="shared" si="190"/>
        <v/>
      </c>
      <c r="K650" t="str">
        <f t="shared" si="190"/>
        <v/>
      </c>
      <c r="L650" t="str">
        <f t="shared" si="190"/>
        <v/>
      </c>
      <c r="M650" t="str">
        <f t="shared" si="188"/>
        <v/>
      </c>
      <c r="N650" t="e">
        <f t="shared" si="173"/>
        <v>#REF!</v>
      </c>
      <c r="O650" t="e">
        <f t="shared" si="174"/>
        <v>#REF!</v>
      </c>
      <c r="P650" t="e">
        <f t="shared" si="175"/>
        <v>#REF!</v>
      </c>
      <c r="Q650" t="e">
        <f t="shared" si="176"/>
        <v>#REF!</v>
      </c>
      <c r="R650" t="e">
        <f t="shared" si="177"/>
        <v>#REF!</v>
      </c>
      <c r="S650" t="e">
        <f t="shared" si="178"/>
        <v>#REF!</v>
      </c>
      <c r="T650" t="e">
        <f t="shared" si="179"/>
        <v>#REF!</v>
      </c>
      <c r="U650" t="e">
        <f t="shared" si="180"/>
        <v>#REF!</v>
      </c>
      <c r="V650" t="e">
        <f t="shared" si="181"/>
        <v>#REF!</v>
      </c>
      <c r="W650" t="e">
        <f t="shared" si="182"/>
        <v>#REF!</v>
      </c>
      <c r="X650" t="e">
        <f t="shared" si="183"/>
        <v>#REF!</v>
      </c>
      <c r="Y650" t="e">
        <f t="shared" si="184"/>
        <v>#REF!</v>
      </c>
      <c r="Z650" t="e">
        <f t="shared" si="185"/>
        <v>#REF!</v>
      </c>
    </row>
    <row r="651" spans="1:26">
      <c r="A651" t="e">
        <f>IF(A650="","",IF($R$3=1,dayTest!A663,day!#REF!))</f>
        <v>#REF!</v>
      </c>
      <c r="B651" t="str">
        <f t="shared" si="187"/>
        <v/>
      </c>
      <c r="C651" t="str">
        <f t="shared" si="191"/>
        <v/>
      </c>
      <c r="D651" t="str">
        <f t="shared" si="191"/>
        <v/>
      </c>
      <c r="E651" t="str">
        <f t="shared" si="191"/>
        <v/>
      </c>
      <c r="F651" t="str">
        <f t="shared" si="191"/>
        <v/>
      </c>
      <c r="G651" t="str">
        <f t="shared" si="190"/>
        <v/>
      </c>
      <c r="H651" t="str">
        <f t="shared" si="190"/>
        <v/>
      </c>
      <c r="I651" t="str">
        <f t="shared" si="190"/>
        <v/>
      </c>
      <c r="J651" t="str">
        <f t="shared" si="190"/>
        <v/>
      </c>
      <c r="K651" t="str">
        <f t="shared" si="190"/>
        <v/>
      </c>
      <c r="L651" t="str">
        <f t="shared" si="190"/>
        <v/>
      </c>
      <c r="M651" t="str">
        <f t="shared" si="188"/>
        <v/>
      </c>
      <c r="N651" t="e">
        <f t="shared" ref="N651:N714" si="192">IF($A651&lt;&gt;"",TRUE,"")</f>
        <v>#REF!</v>
      </c>
      <c r="O651" t="e">
        <f t="shared" ref="O651:O714" si="193">IF($A651="","",AND(N651,B$8=B651))</f>
        <v>#REF!</v>
      </c>
      <c r="P651" t="e">
        <f t="shared" ref="P651:P714" si="194">IF($A651="","",AND(O651,C$8=C651))</f>
        <v>#REF!</v>
      </c>
      <c r="Q651" t="e">
        <f t="shared" ref="Q651:Q714" si="195">IF($A651="","",AND(P651,D$8=D651))</f>
        <v>#REF!</v>
      </c>
      <c r="R651" t="e">
        <f t="shared" ref="R651:R714" si="196">IF($A651="","",AND(Q651,E$8=E651))</f>
        <v>#REF!</v>
      </c>
      <c r="S651" t="e">
        <f t="shared" ref="S651:S714" si="197">IF($A651="","",AND(R651,F$8=F651))</f>
        <v>#REF!</v>
      </c>
      <c r="T651" t="e">
        <f t="shared" ref="T651:T714" si="198">IF($A651="","",AND(S651,G$8=G651))</f>
        <v>#REF!</v>
      </c>
      <c r="U651" t="e">
        <f t="shared" ref="U651:U714" si="199">IF($A651="","",AND(T651,H$8=H651))</f>
        <v>#REF!</v>
      </c>
      <c r="V651" t="e">
        <f t="shared" ref="V651:V714" si="200">IF($A651="","",AND(U651,I$8=I651))</f>
        <v>#REF!</v>
      </c>
      <c r="W651" t="e">
        <f t="shared" ref="W651:W714" si="201">IF($A651="","",AND(V651,J$8=J651))</f>
        <v>#REF!</v>
      </c>
      <c r="X651" t="e">
        <f t="shared" ref="X651:X714" si="202">IF($A651="","",AND(W651,K$8=K651))</f>
        <v>#REF!</v>
      </c>
      <c r="Y651" t="e">
        <f t="shared" ref="Y651:Y714" si="203">IF($A651="","",AND(X651,L$8=L651))</f>
        <v>#REF!</v>
      </c>
      <c r="Z651" t="e">
        <f t="shared" ref="Z651:Z714" si="204">IF($A651="","",AND(Y651,M$8=M651))</f>
        <v>#REF!</v>
      </c>
    </row>
    <row r="652" spans="1:26">
      <c r="A652" t="e">
        <f>IF(A651="","",IF($R$3=1,dayTest!A664,day!#REF!))</f>
        <v>#REF!</v>
      </c>
      <c r="B652" t="str">
        <f t="shared" si="187"/>
        <v/>
      </c>
      <c r="C652" t="str">
        <f t="shared" si="191"/>
        <v/>
      </c>
      <c r="D652" t="str">
        <f t="shared" si="191"/>
        <v/>
      </c>
      <c r="E652" t="str">
        <f t="shared" si="191"/>
        <v/>
      </c>
      <c r="F652" t="str">
        <f t="shared" si="191"/>
        <v/>
      </c>
      <c r="G652" t="str">
        <f t="shared" si="190"/>
        <v/>
      </c>
      <c r="H652" t="str">
        <f t="shared" si="190"/>
        <v/>
      </c>
      <c r="I652" t="str">
        <f t="shared" si="190"/>
        <v/>
      </c>
      <c r="J652" t="str">
        <f t="shared" si="190"/>
        <v/>
      </c>
      <c r="K652" t="str">
        <f t="shared" si="190"/>
        <v/>
      </c>
      <c r="L652" t="str">
        <f t="shared" si="190"/>
        <v/>
      </c>
      <c r="M652" t="str">
        <f t="shared" si="188"/>
        <v/>
      </c>
      <c r="N652" t="e">
        <f t="shared" si="192"/>
        <v>#REF!</v>
      </c>
      <c r="O652" t="e">
        <f t="shared" si="193"/>
        <v>#REF!</v>
      </c>
      <c r="P652" t="e">
        <f t="shared" si="194"/>
        <v>#REF!</v>
      </c>
      <c r="Q652" t="e">
        <f t="shared" si="195"/>
        <v>#REF!</v>
      </c>
      <c r="R652" t="e">
        <f t="shared" si="196"/>
        <v>#REF!</v>
      </c>
      <c r="S652" t="e">
        <f t="shared" si="197"/>
        <v>#REF!</v>
      </c>
      <c r="T652" t="e">
        <f t="shared" si="198"/>
        <v>#REF!</v>
      </c>
      <c r="U652" t="e">
        <f t="shared" si="199"/>
        <v>#REF!</v>
      </c>
      <c r="V652" t="e">
        <f t="shared" si="200"/>
        <v>#REF!</v>
      </c>
      <c r="W652" t="e">
        <f t="shared" si="201"/>
        <v>#REF!</v>
      </c>
      <c r="X652" t="e">
        <f t="shared" si="202"/>
        <v>#REF!</v>
      </c>
      <c r="Y652" t="e">
        <f t="shared" si="203"/>
        <v>#REF!</v>
      </c>
      <c r="Z652" t="e">
        <f t="shared" si="204"/>
        <v>#REF!</v>
      </c>
    </row>
    <row r="653" spans="1:26">
      <c r="A653" t="e">
        <f>IF(A652="","",IF($R$3=1,dayTest!A665,day!#REF!))</f>
        <v>#REF!</v>
      </c>
      <c r="B653" t="str">
        <f t="shared" si="187"/>
        <v/>
      </c>
      <c r="C653" t="str">
        <f t="shared" si="191"/>
        <v/>
      </c>
      <c r="D653" t="str">
        <f t="shared" si="191"/>
        <v/>
      </c>
      <c r="E653" t="str">
        <f t="shared" si="191"/>
        <v/>
      </c>
      <c r="F653" t="str">
        <f t="shared" si="191"/>
        <v/>
      </c>
      <c r="G653" t="str">
        <f t="shared" si="190"/>
        <v/>
      </c>
      <c r="H653" t="str">
        <f t="shared" si="190"/>
        <v/>
      </c>
      <c r="I653" t="str">
        <f t="shared" si="190"/>
        <v/>
      </c>
      <c r="J653" t="str">
        <f t="shared" si="190"/>
        <v/>
      </c>
      <c r="K653" t="str">
        <f t="shared" si="190"/>
        <v/>
      </c>
      <c r="L653" t="str">
        <f t="shared" si="190"/>
        <v/>
      </c>
      <c r="M653" t="str">
        <f t="shared" si="188"/>
        <v/>
      </c>
      <c r="N653" t="e">
        <f t="shared" si="192"/>
        <v>#REF!</v>
      </c>
      <c r="O653" t="e">
        <f t="shared" si="193"/>
        <v>#REF!</v>
      </c>
      <c r="P653" t="e">
        <f t="shared" si="194"/>
        <v>#REF!</v>
      </c>
      <c r="Q653" t="e">
        <f t="shared" si="195"/>
        <v>#REF!</v>
      </c>
      <c r="R653" t="e">
        <f t="shared" si="196"/>
        <v>#REF!</v>
      </c>
      <c r="S653" t="e">
        <f t="shared" si="197"/>
        <v>#REF!</v>
      </c>
      <c r="T653" t="e">
        <f t="shared" si="198"/>
        <v>#REF!</v>
      </c>
      <c r="U653" t="e">
        <f t="shared" si="199"/>
        <v>#REF!</v>
      </c>
      <c r="V653" t="e">
        <f t="shared" si="200"/>
        <v>#REF!</v>
      </c>
      <c r="W653" t="e">
        <f t="shared" si="201"/>
        <v>#REF!</v>
      </c>
      <c r="X653" t="e">
        <f t="shared" si="202"/>
        <v>#REF!</v>
      </c>
      <c r="Y653" t="e">
        <f t="shared" si="203"/>
        <v>#REF!</v>
      </c>
      <c r="Z653" t="e">
        <f t="shared" si="204"/>
        <v>#REF!</v>
      </c>
    </row>
    <row r="654" spans="1:26">
      <c r="A654" t="e">
        <f>IF(A653="","",IF($R$3=1,dayTest!A666,day!#REF!))</f>
        <v>#REF!</v>
      </c>
      <c r="B654" t="str">
        <f t="shared" si="187"/>
        <v/>
      </c>
      <c r="C654" t="str">
        <f t="shared" si="191"/>
        <v/>
      </c>
      <c r="D654" t="str">
        <f t="shared" si="191"/>
        <v/>
      </c>
      <c r="E654" t="str">
        <f t="shared" si="191"/>
        <v/>
      </c>
      <c r="F654" t="str">
        <f t="shared" si="191"/>
        <v/>
      </c>
      <c r="G654" t="str">
        <f t="shared" si="190"/>
        <v/>
      </c>
      <c r="H654" t="str">
        <f t="shared" si="190"/>
        <v/>
      </c>
      <c r="I654" t="str">
        <f t="shared" si="190"/>
        <v/>
      </c>
      <c r="J654" t="str">
        <f t="shared" si="190"/>
        <v/>
      </c>
      <c r="K654" t="str">
        <f t="shared" si="190"/>
        <v/>
      </c>
      <c r="L654" t="str">
        <f t="shared" si="190"/>
        <v/>
      </c>
      <c r="M654" t="str">
        <f t="shared" si="188"/>
        <v/>
      </c>
      <c r="N654" t="e">
        <f t="shared" si="192"/>
        <v>#REF!</v>
      </c>
      <c r="O654" t="e">
        <f t="shared" si="193"/>
        <v>#REF!</v>
      </c>
      <c r="P654" t="e">
        <f t="shared" si="194"/>
        <v>#REF!</v>
      </c>
      <c r="Q654" t="e">
        <f t="shared" si="195"/>
        <v>#REF!</v>
      </c>
      <c r="R654" t="e">
        <f t="shared" si="196"/>
        <v>#REF!</v>
      </c>
      <c r="S654" t="e">
        <f t="shared" si="197"/>
        <v>#REF!</v>
      </c>
      <c r="T654" t="e">
        <f t="shared" si="198"/>
        <v>#REF!</v>
      </c>
      <c r="U654" t="e">
        <f t="shared" si="199"/>
        <v>#REF!</v>
      </c>
      <c r="V654" t="e">
        <f t="shared" si="200"/>
        <v>#REF!</v>
      </c>
      <c r="W654" t="e">
        <f t="shared" si="201"/>
        <v>#REF!</v>
      </c>
      <c r="X654" t="e">
        <f t="shared" si="202"/>
        <v>#REF!</v>
      </c>
      <c r="Y654" t="e">
        <f t="shared" si="203"/>
        <v>#REF!</v>
      </c>
      <c r="Z654" t="e">
        <f t="shared" si="204"/>
        <v>#REF!</v>
      </c>
    </row>
    <row r="655" spans="1:26">
      <c r="A655" t="e">
        <f>IF(A654="","",IF($R$3=1,dayTest!A667,day!#REF!))</f>
        <v>#REF!</v>
      </c>
      <c r="B655" t="str">
        <f t="shared" si="187"/>
        <v/>
      </c>
      <c r="C655" t="str">
        <f t="shared" si="191"/>
        <v/>
      </c>
      <c r="D655" t="str">
        <f t="shared" si="191"/>
        <v/>
      </c>
      <c r="E655" t="str">
        <f t="shared" si="191"/>
        <v/>
      </c>
      <c r="F655" t="str">
        <f t="shared" si="191"/>
        <v/>
      </c>
      <c r="G655" t="str">
        <f t="shared" si="190"/>
        <v/>
      </c>
      <c r="H655" t="str">
        <f t="shared" si="190"/>
        <v/>
      </c>
      <c r="I655" t="str">
        <f t="shared" si="190"/>
        <v/>
      </c>
      <c r="J655" t="str">
        <f t="shared" si="190"/>
        <v/>
      </c>
      <c r="K655" t="str">
        <f t="shared" si="190"/>
        <v/>
      </c>
      <c r="L655" t="str">
        <f t="shared" si="190"/>
        <v/>
      </c>
      <c r="M655" t="str">
        <f t="shared" si="188"/>
        <v/>
      </c>
      <c r="N655" t="e">
        <f t="shared" si="192"/>
        <v>#REF!</v>
      </c>
      <c r="O655" t="e">
        <f t="shared" si="193"/>
        <v>#REF!</v>
      </c>
      <c r="P655" t="e">
        <f t="shared" si="194"/>
        <v>#REF!</v>
      </c>
      <c r="Q655" t="e">
        <f t="shared" si="195"/>
        <v>#REF!</v>
      </c>
      <c r="R655" t="e">
        <f t="shared" si="196"/>
        <v>#REF!</v>
      </c>
      <c r="S655" t="e">
        <f t="shared" si="197"/>
        <v>#REF!</v>
      </c>
      <c r="T655" t="e">
        <f t="shared" si="198"/>
        <v>#REF!</v>
      </c>
      <c r="U655" t="e">
        <f t="shared" si="199"/>
        <v>#REF!</v>
      </c>
      <c r="V655" t="e">
        <f t="shared" si="200"/>
        <v>#REF!</v>
      </c>
      <c r="W655" t="e">
        <f t="shared" si="201"/>
        <v>#REF!</v>
      </c>
      <c r="X655" t="e">
        <f t="shared" si="202"/>
        <v>#REF!</v>
      </c>
      <c r="Y655" t="e">
        <f t="shared" si="203"/>
        <v>#REF!</v>
      </c>
      <c r="Z655" t="e">
        <f t="shared" si="204"/>
        <v>#REF!</v>
      </c>
    </row>
    <row r="656" spans="1:26">
      <c r="A656" t="e">
        <f>IF(A655="","",IF($R$3=1,dayTest!A668,day!#REF!))</f>
        <v>#REF!</v>
      </c>
      <c r="B656" t="str">
        <f t="shared" si="187"/>
        <v/>
      </c>
      <c r="C656" t="str">
        <f t="shared" si="191"/>
        <v/>
      </c>
      <c r="D656" t="str">
        <f t="shared" si="191"/>
        <v/>
      </c>
      <c r="E656" t="str">
        <f t="shared" si="191"/>
        <v/>
      </c>
      <c r="F656" t="str">
        <f t="shared" si="191"/>
        <v/>
      </c>
      <c r="G656" t="str">
        <f t="shared" si="190"/>
        <v/>
      </c>
      <c r="H656" t="str">
        <f t="shared" si="190"/>
        <v/>
      </c>
      <c r="I656" t="str">
        <f t="shared" si="190"/>
        <v/>
      </c>
      <c r="J656" t="str">
        <f t="shared" si="190"/>
        <v/>
      </c>
      <c r="K656" t="str">
        <f t="shared" si="190"/>
        <v/>
      </c>
      <c r="L656" t="str">
        <f t="shared" si="190"/>
        <v/>
      </c>
      <c r="M656" t="str">
        <f t="shared" si="188"/>
        <v/>
      </c>
      <c r="N656" t="e">
        <f t="shared" si="192"/>
        <v>#REF!</v>
      </c>
      <c r="O656" t="e">
        <f t="shared" si="193"/>
        <v>#REF!</v>
      </c>
      <c r="P656" t="e">
        <f t="shared" si="194"/>
        <v>#REF!</v>
      </c>
      <c r="Q656" t="e">
        <f t="shared" si="195"/>
        <v>#REF!</v>
      </c>
      <c r="R656" t="e">
        <f t="shared" si="196"/>
        <v>#REF!</v>
      </c>
      <c r="S656" t="e">
        <f t="shared" si="197"/>
        <v>#REF!</v>
      </c>
      <c r="T656" t="e">
        <f t="shared" si="198"/>
        <v>#REF!</v>
      </c>
      <c r="U656" t="e">
        <f t="shared" si="199"/>
        <v>#REF!</v>
      </c>
      <c r="V656" t="e">
        <f t="shared" si="200"/>
        <v>#REF!</v>
      </c>
      <c r="W656" t="e">
        <f t="shared" si="201"/>
        <v>#REF!</v>
      </c>
      <c r="X656" t="e">
        <f t="shared" si="202"/>
        <v>#REF!</v>
      </c>
      <c r="Y656" t="e">
        <f t="shared" si="203"/>
        <v>#REF!</v>
      </c>
      <c r="Z656" t="e">
        <f t="shared" si="204"/>
        <v>#REF!</v>
      </c>
    </row>
    <row r="657" spans="1:26">
      <c r="A657" t="e">
        <f>IF(A656="","",IF($R$3=1,dayTest!A669,day!#REF!))</f>
        <v>#REF!</v>
      </c>
      <c r="B657" t="str">
        <f t="shared" si="187"/>
        <v/>
      </c>
      <c r="C657" t="str">
        <f t="shared" si="191"/>
        <v/>
      </c>
      <c r="D657" t="str">
        <f t="shared" si="191"/>
        <v/>
      </c>
      <c r="E657" t="str">
        <f t="shared" si="191"/>
        <v/>
      </c>
      <c r="F657" t="str">
        <f t="shared" si="191"/>
        <v/>
      </c>
      <c r="G657" t="str">
        <f t="shared" si="190"/>
        <v/>
      </c>
      <c r="H657" t="str">
        <f t="shared" si="190"/>
        <v/>
      </c>
      <c r="I657" t="str">
        <f t="shared" si="190"/>
        <v/>
      </c>
      <c r="J657" t="str">
        <f t="shared" si="190"/>
        <v/>
      </c>
      <c r="K657" t="str">
        <f t="shared" si="190"/>
        <v/>
      </c>
      <c r="L657" t="str">
        <f t="shared" si="190"/>
        <v/>
      </c>
      <c r="M657" t="str">
        <f t="shared" si="188"/>
        <v/>
      </c>
      <c r="N657" t="e">
        <f t="shared" si="192"/>
        <v>#REF!</v>
      </c>
      <c r="O657" t="e">
        <f t="shared" si="193"/>
        <v>#REF!</v>
      </c>
      <c r="P657" t="e">
        <f t="shared" si="194"/>
        <v>#REF!</v>
      </c>
      <c r="Q657" t="e">
        <f t="shared" si="195"/>
        <v>#REF!</v>
      </c>
      <c r="R657" t="e">
        <f t="shared" si="196"/>
        <v>#REF!</v>
      </c>
      <c r="S657" t="e">
        <f t="shared" si="197"/>
        <v>#REF!</v>
      </c>
      <c r="T657" t="e">
        <f t="shared" si="198"/>
        <v>#REF!</v>
      </c>
      <c r="U657" t="e">
        <f t="shared" si="199"/>
        <v>#REF!</v>
      </c>
      <c r="V657" t="e">
        <f t="shared" si="200"/>
        <v>#REF!</v>
      </c>
      <c r="W657" t="e">
        <f t="shared" si="201"/>
        <v>#REF!</v>
      </c>
      <c r="X657" t="e">
        <f t="shared" si="202"/>
        <v>#REF!</v>
      </c>
      <c r="Y657" t="e">
        <f t="shared" si="203"/>
        <v>#REF!</v>
      </c>
      <c r="Z657" t="e">
        <f t="shared" si="204"/>
        <v>#REF!</v>
      </c>
    </row>
    <row r="658" spans="1:26">
      <c r="A658" t="e">
        <f>IF(A657="","",IF($R$3=1,dayTest!A670,day!#REF!))</f>
        <v>#REF!</v>
      </c>
      <c r="B658" t="str">
        <f t="shared" si="187"/>
        <v/>
      </c>
      <c r="C658" t="str">
        <f t="shared" si="191"/>
        <v/>
      </c>
      <c r="D658" t="str">
        <f t="shared" si="191"/>
        <v/>
      </c>
      <c r="E658" t="str">
        <f t="shared" si="191"/>
        <v/>
      </c>
      <c r="F658" t="str">
        <f t="shared" si="191"/>
        <v/>
      </c>
      <c r="G658" t="str">
        <f t="shared" si="190"/>
        <v/>
      </c>
      <c r="H658" t="str">
        <f t="shared" si="190"/>
        <v/>
      </c>
      <c r="I658" t="str">
        <f t="shared" si="190"/>
        <v/>
      </c>
      <c r="J658" t="str">
        <f t="shared" si="190"/>
        <v/>
      </c>
      <c r="K658" t="str">
        <f t="shared" si="190"/>
        <v/>
      </c>
      <c r="L658" t="str">
        <f t="shared" si="190"/>
        <v/>
      </c>
      <c r="M658" t="str">
        <f t="shared" si="188"/>
        <v/>
      </c>
      <c r="N658" t="e">
        <f t="shared" si="192"/>
        <v>#REF!</v>
      </c>
      <c r="O658" t="e">
        <f t="shared" si="193"/>
        <v>#REF!</v>
      </c>
      <c r="P658" t="e">
        <f t="shared" si="194"/>
        <v>#REF!</v>
      </c>
      <c r="Q658" t="e">
        <f t="shared" si="195"/>
        <v>#REF!</v>
      </c>
      <c r="R658" t="e">
        <f t="shared" si="196"/>
        <v>#REF!</v>
      </c>
      <c r="S658" t="e">
        <f t="shared" si="197"/>
        <v>#REF!</v>
      </c>
      <c r="T658" t="e">
        <f t="shared" si="198"/>
        <v>#REF!</v>
      </c>
      <c r="U658" t="e">
        <f t="shared" si="199"/>
        <v>#REF!</v>
      </c>
      <c r="V658" t="e">
        <f t="shared" si="200"/>
        <v>#REF!</v>
      </c>
      <c r="W658" t="e">
        <f t="shared" si="201"/>
        <v>#REF!</v>
      </c>
      <c r="X658" t="e">
        <f t="shared" si="202"/>
        <v>#REF!</v>
      </c>
      <c r="Y658" t="e">
        <f t="shared" si="203"/>
        <v>#REF!</v>
      </c>
      <c r="Z658" t="e">
        <f t="shared" si="204"/>
        <v>#REF!</v>
      </c>
    </row>
    <row r="659" spans="1:26">
      <c r="A659" t="e">
        <f>IF(A658="","",IF($R$3=1,dayTest!A671,day!#REF!))</f>
        <v>#REF!</v>
      </c>
      <c r="B659" t="str">
        <f t="shared" si="187"/>
        <v/>
      </c>
      <c r="C659" t="str">
        <f t="shared" si="191"/>
        <v/>
      </c>
      <c r="D659" t="str">
        <f t="shared" si="191"/>
        <v/>
      </c>
      <c r="E659" t="str">
        <f t="shared" si="191"/>
        <v/>
      </c>
      <c r="F659" t="str">
        <f t="shared" si="191"/>
        <v/>
      </c>
      <c r="G659" t="str">
        <f t="shared" si="190"/>
        <v/>
      </c>
      <c r="H659" t="str">
        <f t="shared" si="190"/>
        <v/>
      </c>
      <c r="I659" t="str">
        <f t="shared" si="190"/>
        <v/>
      </c>
      <c r="J659" t="str">
        <f t="shared" si="190"/>
        <v/>
      </c>
      <c r="K659" t="str">
        <f t="shared" si="190"/>
        <v/>
      </c>
      <c r="L659" t="str">
        <f t="shared" si="190"/>
        <v/>
      </c>
      <c r="M659" t="str">
        <f t="shared" si="188"/>
        <v/>
      </c>
      <c r="N659" t="e">
        <f t="shared" si="192"/>
        <v>#REF!</v>
      </c>
      <c r="O659" t="e">
        <f t="shared" si="193"/>
        <v>#REF!</v>
      </c>
      <c r="P659" t="e">
        <f t="shared" si="194"/>
        <v>#REF!</v>
      </c>
      <c r="Q659" t="e">
        <f t="shared" si="195"/>
        <v>#REF!</v>
      </c>
      <c r="R659" t="e">
        <f t="shared" si="196"/>
        <v>#REF!</v>
      </c>
      <c r="S659" t="e">
        <f t="shared" si="197"/>
        <v>#REF!</v>
      </c>
      <c r="T659" t="e">
        <f t="shared" si="198"/>
        <v>#REF!</v>
      </c>
      <c r="U659" t="e">
        <f t="shared" si="199"/>
        <v>#REF!</v>
      </c>
      <c r="V659" t="e">
        <f t="shared" si="200"/>
        <v>#REF!</v>
      </c>
      <c r="W659" t="e">
        <f t="shared" si="201"/>
        <v>#REF!</v>
      </c>
      <c r="X659" t="e">
        <f t="shared" si="202"/>
        <v>#REF!</v>
      </c>
      <c r="Y659" t="e">
        <f t="shared" si="203"/>
        <v>#REF!</v>
      </c>
      <c r="Z659" t="e">
        <f t="shared" si="204"/>
        <v>#REF!</v>
      </c>
    </row>
    <row r="660" spans="1:26">
      <c r="A660" t="e">
        <f>IF(A659="","",IF($R$3=1,dayTest!A672,day!#REF!))</f>
        <v>#REF!</v>
      </c>
      <c r="B660" t="str">
        <f t="shared" si="187"/>
        <v/>
      </c>
      <c r="C660" t="str">
        <f t="shared" si="191"/>
        <v/>
      </c>
      <c r="D660" t="str">
        <f t="shared" si="191"/>
        <v/>
      </c>
      <c r="E660" t="str">
        <f t="shared" si="191"/>
        <v/>
      </c>
      <c r="F660" t="str">
        <f t="shared" si="191"/>
        <v/>
      </c>
      <c r="G660" t="str">
        <f t="shared" si="190"/>
        <v/>
      </c>
      <c r="H660" t="str">
        <f t="shared" si="190"/>
        <v/>
      </c>
      <c r="I660" t="str">
        <f t="shared" si="190"/>
        <v/>
      </c>
      <c r="J660" t="str">
        <f t="shared" si="190"/>
        <v/>
      </c>
      <c r="K660" t="str">
        <f t="shared" si="190"/>
        <v/>
      </c>
      <c r="L660" t="str">
        <f t="shared" si="190"/>
        <v/>
      </c>
      <c r="M660" t="str">
        <f t="shared" si="188"/>
        <v/>
      </c>
      <c r="N660" t="e">
        <f t="shared" si="192"/>
        <v>#REF!</v>
      </c>
      <c r="O660" t="e">
        <f t="shared" si="193"/>
        <v>#REF!</v>
      </c>
      <c r="P660" t="e">
        <f t="shared" si="194"/>
        <v>#REF!</v>
      </c>
      <c r="Q660" t="e">
        <f t="shared" si="195"/>
        <v>#REF!</v>
      </c>
      <c r="R660" t="e">
        <f t="shared" si="196"/>
        <v>#REF!</v>
      </c>
      <c r="S660" t="e">
        <f t="shared" si="197"/>
        <v>#REF!</v>
      </c>
      <c r="T660" t="e">
        <f t="shared" si="198"/>
        <v>#REF!</v>
      </c>
      <c r="U660" t="e">
        <f t="shared" si="199"/>
        <v>#REF!</v>
      </c>
      <c r="V660" t="e">
        <f t="shared" si="200"/>
        <v>#REF!</v>
      </c>
      <c r="W660" t="e">
        <f t="shared" si="201"/>
        <v>#REF!</v>
      </c>
      <c r="X660" t="e">
        <f t="shared" si="202"/>
        <v>#REF!</v>
      </c>
      <c r="Y660" t="e">
        <f t="shared" si="203"/>
        <v>#REF!</v>
      </c>
      <c r="Z660" t="e">
        <f t="shared" si="204"/>
        <v>#REF!</v>
      </c>
    </row>
    <row r="661" spans="1:26">
      <c r="A661" t="e">
        <f>IF(A660="","",IF($R$3=1,dayTest!A673,day!#REF!))</f>
        <v>#REF!</v>
      </c>
      <c r="B661" t="str">
        <f t="shared" si="187"/>
        <v/>
      </c>
      <c r="C661" t="str">
        <f t="shared" si="191"/>
        <v/>
      </c>
      <c r="D661" t="str">
        <f t="shared" si="191"/>
        <v/>
      </c>
      <c r="E661" t="str">
        <f t="shared" si="191"/>
        <v/>
      </c>
      <c r="F661" t="str">
        <f t="shared" si="191"/>
        <v/>
      </c>
      <c r="G661" t="str">
        <f t="shared" si="190"/>
        <v/>
      </c>
      <c r="H661" t="str">
        <f t="shared" si="190"/>
        <v/>
      </c>
      <c r="I661" t="str">
        <f t="shared" si="190"/>
        <v/>
      </c>
      <c r="J661" t="str">
        <f t="shared" si="190"/>
        <v/>
      </c>
      <c r="K661" t="str">
        <f t="shared" si="190"/>
        <v/>
      </c>
      <c r="L661" t="str">
        <f t="shared" si="190"/>
        <v/>
      </c>
      <c r="M661" t="str">
        <f t="shared" si="188"/>
        <v/>
      </c>
      <c r="N661" t="e">
        <f t="shared" si="192"/>
        <v>#REF!</v>
      </c>
      <c r="O661" t="e">
        <f t="shared" si="193"/>
        <v>#REF!</v>
      </c>
      <c r="P661" t="e">
        <f t="shared" si="194"/>
        <v>#REF!</v>
      </c>
      <c r="Q661" t="e">
        <f t="shared" si="195"/>
        <v>#REF!</v>
      </c>
      <c r="R661" t="e">
        <f t="shared" si="196"/>
        <v>#REF!</v>
      </c>
      <c r="S661" t="e">
        <f t="shared" si="197"/>
        <v>#REF!</v>
      </c>
      <c r="T661" t="e">
        <f t="shared" si="198"/>
        <v>#REF!</v>
      </c>
      <c r="U661" t="e">
        <f t="shared" si="199"/>
        <v>#REF!</v>
      </c>
      <c r="V661" t="e">
        <f t="shared" si="200"/>
        <v>#REF!</v>
      </c>
      <c r="W661" t="e">
        <f t="shared" si="201"/>
        <v>#REF!</v>
      </c>
      <c r="X661" t="e">
        <f t="shared" si="202"/>
        <v>#REF!</v>
      </c>
      <c r="Y661" t="e">
        <f t="shared" si="203"/>
        <v>#REF!</v>
      </c>
      <c r="Z661" t="e">
        <f t="shared" si="204"/>
        <v>#REF!</v>
      </c>
    </row>
    <row r="662" spans="1:26">
      <c r="A662" t="e">
        <f>IF(A661="","",IF($R$3=1,dayTest!A674,day!#REF!))</f>
        <v>#REF!</v>
      </c>
      <c r="B662" t="str">
        <f t="shared" si="187"/>
        <v/>
      </c>
      <c r="C662" t="str">
        <f t="shared" si="191"/>
        <v/>
      </c>
      <c r="D662" t="str">
        <f t="shared" si="191"/>
        <v/>
      </c>
      <c r="E662" t="str">
        <f t="shared" si="191"/>
        <v/>
      </c>
      <c r="F662" t="str">
        <f t="shared" si="191"/>
        <v/>
      </c>
      <c r="G662" t="str">
        <f t="shared" si="190"/>
        <v/>
      </c>
      <c r="H662" t="str">
        <f t="shared" si="190"/>
        <v/>
      </c>
      <c r="I662" t="str">
        <f t="shared" si="190"/>
        <v/>
      </c>
      <c r="J662" t="str">
        <f t="shared" si="190"/>
        <v/>
      </c>
      <c r="K662" t="str">
        <f t="shared" si="190"/>
        <v/>
      </c>
      <c r="L662" t="str">
        <f t="shared" si="190"/>
        <v/>
      </c>
      <c r="M662" t="str">
        <f t="shared" si="188"/>
        <v/>
      </c>
      <c r="N662" t="e">
        <f t="shared" si="192"/>
        <v>#REF!</v>
      </c>
      <c r="O662" t="e">
        <f t="shared" si="193"/>
        <v>#REF!</v>
      </c>
      <c r="P662" t="e">
        <f t="shared" si="194"/>
        <v>#REF!</v>
      </c>
      <c r="Q662" t="e">
        <f t="shared" si="195"/>
        <v>#REF!</v>
      </c>
      <c r="R662" t="e">
        <f t="shared" si="196"/>
        <v>#REF!</v>
      </c>
      <c r="S662" t="e">
        <f t="shared" si="197"/>
        <v>#REF!</v>
      </c>
      <c r="T662" t="e">
        <f t="shared" si="198"/>
        <v>#REF!</v>
      </c>
      <c r="U662" t="e">
        <f t="shared" si="199"/>
        <v>#REF!</v>
      </c>
      <c r="V662" t="e">
        <f t="shared" si="200"/>
        <v>#REF!</v>
      </c>
      <c r="W662" t="e">
        <f t="shared" si="201"/>
        <v>#REF!</v>
      </c>
      <c r="X662" t="e">
        <f t="shared" si="202"/>
        <v>#REF!</v>
      </c>
      <c r="Y662" t="e">
        <f t="shared" si="203"/>
        <v>#REF!</v>
      </c>
      <c r="Z662" t="e">
        <f t="shared" si="204"/>
        <v>#REF!</v>
      </c>
    </row>
    <row r="663" spans="1:26">
      <c r="A663" t="e">
        <f>IF(A662="","",IF($R$3=1,dayTest!A675,day!#REF!))</f>
        <v>#REF!</v>
      </c>
      <c r="B663" t="str">
        <f t="shared" ref="B663:B726" si="205">IFERROR(VALUE(MID($A663,COLUMN()-1,1)),"")</f>
        <v/>
      </c>
      <c r="C663" t="str">
        <f t="shared" si="191"/>
        <v/>
      </c>
      <c r="D663" t="str">
        <f t="shared" si="191"/>
        <v/>
      </c>
      <c r="E663" t="str">
        <f t="shared" si="191"/>
        <v/>
      </c>
      <c r="F663" t="str">
        <f t="shared" si="191"/>
        <v/>
      </c>
      <c r="G663" t="str">
        <f t="shared" si="190"/>
        <v/>
      </c>
      <c r="H663" t="str">
        <f t="shared" si="190"/>
        <v/>
      </c>
      <c r="I663" t="str">
        <f t="shared" si="190"/>
        <v/>
      </c>
      <c r="J663" t="str">
        <f t="shared" si="190"/>
        <v/>
      </c>
      <c r="K663" t="str">
        <f t="shared" si="190"/>
        <v/>
      </c>
      <c r="L663" t="str">
        <f t="shared" si="190"/>
        <v/>
      </c>
      <c r="M663" t="str">
        <f t="shared" si="188"/>
        <v/>
      </c>
      <c r="N663" t="e">
        <f t="shared" si="192"/>
        <v>#REF!</v>
      </c>
      <c r="O663" t="e">
        <f t="shared" si="193"/>
        <v>#REF!</v>
      </c>
      <c r="P663" t="e">
        <f t="shared" si="194"/>
        <v>#REF!</v>
      </c>
      <c r="Q663" t="e">
        <f t="shared" si="195"/>
        <v>#REF!</v>
      </c>
      <c r="R663" t="e">
        <f t="shared" si="196"/>
        <v>#REF!</v>
      </c>
      <c r="S663" t="e">
        <f t="shared" si="197"/>
        <v>#REF!</v>
      </c>
      <c r="T663" t="e">
        <f t="shared" si="198"/>
        <v>#REF!</v>
      </c>
      <c r="U663" t="e">
        <f t="shared" si="199"/>
        <v>#REF!</v>
      </c>
      <c r="V663" t="e">
        <f t="shared" si="200"/>
        <v>#REF!</v>
      </c>
      <c r="W663" t="e">
        <f t="shared" si="201"/>
        <v>#REF!</v>
      </c>
      <c r="X663" t="e">
        <f t="shared" si="202"/>
        <v>#REF!</v>
      </c>
      <c r="Y663" t="e">
        <f t="shared" si="203"/>
        <v>#REF!</v>
      </c>
      <c r="Z663" t="e">
        <f t="shared" si="204"/>
        <v>#REF!</v>
      </c>
    </row>
    <row r="664" spans="1:26">
      <c r="A664" t="e">
        <f>IF(A663="","",IF($R$3=1,dayTest!A676,day!#REF!))</f>
        <v>#REF!</v>
      </c>
      <c r="B664" t="str">
        <f t="shared" si="205"/>
        <v/>
      </c>
      <c r="C664" t="str">
        <f t="shared" si="191"/>
        <v/>
      </c>
      <c r="D664" t="str">
        <f t="shared" si="191"/>
        <v/>
      </c>
      <c r="E664" t="str">
        <f t="shared" si="191"/>
        <v/>
      </c>
      <c r="F664" t="str">
        <f t="shared" si="191"/>
        <v/>
      </c>
      <c r="G664" t="str">
        <f t="shared" si="190"/>
        <v/>
      </c>
      <c r="H664" t="str">
        <f t="shared" si="190"/>
        <v/>
      </c>
      <c r="I664" t="str">
        <f t="shared" si="190"/>
        <v/>
      </c>
      <c r="J664" t="str">
        <f t="shared" si="190"/>
        <v/>
      </c>
      <c r="K664" t="str">
        <f t="shared" si="190"/>
        <v/>
      </c>
      <c r="L664" t="str">
        <f t="shared" si="190"/>
        <v/>
      </c>
      <c r="M664" t="str">
        <f t="shared" si="188"/>
        <v/>
      </c>
      <c r="N664" t="e">
        <f t="shared" si="192"/>
        <v>#REF!</v>
      </c>
      <c r="O664" t="e">
        <f t="shared" si="193"/>
        <v>#REF!</v>
      </c>
      <c r="P664" t="e">
        <f t="shared" si="194"/>
        <v>#REF!</v>
      </c>
      <c r="Q664" t="e">
        <f t="shared" si="195"/>
        <v>#REF!</v>
      </c>
      <c r="R664" t="e">
        <f t="shared" si="196"/>
        <v>#REF!</v>
      </c>
      <c r="S664" t="e">
        <f t="shared" si="197"/>
        <v>#REF!</v>
      </c>
      <c r="T664" t="e">
        <f t="shared" si="198"/>
        <v>#REF!</v>
      </c>
      <c r="U664" t="e">
        <f t="shared" si="199"/>
        <v>#REF!</v>
      </c>
      <c r="V664" t="e">
        <f t="shared" si="200"/>
        <v>#REF!</v>
      </c>
      <c r="W664" t="e">
        <f t="shared" si="201"/>
        <v>#REF!</v>
      </c>
      <c r="X664" t="e">
        <f t="shared" si="202"/>
        <v>#REF!</v>
      </c>
      <c r="Y664" t="e">
        <f t="shared" si="203"/>
        <v>#REF!</v>
      </c>
      <c r="Z664" t="e">
        <f t="shared" si="204"/>
        <v>#REF!</v>
      </c>
    </row>
    <row r="665" spans="1:26">
      <c r="A665" t="e">
        <f>IF(A664="","",IF($R$3=1,dayTest!A677,day!#REF!))</f>
        <v>#REF!</v>
      </c>
      <c r="B665" t="str">
        <f t="shared" si="205"/>
        <v/>
      </c>
      <c r="C665" t="str">
        <f t="shared" si="191"/>
        <v/>
      </c>
      <c r="D665" t="str">
        <f t="shared" si="191"/>
        <v/>
      </c>
      <c r="E665" t="str">
        <f t="shared" si="191"/>
        <v/>
      </c>
      <c r="F665" t="str">
        <f t="shared" si="191"/>
        <v/>
      </c>
      <c r="G665" t="str">
        <f t="shared" si="190"/>
        <v/>
      </c>
      <c r="H665" t="str">
        <f t="shared" si="190"/>
        <v/>
      </c>
      <c r="I665" t="str">
        <f t="shared" si="190"/>
        <v/>
      </c>
      <c r="J665" t="str">
        <f t="shared" si="190"/>
        <v/>
      </c>
      <c r="K665" t="str">
        <f t="shared" si="190"/>
        <v/>
      </c>
      <c r="L665" t="str">
        <f t="shared" si="190"/>
        <v/>
      </c>
      <c r="M665" t="str">
        <f t="shared" si="188"/>
        <v/>
      </c>
      <c r="N665" t="e">
        <f t="shared" si="192"/>
        <v>#REF!</v>
      </c>
      <c r="O665" t="e">
        <f t="shared" si="193"/>
        <v>#REF!</v>
      </c>
      <c r="P665" t="e">
        <f t="shared" si="194"/>
        <v>#REF!</v>
      </c>
      <c r="Q665" t="e">
        <f t="shared" si="195"/>
        <v>#REF!</v>
      </c>
      <c r="R665" t="e">
        <f t="shared" si="196"/>
        <v>#REF!</v>
      </c>
      <c r="S665" t="e">
        <f t="shared" si="197"/>
        <v>#REF!</v>
      </c>
      <c r="T665" t="e">
        <f t="shared" si="198"/>
        <v>#REF!</v>
      </c>
      <c r="U665" t="e">
        <f t="shared" si="199"/>
        <v>#REF!</v>
      </c>
      <c r="V665" t="e">
        <f t="shared" si="200"/>
        <v>#REF!</v>
      </c>
      <c r="W665" t="e">
        <f t="shared" si="201"/>
        <v>#REF!</v>
      </c>
      <c r="X665" t="e">
        <f t="shared" si="202"/>
        <v>#REF!</v>
      </c>
      <c r="Y665" t="e">
        <f t="shared" si="203"/>
        <v>#REF!</v>
      </c>
      <c r="Z665" t="e">
        <f t="shared" si="204"/>
        <v>#REF!</v>
      </c>
    </row>
    <row r="666" spans="1:26">
      <c r="A666" t="e">
        <f>IF(A665="","",IF($R$3=1,dayTest!A678,day!#REF!))</f>
        <v>#REF!</v>
      </c>
      <c r="B666" t="str">
        <f t="shared" si="205"/>
        <v/>
      </c>
      <c r="C666" t="str">
        <f t="shared" si="191"/>
        <v/>
      </c>
      <c r="D666" t="str">
        <f t="shared" si="191"/>
        <v/>
      </c>
      <c r="E666" t="str">
        <f t="shared" si="191"/>
        <v/>
      </c>
      <c r="F666" t="str">
        <f t="shared" si="191"/>
        <v/>
      </c>
      <c r="G666" t="str">
        <f t="shared" si="190"/>
        <v/>
      </c>
      <c r="H666" t="str">
        <f t="shared" si="190"/>
        <v/>
      </c>
      <c r="I666" t="str">
        <f t="shared" si="190"/>
        <v/>
      </c>
      <c r="J666" t="str">
        <f t="shared" si="190"/>
        <v/>
      </c>
      <c r="K666" t="str">
        <f t="shared" si="190"/>
        <v/>
      </c>
      <c r="L666" t="str">
        <f t="shared" si="190"/>
        <v/>
      </c>
      <c r="M666" t="str">
        <f t="shared" si="188"/>
        <v/>
      </c>
      <c r="N666" t="e">
        <f t="shared" si="192"/>
        <v>#REF!</v>
      </c>
      <c r="O666" t="e">
        <f t="shared" si="193"/>
        <v>#REF!</v>
      </c>
      <c r="P666" t="e">
        <f t="shared" si="194"/>
        <v>#REF!</v>
      </c>
      <c r="Q666" t="e">
        <f t="shared" si="195"/>
        <v>#REF!</v>
      </c>
      <c r="R666" t="e">
        <f t="shared" si="196"/>
        <v>#REF!</v>
      </c>
      <c r="S666" t="e">
        <f t="shared" si="197"/>
        <v>#REF!</v>
      </c>
      <c r="T666" t="e">
        <f t="shared" si="198"/>
        <v>#REF!</v>
      </c>
      <c r="U666" t="e">
        <f t="shared" si="199"/>
        <v>#REF!</v>
      </c>
      <c r="V666" t="e">
        <f t="shared" si="200"/>
        <v>#REF!</v>
      </c>
      <c r="W666" t="e">
        <f t="shared" si="201"/>
        <v>#REF!</v>
      </c>
      <c r="X666" t="e">
        <f t="shared" si="202"/>
        <v>#REF!</v>
      </c>
      <c r="Y666" t="e">
        <f t="shared" si="203"/>
        <v>#REF!</v>
      </c>
      <c r="Z666" t="e">
        <f t="shared" si="204"/>
        <v>#REF!</v>
      </c>
    </row>
    <row r="667" spans="1:26">
      <c r="A667" t="e">
        <f>IF(A666="","",IF($R$3=1,dayTest!A679,day!#REF!))</f>
        <v>#REF!</v>
      </c>
      <c r="B667" t="str">
        <f t="shared" si="205"/>
        <v/>
      </c>
      <c r="C667" t="str">
        <f t="shared" si="191"/>
        <v/>
      </c>
      <c r="D667" t="str">
        <f t="shared" si="191"/>
        <v/>
      </c>
      <c r="E667" t="str">
        <f t="shared" si="191"/>
        <v/>
      </c>
      <c r="F667" t="str">
        <f t="shared" si="191"/>
        <v/>
      </c>
      <c r="G667" t="str">
        <f t="shared" si="190"/>
        <v/>
      </c>
      <c r="H667" t="str">
        <f t="shared" si="190"/>
        <v/>
      </c>
      <c r="I667" t="str">
        <f t="shared" si="190"/>
        <v/>
      </c>
      <c r="J667" t="str">
        <f t="shared" si="190"/>
        <v/>
      </c>
      <c r="K667" t="str">
        <f t="shared" si="190"/>
        <v/>
      </c>
      <c r="L667" t="str">
        <f t="shared" si="190"/>
        <v/>
      </c>
      <c r="M667" t="str">
        <f t="shared" si="188"/>
        <v/>
      </c>
      <c r="N667" t="e">
        <f t="shared" si="192"/>
        <v>#REF!</v>
      </c>
      <c r="O667" t="e">
        <f t="shared" si="193"/>
        <v>#REF!</v>
      </c>
      <c r="P667" t="e">
        <f t="shared" si="194"/>
        <v>#REF!</v>
      </c>
      <c r="Q667" t="e">
        <f t="shared" si="195"/>
        <v>#REF!</v>
      </c>
      <c r="R667" t="e">
        <f t="shared" si="196"/>
        <v>#REF!</v>
      </c>
      <c r="S667" t="e">
        <f t="shared" si="197"/>
        <v>#REF!</v>
      </c>
      <c r="T667" t="e">
        <f t="shared" si="198"/>
        <v>#REF!</v>
      </c>
      <c r="U667" t="e">
        <f t="shared" si="199"/>
        <v>#REF!</v>
      </c>
      <c r="V667" t="e">
        <f t="shared" si="200"/>
        <v>#REF!</v>
      </c>
      <c r="W667" t="e">
        <f t="shared" si="201"/>
        <v>#REF!</v>
      </c>
      <c r="X667" t="e">
        <f t="shared" si="202"/>
        <v>#REF!</v>
      </c>
      <c r="Y667" t="e">
        <f t="shared" si="203"/>
        <v>#REF!</v>
      </c>
      <c r="Z667" t="e">
        <f t="shared" si="204"/>
        <v>#REF!</v>
      </c>
    </row>
    <row r="668" spans="1:26">
      <c r="A668" t="e">
        <f>IF(A667="","",IF($R$3=1,dayTest!A680,day!#REF!))</f>
        <v>#REF!</v>
      </c>
      <c r="B668" t="str">
        <f t="shared" si="205"/>
        <v/>
      </c>
      <c r="C668" t="str">
        <f t="shared" si="191"/>
        <v/>
      </c>
      <c r="D668" t="str">
        <f t="shared" si="191"/>
        <v/>
      </c>
      <c r="E668" t="str">
        <f t="shared" si="191"/>
        <v/>
      </c>
      <c r="F668" t="str">
        <f t="shared" si="191"/>
        <v/>
      </c>
      <c r="G668" t="str">
        <f t="shared" si="190"/>
        <v/>
      </c>
      <c r="H668" t="str">
        <f t="shared" si="190"/>
        <v/>
      </c>
      <c r="I668" t="str">
        <f t="shared" si="190"/>
        <v/>
      </c>
      <c r="J668" t="str">
        <f t="shared" si="190"/>
        <v/>
      </c>
      <c r="K668" t="str">
        <f t="shared" si="190"/>
        <v/>
      </c>
      <c r="L668" t="str">
        <f t="shared" si="190"/>
        <v/>
      </c>
      <c r="M668" t="str">
        <f t="shared" si="188"/>
        <v/>
      </c>
      <c r="N668" t="e">
        <f t="shared" si="192"/>
        <v>#REF!</v>
      </c>
      <c r="O668" t="e">
        <f t="shared" si="193"/>
        <v>#REF!</v>
      </c>
      <c r="P668" t="e">
        <f t="shared" si="194"/>
        <v>#REF!</v>
      </c>
      <c r="Q668" t="e">
        <f t="shared" si="195"/>
        <v>#REF!</v>
      </c>
      <c r="R668" t="e">
        <f t="shared" si="196"/>
        <v>#REF!</v>
      </c>
      <c r="S668" t="e">
        <f t="shared" si="197"/>
        <v>#REF!</v>
      </c>
      <c r="T668" t="e">
        <f t="shared" si="198"/>
        <v>#REF!</v>
      </c>
      <c r="U668" t="e">
        <f t="shared" si="199"/>
        <v>#REF!</v>
      </c>
      <c r="V668" t="e">
        <f t="shared" si="200"/>
        <v>#REF!</v>
      </c>
      <c r="W668" t="e">
        <f t="shared" si="201"/>
        <v>#REF!</v>
      </c>
      <c r="X668" t="e">
        <f t="shared" si="202"/>
        <v>#REF!</v>
      </c>
      <c r="Y668" t="e">
        <f t="shared" si="203"/>
        <v>#REF!</v>
      </c>
      <c r="Z668" t="e">
        <f t="shared" si="204"/>
        <v>#REF!</v>
      </c>
    </row>
    <row r="669" spans="1:26">
      <c r="A669" t="e">
        <f>IF(A668="","",IF($R$3=1,dayTest!A681,day!#REF!))</f>
        <v>#REF!</v>
      </c>
      <c r="B669" t="str">
        <f t="shared" si="205"/>
        <v/>
      </c>
      <c r="C669" t="str">
        <f t="shared" si="191"/>
        <v/>
      </c>
      <c r="D669" t="str">
        <f t="shared" si="191"/>
        <v/>
      </c>
      <c r="E669" t="str">
        <f t="shared" si="191"/>
        <v/>
      </c>
      <c r="F669" t="str">
        <f t="shared" si="191"/>
        <v/>
      </c>
      <c r="G669" t="str">
        <f t="shared" si="190"/>
        <v/>
      </c>
      <c r="H669" t="str">
        <f t="shared" si="190"/>
        <v/>
      </c>
      <c r="I669" t="str">
        <f t="shared" si="190"/>
        <v/>
      </c>
      <c r="J669" t="str">
        <f t="shared" si="190"/>
        <v/>
      </c>
      <c r="K669" t="str">
        <f t="shared" si="190"/>
        <v/>
      </c>
      <c r="L669" t="str">
        <f t="shared" si="190"/>
        <v/>
      </c>
      <c r="M669" t="str">
        <f t="shared" si="188"/>
        <v/>
      </c>
      <c r="N669" t="e">
        <f t="shared" si="192"/>
        <v>#REF!</v>
      </c>
      <c r="O669" t="e">
        <f t="shared" si="193"/>
        <v>#REF!</v>
      </c>
      <c r="P669" t="e">
        <f t="shared" si="194"/>
        <v>#REF!</v>
      </c>
      <c r="Q669" t="e">
        <f t="shared" si="195"/>
        <v>#REF!</v>
      </c>
      <c r="R669" t="e">
        <f t="shared" si="196"/>
        <v>#REF!</v>
      </c>
      <c r="S669" t="e">
        <f t="shared" si="197"/>
        <v>#REF!</v>
      </c>
      <c r="T669" t="e">
        <f t="shared" si="198"/>
        <v>#REF!</v>
      </c>
      <c r="U669" t="e">
        <f t="shared" si="199"/>
        <v>#REF!</v>
      </c>
      <c r="V669" t="e">
        <f t="shared" si="200"/>
        <v>#REF!</v>
      </c>
      <c r="W669" t="e">
        <f t="shared" si="201"/>
        <v>#REF!</v>
      </c>
      <c r="X669" t="e">
        <f t="shared" si="202"/>
        <v>#REF!</v>
      </c>
      <c r="Y669" t="e">
        <f t="shared" si="203"/>
        <v>#REF!</v>
      </c>
      <c r="Z669" t="e">
        <f t="shared" si="204"/>
        <v>#REF!</v>
      </c>
    </row>
    <row r="670" spans="1:26">
      <c r="A670" t="e">
        <f>IF(A669="","",IF($R$3=1,dayTest!A682,day!#REF!))</f>
        <v>#REF!</v>
      </c>
      <c r="B670" t="str">
        <f t="shared" si="205"/>
        <v/>
      </c>
      <c r="C670" t="str">
        <f t="shared" si="191"/>
        <v/>
      </c>
      <c r="D670" t="str">
        <f t="shared" si="191"/>
        <v/>
      </c>
      <c r="E670" t="str">
        <f t="shared" si="191"/>
        <v/>
      </c>
      <c r="F670" t="str">
        <f t="shared" si="191"/>
        <v/>
      </c>
      <c r="G670" t="str">
        <f t="shared" si="190"/>
        <v/>
      </c>
      <c r="H670" t="str">
        <f t="shared" si="190"/>
        <v/>
      </c>
      <c r="I670" t="str">
        <f t="shared" si="190"/>
        <v/>
      </c>
      <c r="J670" t="str">
        <f t="shared" si="190"/>
        <v/>
      </c>
      <c r="K670" t="str">
        <f t="shared" si="190"/>
        <v/>
      </c>
      <c r="L670" t="str">
        <f t="shared" si="190"/>
        <v/>
      </c>
      <c r="M670" t="str">
        <f t="shared" si="188"/>
        <v/>
      </c>
      <c r="N670" t="e">
        <f t="shared" si="192"/>
        <v>#REF!</v>
      </c>
      <c r="O670" t="e">
        <f t="shared" si="193"/>
        <v>#REF!</v>
      </c>
      <c r="P670" t="e">
        <f t="shared" si="194"/>
        <v>#REF!</v>
      </c>
      <c r="Q670" t="e">
        <f t="shared" si="195"/>
        <v>#REF!</v>
      </c>
      <c r="R670" t="e">
        <f t="shared" si="196"/>
        <v>#REF!</v>
      </c>
      <c r="S670" t="e">
        <f t="shared" si="197"/>
        <v>#REF!</v>
      </c>
      <c r="T670" t="e">
        <f t="shared" si="198"/>
        <v>#REF!</v>
      </c>
      <c r="U670" t="e">
        <f t="shared" si="199"/>
        <v>#REF!</v>
      </c>
      <c r="V670" t="e">
        <f t="shared" si="200"/>
        <v>#REF!</v>
      </c>
      <c r="W670" t="e">
        <f t="shared" si="201"/>
        <v>#REF!</v>
      </c>
      <c r="X670" t="e">
        <f t="shared" si="202"/>
        <v>#REF!</v>
      </c>
      <c r="Y670" t="e">
        <f t="shared" si="203"/>
        <v>#REF!</v>
      </c>
      <c r="Z670" t="e">
        <f t="shared" si="204"/>
        <v>#REF!</v>
      </c>
    </row>
    <row r="671" spans="1:26">
      <c r="A671" t="e">
        <f>IF(A670="","",IF($R$3=1,dayTest!A683,day!#REF!))</f>
        <v>#REF!</v>
      </c>
      <c r="B671" t="str">
        <f t="shared" si="205"/>
        <v/>
      </c>
      <c r="C671" t="str">
        <f t="shared" si="191"/>
        <v/>
      </c>
      <c r="D671" t="str">
        <f t="shared" si="191"/>
        <v/>
      </c>
      <c r="E671" t="str">
        <f t="shared" si="191"/>
        <v/>
      </c>
      <c r="F671" t="str">
        <f t="shared" si="191"/>
        <v/>
      </c>
      <c r="G671" t="str">
        <f t="shared" si="190"/>
        <v/>
      </c>
      <c r="H671" t="str">
        <f t="shared" si="190"/>
        <v/>
      </c>
      <c r="I671" t="str">
        <f t="shared" si="190"/>
        <v/>
      </c>
      <c r="J671" t="str">
        <f t="shared" si="190"/>
        <v/>
      </c>
      <c r="K671" t="str">
        <f t="shared" si="190"/>
        <v/>
      </c>
      <c r="L671" t="str">
        <f t="shared" si="190"/>
        <v/>
      </c>
      <c r="M671" t="str">
        <f t="shared" si="188"/>
        <v/>
      </c>
      <c r="N671" t="e">
        <f t="shared" si="192"/>
        <v>#REF!</v>
      </c>
      <c r="O671" t="e">
        <f t="shared" si="193"/>
        <v>#REF!</v>
      </c>
      <c r="P671" t="e">
        <f t="shared" si="194"/>
        <v>#REF!</v>
      </c>
      <c r="Q671" t="e">
        <f t="shared" si="195"/>
        <v>#REF!</v>
      </c>
      <c r="R671" t="e">
        <f t="shared" si="196"/>
        <v>#REF!</v>
      </c>
      <c r="S671" t="e">
        <f t="shared" si="197"/>
        <v>#REF!</v>
      </c>
      <c r="T671" t="e">
        <f t="shared" si="198"/>
        <v>#REF!</v>
      </c>
      <c r="U671" t="e">
        <f t="shared" si="199"/>
        <v>#REF!</v>
      </c>
      <c r="V671" t="e">
        <f t="shared" si="200"/>
        <v>#REF!</v>
      </c>
      <c r="W671" t="e">
        <f t="shared" si="201"/>
        <v>#REF!</v>
      </c>
      <c r="X671" t="e">
        <f t="shared" si="202"/>
        <v>#REF!</v>
      </c>
      <c r="Y671" t="e">
        <f t="shared" si="203"/>
        <v>#REF!</v>
      </c>
      <c r="Z671" t="e">
        <f t="shared" si="204"/>
        <v>#REF!</v>
      </c>
    </row>
    <row r="672" spans="1:26">
      <c r="A672" t="e">
        <f>IF(A671="","",IF($R$3=1,dayTest!A684,day!#REF!))</f>
        <v>#REF!</v>
      </c>
      <c r="B672" t="str">
        <f t="shared" si="205"/>
        <v/>
      </c>
      <c r="C672" t="str">
        <f t="shared" si="191"/>
        <v/>
      </c>
      <c r="D672" t="str">
        <f t="shared" si="191"/>
        <v/>
      </c>
      <c r="E672" t="str">
        <f t="shared" si="191"/>
        <v/>
      </c>
      <c r="F672" t="str">
        <f t="shared" si="191"/>
        <v/>
      </c>
      <c r="G672" t="str">
        <f t="shared" si="190"/>
        <v/>
      </c>
      <c r="H672" t="str">
        <f t="shared" si="190"/>
        <v/>
      </c>
      <c r="I672" t="str">
        <f t="shared" si="190"/>
        <v/>
      </c>
      <c r="J672" t="str">
        <f t="shared" si="190"/>
        <v/>
      </c>
      <c r="K672" t="str">
        <f t="shared" si="190"/>
        <v/>
      </c>
      <c r="L672" t="str">
        <f t="shared" si="190"/>
        <v/>
      </c>
      <c r="M672" t="str">
        <f t="shared" si="188"/>
        <v/>
      </c>
      <c r="N672" t="e">
        <f t="shared" si="192"/>
        <v>#REF!</v>
      </c>
      <c r="O672" t="e">
        <f t="shared" si="193"/>
        <v>#REF!</v>
      </c>
      <c r="P672" t="e">
        <f t="shared" si="194"/>
        <v>#REF!</v>
      </c>
      <c r="Q672" t="e">
        <f t="shared" si="195"/>
        <v>#REF!</v>
      </c>
      <c r="R672" t="e">
        <f t="shared" si="196"/>
        <v>#REF!</v>
      </c>
      <c r="S672" t="e">
        <f t="shared" si="197"/>
        <v>#REF!</v>
      </c>
      <c r="T672" t="e">
        <f t="shared" si="198"/>
        <v>#REF!</v>
      </c>
      <c r="U672" t="e">
        <f t="shared" si="199"/>
        <v>#REF!</v>
      </c>
      <c r="V672" t="e">
        <f t="shared" si="200"/>
        <v>#REF!</v>
      </c>
      <c r="W672" t="e">
        <f t="shared" si="201"/>
        <v>#REF!</v>
      </c>
      <c r="X672" t="e">
        <f t="shared" si="202"/>
        <v>#REF!</v>
      </c>
      <c r="Y672" t="e">
        <f t="shared" si="203"/>
        <v>#REF!</v>
      </c>
      <c r="Z672" t="e">
        <f t="shared" si="204"/>
        <v>#REF!</v>
      </c>
    </row>
    <row r="673" spans="1:26">
      <c r="A673" t="e">
        <f>IF(A672="","",IF($R$3=1,dayTest!A685,day!#REF!))</f>
        <v>#REF!</v>
      </c>
      <c r="B673" t="str">
        <f t="shared" si="205"/>
        <v/>
      </c>
      <c r="C673" t="str">
        <f t="shared" si="191"/>
        <v/>
      </c>
      <c r="D673" t="str">
        <f t="shared" si="191"/>
        <v/>
      </c>
      <c r="E673" t="str">
        <f t="shared" si="191"/>
        <v/>
      </c>
      <c r="F673" t="str">
        <f t="shared" si="191"/>
        <v/>
      </c>
      <c r="G673" t="str">
        <f t="shared" si="190"/>
        <v/>
      </c>
      <c r="H673" t="str">
        <f t="shared" si="190"/>
        <v/>
      </c>
      <c r="I673" t="str">
        <f t="shared" si="190"/>
        <v/>
      </c>
      <c r="J673" t="str">
        <f t="shared" si="190"/>
        <v/>
      </c>
      <c r="K673" t="str">
        <f t="shared" si="190"/>
        <v/>
      </c>
      <c r="L673" t="str">
        <f t="shared" si="190"/>
        <v/>
      </c>
      <c r="M673" t="str">
        <f t="shared" si="188"/>
        <v/>
      </c>
      <c r="N673" t="e">
        <f t="shared" si="192"/>
        <v>#REF!</v>
      </c>
      <c r="O673" t="e">
        <f t="shared" si="193"/>
        <v>#REF!</v>
      </c>
      <c r="P673" t="e">
        <f t="shared" si="194"/>
        <v>#REF!</v>
      </c>
      <c r="Q673" t="e">
        <f t="shared" si="195"/>
        <v>#REF!</v>
      </c>
      <c r="R673" t="e">
        <f t="shared" si="196"/>
        <v>#REF!</v>
      </c>
      <c r="S673" t="e">
        <f t="shared" si="197"/>
        <v>#REF!</v>
      </c>
      <c r="T673" t="e">
        <f t="shared" si="198"/>
        <v>#REF!</v>
      </c>
      <c r="U673" t="e">
        <f t="shared" si="199"/>
        <v>#REF!</v>
      </c>
      <c r="V673" t="e">
        <f t="shared" si="200"/>
        <v>#REF!</v>
      </c>
      <c r="W673" t="e">
        <f t="shared" si="201"/>
        <v>#REF!</v>
      </c>
      <c r="X673" t="e">
        <f t="shared" si="202"/>
        <v>#REF!</v>
      </c>
      <c r="Y673" t="e">
        <f t="shared" si="203"/>
        <v>#REF!</v>
      </c>
      <c r="Z673" t="e">
        <f t="shared" si="204"/>
        <v>#REF!</v>
      </c>
    </row>
    <row r="674" spans="1:26">
      <c r="A674" t="e">
        <f>IF(A673="","",IF($R$3=1,dayTest!A686,day!#REF!))</f>
        <v>#REF!</v>
      </c>
      <c r="B674" t="str">
        <f t="shared" si="205"/>
        <v/>
      </c>
      <c r="C674" t="str">
        <f t="shared" si="191"/>
        <v/>
      </c>
      <c r="D674" t="str">
        <f t="shared" si="191"/>
        <v/>
      </c>
      <c r="E674" t="str">
        <f t="shared" si="191"/>
        <v/>
      </c>
      <c r="F674" t="str">
        <f t="shared" si="191"/>
        <v/>
      </c>
      <c r="G674" t="str">
        <f t="shared" si="190"/>
        <v/>
      </c>
      <c r="H674" t="str">
        <f t="shared" si="190"/>
        <v/>
      </c>
      <c r="I674" t="str">
        <f t="shared" si="190"/>
        <v/>
      </c>
      <c r="J674" t="str">
        <f t="shared" si="190"/>
        <v/>
      </c>
      <c r="K674" t="str">
        <f t="shared" si="190"/>
        <v/>
      </c>
      <c r="L674" t="str">
        <f t="shared" si="190"/>
        <v/>
      </c>
      <c r="M674" t="str">
        <f t="shared" si="188"/>
        <v/>
      </c>
      <c r="N674" t="e">
        <f t="shared" si="192"/>
        <v>#REF!</v>
      </c>
      <c r="O674" t="e">
        <f t="shared" si="193"/>
        <v>#REF!</v>
      </c>
      <c r="P674" t="e">
        <f t="shared" si="194"/>
        <v>#REF!</v>
      </c>
      <c r="Q674" t="e">
        <f t="shared" si="195"/>
        <v>#REF!</v>
      </c>
      <c r="R674" t="e">
        <f t="shared" si="196"/>
        <v>#REF!</v>
      </c>
      <c r="S674" t="e">
        <f t="shared" si="197"/>
        <v>#REF!</v>
      </c>
      <c r="T674" t="e">
        <f t="shared" si="198"/>
        <v>#REF!</v>
      </c>
      <c r="U674" t="e">
        <f t="shared" si="199"/>
        <v>#REF!</v>
      </c>
      <c r="V674" t="e">
        <f t="shared" si="200"/>
        <v>#REF!</v>
      </c>
      <c r="W674" t="e">
        <f t="shared" si="201"/>
        <v>#REF!</v>
      </c>
      <c r="X674" t="e">
        <f t="shared" si="202"/>
        <v>#REF!</v>
      </c>
      <c r="Y674" t="e">
        <f t="shared" si="203"/>
        <v>#REF!</v>
      </c>
      <c r="Z674" t="e">
        <f t="shared" si="204"/>
        <v>#REF!</v>
      </c>
    </row>
    <row r="675" spans="1:26">
      <c r="A675" t="e">
        <f>IF(A674="","",IF($R$3=1,dayTest!A687,day!#REF!))</f>
        <v>#REF!</v>
      </c>
      <c r="B675" t="str">
        <f t="shared" si="205"/>
        <v/>
      </c>
      <c r="C675" t="str">
        <f t="shared" si="191"/>
        <v/>
      </c>
      <c r="D675" t="str">
        <f t="shared" si="191"/>
        <v/>
      </c>
      <c r="E675" t="str">
        <f t="shared" si="191"/>
        <v/>
      </c>
      <c r="F675" t="str">
        <f t="shared" si="191"/>
        <v/>
      </c>
      <c r="G675" t="str">
        <f t="shared" si="190"/>
        <v/>
      </c>
      <c r="H675" t="str">
        <f t="shared" si="190"/>
        <v/>
      </c>
      <c r="I675" t="str">
        <f t="shared" si="190"/>
        <v/>
      </c>
      <c r="J675" t="str">
        <f t="shared" si="190"/>
        <v/>
      </c>
      <c r="K675" t="str">
        <f t="shared" si="190"/>
        <v/>
      </c>
      <c r="L675" t="str">
        <f t="shared" si="190"/>
        <v/>
      </c>
      <c r="M675" t="str">
        <f t="shared" si="188"/>
        <v/>
      </c>
      <c r="N675" t="e">
        <f t="shared" si="192"/>
        <v>#REF!</v>
      </c>
      <c r="O675" t="e">
        <f t="shared" si="193"/>
        <v>#REF!</v>
      </c>
      <c r="P675" t="e">
        <f t="shared" si="194"/>
        <v>#REF!</v>
      </c>
      <c r="Q675" t="e">
        <f t="shared" si="195"/>
        <v>#REF!</v>
      </c>
      <c r="R675" t="e">
        <f t="shared" si="196"/>
        <v>#REF!</v>
      </c>
      <c r="S675" t="e">
        <f t="shared" si="197"/>
        <v>#REF!</v>
      </c>
      <c r="T675" t="e">
        <f t="shared" si="198"/>
        <v>#REF!</v>
      </c>
      <c r="U675" t="e">
        <f t="shared" si="199"/>
        <v>#REF!</v>
      </c>
      <c r="V675" t="e">
        <f t="shared" si="200"/>
        <v>#REF!</v>
      </c>
      <c r="W675" t="e">
        <f t="shared" si="201"/>
        <v>#REF!</v>
      </c>
      <c r="X675" t="e">
        <f t="shared" si="202"/>
        <v>#REF!</v>
      </c>
      <c r="Y675" t="e">
        <f t="shared" si="203"/>
        <v>#REF!</v>
      </c>
      <c r="Z675" t="e">
        <f t="shared" si="204"/>
        <v>#REF!</v>
      </c>
    </row>
    <row r="676" spans="1:26">
      <c r="A676" t="e">
        <f>IF(A675="","",IF($R$3=1,dayTest!A688,day!#REF!))</f>
        <v>#REF!</v>
      </c>
      <c r="B676" t="str">
        <f t="shared" si="205"/>
        <v/>
      </c>
      <c r="C676" t="str">
        <f t="shared" si="191"/>
        <v/>
      </c>
      <c r="D676" t="str">
        <f t="shared" si="191"/>
        <v/>
      </c>
      <c r="E676" t="str">
        <f t="shared" si="191"/>
        <v/>
      </c>
      <c r="F676" t="str">
        <f t="shared" si="191"/>
        <v/>
      </c>
      <c r="G676" t="str">
        <f t="shared" si="190"/>
        <v/>
      </c>
      <c r="H676" t="str">
        <f t="shared" si="190"/>
        <v/>
      </c>
      <c r="I676" t="str">
        <f t="shared" si="190"/>
        <v/>
      </c>
      <c r="J676" t="str">
        <f t="shared" si="190"/>
        <v/>
      </c>
      <c r="K676" t="str">
        <f t="shared" si="190"/>
        <v/>
      </c>
      <c r="L676" t="str">
        <f t="shared" si="190"/>
        <v/>
      </c>
      <c r="M676" t="str">
        <f t="shared" si="188"/>
        <v/>
      </c>
      <c r="N676" t="e">
        <f t="shared" si="192"/>
        <v>#REF!</v>
      </c>
      <c r="O676" t="e">
        <f t="shared" si="193"/>
        <v>#REF!</v>
      </c>
      <c r="P676" t="e">
        <f t="shared" si="194"/>
        <v>#REF!</v>
      </c>
      <c r="Q676" t="e">
        <f t="shared" si="195"/>
        <v>#REF!</v>
      </c>
      <c r="R676" t="e">
        <f t="shared" si="196"/>
        <v>#REF!</v>
      </c>
      <c r="S676" t="e">
        <f t="shared" si="197"/>
        <v>#REF!</v>
      </c>
      <c r="T676" t="e">
        <f t="shared" si="198"/>
        <v>#REF!</v>
      </c>
      <c r="U676" t="e">
        <f t="shared" si="199"/>
        <v>#REF!</v>
      </c>
      <c r="V676" t="e">
        <f t="shared" si="200"/>
        <v>#REF!</v>
      </c>
      <c r="W676" t="e">
        <f t="shared" si="201"/>
        <v>#REF!</v>
      </c>
      <c r="X676" t="e">
        <f t="shared" si="202"/>
        <v>#REF!</v>
      </c>
      <c r="Y676" t="e">
        <f t="shared" si="203"/>
        <v>#REF!</v>
      </c>
      <c r="Z676" t="e">
        <f t="shared" si="204"/>
        <v>#REF!</v>
      </c>
    </row>
    <row r="677" spans="1:26">
      <c r="A677" t="e">
        <f>IF(A676="","",IF($R$3=1,dayTest!A689,day!#REF!))</f>
        <v>#REF!</v>
      </c>
      <c r="B677" t="str">
        <f t="shared" si="205"/>
        <v/>
      </c>
      <c r="C677" t="str">
        <f t="shared" si="191"/>
        <v/>
      </c>
      <c r="D677" t="str">
        <f t="shared" si="191"/>
        <v/>
      </c>
      <c r="E677" t="str">
        <f t="shared" si="191"/>
        <v/>
      </c>
      <c r="F677" t="str">
        <f t="shared" si="191"/>
        <v/>
      </c>
      <c r="G677" t="str">
        <f t="shared" si="190"/>
        <v/>
      </c>
      <c r="H677" t="str">
        <f t="shared" si="190"/>
        <v/>
      </c>
      <c r="I677" t="str">
        <f t="shared" si="190"/>
        <v/>
      </c>
      <c r="J677" t="str">
        <f t="shared" si="190"/>
        <v/>
      </c>
      <c r="K677" t="str">
        <f t="shared" si="190"/>
        <v/>
      </c>
      <c r="L677" t="str">
        <f t="shared" si="190"/>
        <v/>
      </c>
      <c r="M677" t="str">
        <f t="shared" si="188"/>
        <v/>
      </c>
      <c r="N677" t="e">
        <f t="shared" si="192"/>
        <v>#REF!</v>
      </c>
      <c r="O677" t="e">
        <f t="shared" si="193"/>
        <v>#REF!</v>
      </c>
      <c r="P677" t="e">
        <f t="shared" si="194"/>
        <v>#REF!</v>
      </c>
      <c r="Q677" t="e">
        <f t="shared" si="195"/>
        <v>#REF!</v>
      </c>
      <c r="R677" t="e">
        <f t="shared" si="196"/>
        <v>#REF!</v>
      </c>
      <c r="S677" t="e">
        <f t="shared" si="197"/>
        <v>#REF!</v>
      </c>
      <c r="T677" t="e">
        <f t="shared" si="198"/>
        <v>#REF!</v>
      </c>
      <c r="U677" t="e">
        <f t="shared" si="199"/>
        <v>#REF!</v>
      </c>
      <c r="V677" t="e">
        <f t="shared" si="200"/>
        <v>#REF!</v>
      </c>
      <c r="W677" t="e">
        <f t="shared" si="201"/>
        <v>#REF!</v>
      </c>
      <c r="X677" t="e">
        <f t="shared" si="202"/>
        <v>#REF!</v>
      </c>
      <c r="Y677" t="e">
        <f t="shared" si="203"/>
        <v>#REF!</v>
      </c>
      <c r="Z677" t="e">
        <f t="shared" si="204"/>
        <v>#REF!</v>
      </c>
    </row>
    <row r="678" spans="1:26">
      <c r="A678" t="e">
        <f>IF(A677="","",IF($R$3=1,dayTest!A690,day!#REF!))</f>
        <v>#REF!</v>
      </c>
      <c r="B678" t="str">
        <f t="shared" si="205"/>
        <v/>
      </c>
      <c r="C678" t="str">
        <f t="shared" si="191"/>
        <v/>
      </c>
      <c r="D678" t="str">
        <f t="shared" si="191"/>
        <v/>
      </c>
      <c r="E678" t="str">
        <f t="shared" si="191"/>
        <v/>
      </c>
      <c r="F678" t="str">
        <f t="shared" si="191"/>
        <v/>
      </c>
      <c r="G678" t="str">
        <f t="shared" si="190"/>
        <v/>
      </c>
      <c r="H678" t="str">
        <f t="shared" si="190"/>
        <v/>
      </c>
      <c r="I678" t="str">
        <f t="shared" si="190"/>
        <v/>
      </c>
      <c r="J678" t="str">
        <f t="shared" si="190"/>
        <v/>
      </c>
      <c r="K678" t="str">
        <f t="shared" si="190"/>
        <v/>
      </c>
      <c r="L678" t="str">
        <f t="shared" si="190"/>
        <v/>
      </c>
      <c r="M678" t="str">
        <f t="shared" si="188"/>
        <v/>
      </c>
      <c r="N678" t="e">
        <f t="shared" si="192"/>
        <v>#REF!</v>
      </c>
      <c r="O678" t="e">
        <f t="shared" si="193"/>
        <v>#REF!</v>
      </c>
      <c r="P678" t="e">
        <f t="shared" si="194"/>
        <v>#REF!</v>
      </c>
      <c r="Q678" t="e">
        <f t="shared" si="195"/>
        <v>#REF!</v>
      </c>
      <c r="R678" t="e">
        <f t="shared" si="196"/>
        <v>#REF!</v>
      </c>
      <c r="S678" t="e">
        <f t="shared" si="197"/>
        <v>#REF!</v>
      </c>
      <c r="T678" t="e">
        <f t="shared" si="198"/>
        <v>#REF!</v>
      </c>
      <c r="U678" t="e">
        <f t="shared" si="199"/>
        <v>#REF!</v>
      </c>
      <c r="V678" t="e">
        <f t="shared" si="200"/>
        <v>#REF!</v>
      </c>
      <c r="W678" t="e">
        <f t="shared" si="201"/>
        <v>#REF!</v>
      </c>
      <c r="X678" t="e">
        <f t="shared" si="202"/>
        <v>#REF!</v>
      </c>
      <c r="Y678" t="e">
        <f t="shared" si="203"/>
        <v>#REF!</v>
      </c>
      <c r="Z678" t="e">
        <f t="shared" si="204"/>
        <v>#REF!</v>
      </c>
    </row>
    <row r="679" spans="1:26">
      <c r="A679" t="e">
        <f>IF(A678="","",IF($R$3=1,dayTest!A691,day!#REF!))</f>
        <v>#REF!</v>
      </c>
      <c r="B679" t="str">
        <f t="shared" si="205"/>
        <v/>
      </c>
      <c r="C679" t="str">
        <f t="shared" si="191"/>
        <v/>
      </c>
      <c r="D679" t="str">
        <f t="shared" si="191"/>
        <v/>
      </c>
      <c r="E679" t="str">
        <f t="shared" si="191"/>
        <v/>
      </c>
      <c r="F679" t="str">
        <f t="shared" si="191"/>
        <v/>
      </c>
      <c r="G679" t="str">
        <f t="shared" si="190"/>
        <v/>
      </c>
      <c r="H679" t="str">
        <f t="shared" si="190"/>
        <v/>
      </c>
      <c r="I679" t="str">
        <f t="shared" si="190"/>
        <v/>
      </c>
      <c r="J679" t="str">
        <f t="shared" si="190"/>
        <v/>
      </c>
      <c r="K679" t="str">
        <f t="shared" si="190"/>
        <v/>
      </c>
      <c r="L679" t="str">
        <f t="shared" si="190"/>
        <v/>
      </c>
      <c r="M679" t="str">
        <f t="shared" ref="M679:M742" si="206">IFERROR(VALUE(MID($A679,COLUMN()-1,1)),"")</f>
        <v/>
      </c>
      <c r="N679" t="e">
        <f t="shared" si="192"/>
        <v>#REF!</v>
      </c>
      <c r="O679" t="e">
        <f t="shared" si="193"/>
        <v>#REF!</v>
      </c>
      <c r="P679" t="e">
        <f t="shared" si="194"/>
        <v>#REF!</v>
      </c>
      <c r="Q679" t="e">
        <f t="shared" si="195"/>
        <v>#REF!</v>
      </c>
      <c r="R679" t="e">
        <f t="shared" si="196"/>
        <v>#REF!</v>
      </c>
      <c r="S679" t="e">
        <f t="shared" si="197"/>
        <v>#REF!</v>
      </c>
      <c r="T679" t="e">
        <f t="shared" si="198"/>
        <v>#REF!</v>
      </c>
      <c r="U679" t="e">
        <f t="shared" si="199"/>
        <v>#REF!</v>
      </c>
      <c r="V679" t="e">
        <f t="shared" si="200"/>
        <v>#REF!</v>
      </c>
      <c r="W679" t="e">
        <f t="shared" si="201"/>
        <v>#REF!</v>
      </c>
      <c r="X679" t="e">
        <f t="shared" si="202"/>
        <v>#REF!</v>
      </c>
      <c r="Y679" t="e">
        <f t="shared" si="203"/>
        <v>#REF!</v>
      </c>
      <c r="Z679" t="e">
        <f t="shared" si="204"/>
        <v>#REF!</v>
      </c>
    </row>
    <row r="680" spans="1:26">
      <c r="A680" t="e">
        <f>IF(A679="","",IF($R$3=1,dayTest!A692,day!#REF!))</f>
        <v>#REF!</v>
      </c>
      <c r="B680" t="str">
        <f t="shared" si="205"/>
        <v/>
      </c>
      <c r="C680" t="str">
        <f t="shared" si="191"/>
        <v/>
      </c>
      <c r="D680" t="str">
        <f t="shared" si="191"/>
        <v/>
      </c>
      <c r="E680" t="str">
        <f t="shared" si="191"/>
        <v/>
      </c>
      <c r="F680" t="str">
        <f t="shared" si="191"/>
        <v/>
      </c>
      <c r="G680" t="str">
        <f t="shared" si="190"/>
        <v/>
      </c>
      <c r="H680" t="str">
        <f t="shared" si="190"/>
        <v/>
      </c>
      <c r="I680" t="str">
        <f t="shared" si="190"/>
        <v/>
      </c>
      <c r="J680" t="str">
        <f t="shared" si="190"/>
        <v/>
      </c>
      <c r="K680" t="str">
        <f t="shared" si="190"/>
        <v/>
      </c>
      <c r="L680" t="str">
        <f t="shared" si="190"/>
        <v/>
      </c>
      <c r="M680" t="str">
        <f t="shared" si="206"/>
        <v/>
      </c>
      <c r="N680" t="e">
        <f t="shared" si="192"/>
        <v>#REF!</v>
      </c>
      <c r="O680" t="e">
        <f t="shared" si="193"/>
        <v>#REF!</v>
      </c>
      <c r="P680" t="e">
        <f t="shared" si="194"/>
        <v>#REF!</v>
      </c>
      <c r="Q680" t="e">
        <f t="shared" si="195"/>
        <v>#REF!</v>
      </c>
      <c r="R680" t="e">
        <f t="shared" si="196"/>
        <v>#REF!</v>
      </c>
      <c r="S680" t="e">
        <f t="shared" si="197"/>
        <v>#REF!</v>
      </c>
      <c r="T680" t="e">
        <f t="shared" si="198"/>
        <v>#REF!</v>
      </c>
      <c r="U680" t="e">
        <f t="shared" si="199"/>
        <v>#REF!</v>
      </c>
      <c r="V680" t="e">
        <f t="shared" si="200"/>
        <v>#REF!</v>
      </c>
      <c r="W680" t="e">
        <f t="shared" si="201"/>
        <v>#REF!</v>
      </c>
      <c r="X680" t="e">
        <f t="shared" si="202"/>
        <v>#REF!</v>
      </c>
      <c r="Y680" t="e">
        <f t="shared" si="203"/>
        <v>#REF!</v>
      </c>
      <c r="Z680" t="e">
        <f t="shared" si="204"/>
        <v>#REF!</v>
      </c>
    </row>
    <row r="681" spans="1:26">
      <c r="A681" t="e">
        <f>IF(A680="","",IF($R$3=1,dayTest!A693,day!#REF!))</f>
        <v>#REF!</v>
      </c>
      <c r="B681" t="str">
        <f t="shared" si="205"/>
        <v/>
      </c>
      <c r="C681" t="str">
        <f t="shared" si="191"/>
        <v/>
      </c>
      <c r="D681" t="str">
        <f t="shared" si="191"/>
        <v/>
      </c>
      <c r="E681" t="str">
        <f t="shared" si="191"/>
        <v/>
      </c>
      <c r="F681" t="str">
        <f t="shared" si="191"/>
        <v/>
      </c>
      <c r="G681" t="str">
        <f t="shared" si="190"/>
        <v/>
      </c>
      <c r="H681" t="str">
        <f t="shared" si="190"/>
        <v/>
      </c>
      <c r="I681" t="str">
        <f t="shared" si="190"/>
        <v/>
      </c>
      <c r="J681" t="str">
        <f t="shared" si="190"/>
        <v/>
      </c>
      <c r="K681" t="str">
        <f t="shared" si="190"/>
        <v/>
      </c>
      <c r="L681" t="str">
        <f t="shared" si="190"/>
        <v/>
      </c>
      <c r="M681" t="str">
        <f t="shared" si="206"/>
        <v/>
      </c>
      <c r="N681" t="e">
        <f t="shared" si="192"/>
        <v>#REF!</v>
      </c>
      <c r="O681" t="e">
        <f t="shared" si="193"/>
        <v>#REF!</v>
      </c>
      <c r="P681" t="e">
        <f t="shared" si="194"/>
        <v>#REF!</v>
      </c>
      <c r="Q681" t="e">
        <f t="shared" si="195"/>
        <v>#REF!</v>
      </c>
      <c r="R681" t="e">
        <f t="shared" si="196"/>
        <v>#REF!</v>
      </c>
      <c r="S681" t="e">
        <f t="shared" si="197"/>
        <v>#REF!</v>
      </c>
      <c r="T681" t="e">
        <f t="shared" si="198"/>
        <v>#REF!</v>
      </c>
      <c r="U681" t="e">
        <f t="shared" si="199"/>
        <v>#REF!</v>
      </c>
      <c r="V681" t="e">
        <f t="shared" si="200"/>
        <v>#REF!</v>
      </c>
      <c r="W681" t="e">
        <f t="shared" si="201"/>
        <v>#REF!</v>
      </c>
      <c r="X681" t="e">
        <f t="shared" si="202"/>
        <v>#REF!</v>
      </c>
      <c r="Y681" t="e">
        <f t="shared" si="203"/>
        <v>#REF!</v>
      </c>
      <c r="Z681" t="e">
        <f t="shared" si="204"/>
        <v>#REF!</v>
      </c>
    </row>
    <row r="682" spans="1:26">
      <c r="A682" t="e">
        <f>IF(A681="","",IF($R$3=1,dayTest!A694,day!#REF!))</f>
        <v>#REF!</v>
      </c>
      <c r="B682" t="str">
        <f t="shared" si="205"/>
        <v/>
      </c>
      <c r="C682" t="str">
        <f t="shared" si="191"/>
        <v/>
      </c>
      <c r="D682" t="str">
        <f t="shared" si="191"/>
        <v/>
      </c>
      <c r="E682" t="str">
        <f t="shared" si="191"/>
        <v/>
      </c>
      <c r="F682" t="str">
        <f t="shared" si="191"/>
        <v/>
      </c>
      <c r="G682" t="str">
        <f t="shared" si="190"/>
        <v/>
      </c>
      <c r="H682" t="str">
        <f t="shared" si="190"/>
        <v/>
      </c>
      <c r="I682" t="str">
        <f t="shared" si="190"/>
        <v/>
      </c>
      <c r="J682" t="str">
        <f t="shared" si="190"/>
        <v/>
      </c>
      <c r="K682" t="str">
        <f t="shared" si="190"/>
        <v/>
      </c>
      <c r="L682" t="str">
        <f t="shared" si="190"/>
        <v/>
      </c>
      <c r="M682" t="str">
        <f t="shared" si="206"/>
        <v/>
      </c>
      <c r="N682" t="e">
        <f t="shared" si="192"/>
        <v>#REF!</v>
      </c>
      <c r="O682" t="e">
        <f t="shared" si="193"/>
        <v>#REF!</v>
      </c>
      <c r="P682" t="e">
        <f t="shared" si="194"/>
        <v>#REF!</v>
      </c>
      <c r="Q682" t="e">
        <f t="shared" si="195"/>
        <v>#REF!</v>
      </c>
      <c r="R682" t="e">
        <f t="shared" si="196"/>
        <v>#REF!</v>
      </c>
      <c r="S682" t="e">
        <f t="shared" si="197"/>
        <v>#REF!</v>
      </c>
      <c r="T682" t="e">
        <f t="shared" si="198"/>
        <v>#REF!</v>
      </c>
      <c r="U682" t="e">
        <f t="shared" si="199"/>
        <v>#REF!</v>
      </c>
      <c r="V682" t="e">
        <f t="shared" si="200"/>
        <v>#REF!</v>
      </c>
      <c r="W682" t="e">
        <f t="shared" si="201"/>
        <v>#REF!</v>
      </c>
      <c r="X682" t="e">
        <f t="shared" si="202"/>
        <v>#REF!</v>
      </c>
      <c r="Y682" t="e">
        <f t="shared" si="203"/>
        <v>#REF!</v>
      </c>
      <c r="Z682" t="e">
        <f t="shared" si="204"/>
        <v>#REF!</v>
      </c>
    </row>
    <row r="683" spans="1:26">
      <c r="A683" t="e">
        <f>IF(A682="","",IF($R$3=1,dayTest!A695,day!#REF!))</f>
        <v>#REF!</v>
      </c>
      <c r="B683" t="str">
        <f t="shared" si="205"/>
        <v/>
      </c>
      <c r="C683" t="str">
        <f t="shared" si="191"/>
        <v/>
      </c>
      <c r="D683" t="str">
        <f t="shared" si="191"/>
        <v/>
      </c>
      <c r="E683" t="str">
        <f t="shared" si="191"/>
        <v/>
      </c>
      <c r="F683" t="str">
        <f t="shared" si="191"/>
        <v/>
      </c>
      <c r="G683" t="str">
        <f t="shared" si="190"/>
        <v/>
      </c>
      <c r="H683" t="str">
        <f t="shared" si="190"/>
        <v/>
      </c>
      <c r="I683" t="str">
        <f t="shared" si="190"/>
        <v/>
      </c>
      <c r="J683" t="str">
        <f t="shared" si="190"/>
        <v/>
      </c>
      <c r="K683" t="str">
        <f t="shared" si="190"/>
        <v/>
      </c>
      <c r="L683" t="str">
        <f t="shared" si="190"/>
        <v/>
      </c>
      <c r="M683" t="str">
        <f t="shared" si="206"/>
        <v/>
      </c>
      <c r="N683" t="e">
        <f t="shared" si="192"/>
        <v>#REF!</v>
      </c>
      <c r="O683" t="e">
        <f t="shared" si="193"/>
        <v>#REF!</v>
      </c>
      <c r="P683" t="e">
        <f t="shared" si="194"/>
        <v>#REF!</v>
      </c>
      <c r="Q683" t="e">
        <f t="shared" si="195"/>
        <v>#REF!</v>
      </c>
      <c r="R683" t="e">
        <f t="shared" si="196"/>
        <v>#REF!</v>
      </c>
      <c r="S683" t="e">
        <f t="shared" si="197"/>
        <v>#REF!</v>
      </c>
      <c r="T683" t="e">
        <f t="shared" si="198"/>
        <v>#REF!</v>
      </c>
      <c r="U683" t="e">
        <f t="shared" si="199"/>
        <v>#REF!</v>
      </c>
      <c r="V683" t="e">
        <f t="shared" si="200"/>
        <v>#REF!</v>
      </c>
      <c r="W683" t="e">
        <f t="shared" si="201"/>
        <v>#REF!</v>
      </c>
      <c r="X683" t="e">
        <f t="shared" si="202"/>
        <v>#REF!</v>
      </c>
      <c r="Y683" t="e">
        <f t="shared" si="203"/>
        <v>#REF!</v>
      </c>
      <c r="Z683" t="e">
        <f t="shared" si="204"/>
        <v>#REF!</v>
      </c>
    </row>
    <row r="684" spans="1:26">
      <c r="A684" t="e">
        <f>IF(A683="","",IF($R$3=1,dayTest!A696,day!#REF!))</f>
        <v>#REF!</v>
      </c>
      <c r="B684" t="str">
        <f t="shared" si="205"/>
        <v/>
      </c>
      <c r="C684" t="str">
        <f t="shared" si="191"/>
        <v/>
      </c>
      <c r="D684" t="str">
        <f t="shared" si="191"/>
        <v/>
      </c>
      <c r="E684" t="str">
        <f t="shared" si="191"/>
        <v/>
      </c>
      <c r="F684" t="str">
        <f t="shared" si="191"/>
        <v/>
      </c>
      <c r="G684" t="str">
        <f t="shared" si="190"/>
        <v/>
      </c>
      <c r="H684" t="str">
        <f t="shared" si="190"/>
        <v/>
      </c>
      <c r="I684" t="str">
        <f t="shared" si="190"/>
        <v/>
      </c>
      <c r="J684" t="str">
        <f t="shared" ref="H684:L699" si="207">IFERROR(VALUE(MID($A684,COLUMN()-1,1)),"")</f>
        <v/>
      </c>
      <c r="K684" t="str">
        <f t="shared" si="207"/>
        <v/>
      </c>
      <c r="L684" t="str">
        <f t="shared" si="207"/>
        <v/>
      </c>
      <c r="M684" t="str">
        <f t="shared" si="206"/>
        <v/>
      </c>
      <c r="N684" t="e">
        <f t="shared" si="192"/>
        <v>#REF!</v>
      </c>
      <c r="O684" t="e">
        <f t="shared" si="193"/>
        <v>#REF!</v>
      </c>
      <c r="P684" t="e">
        <f t="shared" si="194"/>
        <v>#REF!</v>
      </c>
      <c r="Q684" t="e">
        <f t="shared" si="195"/>
        <v>#REF!</v>
      </c>
      <c r="R684" t="e">
        <f t="shared" si="196"/>
        <v>#REF!</v>
      </c>
      <c r="S684" t="e">
        <f t="shared" si="197"/>
        <v>#REF!</v>
      </c>
      <c r="T684" t="e">
        <f t="shared" si="198"/>
        <v>#REF!</v>
      </c>
      <c r="U684" t="e">
        <f t="shared" si="199"/>
        <v>#REF!</v>
      </c>
      <c r="V684" t="e">
        <f t="shared" si="200"/>
        <v>#REF!</v>
      </c>
      <c r="W684" t="e">
        <f t="shared" si="201"/>
        <v>#REF!</v>
      </c>
      <c r="X684" t="e">
        <f t="shared" si="202"/>
        <v>#REF!</v>
      </c>
      <c r="Y684" t="e">
        <f t="shared" si="203"/>
        <v>#REF!</v>
      </c>
      <c r="Z684" t="e">
        <f t="shared" si="204"/>
        <v>#REF!</v>
      </c>
    </row>
    <row r="685" spans="1:26">
      <c r="A685" t="e">
        <f>IF(A684="","",IF($R$3=1,dayTest!A697,day!#REF!))</f>
        <v>#REF!</v>
      </c>
      <c r="B685" t="str">
        <f t="shared" si="205"/>
        <v/>
      </c>
      <c r="C685" t="str">
        <f t="shared" si="191"/>
        <v/>
      </c>
      <c r="D685" t="str">
        <f t="shared" si="191"/>
        <v/>
      </c>
      <c r="E685" t="str">
        <f t="shared" si="191"/>
        <v/>
      </c>
      <c r="F685" t="str">
        <f t="shared" si="191"/>
        <v/>
      </c>
      <c r="G685" t="str">
        <f t="shared" si="191"/>
        <v/>
      </c>
      <c r="H685" t="str">
        <f t="shared" si="207"/>
        <v/>
      </c>
      <c r="I685" t="str">
        <f t="shared" si="207"/>
        <v/>
      </c>
      <c r="J685" t="str">
        <f t="shared" si="207"/>
        <v/>
      </c>
      <c r="K685" t="str">
        <f t="shared" si="207"/>
        <v/>
      </c>
      <c r="L685" t="str">
        <f t="shared" si="207"/>
        <v/>
      </c>
      <c r="M685" t="str">
        <f t="shared" si="206"/>
        <v/>
      </c>
      <c r="N685" t="e">
        <f t="shared" si="192"/>
        <v>#REF!</v>
      </c>
      <c r="O685" t="e">
        <f t="shared" si="193"/>
        <v>#REF!</v>
      </c>
      <c r="P685" t="e">
        <f t="shared" si="194"/>
        <v>#REF!</v>
      </c>
      <c r="Q685" t="e">
        <f t="shared" si="195"/>
        <v>#REF!</v>
      </c>
      <c r="R685" t="e">
        <f t="shared" si="196"/>
        <v>#REF!</v>
      </c>
      <c r="S685" t="e">
        <f t="shared" si="197"/>
        <v>#REF!</v>
      </c>
      <c r="T685" t="e">
        <f t="shared" si="198"/>
        <v>#REF!</v>
      </c>
      <c r="U685" t="e">
        <f t="shared" si="199"/>
        <v>#REF!</v>
      </c>
      <c r="V685" t="e">
        <f t="shared" si="200"/>
        <v>#REF!</v>
      </c>
      <c r="W685" t="e">
        <f t="shared" si="201"/>
        <v>#REF!</v>
      </c>
      <c r="X685" t="e">
        <f t="shared" si="202"/>
        <v>#REF!</v>
      </c>
      <c r="Y685" t="e">
        <f t="shared" si="203"/>
        <v>#REF!</v>
      </c>
      <c r="Z685" t="e">
        <f t="shared" si="204"/>
        <v>#REF!</v>
      </c>
    </row>
    <row r="686" spans="1:26">
      <c r="A686" t="e">
        <f>IF(A685="","",IF($R$3=1,dayTest!A698,day!#REF!))</f>
        <v>#REF!</v>
      </c>
      <c r="B686" t="str">
        <f t="shared" si="205"/>
        <v/>
      </c>
      <c r="C686" t="str">
        <f t="shared" si="191"/>
        <v/>
      </c>
      <c r="D686" t="str">
        <f t="shared" si="191"/>
        <v/>
      </c>
      <c r="E686" t="str">
        <f t="shared" si="191"/>
        <v/>
      </c>
      <c r="F686" t="str">
        <f t="shared" si="191"/>
        <v/>
      </c>
      <c r="G686" t="str">
        <f t="shared" si="191"/>
        <v/>
      </c>
      <c r="H686" t="str">
        <f t="shared" si="207"/>
        <v/>
      </c>
      <c r="I686" t="str">
        <f t="shared" si="207"/>
        <v/>
      </c>
      <c r="J686" t="str">
        <f t="shared" si="207"/>
        <v/>
      </c>
      <c r="K686" t="str">
        <f t="shared" si="207"/>
        <v/>
      </c>
      <c r="L686" t="str">
        <f t="shared" si="207"/>
        <v/>
      </c>
      <c r="M686" t="str">
        <f t="shared" si="206"/>
        <v/>
      </c>
      <c r="N686" t="e">
        <f t="shared" si="192"/>
        <v>#REF!</v>
      </c>
      <c r="O686" t="e">
        <f t="shared" si="193"/>
        <v>#REF!</v>
      </c>
      <c r="P686" t="e">
        <f t="shared" si="194"/>
        <v>#REF!</v>
      </c>
      <c r="Q686" t="e">
        <f t="shared" si="195"/>
        <v>#REF!</v>
      </c>
      <c r="R686" t="e">
        <f t="shared" si="196"/>
        <v>#REF!</v>
      </c>
      <c r="S686" t="e">
        <f t="shared" si="197"/>
        <v>#REF!</v>
      </c>
      <c r="T686" t="e">
        <f t="shared" si="198"/>
        <v>#REF!</v>
      </c>
      <c r="U686" t="e">
        <f t="shared" si="199"/>
        <v>#REF!</v>
      </c>
      <c r="V686" t="e">
        <f t="shared" si="200"/>
        <v>#REF!</v>
      </c>
      <c r="W686" t="e">
        <f t="shared" si="201"/>
        <v>#REF!</v>
      </c>
      <c r="X686" t="e">
        <f t="shared" si="202"/>
        <v>#REF!</v>
      </c>
      <c r="Y686" t="e">
        <f t="shared" si="203"/>
        <v>#REF!</v>
      </c>
      <c r="Z686" t="e">
        <f t="shared" si="204"/>
        <v>#REF!</v>
      </c>
    </row>
    <row r="687" spans="1:26">
      <c r="A687" t="e">
        <f>IF(A686="","",IF($R$3=1,dayTest!A699,day!#REF!))</f>
        <v>#REF!</v>
      </c>
      <c r="B687" t="str">
        <f t="shared" si="205"/>
        <v/>
      </c>
      <c r="C687" t="str">
        <f t="shared" si="191"/>
        <v/>
      </c>
      <c r="D687" t="str">
        <f t="shared" si="191"/>
        <v/>
      </c>
      <c r="E687" t="str">
        <f t="shared" si="191"/>
        <v/>
      </c>
      <c r="F687" t="str">
        <f t="shared" si="191"/>
        <v/>
      </c>
      <c r="G687" t="str">
        <f t="shared" si="191"/>
        <v/>
      </c>
      <c r="H687" t="str">
        <f t="shared" si="207"/>
        <v/>
      </c>
      <c r="I687" t="str">
        <f t="shared" si="207"/>
        <v/>
      </c>
      <c r="J687" t="str">
        <f t="shared" si="207"/>
        <v/>
      </c>
      <c r="K687" t="str">
        <f t="shared" si="207"/>
        <v/>
      </c>
      <c r="L687" t="str">
        <f t="shared" si="207"/>
        <v/>
      </c>
      <c r="M687" t="str">
        <f t="shared" si="206"/>
        <v/>
      </c>
      <c r="N687" t="e">
        <f t="shared" si="192"/>
        <v>#REF!</v>
      </c>
      <c r="O687" t="e">
        <f t="shared" si="193"/>
        <v>#REF!</v>
      </c>
      <c r="P687" t="e">
        <f t="shared" si="194"/>
        <v>#REF!</v>
      </c>
      <c r="Q687" t="e">
        <f t="shared" si="195"/>
        <v>#REF!</v>
      </c>
      <c r="R687" t="e">
        <f t="shared" si="196"/>
        <v>#REF!</v>
      </c>
      <c r="S687" t="e">
        <f t="shared" si="197"/>
        <v>#REF!</v>
      </c>
      <c r="T687" t="e">
        <f t="shared" si="198"/>
        <v>#REF!</v>
      </c>
      <c r="U687" t="e">
        <f t="shared" si="199"/>
        <v>#REF!</v>
      </c>
      <c r="V687" t="e">
        <f t="shared" si="200"/>
        <v>#REF!</v>
      </c>
      <c r="W687" t="e">
        <f t="shared" si="201"/>
        <v>#REF!</v>
      </c>
      <c r="X687" t="e">
        <f t="shared" si="202"/>
        <v>#REF!</v>
      </c>
      <c r="Y687" t="e">
        <f t="shared" si="203"/>
        <v>#REF!</v>
      </c>
      <c r="Z687" t="e">
        <f t="shared" si="204"/>
        <v>#REF!</v>
      </c>
    </row>
    <row r="688" spans="1:26">
      <c r="A688" t="e">
        <f>IF(A687="","",IF($R$3=1,dayTest!A700,day!#REF!))</f>
        <v>#REF!</v>
      </c>
      <c r="B688" t="str">
        <f t="shared" si="205"/>
        <v/>
      </c>
      <c r="C688" t="str">
        <f t="shared" si="191"/>
        <v/>
      </c>
      <c r="D688" t="str">
        <f t="shared" si="191"/>
        <v/>
      </c>
      <c r="E688" t="str">
        <f t="shared" si="191"/>
        <v/>
      </c>
      <c r="F688" t="str">
        <f t="shared" si="191"/>
        <v/>
      </c>
      <c r="G688" t="str">
        <f t="shared" si="191"/>
        <v/>
      </c>
      <c r="H688" t="str">
        <f t="shared" si="207"/>
        <v/>
      </c>
      <c r="I688" t="str">
        <f t="shared" si="207"/>
        <v/>
      </c>
      <c r="J688" t="str">
        <f t="shared" si="207"/>
        <v/>
      </c>
      <c r="K688" t="str">
        <f t="shared" si="207"/>
        <v/>
      </c>
      <c r="L688" t="str">
        <f t="shared" si="207"/>
        <v/>
      </c>
      <c r="M688" t="str">
        <f t="shared" si="206"/>
        <v/>
      </c>
      <c r="N688" t="e">
        <f t="shared" si="192"/>
        <v>#REF!</v>
      </c>
      <c r="O688" t="e">
        <f t="shared" si="193"/>
        <v>#REF!</v>
      </c>
      <c r="P688" t="e">
        <f t="shared" si="194"/>
        <v>#REF!</v>
      </c>
      <c r="Q688" t="e">
        <f t="shared" si="195"/>
        <v>#REF!</v>
      </c>
      <c r="R688" t="e">
        <f t="shared" si="196"/>
        <v>#REF!</v>
      </c>
      <c r="S688" t="e">
        <f t="shared" si="197"/>
        <v>#REF!</v>
      </c>
      <c r="T688" t="e">
        <f t="shared" si="198"/>
        <v>#REF!</v>
      </c>
      <c r="U688" t="e">
        <f t="shared" si="199"/>
        <v>#REF!</v>
      </c>
      <c r="V688" t="e">
        <f t="shared" si="200"/>
        <v>#REF!</v>
      </c>
      <c r="W688" t="e">
        <f t="shared" si="201"/>
        <v>#REF!</v>
      </c>
      <c r="X688" t="e">
        <f t="shared" si="202"/>
        <v>#REF!</v>
      </c>
      <c r="Y688" t="e">
        <f t="shared" si="203"/>
        <v>#REF!</v>
      </c>
      <c r="Z688" t="e">
        <f t="shared" si="204"/>
        <v>#REF!</v>
      </c>
    </row>
    <row r="689" spans="1:26">
      <c r="A689" t="e">
        <f>IF(A688="","",IF($R$3=1,dayTest!A701,day!#REF!))</f>
        <v>#REF!</v>
      </c>
      <c r="B689" t="str">
        <f t="shared" si="205"/>
        <v/>
      </c>
      <c r="C689" t="str">
        <f t="shared" si="191"/>
        <v/>
      </c>
      <c r="D689" t="str">
        <f t="shared" si="191"/>
        <v/>
      </c>
      <c r="E689" t="str">
        <f t="shared" si="191"/>
        <v/>
      </c>
      <c r="F689" t="str">
        <f t="shared" si="191"/>
        <v/>
      </c>
      <c r="G689" t="str">
        <f t="shared" si="191"/>
        <v/>
      </c>
      <c r="H689" t="str">
        <f t="shared" si="207"/>
        <v/>
      </c>
      <c r="I689" t="str">
        <f t="shared" si="207"/>
        <v/>
      </c>
      <c r="J689" t="str">
        <f t="shared" si="207"/>
        <v/>
      </c>
      <c r="K689" t="str">
        <f t="shared" si="207"/>
        <v/>
      </c>
      <c r="L689" t="str">
        <f t="shared" si="207"/>
        <v/>
      </c>
      <c r="M689" t="str">
        <f t="shared" si="206"/>
        <v/>
      </c>
      <c r="N689" t="e">
        <f t="shared" si="192"/>
        <v>#REF!</v>
      </c>
      <c r="O689" t="e">
        <f t="shared" si="193"/>
        <v>#REF!</v>
      </c>
      <c r="P689" t="e">
        <f t="shared" si="194"/>
        <v>#REF!</v>
      </c>
      <c r="Q689" t="e">
        <f t="shared" si="195"/>
        <v>#REF!</v>
      </c>
      <c r="R689" t="e">
        <f t="shared" si="196"/>
        <v>#REF!</v>
      </c>
      <c r="S689" t="e">
        <f t="shared" si="197"/>
        <v>#REF!</v>
      </c>
      <c r="T689" t="e">
        <f t="shared" si="198"/>
        <v>#REF!</v>
      </c>
      <c r="U689" t="e">
        <f t="shared" si="199"/>
        <v>#REF!</v>
      </c>
      <c r="V689" t="e">
        <f t="shared" si="200"/>
        <v>#REF!</v>
      </c>
      <c r="W689" t="e">
        <f t="shared" si="201"/>
        <v>#REF!</v>
      </c>
      <c r="X689" t="e">
        <f t="shared" si="202"/>
        <v>#REF!</v>
      </c>
      <c r="Y689" t="e">
        <f t="shared" si="203"/>
        <v>#REF!</v>
      </c>
      <c r="Z689" t="e">
        <f t="shared" si="204"/>
        <v>#REF!</v>
      </c>
    </row>
    <row r="690" spans="1:26">
      <c r="A690" t="e">
        <f>IF(A689="","",IF($R$3=1,dayTest!A702,day!#REF!))</f>
        <v>#REF!</v>
      </c>
      <c r="B690" t="str">
        <f t="shared" si="205"/>
        <v/>
      </c>
      <c r="C690" t="str">
        <f t="shared" si="191"/>
        <v/>
      </c>
      <c r="D690" t="str">
        <f t="shared" si="191"/>
        <v/>
      </c>
      <c r="E690" t="str">
        <f t="shared" si="191"/>
        <v/>
      </c>
      <c r="F690" t="str">
        <f t="shared" si="191"/>
        <v/>
      </c>
      <c r="G690" t="str">
        <f t="shared" si="191"/>
        <v/>
      </c>
      <c r="H690" t="str">
        <f t="shared" si="207"/>
        <v/>
      </c>
      <c r="I690" t="str">
        <f t="shared" si="207"/>
        <v/>
      </c>
      <c r="J690" t="str">
        <f t="shared" si="207"/>
        <v/>
      </c>
      <c r="K690" t="str">
        <f t="shared" si="207"/>
        <v/>
      </c>
      <c r="L690" t="str">
        <f t="shared" si="207"/>
        <v/>
      </c>
      <c r="M690" t="str">
        <f t="shared" si="206"/>
        <v/>
      </c>
      <c r="N690" t="e">
        <f t="shared" si="192"/>
        <v>#REF!</v>
      </c>
      <c r="O690" t="e">
        <f t="shared" si="193"/>
        <v>#REF!</v>
      </c>
      <c r="P690" t="e">
        <f t="shared" si="194"/>
        <v>#REF!</v>
      </c>
      <c r="Q690" t="e">
        <f t="shared" si="195"/>
        <v>#REF!</v>
      </c>
      <c r="R690" t="e">
        <f t="shared" si="196"/>
        <v>#REF!</v>
      </c>
      <c r="S690" t="e">
        <f t="shared" si="197"/>
        <v>#REF!</v>
      </c>
      <c r="T690" t="e">
        <f t="shared" si="198"/>
        <v>#REF!</v>
      </c>
      <c r="U690" t="e">
        <f t="shared" si="199"/>
        <v>#REF!</v>
      </c>
      <c r="V690" t="e">
        <f t="shared" si="200"/>
        <v>#REF!</v>
      </c>
      <c r="W690" t="e">
        <f t="shared" si="201"/>
        <v>#REF!</v>
      </c>
      <c r="X690" t="e">
        <f t="shared" si="202"/>
        <v>#REF!</v>
      </c>
      <c r="Y690" t="e">
        <f t="shared" si="203"/>
        <v>#REF!</v>
      </c>
      <c r="Z690" t="e">
        <f t="shared" si="204"/>
        <v>#REF!</v>
      </c>
    </row>
    <row r="691" spans="1:26">
      <c r="A691" t="e">
        <f>IF(A690="","",IF($R$3=1,dayTest!A703,day!#REF!))</f>
        <v>#REF!</v>
      </c>
      <c r="B691" t="str">
        <f t="shared" si="205"/>
        <v/>
      </c>
      <c r="C691" t="str">
        <f t="shared" si="191"/>
        <v/>
      </c>
      <c r="D691" t="str">
        <f t="shared" si="191"/>
        <v/>
      </c>
      <c r="E691" t="str">
        <f t="shared" si="191"/>
        <v/>
      </c>
      <c r="F691" t="str">
        <f t="shared" si="191"/>
        <v/>
      </c>
      <c r="G691" t="str">
        <f t="shared" si="191"/>
        <v/>
      </c>
      <c r="H691" t="str">
        <f t="shared" si="207"/>
        <v/>
      </c>
      <c r="I691" t="str">
        <f t="shared" si="207"/>
        <v/>
      </c>
      <c r="J691" t="str">
        <f t="shared" si="207"/>
        <v/>
      </c>
      <c r="K691" t="str">
        <f t="shared" si="207"/>
        <v/>
      </c>
      <c r="L691" t="str">
        <f t="shared" si="207"/>
        <v/>
      </c>
      <c r="M691" t="str">
        <f t="shared" si="206"/>
        <v/>
      </c>
      <c r="N691" t="e">
        <f t="shared" si="192"/>
        <v>#REF!</v>
      </c>
      <c r="O691" t="e">
        <f t="shared" si="193"/>
        <v>#REF!</v>
      </c>
      <c r="P691" t="e">
        <f t="shared" si="194"/>
        <v>#REF!</v>
      </c>
      <c r="Q691" t="e">
        <f t="shared" si="195"/>
        <v>#REF!</v>
      </c>
      <c r="R691" t="e">
        <f t="shared" si="196"/>
        <v>#REF!</v>
      </c>
      <c r="S691" t="e">
        <f t="shared" si="197"/>
        <v>#REF!</v>
      </c>
      <c r="T691" t="e">
        <f t="shared" si="198"/>
        <v>#REF!</v>
      </c>
      <c r="U691" t="e">
        <f t="shared" si="199"/>
        <v>#REF!</v>
      </c>
      <c r="V691" t="e">
        <f t="shared" si="200"/>
        <v>#REF!</v>
      </c>
      <c r="W691" t="e">
        <f t="shared" si="201"/>
        <v>#REF!</v>
      </c>
      <c r="X691" t="e">
        <f t="shared" si="202"/>
        <v>#REF!</v>
      </c>
      <c r="Y691" t="e">
        <f t="shared" si="203"/>
        <v>#REF!</v>
      </c>
      <c r="Z691" t="e">
        <f t="shared" si="204"/>
        <v>#REF!</v>
      </c>
    </row>
    <row r="692" spans="1:26">
      <c r="A692" t="e">
        <f>IF(A691="","",IF($R$3=1,dayTest!A704,day!#REF!))</f>
        <v>#REF!</v>
      </c>
      <c r="B692" t="str">
        <f t="shared" si="205"/>
        <v/>
      </c>
      <c r="C692" t="str">
        <f t="shared" si="191"/>
        <v/>
      </c>
      <c r="D692" t="str">
        <f t="shared" si="191"/>
        <v/>
      </c>
      <c r="E692" t="str">
        <f t="shared" ref="C692:L718" si="208">IFERROR(VALUE(MID($A692,COLUMN()-1,1)),"")</f>
        <v/>
      </c>
      <c r="F692" t="str">
        <f t="shared" si="208"/>
        <v/>
      </c>
      <c r="G692" t="str">
        <f t="shared" si="208"/>
        <v/>
      </c>
      <c r="H692" t="str">
        <f t="shared" si="207"/>
        <v/>
      </c>
      <c r="I692" t="str">
        <f t="shared" si="207"/>
        <v/>
      </c>
      <c r="J692" t="str">
        <f t="shared" si="207"/>
        <v/>
      </c>
      <c r="K692" t="str">
        <f t="shared" si="207"/>
        <v/>
      </c>
      <c r="L692" t="str">
        <f t="shared" si="207"/>
        <v/>
      </c>
      <c r="M692" t="str">
        <f t="shared" si="206"/>
        <v/>
      </c>
      <c r="N692" t="e">
        <f t="shared" si="192"/>
        <v>#REF!</v>
      </c>
      <c r="O692" t="e">
        <f t="shared" si="193"/>
        <v>#REF!</v>
      </c>
      <c r="P692" t="e">
        <f t="shared" si="194"/>
        <v>#REF!</v>
      </c>
      <c r="Q692" t="e">
        <f t="shared" si="195"/>
        <v>#REF!</v>
      </c>
      <c r="R692" t="e">
        <f t="shared" si="196"/>
        <v>#REF!</v>
      </c>
      <c r="S692" t="e">
        <f t="shared" si="197"/>
        <v>#REF!</v>
      </c>
      <c r="T692" t="e">
        <f t="shared" si="198"/>
        <v>#REF!</v>
      </c>
      <c r="U692" t="e">
        <f t="shared" si="199"/>
        <v>#REF!</v>
      </c>
      <c r="V692" t="e">
        <f t="shared" si="200"/>
        <v>#REF!</v>
      </c>
      <c r="W692" t="e">
        <f t="shared" si="201"/>
        <v>#REF!</v>
      </c>
      <c r="X692" t="e">
        <f t="shared" si="202"/>
        <v>#REF!</v>
      </c>
      <c r="Y692" t="e">
        <f t="shared" si="203"/>
        <v>#REF!</v>
      </c>
      <c r="Z692" t="e">
        <f t="shared" si="204"/>
        <v>#REF!</v>
      </c>
    </row>
    <row r="693" spans="1:26">
      <c r="A693" t="e">
        <f>IF(A692="","",IF($R$3=1,dayTest!A705,day!#REF!))</f>
        <v>#REF!</v>
      </c>
      <c r="B693" t="str">
        <f t="shared" si="205"/>
        <v/>
      </c>
      <c r="C693" t="str">
        <f t="shared" si="208"/>
        <v/>
      </c>
      <c r="D693" t="str">
        <f t="shared" si="208"/>
        <v/>
      </c>
      <c r="E693" t="str">
        <f t="shared" si="208"/>
        <v/>
      </c>
      <c r="F693" t="str">
        <f t="shared" si="208"/>
        <v/>
      </c>
      <c r="G693" t="str">
        <f t="shared" si="208"/>
        <v/>
      </c>
      <c r="H693" t="str">
        <f t="shared" si="207"/>
        <v/>
      </c>
      <c r="I693" t="str">
        <f t="shared" si="207"/>
        <v/>
      </c>
      <c r="J693" t="str">
        <f t="shared" si="207"/>
        <v/>
      </c>
      <c r="K693" t="str">
        <f t="shared" si="207"/>
        <v/>
      </c>
      <c r="L693" t="str">
        <f t="shared" si="207"/>
        <v/>
      </c>
      <c r="M693" t="str">
        <f t="shared" si="206"/>
        <v/>
      </c>
      <c r="N693" t="e">
        <f t="shared" si="192"/>
        <v>#REF!</v>
      </c>
      <c r="O693" t="e">
        <f t="shared" si="193"/>
        <v>#REF!</v>
      </c>
      <c r="P693" t="e">
        <f t="shared" si="194"/>
        <v>#REF!</v>
      </c>
      <c r="Q693" t="e">
        <f t="shared" si="195"/>
        <v>#REF!</v>
      </c>
      <c r="R693" t="e">
        <f t="shared" si="196"/>
        <v>#REF!</v>
      </c>
      <c r="S693" t="e">
        <f t="shared" si="197"/>
        <v>#REF!</v>
      </c>
      <c r="T693" t="e">
        <f t="shared" si="198"/>
        <v>#REF!</v>
      </c>
      <c r="U693" t="e">
        <f t="shared" si="199"/>
        <v>#REF!</v>
      </c>
      <c r="V693" t="e">
        <f t="shared" si="200"/>
        <v>#REF!</v>
      </c>
      <c r="W693" t="e">
        <f t="shared" si="201"/>
        <v>#REF!</v>
      </c>
      <c r="X693" t="e">
        <f t="shared" si="202"/>
        <v>#REF!</v>
      </c>
      <c r="Y693" t="e">
        <f t="shared" si="203"/>
        <v>#REF!</v>
      </c>
      <c r="Z693" t="e">
        <f t="shared" si="204"/>
        <v>#REF!</v>
      </c>
    </row>
    <row r="694" spans="1:26">
      <c r="A694" t="e">
        <f>IF(A693="","",IF($R$3=1,dayTest!A706,day!#REF!))</f>
        <v>#REF!</v>
      </c>
      <c r="B694" t="str">
        <f t="shared" si="205"/>
        <v/>
      </c>
      <c r="C694" t="str">
        <f t="shared" si="208"/>
        <v/>
      </c>
      <c r="D694" t="str">
        <f t="shared" si="208"/>
        <v/>
      </c>
      <c r="E694" t="str">
        <f t="shared" si="208"/>
        <v/>
      </c>
      <c r="F694" t="str">
        <f t="shared" si="208"/>
        <v/>
      </c>
      <c r="G694" t="str">
        <f t="shared" si="208"/>
        <v/>
      </c>
      <c r="H694" t="str">
        <f t="shared" si="207"/>
        <v/>
      </c>
      <c r="I694" t="str">
        <f t="shared" si="207"/>
        <v/>
      </c>
      <c r="J694" t="str">
        <f t="shared" si="207"/>
        <v/>
      </c>
      <c r="K694" t="str">
        <f t="shared" si="207"/>
        <v/>
      </c>
      <c r="L694" t="str">
        <f t="shared" si="207"/>
        <v/>
      </c>
      <c r="M694" t="str">
        <f t="shared" si="206"/>
        <v/>
      </c>
      <c r="N694" t="e">
        <f t="shared" si="192"/>
        <v>#REF!</v>
      </c>
      <c r="O694" t="e">
        <f t="shared" si="193"/>
        <v>#REF!</v>
      </c>
      <c r="P694" t="e">
        <f t="shared" si="194"/>
        <v>#REF!</v>
      </c>
      <c r="Q694" t="e">
        <f t="shared" si="195"/>
        <v>#REF!</v>
      </c>
      <c r="R694" t="e">
        <f t="shared" si="196"/>
        <v>#REF!</v>
      </c>
      <c r="S694" t="e">
        <f t="shared" si="197"/>
        <v>#REF!</v>
      </c>
      <c r="T694" t="e">
        <f t="shared" si="198"/>
        <v>#REF!</v>
      </c>
      <c r="U694" t="e">
        <f t="shared" si="199"/>
        <v>#REF!</v>
      </c>
      <c r="V694" t="e">
        <f t="shared" si="200"/>
        <v>#REF!</v>
      </c>
      <c r="W694" t="e">
        <f t="shared" si="201"/>
        <v>#REF!</v>
      </c>
      <c r="X694" t="e">
        <f t="shared" si="202"/>
        <v>#REF!</v>
      </c>
      <c r="Y694" t="e">
        <f t="shared" si="203"/>
        <v>#REF!</v>
      </c>
      <c r="Z694" t="e">
        <f t="shared" si="204"/>
        <v>#REF!</v>
      </c>
    </row>
    <row r="695" spans="1:26">
      <c r="A695" t="e">
        <f>IF(A694="","",IF($R$3=1,dayTest!A707,day!#REF!))</f>
        <v>#REF!</v>
      </c>
      <c r="B695" t="str">
        <f t="shared" si="205"/>
        <v/>
      </c>
      <c r="C695" t="str">
        <f t="shared" si="208"/>
        <v/>
      </c>
      <c r="D695" t="str">
        <f t="shared" si="208"/>
        <v/>
      </c>
      <c r="E695" t="str">
        <f t="shared" si="208"/>
        <v/>
      </c>
      <c r="F695" t="str">
        <f t="shared" si="208"/>
        <v/>
      </c>
      <c r="G695" t="str">
        <f t="shared" si="208"/>
        <v/>
      </c>
      <c r="H695" t="str">
        <f t="shared" si="207"/>
        <v/>
      </c>
      <c r="I695" t="str">
        <f t="shared" si="207"/>
        <v/>
      </c>
      <c r="J695" t="str">
        <f t="shared" si="207"/>
        <v/>
      </c>
      <c r="K695" t="str">
        <f t="shared" si="207"/>
        <v/>
      </c>
      <c r="L695" t="str">
        <f t="shared" si="207"/>
        <v/>
      </c>
      <c r="M695" t="str">
        <f t="shared" si="206"/>
        <v/>
      </c>
      <c r="N695" t="e">
        <f t="shared" si="192"/>
        <v>#REF!</v>
      </c>
      <c r="O695" t="e">
        <f t="shared" si="193"/>
        <v>#REF!</v>
      </c>
      <c r="P695" t="e">
        <f t="shared" si="194"/>
        <v>#REF!</v>
      </c>
      <c r="Q695" t="e">
        <f t="shared" si="195"/>
        <v>#REF!</v>
      </c>
      <c r="R695" t="e">
        <f t="shared" si="196"/>
        <v>#REF!</v>
      </c>
      <c r="S695" t="e">
        <f t="shared" si="197"/>
        <v>#REF!</v>
      </c>
      <c r="T695" t="e">
        <f t="shared" si="198"/>
        <v>#REF!</v>
      </c>
      <c r="U695" t="e">
        <f t="shared" si="199"/>
        <v>#REF!</v>
      </c>
      <c r="V695" t="e">
        <f t="shared" si="200"/>
        <v>#REF!</v>
      </c>
      <c r="W695" t="e">
        <f t="shared" si="201"/>
        <v>#REF!</v>
      </c>
      <c r="X695" t="e">
        <f t="shared" si="202"/>
        <v>#REF!</v>
      </c>
      <c r="Y695" t="e">
        <f t="shared" si="203"/>
        <v>#REF!</v>
      </c>
      <c r="Z695" t="e">
        <f t="shared" si="204"/>
        <v>#REF!</v>
      </c>
    </row>
    <row r="696" spans="1:26">
      <c r="A696" t="e">
        <f>IF(A695="","",IF($R$3=1,dayTest!A708,day!#REF!))</f>
        <v>#REF!</v>
      </c>
      <c r="B696" t="str">
        <f t="shared" si="205"/>
        <v/>
      </c>
      <c r="C696" t="str">
        <f t="shared" si="208"/>
        <v/>
      </c>
      <c r="D696" t="str">
        <f t="shared" si="208"/>
        <v/>
      </c>
      <c r="E696" t="str">
        <f t="shared" si="208"/>
        <v/>
      </c>
      <c r="F696" t="str">
        <f t="shared" si="208"/>
        <v/>
      </c>
      <c r="G696" t="str">
        <f t="shared" si="208"/>
        <v/>
      </c>
      <c r="H696" t="str">
        <f t="shared" si="207"/>
        <v/>
      </c>
      <c r="I696" t="str">
        <f t="shared" si="207"/>
        <v/>
      </c>
      <c r="J696" t="str">
        <f t="shared" si="207"/>
        <v/>
      </c>
      <c r="K696" t="str">
        <f t="shared" si="207"/>
        <v/>
      </c>
      <c r="L696" t="str">
        <f t="shared" si="207"/>
        <v/>
      </c>
      <c r="M696" t="str">
        <f t="shared" si="206"/>
        <v/>
      </c>
      <c r="N696" t="e">
        <f t="shared" si="192"/>
        <v>#REF!</v>
      </c>
      <c r="O696" t="e">
        <f t="shared" si="193"/>
        <v>#REF!</v>
      </c>
      <c r="P696" t="e">
        <f t="shared" si="194"/>
        <v>#REF!</v>
      </c>
      <c r="Q696" t="e">
        <f t="shared" si="195"/>
        <v>#REF!</v>
      </c>
      <c r="R696" t="e">
        <f t="shared" si="196"/>
        <v>#REF!</v>
      </c>
      <c r="S696" t="e">
        <f t="shared" si="197"/>
        <v>#REF!</v>
      </c>
      <c r="T696" t="e">
        <f t="shared" si="198"/>
        <v>#REF!</v>
      </c>
      <c r="U696" t="e">
        <f t="shared" si="199"/>
        <v>#REF!</v>
      </c>
      <c r="V696" t="e">
        <f t="shared" si="200"/>
        <v>#REF!</v>
      </c>
      <c r="W696" t="e">
        <f t="shared" si="201"/>
        <v>#REF!</v>
      </c>
      <c r="X696" t="e">
        <f t="shared" si="202"/>
        <v>#REF!</v>
      </c>
      <c r="Y696" t="e">
        <f t="shared" si="203"/>
        <v>#REF!</v>
      </c>
      <c r="Z696" t="e">
        <f t="shared" si="204"/>
        <v>#REF!</v>
      </c>
    </row>
    <row r="697" spans="1:26">
      <c r="A697" t="e">
        <f>IF(A696="","",IF($R$3=1,dayTest!A709,day!#REF!))</f>
        <v>#REF!</v>
      </c>
      <c r="B697" t="str">
        <f t="shared" si="205"/>
        <v/>
      </c>
      <c r="C697" t="str">
        <f t="shared" si="208"/>
        <v/>
      </c>
      <c r="D697" t="str">
        <f t="shared" si="208"/>
        <v/>
      </c>
      <c r="E697" t="str">
        <f t="shared" si="208"/>
        <v/>
      </c>
      <c r="F697" t="str">
        <f t="shared" si="208"/>
        <v/>
      </c>
      <c r="G697" t="str">
        <f t="shared" si="208"/>
        <v/>
      </c>
      <c r="H697" t="str">
        <f t="shared" si="207"/>
        <v/>
      </c>
      <c r="I697" t="str">
        <f t="shared" si="207"/>
        <v/>
      </c>
      <c r="J697" t="str">
        <f t="shared" si="207"/>
        <v/>
      </c>
      <c r="K697" t="str">
        <f t="shared" si="207"/>
        <v/>
      </c>
      <c r="L697" t="str">
        <f t="shared" si="207"/>
        <v/>
      </c>
      <c r="M697" t="str">
        <f t="shared" si="206"/>
        <v/>
      </c>
      <c r="N697" t="e">
        <f t="shared" si="192"/>
        <v>#REF!</v>
      </c>
      <c r="O697" t="e">
        <f t="shared" si="193"/>
        <v>#REF!</v>
      </c>
      <c r="P697" t="e">
        <f t="shared" si="194"/>
        <v>#REF!</v>
      </c>
      <c r="Q697" t="e">
        <f t="shared" si="195"/>
        <v>#REF!</v>
      </c>
      <c r="R697" t="e">
        <f t="shared" si="196"/>
        <v>#REF!</v>
      </c>
      <c r="S697" t="e">
        <f t="shared" si="197"/>
        <v>#REF!</v>
      </c>
      <c r="T697" t="e">
        <f t="shared" si="198"/>
        <v>#REF!</v>
      </c>
      <c r="U697" t="e">
        <f t="shared" si="199"/>
        <v>#REF!</v>
      </c>
      <c r="V697" t="e">
        <f t="shared" si="200"/>
        <v>#REF!</v>
      </c>
      <c r="W697" t="e">
        <f t="shared" si="201"/>
        <v>#REF!</v>
      </c>
      <c r="X697" t="e">
        <f t="shared" si="202"/>
        <v>#REF!</v>
      </c>
      <c r="Y697" t="e">
        <f t="shared" si="203"/>
        <v>#REF!</v>
      </c>
      <c r="Z697" t="e">
        <f t="shared" si="204"/>
        <v>#REF!</v>
      </c>
    </row>
    <row r="698" spans="1:26">
      <c r="A698" t="e">
        <f>IF(A697="","",IF($R$3=1,dayTest!A710,day!#REF!))</f>
        <v>#REF!</v>
      </c>
      <c r="B698" t="str">
        <f t="shared" si="205"/>
        <v/>
      </c>
      <c r="C698" t="str">
        <f t="shared" si="208"/>
        <v/>
      </c>
      <c r="D698" t="str">
        <f t="shared" si="208"/>
        <v/>
      </c>
      <c r="E698" t="str">
        <f t="shared" si="208"/>
        <v/>
      </c>
      <c r="F698" t="str">
        <f t="shared" si="208"/>
        <v/>
      </c>
      <c r="G698" t="str">
        <f t="shared" si="208"/>
        <v/>
      </c>
      <c r="H698" t="str">
        <f t="shared" si="207"/>
        <v/>
      </c>
      <c r="I698" t="str">
        <f t="shared" si="207"/>
        <v/>
      </c>
      <c r="J698" t="str">
        <f t="shared" si="207"/>
        <v/>
      </c>
      <c r="K698" t="str">
        <f t="shared" si="207"/>
        <v/>
      </c>
      <c r="L698" t="str">
        <f t="shared" si="207"/>
        <v/>
      </c>
      <c r="M698" t="str">
        <f t="shared" si="206"/>
        <v/>
      </c>
      <c r="N698" t="e">
        <f t="shared" si="192"/>
        <v>#REF!</v>
      </c>
      <c r="O698" t="e">
        <f t="shared" si="193"/>
        <v>#REF!</v>
      </c>
      <c r="P698" t="e">
        <f t="shared" si="194"/>
        <v>#REF!</v>
      </c>
      <c r="Q698" t="e">
        <f t="shared" si="195"/>
        <v>#REF!</v>
      </c>
      <c r="R698" t="e">
        <f t="shared" si="196"/>
        <v>#REF!</v>
      </c>
      <c r="S698" t="e">
        <f t="shared" si="197"/>
        <v>#REF!</v>
      </c>
      <c r="T698" t="e">
        <f t="shared" si="198"/>
        <v>#REF!</v>
      </c>
      <c r="U698" t="e">
        <f t="shared" si="199"/>
        <v>#REF!</v>
      </c>
      <c r="V698" t="e">
        <f t="shared" si="200"/>
        <v>#REF!</v>
      </c>
      <c r="W698" t="e">
        <f t="shared" si="201"/>
        <v>#REF!</v>
      </c>
      <c r="X698" t="e">
        <f t="shared" si="202"/>
        <v>#REF!</v>
      </c>
      <c r="Y698" t="e">
        <f t="shared" si="203"/>
        <v>#REF!</v>
      </c>
      <c r="Z698" t="e">
        <f t="shared" si="204"/>
        <v>#REF!</v>
      </c>
    </row>
    <row r="699" spans="1:26">
      <c r="A699" t="e">
        <f>IF(A698="","",IF($R$3=1,dayTest!A711,day!#REF!))</f>
        <v>#REF!</v>
      </c>
      <c r="B699" t="str">
        <f t="shared" si="205"/>
        <v/>
      </c>
      <c r="C699" t="str">
        <f t="shared" si="208"/>
        <v/>
      </c>
      <c r="D699" t="str">
        <f t="shared" si="208"/>
        <v/>
      </c>
      <c r="E699" t="str">
        <f t="shared" si="208"/>
        <v/>
      </c>
      <c r="F699" t="str">
        <f t="shared" si="208"/>
        <v/>
      </c>
      <c r="G699" t="str">
        <f t="shared" si="208"/>
        <v/>
      </c>
      <c r="H699" t="str">
        <f t="shared" si="207"/>
        <v/>
      </c>
      <c r="I699" t="str">
        <f t="shared" si="207"/>
        <v/>
      </c>
      <c r="J699" t="str">
        <f t="shared" si="207"/>
        <v/>
      </c>
      <c r="K699" t="str">
        <f t="shared" si="207"/>
        <v/>
      </c>
      <c r="L699" t="str">
        <f t="shared" si="207"/>
        <v/>
      </c>
      <c r="M699" t="str">
        <f t="shared" si="206"/>
        <v/>
      </c>
      <c r="N699" t="e">
        <f t="shared" si="192"/>
        <v>#REF!</v>
      </c>
      <c r="O699" t="e">
        <f t="shared" si="193"/>
        <v>#REF!</v>
      </c>
      <c r="P699" t="e">
        <f t="shared" si="194"/>
        <v>#REF!</v>
      </c>
      <c r="Q699" t="e">
        <f t="shared" si="195"/>
        <v>#REF!</v>
      </c>
      <c r="R699" t="e">
        <f t="shared" si="196"/>
        <v>#REF!</v>
      </c>
      <c r="S699" t="e">
        <f t="shared" si="197"/>
        <v>#REF!</v>
      </c>
      <c r="T699" t="e">
        <f t="shared" si="198"/>
        <v>#REF!</v>
      </c>
      <c r="U699" t="e">
        <f t="shared" si="199"/>
        <v>#REF!</v>
      </c>
      <c r="V699" t="e">
        <f t="shared" si="200"/>
        <v>#REF!</v>
      </c>
      <c r="W699" t="e">
        <f t="shared" si="201"/>
        <v>#REF!</v>
      </c>
      <c r="X699" t="e">
        <f t="shared" si="202"/>
        <v>#REF!</v>
      </c>
      <c r="Y699" t="e">
        <f t="shared" si="203"/>
        <v>#REF!</v>
      </c>
      <c r="Z699" t="e">
        <f t="shared" si="204"/>
        <v>#REF!</v>
      </c>
    </row>
    <row r="700" spans="1:26">
      <c r="A700" t="e">
        <f>IF(A699="","",IF($R$3=1,dayTest!A712,day!#REF!))</f>
        <v>#REF!</v>
      </c>
      <c r="B700" t="str">
        <f t="shared" si="205"/>
        <v/>
      </c>
      <c r="C700" t="str">
        <f t="shared" si="208"/>
        <v/>
      </c>
      <c r="D700" t="str">
        <f t="shared" si="208"/>
        <v/>
      </c>
      <c r="E700" t="str">
        <f t="shared" si="208"/>
        <v/>
      </c>
      <c r="F700" t="str">
        <f t="shared" si="208"/>
        <v/>
      </c>
      <c r="G700" t="str">
        <f t="shared" si="208"/>
        <v/>
      </c>
      <c r="H700" t="str">
        <f t="shared" si="208"/>
        <v/>
      </c>
      <c r="I700" t="str">
        <f t="shared" si="208"/>
        <v/>
      </c>
      <c r="J700" t="str">
        <f t="shared" si="208"/>
        <v/>
      </c>
      <c r="K700" t="str">
        <f t="shared" si="208"/>
        <v/>
      </c>
      <c r="L700" t="str">
        <f t="shared" si="208"/>
        <v/>
      </c>
      <c r="M700" t="str">
        <f t="shared" si="206"/>
        <v/>
      </c>
      <c r="N700" t="e">
        <f t="shared" si="192"/>
        <v>#REF!</v>
      </c>
      <c r="O700" t="e">
        <f t="shared" si="193"/>
        <v>#REF!</v>
      </c>
      <c r="P700" t="e">
        <f t="shared" si="194"/>
        <v>#REF!</v>
      </c>
      <c r="Q700" t="e">
        <f t="shared" si="195"/>
        <v>#REF!</v>
      </c>
      <c r="R700" t="e">
        <f t="shared" si="196"/>
        <v>#REF!</v>
      </c>
      <c r="S700" t="e">
        <f t="shared" si="197"/>
        <v>#REF!</v>
      </c>
      <c r="T700" t="e">
        <f t="shared" si="198"/>
        <v>#REF!</v>
      </c>
      <c r="U700" t="e">
        <f t="shared" si="199"/>
        <v>#REF!</v>
      </c>
      <c r="V700" t="e">
        <f t="shared" si="200"/>
        <v>#REF!</v>
      </c>
      <c r="W700" t="e">
        <f t="shared" si="201"/>
        <v>#REF!</v>
      </c>
      <c r="X700" t="e">
        <f t="shared" si="202"/>
        <v>#REF!</v>
      </c>
      <c r="Y700" t="e">
        <f t="shared" si="203"/>
        <v>#REF!</v>
      </c>
      <c r="Z700" t="e">
        <f t="shared" si="204"/>
        <v>#REF!</v>
      </c>
    </row>
    <row r="701" spans="1:26">
      <c r="A701" t="e">
        <f>IF(A700="","",IF($R$3=1,dayTest!A713,day!#REF!))</f>
        <v>#REF!</v>
      </c>
      <c r="B701" t="str">
        <f t="shared" si="205"/>
        <v/>
      </c>
      <c r="C701" t="str">
        <f t="shared" si="208"/>
        <v/>
      </c>
      <c r="D701" t="str">
        <f t="shared" si="208"/>
        <v/>
      </c>
      <c r="E701" t="str">
        <f t="shared" si="208"/>
        <v/>
      </c>
      <c r="F701" t="str">
        <f t="shared" si="208"/>
        <v/>
      </c>
      <c r="G701" t="str">
        <f t="shared" si="208"/>
        <v/>
      </c>
      <c r="H701" t="str">
        <f t="shared" si="208"/>
        <v/>
      </c>
      <c r="I701" t="str">
        <f t="shared" si="208"/>
        <v/>
      </c>
      <c r="J701" t="str">
        <f t="shared" si="208"/>
        <v/>
      </c>
      <c r="K701" t="str">
        <f t="shared" si="208"/>
        <v/>
      </c>
      <c r="L701" t="str">
        <f t="shared" si="208"/>
        <v/>
      </c>
      <c r="M701" t="str">
        <f t="shared" si="206"/>
        <v/>
      </c>
      <c r="N701" t="e">
        <f t="shared" si="192"/>
        <v>#REF!</v>
      </c>
      <c r="O701" t="e">
        <f t="shared" si="193"/>
        <v>#REF!</v>
      </c>
      <c r="P701" t="e">
        <f t="shared" si="194"/>
        <v>#REF!</v>
      </c>
      <c r="Q701" t="e">
        <f t="shared" si="195"/>
        <v>#REF!</v>
      </c>
      <c r="R701" t="e">
        <f t="shared" si="196"/>
        <v>#REF!</v>
      </c>
      <c r="S701" t="e">
        <f t="shared" si="197"/>
        <v>#REF!</v>
      </c>
      <c r="T701" t="e">
        <f t="shared" si="198"/>
        <v>#REF!</v>
      </c>
      <c r="U701" t="e">
        <f t="shared" si="199"/>
        <v>#REF!</v>
      </c>
      <c r="V701" t="e">
        <f t="shared" si="200"/>
        <v>#REF!</v>
      </c>
      <c r="W701" t="e">
        <f t="shared" si="201"/>
        <v>#REF!</v>
      </c>
      <c r="X701" t="e">
        <f t="shared" si="202"/>
        <v>#REF!</v>
      </c>
      <c r="Y701" t="e">
        <f t="shared" si="203"/>
        <v>#REF!</v>
      </c>
      <c r="Z701" t="e">
        <f t="shared" si="204"/>
        <v>#REF!</v>
      </c>
    </row>
    <row r="702" spans="1:26">
      <c r="A702" t="e">
        <f>IF(A701="","",IF($R$3=1,dayTest!A714,day!#REF!))</f>
        <v>#REF!</v>
      </c>
      <c r="B702" t="str">
        <f t="shared" si="205"/>
        <v/>
      </c>
      <c r="C702" t="str">
        <f t="shared" si="208"/>
        <v/>
      </c>
      <c r="D702" t="str">
        <f t="shared" si="208"/>
        <v/>
      </c>
      <c r="E702" t="str">
        <f t="shared" si="208"/>
        <v/>
      </c>
      <c r="F702" t="str">
        <f t="shared" si="208"/>
        <v/>
      </c>
      <c r="G702" t="str">
        <f t="shared" si="208"/>
        <v/>
      </c>
      <c r="H702" t="str">
        <f t="shared" si="208"/>
        <v/>
      </c>
      <c r="I702" t="str">
        <f t="shared" si="208"/>
        <v/>
      </c>
      <c r="J702" t="str">
        <f t="shared" si="208"/>
        <v/>
      </c>
      <c r="K702" t="str">
        <f t="shared" si="208"/>
        <v/>
      </c>
      <c r="L702" t="str">
        <f t="shared" si="208"/>
        <v/>
      </c>
      <c r="M702" t="str">
        <f t="shared" si="206"/>
        <v/>
      </c>
      <c r="N702" t="e">
        <f t="shared" si="192"/>
        <v>#REF!</v>
      </c>
      <c r="O702" t="e">
        <f t="shared" si="193"/>
        <v>#REF!</v>
      </c>
      <c r="P702" t="e">
        <f t="shared" si="194"/>
        <v>#REF!</v>
      </c>
      <c r="Q702" t="e">
        <f t="shared" si="195"/>
        <v>#REF!</v>
      </c>
      <c r="R702" t="e">
        <f t="shared" si="196"/>
        <v>#REF!</v>
      </c>
      <c r="S702" t="e">
        <f t="shared" si="197"/>
        <v>#REF!</v>
      </c>
      <c r="T702" t="e">
        <f t="shared" si="198"/>
        <v>#REF!</v>
      </c>
      <c r="U702" t="e">
        <f t="shared" si="199"/>
        <v>#REF!</v>
      </c>
      <c r="V702" t="e">
        <f t="shared" si="200"/>
        <v>#REF!</v>
      </c>
      <c r="W702" t="e">
        <f t="shared" si="201"/>
        <v>#REF!</v>
      </c>
      <c r="X702" t="e">
        <f t="shared" si="202"/>
        <v>#REF!</v>
      </c>
      <c r="Y702" t="e">
        <f t="shared" si="203"/>
        <v>#REF!</v>
      </c>
      <c r="Z702" t="e">
        <f t="shared" si="204"/>
        <v>#REF!</v>
      </c>
    </row>
    <row r="703" spans="1:26">
      <c r="A703" t="e">
        <f>IF(A702="","",IF($R$3=1,dayTest!A715,day!#REF!))</f>
        <v>#REF!</v>
      </c>
      <c r="B703" t="str">
        <f t="shared" si="205"/>
        <v/>
      </c>
      <c r="C703" t="str">
        <f t="shared" si="208"/>
        <v/>
      </c>
      <c r="D703" t="str">
        <f t="shared" si="208"/>
        <v/>
      </c>
      <c r="E703" t="str">
        <f t="shared" si="208"/>
        <v/>
      </c>
      <c r="F703" t="str">
        <f t="shared" si="208"/>
        <v/>
      </c>
      <c r="G703" t="str">
        <f t="shared" si="208"/>
        <v/>
      </c>
      <c r="H703" t="str">
        <f t="shared" si="208"/>
        <v/>
      </c>
      <c r="I703" t="str">
        <f t="shared" si="208"/>
        <v/>
      </c>
      <c r="J703" t="str">
        <f t="shared" si="208"/>
        <v/>
      </c>
      <c r="K703" t="str">
        <f t="shared" si="208"/>
        <v/>
      </c>
      <c r="L703" t="str">
        <f t="shared" si="208"/>
        <v/>
      </c>
      <c r="M703" t="str">
        <f t="shared" si="206"/>
        <v/>
      </c>
      <c r="N703" t="e">
        <f t="shared" si="192"/>
        <v>#REF!</v>
      </c>
      <c r="O703" t="e">
        <f t="shared" si="193"/>
        <v>#REF!</v>
      </c>
      <c r="P703" t="e">
        <f t="shared" si="194"/>
        <v>#REF!</v>
      </c>
      <c r="Q703" t="e">
        <f t="shared" si="195"/>
        <v>#REF!</v>
      </c>
      <c r="R703" t="e">
        <f t="shared" si="196"/>
        <v>#REF!</v>
      </c>
      <c r="S703" t="e">
        <f t="shared" si="197"/>
        <v>#REF!</v>
      </c>
      <c r="T703" t="e">
        <f t="shared" si="198"/>
        <v>#REF!</v>
      </c>
      <c r="U703" t="e">
        <f t="shared" si="199"/>
        <v>#REF!</v>
      </c>
      <c r="V703" t="e">
        <f t="shared" si="200"/>
        <v>#REF!</v>
      </c>
      <c r="W703" t="e">
        <f t="shared" si="201"/>
        <v>#REF!</v>
      </c>
      <c r="X703" t="e">
        <f t="shared" si="202"/>
        <v>#REF!</v>
      </c>
      <c r="Y703" t="e">
        <f t="shared" si="203"/>
        <v>#REF!</v>
      </c>
      <c r="Z703" t="e">
        <f t="shared" si="204"/>
        <v>#REF!</v>
      </c>
    </row>
    <row r="704" spans="1:26">
      <c r="A704" t="e">
        <f>IF(A703="","",IF($R$3=1,dayTest!A716,day!#REF!))</f>
        <v>#REF!</v>
      </c>
      <c r="B704" t="str">
        <f t="shared" si="205"/>
        <v/>
      </c>
      <c r="C704" t="str">
        <f t="shared" si="208"/>
        <v/>
      </c>
      <c r="D704" t="str">
        <f t="shared" si="208"/>
        <v/>
      </c>
      <c r="E704" t="str">
        <f t="shared" si="208"/>
        <v/>
      </c>
      <c r="F704" t="str">
        <f t="shared" si="208"/>
        <v/>
      </c>
      <c r="G704" t="str">
        <f t="shared" si="208"/>
        <v/>
      </c>
      <c r="H704" t="str">
        <f t="shared" si="208"/>
        <v/>
      </c>
      <c r="I704" t="str">
        <f t="shared" si="208"/>
        <v/>
      </c>
      <c r="J704" t="str">
        <f t="shared" si="208"/>
        <v/>
      </c>
      <c r="K704" t="str">
        <f t="shared" si="208"/>
        <v/>
      </c>
      <c r="L704" t="str">
        <f t="shared" si="208"/>
        <v/>
      </c>
      <c r="M704" t="str">
        <f t="shared" si="206"/>
        <v/>
      </c>
      <c r="N704" t="e">
        <f t="shared" si="192"/>
        <v>#REF!</v>
      </c>
      <c r="O704" t="e">
        <f t="shared" si="193"/>
        <v>#REF!</v>
      </c>
      <c r="P704" t="e">
        <f t="shared" si="194"/>
        <v>#REF!</v>
      </c>
      <c r="Q704" t="e">
        <f t="shared" si="195"/>
        <v>#REF!</v>
      </c>
      <c r="R704" t="e">
        <f t="shared" si="196"/>
        <v>#REF!</v>
      </c>
      <c r="S704" t="e">
        <f t="shared" si="197"/>
        <v>#REF!</v>
      </c>
      <c r="T704" t="e">
        <f t="shared" si="198"/>
        <v>#REF!</v>
      </c>
      <c r="U704" t="e">
        <f t="shared" si="199"/>
        <v>#REF!</v>
      </c>
      <c r="V704" t="e">
        <f t="shared" si="200"/>
        <v>#REF!</v>
      </c>
      <c r="W704" t="e">
        <f t="shared" si="201"/>
        <v>#REF!</v>
      </c>
      <c r="X704" t="e">
        <f t="shared" si="202"/>
        <v>#REF!</v>
      </c>
      <c r="Y704" t="e">
        <f t="shared" si="203"/>
        <v>#REF!</v>
      </c>
      <c r="Z704" t="e">
        <f t="shared" si="204"/>
        <v>#REF!</v>
      </c>
    </row>
    <row r="705" spans="1:26">
      <c r="A705" t="e">
        <f>IF(A704="","",IF($R$3=1,dayTest!A717,day!#REF!))</f>
        <v>#REF!</v>
      </c>
      <c r="B705" t="str">
        <f t="shared" si="205"/>
        <v/>
      </c>
      <c r="C705" t="str">
        <f t="shared" si="208"/>
        <v/>
      </c>
      <c r="D705" t="str">
        <f t="shared" si="208"/>
        <v/>
      </c>
      <c r="E705" t="str">
        <f t="shared" si="208"/>
        <v/>
      </c>
      <c r="F705" t="str">
        <f t="shared" si="208"/>
        <v/>
      </c>
      <c r="G705" t="str">
        <f t="shared" si="208"/>
        <v/>
      </c>
      <c r="H705" t="str">
        <f t="shared" si="208"/>
        <v/>
      </c>
      <c r="I705" t="str">
        <f t="shared" si="208"/>
        <v/>
      </c>
      <c r="J705" t="str">
        <f t="shared" si="208"/>
        <v/>
      </c>
      <c r="K705" t="str">
        <f t="shared" si="208"/>
        <v/>
      </c>
      <c r="L705" t="str">
        <f t="shared" si="208"/>
        <v/>
      </c>
      <c r="M705" t="str">
        <f t="shared" si="206"/>
        <v/>
      </c>
      <c r="N705" t="e">
        <f t="shared" si="192"/>
        <v>#REF!</v>
      </c>
      <c r="O705" t="e">
        <f t="shared" si="193"/>
        <v>#REF!</v>
      </c>
      <c r="P705" t="e">
        <f t="shared" si="194"/>
        <v>#REF!</v>
      </c>
      <c r="Q705" t="e">
        <f t="shared" si="195"/>
        <v>#REF!</v>
      </c>
      <c r="R705" t="e">
        <f t="shared" si="196"/>
        <v>#REF!</v>
      </c>
      <c r="S705" t="e">
        <f t="shared" si="197"/>
        <v>#REF!</v>
      </c>
      <c r="T705" t="e">
        <f t="shared" si="198"/>
        <v>#REF!</v>
      </c>
      <c r="U705" t="e">
        <f t="shared" si="199"/>
        <v>#REF!</v>
      </c>
      <c r="V705" t="e">
        <f t="shared" si="200"/>
        <v>#REF!</v>
      </c>
      <c r="W705" t="e">
        <f t="shared" si="201"/>
        <v>#REF!</v>
      </c>
      <c r="X705" t="e">
        <f t="shared" si="202"/>
        <v>#REF!</v>
      </c>
      <c r="Y705" t="e">
        <f t="shared" si="203"/>
        <v>#REF!</v>
      </c>
      <c r="Z705" t="e">
        <f t="shared" si="204"/>
        <v>#REF!</v>
      </c>
    </row>
    <row r="706" spans="1:26">
      <c r="A706" t="e">
        <f>IF(A705="","",IF($R$3=1,dayTest!A718,day!#REF!))</f>
        <v>#REF!</v>
      </c>
      <c r="B706" t="str">
        <f t="shared" si="205"/>
        <v/>
      </c>
      <c r="C706" t="str">
        <f t="shared" si="208"/>
        <v/>
      </c>
      <c r="D706" t="str">
        <f t="shared" si="208"/>
        <v/>
      </c>
      <c r="E706" t="str">
        <f t="shared" si="208"/>
        <v/>
      </c>
      <c r="F706" t="str">
        <f t="shared" si="208"/>
        <v/>
      </c>
      <c r="G706" t="str">
        <f t="shared" si="208"/>
        <v/>
      </c>
      <c r="H706" t="str">
        <f t="shared" si="208"/>
        <v/>
      </c>
      <c r="I706" t="str">
        <f t="shared" si="208"/>
        <v/>
      </c>
      <c r="J706" t="str">
        <f t="shared" si="208"/>
        <v/>
      </c>
      <c r="K706" t="str">
        <f t="shared" si="208"/>
        <v/>
      </c>
      <c r="L706" t="str">
        <f t="shared" si="208"/>
        <v/>
      </c>
      <c r="M706" t="str">
        <f t="shared" si="206"/>
        <v/>
      </c>
      <c r="N706" t="e">
        <f t="shared" si="192"/>
        <v>#REF!</v>
      </c>
      <c r="O706" t="e">
        <f t="shared" si="193"/>
        <v>#REF!</v>
      </c>
      <c r="P706" t="e">
        <f t="shared" si="194"/>
        <v>#REF!</v>
      </c>
      <c r="Q706" t="e">
        <f t="shared" si="195"/>
        <v>#REF!</v>
      </c>
      <c r="R706" t="e">
        <f t="shared" si="196"/>
        <v>#REF!</v>
      </c>
      <c r="S706" t="e">
        <f t="shared" si="197"/>
        <v>#REF!</v>
      </c>
      <c r="T706" t="e">
        <f t="shared" si="198"/>
        <v>#REF!</v>
      </c>
      <c r="U706" t="e">
        <f t="shared" si="199"/>
        <v>#REF!</v>
      </c>
      <c r="V706" t="e">
        <f t="shared" si="200"/>
        <v>#REF!</v>
      </c>
      <c r="W706" t="e">
        <f t="shared" si="201"/>
        <v>#REF!</v>
      </c>
      <c r="X706" t="e">
        <f t="shared" si="202"/>
        <v>#REF!</v>
      </c>
      <c r="Y706" t="e">
        <f t="shared" si="203"/>
        <v>#REF!</v>
      </c>
      <c r="Z706" t="e">
        <f t="shared" si="204"/>
        <v>#REF!</v>
      </c>
    </row>
    <row r="707" spans="1:26">
      <c r="A707" t="e">
        <f>IF(A706="","",IF($R$3=1,dayTest!A719,day!#REF!))</f>
        <v>#REF!</v>
      </c>
      <c r="B707" t="str">
        <f t="shared" si="205"/>
        <v/>
      </c>
      <c r="C707" t="str">
        <f t="shared" si="208"/>
        <v/>
      </c>
      <c r="D707" t="str">
        <f t="shared" si="208"/>
        <v/>
      </c>
      <c r="E707" t="str">
        <f t="shared" si="208"/>
        <v/>
      </c>
      <c r="F707" t="str">
        <f t="shared" si="208"/>
        <v/>
      </c>
      <c r="G707" t="str">
        <f t="shared" si="208"/>
        <v/>
      </c>
      <c r="H707" t="str">
        <f t="shared" si="208"/>
        <v/>
      </c>
      <c r="I707" t="str">
        <f t="shared" si="208"/>
        <v/>
      </c>
      <c r="J707" t="str">
        <f t="shared" si="208"/>
        <v/>
      </c>
      <c r="K707" t="str">
        <f t="shared" si="208"/>
        <v/>
      </c>
      <c r="L707" t="str">
        <f t="shared" si="208"/>
        <v/>
      </c>
      <c r="M707" t="str">
        <f t="shared" si="206"/>
        <v/>
      </c>
      <c r="N707" t="e">
        <f t="shared" si="192"/>
        <v>#REF!</v>
      </c>
      <c r="O707" t="e">
        <f t="shared" si="193"/>
        <v>#REF!</v>
      </c>
      <c r="P707" t="e">
        <f t="shared" si="194"/>
        <v>#REF!</v>
      </c>
      <c r="Q707" t="e">
        <f t="shared" si="195"/>
        <v>#REF!</v>
      </c>
      <c r="R707" t="e">
        <f t="shared" si="196"/>
        <v>#REF!</v>
      </c>
      <c r="S707" t="e">
        <f t="shared" si="197"/>
        <v>#REF!</v>
      </c>
      <c r="T707" t="e">
        <f t="shared" si="198"/>
        <v>#REF!</v>
      </c>
      <c r="U707" t="e">
        <f t="shared" si="199"/>
        <v>#REF!</v>
      </c>
      <c r="V707" t="e">
        <f t="shared" si="200"/>
        <v>#REF!</v>
      </c>
      <c r="W707" t="e">
        <f t="shared" si="201"/>
        <v>#REF!</v>
      </c>
      <c r="X707" t="e">
        <f t="shared" si="202"/>
        <v>#REF!</v>
      </c>
      <c r="Y707" t="e">
        <f t="shared" si="203"/>
        <v>#REF!</v>
      </c>
      <c r="Z707" t="e">
        <f t="shared" si="204"/>
        <v>#REF!</v>
      </c>
    </row>
    <row r="708" spans="1:26">
      <c r="A708" t="e">
        <f>IF(A707="","",IF($R$3=1,dayTest!A720,day!#REF!))</f>
        <v>#REF!</v>
      </c>
      <c r="B708" t="str">
        <f t="shared" si="205"/>
        <v/>
      </c>
      <c r="C708" t="str">
        <f t="shared" si="208"/>
        <v/>
      </c>
      <c r="D708" t="str">
        <f t="shared" si="208"/>
        <v/>
      </c>
      <c r="E708" t="str">
        <f t="shared" si="208"/>
        <v/>
      </c>
      <c r="F708" t="str">
        <f t="shared" si="208"/>
        <v/>
      </c>
      <c r="G708" t="str">
        <f t="shared" si="208"/>
        <v/>
      </c>
      <c r="H708" t="str">
        <f t="shared" si="208"/>
        <v/>
      </c>
      <c r="I708" t="str">
        <f t="shared" si="208"/>
        <v/>
      </c>
      <c r="J708" t="str">
        <f t="shared" si="208"/>
        <v/>
      </c>
      <c r="K708" t="str">
        <f t="shared" si="208"/>
        <v/>
      </c>
      <c r="L708" t="str">
        <f t="shared" si="208"/>
        <v/>
      </c>
      <c r="M708" t="str">
        <f t="shared" si="206"/>
        <v/>
      </c>
      <c r="N708" t="e">
        <f t="shared" si="192"/>
        <v>#REF!</v>
      </c>
      <c r="O708" t="e">
        <f t="shared" si="193"/>
        <v>#REF!</v>
      </c>
      <c r="P708" t="e">
        <f t="shared" si="194"/>
        <v>#REF!</v>
      </c>
      <c r="Q708" t="e">
        <f t="shared" si="195"/>
        <v>#REF!</v>
      </c>
      <c r="R708" t="e">
        <f t="shared" si="196"/>
        <v>#REF!</v>
      </c>
      <c r="S708" t="e">
        <f t="shared" si="197"/>
        <v>#REF!</v>
      </c>
      <c r="T708" t="e">
        <f t="shared" si="198"/>
        <v>#REF!</v>
      </c>
      <c r="U708" t="e">
        <f t="shared" si="199"/>
        <v>#REF!</v>
      </c>
      <c r="V708" t="e">
        <f t="shared" si="200"/>
        <v>#REF!</v>
      </c>
      <c r="W708" t="e">
        <f t="shared" si="201"/>
        <v>#REF!</v>
      </c>
      <c r="X708" t="e">
        <f t="shared" si="202"/>
        <v>#REF!</v>
      </c>
      <c r="Y708" t="e">
        <f t="shared" si="203"/>
        <v>#REF!</v>
      </c>
      <c r="Z708" t="e">
        <f t="shared" si="204"/>
        <v>#REF!</v>
      </c>
    </row>
    <row r="709" spans="1:26">
      <c r="A709" t="e">
        <f>IF(A708="","",IF($R$3=1,dayTest!A721,day!#REF!))</f>
        <v>#REF!</v>
      </c>
      <c r="B709" t="str">
        <f t="shared" si="205"/>
        <v/>
      </c>
      <c r="C709" t="str">
        <f t="shared" si="208"/>
        <v/>
      </c>
      <c r="D709" t="str">
        <f t="shared" si="208"/>
        <v/>
      </c>
      <c r="E709" t="str">
        <f t="shared" si="208"/>
        <v/>
      </c>
      <c r="F709" t="str">
        <f t="shared" si="208"/>
        <v/>
      </c>
      <c r="G709" t="str">
        <f t="shared" si="208"/>
        <v/>
      </c>
      <c r="H709" t="str">
        <f t="shared" si="208"/>
        <v/>
      </c>
      <c r="I709" t="str">
        <f t="shared" si="208"/>
        <v/>
      </c>
      <c r="J709" t="str">
        <f t="shared" si="208"/>
        <v/>
      </c>
      <c r="K709" t="str">
        <f t="shared" si="208"/>
        <v/>
      </c>
      <c r="L709" t="str">
        <f t="shared" si="208"/>
        <v/>
      </c>
      <c r="M709" t="str">
        <f t="shared" si="206"/>
        <v/>
      </c>
      <c r="N709" t="e">
        <f t="shared" si="192"/>
        <v>#REF!</v>
      </c>
      <c r="O709" t="e">
        <f t="shared" si="193"/>
        <v>#REF!</v>
      </c>
      <c r="P709" t="e">
        <f t="shared" si="194"/>
        <v>#REF!</v>
      </c>
      <c r="Q709" t="e">
        <f t="shared" si="195"/>
        <v>#REF!</v>
      </c>
      <c r="R709" t="e">
        <f t="shared" si="196"/>
        <v>#REF!</v>
      </c>
      <c r="S709" t="e">
        <f t="shared" si="197"/>
        <v>#REF!</v>
      </c>
      <c r="T709" t="e">
        <f t="shared" si="198"/>
        <v>#REF!</v>
      </c>
      <c r="U709" t="e">
        <f t="shared" si="199"/>
        <v>#REF!</v>
      </c>
      <c r="V709" t="e">
        <f t="shared" si="200"/>
        <v>#REF!</v>
      </c>
      <c r="W709" t="e">
        <f t="shared" si="201"/>
        <v>#REF!</v>
      </c>
      <c r="X709" t="e">
        <f t="shared" si="202"/>
        <v>#REF!</v>
      </c>
      <c r="Y709" t="e">
        <f t="shared" si="203"/>
        <v>#REF!</v>
      </c>
      <c r="Z709" t="e">
        <f t="shared" si="204"/>
        <v>#REF!</v>
      </c>
    </row>
    <row r="710" spans="1:26">
      <c r="A710" t="e">
        <f>IF(A709="","",IF($R$3=1,dayTest!A722,day!#REF!))</f>
        <v>#REF!</v>
      </c>
      <c r="B710" t="str">
        <f t="shared" si="205"/>
        <v/>
      </c>
      <c r="C710" t="str">
        <f t="shared" si="208"/>
        <v/>
      </c>
      <c r="D710" t="str">
        <f t="shared" si="208"/>
        <v/>
      </c>
      <c r="E710" t="str">
        <f t="shared" si="208"/>
        <v/>
      </c>
      <c r="F710" t="str">
        <f t="shared" si="208"/>
        <v/>
      </c>
      <c r="G710" t="str">
        <f t="shared" si="208"/>
        <v/>
      </c>
      <c r="H710" t="str">
        <f t="shared" si="208"/>
        <v/>
      </c>
      <c r="I710" t="str">
        <f t="shared" si="208"/>
        <v/>
      </c>
      <c r="J710" t="str">
        <f t="shared" si="208"/>
        <v/>
      </c>
      <c r="K710" t="str">
        <f t="shared" si="208"/>
        <v/>
      </c>
      <c r="L710" t="str">
        <f t="shared" si="208"/>
        <v/>
      </c>
      <c r="M710" t="str">
        <f t="shared" si="206"/>
        <v/>
      </c>
      <c r="N710" t="e">
        <f t="shared" si="192"/>
        <v>#REF!</v>
      </c>
      <c r="O710" t="e">
        <f t="shared" si="193"/>
        <v>#REF!</v>
      </c>
      <c r="P710" t="e">
        <f t="shared" si="194"/>
        <v>#REF!</v>
      </c>
      <c r="Q710" t="e">
        <f t="shared" si="195"/>
        <v>#REF!</v>
      </c>
      <c r="R710" t="e">
        <f t="shared" si="196"/>
        <v>#REF!</v>
      </c>
      <c r="S710" t="e">
        <f t="shared" si="197"/>
        <v>#REF!</v>
      </c>
      <c r="T710" t="e">
        <f t="shared" si="198"/>
        <v>#REF!</v>
      </c>
      <c r="U710" t="e">
        <f t="shared" si="199"/>
        <v>#REF!</v>
      </c>
      <c r="V710" t="e">
        <f t="shared" si="200"/>
        <v>#REF!</v>
      </c>
      <c r="W710" t="e">
        <f t="shared" si="201"/>
        <v>#REF!</v>
      </c>
      <c r="X710" t="e">
        <f t="shared" si="202"/>
        <v>#REF!</v>
      </c>
      <c r="Y710" t="e">
        <f t="shared" si="203"/>
        <v>#REF!</v>
      </c>
      <c r="Z710" t="e">
        <f t="shared" si="204"/>
        <v>#REF!</v>
      </c>
    </row>
    <row r="711" spans="1:26">
      <c r="A711" t="e">
        <f>IF(A710="","",IF($R$3=1,dayTest!A723,day!#REF!))</f>
        <v>#REF!</v>
      </c>
      <c r="B711" t="str">
        <f t="shared" si="205"/>
        <v/>
      </c>
      <c r="C711" t="str">
        <f t="shared" si="208"/>
        <v/>
      </c>
      <c r="D711" t="str">
        <f t="shared" si="208"/>
        <v/>
      </c>
      <c r="E711" t="str">
        <f t="shared" si="208"/>
        <v/>
      </c>
      <c r="F711" t="str">
        <f t="shared" si="208"/>
        <v/>
      </c>
      <c r="G711" t="str">
        <f t="shared" si="208"/>
        <v/>
      </c>
      <c r="H711" t="str">
        <f t="shared" si="208"/>
        <v/>
      </c>
      <c r="I711" t="str">
        <f t="shared" si="208"/>
        <v/>
      </c>
      <c r="J711" t="str">
        <f t="shared" si="208"/>
        <v/>
      </c>
      <c r="K711" t="str">
        <f t="shared" si="208"/>
        <v/>
      </c>
      <c r="L711" t="str">
        <f t="shared" si="208"/>
        <v/>
      </c>
      <c r="M711" t="str">
        <f t="shared" si="206"/>
        <v/>
      </c>
      <c r="N711" t="e">
        <f t="shared" si="192"/>
        <v>#REF!</v>
      </c>
      <c r="O711" t="e">
        <f t="shared" si="193"/>
        <v>#REF!</v>
      </c>
      <c r="P711" t="e">
        <f t="shared" si="194"/>
        <v>#REF!</v>
      </c>
      <c r="Q711" t="e">
        <f t="shared" si="195"/>
        <v>#REF!</v>
      </c>
      <c r="R711" t="e">
        <f t="shared" si="196"/>
        <v>#REF!</v>
      </c>
      <c r="S711" t="e">
        <f t="shared" si="197"/>
        <v>#REF!</v>
      </c>
      <c r="T711" t="e">
        <f t="shared" si="198"/>
        <v>#REF!</v>
      </c>
      <c r="U711" t="e">
        <f t="shared" si="199"/>
        <v>#REF!</v>
      </c>
      <c r="V711" t="e">
        <f t="shared" si="200"/>
        <v>#REF!</v>
      </c>
      <c r="W711" t="e">
        <f t="shared" si="201"/>
        <v>#REF!</v>
      </c>
      <c r="X711" t="e">
        <f t="shared" si="202"/>
        <v>#REF!</v>
      </c>
      <c r="Y711" t="e">
        <f t="shared" si="203"/>
        <v>#REF!</v>
      </c>
      <c r="Z711" t="e">
        <f t="shared" si="204"/>
        <v>#REF!</v>
      </c>
    </row>
    <row r="712" spans="1:26">
      <c r="A712" t="e">
        <f>IF(A711="","",IF($R$3=1,dayTest!A724,day!#REF!))</f>
        <v>#REF!</v>
      </c>
      <c r="B712" t="str">
        <f t="shared" si="205"/>
        <v/>
      </c>
      <c r="C712" t="str">
        <f t="shared" si="208"/>
        <v/>
      </c>
      <c r="D712" t="str">
        <f t="shared" si="208"/>
        <v/>
      </c>
      <c r="E712" t="str">
        <f t="shared" si="208"/>
        <v/>
      </c>
      <c r="F712" t="str">
        <f t="shared" si="208"/>
        <v/>
      </c>
      <c r="G712" t="str">
        <f t="shared" si="208"/>
        <v/>
      </c>
      <c r="H712" t="str">
        <f t="shared" si="208"/>
        <v/>
      </c>
      <c r="I712" t="str">
        <f t="shared" si="208"/>
        <v/>
      </c>
      <c r="J712" t="str">
        <f t="shared" si="208"/>
        <v/>
      </c>
      <c r="K712" t="str">
        <f t="shared" si="208"/>
        <v/>
      </c>
      <c r="L712" t="str">
        <f t="shared" si="208"/>
        <v/>
      </c>
      <c r="M712" t="str">
        <f t="shared" si="206"/>
        <v/>
      </c>
      <c r="N712" t="e">
        <f t="shared" si="192"/>
        <v>#REF!</v>
      </c>
      <c r="O712" t="e">
        <f t="shared" si="193"/>
        <v>#REF!</v>
      </c>
      <c r="P712" t="e">
        <f t="shared" si="194"/>
        <v>#REF!</v>
      </c>
      <c r="Q712" t="e">
        <f t="shared" si="195"/>
        <v>#REF!</v>
      </c>
      <c r="R712" t="e">
        <f t="shared" si="196"/>
        <v>#REF!</v>
      </c>
      <c r="S712" t="e">
        <f t="shared" si="197"/>
        <v>#REF!</v>
      </c>
      <c r="T712" t="e">
        <f t="shared" si="198"/>
        <v>#REF!</v>
      </c>
      <c r="U712" t="e">
        <f t="shared" si="199"/>
        <v>#REF!</v>
      </c>
      <c r="V712" t="e">
        <f t="shared" si="200"/>
        <v>#REF!</v>
      </c>
      <c r="W712" t="e">
        <f t="shared" si="201"/>
        <v>#REF!</v>
      </c>
      <c r="X712" t="e">
        <f t="shared" si="202"/>
        <v>#REF!</v>
      </c>
      <c r="Y712" t="e">
        <f t="shared" si="203"/>
        <v>#REF!</v>
      </c>
      <c r="Z712" t="e">
        <f t="shared" si="204"/>
        <v>#REF!</v>
      </c>
    </row>
    <row r="713" spans="1:26">
      <c r="A713" t="e">
        <f>IF(A712="","",IF($R$3=1,dayTest!A725,day!#REF!))</f>
        <v>#REF!</v>
      </c>
      <c r="B713" t="str">
        <f t="shared" si="205"/>
        <v/>
      </c>
      <c r="C713" t="str">
        <f t="shared" si="208"/>
        <v/>
      </c>
      <c r="D713" t="str">
        <f t="shared" si="208"/>
        <v/>
      </c>
      <c r="E713" t="str">
        <f t="shared" si="208"/>
        <v/>
      </c>
      <c r="F713" t="str">
        <f t="shared" si="208"/>
        <v/>
      </c>
      <c r="G713" t="str">
        <f t="shared" si="208"/>
        <v/>
      </c>
      <c r="H713" t="str">
        <f t="shared" si="208"/>
        <v/>
      </c>
      <c r="I713" t="str">
        <f t="shared" si="208"/>
        <v/>
      </c>
      <c r="J713" t="str">
        <f t="shared" si="208"/>
        <v/>
      </c>
      <c r="K713" t="str">
        <f t="shared" si="208"/>
        <v/>
      </c>
      <c r="L713" t="str">
        <f t="shared" si="208"/>
        <v/>
      </c>
      <c r="M713" t="str">
        <f t="shared" si="206"/>
        <v/>
      </c>
      <c r="N713" t="e">
        <f t="shared" si="192"/>
        <v>#REF!</v>
      </c>
      <c r="O713" t="e">
        <f t="shared" si="193"/>
        <v>#REF!</v>
      </c>
      <c r="P713" t="e">
        <f t="shared" si="194"/>
        <v>#REF!</v>
      </c>
      <c r="Q713" t="e">
        <f t="shared" si="195"/>
        <v>#REF!</v>
      </c>
      <c r="R713" t="e">
        <f t="shared" si="196"/>
        <v>#REF!</v>
      </c>
      <c r="S713" t="e">
        <f t="shared" si="197"/>
        <v>#REF!</v>
      </c>
      <c r="T713" t="e">
        <f t="shared" si="198"/>
        <v>#REF!</v>
      </c>
      <c r="U713" t="e">
        <f t="shared" si="199"/>
        <v>#REF!</v>
      </c>
      <c r="V713" t="e">
        <f t="shared" si="200"/>
        <v>#REF!</v>
      </c>
      <c r="W713" t="e">
        <f t="shared" si="201"/>
        <v>#REF!</v>
      </c>
      <c r="X713" t="e">
        <f t="shared" si="202"/>
        <v>#REF!</v>
      </c>
      <c r="Y713" t="e">
        <f t="shared" si="203"/>
        <v>#REF!</v>
      </c>
      <c r="Z713" t="e">
        <f t="shared" si="204"/>
        <v>#REF!</v>
      </c>
    </row>
    <row r="714" spans="1:26">
      <c r="A714" t="e">
        <f>IF(A713="","",IF($R$3=1,dayTest!A726,day!#REF!))</f>
        <v>#REF!</v>
      </c>
      <c r="B714" t="str">
        <f t="shared" si="205"/>
        <v/>
      </c>
      <c r="C714" t="str">
        <f t="shared" si="208"/>
        <v/>
      </c>
      <c r="D714" t="str">
        <f t="shared" si="208"/>
        <v/>
      </c>
      <c r="E714" t="str">
        <f t="shared" si="208"/>
        <v/>
      </c>
      <c r="F714" t="str">
        <f t="shared" si="208"/>
        <v/>
      </c>
      <c r="G714" t="str">
        <f t="shared" si="208"/>
        <v/>
      </c>
      <c r="H714" t="str">
        <f t="shared" si="208"/>
        <v/>
      </c>
      <c r="I714" t="str">
        <f t="shared" si="208"/>
        <v/>
      </c>
      <c r="J714" t="str">
        <f t="shared" si="208"/>
        <v/>
      </c>
      <c r="K714" t="str">
        <f t="shared" si="208"/>
        <v/>
      </c>
      <c r="L714" t="str">
        <f t="shared" si="208"/>
        <v/>
      </c>
      <c r="M714" t="str">
        <f t="shared" si="206"/>
        <v/>
      </c>
      <c r="N714" t="e">
        <f t="shared" si="192"/>
        <v>#REF!</v>
      </c>
      <c r="O714" t="e">
        <f t="shared" si="193"/>
        <v>#REF!</v>
      </c>
      <c r="P714" t="e">
        <f t="shared" si="194"/>
        <v>#REF!</v>
      </c>
      <c r="Q714" t="e">
        <f t="shared" si="195"/>
        <v>#REF!</v>
      </c>
      <c r="R714" t="e">
        <f t="shared" si="196"/>
        <v>#REF!</v>
      </c>
      <c r="S714" t="e">
        <f t="shared" si="197"/>
        <v>#REF!</v>
      </c>
      <c r="T714" t="e">
        <f t="shared" si="198"/>
        <v>#REF!</v>
      </c>
      <c r="U714" t="e">
        <f t="shared" si="199"/>
        <v>#REF!</v>
      </c>
      <c r="V714" t="e">
        <f t="shared" si="200"/>
        <v>#REF!</v>
      </c>
      <c r="W714" t="e">
        <f t="shared" si="201"/>
        <v>#REF!</v>
      </c>
      <c r="X714" t="e">
        <f t="shared" si="202"/>
        <v>#REF!</v>
      </c>
      <c r="Y714" t="e">
        <f t="shared" si="203"/>
        <v>#REF!</v>
      </c>
      <c r="Z714" t="e">
        <f t="shared" si="204"/>
        <v>#REF!</v>
      </c>
    </row>
    <row r="715" spans="1:26">
      <c r="A715" t="e">
        <f>IF(A714="","",IF($R$3=1,dayTest!A727,day!#REF!))</f>
        <v>#REF!</v>
      </c>
      <c r="B715" t="str">
        <f t="shared" si="205"/>
        <v/>
      </c>
      <c r="C715" t="str">
        <f t="shared" si="208"/>
        <v/>
      </c>
      <c r="D715" t="str">
        <f t="shared" si="208"/>
        <v/>
      </c>
      <c r="E715" t="str">
        <f t="shared" si="208"/>
        <v/>
      </c>
      <c r="F715" t="str">
        <f t="shared" si="208"/>
        <v/>
      </c>
      <c r="G715" t="str">
        <f t="shared" si="208"/>
        <v/>
      </c>
      <c r="H715" t="str">
        <f t="shared" si="208"/>
        <v/>
      </c>
      <c r="I715" t="str">
        <f t="shared" si="208"/>
        <v/>
      </c>
      <c r="J715" t="str">
        <f t="shared" si="208"/>
        <v/>
      </c>
      <c r="K715" t="str">
        <f t="shared" si="208"/>
        <v/>
      </c>
      <c r="L715" t="str">
        <f t="shared" si="208"/>
        <v/>
      </c>
      <c r="M715" t="str">
        <f t="shared" si="206"/>
        <v/>
      </c>
      <c r="N715" t="e">
        <f t="shared" ref="N715:N778" si="209">IF($A715&lt;&gt;"",TRUE,"")</f>
        <v>#REF!</v>
      </c>
      <c r="O715" t="e">
        <f t="shared" ref="O715:O778" si="210">IF($A715="","",AND(N715,B$8=B715))</f>
        <v>#REF!</v>
      </c>
      <c r="P715" t="e">
        <f t="shared" ref="P715:P778" si="211">IF($A715="","",AND(O715,C$8=C715))</f>
        <v>#REF!</v>
      </c>
      <c r="Q715" t="e">
        <f t="shared" ref="Q715:Q778" si="212">IF($A715="","",AND(P715,D$8=D715))</f>
        <v>#REF!</v>
      </c>
      <c r="R715" t="e">
        <f t="shared" ref="R715:R778" si="213">IF($A715="","",AND(Q715,E$8=E715))</f>
        <v>#REF!</v>
      </c>
      <c r="S715" t="e">
        <f t="shared" ref="S715:S778" si="214">IF($A715="","",AND(R715,F$8=F715))</f>
        <v>#REF!</v>
      </c>
      <c r="T715" t="e">
        <f t="shared" ref="T715:T778" si="215">IF($A715="","",AND(S715,G$8=G715))</f>
        <v>#REF!</v>
      </c>
      <c r="U715" t="e">
        <f t="shared" ref="U715:U778" si="216">IF($A715="","",AND(T715,H$8=H715))</f>
        <v>#REF!</v>
      </c>
      <c r="V715" t="e">
        <f t="shared" ref="V715:V778" si="217">IF($A715="","",AND(U715,I$8=I715))</f>
        <v>#REF!</v>
      </c>
      <c r="W715" t="e">
        <f t="shared" ref="W715:W778" si="218">IF($A715="","",AND(V715,J$8=J715))</f>
        <v>#REF!</v>
      </c>
      <c r="X715" t="e">
        <f t="shared" ref="X715:X778" si="219">IF($A715="","",AND(W715,K$8=K715))</f>
        <v>#REF!</v>
      </c>
      <c r="Y715" t="e">
        <f t="shared" ref="Y715:Y778" si="220">IF($A715="","",AND(X715,L$8=L715))</f>
        <v>#REF!</v>
      </c>
      <c r="Z715" t="e">
        <f t="shared" ref="Z715:Z778" si="221">IF($A715="","",AND(Y715,M$8=M715))</f>
        <v>#REF!</v>
      </c>
    </row>
    <row r="716" spans="1:26">
      <c r="A716" t="e">
        <f>IF(A715="","",IF($R$3=1,dayTest!A728,day!#REF!))</f>
        <v>#REF!</v>
      </c>
      <c r="B716" t="str">
        <f t="shared" si="205"/>
        <v/>
      </c>
      <c r="C716" t="str">
        <f t="shared" si="208"/>
        <v/>
      </c>
      <c r="D716" t="str">
        <f t="shared" si="208"/>
        <v/>
      </c>
      <c r="E716" t="str">
        <f t="shared" si="208"/>
        <v/>
      </c>
      <c r="F716" t="str">
        <f t="shared" si="208"/>
        <v/>
      </c>
      <c r="G716" t="str">
        <f t="shared" si="208"/>
        <v/>
      </c>
      <c r="H716" t="str">
        <f t="shared" si="208"/>
        <v/>
      </c>
      <c r="I716" t="str">
        <f t="shared" si="208"/>
        <v/>
      </c>
      <c r="J716" t="str">
        <f t="shared" si="208"/>
        <v/>
      </c>
      <c r="K716" t="str">
        <f t="shared" si="208"/>
        <v/>
      </c>
      <c r="L716" t="str">
        <f t="shared" si="208"/>
        <v/>
      </c>
      <c r="M716" t="str">
        <f t="shared" si="206"/>
        <v/>
      </c>
      <c r="N716" t="e">
        <f t="shared" si="209"/>
        <v>#REF!</v>
      </c>
      <c r="O716" t="e">
        <f t="shared" si="210"/>
        <v>#REF!</v>
      </c>
      <c r="P716" t="e">
        <f t="shared" si="211"/>
        <v>#REF!</v>
      </c>
      <c r="Q716" t="e">
        <f t="shared" si="212"/>
        <v>#REF!</v>
      </c>
      <c r="R716" t="e">
        <f t="shared" si="213"/>
        <v>#REF!</v>
      </c>
      <c r="S716" t="e">
        <f t="shared" si="214"/>
        <v>#REF!</v>
      </c>
      <c r="T716" t="e">
        <f t="shared" si="215"/>
        <v>#REF!</v>
      </c>
      <c r="U716" t="e">
        <f t="shared" si="216"/>
        <v>#REF!</v>
      </c>
      <c r="V716" t="e">
        <f t="shared" si="217"/>
        <v>#REF!</v>
      </c>
      <c r="W716" t="e">
        <f t="shared" si="218"/>
        <v>#REF!</v>
      </c>
      <c r="X716" t="e">
        <f t="shared" si="219"/>
        <v>#REF!</v>
      </c>
      <c r="Y716" t="e">
        <f t="shared" si="220"/>
        <v>#REF!</v>
      </c>
      <c r="Z716" t="e">
        <f t="shared" si="221"/>
        <v>#REF!</v>
      </c>
    </row>
    <row r="717" spans="1:26">
      <c r="A717" t="e">
        <f>IF(A716="","",IF($R$3=1,dayTest!A729,day!#REF!))</f>
        <v>#REF!</v>
      </c>
      <c r="B717" t="str">
        <f t="shared" si="205"/>
        <v/>
      </c>
      <c r="C717" t="str">
        <f t="shared" si="208"/>
        <v/>
      </c>
      <c r="D717" t="str">
        <f t="shared" si="208"/>
        <v/>
      </c>
      <c r="E717" t="str">
        <f t="shared" si="208"/>
        <v/>
      </c>
      <c r="F717" t="str">
        <f t="shared" si="208"/>
        <v/>
      </c>
      <c r="G717" t="str">
        <f t="shared" si="208"/>
        <v/>
      </c>
      <c r="H717" t="str">
        <f t="shared" si="208"/>
        <v/>
      </c>
      <c r="I717" t="str">
        <f t="shared" si="208"/>
        <v/>
      </c>
      <c r="J717" t="str">
        <f t="shared" si="208"/>
        <v/>
      </c>
      <c r="K717" t="str">
        <f t="shared" si="208"/>
        <v/>
      </c>
      <c r="L717" t="str">
        <f t="shared" si="208"/>
        <v/>
      </c>
      <c r="M717" t="str">
        <f t="shared" si="206"/>
        <v/>
      </c>
      <c r="N717" t="e">
        <f t="shared" si="209"/>
        <v>#REF!</v>
      </c>
      <c r="O717" t="e">
        <f t="shared" si="210"/>
        <v>#REF!</v>
      </c>
      <c r="P717" t="e">
        <f t="shared" si="211"/>
        <v>#REF!</v>
      </c>
      <c r="Q717" t="e">
        <f t="shared" si="212"/>
        <v>#REF!</v>
      </c>
      <c r="R717" t="e">
        <f t="shared" si="213"/>
        <v>#REF!</v>
      </c>
      <c r="S717" t="e">
        <f t="shared" si="214"/>
        <v>#REF!</v>
      </c>
      <c r="T717" t="e">
        <f t="shared" si="215"/>
        <v>#REF!</v>
      </c>
      <c r="U717" t="e">
        <f t="shared" si="216"/>
        <v>#REF!</v>
      </c>
      <c r="V717" t="e">
        <f t="shared" si="217"/>
        <v>#REF!</v>
      </c>
      <c r="W717" t="e">
        <f t="shared" si="218"/>
        <v>#REF!</v>
      </c>
      <c r="X717" t="e">
        <f t="shared" si="219"/>
        <v>#REF!</v>
      </c>
      <c r="Y717" t="e">
        <f t="shared" si="220"/>
        <v>#REF!</v>
      </c>
      <c r="Z717" t="e">
        <f t="shared" si="221"/>
        <v>#REF!</v>
      </c>
    </row>
    <row r="718" spans="1:26">
      <c r="A718" t="e">
        <f>IF(A717="","",IF($R$3=1,dayTest!A730,day!#REF!))</f>
        <v>#REF!</v>
      </c>
      <c r="B718" t="str">
        <f t="shared" si="205"/>
        <v/>
      </c>
      <c r="C718" t="str">
        <f t="shared" si="208"/>
        <v/>
      </c>
      <c r="D718" t="str">
        <f t="shared" si="208"/>
        <v/>
      </c>
      <c r="E718" t="str">
        <f t="shared" si="208"/>
        <v/>
      </c>
      <c r="F718" t="str">
        <f t="shared" si="208"/>
        <v/>
      </c>
      <c r="G718" t="str">
        <f t="shared" si="208"/>
        <v/>
      </c>
      <c r="H718" t="str">
        <f t="shared" si="208"/>
        <v/>
      </c>
      <c r="I718" t="str">
        <f t="shared" si="208"/>
        <v/>
      </c>
      <c r="J718" t="str">
        <f t="shared" si="208"/>
        <v/>
      </c>
      <c r="K718" t="str">
        <f t="shared" si="208"/>
        <v/>
      </c>
      <c r="L718" t="str">
        <f t="shared" si="208"/>
        <v/>
      </c>
      <c r="M718" t="str">
        <f t="shared" si="206"/>
        <v/>
      </c>
      <c r="N718" t="e">
        <f t="shared" si="209"/>
        <v>#REF!</v>
      </c>
      <c r="O718" t="e">
        <f t="shared" si="210"/>
        <v>#REF!</v>
      </c>
      <c r="P718" t="e">
        <f t="shared" si="211"/>
        <v>#REF!</v>
      </c>
      <c r="Q718" t="e">
        <f t="shared" si="212"/>
        <v>#REF!</v>
      </c>
      <c r="R718" t="e">
        <f t="shared" si="213"/>
        <v>#REF!</v>
      </c>
      <c r="S718" t="e">
        <f t="shared" si="214"/>
        <v>#REF!</v>
      </c>
      <c r="T718" t="e">
        <f t="shared" si="215"/>
        <v>#REF!</v>
      </c>
      <c r="U718" t="e">
        <f t="shared" si="216"/>
        <v>#REF!</v>
      </c>
      <c r="V718" t="e">
        <f t="shared" si="217"/>
        <v>#REF!</v>
      </c>
      <c r="W718" t="e">
        <f t="shared" si="218"/>
        <v>#REF!</v>
      </c>
      <c r="X718" t="e">
        <f t="shared" si="219"/>
        <v>#REF!</v>
      </c>
      <c r="Y718" t="e">
        <f t="shared" si="220"/>
        <v>#REF!</v>
      </c>
      <c r="Z718" t="e">
        <f t="shared" si="221"/>
        <v>#REF!</v>
      </c>
    </row>
    <row r="719" spans="1:26">
      <c r="A719" t="e">
        <f>IF(A718="","",IF($R$3=1,dayTest!A731,day!#REF!))</f>
        <v>#REF!</v>
      </c>
      <c r="B719" t="str">
        <f t="shared" si="205"/>
        <v/>
      </c>
      <c r="C719" t="str">
        <f t="shared" ref="C719:L742" si="222">IFERROR(VALUE(MID($A719,COLUMN()-1,1)),"")</f>
        <v/>
      </c>
      <c r="D719" t="str">
        <f t="shared" si="222"/>
        <v/>
      </c>
      <c r="E719" t="str">
        <f t="shared" si="222"/>
        <v/>
      </c>
      <c r="F719" t="str">
        <f t="shared" si="222"/>
        <v/>
      </c>
      <c r="G719" t="str">
        <f t="shared" si="222"/>
        <v/>
      </c>
      <c r="H719" t="str">
        <f t="shared" si="222"/>
        <v/>
      </c>
      <c r="I719" t="str">
        <f t="shared" si="222"/>
        <v/>
      </c>
      <c r="J719" t="str">
        <f t="shared" si="222"/>
        <v/>
      </c>
      <c r="K719" t="str">
        <f t="shared" si="222"/>
        <v/>
      </c>
      <c r="L719" t="str">
        <f t="shared" si="222"/>
        <v/>
      </c>
      <c r="M719" t="str">
        <f t="shared" si="206"/>
        <v/>
      </c>
      <c r="N719" t="e">
        <f t="shared" si="209"/>
        <v>#REF!</v>
      </c>
      <c r="O719" t="e">
        <f t="shared" si="210"/>
        <v>#REF!</v>
      </c>
      <c r="P719" t="e">
        <f t="shared" si="211"/>
        <v>#REF!</v>
      </c>
      <c r="Q719" t="e">
        <f t="shared" si="212"/>
        <v>#REF!</v>
      </c>
      <c r="R719" t="e">
        <f t="shared" si="213"/>
        <v>#REF!</v>
      </c>
      <c r="S719" t="e">
        <f t="shared" si="214"/>
        <v>#REF!</v>
      </c>
      <c r="T719" t="e">
        <f t="shared" si="215"/>
        <v>#REF!</v>
      </c>
      <c r="U719" t="e">
        <f t="shared" si="216"/>
        <v>#REF!</v>
      </c>
      <c r="V719" t="e">
        <f t="shared" si="217"/>
        <v>#REF!</v>
      </c>
      <c r="W719" t="e">
        <f t="shared" si="218"/>
        <v>#REF!</v>
      </c>
      <c r="X719" t="e">
        <f t="shared" si="219"/>
        <v>#REF!</v>
      </c>
      <c r="Y719" t="e">
        <f t="shared" si="220"/>
        <v>#REF!</v>
      </c>
      <c r="Z719" t="e">
        <f t="shared" si="221"/>
        <v>#REF!</v>
      </c>
    </row>
    <row r="720" spans="1:26">
      <c r="A720" t="e">
        <f>IF(A719="","",IF($R$3=1,dayTest!A732,day!#REF!))</f>
        <v>#REF!</v>
      </c>
      <c r="B720" t="str">
        <f t="shared" si="205"/>
        <v/>
      </c>
      <c r="C720" t="str">
        <f t="shared" si="222"/>
        <v/>
      </c>
      <c r="D720" t="str">
        <f t="shared" si="222"/>
        <v/>
      </c>
      <c r="E720" t="str">
        <f t="shared" si="222"/>
        <v/>
      </c>
      <c r="F720" t="str">
        <f t="shared" si="222"/>
        <v/>
      </c>
      <c r="G720" t="str">
        <f t="shared" si="222"/>
        <v/>
      </c>
      <c r="H720" t="str">
        <f t="shared" si="222"/>
        <v/>
      </c>
      <c r="I720" t="str">
        <f t="shared" si="222"/>
        <v/>
      </c>
      <c r="J720" t="str">
        <f t="shared" si="222"/>
        <v/>
      </c>
      <c r="K720" t="str">
        <f t="shared" si="222"/>
        <v/>
      </c>
      <c r="L720" t="str">
        <f t="shared" si="222"/>
        <v/>
      </c>
      <c r="M720" t="str">
        <f t="shared" si="206"/>
        <v/>
      </c>
      <c r="N720" t="e">
        <f t="shared" si="209"/>
        <v>#REF!</v>
      </c>
      <c r="O720" t="e">
        <f t="shared" si="210"/>
        <v>#REF!</v>
      </c>
      <c r="P720" t="e">
        <f t="shared" si="211"/>
        <v>#REF!</v>
      </c>
      <c r="Q720" t="e">
        <f t="shared" si="212"/>
        <v>#REF!</v>
      </c>
      <c r="R720" t="e">
        <f t="shared" si="213"/>
        <v>#REF!</v>
      </c>
      <c r="S720" t="e">
        <f t="shared" si="214"/>
        <v>#REF!</v>
      </c>
      <c r="T720" t="e">
        <f t="shared" si="215"/>
        <v>#REF!</v>
      </c>
      <c r="U720" t="e">
        <f t="shared" si="216"/>
        <v>#REF!</v>
      </c>
      <c r="V720" t="e">
        <f t="shared" si="217"/>
        <v>#REF!</v>
      </c>
      <c r="W720" t="e">
        <f t="shared" si="218"/>
        <v>#REF!</v>
      </c>
      <c r="X720" t="e">
        <f t="shared" si="219"/>
        <v>#REF!</v>
      </c>
      <c r="Y720" t="e">
        <f t="shared" si="220"/>
        <v>#REF!</v>
      </c>
      <c r="Z720" t="e">
        <f t="shared" si="221"/>
        <v>#REF!</v>
      </c>
    </row>
    <row r="721" spans="1:26">
      <c r="A721" t="e">
        <f>IF(A720="","",IF($R$3=1,dayTest!A733,day!#REF!))</f>
        <v>#REF!</v>
      </c>
      <c r="B721" t="str">
        <f t="shared" si="205"/>
        <v/>
      </c>
      <c r="C721" t="str">
        <f t="shared" si="222"/>
        <v/>
      </c>
      <c r="D721" t="str">
        <f t="shared" si="222"/>
        <v/>
      </c>
      <c r="E721" t="str">
        <f t="shared" si="222"/>
        <v/>
      </c>
      <c r="F721" t="str">
        <f t="shared" si="222"/>
        <v/>
      </c>
      <c r="G721" t="str">
        <f t="shared" si="222"/>
        <v/>
      </c>
      <c r="H721" t="str">
        <f t="shared" si="222"/>
        <v/>
      </c>
      <c r="I721" t="str">
        <f t="shared" si="222"/>
        <v/>
      </c>
      <c r="J721" t="str">
        <f t="shared" si="222"/>
        <v/>
      </c>
      <c r="K721" t="str">
        <f t="shared" si="222"/>
        <v/>
      </c>
      <c r="L721" t="str">
        <f t="shared" si="222"/>
        <v/>
      </c>
      <c r="M721" t="str">
        <f t="shared" si="206"/>
        <v/>
      </c>
      <c r="N721" t="e">
        <f t="shared" si="209"/>
        <v>#REF!</v>
      </c>
      <c r="O721" t="e">
        <f t="shared" si="210"/>
        <v>#REF!</v>
      </c>
      <c r="P721" t="e">
        <f t="shared" si="211"/>
        <v>#REF!</v>
      </c>
      <c r="Q721" t="e">
        <f t="shared" si="212"/>
        <v>#REF!</v>
      </c>
      <c r="R721" t="e">
        <f t="shared" si="213"/>
        <v>#REF!</v>
      </c>
      <c r="S721" t="e">
        <f t="shared" si="214"/>
        <v>#REF!</v>
      </c>
      <c r="T721" t="e">
        <f t="shared" si="215"/>
        <v>#REF!</v>
      </c>
      <c r="U721" t="e">
        <f t="shared" si="216"/>
        <v>#REF!</v>
      </c>
      <c r="V721" t="e">
        <f t="shared" si="217"/>
        <v>#REF!</v>
      </c>
      <c r="W721" t="e">
        <f t="shared" si="218"/>
        <v>#REF!</v>
      </c>
      <c r="X721" t="e">
        <f t="shared" si="219"/>
        <v>#REF!</v>
      </c>
      <c r="Y721" t="e">
        <f t="shared" si="220"/>
        <v>#REF!</v>
      </c>
      <c r="Z721" t="e">
        <f t="shared" si="221"/>
        <v>#REF!</v>
      </c>
    </row>
    <row r="722" spans="1:26">
      <c r="A722" t="e">
        <f>IF(A721="","",IF($R$3=1,dayTest!A734,day!#REF!))</f>
        <v>#REF!</v>
      </c>
      <c r="B722" t="str">
        <f t="shared" si="205"/>
        <v/>
      </c>
      <c r="C722" t="str">
        <f t="shared" si="222"/>
        <v/>
      </c>
      <c r="D722" t="str">
        <f t="shared" si="222"/>
        <v/>
      </c>
      <c r="E722" t="str">
        <f t="shared" si="222"/>
        <v/>
      </c>
      <c r="F722" t="str">
        <f t="shared" si="222"/>
        <v/>
      </c>
      <c r="G722" t="str">
        <f t="shared" si="222"/>
        <v/>
      </c>
      <c r="H722" t="str">
        <f t="shared" si="222"/>
        <v/>
      </c>
      <c r="I722" t="str">
        <f t="shared" si="222"/>
        <v/>
      </c>
      <c r="J722" t="str">
        <f t="shared" si="222"/>
        <v/>
      </c>
      <c r="K722" t="str">
        <f t="shared" si="222"/>
        <v/>
      </c>
      <c r="L722" t="str">
        <f t="shared" si="222"/>
        <v/>
      </c>
      <c r="M722" t="str">
        <f t="shared" si="206"/>
        <v/>
      </c>
      <c r="N722" t="e">
        <f t="shared" si="209"/>
        <v>#REF!</v>
      </c>
      <c r="O722" t="e">
        <f t="shared" si="210"/>
        <v>#REF!</v>
      </c>
      <c r="P722" t="e">
        <f t="shared" si="211"/>
        <v>#REF!</v>
      </c>
      <c r="Q722" t="e">
        <f t="shared" si="212"/>
        <v>#REF!</v>
      </c>
      <c r="R722" t="e">
        <f t="shared" si="213"/>
        <v>#REF!</v>
      </c>
      <c r="S722" t="e">
        <f t="shared" si="214"/>
        <v>#REF!</v>
      </c>
      <c r="T722" t="e">
        <f t="shared" si="215"/>
        <v>#REF!</v>
      </c>
      <c r="U722" t="e">
        <f t="shared" si="216"/>
        <v>#REF!</v>
      </c>
      <c r="V722" t="e">
        <f t="shared" si="217"/>
        <v>#REF!</v>
      </c>
      <c r="W722" t="e">
        <f t="shared" si="218"/>
        <v>#REF!</v>
      </c>
      <c r="X722" t="e">
        <f t="shared" si="219"/>
        <v>#REF!</v>
      </c>
      <c r="Y722" t="e">
        <f t="shared" si="220"/>
        <v>#REF!</v>
      </c>
      <c r="Z722" t="e">
        <f t="shared" si="221"/>
        <v>#REF!</v>
      </c>
    </row>
    <row r="723" spans="1:26">
      <c r="A723" t="e">
        <f>IF(A722="","",IF($R$3=1,dayTest!A735,day!#REF!))</f>
        <v>#REF!</v>
      </c>
      <c r="B723" t="str">
        <f t="shared" si="205"/>
        <v/>
      </c>
      <c r="C723" t="str">
        <f t="shared" si="222"/>
        <v/>
      </c>
      <c r="D723" t="str">
        <f t="shared" si="222"/>
        <v/>
      </c>
      <c r="E723" t="str">
        <f t="shared" si="222"/>
        <v/>
      </c>
      <c r="F723" t="str">
        <f t="shared" si="222"/>
        <v/>
      </c>
      <c r="G723" t="str">
        <f t="shared" si="222"/>
        <v/>
      </c>
      <c r="H723" t="str">
        <f t="shared" si="222"/>
        <v/>
      </c>
      <c r="I723" t="str">
        <f t="shared" si="222"/>
        <v/>
      </c>
      <c r="J723" t="str">
        <f t="shared" si="222"/>
        <v/>
      </c>
      <c r="K723" t="str">
        <f t="shared" si="222"/>
        <v/>
      </c>
      <c r="L723" t="str">
        <f t="shared" si="222"/>
        <v/>
      </c>
      <c r="M723" t="str">
        <f t="shared" si="206"/>
        <v/>
      </c>
      <c r="N723" t="e">
        <f t="shared" si="209"/>
        <v>#REF!</v>
      </c>
      <c r="O723" t="e">
        <f t="shared" si="210"/>
        <v>#REF!</v>
      </c>
      <c r="P723" t="e">
        <f t="shared" si="211"/>
        <v>#REF!</v>
      </c>
      <c r="Q723" t="e">
        <f t="shared" si="212"/>
        <v>#REF!</v>
      </c>
      <c r="R723" t="e">
        <f t="shared" si="213"/>
        <v>#REF!</v>
      </c>
      <c r="S723" t="e">
        <f t="shared" si="214"/>
        <v>#REF!</v>
      </c>
      <c r="T723" t="e">
        <f t="shared" si="215"/>
        <v>#REF!</v>
      </c>
      <c r="U723" t="e">
        <f t="shared" si="216"/>
        <v>#REF!</v>
      </c>
      <c r="V723" t="e">
        <f t="shared" si="217"/>
        <v>#REF!</v>
      </c>
      <c r="W723" t="e">
        <f t="shared" si="218"/>
        <v>#REF!</v>
      </c>
      <c r="X723" t="e">
        <f t="shared" si="219"/>
        <v>#REF!</v>
      </c>
      <c r="Y723" t="e">
        <f t="shared" si="220"/>
        <v>#REF!</v>
      </c>
      <c r="Z723" t="e">
        <f t="shared" si="221"/>
        <v>#REF!</v>
      </c>
    </row>
    <row r="724" spans="1:26">
      <c r="A724" t="e">
        <f>IF(A723="","",IF($R$3=1,dayTest!A736,day!#REF!))</f>
        <v>#REF!</v>
      </c>
      <c r="B724" t="str">
        <f t="shared" si="205"/>
        <v/>
      </c>
      <c r="C724" t="str">
        <f t="shared" si="222"/>
        <v/>
      </c>
      <c r="D724" t="str">
        <f t="shared" si="222"/>
        <v/>
      </c>
      <c r="E724" t="str">
        <f t="shared" si="222"/>
        <v/>
      </c>
      <c r="F724" t="str">
        <f t="shared" si="222"/>
        <v/>
      </c>
      <c r="G724" t="str">
        <f t="shared" si="222"/>
        <v/>
      </c>
      <c r="H724" t="str">
        <f t="shared" si="222"/>
        <v/>
      </c>
      <c r="I724" t="str">
        <f t="shared" si="222"/>
        <v/>
      </c>
      <c r="J724" t="str">
        <f t="shared" si="222"/>
        <v/>
      </c>
      <c r="K724" t="str">
        <f t="shared" si="222"/>
        <v/>
      </c>
      <c r="L724" t="str">
        <f t="shared" si="222"/>
        <v/>
      </c>
      <c r="M724" t="str">
        <f t="shared" si="206"/>
        <v/>
      </c>
      <c r="N724" t="e">
        <f t="shared" si="209"/>
        <v>#REF!</v>
      </c>
      <c r="O724" t="e">
        <f t="shared" si="210"/>
        <v>#REF!</v>
      </c>
      <c r="P724" t="e">
        <f t="shared" si="211"/>
        <v>#REF!</v>
      </c>
      <c r="Q724" t="e">
        <f t="shared" si="212"/>
        <v>#REF!</v>
      </c>
      <c r="R724" t="e">
        <f t="shared" si="213"/>
        <v>#REF!</v>
      </c>
      <c r="S724" t="e">
        <f t="shared" si="214"/>
        <v>#REF!</v>
      </c>
      <c r="T724" t="e">
        <f t="shared" si="215"/>
        <v>#REF!</v>
      </c>
      <c r="U724" t="e">
        <f t="shared" si="216"/>
        <v>#REF!</v>
      </c>
      <c r="V724" t="e">
        <f t="shared" si="217"/>
        <v>#REF!</v>
      </c>
      <c r="W724" t="e">
        <f t="shared" si="218"/>
        <v>#REF!</v>
      </c>
      <c r="X724" t="e">
        <f t="shared" si="219"/>
        <v>#REF!</v>
      </c>
      <c r="Y724" t="e">
        <f t="shared" si="220"/>
        <v>#REF!</v>
      </c>
      <c r="Z724" t="e">
        <f t="shared" si="221"/>
        <v>#REF!</v>
      </c>
    </row>
    <row r="725" spans="1:26">
      <c r="A725" t="e">
        <f>IF(A724="","",IF($R$3=1,dayTest!A737,day!#REF!))</f>
        <v>#REF!</v>
      </c>
      <c r="B725" t="str">
        <f t="shared" si="205"/>
        <v/>
      </c>
      <c r="C725" t="str">
        <f t="shared" si="222"/>
        <v/>
      </c>
      <c r="D725" t="str">
        <f t="shared" si="222"/>
        <v/>
      </c>
      <c r="E725" t="str">
        <f t="shared" si="222"/>
        <v/>
      </c>
      <c r="F725" t="str">
        <f t="shared" si="222"/>
        <v/>
      </c>
      <c r="G725" t="str">
        <f t="shared" si="222"/>
        <v/>
      </c>
      <c r="H725" t="str">
        <f t="shared" si="222"/>
        <v/>
      </c>
      <c r="I725" t="str">
        <f t="shared" si="222"/>
        <v/>
      </c>
      <c r="J725" t="str">
        <f t="shared" si="222"/>
        <v/>
      </c>
      <c r="K725" t="str">
        <f t="shared" si="222"/>
        <v/>
      </c>
      <c r="L725" t="str">
        <f t="shared" si="222"/>
        <v/>
      </c>
      <c r="M725" t="str">
        <f t="shared" si="206"/>
        <v/>
      </c>
      <c r="N725" t="e">
        <f t="shared" si="209"/>
        <v>#REF!</v>
      </c>
      <c r="O725" t="e">
        <f t="shared" si="210"/>
        <v>#REF!</v>
      </c>
      <c r="P725" t="e">
        <f t="shared" si="211"/>
        <v>#REF!</v>
      </c>
      <c r="Q725" t="e">
        <f t="shared" si="212"/>
        <v>#REF!</v>
      </c>
      <c r="R725" t="e">
        <f t="shared" si="213"/>
        <v>#REF!</v>
      </c>
      <c r="S725" t="e">
        <f t="shared" si="214"/>
        <v>#REF!</v>
      </c>
      <c r="T725" t="e">
        <f t="shared" si="215"/>
        <v>#REF!</v>
      </c>
      <c r="U725" t="e">
        <f t="shared" si="216"/>
        <v>#REF!</v>
      </c>
      <c r="V725" t="e">
        <f t="shared" si="217"/>
        <v>#REF!</v>
      </c>
      <c r="W725" t="e">
        <f t="shared" si="218"/>
        <v>#REF!</v>
      </c>
      <c r="X725" t="e">
        <f t="shared" si="219"/>
        <v>#REF!</v>
      </c>
      <c r="Y725" t="e">
        <f t="shared" si="220"/>
        <v>#REF!</v>
      </c>
      <c r="Z725" t="e">
        <f t="shared" si="221"/>
        <v>#REF!</v>
      </c>
    </row>
    <row r="726" spans="1:26">
      <c r="A726" t="e">
        <f>IF(A725="","",IF($R$3=1,dayTest!A738,day!#REF!))</f>
        <v>#REF!</v>
      </c>
      <c r="B726" t="str">
        <f t="shared" si="205"/>
        <v/>
      </c>
      <c r="C726" t="str">
        <f t="shared" si="222"/>
        <v/>
      </c>
      <c r="D726" t="str">
        <f t="shared" si="222"/>
        <v/>
      </c>
      <c r="E726" t="str">
        <f t="shared" si="222"/>
        <v/>
      </c>
      <c r="F726" t="str">
        <f t="shared" si="222"/>
        <v/>
      </c>
      <c r="G726" t="str">
        <f t="shared" si="222"/>
        <v/>
      </c>
      <c r="H726" t="str">
        <f t="shared" si="222"/>
        <v/>
      </c>
      <c r="I726" t="str">
        <f t="shared" si="222"/>
        <v/>
      </c>
      <c r="J726" t="str">
        <f t="shared" si="222"/>
        <v/>
      </c>
      <c r="K726" t="str">
        <f t="shared" si="222"/>
        <v/>
      </c>
      <c r="L726" t="str">
        <f t="shared" si="222"/>
        <v/>
      </c>
      <c r="M726" t="str">
        <f t="shared" si="206"/>
        <v/>
      </c>
      <c r="N726" t="e">
        <f t="shared" si="209"/>
        <v>#REF!</v>
      </c>
      <c r="O726" t="e">
        <f t="shared" si="210"/>
        <v>#REF!</v>
      </c>
      <c r="P726" t="e">
        <f t="shared" si="211"/>
        <v>#REF!</v>
      </c>
      <c r="Q726" t="e">
        <f t="shared" si="212"/>
        <v>#REF!</v>
      </c>
      <c r="R726" t="e">
        <f t="shared" si="213"/>
        <v>#REF!</v>
      </c>
      <c r="S726" t="e">
        <f t="shared" si="214"/>
        <v>#REF!</v>
      </c>
      <c r="T726" t="e">
        <f t="shared" si="215"/>
        <v>#REF!</v>
      </c>
      <c r="U726" t="e">
        <f t="shared" si="216"/>
        <v>#REF!</v>
      </c>
      <c r="V726" t="e">
        <f t="shared" si="217"/>
        <v>#REF!</v>
      </c>
      <c r="W726" t="e">
        <f t="shared" si="218"/>
        <v>#REF!</v>
      </c>
      <c r="X726" t="e">
        <f t="shared" si="219"/>
        <v>#REF!</v>
      </c>
      <c r="Y726" t="e">
        <f t="shared" si="220"/>
        <v>#REF!</v>
      </c>
      <c r="Z726" t="e">
        <f t="shared" si="221"/>
        <v>#REF!</v>
      </c>
    </row>
    <row r="727" spans="1:26">
      <c r="A727" t="e">
        <f>IF(A726="","",IF($R$3=1,dayTest!A739,day!#REF!))</f>
        <v>#REF!</v>
      </c>
      <c r="B727" t="str">
        <f t="shared" ref="B727:B790" si="223">IFERROR(VALUE(MID($A727,COLUMN()-1,1)),"")</f>
        <v/>
      </c>
      <c r="C727" t="str">
        <f t="shared" si="222"/>
        <v/>
      </c>
      <c r="D727" t="str">
        <f t="shared" si="222"/>
        <v/>
      </c>
      <c r="E727" t="str">
        <f t="shared" si="222"/>
        <v/>
      </c>
      <c r="F727" t="str">
        <f t="shared" si="222"/>
        <v/>
      </c>
      <c r="G727" t="str">
        <f t="shared" si="222"/>
        <v/>
      </c>
      <c r="H727" t="str">
        <f t="shared" si="222"/>
        <v/>
      </c>
      <c r="I727" t="str">
        <f t="shared" si="222"/>
        <v/>
      </c>
      <c r="J727" t="str">
        <f t="shared" si="222"/>
        <v/>
      </c>
      <c r="K727" t="str">
        <f t="shared" si="222"/>
        <v/>
      </c>
      <c r="L727" t="str">
        <f t="shared" si="222"/>
        <v/>
      </c>
      <c r="M727" t="str">
        <f t="shared" si="206"/>
        <v/>
      </c>
      <c r="N727" t="e">
        <f t="shared" si="209"/>
        <v>#REF!</v>
      </c>
      <c r="O727" t="e">
        <f t="shared" si="210"/>
        <v>#REF!</v>
      </c>
      <c r="P727" t="e">
        <f t="shared" si="211"/>
        <v>#REF!</v>
      </c>
      <c r="Q727" t="e">
        <f t="shared" si="212"/>
        <v>#REF!</v>
      </c>
      <c r="R727" t="e">
        <f t="shared" si="213"/>
        <v>#REF!</v>
      </c>
      <c r="S727" t="e">
        <f t="shared" si="214"/>
        <v>#REF!</v>
      </c>
      <c r="T727" t="e">
        <f t="shared" si="215"/>
        <v>#REF!</v>
      </c>
      <c r="U727" t="e">
        <f t="shared" si="216"/>
        <v>#REF!</v>
      </c>
      <c r="V727" t="e">
        <f t="shared" si="217"/>
        <v>#REF!</v>
      </c>
      <c r="W727" t="e">
        <f t="shared" si="218"/>
        <v>#REF!</v>
      </c>
      <c r="X727" t="e">
        <f t="shared" si="219"/>
        <v>#REF!</v>
      </c>
      <c r="Y727" t="e">
        <f t="shared" si="220"/>
        <v>#REF!</v>
      </c>
      <c r="Z727" t="e">
        <f t="shared" si="221"/>
        <v>#REF!</v>
      </c>
    </row>
    <row r="728" spans="1:26">
      <c r="A728" t="e">
        <f>IF(A727="","",IF($R$3=1,dayTest!A740,day!#REF!))</f>
        <v>#REF!</v>
      </c>
      <c r="B728" t="str">
        <f t="shared" si="223"/>
        <v/>
      </c>
      <c r="C728" t="str">
        <f t="shared" si="222"/>
        <v/>
      </c>
      <c r="D728" t="str">
        <f t="shared" si="222"/>
        <v/>
      </c>
      <c r="E728" t="str">
        <f t="shared" si="222"/>
        <v/>
      </c>
      <c r="F728" t="str">
        <f t="shared" si="222"/>
        <v/>
      </c>
      <c r="G728" t="str">
        <f t="shared" si="222"/>
        <v/>
      </c>
      <c r="H728" t="str">
        <f t="shared" si="222"/>
        <v/>
      </c>
      <c r="I728" t="str">
        <f t="shared" si="222"/>
        <v/>
      </c>
      <c r="J728" t="str">
        <f t="shared" si="222"/>
        <v/>
      </c>
      <c r="K728" t="str">
        <f t="shared" si="222"/>
        <v/>
      </c>
      <c r="L728" t="str">
        <f t="shared" si="222"/>
        <v/>
      </c>
      <c r="M728" t="str">
        <f t="shared" si="206"/>
        <v/>
      </c>
      <c r="N728" t="e">
        <f t="shared" si="209"/>
        <v>#REF!</v>
      </c>
      <c r="O728" t="e">
        <f t="shared" si="210"/>
        <v>#REF!</v>
      </c>
      <c r="P728" t="e">
        <f t="shared" si="211"/>
        <v>#REF!</v>
      </c>
      <c r="Q728" t="e">
        <f t="shared" si="212"/>
        <v>#REF!</v>
      </c>
      <c r="R728" t="e">
        <f t="shared" si="213"/>
        <v>#REF!</v>
      </c>
      <c r="S728" t="e">
        <f t="shared" si="214"/>
        <v>#REF!</v>
      </c>
      <c r="T728" t="e">
        <f t="shared" si="215"/>
        <v>#REF!</v>
      </c>
      <c r="U728" t="e">
        <f t="shared" si="216"/>
        <v>#REF!</v>
      </c>
      <c r="V728" t="e">
        <f t="shared" si="217"/>
        <v>#REF!</v>
      </c>
      <c r="W728" t="e">
        <f t="shared" si="218"/>
        <v>#REF!</v>
      </c>
      <c r="X728" t="e">
        <f t="shared" si="219"/>
        <v>#REF!</v>
      </c>
      <c r="Y728" t="e">
        <f t="shared" si="220"/>
        <v>#REF!</v>
      </c>
      <c r="Z728" t="e">
        <f t="shared" si="221"/>
        <v>#REF!</v>
      </c>
    </row>
    <row r="729" spans="1:26">
      <c r="A729" t="e">
        <f>IF(A728="","",IF($R$3=1,dayTest!A741,day!#REF!))</f>
        <v>#REF!</v>
      </c>
      <c r="B729" t="str">
        <f t="shared" si="223"/>
        <v/>
      </c>
      <c r="C729" t="str">
        <f t="shared" si="222"/>
        <v/>
      </c>
      <c r="D729" t="str">
        <f t="shared" si="222"/>
        <v/>
      </c>
      <c r="E729" t="str">
        <f t="shared" si="222"/>
        <v/>
      </c>
      <c r="F729" t="str">
        <f t="shared" si="222"/>
        <v/>
      </c>
      <c r="G729" t="str">
        <f t="shared" si="222"/>
        <v/>
      </c>
      <c r="H729" t="str">
        <f t="shared" si="222"/>
        <v/>
      </c>
      <c r="I729" t="str">
        <f t="shared" si="222"/>
        <v/>
      </c>
      <c r="J729" t="str">
        <f t="shared" si="222"/>
        <v/>
      </c>
      <c r="K729" t="str">
        <f t="shared" si="222"/>
        <v/>
      </c>
      <c r="L729" t="str">
        <f t="shared" si="222"/>
        <v/>
      </c>
      <c r="M729" t="str">
        <f t="shared" si="206"/>
        <v/>
      </c>
      <c r="N729" t="e">
        <f t="shared" si="209"/>
        <v>#REF!</v>
      </c>
      <c r="O729" t="e">
        <f t="shared" si="210"/>
        <v>#REF!</v>
      </c>
      <c r="P729" t="e">
        <f t="shared" si="211"/>
        <v>#REF!</v>
      </c>
      <c r="Q729" t="e">
        <f t="shared" si="212"/>
        <v>#REF!</v>
      </c>
      <c r="R729" t="e">
        <f t="shared" si="213"/>
        <v>#REF!</v>
      </c>
      <c r="S729" t="e">
        <f t="shared" si="214"/>
        <v>#REF!</v>
      </c>
      <c r="T729" t="e">
        <f t="shared" si="215"/>
        <v>#REF!</v>
      </c>
      <c r="U729" t="e">
        <f t="shared" si="216"/>
        <v>#REF!</v>
      </c>
      <c r="V729" t="e">
        <f t="shared" si="217"/>
        <v>#REF!</v>
      </c>
      <c r="W729" t="e">
        <f t="shared" si="218"/>
        <v>#REF!</v>
      </c>
      <c r="X729" t="e">
        <f t="shared" si="219"/>
        <v>#REF!</v>
      </c>
      <c r="Y729" t="e">
        <f t="shared" si="220"/>
        <v>#REF!</v>
      </c>
      <c r="Z729" t="e">
        <f t="shared" si="221"/>
        <v>#REF!</v>
      </c>
    </row>
    <row r="730" spans="1:26">
      <c r="A730" t="e">
        <f>IF(A729="","",IF($R$3=1,dayTest!A742,day!#REF!))</f>
        <v>#REF!</v>
      </c>
      <c r="B730" t="str">
        <f t="shared" si="223"/>
        <v/>
      </c>
      <c r="C730" t="str">
        <f t="shared" si="222"/>
        <v/>
      </c>
      <c r="D730" t="str">
        <f t="shared" si="222"/>
        <v/>
      </c>
      <c r="E730" t="str">
        <f t="shared" si="222"/>
        <v/>
      </c>
      <c r="F730" t="str">
        <f t="shared" si="222"/>
        <v/>
      </c>
      <c r="G730" t="str">
        <f t="shared" si="222"/>
        <v/>
      </c>
      <c r="H730" t="str">
        <f t="shared" si="222"/>
        <v/>
      </c>
      <c r="I730" t="str">
        <f t="shared" si="222"/>
        <v/>
      </c>
      <c r="J730" t="str">
        <f t="shared" si="222"/>
        <v/>
      </c>
      <c r="K730" t="str">
        <f t="shared" si="222"/>
        <v/>
      </c>
      <c r="L730" t="str">
        <f t="shared" si="222"/>
        <v/>
      </c>
      <c r="M730" t="str">
        <f t="shared" si="206"/>
        <v/>
      </c>
      <c r="N730" t="e">
        <f t="shared" si="209"/>
        <v>#REF!</v>
      </c>
      <c r="O730" t="e">
        <f t="shared" si="210"/>
        <v>#REF!</v>
      </c>
      <c r="P730" t="e">
        <f t="shared" si="211"/>
        <v>#REF!</v>
      </c>
      <c r="Q730" t="e">
        <f t="shared" si="212"/>
        <v>#REF!</v>
      </c>
      <c r="R730" t="e">
        <f t="shared" si="213"/>
        <v>#REF!</v>
      </c>
      <c r="S730" t="e">
        <f t="shared" si="214"/>
        <v>#REF!</v>
      </c>
      <c r="T730" t="e">
        <f t="shared" si="215"/>
        <v>#REF!</v>
      </c>
      <c r="U730" t="e">
        <f t="shared" si="216"/>
        <v>#REF!</v>
      </c>
      <c r="V730" t="e">
        <f t="shared" si="217"/>
        <v>#REF!</v>
      </c>
      <c r="W730" t="e">
        <f t="shared" si="218"/>
        <v>#REF!</v>
      </c>
      <c r="X730" t="e">
        <f t="shared" si="219"/>
        <v>#REF!</v>
      </c>
      <c r="Y730" t="e">
        <f t="shared" si="220"/>
        <v>#REF!</v>
      </c>
      <c r="Z730" t="e">
        <f t="shared" si="221"/>
        <v>#REF!</v>
      </c>
    </row>
    <row r="731" spans="1:26">
      <c r="A731" t="e">
        <f>IF(A730="","",IF($R$3=1,dayTest!A743,day!#REF!))</f>
        <v>#REF!</v>
      </c>
      <c r="B731" t="str">
        <f t="shared" si="223"/>
        <v/>
      </c>
      <c r="C731" t="str">
        <f t="shared" si="222"/>
        <v/>
      </c>
      <c r="D731" t="str">
        <f t="shared" si="222"/>
        <v/>
      </c>
      <c r="E731" t="str">
        <f t="shared" si="222"/>
        <v/>
      </c>
      <c r="F731" t="str">
        <f t="shared" si="222"/>
        <v/>
      </c>
      <c r="G731" t="str">
        <f t="shared" si="222"/>
        <v/>
      </c>
      <c r="H731" t="str">
        <f t="shared" si="222"/>
        <v/>
      </c>
      <c r="I731" t="str">
        <f t="shared" si="222"/>
        <v/>
      </c>
      <c r="J731" t="str">
        <f t="shared" si="222"/>
        <v/>
      </c>
      <c r="K731" t="str">
        <f t="shared" si="222"/>
        <v/>
      </c>
      <c r="L731" t="str">
        <f t="shared" si="222"/>
        <v/>
      </c>
      <c r="M731" t="str">
        <f t="shared" si="206"/>
        <v/>
      </c>
      <c r="N731" t="e">
        <f t="shared" si="209"/>
        <v>#REF!</v>
      </c>
      <c r="O731" t="e">
        <f t="shared" si="210"/>
        <v>#REF!</v>
      </c>
      <c r="P731" t="e">
        <f t="shared" si="211"/>
        <v>#REF!</v>
      </c>
      <c r="Q731" t="e">
        <f t="shared" si="212"/>
        <v>#REF!</v>
      </c>
      <c r="R731" t="e">
        <f t="shared" si="213"/>
        <v>#REF!</v>
      </c>
      <c r="S731" t="e">
        <f t="shared" si="214"/>
        <v>#REF!</v>
      </c>
      <c r="T731" t="e">
        <f t="shared" si="215"/>
        <v>#REF!</v>
      </c>
      <c r="U731" t="e">
        <f t="shared" si="216"/>
        <v>#REF!</v>
      </c>
      <c r="V731" t="e">
        <f t="shared" si="217"/>
        <v>#REF!</v>
      </c>
      <c r="W731" t="e">
        <f t="shared" si="218"/>
        <v>#REF!</v>
      </c>
      <c r="X731" t="e">
        <f t="shared" si="219"/>
        <v>#REF!</v>
      </c>
      <c r="Y731" t="e">
        <f t="shared" si="220"/>
        <v>#REF!</v>
      </c>
      <c r="Z731" t="e">
        <f t="shared" si="221"/>
        <v>#REF!</v>
      </c>
    </row>
    <row r="732" spans="1:26">
      <c r="A732" t="e">
        <f>IF(A731="","",IF($R$3=1,dayTest!A744,day!#REF!))</f>
        <v>#REF!</v>
      </c>
      <c r="B732" t="str">
        <f t="shared" si="223"/>
        <v/>
      </c>
      <c r="C732" t="str">
        <f t="shared" si="222"/>
        <v/>
      </c>
      <c r="D732" t="str">
        <f t="shared" si="222"/>
        <v/>
      </c>
      <c r="E732" t="str">
        <f t="shared" si="222"/>
        <v/>
      </c>
      <c r="F732" t="str">
        <f t="shared" si="222"/>
        <v/>
      </c>
      <c r="G732" t="str">
        <f t="shared" si="222"/>
        <v/>
      </c>
      <c r="H732" t="str">
        <f t="shared" si="222"/>
        <v/>
      </c>
      <c r="I732" t="str">
        <f t="shared" si="222"/>
        <v/>
      </c>
      <c r="J732" t="str">
        <f t="shared" si="222"/>
        <v/>
      </c>
      <c r="K732" t="str">
        <f t="shared" si="222"/>
        <v/>
      </c>
      <c r="L732" t="str">
        <f t="shared" si="222"/>
        <v/>
      </c>
      <c r="M732" t="str">
        <f t="shared" si="206"/>
        <v/>
      </c>
      <c r="N732" t="e">
        <f t="shared" si="209"/>
        <v>#REF!</v>
      </c>
      <c r="O732" t="e">
        <f t="shared" si="210"/>
        <v>#REF!</v>
      </c>
      <c r="P732" t="e">
        <f t="shared" si="211"/>
        <v>#REF!</v>
      </c>
      <c r="Q732" t="e">
        <f t="shared" si="212"/>
        <v>#REF!</v>
      </c>
      <c r="R732" t="e">
        <f t="shared" si="213"/>
        <v>#REF!</v>
      </c>
      <c r="S732" t="e">
        <f t="shared" si="214"/>
        <v>#REF!</v>
      </c>
      <c r="T732" t="e">
        <f t="shared" si="215"/>
        <v>#REF!</v>
      </c>
      <c r="U732" t="e">
        <f t="shared" si="216"/>
        <v>#REF!</v>
      </c>
      <c r="V732" t="e">
        <f t="shared" si="217"/>
        <v>#REF!</v>
      </c>
      <c r="W732" t="e">
        <f t="shared" si="218"/>
        <v>#REF!</v>
      </c>
      <c r="X732" t="e">
        <f t="shared" si="219"/>
        <v>#REF!</v>
      </c>
      <c r="Y732" t="e">
        <f t="shared" si="220"/>
        <v>#REF!</v>
      </c>
      <c r="Z732" t="e">
        <f t="shared" si="221"/>
        <v>#REF!</v>
      </c>
    </row>
    <row r="733" spans="1:26">
      <c r="A733" t="e">
        <f>IF(A732="","",IF($R$3=1,dayTest!A745,day!#REF!))</f>
        <v>#REF!</v>
      </c>
      <c r="B733" t="str">
        <f t="shared" si="223"/>
        <v/>
      </c>
      <c r="C733" t="str">
        <f t="shared" si="222"/>
        <v/>
      </c>
      <c r="D733" t="str">
        <f t="shared" si="222"/>
        <v/>
      </c>
      <c r="E733" t="str">
        <f t="shared" si="222"/>
        <v/>
      </c>
      <c r="F733" t="str">
        <f t="shared" si="222"/>
        <v/>
      </c>
      <c r="G733" t="str">
        <f t="shared" si="222"/>
        <v/>
      </c>
      <c r="H733" t="str">
        <f t="shared" si="222"/>
        <v/>
      </c>
      <c r="I733" t="str">
        <f t="shared" si="222"/>
        <v/>
      </c>
      <c r="J733" t="str">
        <f t="shared" si="222"/>
        <v/>
      </c>
      <c r="K733" t="str">
        <f t="shared" si="222"/>
        <v/>
      </c>
      <c r="L733" t="str">
        <f t="shared" si="222"/>
        <v/>
      </c>
      <c r="M733" t="str">
        <f t="shared" si="206"/>
        <v/>
      </c>
      <c r="N733" t="e">
        <f t="shared" si="209"/>
        <v>#REF!</v>
      </c>
      <c r="O733" t="e">
        <f t="shared" si="210"/>
        <v>#REF!</v>
      </c>
      <c r="P733" t="e">
        <f t="shared" si="211"/>
        <v>#REF!</v>
      </c>
      <c r="Q733" t="e">
        <f t="shared" si="212"/>
        <v>#REF!</v>
      </c>
      <c r="R733" t="e">
        <f t="shared" si="213"/>
        <v>#REF!</v>
      </c>
      <c r="S733" t="e">
        <f t="shared" si="214"/>
        <v>#REF!</v>
      </c>
      <c r="T733" t="e">
        <f t="shared" si="215"/>
        <v>#REF!</v>
      </c>
      <c r="U733" t="e">
        <f t="shared" si="216"/>
        <v>#REF!</v>
      </c>
      <c r="V733" t="e">
        <f t="shared" si="217"/>
        <v>#REF!</v>
      </c>
      <c r="W733" t="e">
        <f t="shared" si="218"/>
        <v>#REF!</v>
      </c>
      <c r="X733" t="e">
        <f t="shared" si="219"/>
        <v>#REF!</v>
      </c>
      <c r="Y733" t="e">
        <f t="shared" si="220"/>
        <v>#REF!</v>
      </c>
      <c r="Z733" t="e">
        <f t="shared" si="221"/>
        <v>#REF!</v>
      </c>
    </row>
    <row r="734" spans="1:26">
      <c r="A734" t="e">
        <f>IF(A733="","",IF($R$3=1,dayTest!A746,day!#REF!))</f>
        <v>#REF!</v>
      </c>
      <c r="B734" t="str">
        <f t="shared" si="223"/>
        <v/>
      </c>
      <c r="C734" t="str">
        <f t="shared" si="222"/>
        <v/>
      </c>
      <c r="D734" t="str">
        <f t="shared" si="222"/>
        <v/>
      </c>
      <c r="E734" t="str">
        <f t="shared" si="222"/>
        <v/>
      </c>
      <c r="F734" t="str">
        <f t="shared" si="222"/>
        <v/>
      </c>
      <c r="G734" t="str">
        <f t="shared" si="222"/>
        <v/>
      </c>
      <c r="H734" t="str">
        <f t="shared" si="222"/>
        <v/>
      </c>
      <c r="I734" t="str">
        <f t="shared" si="222"/>
        <v/>
      </c>
      <c r="J734" t="str">
        <f t="shared" si="222"/>
        <v/>
      </c>
      <c r="K734" t="str">
        <f t="shared" si="222"/>
        <v/>
      </c>
      <c r="L734" t="str">
        <f t="shared" si="222"/>
        <v/>
      </c>
      <c r="M734" t="str">
        <f t="shared" si="206"/>
        <v/>
      </c>
      <c r="N734" t="e">
        <f t="shared" si="209"/>
        <v>#REF!</v>
      </c>
      <c r="O734" t="e">
        <f t="shared" si="210"/>
        <v>#REF!</v>
      </c>
      <c r="P734" t="e">
        <f t="shared" si="211"/>
        <v>#REF!</v>
      </c>
      <c r="Q734" t="e">
        <f t="shared" si="212"/>
        <v>#REF!</v>
      </c>
      <c r="R734" t="e">
        <f t="shared" si="213"/>
        <v>#REF!</v>
      </c>
      <c r="S734" t="e">
        <f t="shared" si="214"/>
        <v>#REF!</v>
      </c>
      <c r="T734" t="e">
        <f t="shared" si="215"/>
        <v>#REF!</v>
      </c>
      <c r="U734" t="e">
        <f t="shared" si="216"/>
        <v>#REF!</v>
      </c>
      <c r="V734" t="e">
        <f t="shared" si="217"/>
        <v>#REF!</v>
      </c>
      <c r="W734" t="e">
        <f t="shared" si="218"/>
        <v>#REF!</v>
      </c>
      <c r="X734" t="e">
        <f t="shared" si="219"/>
        <v>#REF!</v>
      </c>
      <c r="Y734" t="e">
        <f t="shared" si="220"/>
        <v>#REF!</v>
      </c>
      <c r="Z734" t="e">
        <f t="shared" si="221"/>
        <v>#REF!</v>
      </c>
    </row>
    <row r="735" spans="1:26">
      <c r="A735" t="e">
        <f>IF(A734="","",IF($R$3=1,dayTest!A747,day!#REF!))</f>
        <v>#REF!</v>
      </c>
      <c r="B735" t="str">
        <f t="shared" si="223"/>
        <v/>
      </c>
      <c r="C735" t="str">
        <f t="shared" si="222"/>
        <v/>
      </c>
      <c r="D735" t="str">
        <f t="shared" si="222"/>
        <v/>
      </c>
      <c r="E735" t="str">
        <f t="shared" si="222"/>
        <v/>
      </c>
      <c r="F735" t="str">
        <f t="shared" si="222"/>
        <v/>
      </c>
      <c r="G735" t="str">
        <f t="shared" si="222"/>
        <v/>
      </c>
      <c r="H735" t="str">
        <f t="shared" si="222"/>
        <v/>
      </c>
      <c r="I735" t="str">
        <f t="shared" si="222"/>
        <v/>
      </c>
      <c r="J735" t="str">
        <f t="shared" si="222"/>
        <v/>
      </c>
      <c r="K735" t="str">
        <f t="shared" si="222"/>
        <v/>
      </c>
      <c r="L735" t="str">
        <f t="shared" si="222"/>
        <v/>
      </c>
      <c r="M735" t="str">
        <f t="shared" si="206"/>
        <v/>
      </c>
      <c r="N735" t="e">
        <f t="shared" si="209"/>
        <v>#REF!</v>
      </c>
      <c r="O735" t="e">
        <f t="shared" si="210"/>
        <v>#REF!</v>
      </c>
      <c r="P735" t="e">
        <f t="shared" si="211"/>
        <v>#REF!</v>
      </c>
      <c r="Q735" t="e">
        <f t="shared" si="212"/>
        <v>#REF!</v>
      </c>
      <c r="R735" t="e">
        <f t="shared" si="213"/>
        <v>#REF!</v>
      </c>
      <c r="S735" t="e">
        <f t="shared" si="214"/>
        <v>#REF!</v>
      </c>
      <c r="T735" t="e">
        <f t="shared" si="215"/>
        <v>#REF!</v>
      </c>
      <c r="U735" t="e">
        <f t="shared" si="216"/>
        <v>#REF!</v>
      </c>
      <c r="V735" t="e">
        <f t="shared" si="217"/>
        <v>#REF!</v>
      </c>
      <c r="W735" t="e">
        <f t="shared" si="218"/>
        <v>#REF!</v>
      </c>
      <c r="X735" t="e">
        <f t="shared" si="219"/>
        <v>#REF!</v>
      </c>
      <c r="Y735" t="e">
        <f t="shared" si="220"/>
        <v>#REF!</v>
      </c>
      <c r="Z735" t="e">
        <f t="shared" si="221"/>
        <v>#REF!</v>
      </c>
    </row>
    <row r="736" spans="1:26">
      <c r="A736" t="e">
        <f>IF(A735="","",IF($R$3=1,dayTest!A748,day!#REF!))</f>
        <v>#REF!</v>
      </c>
      <c r="B736" t="str">
        <f t="shared" si="223"/>
        <v/>
      </c>
      <c r="C736" t="str">
        <f t="shared" si="222"/>
        <v/>
      </c>
      <c r="D736" t="str">
        <f t="shared" si="222"/>
        <v/>
      </c>
      <c r="E736" t="str">
        <f t="shared" si="222"/>
        <v/>
      </c>
      <c r="F736" t="str">
        <f t="shared" si="222"/>
        <v/>
      </c>
      <c r="G736" t="str">
        <f t="shared" si="222"/>
        <v/>
      </c>
      <c r="H736" t="str">
        <f t="shared" si="222"/>
        <v/>
      </c>
      <c r="I736" t="str">
        <f t="shared" si="222"/>
        <v/>
      </c>
      <c r="J736" t="str">
        <f t="shared" si="222"/>
        <v/>
      </c>
      <c r="K736" t="str">
        <f t="shared" si="222"/>
        <v/>
      </c>
      <c r="L736" t="str">
        <f t="shared" si="222"/>
        <v/>
      </c>
      <c r="M736" t="str">
        <f t="shared" si="206"/>
        <v/>
      </c>
      <c r="N736" t="e">
        <f t="shared" si="209"/>
        <v>#REF!</v>
      </c>
      <c r="O736" t="e">
        <f t="shared" si="210"/>
        <v>#REF!</v>
      </c>
      <c r="P736" t="e">
        <f t="shared" si="211"/>
        <v>#REF!</v>
      </c>
      <c r="Q736" t="e">
        <f t="shared" si="212"/>
        <v>#REF!</v>
      </c>
      <c r="R736" t="e">
        <f t="shared" si="213"/>
        <v>#REF!</v>
      </c>
      <c r="S736" t="e">
        <f t="shared" si="214"/>
        <v>#REF!</v>
      </c>
      <c r="T736" t="e">
        <f t="shared" si="215"/>
        <v>#REF!</v>
      </c>
      <c r="U736" t="e">
        <f t="shared" si="216"/>
        <v>#REF!</v>
      </c>
      <c r="V736" t="e">
        <f t="shared" si="217"/>
        <v>#REF!</v>
      </c>
      <c r="W736" t="e">
        <f t="shared" si="218"/>
        <v>#REF!</v>
      </c>
      <c r="X736" t="e">
        <f t="shared" si="219"/>
        <v>#REF!</v>
      </c>
      <c r="Y736" t="e">
        <f t="shared" si="220"/>
        <v>#REF!</v>
      </c>
      <c r="Z736" t="e">
        <f t="shared" si="221"/>
        <v>#REF!</v>
      </c>
    </row>
    <row r="737" spans="1:26">
      <c r="A737" t="e">
        <f>IF(A736="","",IF($R$3=1,dayTest!A749,day!#REF!))</f>
        <v>#REF!</v>
      </c>
      <c r="B737" t="str">
        <f t="shared" si="223"/>
        <v/>
      </c>
      <c r="C737" t="str">
        <f t="shared" si="222"/>
        <v/>
      </c>
      <c r="D737" t="str">
        <f t="shared" si="222"/>
        <v/>
      </c>
      <c r="E737" t="str">
        <f t="shared" si="222"/>
        <v/>
      </c>
      <c r="F737" t="str">
        <f t="shared" si="222"/>
        <v/>
      </c>
      <c r="G737" t="str">
        <f t="shared" si="222"/>
        <v/>
      </c>
      <c r="H737" t="str">
        <f t="shared" si="222"/>
        <v/>
      </c>
      <c r="I737" t="str">
        <f t="shared" si="222"/>
        <v/>
      </c>
      <c r="J737" t="str">
        <f t="shared" si="222"/>
        <v/>
      </c>
      <c r="K737" t="str">
        <f t="shared" si="222"/>
        <v/>
      </c>
      <c r="L737" t="str">
        <f t="shared" si="222"/>
        <v/>
      </c>
      <c r="M737" t="str">
        <f t="shared" si="206"/>
        <v/>
      </c>
      <c r="N737" t="e">
        <f t="shared" si="209"/>
        <v>#REF!</v>
      </c>
      <c r="O737" t="e">
        <f t="shared" si="210"/>
        <v>#REF!</v>
      </c>
      <c r="P737" t="e">
        <f t="shared" si="211"/>
        <v>#REF!</v>
      </c>
      <c r="Q737" t="e">
        <f t="shared" si="212"/>
        <v>#REF!</v>
      </c>
      <c r="R737" t="e">
        <f t="shared" si="213"/>
        <v>#REF!</v>
      </c>
      <c r="S737" t="e">
        <f t="shared" si="214"/>
        <v>#REF!</v>
      </c>
      <c r="T737" t="e">
        <f t="shared" si="215"/>
        <v>#REF!</v>
      </c>
      <c r="U737" t="e">
        <f t="shared" si="216"/>
        <v>#REF!</v>
      </c>
      <c r="V737" t="e">
        <f t="shared" si="217"/>
        <v>#REF!</v>
      </c>
      <c r="W737" t="e">
        <f t="shared" si="218"/>
        <v>#REF!</v>
      </c>
      <c r="X737" t="e">
        <f t="shared" si="219"/>
        <v>#REF!</v>
      </c>
      <c r="Y737" t="e">
        <f t="shared" si="220"/>
        <v>#REF!</v>
      </c>
      <c r="Z737" t="e">
        <f t="shared" si="221"/>
        <v>#REF!</v>
      </c>
    </row>
    <row r="738" spans="1:26">
      <c r="A738" t="e">
        <f>IF(A737="","",IF($R$3=1,dayTest!A750,day!#REF!))</f>
        <v>#REF!</v>
      </c>
      <c r="B738" t="str">
        <f t="shared" si="223"/>
        <v/>
      </c>
      <c r="C738" t="str">
        <f t="shared" si="222"/>
        <v/>
      </c>
      <c r="D738" t="str">
        <f t="shared" si="222"/>
        <v/>
      </c>
      <c r="E738" t="str">
        <f t="shared" si="222"/>
        <v/>
      </c>
      <c r="F738" t="str">
        <f t="shared" si="222"/>
        <v/>
      </c>
      <c r="G738" t="str">
        <f t="shared" si="222"/>
        <v/>
      </c>
      <c r="H738" t="str">
        <f t="shared" si="222"/>
        <v/>
      </c>
      <c r="I738" t="str">
        <f t="shared" si="222"/>
        <v/>
      </c>
      <c r="J738" t="str">
        <f t="shared" si="222"/>
        <v/>
      </c>
      <c r="K738" t="str">
        <f t="shared" si="222"/>
        <v/>
      </c>
      <c r="L738" t="str">
        <f t="shared" si="222"/>
        <v/>
      </c>
      <c r="M738" t="str">
        <f t="shared" si="206"/>
        <v/>
      </c>
      <c r="N738" t="e">
        <f t="shared" si="209"/>
        <v>#REF!</v>
      </c>
      <c r="O738" t="e">
        <f t="shared" si="210"/>
        <v>#REF!</v>
      </c>
      <c r="P738" t="e">
        <f t="shared" si="211"/>
        <v>#REF!</v>
      </c>
      <c r="Q738" t="e">
        <f t="shared" si="212"/>
        <v>#REF!</v>
      </c>
      <c r="R738" t="e">
        <f t="shared" si="213"/>
        <v>#REF!</v>
      </c>
      <c r="S738" t="e">
        <f t="shared" si="214"/>
        <v>#REF!</v>
      </c>
      <c r="T738" t="e">
        <f t="shared" si="215"/>
        <v>#REF!</v>
      </c>
      <c r="U738" t="e">
        <f t="shared" si="216"/>
        <v>#REF!</v>
      </c>
      <c r="V738" t="e">
        <f t="shared" si="217"/>
        <v>#REF!</v>
      </c>
      <c r="W738" t="e">
        <f t="shared" si="218"/>
        <v>#REF!</v>
      </c>
      <c r="X738" t="e">
        <f t="shared" si="219"/>
        <v>#REF!</v>
      </c>
      <c r="Y738" t="e">
        <f t="shared" si="220"/>
        <v>#REF!</v>
      </c>
      <c r="Z738" t="e">
        <f t="shared" si="221"/>
        <v>#REF!</v>
      </c>
    </row>
    <row r="739" spans="1:26">
      <c r="A739" t="e">
        <f>IF(A738="","",IF($R$3=1,dayTest!A751,day!#REF!))</f>
        <v>#REF!</v>
      </c>
      <c r="B739" t="str">
        <f t="shared" si="223"/>
        <v/>
      </c>
      <c r="C739" t="str">
        <f t="shared" si="222"/>
        <v/>
      </c>
      <c r="D739" t="str">
        <f t="shared" si="222"/>
        <v/>
      </c>
      <c r="E739" t="str">
        <f t="shared" si="222"/>
        <v/>
      </c>
      <c r="F739" t="str">
        <f t="shared" si="222"/>
        <v/>
      </c>
      <c r="G739" t="str">
        <f t="shared" si="222"/>
        <v/>
      </c>
      <c r="H739" t="str">
        <f t="shared" si="222"/>
        <v/>
      </c>
      <c r="I739" t="str">
        <f t="shared" si="222"/>
        <v/>
      </c>
      <c r="J739" t="str">
        <f t="shared" si="222"/>
        <v/>
      </c>
      <c r="K739" t="str">
        <f t="shared" si="222"/>
        <v/>
      </c>
      <c r="L739" t="str">
        <f t="shared" si="222"/>
        <v/>
      </c>
      <c r="M739" t="str">
        <f t="shared" si="206"/>
        <v/>
      </c>
      <c r="N739" t="e">
        <f t="shared" si="209"/>
        <v>#REF!</v>
      </c>
      <c r="O739" t="e">
        <f t="shared" si="210"/>
        <v>#REF!</v>
      </c>
      <c r="P739" t="e">
        <f t="shared" si="211"/>
        <v>#REF!</v>
      </c>
      <c r="Q739" t="e">
        <f t="shared" si="212"/>
        <v>#REF!</v>
      </c>
      <c r="R739" t="e">
        <f t="shared" si="213"/>
        <v>#REF!</v>
      </c>
      <c r="S739" t="e">
        <f t="shared" si="214"/>
        <v>#REF!</v>
      </c>
      <c r="T739" t="e">
        <f t="shared" si="215"/>
        <v>#REF!</v>
      </c>
      <c r="U739" t="e">
        <f t="shared" si="216"/>
        <v>#REF!</v>
      </c>
      <c r="V739" t="e">
        <f t="shared" si="217"/>
        <v>#REF!</v>
      </c>
      <c r="W739" t="e">
        <f t="shared" si="218"/>
        <v>#REF!</v>
      </c>
      <c r="X739" t="e">
        <f t="shared" si="219"/>
        <v>#REF!</v>
      </c>
      <c r="Y739" t="e">
        <f t="shared" si="220"/>
        <v>#REF!</v>
      </c>
      <c r="Z739" t="e">
        <f t="shared" si="221"/>
        <v>#REF!</v>
      </c>
    </row>
    <row r="740" spans="1:26">
      <c r="A740" t="e">
        <f>IF(A739="","",IF($R$3=1,dayTest!A752,day!#REF!))</f>
        <v>#REF!</v>
      </c>
      <c r="B740" t="str">
        <f t="shared" si="223"/>
        <v/>
      </c>
      <c r="C740" t="str">
        <f t="shared" si="222"/>
        <v/>
      </c>
      <c r="D740" t="str">
        <f t="shared" si="222"/>
        <v/>
      </c>
      <c r="E740" t="str">
        <f t="shared" si="222"/>
        <v/>
      </c>
      <c r="F740" t="str">
        <f t="shared" si="222"/>
        <v/>
      </c>
      <c r="G740" t="str">
        <f t="shared" si="222"/>
        <v/>
      </c>
      <c r="H740" t="str">
        <f t="shared" si="222"/>
        <v/>
      </c>
      <c r="I740" t="str">
        <f t="shared" si="222"/>
        <v/>
      </c>
      <c r="J740" t="str">
        <f t="shared" si="222"/>
        <v/>
      </c>
      <c r="K740" t="str">
        <f t="shared" si="222"/>
        <v/>
      </c>
      <c r="L740" t="str">
        <f t="shared" si="222"/>
        <v/>
      </c>
      <c r="M740" t="str">
        <f t="shared" si="206"/>
        <v/>
      </c>
      <c r="N740" t="e">
        <f t="shared" si="209"/>
        <v>#REF!</v>
      </c>
      <c r="O740" t="e">
        <f t="shared" si="210"/>
        <v>#REF!</v>
      </c>
      <c r="P740" t="e">
        <f t="shared" si="211"/>
        <v>#REF!</v>
      </c>
      <c r="Q740" t="e">
        <f t="shared" si="212"/>
        <v>#REF!</v>
      </c>
      <c r="R740" t="e">
        <f t="shared" si="213"/>
        <v>#REF!</v>
      </c>
      <c r="S740" t="e">
        <f t="shared" si="214"/>
        <v>#REF!</v>
      </c>
      <c r="T740" t="e">
        <f t="shared" si="215"/>
        <v>#REF!</v>
      </c>
      <c r="U740" t="e">
        <f t="shared" si="216"/>
        <v>#REF!</v>
      </c>
      <c r="V740" t="e">
        <f t="shared" si="217"/>
        <v>#REF!</v>
      </c>
      <c r="W740" t="e">
        <f t="shared" si="218"/>
        <v>#REF!</v>
      </c>
      <c r="X740" t="e">
        <f t="shared" si="219"/>
        <v>#REF!</v>
      </c>
      <c r="Y740" t="e">
        <f t="shared" si="220"/>
        <v>#REF!</v>
      </c>
      <c r="Z740" t="e">
        <f t="shared" si="221"/>
        <v>#REF!</v>
      </c>
    </row>
    <row r="741" spans="1:26">
      <c r="A741" t="e">
        <f>IF(A740="","",IF($R$3=1,dayTest!A753,day!#REF!))</f>
        <v>#REF!</v>
      </c>
      <c r="B741" t="str">
        <f t="shared" si="223"/>
        <v/>
      </c>
      <c r="C741" t="str">
        <f t="shared" si="222"/>
        <v/>
      </c>
      <c r="D741" t="str">
        <f t="shared" si="222"/>
        <v/>
      </c>
      <c r="E741" t="str">
        <f t="shared" si="222"/>
        <v/>
      </c>
      <c r="F741" t="str">
        <f t="shared" si="222"/>
        <v/>
      </c>
      <c r="G741" t="str">
        <f t="shared" si="222"/>
        <v/>
      </c>
      <c r="H741" t="str">
        <f t="shared" si="222"/>
        <v/>
      </c>
      <c r="I741" t="str">
        <f t="shared" si="222"/>
        <v/>
      </c>
      <c r="J741" t="str">
        <f t="shared" si="222"/>
        <v/>
      </c>
      <c r="K741" t="str">
        <f t="shared" si="222"/>
        <v/>
      </c>
      <c r="L741" t="str">
        <f t="shared" si="222"/>
        <v/>
      </c>
      <c r="M741" t="str">
        <f t="shared" si="206"/>
        <v/>
      </c>
      <c r="N741" t="e">
        <f t="shared" si="209"/>
        <v>#REF!</v>
      </c>
      <c r="O741" t="e">
        <f t="shared" si="210"/>
        <v>#REF!</v>
      </c>
      <c r="P741" t="e">
        <f t="shared" si="211"/>
        <v>#REF!</v>
      </c>
      <c r="Q741" t="e">
        <f t="shared" si="212"/>
        <v>#REF!</v>
      </c>
      <c r="R741" t="e">
        <f t="shared" si="213"/>
        <v>#REF!</v>
      </c>
      <c r="S741" t="e">
        <f t="shared" si="214"/>
        <v>#REF!</v>
      </c>
      <c r="T741" t="e">
        <f t="shared" si="215"/>
        <v>#REF!</v>
      </c>
      <c r="U741" t="e">
        <f t="shared" si="216"/>
        <v>#REF!</v>
      </c>
      <c r="V741" t="e">
        <f t="shared" si="217"/>
        <v>#REF!</v>
      </c>
      <c r="W741" t="e">
        <f t="shared" si="218"/>
        <v>#REF!</v>
      </c>
      <c r="X741" t="e">
        <f t="shared" si="219"/>
        <v>#REF!</v>
      </c>
      <c r="Y741" t="e">
        <f t="shared" si="220"/>
        <v>#REF!</v>
      </c>
      <c r="Z741" t="e">
        <f t="shared" si="221"/>
        <v>#REF!</v>
      </c>
    </row>
    <row r="742" spans="1:26">
      <c r="A742" t="e">
        <f>IF(A741="","",IF($R$3=1,dayTest!A754,day!#REF!))</f>
        <v>#REF!</v>
      </c>
      <c r="B742" t="str">
        <f t="shared" si="223"/>
        <v/>
      </c>
      <c r="C742" t="str">
        <f t="shared" si="222"/>
        <v/>
      </c>
      <c r="D742" t="str">
        <f t="shared" si="222"/>
        <v/>
      </c>
      <c r="E742" t="str">
        <f t="shared" ref="C742:L765" si="224">IFERROR(VALUE(MID($A742,COLUMN()-1,1)),"")</f>
        <v/>
      </c>
      <c r="F742" t="str">
        <f t="shared" si="224"/>
        <v/>
      </c>
      <c r="G742" t="str">
        <f t="shared" si="224"/>
        <v/>
      </c>
      <c r="H742" t="str">
        <f t="shared" si="224"/>
        <v/>
      </c>
      <c r="I742" t="str">
        <f t="shared" si="224"/>
        <v/>
      </c>
      <c r="J742" t="str">
        <f t="shared" si="224"/>
        <v/>
      </c>
      <c r="K742" t="str">
        <f t="shared" si="224"/>
        <v/>
      </c>
      <c r="L742" t="str">
        <f t="shared" si="224"/>
        <v/>
      </c>
      <c r="M742" t="str">
        <f t="shared" si="206"/>
        <v/>
      </c>
      <c r="N742" t="e">
        <f t="shared" si="209"/>
        <v>#REF!</v>
      </c>
      <c r="O742" t="e">
        <f t="shared" si="210"/>
        <v>#REF!</v>
      </c>
      <c r="P742" t="e">
        <f t="shared" si="211"/>
        <v>#REF!</v>
      </c>
      <c r="Q742" t="e">
        <f t="shared" si="212"/>
        <v>#REF!</v>
      </c>
      <c r="R742" t="e">
        <f t="shared" si="213"/>
        <v>#REF!</v>
      </c>
      <c r="S742" t="e">
        <f t="shared" si="214"/>
        <v>#REF!</v>
      </c>
      <c r="T742" t="e">
        <f t="shared" si="215"/>
        <v>#REF!</v>
      </c>
      <c r="U742" t="e">
        <f t="shared" si="216"/>
        <v>#REF!</v>
      </c>
      <c r="V742" t="e">
        <f t="shared" si="217"/>
        <v>#REF!</v>
      </c>
      <c r="W742" t="e">
        <f t="shared" si="218"/>
        <v>#REF!</v>
      </c>
      <c r="X742" t="e">
        <f t="shared" si="219"/>
        <v>#REF!</v>
      </c>
      <c r="Y742" t="e">
        <f t="shared" si="220"/>
        <v>#REF!</v>
      </c>
      <c r="Z742" t="e">
        <f t="shared" si="221"/>
        <v>#REF!</v>
      </c>
    </row>
    <row r="743" spans="1:26">
      <c r="A743" t="e">
        <f>IF(A742="","",IF($R$3=1,dayTest!A755,day!#REF!))</f>
        <v>#REF!</v>
      </c>
      <c r="B743" t="str">
        <f t="shared" si="223"/>
        <v/>
      </c>
      <c r="C743" t="str">
        <f t="shared" si="224"/>
        <v/>
      </c>
      <c r="D743" t="str">
        <f t="shared" si="224"/>
        <v/>
      </c>
      <c r="E743" t="str">
        <f t="shared" si="224"/>
        <v/>
      </c>
      <c r="F743" t="str">
        <f t="shared" si="224"/>
        <v/>
      </c>
      <c r="G743" t="str">
        <f t="shared" si="224"/>
        <v/>
      </c>
      <c r="H743" t="str">
        <f t="shared" si="224"/>
        <v/>
      </c>
      <c r="I743" t="str">
        <f t="shared" si="224"/>
        <v/>
      </c>
      <c r="J743" t="str">
        <f t="shared" si="224"/>
        <v/>
      </c>
      <c r="K743" t="str">
        <f t="shared" si="224"/>
        <v/>
      </c>
      <c r="L743" t="str">
        <f t="shared" si="224"/>
        <v/>
      </c>
      <c r="M743" t="str">
        <f t="shared" ref="M743:M806" si="225">IFERROR(VALUE(MID($A743,COLUMN()-1,1)),"")</f>
        <v/>
      </c>
      <c r="N743" t="e">
        <f t="shared" si="209"/>
        <v>#REF!</v>
      </c>
      <c r="O743" t="e">
        <f t="shared" si="210"/>
        <v>#REF!</v>
      </c>
      <c r="P743" t="e">
        <f t="shared" si="211"/>
        <v>#REF!</v>
      </c>
      <c r="Q743" t="e">
        <f t="shared" si="212"/>
        <v>#REF!</v>
      </c>
      <c r="R743" t="e">
        <f t="shared" si="213"/>
        <v>#REF!</v>
      </c>
      <c r="S743" t="e">
        <f t="shared" si="214"/>
        <v>#REF!</v>
      </c>
      <c r="T743" t="e">
        <f t="shared" si="215"/>
        <v>#REF!</v>
      </c>
      <c r="U743" t="e">
        <f t="shared" si="216"/>
        <v>#REF!</v>
      </c>
      <c r="V743" t="e">
        <f t="shared" si="217"/>
        <v>#REF!</v>
      </c>
      <c r="W743" t="e">
        <f t="shared" si="218"/>
        <v>#REF!</v>
      </c>
      <c r="X743" t="e">
        <f t="shared" si="219"/>
        <v>#REF!</v>
      </c>
      <c r="Y743" t="e">
        <f t="shared" si="220"/>
        <v>#REF!</v>
      </c>
      <c r="Z743" t="e">
        <f t="shared" si="221"/>
        <v>#REF!</v>
      </c>
    </row>
    <row r="744" spans="1:26">
      <c r="A744" t="e">
        <f>IF(A743="","",IF($R$3=1,dayTest!A756,day!#REF!))</f>
        <v>#REF!</v>
      </c>
      <c r="B744" t="str">
        <f t="shared" si="223"/>
        <v/>
      </c>
      <c r="C744" t="str">
        <f t="shared" si="224"/>
        <v/>
      </c>
      <c r="D744" t="str">
        <f t="shared" si="224"/>
        <v/>
      </c>
      <c r="E744" t="str">
        <f t="shared" si="224"/>
        <v/>
      </c>
      <c r="F744" t="str">
        <f t="shared" si="224"/>
        <v/>
      </c>
      <c r="G744" t="str">
        <f t="shared" si="224"/>
        <v/>
      </c>
      <c r="H744" t="str">
        <f t="shared" si="224"/>
        <v/>
      </c>
      <c r="I744" t="str">
        <f t="shared" si="224"/>
        <v/>
      </c>
      <c r="J744" t="str">
        <f t="shared" si="224"/>
        <v/>
      </c>
      <c r="K744" t="str">
        <f t="shared" si="224"/>
        <v/>
      </c>
      <c r="L744" t="str">
        <f t="shared" si="224"/>
        <v/>
      </c>
      <c r="M744" t="str">
        <f t="shared" si="225"/>
        <v/>
      </c>
      <c r="N744" t="e">
        <f t="shared" si="209"/>
        <v>#REF!</v>
      </c>
      <c r="O744" t="e">
        <f t="shared" si="210"/>
        <v>#REF!</v>
      </c>
      <c r="P744" t="e">
        <f t="shared" si="211"/>
        <v>#REF!</v>
      </c>
      <c r="Q744" t="e">
        <f t="shared" si="212"/>
        <v>#REF!</v>
      </c>
      <c r="R744" t="e">
        <f t="shared" si="213"/>
        <v>#REF!</v>
      </c>
      <c r="S744" t="e">
        <f t="shared" si="214"/>
        <v>#REF!</v>
      </c>
      <c r="T744" t="e">
        <f t="shared" si="215"/>
        <v>#REF!</v>
      </c>
      <c r="U744" t="e">
        <f t="shared" si="216"/>
        <v>#REF!</v>
      </c>
      <c r="V744" t="e">
        <f t="shared" si="217"/>
        <v>#REF!</v>
      </c>
      <c r="W744" t="e">
        <f t="shared" si="218"/>
        <v>#REF!</v>
      </c>
      <c r="X744" t="e">
        <f t="shared" si="219"/>
        <v>#REF!</v>
      </c>
      <c r="Y744" t="e">
        <f t="shared" si="220"/>
        <v>#REF!</v>
      </c>
      <c r="Z744" t="e">
        <f t="shared" si="221"/>
        <v>#REF!</v>
      </c>
    </row>
    <row r="745" spans="1:26">
      <c r="A745" t="e">
        <f>IF(A744="","",IF($R$3=1,dayTest!A757,day!#REF!))</f>
        <v>#REF!</v>
      </c>
      <c r="B745" t="str">
        <f t="shared" si="223"/>
        <v/>
      </c>
      <c r="C745" t="str">
        <f t="shared" si="224"/>
        <v/>
      </c>
      <c r="D745" t="str">
        <f t="shared" si="224"/>
        <v/>
      </c>
      <c r="E745" t="str">
        <f t="shared" si="224"/>
        <v/>
      </c>
      <c r="F745" t="str">
        <f t="shared" si="224"/>
        <v/>
      </c>
      <c r="G745" t="str">
        <f t="shared" si="224"/>
        <v/>
      </c>
      <c r="H745" t="str">
        <f t="shared" si="224"/>
        <v/>
      </c>
      <c r="I745" t="str">
        <f t="shared" si="224"/>
        <v/>
      </c>
      <c r="J745" t="str">
        <f t="shared" si="224"/>
        <v/>
      </c>
      <c r="K745" t="str">
        <f t="shared" si="224"/>
        <v/>
      </c>
      <c r="L745" t="str">
        <f t="shared" si="224"/>
        <v/>
      </c>
      <c r="M745" t="str">
        <f t="shared" si="225"/>
        <v/>
      </c>
      <c r="N745" t="e">
        <f t="shared" si="209"/>
        <v>#REF!</v>
      </c>
      <c r="O745" t="e">
        <f t="shared" si="210"/>
        <v>#REF!</v>
      </c>
      <c r="P745" t="e">
        <f t="shared" si="211"/>
        <v>#REF!</v>
      </c>
      <c r="Q745" t="e">
        <f t="shared" si="212"/>
        <v>#REF!</v>
      </c>
      <c r="R745" t="e">
        <f t="shared" si="213"/>
        <v>#REF!</v>
      </c>
      <c r="S745" t="e">
        <f t="shared" si="214"/>
        <v>#REF!</v>
      </c>
      <c r="T745" t="e">
        <f t="shared" si="215"/>
        <v>#REF!</v>
      </c>
      <c r="U745" t="e">
        <f t="shared" si="216"/>
        <v>#REF!</v>
      </c>
      <c r="V745" t="e">
        <f t="shared" si="217"/>
        <v>#REF!</v>
      </c>
      <c r="W745" t="e">
        <f t="shared" si="218"/>
        <v>#REF!</v>
      </c>
      <c r="X745" t="e">
        <f t="shared" si="219"/>
        <v>#REF!</v>
      </c>
      <c r="Y745" t="e">
        <f t="shared" si="220"/>
        <v>#REF!</v>
      </c>
      <c r="Z745" t="e">
        <f t="shared" si="221"/>
        <v>#REF!</v>
      </c>
    </row>
    <row r="746" spans="1:26">
      <c r="A746" t="e">
        <f>IF(A745="","",IF($R$3=1,dayTest!A758,day!#REF!))</f>
        <v>#REF!</v>
      </c>
      <c r="B746" t="str">
        <f t="shared" si="223"/>
        <v/>
      </c>
      <c r="C746" t="str">
        <f t="shared" si="224"/>
        <v/>
      </c>
      <c r="D746" t="str">
        <f t="shared" si="224"/>
        <v/>
      </c>
      <c r="E746" t="str">
        <f t="shared" si="224"/>
        <v/>
      </c>
      <c r="F746" t="str">
        <f t="shared" si="224"/>
        <v/>
      </c>
      <c r="G746" t="str">
        <f t="shared" si="224"/>
        <v/>
      </c>
      <c r="H746" t="str">
        <f t="shared" si="224"/>
        <v/>
      </c>
      <c r="I746" t="str">
        <f t="shared" si="224"/>
        <v/>
      </c>
      <c r="J746" t="str">
        <f t="shared" si="224"/>
        <v/>
      </c>
      <c r="K746" t="str">
        <f t="shared" si="224"/>
        <v/>
      </c>
      <c r="L746" t="str">
        <f t="shared" si="224"/>
        <v/>
      </c>
      <c r="M746" t="str">
        <f t="shared" si="225"/>
        <v/>
      </c>
      <c r="N746" t="e">
        <f t="shared" si="209"/>
        <v>#REF!</v>
      </c>
      <c r="O746" t="e">
        <f t="shared" si="210"/>
        <v>#REF!</v>
      </c>
      <c r="P746" t="e">
        <f t="shared" si="211"/>
        <v>#REF!</v>
      </c>
      <c r="Q746" t="e">
        <f t="shared" si="212"/>
        <v>#REF!</v>
      </c>
      <c r="R746" t="e">
        <f t="shared" si="213"/>
        <v>#REF!</v>
      </c>
      <c r="S746" t="e">
        <f t="shared" si="214"/>
        <v>#REF!</v>
      </c>
      <c r="T746" t="e">
        <f t="shared" si="215"/>
        <v>#REF!</v>
      </c>
      <c r="U746" t="e">
        <f t="shared" si="216"/>
        <v>#REF!</v>
      </c>
      <c r="V746" t="e">
        <f t="shared" si="217"/>
        <v>#REF!</v>
      </c>
      <c r="W746" t="e">
        <f t="shared" si="218"/>
        <v>#REF!</v>
      </c>
      <c r="X746" t="e">
        <f t="shared" si="219"/>
        <v>#REF!</v>
      </c>
      <c r="Y746" t="e">
        <f t="shared" si="220"/>
        <v>#REF!</v>
      </c>
      <c r="Z746" t="e">
        <f t="shared" si="221"/>
        <v>#REF!</v>
      </c>
    </row>
    <row r="747" spans="1:26">
      <c r="A747" t="e">
        <f>IF(A746="","",IF($R$3=1,dayTest!A759,day!#REF!))</f>
        <v>#REF!</v>
      </c>
      <c r="B747" t="str">
        <f t="shared" si="223"/>
        <v/>
      </c>
      <c r="C747" t="str">
        <f t="shared" si="224"/>
        <v/>
      </c>
      <c r="D747" t="str">
        <f t="shared" si="224"/>
        <v/>
      </c>
      <c r="E747" t="str">
        <f t="shared" si="224"/>
        <v/>
      </c>
      <c r="F747" t="str">
        <f t="shared" si="224"/>
        <v/>
      </c>
      <c r="G747" t="str">
        <f t="shared" si="224"/>
        <v/>
      </c>
      <c r="H747" t="str">
        <f t="shared" si="224"/>
        <v/>
      </c>
      <c r="I747" t="str">
        <f t="shared" si="224"/>
        <v/>
      </c>
      <c r="J747" t="str">
        <f t="shared" si="224"/>
        <v/>
      </c>
      <c r="K747" t="str">
        <f t="shared" si="224"/>
        <v/>
      </c>
      <c r="L747" t="str">
        <f t="shared" si="224"/>
        <v/>
      </c>
      <c r="M747" t="str">
        <f t="shared" si="225"/>
        <v/>
      </c>
      <c r="N747" t="e">
        <f t="shared" si="209"/>
        <v>#REF!</v>
      </c>
      <c r="O747" t="e">
        <f t="shared" si="210"/>
        <v>#REF!</v>
      </c>
      <c r="P747" t="e">
        <f t="shared" si="211"/>
        <v>#REF!</v>
      </c>
      <c r="Q747" t="e">
        <f t="shared" si="212"/>
        <v>#REF!</v>
      </c>
      <c r="R747" t="e">
        <f t="shared" si="213"/>
        <v>#REF!</v>
      </c>
      <c r="S747" t="e">
        <f t="shared" si="214"/>
        <v>#REF!</v>
      </c>
      <c r="T747" t="e">
        <f t="shared" si="215"/>
        <v>#REF!</v>
      </c>
      <c r="U747" t="e">
        <f t="shared" si="216"/>
        <v>#REF!</v>
      </c>
      <c r="V747" t="e">
        <f t="shared" si="217"/>
        <v>#REF!</v>
      </c>
      <c r="W747" t="e">
        <f t="shared" si="218"/>
        <v>#REF!</v>
      </c>
      <c r="X747" t="e">
        <f t="shared" si="219"/>
        <v>#REF!</v>
      </c>
      <c r="Y747" t="e">
        <f t="shared" si="220"/>
        <v>#REF!</v>
      </c>
      <c r="Z747" t="e">
        <f t="shared" si="221"/>
        <v>#REF!</v>
      </c>
    </row>
    <row r="748" spans="1:26">
      <c r="A748" t="e">
        <f>IF(A747="","",IF($R$3=1,dayTest!A760,day!#REF!))</f>
        <v>#REF!</v>
      </c>
      <c r="B748" t="str">
        <f t="shared" si="223"/>
        <v/>
      </c>
      <c r="C748" t="str">
        <f t="shared" si="224"/>
        <v/>
      </c>
      <c r="D748" t="str">
        <f t="shared" si="224"/>
        <v/>
      </c>
      <c r="E748" t="str">
        <f t="shared" si="224"/>
        <v/>
      </c>
      <c r="F748" t="str">
        <f t="shared" si="224"/>
        <v/>
      </c>
      <c r="G748" t="str">
        <f t="shared" si="224"/>
        <v/>
      </c>
      <c r="H748" t="str">
        <f t="shared" si="224"/>
        <v/>
      </c>
      <c r="I748" t="str">
        <f t="shared" si="224"/>
        <v/>
      </c>
      <c r="J748" t="str">
        <f t="shared" si="224"/>
        <v/>
      </c>
      <c r="K748" t="str">
        <f t="shared" si="224"/>
        <v/>
      </c>
      <c r="L748" t="str">
        <f t="shared" si="224"/>
        <v/>
      </c>
      <c r="M748" t="str">
        <f t="shared" si="225"/>
        <v/>
      </c>
      <c r="N748" t="e">
        <f t="shared" si="209"/>
        <v>#REF!</v>
      </c>
      <c r="O748" t="e">
        <f t="shared" si="210"/>
        <v>#REF!</v>
      </c>
      <c r="P748" t="e">
        <f t="shared" si="211"/>
        <v>#REF!</v>
      </c>
      <c r="Q748" t="e">
        <f t="shared" si="212"/>
        <v>#REF!</v>
      </c>
      <c r="R748" t="e">
        <f t="shared" si="213"/>
        <v>#REF!</v>
      </c>
      <c r="S748" t="e">
        <f t="shared" si="214"/>
        <v>#REF!</v>
      </c>
      <c r="T748" t="e">
        <f t="shared" si="215"/>
        <v>#REF!</v>
      </c>
      <c r="U748" t="e">
        <f t="shared" si="216"/>
        <v>#REF!</v>
      </c>
      <c r="V748" t="e">
        <f t="shared" si="217"/>
        <v>#REF!</v>
      </c>
      <c r="W748" t="e">
        <f t="shared" si="218"/>
        <v>#REF!</v>
      </c>
      <c r="X748" t="e">
        <f t="shared" si="219"/>
        <v>#REF!</v>
      </c>
      <c r="Y748" t="e">
        <f t="shared" si="220"/>
        <v>#REF!</v>
      </c>
      <c r="Z748" t="e">
        <f t="shared" si="221"/>
        <v>#REF!</v>
      </c>
    </row>
    <row r="749" spans="1:26">
      <c r="A749" t="e">
        <f>IF(A748="","",IF($R$3=1,dayTest!A761,day!#REF!))</f>
        <v>#REF!</v>
      </c>
      <c r="B749" t="str">
        <f t="shared" si="223"/>
        <v/>
      </c>
      <c r="C749" t="str">
        <f t="shared" si="224"/>
        <v/>
      </c>
      <c r="D749" t="str">
        <f t="shared" si="224"/>
        <v/>
      </c>
      <c r="E749" t="str">
        <f t="shared" si="224"/>
        <v/>
      </c>
      <c r="F749" t="str">
        <f t="shared" si="224"/>
        <v/>
      </c>
      <c r="G749" t="str">
        <f t="shared" si="224"/>
        <v/>
      </c>
      <c r="H749" t="str">
        <f t="shared" si="224"/>
        <v/>
      </c>
      <c r="I749" t="str">
        <f t="shared" si="224"/>
        <v/>
      </c>
      <c r="J749" t="str">
        <f t="shared" si="224"/>
        <v/>
      </c>
      <c r="K749" t="str">
        <f t="shared" si="224"/>
        <v/>
      </c>
      <c r="L749" t="str">
        <f t="shared" si="224"/>
        <v/>
      </c>
      <c r="M749" t="str">
        <f t="shared" si="225"/>
        <v/>
      </c>
      <c r="N749" t="e">
        <f t="shared" si="209"/>
        <v>#REF!</v>
      </c>
      <c r="O749" t="e">
        <f t="shared" si="210"/>
        <v>#REF!</v>
      </c>
      <c r="P749" t="e">
        <f t="shared" si="211"/>
        <v>#REF!</v>
      </c>
      <c r="Q749" t="e">
        <f t="shared" si="212"/>
        <v>#REF!</v>
      </c>
      <c r="R749" t="e">
        <f t="shared" si="213"/>
        <v>#REF!</v>
      </c>
      <c r="S749" t="e">
        <f t="shared" si="214"/>
        <v>#REF!</v>
      </c>
      <c r="T749" t="e">
        <f t="shared" si="215"/>
        <v>#REF!</v>
      </c>
      <c r="U749" t="e">
        <f t="shared" si="216"/>
        <v>#REF!</v>
      </c>
      <c r="V749" t="e">
        <f t="shared" si="217"/>
        <v>#REF!</v>
      </c>
      <c r="W749" t="e">
        <f t="shared" si="218"/>
        <v>#REF!</v>
      </c>
      <c r="X749" t="e">
        <f t="shared" si="219"/>
        <v>#REF!</v>
      </c>
      <c r="Y749" t="e">
        <f t="shared" si="220"/>
        <v>#REF!</v>
      </c>
      <c r="Z749" t="e">
        <f t="shared" si="221"/>
        <v>#REF!</v>
      </c>
    </row>
    <row r="750" spans="1:26">
      <c r="A750" t="e">
        <f>IF(A749="","",IF($R$3=1,dayTest!A762,day!#REF!))</f>
        <v>#REF!</v>
      </c>
      <c r="B750" t="str">
        <f t="shared" si="223"/>
        <v/>
      </c>
      <c r="C750" t="str">
        <f t="shared" si="224"/>
        <v/>
      </c>
      <c r="D750" t="str">
        <f t="shared" si="224"/>
        <v/>
      </c>
      <c r="E750" t="str">
        <f t="shared" si="224"/>
        <v/>
      </c>
      <c r="F750" t="str">
        <f t="shared" si="224"/>
        <v/>
      </c>
      <c r="G750" t="str">
        <f t="shared" si="224"/>
        <v/>
      </c>
      <c r="H750" t="str">
        <f t="shared" si="224"/>
        <v/>
      </c>
      <c r="I750" t="str">
        <f t="shared" si="224"/>
        <v/>
      </c>
      <c r="J750" t="str">
        <f t="shared" si="224"/>
        <v/>
      </c>
      <c r="K750" t="str">
        <f t="shared" si="224"/>
        <v/>
      </c>
      <c r="L750" t="str">
        <f t="shared" si="224"/>
        <v/>
      </c>
      <c r="M750" t="str">
        <f t="shared" si="225"/>
        <v/>
      </c>
      <c r="N750" t="e">
        <f t="shared" si="209"/>
        <v>#REF!</v>
      </c>
      <c r="O750" t="e">
        <f t="shared" si="210"/>
        <v>#REF!</v>
      </c>
      <c r="P750" t="e">
        <f t="shared" si="211"/>
        <v>#REF!</v>
      </c>
      <c r="Q750" t="e">
        <f t="shared" si="212"/>
        <v>#REF!</v>
      </c>
      <c r="R750" t="e">
        <f t="shared" si="213"/>
        <v>#REF!</v>
      </c>
      <c r="S750" t="e">
        <f t="shared" si="214"/>
        <v>#REF!</v>
      </c>
      <c r="T750" t="e">
        <f t="shared" si="215"/>
        <v>#REF!</v>
      </c>
      <c r="U750" t="e">
        <f t="shared" si="216"/>
        <v>#REF!</v>
      </c>
      <c r="V750" t="e">
        <f t="shared" si="217"/>
        <v>#REF!</v>
      </c>
      <c r="W750" t="e">
        <f t="shared" si="218"/>
        <v>#REF!</v>
      </c>
      <c r="X750" t="e">
        <f t="shared" si="219"/>
        <v>#REF!</v>
      </c>
      <c r="Y750" t="e">
        <f t="shared" si="220"/>
        <v>#REF!</v>
      </c>
      <c r="Z750" t="e">
        <f t="shared" si="221"/>
        <v>#REF!</v>
      </c>
    </row>
    <row r="751" spans="1:26">
      <c r="A751" t="e">
        <f>IF(A750="","",IF($R$3=1,dayTest!A763,day!#REF!))</f>
        <v>#REF!</v>
      </c>
      <c r="B751" t="str">
        <f t="shared" si="223"/>
        <v/>
      </c>
      <c r="C751" t="str">
        <f t="shared" si="224"/>
        <v/>
      </c>
      <c r="D751" t="str">
        <f t="shared" si="224"/>
        <v/>
      </c>
      <c r="E751" t="str">
        <f t="shared" si="224"/>
        <v/>
      </c>
      <c r="F751" t="str">
        <f t="shared" si="224"/>
        <v/>
      </c>
      <c r="G751" t="str">
        <f t="shared" si="224"/>
        <v/>
      </c>
      <c r="H751" t="str">
        <f t="shared" si="224"/>
        <v/>
      </c>
      <c r="I751" t="str">
        <f t="shared" si="224"/>
        <v/>
      </c>
      <c r="J751" t="str">
        <f t="shared" si="224"/>
        <v/>
      </c>
      <c r="K751" t="str">
        <f t="shared" si="224"/>
        <v/>
      </c>
      <c r="L751" t="str">
        <f t="shared" si="224"/>
        <v/>
      </c>
      <c r="M751" t="str">
        <f t="shared" si="225"/>
        <v/>
      </c>
      <c r="N751" t="e">
        <f t="shared" si="209"/>
        <v>#REF!</v>
      </c>
      <c r="O751" t="e">
        <f t="shared" si="210"/>
        <v>#REF!</v>
      </c>
      <c r="P751" t="e">
        <f t="shared" si="211"/>
        <v>#REF!</v>
      </c>
      <c r="Q751" t="e">
        <f t="shared" si="212"/>
        <v>#REF!</v>
      </c>
      <c r="R751" t="e">
        <f t="shared" si="213"/>
        <v>#REF!</v>
      </c>
      <c r="S751" t="e">
        <f t="shared" si="214"/>
        <v>#REF!</v>
      </c>
      <c r="T751" t="e">
        <f t="shared" si="215"/>
        <v>#REF!</v>
      </c>
      <c r="U751" t="e">
        <f t="shared" si="216"/>
        <v>#REF!</v>
      </c>
      <c r="V751" t="e">
        <f t="shared" si="217"/>
        <v>#REF!</v>
      </c>
      <c r="W751" t="e">
        <f t="shared" si="218"/>
        <v>#REF!</v>
      </c>
      <c r="X751" t="e">
        <f t="shared" si="219"/>
        <v>#REF!</v>
      </c>
      <c r="Y751" t="e">
        <f t="shared" si="220"/>
        <v>#REF!</v>
      </c>
      <c r="Z751" t="e">
        <f t="shared" si="221"/>
        <v>#REF!</v>
      </c>
    </row>
    <row r="752" spans="1:26">
      <c r="A752" t="e">
        <f>IF(A751="","",IF($R$3=1,dayTest!A764,day!#REF!))</f>
        <v>#REF!</v>
      </c>
      <c r="B752" t="str">
        <f t="shared" si="223"/>
        <v/>
      </c>
      <c r="C752" t="str">
        <f t="shared" si="224"/>
        <v/>
      </c>
      <c r="D752" t="str">
        <f t="shared" si="224"/>
        <v/>
      </c>
      <c r="E752" t="str">
        <f t="shared" si="224"/>
        <v/>
      </c>
      <c r="F752" t="str">
        <f t="shared" si="224"/>
        <v/>
      </c>
      <c r="G752" t="str">
        <f t="shared" si="224"/>
        <v/>
      </c>
      <c r="H752" t="str">
        <f t="shared" si="224"/>
        <v/>
      </c>
      <c r="I752" t="str">
        <f t="shared" si="224"/>
        <v/>
      </c>
      <c r="J752" t="str">
        <f t="shared" si="224"/>
        <v/>
      </c>
      <c r="K752" t="str">
        <f t="shared" si="224"/>
        <v/>
      </c>
      <c r="L752" t="str">
        <f t="shared" si="224"/>
        <v/>
      </c>
      <c r="M752" t="str">
        <f t="shared" si="225"/>
        <v/>
      </c>
      <c r="N752" t="e">
        <f t="shared" si="209"/>
        <v>#REF!</v>
      </c>
      <c r="O752" t="e">
        <f t="shared" si="210"/>
        <v>#REF!</v>
      </c>
      <c r="P752" t="e">
        <f t="shared" si="211"/>
        <v>#REF!</v>
      </c>
      <c r="Q752" t="e">
        <f t="shared" si="212"/>
        <v>#REF!</v>
      </c>
      <c r="R752" t="e">
        <f t="shared" si="213"/>
        <v>#REF!</v>
      </c>
      <c r="S752" t="e">
        <f t="shared" si="214"/>
        <v>#REF!</v>
      </c>
      <c r="T752" t="e">
        <f t="shared" si="215"/>
        <v>#REF!</v>
      </c>
      <c r="U752" t="e">
        <f t="shared" si="216"/>
        <v>#REF!</v>
      </c>
      <c r="V752" t="e">
        <f t="shared" si="217"/>
        <v>#REF!</v>
      </c>
      <c r="W752" t="e">
        <f t="shared" si="218"/>
        <v>#REF!</v>
      </c>
      <c r="X752" t="e">
        <f t="shared" si="219"/>
        <v>#REF!</v>
      </c>
      <c r="Y752" t="e">
        <f t="shared" si="220"/>
        <v>#REF!</v>
      </c>
      <c r="Z752" t="e">
        <f t="shared" si="221"/>
        <v>#REF!</v>
      </c>
    </row>
    <row r="753" spans="1:26">
      <c r="A753" t="e">
        <f>IF(A752="","",IF($R$3=1,dayTest!A765,day!#REF!))</f>
        <v>#REF!</v>
      </c>
      <c r="B753" t="str">
        <f t="shared" si="223"/>
        <v/>
      </c>
      <c r="C753" t="str">
        <f t="shared" si="224"/>
        <v/>
      </c>
      <c r="D753" t="str">
        <f t="shared" si="224"/>
        <v/>
      </c>
      <c r="E753" t="str">
        <f t="shared" si="224"/>
        <v/>
      </c>
      <c r="F753" t="str">
        <f t="shared" si="224"/>
        <v/>
      </c>
      <c r="G753" t="str">
        <f t="shared" si="224"/>
        <v/>
      </c>
      <c r="H753" t="str">
        <f t="shared" si="224"/>
        <v/>
      </c>
      <c r="I753" t="str">
        <f t="shared" si="224"/>
        <v/>
      </c>
      <c r="J753" t="str">
        <f t="shared" si="224"/>
        <v/>
      </c>
      <c r="K753" t="str">
        <f t="shared" si="224"/>
        <v/>
      </c>
      <c r="L753" t="str">
        <f t="shared" si="224"/>
        <v/>
      </c>
      <c r="M753" t="str">
        <f t="shared" si="225"/>
        <v/>
      </c>
      <c r="N753" t="e">
        <f t="shared" si="209"/>
        <v>#REF!</v>
      </c>
      <c r="O753" t="e">
        <f t="shared" si="210"/>
        <v>#REF!</v>
      </c>
      <c r="P753" t="e">
        <f t="shared" si="211"/>
        <v>#REF!</v>
      </c>
      <c r="Q753" t="e">
        <f t="shared" si="212"/>
        <v>#REF!</v>
      </c>
      <c r="R753" t="e">
        <f t="shared" si="213"/>
        <v>#REF!</v>
      </c>
      <c r="S753" t="e">
        <f t="shared" si="214"/>
        <v>#REF!</v>
      </c>
      <c r="T753" t="e">
        <f t="shared" si="215"/>
        <v>#REF!</v>
      </c>
      <c r="U753" t="e">
        <f t="shared" si="216"/>
        <v>#REF!</v>
      </c>
      <c r="V753" t="e">
        <f t="shared" si="217"/>
        <v>#REF!</v>
      </c>
      <c r="W753" t="e">
        <f t="shared" si="218"/>
        <v>#REF!</v>
      </c>
      <c r="X753" t="e">
        <f t="shared" si="219"/>
        <v>#REF!</v>
      </c>
      <c r="Y753" t="e">
        <f t="shared" si="220"/>
        <v>#REF!</v>
      </c>
      <c r="Z753" t="e">
        <f t="shared" si="221"/>
        <v>#REF!</v>
      </c>
    </row>
    <row r="754" spans="1:26">
      <c r="A754" t="e">
        <f>IF(A753="","",IF($R$3=1,dayTest!A766,day!#REF!))</f>
        <v>#REF!</v>
      </c>
      <c r="B754" t="str">
        <f t="shared" si="223"/>
        <v/>
      </c>
      <c r="C754" t="str">
        <f t="shared" si="224"/>
        <v/>
      </c>
      <c r="D754" t="str">
        <f t="shared" si="224"/>
        <v/>
      </c>
      <c r="E754" t="str">
        <f t="shared" si="224"/>
        <v/>
      </c>
      <c r="F754" t="str">
        <f t="shared" si="224"/>
        <v/>
      </c>
      <c r="G754" t="str">
        <f t="shared" si="224"/>
        <v/>
      </c>
      <c r="H754" t="str">
        <f t="shared" si="224"/>
        <v/>
      </c>
      <c r="I754" t="str">
        <f t="shared" si="224"/>
        <v/>
      </c>
      <c r="J754" t="str">
        <f t="shared" si="224"/>
        <v/>
      </c>
      <c r="K754" t="str">
        <f t="shared" si="224"/>
        <v/>
      </c>
      <c r="L754" t="str">
        <f t="shared" si="224"/>
        <v/>
      </c>
      <c r="M754" t="str">
        <f t="shared" si="225"/>
        <v/>
      </c>
      <c r="N754" t="e">
        <f t="shared" si="209"/>
        <v>#REF!</v>
      </c>
      <c r="O754" t="e">
        <f t="shared" si="210"/>
        <v>#REF!</v>
      </c>
      <c r="P754" t="e">
        <f t="shared" si="211"/>
        <v>#REF!</v>
      </c>
      <c r="Q754" t="e">
        <f t="shared" si="212"/>
        <v>#REF!</v>
      </c>
      <c r="R754" t="e">
        <f t="shared" si="213"/>
        <v>#REF!</v>
      </c>
      <c r="S754" t="e">
        <f t="shared" si="214"/>
        <v>#REF!</v>
      </c>
      <c r="T754" t="e">
        <f t="shared" si="215"/>
        <v>#REF!</v>
      </c>
      <c r="U754" t="e">
        <f t="shared" si="216"/>
        <v>#REF!</v>
      </c>
      <c r="V754" t="e">
        <f t="shared" si="217"/>
        <v>#REF!</v>
      </c>
      <c r="W754" t="e">
        <f t="shared" si="218"/>
        <v>#REF!</v>
      </c>
      <c r="X754" t="e">
        <f t="shared" si="219"/>
        <v>#REF!</v>
      </c>
      <c r="Y754" t="e">
        <f t="shared" si="220"/>
        <v>#REF!</v>
      </c>
      <c r="Z754" t="e">
        <f t="shared" si="221"/>
        <v>#REF!</v>
      </c>
    </row>
    <row r="755" spans="1:26">
      <c r="A755" t="e">
        <f>IF(A754="","",IF($R$3=1,dayTest!A767,day!#REF!))</f>
        <v>#REF!</v>
      </c>
      <c r="B755" t="str">
        <f t="shared" si="223"/>
        <v/>
      </c>
      <c r="C755" t="str">
        <f t="shared" si="224"/>
        <v/>
      </c>
      <c r="D755" t="str">
        <f t="shared" si="224"/>
        <v/>
      </c>
      <c r="E755" t="str">
        <f t="shared" si="224"/>
        <v/>
      </c>
      <c r="F755" t="str">
        <f t="shared" si="224"/>
        <v/>
      </c>
      <c r="G755" t="str">
        <f t="shared" si="224"/>
        <v/>
      </c>
      <c r="H755" t="str">
        <f t="shared" si="224"/>
        <v/>
      </c>
      <c r="I755" t="str">
        <f t="shared" si="224"/>
        <v/>
      </c>
      <c r="J755" t="str">
        <f t="shared" si="224"/>
        <v/>
      </c>
      <c r="K755" t="str">
        <f t="shared" si="224"/>
        <v/>
      </c>
      <c r="L755" t="str">
        <f t="shared" si="224"/>
        <v/>
      </c>
      <c r="M755" t="str">
        <f t="shared" si="225"/>
        <v/>
      </c>
      <c r="N755" t="e">
        <f t="shared" si="209"/>
        <v>#REF!</v>
      </c>
      <c r="O755" t="e">
        <f t="shared" si="210"/>
        <v>#REF!</v>
      </c>
      <c r="P755" t="e">
        <f t="shared" si="211"/>
        <v>#REF!</v>
      </c>
      <c r="Q755" t="e">
        <f t="shared" si="212"/>
        <v>#REF!</v>
      </c>
      <c r="R755" t="e">
        <f t="shared" si="213"/>
        <v>#REF!</v>
      </c>
      <c r="S755" t="e">
        <f t="shared" si="214"/>
        <v>#REF!</v>
      </c>
      <c r="T755" t="e">
        <f t="shared" si="215"/>
        <v>#REF!</v>
      </c>
      <c r="U755" t="e">
        <f t="shared" si="216"/>
        <v>#REF!</v>
      </c>
      <c r="V755" t="e">
        <f t="shared" si="217"/>
        <v>#REF!</v>
      </c>
      <c r="W755" t="e">
        <f t="shared" si="218"/>
        <v>#REF!</v>
      </c>
      <c r="X755" t="e">
        <f t="shared" si="219"/>
        <v>#REF!</v>
      </c>
      <c r="Y755" t="e">
        <f t="shared" si="220"/>
        <v>#REF!</v>
      </c>
      <c r="Z755" t="e">
        <f t="shared" si="221"/>
        <v>#REF!</v>
      </c>
    </row>
    <row r="756" spans="1:26">
      <c r="A756" t="e">
        <f>IF(A755="","",IF($R$3=1,dayTest!A768,day!#REF!))</f>
        <v>#REF!</v>
      </c>
      <c r="B756" t="str">
        <f t="shared" si="223"/>
        <v/>
      </c>
      <c r="C756" t="str">
        <f t="shared" si="224"/>
        <v/>
      </c>
      <c r="D756" t="str">
        <f t="shared" si="224"/>
        <v/>
      </c>
      <c r="E756" t="str">
        <f t="shared" si="224"/>
        <v/>
      </c>
      <c r="F756" t="str">
        <f t="shared" si="224"/>
        <v/>
      </c>
      <c r="G756" t="str">
        <f t="shared" si="224"/>
        <v/>
      </c>
      <c r="H756" t="str">
        <f t="shared" si="224"/>
        <v/>
      </c>
      <c r="I756" t="str">
        <f t="shared" si="224"/>
        <v/>
      </c>
      <c r="J756" t="str">
        <f t="shared" si="224"/>
        <v/>
      </c>
      <c r="K756" t="str">
        <f t="shared" si="224"/>
        <v/>
      </c>
      <c r="L756" t="str">
        <f t="shared" si="224"/>
        <v/>
      </c>
      <c r="M756" t="str">
        <f t="shared" si="225"/>
        <v/>
      </c>
      <c r="N756" t="e">
        <f t="shared" si="209"/>
        <v>#REF!</v>
      </c>
      <c r="O756" t="e">
        <f t="shared" si="210"/>
        <v>#REF!</v>
      </c>
      <c r="P756" t="e">
        <f t="shared" si="211"/>
        <v>#REF!</v>
      </c>
      <c r="Q756" t="e">
        <f t="shared" si="212"/>
        <v>#REF!</v>
      </c>
      <c r="R756" t="e">
        <f t="shared" si="213"/>
        <v>#REF!</v>
      </c>
      <c r="S756" t="e">
        <f t="shared" si="214"/>
        <v>#REF!</v>
      </c>
      <c r="T756" t="e">
        <f t="shared" si="215"/>
        <v>#REF!</v>
      </c>
      <c r="U756" t="e">
        <f t="shared" si="216"/>
        <v>#REF!</v>
      </c>
      <c r="V756" t="e">
        <f t="shared" si="217"/>
        <v>#REF!</v>
      </c>
      <c r="W756" t="e">
        <f t="shared" si="218"/>
        <v>#REF!</v>
      </c>
      <c r="X756" t="e">
        <f t="shared" si="219"/>
        <v>#REF!</v>
      </c>
      <c r="Y756" t="e">
        <f t="shared" si="220"/>
        <v>#REF!</v>
      </c>
      <c r="Z756" t="e">
        <f t="shared" si="221"/>
        <v>#REF!</v>
      </c>
    </row>
    <row r="757" spans="1:26">
      <c r="A757" t="e">
        <f>IF(A756="","",IF($R$3=1,dayTest!A769,day!#REF!))</f>
        <v>#REF!</v>
      </c>
      <c r="B757" t="str">
        <f t="shared" si="223"/>
        <v/>
      </c>
      <c r="C757" t="str">
        <f t="shared" si="224"/>
        <v/>
      </c>
      <c r="D757" t="str">
        <f t="shared" si="224"/>
        <v/>
      </c>
      <c r="E757" t="str">
        <f t="shared" si="224"/>
        <v/>
      </c>
      <c r="F757" t="str">
        <f t="shared" si="224"/>
        <v/>
      </c>
      <c r="G757" t="str">
        <f t="shared" si="224"/>
        <v/>
      </c>
      <c r="H757" t="str">
        <f t="shared" si="224"/>
        <v/>
      </c>
      <c r="I757" t="str">
        <f t="shared" si="224"/>
        <v/>
      </c>
      <c r="J757" t="str">
        <f t="shared" si="224"/>
        <v/>
      </c>
      <c r="K757" t="str">
        <f t="shared" si="224"/>
        <v/>
      </c>
      <c r="L757" t="str">
        <f t="shared" si="224"/>
        <v/>
      </c>
      <c r="M757" t="str">
        <f t="shared" si="225"/>
        <v/>
      </c>
      <c r="N757" t="e">
        <f t="shared" si="209"/>
        <v>#REF!</v>
      </c>
      <c r="O757" t="e">
        <f t="shared" si="210"/>
        <v>#REF!</v>
      </c>
      <c r="P757" t="e">
        <f t="shared" si="211"/>
        <v>#REF!</v>
      </c>
      <c r="Q757" t="e">
        <f t="shared" si="212"/>
        <v>#REF!</v>
      </c>
      <c r="R757" t="e">
        <f t="shared" si="213"/>
        <v>#REF!</v>
      </c>
      <c r="S757" t="e">
        <f t="shared" si="214"/>
        <v>#REF!</v>
      </c>
      <c r="T757" t="e">
        <f t="shared" si="215"/>
        <v>#REF!</v>
      </c>
      <c r="U757" t="e">
        <f t="shared" si="216"/>
        <v>#REF!</v>
      </c>
      <c r="V757" t="e">
        <f t="shared" si="217"/>
        <v>#REF!</v>
      </c>
      <c r="W757" t="e">
        <f t="shared" si="218"/>
        <v>#REF!</v>
      </c>
      <c r="X757" t="e">
        <f t="shared" si="219"/>
        <v>#REF!</v>
      </c>
      <c r="Y757" t="e">
        <f t="shared" si="220"/>
        <v>#REF!</v>
      </c>
      <c r="Z757" t="e">
        <f t="shared" si="221"/>
        <v>#REF!</v>
      </c>
    </row>
    <row r="758" spans="1:26">
      <c r="A758" t="e">
        <f>IF(A757="","",IF($R$3=1,dayTest!A770,day!#REF!))</f>
        <v>#REF!</v>
      </c>
      <c r="B758" t="str">
        <f t="shared" si="223"/>
        <v/>
      </c>
      <c r="C758" t="str">
        <f t="shared" si="224"/>
        <v/>
      </c>
      <c r="D758" t="str">
        <f t="shared" si="224"/>
        <v/>
      </c>
      <c r="E758" t="str">
        <f t="shared" si="224"/>
        <v/>
      </c>
      <c r="F758" t="str">
        <f t="shared" si="224"/>
        <v/>
      </c>
      <c r="G758" t="str">
        <f t="shared" si="224"/>
        <v/>
      </c>
      <c r="H758" t="str">
        <f t="shared" si="224"/>
        <v/>
      </c>
      <c r="I758" t="str">
        <f t="shared" si="224"/>
        <v/>
      </c>
      <c r="J758" t="str">
        <f t="shared" si="224"/>
        <v/>
      </c>
      <c r="K758" t="str">
        <f t="shared" si="224"/>
        <v/>
      </c>
      <c r="L758" t="str">
        <f t="shared" si="224"/>
        <v/>
      </c>
      <c r="M758" t="str">
        <f t="shared" si="225"/>
        <v/>
      </c>
      <c r="N758" t="e">
        <f t="shared" si="209"/>
        <v>#REF!</v>
      </c>
      <c r="O758" t="e">
        <f t="shared" si="210"/>
        <v>#REF!</v>
      </c>
      <c r="P758" t="e">
        <f t="shared" si="211"/>
        <v>#REF!</v>
      </c>
      <c r="Q758" t="e">
        <f t="shared" si="212"/>
        <v>#REF!</v>
      </c>
      <c r="R758" t="e">
        <f t="shared" si="213"/>
        <v>#REF!</v>
      </c>
      <c r="S758" t="e">
        <f t="shared" si="214"/>
        <v>#REF!</v>
      </c>
      <c r="T758" t="e">
        <f t="shared" si="215"/>
        <v>#REF!</v>
      </c>
      <c r="U758" t="e">
        <f t="shared" si="216"/>
        <v>#REF!</v>
      </c>
      <c r="V758" t="e">
        <f t="shared" si="217"/>
        <v>#REF!</v>
      </c>
      <c r="W758" t="e">
        <f t="shared" si="218"/>
        <v>#REF!</v>
      </c>
      <c r="X758" t="e">
        <f t="shared" si="219"/>
        <v>#REF!</v>
      </c>
      <c r="Y758" t="e">
        <f t="shared" si="220"/>
        <v>#REF!</v>
      </c>
      <c r="Z758" t="e">
        <f t="shared" si="221"/>
        <v>#REF!</v>
      </c>
    </row>
    <row r="759" spans="1:26">
      <c r="A759" t="e">
        <f>IF(A758="","",IF($R$3=1,dayTest!A771,day!#REF!))</f>
        <v>#REF!</v>
      </c>
      <c r="B759" t="str">
        <f t="shared" si="223"/>
        <v/>
      </c>
      <c r="C759" t="str">
        <f t="shared" si="224"/>
        <v/>
      </c>
      <c r="D759" t="str">
        <f t="shared" si="224"/>
        <v/>
      </c>
      <c r="E759" t="str">
        <f t="shared" si="224"/>
        <v/>
      </c>
      <c r="F759" t="str">
        <f t="shared" si="224"/>
        <v/>
      </c>
      <c r="G759" t="str">
        <f t="shared" si="224"/>
        <v/>
      </c>
      <c r="H759" t="str">
        <f t="shared" si="224"/>
        <v/>
      </c>
      <c r="I759" t="str">
        <f t="shared" si="224"/>
        <v/>
      </c>
      <c r="J759" t="str">
        <f t="shared" si="224"/>
        <v/>
      </c>
      <c r="K759" t="str">
        <f t="shared" si="224"/>
        <v/>
      </c>
      <c r="L759" t="str">
        <f t="shared" si="224"/>
        <v/>
      </c>
      <c r="M759" t="str">
        <f t="shared" si="225"/>
        <v/>
      </c>
      <c r="N759" t="e">
        <f t="shared" si="209"/>
        <v>#REF!</v>
      </c>
      <c r="O759" t="e">
        <f t="shared" si="210"/>
        <v>#REF!</v>
      </c>
      <c r="P759" t="e">
        <f t="shared" si="211"/>
        <v>#REF!</v>
      </c>
      <c r="Q759" t="e">
        <f t="shared" si="212"/>
        <v>#REF!</v>
      </c>
      <c r="R759" t="e">
        <f t="shared" si="213"/>
        <v>#REF!</v>
      </c>
      <c r="S759" t="e">
        <f t="shared" si="214"/>
        <v>#REF!</v>
      </c>
      <c r="T759" t="e">
        <f t="shared" si="215"/>
        <v>#REF!</v>
      </c>
      <c r="U759" t="e">
        <f t="shared" si="216"/>
        <v>#REF!</v>
      </c>
      <c r="V759" t="e">
        <f t="shared" si="217"/>
        <v>#REF!</v>
      </c>
      <c r="W759" t="e">
        <f t="shared" si="218"/>
        <v>#REF!</v>
      </c>
      <c r="X759" t="e">
        <f t="shared" si="219"/>
        <v>#REF!</v>
      </c>
      <c r="Y759" t="e">
        <f t="shared" si="220"/>
        <v>#REF!</v>
      </c>
      <c r="Z759" t="e">
        <f t="shared" si="221"/>
        <v>#REF!</v>
      </c>
    </row>
    <row r="760" spans="1:26">
      <c r="A760" t="e">
        <f>IF(A759="","",IF($R$3=1,dayTest!A772,day!#REF!))</f>
        <v>#REF!</v>
      </c>
      <c r="B760" t="str">
        <f t="shared" si="223"/>
        <v/>
      </c>
      <c r="C760" t="str">
        <f t="shared" si="224"/>
        <v/>
      </c>
      <c r="D760" t="str">
        <f t="shared" si="224"/>
        <v/>
      </c>
      <c r="E760" t="str">
        <f t="shared" si="224"/>
        <v/>
      </c>
      <c r="F760" t="str">
        <f t="shared" si="224"/>
        <v/>
      </c>
      <c r="G760" t="str">
        <f t="shared" si="224"/>
        <v/>
      </c>
      <c r="H760" t="str">
        <f t="shared" si="224"/>
        <v/>
      </c>
      <c r="I760" t="str">
        <f t="shared" si="224"/>
        <v/>
      </c>
      <c r="J760" t="str">
        <f t="shared" si="224"/>
        <v/>
      </c>
      <c r="K760" t="str">
        <f t="shared" si="224"/>
        <v/>
      </c>
      <c r="L760" t="str">
        <f t="shared" si="224"/>
        <v/>
      </c>
      <c r="M760" t="str">
        <f t="shared" si="225"/>
        <v/>
      </c>
      <c r="N760" t="e">
        <f t="shared" si="209"/>
        <v>#REF!</v>
      </c>
      <c r="O760" t="e">
        <f t="shared" si="210"/>
        <v>#REF!</v>
      </c>
      <c r="P760" t="e">
        <f t="shared" si="211"/>
        <v>#REF!</v>
      </c>
      <c r="Q760" t="e">
        <f t="shared" si="212"/>
        <v>#REF!</v>
      </c>
      <c r="R760" t="e">
        <f t="shared" si="213"/>
        <v>#REF!</v>
      </c>
      <c r="S760" t="e">
        <f t="shared" si="214"/>
        <v>#REF!</v>
      </c>
      <c r="T760" t="e">
        <f t="shared" si="215"/>
        <v>#REF!</v>
      </c>
      <c r="U760" t="e">
        <f t="shared" si="216"/>
        <v>#REF!</v>
      </c>
      <c r="V760" t="e">
        <f t="shared" si="217"/>
        <v>#REF!</v>
      </c>
      <c r="W760" t="e">
        <f t="shared" si="218"/>
        <v>#REF!</v>
      </c>
      <c r="X760" t="e">
        <f t="shared" si="219"/>
        <v>#REF!</v>
      </c>
      <c r="Y760" t="e">
        <f t="shared" si="220"/>
        <v>#REF!</v>
      </c>
      <c r="Z760" t="e">
        <f t="shared" si="221"/>
        <v>#REF!</v>
      </c>
    </row>
    <row r="761" spans="1:26">
      <c r="A761" t="e">
        <f>IF(A760="","",IF($R$3=1,dayTest!A773,day!#REF!))</f>
        <v>#REF!</v>
      </c>
      <c r="B761" t="str">
        <f t="shared" si="223"/>
        <v/>
      </c>
      <c r="C761" t="str">
        <f t="shared" si="224"/>
        <v/>
      </c>
      <c r="D761" t="str">
        <f t="shared" si="224"/>
        <v/>
      </c>
      <c r="E761" t="str">
        <f t="shared" si="224"/>
        <v/>
      </c>
      <c r="F761" t="str">
        <f t="shared" si="224"/>
        <v/>
      </c>
      <c r="G761" t="str">
        <f t="shared" si="224"/>
        <v/>
      </c>
      <c r="H761" t="str">
        <f t="shared" si="224"/>
        <v/>
      </c>
      <c r="I761" t="str">
        <f t="shared" si="224"/>
        <v/>
      </c>
      <c r="J761" t="str">
        <f t="shared" si="224"/>
        <v/>
      </c>
      <c r="K761" t="str">
        <f t="shared" si="224"/>
        <v/>
      </c>
      <c r="L761" t="str">
        <f t="shared" si="224"/>
        <v/>
      </c>
      <c r="M761" t="str">
        <f t="shared" si="225"/>
        <v/>
      </c>
      <c r="N761" t="e">
        <f t="shared" si="209"/>
        <v>#REF!</v>
      </c>
      <c r="O761" t="e">
        <f t="shared" si="210"/>
        <v>#REF!</v>
      </c>
      <c r="P761" t="e">
        <f t="shared" si="211"/>
        <v>#REF!</v>
      </c>
      <c r="Q761" t="e">
        <f t="shared" si="212"/>
        <v>#REF!</v>
      </c>
      <c r="R761" t="e">
        <f t="shared" si="213"/>
        <v>#REF!</v>
      </c>
      <c r="S761" t="e">
        <f t="shared" si="214"/>
        <v>#REF!</v>
      </c>
      <c r="T761" t="e">
        <f t="shared" si="215"/>
        <v>#REF!</v>
      </c>
      <c r="U761" t="e">
        <f t="shared" si="216"/>
        <v>#REF!</v>
      </c>
      <c r="V761" t="e">
        <f t="shared" si="217"/>
        <v>#REF!</v>
      </c>
      <c r="W761" t="e">
        <f t="shared" si="218"/>
        <v>#REF!</v>
      </c>
      <c r="X761" t="e">
        <f t="shared" si="219"/>
        <v>#REF!</v>
      </c>
      <c r="Y761" t="e">
        <f t="shared" si="220"/>
        <v>#REF!</v>
      </c>
      <c r="Z761" t="e">
        <f t="shared" si="221"/>
        <v>#REF!</v>
      </c>
    </row>
    <row r="762" spans="1:26">
      <c r="A762" t="e">
        <f>IF(A761="","",IF($R$3=1,dayTest!A774,day!#REF!))</f>
        <v>#REF!</v>
      </c>
      <c r="B762" t="str">
        <f t="shared" si="223"/>
        <v/>
      </c>
      <c r="C762" t="str">
        <f t="shared" si="224"/>
        <v/>
      </c>
      <c r="D762" t="str">
        <f t="shared" si="224"/>
        <v/>
      </c>
      <c r="E762" t="str">
        <f t="shared" si="224"/>
        <v/>
      </c>
      <c r="F762" t="str">
        <f t="shared" si="224"/>
        <v/>
      </c>
      <c r="G762" t="str">
        <f t="shared" si="224"/>
        <v/>
      </c>
      <c r="H762" t="str">
        <f t="shared" si="224"/>
        <v/>
      </c>
      <c r="I762" t="str">
        <f t="shared" si="224"/>
        <v/>
      </c>
      <c r="J762" t="str">
        <f t="shared" si="224"/>
        <v/>
      </c>
      <c r="K762" t="str">
        <f t="shared" si="224"/>
        <v/>
      </c>
      <c r="L762" t="str">
        <f t="shared" si="224"/>
        <v/>
      </c>
      <c r="M762" t="str">
        <f t="shared" si="225"/>
        <v/>
      </c>
      <c r="N762" t="e">
        <f t="shared" si="209"/>
        <v>#REF!</v>
      </c>
      <c r="O762" t="e">
        <f t="shared" si="210"/>
        <v>#REF!</v>
      </c>
      <c r="P762" t="e">
        <f t="shared" si="211"/>
        <v>#REF!</v>
      </c>
      <c r="Q762" t="e">
        <f t="shared" si="212"/>
        <v>#REF!</v>
      </c>
      <c r="R762" t="e">
        <f t="shared" si="213"/>
        <v>#REF!</v>
      </c>
      <c r="S762" t="e">
        <f t="shared" si="214"/>
        <v>#REF!</v>
      </c>
      <c r="T762" t="e">
        <f t="shared" si="215"/>
        <v>#REF!</v>
      </c>
      <c r="U762" t="e">
        <f t="shared" si="216"/>
        <v>#REF!</v>
      </c>
      <c r="V762" t="e">
        <f t="shared" si="217"/>
        <v>#REF!</v>
      </c>
      <c r="W762" t="e">
        <f t="shared" si="218"/>
        <v>#REF!</v>
      </c>
      <c r="X762" t="e">
        <f t="shared" si="219"/>
        <v>#REF!</v>
      </c>
      <c r="Y762" t="e">
        <f t="shared" si="220"/>
        <v>#REF!</v>
      </c>
      <c r="Z762" t="e">
        <f t="shared" si="221"/>
        <v>#REF!</v>
      </c>
    </row>
    <row r="763" spans="1:26">
      <c r="A763" t="e">
        <f>IF(A762="","",IF($R$3=1,dayTest!A775,day!#REF!))</f>
        <v>#REF!</v>
      </c>
      <c r="B763" t="str">
        <f t="shared" si="223"/>
        <v/>
      </c>
      <c r="C763" t="str">
        <f t="shared" si="224"/>
        <v/>
      </c>
      <c r="D763" t="str">
        <f t="shared" si="224"/>
        <v/>
      </c>
      <c r="E763" t="str">
        <f t="shared" si="224"/>
        <v/>
      </c>
      <c r="F763" t="str">
        <f t="shared" si="224"/>
        <v/>
      </c>
      <c r="G763" t="str">
        <f t="shared" si="224"/>
        <v/>
      </c>
      <c r="H763" t="str">
        <f t="shared" si="224"/>
        <v/>
      </c>
      <c r="I763" t="str">
        <f t="shared" si="224"/>
        <v/>
      </c>
      <c r="J763" t="str">
        <f t="shared" si="224"/>
        <v/>
      </c>
      <c r="K763" t="str">
        <f t="shared" si="224"/>
        <v/>
      </c>
      <c r="L763" t="str">
        <f t="shared" si="224"/>
        <v/>
      </c>
      <c r="M763" t="str">
        <f t="shared" si="225"/>
        <v/>
      </c>
      <c r="N763" t="e">
        <f t="shared" si="209"/>
        <v>#REF!</v>
      </c>
      <c r="O763" t="e">
        <f t="shared" si="210"/>
        <v>#REF!</v>
      </c>
      <c r="P763" t="e">
        <f t="shared" si="211"/>
        <v>#REF!</v>
      </c>
      <c r="Q763" t="e">
        <f t="shared" si="212"/>
        <v>#REF!</v>
      </c>
      <c r="R763" t="e">
        <f t="shared" si="213"/>
        <v>#REF!</v>
      </c>
      <c r="S763" t="e">
        <f t="shared" si="214"/>
        <v>#REF!</v>
      </c>
      <c r="T763" t="e">
        <f t="shared" si="215"/>
        <v>#REF!</v>
      </c>
      <c r="U763" t="e">
        <f t="shared" si="216"/>
        <v>#REF!</v>
      </c>
      <c r="V763" t="e">
        <f t="shared" si="217"/>
        <v>#REF!</v>
      </c>
      <c r="W763" t="e">
        <f t="shared" si="218"/>
        <v>#REF!</v>
      </c>
      <c r="X763" t="e">
        <f t="shared" si="219"/>
        <v>#REF!</v>
      </c>
      <c r="Y763" t="e">
        <f t="shared" si="220"/>
        <v>#REF!</v>
      </c>
      <c r="Z763" t="e">
        <f t="shared" si="221"/>
        <v>#REF!</v>
      </c>
    </row>
    <row r="764" spans="1:26">
      <c r="A764" t="e">
        <f>IF(A763="","",IF($R$3=1,dayTest!A776,day!#REF!))</f>
        <v>#REF!</v>
      </c>
      <c r="B764" t="str">
        <f t="shared" si="223"/>
        <v/>
      </c>
      <c r="C764" t="str">
        <f t="shared" si="224"/>
        <v/>
      </c>
      <c r="D764" t="str">
        <f t="shared" si="224"/>
        <v/>
      </c>
      <c r="E764" t="str">
        <f t="shared" si="224"/>
        <v/>
      </c>
      <c r="F764" t="str">
        <f t="shared" si="224"/>
        <v/>
      </c>
      <c r="G764" t="str">
        <f t="shared" si="224"/>
        <v/>
      </c>
      <c r="H764" t="str">
        <f t="shared" si="224"/>
        <v/>
      </c>
      <c r="I764" t="str">
        <f t="shared" si="224"/>
        <v/>
      </c>
      <c r="J764" t="str">
        <f t="shared" si="224"/>
        <v/>
      </c>
      <c r="K764" t="str">
        <f t="shared" si="224"/>
        <v/>
      </c>
      <c r="L764" t="str">
        <f t="shared" si="224"/>
        <v/>
      </c>
      <c r="M764" t="str">
        <f t="shared" si="225"/>
        <v/>
      </c>
      <c r="N764" t="e">
        <f t="shared" si="209"/>
        <v>#REF!</v>
      </c>
      <c r="O764" t="e">
        <f t="shared" si="210"/>
        <v>#REF!</v>
      </c>
      <c r="P764" t="e">
        <f t="shared" si="211"/>
        <v>#REF!</v>
      </c>
      <c r="Q764" t="e">
        <f t="shared" si="212"/>
        <v>#REF!</v>
      </c>
      <c r="R764" t="e">
        <f t="shared" si="213"/>
        <v>#REF!</v>
      </c>
      <c r="S764" t="e">
        <f t="shared" si="214"/>
        <v>#REF!</v>
      </c>
      <c r="T764" t="e">
        <f t="shared" si="215"/>
        <v>#REF!</v>
      </c>
      <c r="U764" t="e">
        <f t="shared" si="216"/>
        <v>#REF!</v>
      </c>
      <c r="V764" t="e">
        <f t="shared" si="217"/>
        <v>#REF!</v>
      </c>
      <c r="W764" t="e">
        <f t="shared" si="218"/>
        <v>#REF!</v>
      </c>
      <c r="X764" t="e">
        <f t="shared" si="219"/>
        <v>#REF!</v>
      </c>
      <c r="Y764" t="e">
        <f t="shared" si="220"/>
        <v>#REF!</v>
      </c>
      <c r="Z764" t="e">
        <f t="shared" si="221"/>
        <v>#REF!</v>
      </c>
    </row>
    <row r="765" spans="1:26">
      <c r="A765" t="e">
        <f>IF(A764="","",IF($R$3=1,dayTest!A777,day!#REF!))</f>
        <v>#REF!</v>
      </c>
      <c r="B765" t="str">
        <f t="shared" si="223"/>
        <v/>
      </c>
      <c r="C765" t="str">
        <f t="shared" si="224"/>
        <v/>
      </c>
      <c r="D765" t="str">
        <f t="shared" si="224"/>
        <v/>
      </c>
      <c r="E765" t="str">
        <f t="shared" si="224"/>
        <v/>
      </c>
      <c r="F765" t="str">
        <f t="shared" si="224"/>
        <v/>
      </c>
      <c r="G765" t="str">
        <f t="shared" ref="G765:L807" si="226">IFERROR(VALUE(MID($A765,COLUMN()-1,1)),"")</f>
        <v/>
      </c>
      <c r="H765" t="str">
        <f t="shared" si="226"/>
        <v/>
      </c>
      <c r="I765" t="str">
        <f t="shared" si="226"/>
        <v/>
      </c>
      <c r="J765" t="str">
        <f t="shared" si="226"/>
        <v/>
      </c>
      <c r="K765" t="str">
        <f t="shared" si="226"/>
        <v/>
      </c>
      <c r="L765" t="str">
        <f t="shared" si="226"/>
        <v/>
      </c>
      <c r="M765" t="str">
        <f t="shared" si="225"/>
        <v/>
      </c>
      <c r="N765" t="e">
        <f t="shared" si="209"/>
        <v>#REF!</v>
      </c>
      <c r="O765" t="e">
        <f t="shared" si="210"/>
        <v>#REF!</v>
      </c>
      <c r="P765" t="e">
        <f t="shared" si="211"/>
        <v>#REF!</v>
      </c>
      <c r="Q765" t="e">
        <f t="shared" si="212"/>
        <v>#REF!</v>
      </c>
      <c r="R765" t="e">
        <f t="shared" si="213"/>
        <v>#REF!</v>
      </c>
      <c r="S765" t="e">
        <f t="shared" si="214"/>
        <v>#REF!</v>
      </c>
      <c r="T765" t="e">
        <f t="shared" si="215"/>
        <v>#REF!</v>
      </c>
      <c r="U765" t="e">
        <f t="shared" si="216"/>
        <v>#REF!</v>
      </c>
      <c r="V765" t="e">
        <f t="shared" si="217"/>
        <v>#REF!</v>
      </c>
      <c r="W765" t="e">
        <f t="shared" si="218"/>
        <v>#REF!</v>
      </c>
      <c r="X765" t="e">
        <f t="shared" si="219"/>
        <v>#REF!</v>
      </c>
      <c r="Y765" t="e">
        <f t="shared" si="220"/>
        <v>#REF!</v>
      </c>
      <c r="Z765" t="e">
        <f t="shared" si="221"/>
        <v>#REF!</v>
      </c>
    </row>
    <row r="766" spans="1:26">
      <c r="A766" t="e">
        <f>IF(A765="","",IF($R$3=1,dayTest!A778,day!#REF!))</f>
        <v>#REF!</v>
      </c>
      <c r="B766" t="str">
        <f t="shared" si="223"/>
        <v/>
      </c>
      <c r="C766" t="str">
        <f t="shared" ref="C766:G815" si="227">IFERROR(VALUE(MID($A766,COLUMN()-1,1)),"")</f>
        <v/>
      </c>
      <c r="D766" t="str">
        <f t="shared" si="227"/>
        <v/>
      </c>
      <c r="E766" t="str">
        <f t="shared" si="227"/>
        <v/>
      </c>
      <c r="F766" t="str">
        <f t="shared" si="227"/>
        <v/>
      </c>
      <c r="G766" t="str">
        <f t="shared" si="226"/>
        <v/>
      </c>
      <c r="H766" t="str">
        <f t="shared" si="226"/>
        <v/>
      </c>
      <c r="I766" t="str">
        <f t="shared" si="226"/>
        <v/>
      </c>
      <c r="J766" t="str">
        <f t="shared" si="226"/>
        <v/>
      </c>
      <c r="K766" t="str">
        <f t="shared" si="226"/>
        <v/>
      </c>
      <c r="L766" t="str">
        <f t="shared" si="226"/>
        <v/>
      </c>
      <c r="M766" t="str">
        <f t="shared" si="225"/>
        <v/>
      </c>
      <c r="N766" t="e">
        <f t="shared" si="209"/>
        <v>#REF!</v>
      </c>
      <c r="O766" t="e">
        <f t="shared" si="210"/>
        <v>#REF!</v>
      </c>
      <c r="P766" t="e">
        <f t="shared" si="211"/>
        <v>#REF!</v>
      </c>
      <c r="Q766" t="e">
        <f t="shared" si="212"/>
        <v>#REF!</v>
      </c>
      <c r="R766" t="e">
        <f t="shared" si="213"/>
        <v>#REF!</v>
      </c>
      <c r="S766" t="e">
        <f t="shared" si="214"/>
        <v>#REF!</v>
      </c>
      <c r="T766" t="e">
        <f t="shared" si="215"/>
        <v>#REF!</v>
      </c>
      <c r="U766" t="e">
        <f t="shared" si="216"/>
        <v>#REF!</v>
      </c>
      <c r="V766" t="e">
        <f t="shared" si="217"/>
        <v>#REF!</v>
      </c>
      <c r="W766" t="e">
        <f t="shared" si="218"/>
        <v>#REF!</v>
      </c>
      <c r="X766" t="e">
        <f t="shared" si="219"/>
        <v>#REF!</v>
      </c>
      <c r="Y766" t="e">
        <f t="shared" si="220"/>
        <v>#REF!</v>
      </c>
      <c r="Z766" t="e">
        <f t="shared" si="221"/>
        <v>#REF!</v>
      </c>
    </row>
    <row r="767" spans="1:26">
      <c r="A767" t="e">
        <f>IF(A766="","",IF($R$3=1,dayTest!A779,day!#REF!))</f>
        <v>#REF!</v>
      </c>
      <c r="B767" t="str">
        <f t="shared" si="223"/>
        <v/>
      </c>
      <c r="C767" t="str">
        <f t="shared" si="227"/>
        <v/>
      </c>
      <c r="D767" t="str">
        <f t="shared" si="227"/>
        <v/>
      </c>
      <c r="E767" t="str">
        <f t="shared" si="227"/>
        <v/>
      </c>
      <c r="F767" t="str">
        <f t="shared" si="227"/>
        <v/>
      </c>
      <c r="G767" t="str">
        <f t="shared" si="226"/>
        <v/>
      </c>
      <c r="H767" t="str">
        <f t="shared" si="226"/>
        <v/>
      </c>
      <c r="I767" t="str">
        <f t="shared" si="226"/>
        <v/>
      </c>
      <c r="J767" t="str">
        <f t="shared" si="226"/>
        <v/>
      </c>
      <c r="K767" t="str">
        <f t="shared" si="226"/>
        <v/>
      </c>
      <c r="L767" t="str">
        <f t="shared" si="226"/>
        <v/>
      </c>
      <c r="M767" t="str">
        <f t="shared" si="225"/>
        <v/>
      </c>
      <c r="N767" t="e">
        <f t="shared" si="209"/>
        <v>#REF!</v>
      </c>
      <c r="O767" t="e">
        <f t="shared" si="210"/>
        <v>#REF!</v>
      </c>
      <c r="P767" t="e">
        <f t="shared" si="211"/>
        <v>#REF!</v>
      </c>
      <c r="Q767" t="e">
        <f t="shared" si="212"/>
        <v>#REF!</v>
      </c>
      <c r="R767" t="e">
        <f t="shared" si="213"/>
        <v>#REF!</v>
      </c>
      <c r="S767" t="e">
        <f t="shared" si="214"/>
        <v>#REF!</v>
      </c>
      <c r="T767" t="e">
        <f t="shared" si="215"/>
        <v>#REF!</v>
      </c>
      <c r="U767" t="e">
        <f t="shared" si="216"/>
        <v>#REF!</v>
      </c>
      <c r="V767" t="e">
        <f t="shared" si="217"/>
        <v>#REF!</v>
      </c>
      <c r="W767" t="e">
        <f t="shared" si="218"/>
        <v>#REF!</v>
      </c>
      <c r="X767" t="e">
        <f t="shared" si="219"/>
        <v>#REF!</v>
      </c>
      <c r="Y767" t="e">
        <f t="shared" si="220"/>
        <v>#REF!</v>
      </c>
      <c r="Z767" t="e">
        <f t="shared" si="221"/>
        <v>#REF!</v>
      </c>
    </row>
    <row r="768" spans="1:26">
      <c r="A768" t="e">
        <f>IF(A767="","",IF($R$3=1,dayTest!A780,day!#REF!))</f>
        <v>#REF!</v>
      </c>
      <c r="B768" t="str">
        <f t="shared" si="223"/>
        <v/>
      </c>
      <c r="C768" t="str">
        <f t="shared" si="227"/>
        <v/>
      </c>
      <c r="D768" t="str">
        <f t="shared" si="227"/>
        <v/>
      </c>
      <c r="E768" t="str">
        <f t="shared" si="227"/>
        <v/>
      </c>
      <c r="F768" t="str">
        <f t="shared" si="227"/>
        <v/>
      </c>
      <c r="G768" t="str">
        <f t="shared" si="226"/>
        <v/>
      </c>
      <c r="H768" t="str">
        <f t="shared" si="226"/>
        <v/>
      </c>
      <c r="I768" t="str">
        <f t="shared" si="226"/>
        <v/>
      </c>
      <c r="J768" t="str">
        <f t="shared" si="226"/>
        <v/>
      </c>
      <c r="K768" t="str">
        <f t="shared" si="226"/>
        <v/>
      </c>
      <c r="L768" t="str">
        <f t="shared" si="226"/>
        <v/>
      </c>
      <c r="M768" t="str">
        <f t="shared" si="225"/>
        <v/>
      </c>
      <c r="N768" t="e">
        <f t="shared" si="209"/>
        <v>#REF!</v>
      </c>
      <c r="O768" t="e">
        <f t="shared" si="210"/>
        <v>#REF!</v>
      </c>
      <c r="P768" t="e">
        <f t="shared" si="211"/>
        <v>#REF!</v>
      </c>
      <c r="Q768" t="e">
        <f t="shared" si="212"/>
        <v>#REF!</v>
      </c>
      <c r="R768" t="e">
        <f t="shared" si="213"/>
        <v>#REF!</v>
      </c>
      <c r="S768" t="e">
        <f t="shared" si="214"/>
        <v>#REF!</v>
      </c>
      <c r="T768" t="e">
        <f t="shared" si="215"/>
        <v>#REF!</v>
      </c>
      <c r="U768" t="e">
        <f t="shared" si="216"/>
        <v>#REF!</v>
      </c>
      <c r="V768" t="e">
        <f t="shared" si="217"/>
        <v>#REF!</v>
      </c>
      <c r="W768" t="e">
        <f t="shared" si="218"/>
        <v>#REF!</v>
      </c>
      <c r="X768" t="e">
        <f t="shared" si="219"/>
        <v>#REF!</v>
      </c>
      <c r="Y768" t="e">
        <f t="shared" si="220"/>
        <v>#REF!</v>
      </c>
      <c r="Z768" t="e">
        <f t="shared" si="221"/>
        <v>#REF!</v>
      </c>
    </row>
    <row r="769" spans="1:26">
      <c r="A769" t="e">
        <f>IF(A768="","",IF($R$3=1,dayTest!A781,day!#REF!))</f>
        <v>#REF!</v>
      </c>
      <c r="B769" t="str">
        <f t="shared" si="223"/>
        <v/>
      </c>
      <c r="C769" t="str">
        <f t="shared" si="227"/>
        <v/>
      </c>
      <c r="D769" t="str">
        <f t="shared" si="227"/>
        <v/>
      </c>
      <c r="E769" t="str">
        <f t="shared" si="227"/>
        <v/>
      </c>
      <c r="F769" t="str">
        <f t="shared" si="227"/>
        <v/>
      </c>
      <c r="G769" t="str">
        <f t="shared" si="226"/>
        <v/>
      </c>
      <c r="H769" t="str">
        <f t="shared" si="226"/>
        <v/>
      </c>
      <c r="I769" t="str">
        <f t="shared" si="226"/>
        <v/>
      </c>
      <c r="J769" t="str">
        <f t="shared" si="226"/>
        <v/>
      </c>
      <c r="K769" t="str">
        <f t="shared" si="226"/>
        <v/>
      </c>
      <c r="L769" t="str">
        <f t="shared" si="226"/>
        <v/>
      </c>
      <c r="M769" t="str">
        <f t="shared" si="225"/>
        <v/>
      </c>
      <c r="N769" t="e">
        <f t="shared" si="209"/>
        <v>#REF!</v>
      </c>
      <c r="O769" t="e">
        <f t="shared" si="210"/>
        <v>#REF!</v>
      </c>
      <c r="P769" t="e">
        <f t="shared" si="211"/>
        <v>#REF!</v>
      </c>
      <c r="Q769" t="e">
        <f t="shared" si="212"/>
        <v>#REF!</v>
      </c>
      <c r="R769" t="e">
        <f t="shared" si="213"/>
        <v>#REF!</v>
      </c>
      <c r="S769" t="e">
        <f t="shared" si="214"/>
        <v>#REF!</v>
      </c>
      <c r="T769" t="e">
        <f t="shared" si="215"/>
        <v>#REF!</v>
      </c>
      <c r="U769" t="e">
        <f t="shared" si="216"/>
        <v>#REF!</v>
      </c>
      <c r="V769" t="e">
        <f t="shared" si="217"/>
        <v>#REF!</v>
      </c>
      <c r="W769" t="e">
        <f t="shared" si="218"/>
        <v>#REF!</v>
      </c>
      <c r="X769" t="e">
        <f t="shared" si="219"/>
        <v>#REF!</v>
      </c>
      <c r="Y769" t="e">
        <f t="shared" si="220"/>
        <v>#REF!</v>
      </c>
      <c r="Z769" t="e">
        <f t="shared" si="221"/>
        <v>#REF!</v>
      </c>
    </row>
    <row r="770" spans="1:26">
      <c r="A770" t="e">
        <f>IF(A769="","",IF($R$3=1,dayTest!A782,day!#REF!))</f>
        <v>#REF!</v>
      </c>
      <c r="B770" t="str">
        <f t="shared" si="223"/>
        <v/>
      </c>
      <c r="C770" t="str">
        <f t="shared" si="227"/>
        <v/>
      </c>
      <c r="D770" t="str">
        <f t="shared" si="227"/>
        <v/>
      </c>
      <c r="E770" t="str">
        <f t="shared" si="227"/>
        <v/>
      </c>
      <c r="F770" t="str">
        <f t="shared" si="227"/>
        <v/>
      </c>
      <c r="G770" t="str">
        <f t="shared" si="226"/>
        <v/>
      </c>
      <c r="H770" t="str">
        <f t="shared" si="226"/>
        <v/>
      </c>
      <c r="I770" t="str">
        <f t="shared" si="226"/>
        <v/>
      </c>
      <c r="J770" t="str">
        <f t="shared" si="226"/>
        <v/>
      </c>
      <c r="K770" t="str">
        <f t="shared" si="226"/>
        <v/>
      </c>
      <c r="L770" t="str">
        <f t="shared" si="226"/>
        <v/>
      </c>
      <c r="M770" t="str">
        <f t="shared" si="225"/>
        <v/>
      </c>
      <c r="N770" t="e">
        <f t="shared" si="209"/>
        <v>#REF!</v>
      </c>
      <c r="O770" t="e">
        <f t="shared" si="210"/>
        <v>#REF!</v>
      </c>
      <c r="P770" t="e">
        <f t="shared" si="211"/>
        <v>#REF!</v>
      </c>
      <c r="Q770" t="e">
        <f t="shared" si="212"/>
        <v>#REF!</v>
      </c>
      <c r="R770" t="e">
        <f t="shared" si="213"/>
        <v>#REF!</v>
      </c>
      <c r="S770" t="e">
        <f t="shared" si="214"/>
        <v>#REF!</v>
      </c>
      <c r="T770" t="e">
        <f t="shared" si="215"/>
        <v>#REF!</v>
      </c>
      <c r="U770" t="e">
        <f t="shared" si="216"/>
        <v>#REF!</v>
      </c>
      <c r="V770" t="e">
        <f t="shared" si="217"/>
        <v>#REF!</v>
      </c>
      <c r="W770" t="e">
        <f t="shared" si="218"/>
        <v>#REF!</v>
      </c>
      <c r="X770" t="e">
        <f t="shared" si="219"/>
        <v>#REF!</v>
      </c>
      <c r="Y770" t="e">
        <f t="shared" si="220"/>
        <v>#REF!</v>
      </c>
      <c r="Z770" t="e">
        <f t="shared" si="221"/>
        <v>#REF!</v>
      </c>
    </row>
    <row r="771" spans="1:26">
      <c r="A771" t="e">
        <f>IF(A770="","",IF($R$3=1,dayTest!A783,day!#REF!))</f>
        <v>#REF!</v>
      </c>
      <c r="B771" t="str">
        <f t="shared" si="223"/>
        <v/>
      </c>
      <c r="C771" t="str">
        <f t="shared" si="227"/>
        <v/>
      </c>
      <c r="D771" t="str">
        <f t="shared" si="227"/>
        <v/>
      </c>
      <c r="E771" t="str">
        <f t="shared" si="227"/>
        <v/>
      </c>
      <c r="F771" t="str">
        <f t="shared" si="227"/>
        <v/>
      </c>
      <c r="G771" t="str">
        <f t="shared" si="226"/>
        <v/>
      </c>
      <c r="H771" t="str">
        <f t="shared" si="226"/>
        <v/>
      </c>
      <c r="I771" t="str">
        <f t="shared" si="226"/>
        <v/>
      </c>
      <c r="J771" t="str">
        <f t="shared" si="226"/>
        <v/>
      </c>
      <c r="K771" t="str">
        <f t="shared" si="226"/>
        <v/>
      </c>
      <c r="L771" t="str">
        <f t="shared" si="226"/>
        <v/>
      </c>
      <c r="M771" t="str">
        <f t="shared" si="225"/>
        <v/>
      </c>
      <c r="N771" t="e">
        <f t="shared" si="209"/>
        <v>#REF!</v>
      </c>
      <c r="O771" t="e">
        <f t="shared" si="210"/>
        <v>#REF!</v>
      </c>
      <c r="P771" t="e">
        <f t="shared" si="211"/>
        <v>#REF!</v>
      </c>
      <c r="Q771" t="e">
        <f t="shared" si="212"/>
        <v>#REF!</v>
      </c>
      <c r="R771" t="e">
        <f t="shared" si="213"/>
        <v>#REF!</v>
      </c>
      <c r="S771" t="e">
        <f t="shared" si="214"/>
        <v>#REF!</v>
      </c>
      <c r="T771" t="e">
        <f t="shared" si="215"/>
        <v>#REF!</v>
      </c>
      <c r="U771" t="e">
        <f t="shared" si="216"/>
        <v>#REF!</v>
      </c>
      <c r="V771" t="e">
        <f t="shared" si="217"/>
        <v>#REF!</v>
      </c>
      <c r="W771" t="e">
        <f t="shared" si="218"/>
        <v>#REF!</v>
      </c>
      <c r="X771" t="e">
        <f t="shared" si="219"/>
        <v>#REF!</v>
      </c>
      <c r="Y771" t="e">
        <f t="shared" si="220"/>
        <v>#REF!</v>
      </c>
      <c r="Z771" t="e">
        <f t="shared" si="221"/>
        <v>#REF!</v>
      </c>
    </row>
    <row r="772" spans="1:26">
      <c r="A772" t="e">
        <f>IF(A771="","",IF($R$3=1,dayTest!A784,day!#REF!))</f>
        <v>#REF!</v>
      </c>
      <c r="B772" t="str">
        <f t="shared" si="223"/>
        <v/>
      </c>
      <c r="C772" t="str">
        <f t="shared" si="227"/>
        <v/>
      </c>
      <c r="D772" t="str">
        <f t="shared" si="227"/>
        <v/>
      </c>
      <c r="E772" t="str">
        <f t="shared" si="227"/>
        <v/>
      </c>
      <c r="F772" t="str">
        <f t="shared" si="227"/>
        <v/>
      </c>
      <c r="G772" t="str">
        <f t="shared" si="226"/>
        <v/>
      </c>
      <c r="H772" t="str">
        <f t="shared" si="226"/>
        <v/>
      </c>
      <c r="I772" t="str">
        <f t="shared" si="226"/>
        <v/>
      </c>
      <c r="J772" t="str">
        <f t="shared" si="226"/>
        <v/>
      </c>
      <c r="K772" t="str">
        <f t="shared" si="226"/>
        <v/>
      </c>
      <c r="L772" t="str">
        <f t="shared" si="226"/>
        <v/>
      </c>
      <c r="M772" t="str">
        <f t="shared" si="225"/>
        <v/>
      </c>
      <c r="N772" t="e">
        <f t="shared" si="209"/>
        <v>#REF!</v>
      </c>
      <c r="O772" t="e">
        <f t="shared" si="210"/>
        <v>#REF!</v>
      </c>
      <c r="P772" t="e">
        <f t="shared" si="211"/>
        <v>#REF!</v>
      </c>
      <c r="Q772" t="e">
        <f t="shared" si="212"/>
        <v>#REF!</v>
      </c>
      <c r="R772" t="e">
        <f t="shared" si="213"/>
        <v>#REF!</v>
      </c>
      <c r="S772" t="e">
        <f t="shared" si="214"/>
        <v>#REF!</v>
      </c>
      <c r="T772" t="e">
        <f t="shared" si="215"/>
        <v>#REF!</v>
      </c>
      <c r="U772" t="e">
        <f t="shared" si="216"/>
        <v>#REF!</v>
      </c>
      <c r="V772" t="e">
        <f t="shared" si="217"/>
        <v>#REF!</v>
      </c>
      <c r="W772" t="e">
        <f t="shared" si="218"/>
        <v>#REF!</v>
      </c>
      <c r="X772" t="e">
        <f t="shared" si="219"/>
        <v>#REF!</v>
      </c>
      <c r="Y772" t="e">
        <f t="shared" si="220"/>
        <v>#REF!</v>
      </c>
      <c r="Z772" t="e">
        <f t="shared" si="221"/>
        <v>#REF!</v>
      </c>
    </row>
    <row r="773" spans="1:26">
      <c r="A773" t="e">
        <f>IF(A772="","",IF($R$3=1,dayTest!A785,day!#REF!))</f>
        <v>#REF!</v>
      </c>
      <c r="B773" t="str">
        <f t="shared" si="223"/>
        <v/>
      </c>
      <c r="C773" t="str">
        <f t="shared" si="227"/>
        <v/>
      </c>
      <c r="D773" t="str">
        <f t="shared" si="227"/>
        <v/>
      </c>
      <c r="E773" t="str">
        <f t="shared" si="227"/>
        <v/>
      </c>
      <c r="F773" t="str">
        <f t="shared" si="227"/>
        <v/>
      </c>
      <c r="G773" t="str">
        <f t="shared" si="226"/>
        <v/>
      </c>
      <c r="H773" t="str">
        <f t="shared" si="226"/>
        <v/>
      </c>
      <c r="I773" t="str">
        <f t="shared" si="226"/>
        <v/>
      </c>
      <c r="J773" t="str">
        <f t="shared" si="226"/>
        <v/>
      </c>
      <c r="K773" t="str">
        <f t="shared" si="226"/>
        <v/>
      </c>
      <c r="L773" t="str">
        <f t="shared" si="226"/>
        <v/>
      </c>
      <c r="M773" t="str">
        <f t="shared" si="225"/>
        <v/>
      </c>
      <c r="N773" t="e">
        <f t="shared" si="209"/>
        <v>#REF!</v>
      </c>
      <c r="O773" t="e">
        <f t="shared" si="210"/>
        <v>#REF!</v>
      </c>
      <c r="P773" t="e">
        <f t="shared" si="211"/>
        <v>#REF!</v>
      </c>
      <c r="Q773" t="e">
        <f t="shared" si="212"/>
        <v>#REF!</v>
      </c>
      <c r="R773" t="e">
        <f t="shared" si="213"/>
        <v>#REF!</v>
      </c>
      <c r="S773" t="e">
        <f t="shared" si="214"/>
        <v>#REF!</v>
      </c>
      <c r="T773" t="e">
        <f t="shared" si="215"/>
        <v>#REF!</v>
      </c>
      <c r="U773" t="e">
        <f t="shared" si="216"/>
        <v>#REF!</v>
      </c>
      <c r="V773" t="e">
        <f t="shared" si="217"/>
        <v>#REF!</v>
      </c>
      <c r="W773" t="e">
        <f t="shared" si="218"/>
        <v>#REF!</v>
      </c>
      <c r="X773" t="e">
        <f t="shared" si="219"/>
        <v>#REF!</v>
      </c>
      <c r="Y773" t="e">
        <f t="shared" si="220"/>
        <v>#REF!</v>
      </c>
      <c r="Z773" t="e">
        <f t="shared" si="221"/>
        <v>#REF!</v>
      </c>
    </row>
    <row r="774" spans="1:26">
      <c r="A774" t="e">
        <f>IF(A773="","",IF($R$3=1,dayTest!A786,day!#REF!))</f>
        <v>#REF!</v>
      </c>
      <c r="B774" t="str">
        <f t="shared" si="223"/>
        <v/>
      </c>
      <c r="C774" t="str">
        <f t="shared" si="227"/>
        <v/>
      </c>
      <c r="D774" t="str">
        <f t="shared" si="227"/>
        <v/>
      </c>
      <c r="E774" t="str">
        <f t="shared" si="227"/>
        <v/>
      </c>
      <c r="F774" t="str">
        <f t="shared" si="227"/>
        <v/>
      </c>
      <c r="G774" t="str">
        <f t="shared" si="226"/>
        <v/>
      </c>
      <c r="H774" t="str">
        <f t="shared" si="226"/>
        <v/>
      </c>
      <c r="I774" t="str">
        <f t="shared" si="226"/>
        <v/>
      </c>
      <c r="J774" t="str">
        <f t="shared" si="226"/>
        <v/>
      </c>
      <c r="K774" t="str">
        <f t="shared" si="226"/>
        <v/>
      </c>
      <c r="L774" t="str">
        <f t="shared" si="226"/>
        <v/>
      </c>
      <c r="M774" t="str">
        <f t="shared" si="225"/>
        <v/>
      </c>
      <c r="N774" t="e">
        <f t="shared" si="209"/>
        <v>#REF!</v>
      </c>
      <c r="O774" t="e">
        <f t="shared" si="210"/>
        <v>#REF!</v>
      </c>
      <c r="P774" t="e">
        <f t="shared" si="211"/>
        <v>#REF!</v>
      </c>
      <c r="Q774" t="e">
        <f t="shared" si="212"/>
        <v>#REF!</v>
      </c>
      <c r="R774" t="e">
        <f t="shared" si="213"/>
        <v>#REF!</v>
      </c>
      <c r="S774" t="e">
        <f t="shared" si="214"/>
        <v>#REF!</v>
      </c>
      <c r="T774" t="e">
        <f t="shared" si="215"/>
        <v>#REF!</v>
      </c>
      <c r="U774" t="e">
        <f t="shared" si="216"/>
        <v>#REF!</v>
      </c>
      <c r="V774" t="e">
        <f t="shared" si="217"/>
        <v>#REF!</v>
      </c>
      <c r="W774" t="e">
        <f t="shared" si="218"/>
        <v>#REF!</v>
      </c>
      <c r="X774" t="e">
        <f t="shared" si="219"/>
        <v>#REF!</v>
      </c>
      <c r="Y774" t="e">
        <f t="shared" si="220"/>
        <v>#REF!</v>
      </c>
      <c r="Z774" t="e">
        <f t="shared" si="221"/>
        <v>#REF!</v>
      </c>
    </row>
    <row r="775" spans="1:26">
      <c r="A775" t="e">
        <f>IF(A774="","",IF($R$3=1,dayTest!A787,day!#REF!))</f>
        <v>#REF!</v>
      </c>
      <c r="B775" t="str">
        <f t="shared" si="223"/>
        <v/>
      </c>
      <c r="C775" t="str">
        <f t="shared" si="227"/>
        <v/>
      </c>
      <c r="D775" t="str">
        <f t="shared" si="227"/>
        <v/>
      </c>
      <c r="E775" t="str">
        <f t="shared" si="227"/>
        <v/>
      </c>
      <c r="F775" t="str">
        <f t="shared" si="227"/>
        <v/>
      </c>
      <c r="G775" t="str">
        <f t="shared" si="226"/>
        <v/>
      </c>
      <c r="H775" t="str">
        <f t="shared" si="226"/>
        <v/>
      </c>
      <c r="I775" t="str">
        <f t="shared" si="226"/>
        <v/>
      </c>
      <c r="J775" t="str">
        <f t="shared" si="226"/>
        <v/>
      </c>
      <c r="K775" t="str">
        <f t="shared" si="226"/>
        <v/>
      </c>
      <c r="L775" t="str">
        <f t="shared" si="226"/>
        <v/>
      </c>
      <c r="M775" t="str">
        <f t="shared" si="225"/>
        <v/>
      </c>
      <c r="N775" t="e">
        <f t="shared" si="209"/>
        <v>#REF!</v>
      </c>
      <c r="O775" t="e">
        <f t="shared" si="210"/>
        <v>#REF!</v>
      </c>
      <c r="P775" t="e">
        <f t="shared" si="211"/>
        <v>#REF!</v>
      </c>
      <c r="Q775" t="e">
        <f t="shared" si="212"/>
        <v>#REF!</v>
      </c>
      <c r="R775" t="e">
        <f t="shared" si="213"/>
        <v>#REF!</v>
      </c>
      <c r="S775" t="e">
        <f t="shared" si="214"/>
        <v>#REF!</v>
      </c>
      <c r="T775" t="e">
        <f t="shared" si="215"/>
        <v>#REF!</v>
      </c>
      <c r="U775" t="e">
        <f t="shared" si="216"/>
        <v>#REF!</v>
      </c>
      <c r="V775" t="e">
        <f t="shared" si="217"/>
        <v>#REF!</v>
      </c>
      <c r="W775" t="e">
        <f t="shared" si="218"/>
        <v>#REF!</v>
      </c>
      <c r="X775" t="e">
        <f t="shared" si="219"/>
        <v>#REF!</v>
      </c>
      <c r="Y775" t="e">
        <f t="shared" si="220"/>
        <v>#REF!</v>
      </c>
      <c r="Z775" t="e">
        <f t="shared" si="221"/>
        <v>#REF!</v>
      </c>
    </row>
    <row r="776" spans="1:26">
      <c r="A776" t="e">
        <f>IF(A775="","",IF($R$3=1,dayTest!A788,day!#REF!))</f>
        <v>#REF!</v>
      </c>
      <c r="B776" t="str">
        <f t="shared" si="223"/>
        <v/>
      </c>
      <c r="C776" t="str">
        <f t="shared" si="227"/>
        <v/>
      </c>
      <c r="D776" t="str">
        <f t="shared" si="227"/>
        <v/>
      </c>
      <c r="E776" t="str">
        <f t="shared" si="227"/>
        <v/>
      </c>
      <c r="F776" t="str">
        <f t="shared" si="227"/>
        <v/>
      </c>
      <c r="G776" t="str">
        <f t="shared" si="226"/>
        <v/>
      </c>
      <c r="H776" t="str">
        <f t="shared" si="226"/>
        <v/>
      </c>
      <c r="I776" t="str">
        <f t="shared" si="226"/>
        <v/>
      </c>
      <c r="J776" t="str">
        <f t="shared" si="226"/>
        <v/>
      </c>
      <c r="K776" t="str">
        <f t="shared" si="226"/>
        <v/>
      </c>
      <c r="L776" t="str">
        <f t="shared" si="226"/>
        <v/>
      </c>
      <c r="M776" t="str">
        <f t="shared" si="225"/>
        <v/>
      </c>
      <c r="N776" t="e">
        <f t="shared" si="209"/>
        <v>#REF!</v>
      </c>
      <c r="O776" t="e">
        <f t="shared" si="210"/>
        <v>#REF!</v>
      </c>
      <c r="P776" t="e">
        <f t="shared" si="211"/>
        <v>#REF!</v>
      </c>
      <c r="Q776" t="e">
        <f t="shared" si="212"/>
        <v>#REF!</v>
      </c>
      <c r="R776" t="e">
        <f t="shared" si="213"/>
        <v>#REF!</v>
      </c>
      <c r="S776" t="e">
        <f t="shared" si="214"/>
        <v>#REF!</v>
      </c>
      <c r="T776" t="e">
        <f t="shared" si="215"/>
        <v>#REF!</v>
      </c>
      <c r="U776" t="e">
        <f t="shared" si="216"/>
        <v>#REF!</v>
      </c>
      <c r="V776" t="e">
        <f t="shared" si="217"/>
        <v>#REF!</v>
      </c>
      <c r="W776" t="e">
        <f t="shared" si="218"/>
        <v>#REF!</v>
      </c>
      <c r="X776" t="e">
        <f t="shared" si="219"/>
        <v>#REF!</v>
      </c>
      <c r="Y776" t="e">
        <f t="shared" si="220"/>
        <v>#REF!</v>
      </c>
      <c r="Z776" t="e">
        <f t="shared" si="221"/>
        <v>#REF!</v>
      </c>
    </row>
    <row r="777" spans="1:26">
      <c r="A777" t="e">
        <f>IF(A776="","",IF($R$3=1,dayTest!A789,day!#REF!))</f>
        <v>#REF!</v>
      </c>
      <c r="B777" t="str">
        <f t="shared" si="223"/>
        <v/>
      </c>
      <c r="C777" t="str">
        <f t="shared" si="227"/>
        <v/>
      </c>
      <c r="D777" t="str">
        <f t="shared" si="227"/>
        <v/>
      </c>
      <c r="E777" t="str">
        <f t="shared" si="227"/>
        <v/>
      </c>
      <c r="F777" t="str">
        <f t="shared" si="227"/>
        <v/>
      </c>
      <c r="G777" t="str">
        <f t="shared" si="226"/>
        <v/>
      </c>
      <c r="H777" t="str">
        <f t="shared" si="226"/>
        <v/>
      </c>
      <c r="I777" t="str">
        <f t="shared" si="226"/>
        <v/>
      </c>
      <c r="J777" t="str">
        <f t="shared" si="226"/>
        <v/>
      </c>
      <c r="K777" t="str">
        <f t="shared" si="226"/>
        <v/>
      </c>
      <c r="L777" t="str">
        <f t="shared" si="226"/>
        <v/>
      </c>
      <c r="M777" t="str">
        <f t="shared" si="225"/>
        <v/>
      </c>
      <c r="N777" t="e">
        <f t="shared" si="209"/>
        <v>#REF!</v>
      </c>
      <c r="O777" t="e">
        <f t="shared" si="210"/>
        <v>#REF!</v>
      </c>
      <c r="P777" t="e">
        <f t="shared" si="211"/>
        <v>#REF!</v>
      </c>
      <c r="Q777" t="e">
        <f t="shared" si="212"/>
        <v>#REF!</v>
      </c>
      <c r="R777" t="e">
        <f t="shared" si="213"/>
        <v>#REF!</v>
      </c>
      <c r="S777" t="e">
        <f t="shared" si="214"/>
        <v>#REF!</v>
      </c>
      <c r="T777" t="e">
        <f t="shared" si="215"/>
        <v>#REF!</v>
      </c>
      <c r="U777" t="e">
        <f t="shared" si="216"/>
        <v>#REF!</v>
      </c>
      <c r="V777" t="e">
        <f t="shared" si="217"/>
        <v>#REF!</v>
      </c>
      <c r="W777" t="e">
        <f t="shared" si="218"/>
        <v>#REF!</v>
      </c>
      <c r="X777" t="e">
        <f t="shared" si="219"/>
        <v>#REF!</v>
      </c>
      <c r="Y777" t="e">
        <f t="shared" si="220"/>
        <v>#REF!</v>
      </c>
      <c r="Z777" t="e">
        <f t="shared" si="221"/>
        <v>#REF!</v>
      </c>
    </row>
    <row r="778" spans="1:26">
      <c r="A778" t="e">
        <f>IF(A777="","",IF($R$3=1,dayTest!A790,day!#REF!))</f>
        <v>#REF!</v>
      </c>
      <c r="B778" t="str">
        <f t="shared" si="223"/>
        <v/>
      </c>
      <c r="C778" t="str">
        <f t="shared" si="227"/>
        <v/>
      </c>
      <c r="D778" t="str">
        <f t="shared" si="227"/>
        <v/>
      </c>
      <c r="E778" t="str">
        <f t="shared" si="227"/>
        <v/>
      </c>
      <c r="F778" t="str">
        <f t="shared" si="227"/>
        <v/>
      </c>
      <c r="G778" t="str">
        <f t="shared" si="226"/>
        <v/>
      </c>
      <c r="H778" t="str">
        <f t="shared" si="226"/>
        <v/>
      </c>
      <c r="I778" t="str">
        <f t="shared" si="226"/>
        <v/>
      </c>
      <c r="J778" t="str">
        <f t="shared" si="226"/>
        <v/>
      </c>
      <c r="K778" t="str">
        <f t="shared" si="226"/>
        <v/>
      </c>
      <c r="L778" t="str">
        <f t="shared" si="226"/>
        <v/>
      </c>
      <c r="M778" t="str">
        <f t="shared" si="225"/>
        <v/>
      </c>
      <c r="N778" t="e">
        <f t="shared" si="209"/>
        <v>#REF!</v>
      </c>
      <c r="O778" t="e">
        <f t="shared" si="210"/>
        <v>#REF!</v>
      </c>
      <c r="P778" t="e">
        <f t="shared" si="211"/>
        <v>#REF!</v>
      </c>
      <c r="Q778" t="e">
        <f t="shared" si="212"/>
        <v>#REF!</v>
      </c>
      <c r="R778" t="e">
        <f t="shared" si="213"/>
        <v>#REF!</v>
      </c>
      <c r="S778" t="e">
        <f t="shared" si="214"/>
        <v>#REF!</v>
      </c>
      <c r="T778" t="e">
        <f t="shared" si="215"/>
        <v>#REF!</v>
      </c>
      <c r="U778" t="e">
        <f t="shared" si="216"/>
        <v>#REF!</v>
      </c>
      <c r="V778" t="e">
        <f t="shared" si="217"/>
        <v>#REF!</v>
      </c>
      <c r="W778" t="e">
        <f t="shared" si="218"/>
        <v>#REF!</v>
      </c>
      <c r="X778" t="e">
        <f t="shared" si="219"/>
        <v>#REF!</v>
      </c>
      <c r="Y778" t="e">
        <f t="shared" si="220"/>
        <v>#REF!</v>
      </c>
      <c r="Z778" t="e">
        <f t="shared" si="221"/>
        <v>#REF!</v>
      </c>
    </row>
    <row r="779" spans="1:26">
      <c r="A779" t="e">
        <f>IF(A778="","",IF($R$3=1,dayTest!A791,day!#REF!))</f>
        <v>#REF!</v>
      </c>
      <c r="B779" t="str">
        <f t="shared" si="223"/>
        <v/>
      </c>
      <c r="C779" t="str">
        <f t="shared" si="227"/>
        <v/>
      </c>
      <c r="D779" t="str">
        <f t="shared" si="227"/>
        <v/>
      </c>
      <c r="E779" t="str">
        <f t="shared" si="227"/>
        <v/>
      </c>
      <c r="F779" t="str">
        <f t="shared" si="227"/>
        <v/>
      </c>
      <c r="G779" t="str">
        <f t="shared" si="226"/>
        <v/>
      </c>
      <c r="H779" t="str">
        <f t="shared" si="226"/>
        <v/>
      </c>
      <c r="I779" t="str">
        <f t="shared" si="226"/>
        <v/>
      </c>
      <c r="J779" t="str">
        <f t="shared" si="226"/>
        <v/>
      </c>
      <c r="K779" t="str">
        <f t="shared" si="226"/>
        <v/>
      </c>
      <c r="L779" t="str">
        <f t="shared" si="226"/>
        <v/>
      </c>
      <c r="M779" t="str">
        <f t="shared" si="225"/>
        <v/>
      </c>
      <c r="N779" t="e">
        <f t="shared" ref="N779:N842" si="228">IF($A779&lt;&gt;"",TRUE,"")</f>
        <v>#REF!</v>
      </c>
      <c r="O779" t="e">
        <f t="shared" ref="O779:O842" si="229">IF($A779="","",AND(N779,B$8=B779))</f>
        <v>#REF!</v>
      </c>
      <c r="P779" t="e">
        <f t="shared" ref="P779:P842" si="230">IF($A779="","",AND(O779,C$8=C779))</f>
        <v>#REF!</v>
      </c>
      <c r="Q779" t="e">
        <f t="shared" ref="Q779:Q842" si="231">IF($A779="","",AND(P779,D$8=D779))</f>
        <v>#REF!</v>
      </c>
      <c r="R779" t="e">
        <f t="shared" ref="R779:R842" si="232">IF($A779="","",AND(Q779,E$8=E779))</f>
        <v>#REF!</v>
      </c>
      <c r="S779" t="e">
        <f t="shared" ref="S779:S842" si="233">IF($A779="","",AND(R779,F$8=F779))</f>
        <v>#REF!</v>
      </c>
      <c r="T779" t="e">
        <f t="shared" ref="T779:T842" si="234">IF($A779="","",AND(S779,G$8=G779))</f>
        <v>#REF!</v>
      </c>
      <c r="U779" t="e">
        <f t="shared" ref="U779:U842" si="235">IF($A779="","",AND(T779,H$8=H779))</f>
        <v>#REF!</v>
      </c>
      <c r="V779" t="e">
        <f t="shared" ref="V779:V842" si="236">IF($A779="","",AND(U779,I$8=I779))</f>
        <v>#REF!</v>
      </c>
      <c r="W779" t="e">
        <f t="shared" ref="W779:W842" si="237">IF($A779="","",AND(V779,J$8=J779))</f>
        <v>#REF!</v>
      </c>
      <c r="X779" t="e">
        <f t="shared" ref="X779:X842" si="238">IF($A779="","",AND(W779,K$8=K779))</f>
        <v>#REF!</v>
      </c>
      <c r="Y779" t="e">
        <f t="shared" ref="Y779:Y842" si="239">IF($A779="","",AND(X779,L$8=L779))</f>
        <v>#REF!</v>
      </c>
      <c r="Z779" t="e">
        <f t="shared" ref="Z779:Z842" si="240">IF($A779="","",AND(Y779,M$8=M779))</f>
        <v>#REF!</v>
      </c>
    </row>
    <row r="780" spans="1:26">
      <c r="A780" t="e">
        <f>IF(A779="","",IF($R$3=1,dayTest!A792,day!#REF!))</f>
        <v>#REF!</v>
      </c>
      <c r="B780" t="str">
        <f t="shared" si="223"/>
        <v/>
      </c>
      <c r="C780" t="str">
        <f t="shared" si="227"/>
        <v/>
      </c>
      <c r="D780" t="str">
        <f t="shared" si="227"/>
        <v/>
      </c>
      <c r="E780" t="str">
        <f t="shared" si="227"/>
        <v/>
      </c>
      <c r="F780" t="str">
        <f t="shared" si="227"/>
        <v/>
      </c>
      <c r="G780" t="str">
        <f t="shared" si="226"/>
        <v/>
      </c>
      <c r="H780" t="str">
        <f t="shared" si="226"/>
        <v/>
      </c>
      <c r="I780" t="str">
        <f t="shared" si="226"/>
        <v/>
      </c>
      <c r="J780" t="str">
        <f t="shared" si="226"/>
        <v/>
      </c>
      <c r="K780" t="str">
        <f t="shared" si="226"/>
        <v/>
      </c>
      <c r="L780" t="str">
        <f t="shared" si="226"/>
        <v/>
      </c>
      <c r="M780" t="str">
        <f t="shared" si="225"/>
        <v/>
      </c>
      <c r="N780" t="e">
        <f t="shared" si="228"/>
        <v>#REF!</v>
      </c>
      <c r="O780" t="e">
        <f t="shared" si="229"/>
        <v>#REF!</v>
      </c>
      <c r="P780" t="e">
        <f t="shared" si="230"/>
        <v>#REF!</v>
      </c>
      <c r="Q780" t="e">
        <f t="shared" si="231"/>
        <v>#REF!</v>
      </c>
      <c r="R780" t="e">
        <f t="shared" si="232"/>
        <v>#REF!</v>
      </c>
      <c r="S780" t="e">
        <f t="shared" si="233"/>
        <v>#REF!</v>
      </c>
      <c r="T780" t="e">
        <f t="shared" si="234"/>
        <v>#REF!</v>
      </c>
      <c r="U780" t="e">
        <f t="shared" si="235"/>
        <v>#REF!</v>
      </c>
      <c r="V780" t="e">
        <f t="shared" si="236"/>
        <v>#REF!</v>
      </c>
      <c r="W780" t="e">
        <f t="shared" si="237"/>
        <v>#REF!</v>
      </c>
      <c r="X780" t="e">
        <f t="shared" si="238"/>
        <v>#REF!</v>
      </c>
      <c r="Y780" t="e">
        <f t="shared" si="239"/>
        <v>#REF!</v>
      </c>
      <c r="Z780" t="e">
        <f t="shared" si="240"/>
        <v>#REF!</v>
      </c>
    </row>
    <row r="781" spans="1:26">
      <c r="A781" t="e">
        <f>IF(A780="","",IF($R$3=1,dayTest!A793,day!#REF!))</f>
        <v>#REF!</v>
      </c>
      <c r="B781" t="str">
        <f t="shared" si="223"/>
        <v/>
      </c>
      <c r="C781" t="str">
        <f t="shared" si="227"/>
        <v/>
      </c>
      <c r="D781" t="str">
        <f t="shared" si="227"/>
        <v/>
      </c>
      <c r="E781" t="str">
        <f t="shared" si="227"/>
        <v/>
      </c>
      <c r="F781" t="str">
        <f t="shared" si="227"/>
        <v/>
      </c>
      <c r="G781" t="str">
        <f t="shared" si="226"/>
        <v/>
      </c>
      <c r="H781" t="str">
        <f t="shared" si="226"/>
        <v/>
      </c>
      <c r="I781" t="str">
        <f t="shared" si="226"/>
        <v/>
      </c>
      <c r="J781" t="str">
        <f t="shared" si="226"/>
        <v/>
      </c>
      <c r="K781" t="str">
        <f t="shared" si="226"/>
        <v/>
      </c>
      <c r="L781" t="str">
        <f t="shared" si="226"/>
        <v/>
      </c>
      <c r="M781" t="str">
        <f t="shared" si="225"/>
        <v/>
      </c>
      <c r="N781" t="e">
        <f t="shared" si="228"/>
        <v>#REF!</v>
      </c>
      <c r="O781" t="e">
        <f t="shared" si="229"/>
        <v>#REF!</v>
      </c>
      <c r="P781" t="e">
        <f t="shared" si="230"/>
        <v>#REF!</v>
      </c>
      <c r="Q781" t="e">
        <f t="shared" si="231"/>
        <v>#REF!</v>
      </c>
      <c r="R781" t="e">
        <f t="shared" si="232"/>
        <v>#REF!</v>
      </c>
      <c r="S781" t="e">
        <f t="shared" si="233"/>
        <v>#REF!</v>
      </c>
      <c r="T781" t="e">
        <f t="shared" si="234"/>
        <v>#REF!</v>
      </c>
      <c r="U781" t="e">
        <f t="shared" si="235"/>
        <v>#REF!</v>
      </c>
      <c r="V781" t="e">
        <f t="shared" si="236"/>
        <v>#REF!</v>
      </c>
      <c r="W781" t="e">
        <f t="shared" si="237"/>
        <v>#REF!</v>
      </c>
      <c r="X781" t="e">
        <f t="shared" si="238"/>
        <v>#REF!</v>
      </c>
      <c r="Y781" t="e">
        <f t="shared" si="239"/>
        <v>#REF!</v>
      </c>
      <c r="Z781" t="e">
        <f t="shared" si="240"/>
        <v>#REF!</v>
      </c>
    </row>
    <row r="782" spans="1:26">
      <c r="A782" t="e">
        <f>IF(A781="","",IF($R$3=1,dayTest!A794,day!#REF!))</f>
        <v>#REF!</v>
      </c>
      <c r="B782" t="str">
        <f t="shared" si="223"/>
        <v/>
      </c>
      <c r="C782" t="str">
        <f t="shared" si="227"/>
        <v/>
      </c>
      <c r="D782" t="str">
        <f t="shared" si="227"/>
        <v/>
      </c>
      <c r="E782" t="str">
        <f t="shared" si="227"/>
        <v/>
      </c>
      <c r="F782" t="str">
        <f t="shared" si="227"/>
        <v/>
      </c>
      <c r="G782" t="str">
        <f t="shared" si="226"/>
        <v/>
      </c>
      <c r="H782" t="str">
        <f t="shared" si="226"/>
        <v/>
      </c>
      <c r="I782" t="str">
        <f t="shared" si="226"/>
        <v/>
      </c>
      <c r="J782" t="str">
        <f t="shared" si="226"/>
        <v/>
      </c>
      <c r="K782" t="str">
        <f t="shared" si="226"/>
        <v/>
      </c>
      <c r="L782" t="str">
        <f t="shared" si="226"/>
        <v/>
      </c>
      <c r="M782" t="str">
        <f t="shared" si="225"/>
        <v/>
      </c>
      <c r="N782" t="e">
        <f t="shared" si="228"/>
        <v>#REF!</v>
      </c>
      <c r="O782" t="e">
        <f t="shared" si="229"/>
        <v>#REF!</v>
      </c>
      <c r="P782" t="e">
        <f t="shared" si="230"/>
        <v>#REF!</v>
      </c>
      <c r="Q782" t="e">
        <f t="shared" si="231"/>
        <v>#REF!</v>
      </c>
      <c r="R782" t="e">
        <f t="shared" si="232"/>
        <v>#REF!</v>
      </c>
      <c r="S782" t="e">
        <f t="shared" si="233"/>
        <v>#REF!</v>
      </c>
      <c r="T782" t="e">
        <f t="shared" si="234"/>
        <v>#REF!</v>
      </c>
      <c r="U782" t="e">
        <f t="shared" si="235"/>
        <v>#REF!</v>
      </c>
      <c r="V782" t="e">
        <f t="shared" si="236"/>
        <v>#REF!</v>
      </c>
      <c r="W782" t="e">
        <f t="shared" si="237"/>
        <v>#REF!</v>
      </c>
      <c r="X782" t="e">
        <f t="shared" si="238"/>
        <v>#REF!</v>
      </c>
      <c r="Y782" t="e">
        <f t="shared" si="239"/>
        <v>#REF!</v>
      </c>
      <c r="Z782" t="e">
        <f t="shared" si="240"/>
        <v>#REF!</v>
      </c>
    </row>
    <row r="783" spans="1:26">
      <c r="A783" t="e">
        <f>IF(A782="","",IF($R$3=1,dayTest!A795,day!#REF!))</f>
        <v>#REF!</v>
      </c>
      <c r="B783" t="str">
        <f t="shared" si="223"/>
        <v/>
      </c>
      <c r="C783" t="str">
        <f t="shared" si="227"/>
        <v/>
      </c>
      <c r="D783" t="str">
        <f t="shared" si="227"/>
        <v/>
      </c>
      <c r="E783" t="str">
        <f t="shared" si="227"/>
        <v/>
      </c>
      <c r="F783" t="str">
        <f t="shared" si="227"/>
        <v/>
      </c>
      <c r="G783" t="str">
        <f t="shared" si="226"/>
        <v/>
      </c>
      <c r="H783" t="str">
        <f t="shared" si="226"/>
        <v/>
      </c>
      <c r="I783" t="str">
        <f t="shared" si="226"/>
        <v/>
      </c>
      <c r="J783" t="str">
        <f t="shared" si="226"/>
        <v/>
      </c>
      <c r="K783" t="str">
        <f t="shared" si="226"/>
        <v/>
      </c>
      <c r="L783" t="str">
        <f t="shared" si="226"/>
        <v/>
      </c>
      <c r="M783" t="str">
        <f t="shared" si="225"/>
        <v/>
      </c>
      <c r="N783" t="e">
        <f t="shared" si="228"/>
        <v>#REF!</v>
      </c>
      <c r="O783" t="e">
        <f t="shared" si="229"/>
        <v>#REF!</v>
      </c>
      <c r="P783" t="e">
        <f t="shared" si="230"/>
        <v>#REF!</v>
      </c>
      <c r="Q783" t="e">
        <f t="shared" si="231"/>
        <v>#REF!</v>
      </c>
      <c r="R783" t="e">
        <f t="shared" si="232"/>
        <v>#REF!</v>
      </c>
      <c r="S783" t="e">
        <f t="shared" si="233"/>
        <v>#REF!</v>
      </c>
      <c r="T783" t="e">
        <f t="shared" si="234"/>
        <v>#REF!</v>
      </c>
      <c r="U783" t="e">
        <f t="shared" si="235"/>
        <v>#REF!</v>
      </c>
      <c r="V783" t="e">
        <f t="shared" si="236"/>
        <v>#REF!</v>
      </c>
      <c r="W783" t="e">
        <f t="shared" si="237"/>
        <v>#REF!</v>
      </c>
      <c r="X783" t="e">
        <f t="shared" si="238"/>
        <v>#REF!</v>
      </c>
      <c r="Y783" t="e">
        <f t="shared" si="239"/>
        <v>#REF!</v>
      </c>
      <c r="Z783" t="e">
        <f t="shared" si="240"/>
        <v>#REF!</v>
      </c>
    </row>
    <row r="784" spans="1:26">
      <c r="A784" t="e">
        <f>IF(A783="","",IF($R$3=1,dayTest!A796,day!#REF!))</f>
        <v>#REF!</v>
      </c>
      <c r="B784" t="str">
        <f t="shared" si="223"/>
        <v/>
      </c>
      <c r="C784" t="str">
        <f t="shared" si="227"/>
        <v/>
      </c>
      <c r="D784" t="str">
        <f t="shared" si="227"/>
        <v/>
      </c>
      <c r="E784" t="str">
        <f t="shared" si="227"/>
        <v/>
      </c>
      <c r="F784" t="str">
        <f t="shared" si="227"/>
        <v/>
      </c>
      <c r="G784" t="str">
        <f t="shared" si="226"/>
        <v/>
      </c>
      <c r="H784" t="str">
        <f t="shared" si="226"/>
        <v/>
      </c>
      <c r="I784" t="str">
        <f t="shared" si="226"/>
        <v/>
      </c>
      <c r="J784" t="str">
        <f t="shared" si="226"/>
        <v/>
      </c>
      <c r="K784" t="str">
        <f t="shared" si="226"/>
        <v/>
      </c>
      <c r="L784" t="str">
        <f t="shared" si="226"/>
        <v/>
      </c>
      <c r="M784" t="str">
        <f t="shared" si="225"/>
        <v/>
      </c>
      <c r="N784" t="e">
        <f t="shared" si="228"/>
        <v>#REF!</v>
      </c>
      <c r="O784" t="e">
        <f t="shared" si="229"/>
        <v>#REF!</v>
      </c>
      <c r="P784" t="e">
        <f t="shared" si="230"/>
        <v>#REF!</v>
      </c>
      <c r="Q784" t="e">
        <f t="shared" si="231"/>
        <v>#REF!</v>
      </c>
      <c r="R784" t="e">
        <f t="shared" si="232"/>
        <v>#REF!</v>
      </c>
      <c r="S784" t="e">
        <f t="shared" si="233"/>
        <v>#REF!</v>
      </c>
      <c r="T784" t="e">
        <f t="shared" si="234"/>
        <v>#REF!</v>
      </c>
      <c r="U784" t="e">
        <f t="shared" si="235"/>
        <v>#REF!</v>
      </c>
      <c r="V784" t="e">
        <f t="shared" si="236"/>
        <v>#REF!</v>
      </c>
      <c r="W784" t="e">
        <f t="shared" si="237"/>
        <v>#REF!</v>
      </c>
      <c r="X784" t="e">
        <f t="shared" si="238"/>
        <v>#REF!</v>
      </c>
      <c r="Y784" t="e">
        <f t="shared" si="239"/>
        <v>#REF!</v>
      </c>
      <c r="Z784" t="e">
        <f t="shared" si="240"/>
        <v>#REF!</v>
      </c>
    </row>
    <row r="785" spans="1:26">
      <c r="A785" t="e">
        <f>IF(A784="","",IF($R$3=1,dayTest!A797,day!#REF!))</f>
        <v>#REF!</v>
      </c>
      <c r="B785" t="str">
        <f t="shared" si="223"/>
        <v/>
      </c>
      <c r="C785" t="str">
        <f t="shared" si="227"/>
        <v/>
      </c>
      <c r="D785" t="str">
        <f t="shared" si="227"/>
        <v/>
      </c>
      <c r="E785" t="str">
        <f t="shared" si="227"/>
        <v/>
      </c>
      <c r="F785" t="str">
        <f t="shared" si="227"/>
        <v/>
      </c>
      <c r="G785" t="str">
        <f t="shared" si="226"/>
        <v/>
      </c>
      <c r="H785" t="str">
        <f t="shared" si="226"/>
        <v/>
      </c>
      <c r="I785" t="str">
        <f t="shared" si="226"/>
        <v/>
      </c>
      <c r="J785" t="str">
        <f t="shared" si="226"/>
        <v/>
      </c>
      <c r="K785" t="str">
        <f t="shared" si="226"/>
        <v/>
      </c>
      <c r="L785" t="str">
        <f t="shared" si="226"/>
        <v/>
      </c>
      <c r="M785" t="str">
        <f t="shared" si="225"/>
        <v/>
      </c>
      <c r="N785" t="e">
        <f t="shared" si="228"/>
        <v>#REF!</v>
      </c>
      <c r="O785" t="e">
        <f t="shared" si="229"/>
        <v>#REF!</v>
      </c>
      <c r="P785" t="e">
        <f t="shared" si="230"/>
        <v>#REF!</v>
      </c>
      <c r="Q785" t="e">
        <f t="shared" si="231"/>
        <v>#REF!</v>
      </c>
      <c r="R785" t="e">
        <f t="shared" si="232"/>
        <v>#REF!</v>
      </c>
      <c r="S785" t="e">
        <f t="shared" si="233"/>
        <v>#REF!</v>
      </c>
      <c r="T785" t="e">
        <f t="shared" si="234"/>
        <v>#REF!</v>
      </c>
      <c r="U785" t="e">
        <f t="shared" si="235"/>
        <v>#REF!</v>
      </c>
      <c r="V785" t="e">
        <f t="shared" si="236"/>
        <v>#REF!</v>
      </c>
      <c r="W785" t="e">
        <f t="shared" si="237"/>
        <v>#REF!</v>
      </c>
      <c r="X785" t="e">
        <f t="shared" si="238"/>
        <v>#REF!</v>
      </c>
      <c r="Y785" t="e">
        <f t="shared" si="239"/>
        <v>#REF!</v>
      </c>
      <c r="Z785" t="e">
        <f t="shared" si="240"/>
        <v>#REF!</v>
      </c>
    </row>
    <row r="786" spans="1:26">
      <c r="A786" t="e">
        <f>IF(A785="","",IF($R$3=1,dayTest!A798,day!#REF!))</f>
        <v>#REF!</v>
      </c>
      <c r="B786" t="str">
        <f t="shared" si="223"/>
        <v/>
      </c>
      <c r="C786" t="str">
        <f t="shared" si="227"/>
        <v/>
      </c>
      <c r="D786" t="str">
        <f t="shared" si="227"/>
        <v/>
      </c>
      <c r="E786" t="str">
        <f t="shared" si="227"/>
        <v/>
      </c>
      <c r="F786" t="str">
        <f t="shared" si="227"/>
        <v/>
      </c>
      <c r="G786" t="str">
        <f t="shared" si="226"/>
        <v/>
      </c>
      <c r="H786" t="str">
        <f t="shared" si="226"/>
        <v/>
      </c>
      <c r="I786" t="str">
        <f t="shared" si="226"/>
        <v/>
      </c>
      <c r="J786" t="str">
        <f t="shared" si="226"/>
        <v/>
      </c>
      <c r="K786" t="str">
        <f t="shared" si="226"/>
        <v/>
      </c>
      <c r="L786" t="str">
        <f t="shared" si="226"/>
        <v/>
      </c>
      <c r="M786" t="str">
        <f t="shared" si="225"/>
        <v/>
      </c>
      <c r="N786" t="e">
        <f t="shared" si="228"/>
        <v>#REF!</v>
      </c>
      <c r="O786" t="e">
        <f t="shared" si="229"/>
        <v>#REF!</v>
      </c>
      <c r="P786" t="e">
        <f t="shared" si="230"/>
        <v>#REF!</v>
      </c>
      <c r="Q786" t="e">
        <f t="shared" si="231"/>
        <v>#REF!</v>
      </c>
      <c r="R786" t="e">
        <f t="shared" si="232"/>
        <v>#REF!</v>
      </c>
      <c r="S786" t="e">
        <f t="shared" si="233"/>
        <v>#REF!</v>
      </c>
      <c r="T786" t="e">
        <f t="shared" si="234"/>
        <v>#REF!</v>
      </c>
      <c r="U786" t="e">
        <f t="shared" si="235"/>
        <v>#REF!</v>
      </c>
      <c r="V786" t="e">
        <f t="shared" si="236"/>
        <v>#REF!</v>
      </c>
      <c r="W786" t="e">
        <f t="shared" si="237"/>
        <v>#REF!</v>
      </c>
      <c r="X786" t="e">
        <f t="shared" si="238"/>
        <v>#REF!</v>
      </c>
      <c r="Y786" t="e">
        <f t="shared" si="239"/>
        <v>#REF!</v>
      </c>
      <c r="Z786" t="e">
        <f t="shared" si="240"/>
        <v>#REF!</v>
      </c>
    </row>
    <row r="787" spans="1:26">
      <c r="A787" t="e">
        <f>IF(A786="","",IF($R$3=1,dayTest!A799,day!#REF!))</f>
        <v>#REF!</v>
      </c>
      <c r="B787" t="str">
        <f t="shared" si="223"/>
        <v/>
      </c>
      <c r="C787" t="str">
        <f t="shared" si="227"/>
        <v/>
      </c>
      <c r="D787" t="str">
        <f t="shared" si="227"/>
        <v/>
      </c>
      <c r="E787" t="str">
        <f t="shared" si="227"/>
        <v/>
      </c>
      <c r="F787" t="str">
        <f t="shared" si="227"/>
        <v/>
      </c>
      <c r="G787" t="str">
        <f t="shared" si="226"/>
        <v/>
      </c>
      <c r="H787" t="str">
        <f t="shared" si="226"/>
        <v/>
      </c>
      <c r="I787" t="str">
        <f t="shared" si="226"/>
        <v/>
      </c>
      <c r="J787" t="str">
        <f t="shared" si="226"/>
        <v/>
      </c>
      <c r="K787" t="str">
        <f t="shared" si="226"/>
        <v/>
      </c>
      <c r="L787" t="str">
        <f t="shared" si="226"/>
        <v/>
      </c>
      <c r="M787" t="str">
        <f t="shared" si="225"/>
        <v/>
      </c>
      <c r="N787" t="e">
        <f t="shared" si="228"/>
        <v>#REF!</v>
      </c>
      <c r="O787" t="e">
        <f t="shared" si="229"/>
        <v>#REF!</v>
      </c>
      <c r="P787" t="e">
        <f t="shared" si="230"/>
        <v>#REF!</v>
      </c>
      <c r="Q787" t="e">
        <f t="shared" si="231"/>
        <v>#REF!</v>
      </c>
      <c r="R787" t="e">
        <f t="shared" si="232"/>
        <v>#REF!</v>
      </c>
      <c r="S787" t="e">
        <f t="shared" si="233"/>
        <v>#REF!</v>
      </c>
      <c r="T787" t="e">
        <f t="shared" si="234"/>
        <v>#REF!</v>
      </c>
      <c r="U787" t="e">
        <f t="shared" si="235"/>
        <v>#REF!</v>
      </c>
      <c r="V787" t="e">
        <f t="shared" si="236"/>
        <v>#REF!</v>
      </c>
      <c r="W787" t="e">
        <f t="shared" si="237"/>
        <v>#REF!</v>
      </c>
      <c r="X787" t="e">
        <f t="shared" si="238"/>
        <v>#REF!</v>
      </c>
      <c r="Y787" t="e">
        <f t="shared" si="239"/>
        <v>#REF!</v>
      </c>
      <c r="Z787" t="e">
        <f t="shared" si="240"/>
        <v>#REF!</v>
      </c>
    </row>
    <row r="788" spans="1:26">
      <c r="A788" t="e">
        <f>IF(A787="","",IF($R$3=1,dayTest!A800,day!#REF!))</f>
        <v>#REF!</v>
      </c>
      <c r="B788" t="str">
        <f t="shared" si="223"/>
        <v/>
      </c>
      <c r="C788" t="str">
        <f t="shared" si="227"/>
        <v/>
      </c>
      <c r="D788" t="str">
        <f t="shared" si="227"/>
        <v/>
      </c>
      <c r="E788" t="str">
        <f t="shared" si="227"/>
        <v/>
      </c>
      <c r="F788" t="str">
        <f t="shared" si="227"/>
        <v/>
      </c>
      <c r="G788" t="str">
        <f t="shared" si="226"/>
        <v/>
      </c>
      <c r="H788" t="str">
        <f t="shared" si="226"/>
        <v/>
      </c>
      <c r="I788" t="str">
        <f t="shared" si="226"/>
        <v/>
      </c>
      <c r="J788" t="str">
        <f t="shared" si="226"/>
        <v/>
      </c>
      <c r="K788" t="str">
        <f t="shared" si="226"/>
        <v/>
      </c>
      <c r="L788" t="str">
        <f t="shared" si="226"/>
        <v/>
      </c>
      <c r="M788" t="str">
        <f t="shared" si="225"/>
        <v/>
      </c>
      <c r="N788" t="e">
        <f t="shared" si="228"/>
        <v>#REF!</v>
      </c>
      <c r="O788" t="e">
        <f t="shared" si="229"/>
        <v>#REF!</v>
      </c>
      <c r="P788" t="e">
        <f t="shared" si="230"/>
        <v>#REF!</v>
      </c>
      <c r="Q788" t="e">
        <f t="shared" si="231"/>
        <v>#REF!</v>
      </c>
      <c r="R788" t="e">
        <f t="shared" si="232"/>
        <v>#REF!</v>
      </c>
      <c r="S788" t="e">
        <f t="shared" si="233"/>
        <v>#REF!</v>
      </c>
      <c r="T788" t="e">
        <f t="shared" si="234"/>
        <v>#REF!</v>
      </c>
      <c r="U788" t="e">
        <f t="shared" si="235"/>
        <v>#REF!</v>
      </c>
      <c r="V788" t="e">
        <f t="shared" si="236"/>
        <v>#REF!</v>
      </c>
      <c r="W788" t="e">
        <f t="shared" si="237"/>
        <v>#REF!</v>
      </c>
      <c r="X788" t="e">
        <f t="shared" si="238"/>
        <v>#REF!</v>
      </c>
      <c r="Y788" t="e">
        <f t="shared" si="239"/>
        <v>#REF!</v>
      </c>
      <c r="Z788" t="e">
        <f t="shared" si="240"/>
        <v>#REF!</v>
      </c>
    </row>
    <row r="789" spans="1:26">
      <c r="A789" t="e">
        <f>IF(A788="","",IF($R$3=1,dayTest!A801,day!#REF!))</f>
        <v>#REF!</v>
      </c>
      <c r="B789" t="str">
        <f t="shared" si="223"/>
        <v/>
      </c>
      <c r="C789" t="str">
        <f t="shared" si="227"/>
        <v/>
      </c>
      <c r="D789" t="str">
        <f t="shared" si="227"/>
        <v/>
      </c>
      <c r="E789" t="str">
        <f t="shared" si="227"/>
        <v/>
      </c>
      <c r="F789" t="str">
        <f t="shared" si="227"/>
        <v/>
      </c>
      <c r="G789" t="str">
        <f t="shared" si="226"/>
        <v/>
      </c>
      <c r="H789" t="str">
        <f t="shared" si="226"/>
        <v/>
      </c>
      <c r="I789" t="str">
        <f t="shared" si="226"/>
        <v/>
      </c>
      <c r="J789" t="str">
        <f t="shared" si="226"/>
        <v/>
      </c>
      <c r="K789" t="str">
        <f t="shared" si="226"/>
        <v/>
      </c>
      <c r="L789" t="str">
        <f t="shared" si="226"/>
        <v/>
      </c>
      <c r="M789" t="str">
        <f t="shared" si="225"/>
        <v/>
      </c>
      <c r="N789" t="e">
        <f t="shared" si="228"/>
        <v>#REF!</v>
      </c>
      <c r="O789" t="e">
        <f t="shared" si="229"/>
        <v>#REF!</v>
      </c>
      <c r="P789" t="e">
        <f t="shared" si="230"/>
        <v>#REF!</v>
      </c>
      <c r="Q789" t="e">
        <f t="shared" si="231"/>
        <v>#REF!</v>
      </c>
      <c r="R789" t="e">
        <f t="shared" si="232"/>
        <v>#REF!</v>
      </c>
      <c r="S789" t="e">
        <f t="shared" si="233"/>
        <v>#REF!</v>
      </c>
      <c r="T789" t="e">
        <f t="shared" si="234"/>
        <v>#REF!</v>
      </c>
      <c r="U789" t="e">
        <f t="shared" si="235"/>
        <v>#REF!</v>
      </c>
      <c r="V789" t="e">
        <f t="shared" si="236"/>
        <v>#REF!</v>
      </c>
      <c r="W789" t="e">
        <f t="shared" si="237"/>
        <v>#REF!</v>
      </c>
      <c r="X789" t="e">
        <f t="shared" si="238"/>
        <v>#REF!</v>
      </c>
      <c r="Y789" t="e">
        <f t="shared" si="239"/>
        <v>#REF!</v>
      </c>
      <c r="Z789" t="e">
        <f t="shared" si="240"/>
        <v>#REF!</v>
      </c>
    </row>
    <row r="790" spans="1:26">
      <c r="A790" t="e">
        <f>IF(A789="","",IF($R$3=1,dayTest!A802,day!#REF!))</f>
        <v>#REF!</v>
      </c>
      <c r="B790" t="str">
        <f t="shared" si="223"/>
        <v/>
      </c>
      <c r="C790" t="str">
        <f t="shared" si="227"/>
        <v/>
      </c>
      <c r="D790" t="str">
        <f t="shared" si="227"/>
        <v/>
      </c>
      <c r="E790" t="str">
        <f t="shared" si="227"/>
        <v/>
      </c>
      <c r="F790" t="str">
        <f t="shared" si="227"/>
        <v/>
      </c>
      <c r="G790" t="str">
        <f t="shared" si="226"/>
        <v/>
      </c>
      <c r="H790" t="str">
        <f t="shared" si="226"/>
        <v/>
      </c>
      <c r="I790" t="str">
        <f t="shared" si="226"/>
        <v/>
      </c>
      <c r="J790" t="str">
        <f t="shared" si="226"/>
        <v/>
      </c>
      <c r="K790" t="str">
        <f t="shared" si="226"/>
        <v/>
      </c>
      <c r="L790" t="str">
        <f t="shared" si="226"/>
        <v/>
      </c>
      <c r="M790" t="str">
        <f t="shared" si="225"/>
        <v/>
      </c>
      <c r="N790" t="e">
        <f t="shared" si="228"/>
        <v>#REF!</v>
      </c>
      <c r="O790" t="e">
        <f t="shared" si="229"/>
        <v>#REF!</v>
      </c>
      <c r="P790" t="e">
        <f t="shared" si="230"/>
        <v>#REF!</v>
      </c>
      <c r="Q790" t="e">
        <f t="shared" si="231"/>
        <v>#REF!</v>
      </c>
      <c r="R790" t="e">
        <f t="shared" si="232"/>
        <v>#REF!</v>
      </c>
      <c r="S790" t="e">
        <f t="shared" si="233"/>
        <v>#REF!</v>
      </c>
      <c r="T790" t="e">
        <f t="shared" si="234"/>
        <v>#REF!</v>
      </c>
      <c r="U790" t="e">
        <f t="shared" si="235"/>
        <v>#REF!</v>
      </c>
      <c r="V790" t="e">
        <f t="shared" si="236"/>
        <v>#REF!</v>
      </c>
      <c r="W790" t="e">
        <f t="shared" si="237"/>
        <v>#REF!</v>
      </c>
      <c r="X790" t="e">
        <f t="shared" si="238"/>
        <v>#REF!</v>
      </c>
      <c r="Y790" t="e">
        <f t="shared" si="239"/>
        <v>#REF!</v>
      </c>
      <c r="Z790" t="e">
        <f t="shared" si="240"/>
        <v>#REF!</v>
      </c>
    </row>
    <row r="791" spans="1:26">
      <c r="A791" t="e">
        <f>IF(A790="","",IF($R$3=1,dayTest!A803,day!#REF!))</f>
        <v>#REF!</v>
      </c>
      <c r="B791" t="str">
        <f t="shared" ref="B791:B854" si="241">IFERROR(VALUE(MID($A791,COLUMN()-1,1)),"")</f>
        <v/>
      </c>
      <c r="C791" t="str">
        <f t="shared" si="227"/>
        <v/>
      </c>
      <c r="D791" t="str">
        <f t="shared" si="227"/>
        <v/>
      </c>
      <c r="E791" t="str">
        <f t="shared" si="227"/>
        <v/>
      </c>
      <c r="F791" t="str">
        <f t="shared" si="227"/>
        <v/>
      </c>
      <c r="G791" t="str">
        <f t="shared" si="226"/>
        <v/>
      </c>
      <c r="H791" t="str">
        <f t="shared" si="226"/>
        <v/>
      </c>
      <c r="I791" t="str">
        <f t="shared" si="226"/>
        <v/>
      </c>
      <c r="J791" t="str">
        <f t="shared" si="226"/>
        <v/>
      </c>
      <c r="K791" t="str">
        <f t="shared" si="226"/>
        <v/>
      </c>
      <c r="L791" t="str">
        <f t="shared" si="226"/>
        <v/>
      </c>
      <c r="M791" t="str">
        <f t="shared" si="225"/>
        <v/>
      </c>
      <c r="N791" t="e">
        <f t="shared" si="228"/>
        <v>#REF!</v>
      </c>
      <c r="O791" t="e">
        <f t="shared" si="229"/>
        <v>#REF!</v>
      </c>
      <c r="P791" t="e">
        <f t="shared" si="230"/>
        <v>#REF!</v>
      </c>
      <c r="Q791" t="e">
        <f t="shared" si="231"/>
        <v>#REF!</v>
      </c>
      <c r="R791" t="e">
        <f t="shared" si="232"/>
        <v>#REF!</v>
      </c>
      <c r="S791" t="e">
        <f t="shared" si="233"/>
        <v>#REF!</v>
      </c>
      <c r="T791" t="e">
        <f t="shared" si="234"/>
        <v>#REF!</v>
      </c>
      <c r="U791" t="e">
        <f t="shared" si="235"/>
        <v>#REF!</v>
      </c>
      <c r="V791" t="e">
        <f t="shared" si="236"/>
        <v>#REF!</v>
      </c>
      <c r="W791" t="e">
        <f t="shared" si="237"/>
        <v>#REF!</v>
      </c>
      <c r="X791" t="e">
        <f t="shared" si="238"/>
        <v>#REF!</v>
      </c>
      <c r="Y791" t="e">
        <f t="shared" si="239"/>
        <v>#REF!</v>
      </c>
      <c r="Z791" t="e">
        <f t="shared" si="240"/>
        <v>#REF!</v>
      </c>
    </row>
    <row r="792" spans="1:26">
      <c r="A792" t="e">
        <f>IF(A791="","",IF($R$3=1,dayTest!A804,day!#REF!))</f>
        <v>#REF!</v>
      </c>
      <c r="B792" t="str">
        <f t="shared" si="241"/>
        <v/>
      </c>
      <c r="C792" t="str">
        <f t="shared" si="227"/>
        <v/>
      </c>
      <c r="D792" t="str">
        <f t="shared" si="227"/>
        <v/>
      </c>
      <c r="E792" t="str">
        <f t="shared" si="227"/>
        <v/>
      </c>
      <c r="F792" t="str">
        <f t="shared" si="227"/>
        <v/>
      </c>
      <c r="G792" t="str">
        <f t="shared" si="226"/>
        <v/>
      </c>
      <c r="H792" t="str">
        <f t="shared" si="226"/>
        <v/>
      </c>
      <c r="I792" t="str">
        <f t="shared" si="226"/>
        <v/>
      </c>
      <c r="J792" t="str">
        <f t="shared" si="226"/>
        <v/>
      </c>
      <c r="K792" t="str">
        <f t="shared" si="226"/>
        <v/>
      </c>
      <c r="L792" t="str">
        <f t="shared" si="226"/>
        <v/>
      </c>
      <c r="M792" t="str">
        <f t="shared" si="225"/>
        <v/>
      </c>
      <c r="N792" t="e">
        <f t="shared" si="228"/>
        <v>#REF!</v>
      </c>
      <c r="O792" t="e">
        <f t="shared" si="229"/>
        <v>#REF!</v>
      </c>
      <c r="P792" t="e">
        <f t="shared" si="230"/>
        <v>#REF!</v>
      </c>
      <c r="Q792" t="e">
        <f t="shared" si="231"/>
        <v>#REF!</v>
      </c>
      <c r="R792" t="e">
        <f t="shared" si="232"/>
        <v>#REF!</v>
      </c>
      <c r="S792" t="e">
        <f t="shared" si="233"/>
        <v>#REF!</v>
      </c>
      <c r="T792" t="e">
        <f t="shared" si="234"/>
        <v>#REF!</v>
      </c>
      <c r="U792" t="e">
        <f t="shared" si="235"/>
        <v>#REF!</v>
      </c>
      <c r="V792" t="e">
        <f t="shared" si="236"/>
        <v>#REF!</v>
      </c>
      <c r="W792" t="e">
        <f t="shared" si="237"/>
        <v>#REF!</v>
      </c>
      <c r="X792" t="e">
        <f t="shared" si="238"/>
        <v>#REF!</v>
      </c>
      <c r="Y792" t="e">
        <f t="shared" si="239"/>
        <v>#REF!</v>
      </c>
      <c r="Z792" t="e">
        <f t="shared" si="240"/>
        <v>#REF!</v>
      </c>
    </row>
    <row r="793" spans="1:26">
      <c r="A793" t="e">
        <f>IF(A792="","",IF($R$3=1,dayTest!A805,day!#REF!))</f>
        <v>#REF!</v>
      </c>
      <c r="B793" t="str">
        <f t="shared" si="241"/>
        <v/>
      </c>
      <c r="C793" t="str">
        <f t="shared" si="227"/>
        <v/>
      </c>
      <c r="D793" t="str">
        <f t="shared" si="227"/>
        <v/>
      </c>
      <c r="E793" t="str">
        <f t="shared" si="227"/>
        <v/>
      </c>
      <c r="F793" t="str">
        <f t="shared" si="227"/>
        <v/>
      </c>
      <c r="G793" t="str">
        <f t="shared" si="226"/>
        <v/>
      </c>
      <c r="H793" t="str">
        <f t="shared" si="226"/>
        <v/>
      </c>
      <c r="I793" t="str">
        <f t="shared" si="226"/>
        <v/>
      </c>
      <c r="J793" t="str">
        <f t="shared" si="226"/>
        <v/>
      </c>
      <c r="K793" t="str">
        <f t="shared" si="226"/>
        <v/>
      </c>
      <c r="L793" t="str">
        <f t="shared" si="226"/>
        <v/>
      </c>
      <c r="M793" t="str">
        <f t="shared" si="225"/>
        <v/>
      </c>
      <c r="N793" t="e">
        <f t="shared" si="228"/>
        <v>#REF!</v>
      </c>
      <c r="O793" t="e">
        <f t="shared" si="229"/>
        <v>#REF!</v>
      </c>
      <c r="P793" t="e">
        <f t="shared" si="230"/>
        <v>#REF!</v>
      </c>
      <c r="Q793" t="e">
        <f t="shared" si="231"/>
        <v>#REF!</v>
      </c>
      <c r="R793" t="e">
        <f t="shared" si="232"/>
        <v>#REF!</v>
      </c>
      <c r="S793" t="e">
        <f t="shared" si="233"/>
        <v>#REF!</v>
      </c>
      <c r="T793" t="e">
        <f t="shared" si="234"/>
        <v>#REF!</v>
      </c>
      <c r="U793" t="e">
        <f t="shared" si="235"/>
        <v>#REF!</v>
      </c>
      <c r="V793" t="e">
        <f t="shared" si="236"/>
        <v>#REF!</v>
      </c>
      <c r="W793" t="e">
        <f t="shared" si="237"/>
        <v>#REF!</v>
      </c>
      <c r="X793" t="e">
        <f t="shared" si="238"/>
        <v>#REF!</v>
      </c>
      <c r="Y793" t="e">
        <f t="shared" si="239"/>
        <v>#REF!</v>
      </c>
      <c r="Z793" t="e">
        <f t="shared" si="240"/>
        <v>#REF!</v>
      </c>
    </row>
    <row r="794" spans="1:26">
      <c r="A794" t="e">
        <f>IF(A793="","",IF($R$3=1,dayTest!A806,day!#REF!))</f>
        <v>#REF!</v>
      </c>
      <c r="B794" t="str">
        <f t="shared" si="241"/>
        <v/>
      </c>
      <c r="C794" t="str">
        <f t="shared" si="227"/>
        <v/>
      </c>
      <c r="D794" t="str">
        <f t="shared" si="227"/>
        <v/>
      </c>
      <c r="E794" t="str">
        <f t="shared" si="227"/>
        <v/>
      </c>
      <c r="F794" t="str">
        <f t="shared" si="227"/>
        <v/>
      </c>
      <c r="G794" t="str">
        <f t="shared" si="226"/>
        <v/>
      </c>
      <c r="H794" t="str">
        <f t="shared" si="226"/>
        <v/>
      </c>
      <c r="I794" t="str">
        <f t="shared" si="226"/>
        <v/>
      </c>
      <c r="J794" t="str">
        <f t="shared" si="226"/>
        <v/>
      </c>
      <c r="K794" t="str">
        <f t="shared" si="226"/>
        <v/>
      </c>
      <c r="L794" t="str">
        <f t="shared" si="226"/>
        <v/>
      </c>
      <c r="M794" t="str">
        <f t="shared" si="225"/>
        <v/>
      </c>
      <c r="N794" t="e">
        <f t="shared" si="228"/>
        <v>#REF!</v>
      </c>
      <c r="O794" t="e">
        <f t="shared" si="229"/>
        <v>#REF!</v>
      </c>
      <c r="P794" t="e">
        <f t="shared" si="230"/>
        <v>#REF!</v>
      </c>
      <c r="Q794" t="e">
        <f t="shared" si="231"/>
        <v>#REF!</v>
      </c>
      <c r="R794" t="e">
        <f t="shared" si="232"/>
        <v>#REF!</v>
      </c>
      <c r="S794" t="e">
        <f t="shared" si="233"/>
        <v>#REF!</v>
      </c>
      <c r="T794" t="e">
        <f t="shared" si="234"/>
        <v>#REF!</v>
      </c>
      <c r="U794" t="e">
        <f t="shared" si="235"/>
        <v>#REF!</v>
      </c>
      <c r="V794" t="e">
        <f t="shared" si="236"/>
        <v>#REF!</v>
      </c>
      <c r="W794" t="e">
        <f t="shared" si="237"/>
        <v>#REF!</v>
      </c>
      <c r="X794" t="e">
        <f t="shared" si="238"/>
        <v>#REF!</v>
      </c>
      <c r="Y794" t="e">
        <f t="shared" si="239"/>
        <v>#REF!</v>
      </c>
      <c r="Z794" t="e">
        <f t="shared" si="240"/>
        <v>#REF!</v>
      </c>
    </row>
    <row r="795" spans="1:26">
      <c r="A795" t="e">
        <f>IF(A794="","",IF($R$3=1,dayTest!A807,day!#REF!))</f>
        <v>#REF!</v>
      </c>
      <c r="B795" t="str">
        <f t="shared" si="241"/>
        <v/>
      </c>
      <c r="C795" t="str">
        <f t="shared" si="227"/>
        <v/>
      </c>
      <c r="D795" t="str">
        <f t="shared" si="227"/>
        <v/>
      </c>
      <c r="E795" t="str">
        <f t="shared" si="227"/>
        <v/>
      </c>
      <c r="F795" t="str">
        <f t="shared" si="227"/>
        <v/>
      </c>
      <c r="G795" t="str">
        <f t="shared" si="226"/>
        <v/>
      </c>
      <c r="H795" t="str">
        <f t="shared" si="226"/>
        <v/>
      </c>
      <c r="I795" t="str">
        <f t="shared" si="226"/>
        <v/>
      </c>
      <c r="J795" t="str">
        <f t="shared" si="226"/>
        <v/>
      </c>
      <c r="K795" t="str">
        <f t="shared" si="226"/>
        <v/>
      </c>
      <c r="L795" t="str">
        <f t="shared" si="226"/>
        <v/>
      </c>
      <c r="M795" t="str">
        <f t="shared" si="225"/>
        <v/>
      </c>
      <c r="N795" t="e">
        <f t="shared" si="228"/>
        <v>#REF!</v>
      </c>
      <c r="O795" t="e">
        <f t="shared" si="229"/>
        <v>#REF!</v>
      </c>
      <c r="P795" t="e">
        <f t="shared" si="230"/>
        <v>#REF!</v>
      </c>
      <c r="Q795" t="e">
        <f t="shared" si="231"/>
        <v>#REF!</v>
      </c>
      <c r="R795" t="e">
        <f t="shared" si="232"/>
        <v>#REF!</v>
      </c>
      <c r="S795" t="e">
        <f t="shared" si="233"/>
        <v>#REF!</v>
      </c>
      <c r="T795" t="e">
        <f t="shared" si="234"/>
        <v>#REF!</v>
      </c>
      <c r="U795" t="e">
        <f t="shared" si="235"/>
        <v>#REF!</v>
      </c>
      <c r="V795" t="e">
        <f t="shared" si="236"/>
        <v>#REF!</v>
      </c>
      <c r="W795" t="e">
        <f t="shared" si="237"/>
        <v>#REF!</v>
      </c>
      <c r="X795" t="e">
        <f t="shared" si="238"/>
        <v>#REF!</v>
      </c>
      <c r="Y795" t="e">
        <f t="shared" si="239"/>
        <v>#REF!</v>
      </c>
      <c r="Z795" t="e">
        <f t="shared" si="240"/>
        <v>#REF!</v>
      </c>
    </row>
    <row r="796" spans="1:26">
      <c r="A796" t="e">
        <f>IF(A795="","",IF($R$3=1,dayTest!A808,day!#REF!))</f>
        <v>#REF!</v>
      </c>
      <c r="B796" t="str">
        <f t="shared" si="241"/>
        <v/>
      </c>
      <c r="C796" t="str">
        <f t="shared" si="227"/>
        <v/>
      </c>
      <c r="D796" t="str">
        <f t="shared" si="227"/>
        <v/>
      </c>
      <c r="E796" t="str">
        <f t="shared" si="227"/>
        <v/>
      </c>
      <c r="F796" t="str">
        <f t="shared" si="227"/>
        <v/>
      </c>
      <c r="G796" t="str">
        <f t="shared" si="226"/>
        <v/>
      </c>
      <c r="H796" t="str">
        <f t="shared" si="226"/>
        <v/>
      </c>
      <c r="I796" t="str">
        <f t="shared" si="226"/>
        <v/>
      </c>
      <c r="J796" t="str">
        <f t="shared" si="226"/>
        <v/>
      </c>
      <c r="K796" t="str">
        <f t="shared" si="226"/>
        <v/>
      </c>
      <c r="L796" t="str">
        <f t="shared" si="226"/>
        <v/>
      </c>
      <c r="M796" t="str">
        <f t="shared" si="225"/>
        <v/>
      </c>
      <c r="N796" t="e">
        <f t="shared" si="228"/>
        <v>#REF!</v>
      </c>
      <c r="O796" t="e">
        <f t="shared" si="229"/>
        <v>#REF!</v>
      </c>
      <c r="P796" t="e">
        <f t="shared" si="230"/>
        <v>#REF!</v>
      </c>
      <c r="Q796" t="e">
        <f t="shared" si="231"/>
        <v>#REF!</v>
      </c>
      <c r="R796" t="e">
        <f t="shared" si="232"/>
        <v>#REF!</v>
      </c>
      <c r="S796" t="e">
        <f t="shared" si="233"/>
        <v>#REF!</v>
      </c>
      <c r="T796" t="e">
        <f t="shared" si="234"/>
        <v>#REF!</v>
      </c>
      <c r="U796" t="e">
        <f t="shared" si="235"/>
        <v>#REF!</v>
      </c>
      <c r="V796" t="e">
        <f t="shared" si="236"/>
        <v>#REF!</v>
      </c>
      <c r="W796" t="e">
        <f t="shared" si="237"/>
        <v>#REF!</v>
      </c>
      <c r="X796" t="e">
        <f t="shared" si="238"/>
        <v>#REF!</v>
      </c>
      <c r="Y796" t="e">
        <f t="shared" si="239"/>
        <v>#REF!</v>
      </c>
      <c r="Z796" t="e">
        <f t="shared" si="240"/>
        <v>#REF!</v>
      </c>
    </row>
    <row r="797" spans="1:26">
      <c r="A797" t="e">
        <f>IF(A796="","",IF($R$3=1,dayTest!A809,day!#REF!))</f>
        <v>#REF!</v>
      </c>
      <c r="B797" t="str">
        <f t="shared" si="241"/>
        <v/>
      </c>
      <c r="C797" t="str">
        <f t="shared" si="227"/>
        <v/>
      </c>
      <c r="D797" t="str">
        <f t="shared" si="227"/>
        <v/>
      </c>
      <c r="E797" t="str">
        <f t="shared" si="227"/>
        <v/>
      </c>
      <c r="F797" t="str">
        <f t="shared" si="227"/>
        <v/>
      </c>
      <c r="G797" t="str">
        <f t="shared" si="226"/>
        <v/>
      </c>
      <c r="H797" t="str">
        <f t="shared" si="226"/>
        <v/>
      </c>
      <c r="I797" t="str">
        <f t="shared" si="226"/>
        <v/>
      </c>
      <c r="J797" t="str">
        <f t="shared" si="226"/>
        <v/>
      </c>
      <c r="K797" t="str">
        <f t="shared" si="226"/>
        <v/>
      </c>
      <c r="L797" t="str">
        <f t="shared" si="226"/>
        <v/>
      </c>
      <c r="M797" t="str">
        <f t="shared" si="225"/>
        <v/>
      </c>
      <c r="N797" t="e">
        <f t="shared" si="228"/>
        <v>#REF!</v>
      </c>
      <c r="O797" t="e">
        <f t="shared" si="229"/>
        <v>#REF!</v>
      </c>
      <c r="P797" t="e">
        <f t="shared" si="230"/>
        <v>#REF!</v>
      </c>
      <c r="Q797" t="e">
        <f t="shared" si="231"/>
        <v>#REF!</v>
      </c>
      <c r="R797" t="e">
        <f t="shared" si="232"/>
        <v>#REF!</v>
      </c>
      <c r="S797" t="e">
        <f t="shared" si="233"/>
        <v>#REF!</v>
      </c>
      <c r="T797" t="e">
        <f t="shared" si="234"/>
        <v>#REF!</v>
      </c>
      <c r="U797" t="e">
        <f t="shared" si="235"/>
        <v>#REF!</v>
      </c>
      <c r="V797" t="e">
        <f t="shared" si="236"/>
        <v>#REF!</v>
      </c>
      <c r="W797" t="e">
        <f t="shared" si="237"/>
        <v>#REF!</v>
      </c>
      <c r="X797" t="e">
        <f t="shared" si="238"/>
        <v>#REF!</v>
      </c>
      <c r="Y797" t="e">
        <f t="shared" si="239"/>
        <v>#REF!</v>
      </c>
      <c r="Z797" t="e">
        <f t="shared" si="240"/>
        <v>#REF!</v>
      </c>
    </row>
    <row r="798" spans="1:26">
      <c r="A798" t="e">
        <f>IF(A797="","",IF($R$3=1,dayTest!A810,day!#REF!))</f>
        <v>#REF!</v>
      </c>
      <c r="B798" t="str">
        <f t="shared" si="241"/>
        <v/>
      </c>
      <c r="C798" t="str">
        <f t="shared" si="227"/>
        <v/>
      </c>
      <c r="D798" t="str">
        <f t="shared" si="227"/>
        <v/>
      </c>
      <c r="E798" t="str">
        <f t="shared" si="227"/>
        <v/>
      </c>
      <c r="F798" t="str">
        <f t="shared" si="227"/>
        <v/>
      </c>
      <c r="G798" t="str">
        <f t="shared" si="226"/>
        <v/>
      </c>
      <c r="H798" t="str">
        <f t="shared" si="226"/>
        <v/>
      </c>
      <c r="I798" t="str">
        <f t="shared" si="226"/>
        <v/>
      </c>
      <c r="J798" t="str">
        <f t="shared" si="226"/>
        <v/>
      </c>
      <c r="K798" t="str">
        <f t="shared" si="226"/>
        <v/>
      </c>
      <c r="L798" t="str">
        <f t="shared" si="226"/>
        <v/>
      </c>
      <c r="M798" t="str">
        <f t="shared" si="225"/>
        <v/>
      </c>
      <c r="N798" t="e">
        <f t="shared" si="228"/>
        <v>#REF!</v>
      </c>
      <c r="O798" t="e">
        <f t="shared" si="229"/>
        <v>#REF!</v>
      </c>
      <c r="P798" t="e">
        <f t="shared" si="230"/>
        <v>#REF!</v>
      </c>
      <c r="Q798" t="e">
        <f t="shared" si="231"/>
        <v>#REF!</v>
      </c>
      <c r="R798" t="e">
        <f t="shared" si="232"/>
        <v>#REF!</v>
      </c>
      <c r="S798" t="e">
        <f t="shared" si="233"/>
        <v>#REF!</v>
      </c>
      <c r="T798" t="e">
        <f t="shared" si="234"/>
        <v>#REF!</v>
      </c>
      <c r="U798" t="e">
        <f t="shared" si="235"/>
        <v>#REF!</v>
      </c>
      <c r="V798" t="e">
        <f t="shared" si="236"/>
        <v>#REF!</v>
      </c>
      <c r="W798" t="e">
        <f t="shared" si="237"/>
        <v>#REF!</v>
      </c>
      <c r="X798" t="e">
        <f t="shared" si="238"/>
        <v>#REF!</v>
      </c>
      <c r="Y798" t="e">
        <f t="shared" si="239"/>
        <v>#REF!</v>
      </c>
      <c r="Z798" t="e">
        <f t="shared" si="240"/>
        <v>#REF!</v>
      </c>
    </row>
    <row r="799" spans="1:26">
      <c r="A799" t="e">
        <f>IF(A798="","",IF($R$3=1,dayTest!A811,day!#REF!))</f>
        <v>#REF!</v>
      </c>
      <c r="B799" t="str">
        <f t="shared" si="241"/>
        <v/>
      </c>
      <c r="C799" t="str">
        <f t="shared" si="227"/>
        <v/>
      </c>
      <c r="D799" t="str">
        <f t="shared" si="227"/>
        <v/>
      </c>
      <c r="E799" t="str">
        <f t="shared" si="227"/>
        <v/>
      </c>
      <c r="F799" t="str">
        <f t="shared" si="227"/>
        <v/>
      </c>
      <c r="G799" t="str">
        <f t="shared" si="226"/>
        <v/>
      </c>
      <c r="H799" t="str">
        <f t="shared" si="226"/>
        <v/>
      </c>
      <c r="I799" t="str">
        <f t="shared" si="226"/>
        <v/>
      </c>
      <c r="J799" t="str">
        <f t="shared" si="226"/>
        <v/>
      </c>
      <c r="K799" t="str">
        <f t="shared" si="226"/>
        <v/>
      </c>
      <c r="L799" t="str">
        <f t="shared" si="226"/>
        <v/>
      </c>
      <c r="M799" t="str">
        <f t="shared" si="225"/>
        <v/>
      </c>
      <c r="N799" t="e">
        <f t="shared" si="228"/>
        <v>#REF!</v>
      </c>
      <c r="O799" t="e">
        <f t="shared" si="229"/>
        <v>#REF!</v>
      </c>
      <c r="P799" t="e">
        <f t="shared" si="230"/>
        <v>#REF!</v>
      </c>
      <c r="Q799" t="e">
        <f t="shared" si="231"/>
        <v>#REF!</v>
      </c>
      <c r="R799" t="e">
        <f t="shared" si="232"/>
        <v>#REF!</v>
      </c>
      <c r="S799" t="e">
        <f t="shared" si="233"/>
        <v>#REF!</v>
      </c>
      <c r="T799" t="e">
        <f t="shared" si="234"/>
        <v>#REF!</v>
      </c>
      <c r="U799" t="e">
        <f t="shared" si="235"/>
        <v>#REF!</v>
      </c>
      <c r="V799" t="e">
        <f t="shared" si="236"/>
        <v>#REF!</v>
      </c>
      <c r="W799" t="e">
        <f t="shared" si="237"/>
        <v>#REF!</v>
      </c>
      <c r="X799" t="e">
        <f t="shared" si="238"/>
        <v>#REF!</v>
      </c>
      <c r="Y799" t="e">
        <f t="shared" si="239"/>
        <v>#REF!</v>
      </c>
      <c r="Z799" t="e">
        <f t="shared" si="240"/>
        <v>#REF!</v>
      </c>
    </row>
    <row r="800" spans="1:26">
      <c r="A800" t="e">
        <f>IF(A799="","",IF($R$3=1,dayTest!A812,day!#REF!))</f>
        <v>#REF!</v>
      </c>
      <c r="B800" t="str">
        <f t="shared" si="241"/>
        <v/>
      </c>
      <c r="C800" t="str">
        <f t="shared" si="227"/>
        <v/>
      </c>
      <c r="D800" t="str">
        <f t="shared" si="227"/>
        <v/>
      </c>
      <c r="E800" t="str">
        <f t="shared" si="227"/>
        <v/>
      </c>
      <c r="F800" t="str">
        <f t="shared" si="227"/>
        <v/>
      </c>
      <c r="G800" t="str">
        <f t="shared" si="226"/>
        <v/>
      </c>
      <c r="H800" t="str">
        <f t="shared" si="226"/>
        <v/>
      </c>
      <c r="I800" t="str">
        <f t="shared" si="226"/>
        <v/>
      </c>
      <c r="J800" t="str">
        <f t="shared" si="226"/>
        <v/>
      </c>
      <c r="K800" t="str">
        <f t="shared" si="226"/>
        <v/>
      </c>
      <c r="L800" t="str">
        <f t="shared" si="226"/>
        <v/>
      </c>
      <c r="M800" t="str">
        <f t="shared" si="225"/>
        <v/>
      </c>
      <c r="N800" t="e">
        <f t="shared" si="228"/>
        <v>#REF!</v>
      </c>
      <c r="O800" t="e">
        <f t="shared" si="229"/>
        <v>#REF!</v>
      </c>
      <c r="P800" t="e">
        <f t="shared" si="230"/>
        <v>#REF!</v>
      </c>
      <c r="Q800" t="e">
        <f t="shared" si="231"/>
        <v>#REF!</v>
      </c>
      <c r="R800" t="e">
        <f t="shared" si="232"/>
        <v>#REF!</v>
      </c>
      <c r="S800" t="e">
        <f t="shared" si="233"/>
        <v>#REF!</v>
      </c>
      <c r="T800" t="e">
        <f t="shared" si="234"/>
        <v>#REF!</v>
      </c>
      <c r="U800" t="e">
        <f t="shared" si="235"/>
        <v>#REF!</v>
      </c>
      <c r="V800" t="e">
        <f t="shared" si="236"/>
        <v>#REF!</v>
      </c>
      <c r="W800" t="e">
        <f t="shared" si="237"/>
        <v>#REF!</v>
      </c>
      <c r="X800" t="e">
        <f t="shared" si="238"/>
        <v>#REF!</v>
      </c>
      <c r="Y800" t="e">
        <f t="shared" si="239"/>
        <v>#REF!</v>
      </c>
      <c r="Z800" t="e">
        <f t="shared" si="240"/>
        <v>#REF!</v>
      </c>
    </row>
    <row r="801" spans="1:26">
      <c r="A801" t="e">
        <f>IF(A800="","",IF($R$3=1,dayTest!A813,day!#REF!))</f>
        <v>#REF!</v>
      </c>
      <c r="B801" t="str">
        <f t="shared" si="241"/>
        <v/>
      </c>
      <c r="C801" t="str">
        <f t="shared" si="227"/>
        <v/>
      </c>
      <c r="D801" t="str">
        <f t="shared" si="227"/>
        <v/>
      </c>
      <c r="E801" t="str">
        <f t="shared" si="227"/>
        <v/>
      </c>
      <c r="F801" t="str">
        <f t="shared" si="227"/>
        <v/>
      </c>
      <c r="G801" t="str">
        <f t="shared" si="226"/>
        <v/>
      </c>
      <c r="H801" t="str">
        <f t="shared" si="226"/>
        <v/>
      </c>
      <c r="I801" t="str">
        <f t="shared" si="226"/>
        <v/>
      </c>
      <c r="J801" t="str">
        <f t="shared" si="226"/>
        <v/>
      </c>
      <c r="K801" t="str">
        <f t="shared" si="226"/>
        <v/>
      </c>
      <c r="L801" t="str">
        <f t="shared" si="226"/>
        <v/>
      </c>
      <c r="M801" t="str">
        <f t="shared" si="225"/>
        <v/>
      </c>
      <c r="N801" t="e">
        <f t="shared" si="228"/>
        <v>#REF!</v>
      </c>
      <c r="O801" t="e">
        <f t="shared" si="229"/>
        <v>#REF!</v>
      </c>
      <c r="P801" t="e">
        <f t="shared" si="230"/>
        <v>#REF!</v>
      </c>
      <c r="Q801" t="e">
        <f t="shared" si="231"/>
        <v>#REF!</v>
      </c>
      <c r="R801" t="e">
        <f t="shared" si="232"/>
        <v>#REF!</v>
      </c>
      <c r="S801" t="e">
        <f t="shared" si="233"/>
        <v>#REF!</v>
      </c>
      <c r="T801" t="e">
        <f t="shared" si="234"/>
        <v>#REF!</v>
      </c>
      <c r="U801" t="e">
        <f t="shared" si="235"/>
        <v>#REF!</v>
      </c>
      <c r="V801" t="e">
        <f t="shared" si="236"/>
        <v>#REF!</v>
      </c>
      <c r="W801" t="e">
        <f t="shared" si="237"/>
        <v>#REF!</v>
      </c>
      <c r="X801" t="e">
        <f t="shared" si="238"/>
        <v>#REF!</v>
      </c>
      <c r="Y801" t="e">
        <f t="shared" si="239"/>
        <v>#REF!</v>
      </c>
      <c r="Z801" t="e">
        <f t="shared" si="240"/>
        <v>#REF!</v>
      </c>
    </row>
    <row r="802" spans="1:26">
      <c r="A802" t="e">
        <f>IF(A801="","",IF($R$3=1,dayTest!A814,day!#REF!))</f>
        <v>#REF!</v>
      </c>
      <c r="B802" t="str">
        <f t="shared" si="241"/>
        <v/>
      </c>
      <c r="C802" t="str">
        <f t="shared" si="227"/>
        <v/>
      </c>
      <c r="D802" t="str">
        <f t="shared" si="227"/>
        <v/>
      </c>
      <c r="E802" t="str">
        <f t="shared" si="227"/>
        <v/>
      </c>
      <c r="F802" t="str">
        <f t="shared" si="227"/>
        <v/>
      </c>
      <c r="G802" t="str">
        <f t="shared" si="226"/>
        <v/>
      </c>
      <c r="H802" t="str">
        <f t="shared" si="226"/>
        <v/>
      </c>
      <c r="I802" t="str">
        <f t="shared" si="226"/>
        <v/>
      </c>
      <c r="J802" t="str">
        <f t="shared" si="226"/>
        <v/>
      </c>
      <c r="K802" t="str">
        <f t="shared" si="226"/>
        <v/>
      </c>
      <c r="L802" t="str">
        <f t="shared" si="226"/>
        <v/>
      </c>
      <c r="M802" t="str">
        <f t="shared" si="225"/>
        <v/>
      </c>
      <c r="N802" t="e">
        <f t="shared" si="228"/>
        <v>#REF!</v>
      </c>
      <c r="O802" t="e">
        <f t="shared" si="229"/>
        <v>#REF!</v>
      </c>
      <c r="P802" t="e">
        <f t="shared" si="230"/>
        <v>#REF!</v>
      </c>
      <c r="Q802" t="e">
        <f t="shared" si="231"/>
        <v>#REF!</v>
      </c>
      <c r="R802" t="e">
        <f t="shared" si="232"/>
        <v>#REF!</v>
      </c>
      <c r="S802" t="e">
        <f t="shared" si="233"/>
        <v>#REF!</v>
      </c>
      <c r="T802" t="e">
        <f t="shared" si="234"/>
        <v>#REF!</v>
      </c>
      <c r="U802" t="e">
        <f t="shared" si="235"/>
        <v>#REF!</v>
      </c>
      <c r="V802" t="e">
        <f t="shared" si="236"/>
        <v>#REF!</v>
      </c>
      <c r="W802" t="e">
        <f t="shared" si="237"/>
        <v>#REF!</v>
      </c>
      <c r="X802" t="e">
        <f t="shared" si="238"/>
        <v>#REF!</v>
      </c>
      <c r="Y802" t="e">
        <f t="shared" si="239"/>
        <v>#REF!</v>
      </c>
      <c r="Z802" t="e">
        <f t="shared" si="240"/>
        <v>#REF!</v>
      </c>
    </row>
    <row r="803" spans="1:26">
      <c r="A803" t="e">
        <f>IF(A802="","",IF($R$3=1,dayTest!A815,day!#REF!))</f>
        <v>#REF!</v>
      </c>
      <c r="B803" t="str">
        <f t="shared" si="241"/>
        <v/>
      </c>
      <c r="C803" t="str">
        <f t="shared" si="227"/>
        <v/>
      </c>
      <c r="D803" t="str">
        <f t="shared" si="227"/>
        <v/>
      </c>
      <c r="E803" t="str">
        <f t="shared" si="227"/>
        <v/>
      </c>
      <c r="F803" t="str">
        <f t="shared" si="227"/>
        <v/>
      </c>
      <c r="G803" t="str">
        <f t="shared" si="226"/>
        <v/>
      </c>
      <c r="H803" t="str">
        <f t="shared" si="226"/>
        <v/>
      </c>
      <c r="I803" t="str">
        <f t="shared" si="226"/>
        <v/>
      </c>
      <c r="J803" t="str">
        <f t="shared" si="226"/>
        <v/>
      </c>
      <c r="K803" t="str">
        <f t="shared" si="226"/>
        <v/>
      </c>
      <c r="L803" t="str">
        <f t="shared" si="226"/>
        <v/>
      </c>
      <c r="M803" t="str">
        <f t="shared" si="225"/>
        <v/>
      </c>
      <c r="N803" t="e">
        <f t="shared" si="228"/>
        <v>#REF!</v>
      </c>
      <c r="O803" t="e">
        <f t="shared" si="229"/>
        <v>#REF!</v>
      </c>
      <c r="P803" t="e">
        <f t="shared" si="230"/>
        <v>#REF!</v>
      </c>
      <c r="Q803" t="e">
        <f t="shared" si="231"/>
        <v>#REF!</v>
      </c>
      <c r="R803" t="e">
        <f t="shared" si="232"/>
        <v>#REF!</v>
      </c>
      <c r="S803" t="e">
        <f t="shared" si="233"/>
        <v>#REF!</v>
      </c>
      <c r="T803" t="e">
        <f t="shared" si="234"/>
        <v>#REF!</v>
      </c>
      <c r="U803" t="e">
        <f t="shared" si="235"/>
        <v>#REF!</v>
      </c>
      <c r="V803" t="e">
        <f t="shared" si="236"/>
        <v>#REF!</v>
      </c>
      <c r="W803" t="e">
        <f t="shared" si="237"/>
        <v>#REF!</v>
      </c>
      <c r="X803" t="e">
        <f t="shared" si="238"/>
        <v>#REF!</v>
      </c>
      <c r="Y803" t="e">
        <f t="shared" si="239"/>
        <v>#REF!</v>
      </c>
      <c r="Z803" t="e">
        <f t="shared" si="240"/>
        <v>#REF!</v>
      </c>
    </row>
    <row r="804" spans="1:26">
      <c r="A804" t="e">
        <f>IF(A803="","",IF($R$3=1,dayTest!A816,day!#REF!))</f>
        <v>#REF!</v>
      </c>
      <c r="B804" t="str">
        <f t="shared" si="241"/>
        <v/>
      </c>
      <c r="C804" t="str">
        <f t="shared" si="227"/>
        <v/>
      </c>
      <c r="D804" t="str">
        <f t="shared" si="227"/>
        <v/>
      </c>
      <c r="E804" t="str">
        <f t="shared" si="227"/>
        <v/>
      </c>
      <c r="F804" t="str">
        <f t="shared" si="227"/>
        <v/>
      </c>
      <c r="G804" t="str">
        <f t="shared" si="226"/>
        <v/>
      </c>
      <c r="H804" t="str">
        <f t="shared" si="226"/>
        <v/>
      </c>
      <c r="I804" t="str">
        <f t="shared" si="226"/>
        <v/>
      </c>
      <c r="J804" t="str">
        <f t="shared" si="226"/>
        <v/>
      </c>
      <c r="K804" t="str">
        <f t="shared" si="226"/>
        <v/>
      </c>
      <c r="L804" t="str">
        <f t="shared" si="226"/>
        <v/>
      </c>
      <c r="M804" t="str">
        <f t="shared" si="225"/>
        <v/>
      </c>
      <c r="N804" t="e">
        <f t="shared" si="228"/>
        <v>#REF!</v>
      </c>
      <c r="O804" t="e">
        <f t="shared" si="229"/>
        <v>#REF!</v>
      </c>
      <c r="P804" t="e">
        <f t="shared" si="230"/>
        <v>#REF!</v>
      </c>
      <c r="Q804" t="e">
        <f t="shared" si="231"/>
        <v>#REF!</v>
      </c>
      <c r="R804" t="e">
        <f t="shared" si="232"/>
        <v>#REF!</v>
      </c>
      <c r="S804" t="e">
        <f t="shared" si="233"/>
        <v>#REF!</v>
      </c>
      <c r="T804" t="e">
        <f t="shared" si="234"/>
        <v>#REF!</v>
      </c>
      <c r="U804" t="e">
        <f t="shared" si="235"/>
        <v>#REF!</v>
      </c>
      <c r="V804" t="e">
        <f t="shared" si="236"/>
        <v>#REF!</v>
      </c>
      <c r="W804" t="e">
        <f t="shared" si="237"/>
        <v>#REF!</v>
      </c>
      <c r="X804" t="e">
        <f t="shared" si="238"/>
        <v>#REF!</v>
      </c>
      <c r="Y804" t="e">
        <f t="shared" si="239"/>
        <v>#REF!</v>
      </c>
      <c r="Z804" t="e">
        <f t="shared" si="240"/>
        <v>#REF!</v>
      </c>
    </row>
    <row r="805" spans="1:26">
      <c r="A805" t="e">
        <f>IF(A804="","",IF($R$3=1,dayTest!A817,day!#REF!))</f>
        <v>#REF!</v>
      </c>
      <c r="B805" t="str">
        <f t="shared" si="241"/>
        <v/>
      </c>
      <c r="C805" t="str">
        <f t="shared" si="227"/>
        <v/>
      </c>
      <c r="D805" t="str">
        <f t="shared" si="227"/>
        <v/>
      </c>
      <c r="E805" t="str">
        <f t="shared" si="227"/>
        <v/>
      </c>
      <c r="F805" t="str">
        <f t="shared" si="227"/>
        <v/>
      </c>
      <c r="G805" t="str">
        <f t="shared" si="226"/>
        <v/>
      </c>
      <c r="H805" t="str">
        <f t="shared" si="226"/>
        <v/>
      </c>
      <c r="I805" t="str">
        <f t="shared" si="226"/>
        <v/>
      </c>
      <c r="J805" t="str">
        <f t="shared" si="226"/>
        <v/>
      </c>
      <c r="K805" t="str">
        <f t="shared" si="226"/>
        <v/>
      </c>
      <c r="L805" t="str">
        <f t="shared" si="226"/>
        <v/>
      </c>
      <c r="M805" t="str">
        <f t="shared" si="225"/>
        <v/>
      </c>
      <c r="N805" t="e">
        <f t="shared" si="228"/>
        <v>#REF!</v>
      </c>
      <c r="O805" t="e">
        <f t="shared" si="229"/>
        <v>#REF!</v>
      </c>
      <c r="P805" t="e">
        <f t="shared" si="230"/>
        <v>#REF!</v>
      </c>
      <c r="Q805" t="e">
        <f t="shared" si="231"/>
        <v>#REF!</v>
      </c>
      <c r="R805" t="e">
        <f t="shared" si="232"/>
        <v>#REF!</v>
      </c>
      <c r="S805" t="e">
        <f t="shared" si="233"/>
        <v>#REF!</v>
      </c>
      <c r="T805" t="e">
        <f t="shared" si="234"/>
        <v>#REF!</v>
      </c>
      <c r="U805" t="e">
        <f t="shared" si="235"/>
        <v>#REF!</v>
      </c>
      <c r="V805" t="e">
        <f t="shared" si="236"/>
        <v>#REF!</v>
      </c>
      <c r="W805" t="e">
        <f t="shared" si="237"/>
        <v>#REF!</v>
      </c>
      <c r="X805" t="e">
        <f t="shared" si="238"/>
        <v>#REF!</v>
      </c>
      <c r="Y805" t="e">
        <f t="shared" si="239"/>
        <v>#REF!</v>
      </c>
      <c r="Z805" t="e">
        <f t="shared" si="240"/>
        <v>#REF!</v>
      </c>
    </row>
    <row r="806" spans="1:26">
      <c r="A806" t="e">
        <f>IF(A805="","",IF($R$3=1,dayTest!A818,day!#REF!))</f>
        <v>#REF!</v>
      </c>
      <c r="B806" t="str">
        <f t="shared" si="241"/>
        <v/>
      </c>
      <c r="C806" t="str">
        <f t="shared" si="227"/>
        <v/>
      </c>
      <c r="D806" t="str">
        <f t="shared" si="227"/>
        <v/>
      </c>
      <c r="E806" t="str">
        <f t="shared" si="227"/>
        <v/>
      </c>
      <c r="F806" t="str">
        <f t="shared" si="227"/>
        <v/>
      </c>
      <c r="G806" t="str">
        <f t="shared" si="226"/>
        <v/>
      </c>
      <c r="H806" t="str">
        <f t="shared" si="226"/>
        <v/>
      </c>
      <c r="I806" t="str">
        <f t="shared" si="226"/>
        <v/>
      </c>
      <c r="J806" t="str">
        <f t="shared" si="226"/>
        <v/>
      </c>
      <c r="K806" t="str">
        <f t="shared" si="226"/>
        <v/>
      </c>
      <c r="L806" t="str">
        <f t="shared" si="226"/>
        <v/>
      </c>
      <c r="M806" t="str">
        <f t="shared" si="225"/>
        <v/>
      </c>
      <c r="N806" t="e">
        <f t="shared" si="228"/>
        <v>#REF!</v>
      </c>
      <c r="O806" t="e">
        <f t="shared" si="229"/>
        <v>#REF!</v>
      </c>
      <c r="P806" t="e">
        <f t="shared" si="230"/>
        <v>#REF!</v>
      </c>
      <c r="Q806" t="e">
        <f t="shared" si="231"/>
        <v>#REF!</v>
      </c>
      <c r="R806" t="e">
        <f t="shared" si="232"/>
        <v>#REF!</v>
      </c>
      <c r="S806" t="e">
        <f t="shared" si="233"/>
        <v>#REF!</v>
      </c>
      <c r="T806" t="e">
        <f t="shared" si="234"/>
        <v>#REF!</v>
      </c>
      <c r="U806" t="e">
        <f t="shared" si="235"/>
        <v>#REF!</v>
      </c>
      <c r="V806" t="e">
        <f t="shared" si="236"/>
        <v>#REF!</v>
      </c>
      <c r="W806" t="e">
        <f t="shared" si="237"/>
        <v>#REF!</v>
      </c>
      <c r="X806" t="e">
        <f t="shared" si="238"/>
        <v>#REF!</v>
      </c>
      <c r="Y806" t="e">
        <f t="shared" si="239"/>
        <v>#REF!</v>
      </c>
      <c r="Z806" t="e">
        <f t="shared" si="240"/>
        <v>#REF!</v>
      </c>
    </row>
    <row r="807" spans="1:26">
      <c r="A807" t="e">
        <f>IF(A806="","",IF($R$3=1,dayTest!A819,day!#REF!))</f>
        <v>#REF!</v>
      </c>
      <c r="B807" t="str">
        <f t="shared" si="241"/>
        <v/>
      </c>
      <c r="C807" t="str">
        <f t="shared" si="227"/>
        <v/>
      </c>
      <c r="D807" t="str">
        <f t="shared" si="227"/>
        <v/>
      </c>
      <c r="E807" t="str">
        <f t="shared" si="227"/>
        <v/>
      </c>
      <c r="F807" t="str">
        <f t="shared" si="227"/>
        <v/>
      </c>
      <c r="G807" t="str">
        <f t="shared" si="226"/>
        <v/>
      </c>
      <c r="H807" t="str">
        <f t="shared" si="226"/>
        <v/>
      </c>
      <c r="I807" t="str">
        <f t="shared" si="226"/>
        <v/>
      </c>
      <c r="J807" t="str">
        <f t="shared" ref="H807:M822" si="242">IFERROR(VALUE(MID($A807,COLUMN()-1,1)),"")</f>
        <v/>
      </c>
      <c r="K807" t="str">
        <f t="shared" si="242"/>
        <v/>
      </c>
      <c r="L807" t="str">
        <f t="shared" si="242"/>
        <v/>
      </c>
      <c r="M807" t="str">
        <f t="shared" si="242"/>
        <v/>
      </c>
      <c r="N807" t="e">
        <f t="shared" si="228"/>
        <v>#REF!</v>
      </c>
      <c r="O807" t="e">
        <f t="shared" si="229"/>
        <v>#REF!</v>
      </c>
      <c r="P807" t="e">
        <f t="shared" si="230"/>
        <v>#REF!</v>
      </c>
      <c r="Q807" t="e">
        <f t="shared" si="231"/>
        <v>#REF!</v>
      </c>
      <c r="R807" t="e">
        <f t="shared" si="232"/>
        <v>#REF!</v>
      </c>
      <c r="S807" t="e">
        <f t="shared" si="233"/>
        <v>#REF!</v>
      </c>
      <c r="T807" t="e">
        <f t="shared" si="234"/>
        <v>#REF!</v>
      </c>
      <c r="U807" t="e">
        <f t="shared" si="235"/>
        <v>#REF!</v>
      </c>
      <c r="V807" t="e">
        <f t="shared" si="236"/>
        <v>#REF!</v>
      </c>
      <c r="W807" t="e">
        <f t="shared" si="237"/>
        <v>#REF!</v>
      </c>
      <c r="X807" t="e">
        <f t="shared" si="238"/>
        <v>#REF!</v>
      </c>
      <c r="Y807" t="e">
        <f t="shared" si="239"/>
        <v>#REF!</v>
      </c>
      <c r="Z807" t="e">
        <f t="shared" si="240"/>
        <v>#REF!</v>
      </c>
    </row>
    <row r="808" spans="1:26">
      <c r="A808" t="e">
        <f>IF(A807="","",IF($R$3=1,dayTest!A820,day!#REF!))</f>
        <v>#REF!</v>
      </c>
      <c r="B808" t="str">
        <f t="shared" si="241"/>
        <v/>
      </c>
      <c r="C808" t="str">
        <f t="shared" si="227"/>
        <v/>
      </c>
      <c r="D808" t="str">
        <f t="shared" si="227"/>
        <v/>
      </c>
      <c r="E808" t="str">
        <f t="shared" si="227"/>
        <v/>
      </c>
      <c r="F808" t="str">
        <f t="shared" si="227"/>
        <v/>
      </c>
      <c r="G808" t="str">
        <f t="shared" si="227"/>
        <v/>
      </c>
      <c r="H808" t="str">
        <f t="shared" si="242"/>
        <v/>
      </c>
      <c r="I808" t="str">
        <f t="shared" si="242"/>
        <v/>
      </c>
      <c r="J808" t="str">
        <f t="shared" si="242"/>
        <v/>
      </c>
      <c r="K808" t="str">
        <f t="shared" si="242"/>
        <v/>
      </c>
      <c r="L808" t="str">
        <f t="shared" si="242"/>
        <v/>
      </c>
      <c r="M808" t="str">
        <f t="shared" si="242"/>
        <v/>
      </c>
      <c r="N808" t="e">
        <f t="shared" si="228"/>
        <v>#REF!</v>
      </c>
      <c r="O808" t="e">
        <f t="shared" si="229"/>
        <v>#REF!</v>
      </c>
      <c r="P808" t="e">
        <f t="shared" si="230"/>
        <v>#REF!</v>
      </c>
      <c r="Q808" t="e">
        <f t="shared" si="231"/>
        <v>#REF!</v>
      </c>
      <c r="R808" t="e">
        <f t="shared" si="232"/>
        <v>#REF!</v>
      </c>
      <c r="S808" t="e">
        <f t="shared" si="233"/>
        <v>#REF!</v>
      </c>
      <c r="T808" t="e">
        <f t="shared" si="234"/>
        <v>#REF!</v>
      </c>
      <c r="U808" t="e">
        <f t="shared" si="235"/>
        <v>#REF!</v>
      </c>
      <c r="V808" t="e">
        <f t="shared" si="236"/>
        <v>#REF!</v>
      </c>
      <c r="W808" t="e">
        <f t="shared" si="237"/>
        <v>#REF!</v>
      </c>
      <c r="X808" t="e">
        <f t="shared" si="238"/>
        <v>#REF!</v>
      </c>
      <c r="Y808" t="e">
        <f t="shared" si="239"/>
        <v>#REF!</v>
      </c>
      <c r="Z808" t="e">
        <f t="shared" si="240"/>
        <v>#REF!</v>
      </c>
    </row>
    <row r="809" spans="1:26">
      <c r="A809" t="e">
        <f>IF(A808="","",IF($R$3=1,dayTest!A821,day!#REF!))</f>
        <v>#REF!</v>
      </c>
      <c r="B809" t="str">
        <f t="shared" si="241"/>
        <v/>
      </c>
      <c r="C809" t="str">
        <f t="shared" si="227"/>
        <v/>
      </c>
      <c r="D809" t="str">
        <f t="shared" si="227"/>
        <v/>
      </c>
      <c r="E809" t="str">
        <f t="shared" si="227"/>
        <v/>
      </c>
      <c r="F809" t="str">
        <f t="shared" si="227"/>
        <v/>
      </c>
      <c r="G809" t="str">
        <f t="shared" si="227"/>
        <v/>
      </c>
      <c r="H809" t="str">
        <f t="shared" si="242"/>
        <v/>
      </c>
      <c r="I809" t="str">
        <f t="shared" si="242"/>
        <v/>
      </c>
      <c r="J809" t="str">
        <f t="shared" si="242"/>
        <v/>
      </c>
      <c r="K809" t="str">
        <f t="shared" si="242"/>
        <v/>
      </c>
      <c r="L809" t="str">
        <f t="shared" si="242"/>
        <v/>
      </c>
      <c r="M809" t="str">
        <f t="shared" si="242"/>
        <v/>
      </c>
      <c r="N809" t="e">
        <f t="shared" si="228"/>
        <v>#REF!</v>
      </c>
      <c r="O809" t="e">
        <f t="shared" si="229"/>
        <v>#REF!</v>
      </c>
      <c r="P809" t="e">
        <f t="shared" si="230"/>
        <v>#REF!</v>
      </c>
      <c r="Q809" t="e">
        <f t="shared" si="231"/>
        <v>#REF!</v>
      </c>
      <c r="R809" t="e">
        <f t="shared" si="232"/>
        <v>#REF!</v>
      </c>
      <c r="S809" t="e">
        <f t="shared" si="233"/>
        <v>#REF!</v>
      </c>
      <c r="T809" t="e">
        <f t="shared" si="234"/>
        <v>#REF!</v>
      </c>
      <c r="U809" t="e">
        <f t="shared" si="235"/>
        <v>#REF!</v>
      </c>
      <c r="V809" t="e">
        <f t="shared" si="236"/>
        <v>#REF!</v>
      </c>
      <c r="W809" t="e">
        <f t="shared" si="237"/>
        <v>#REF!</v>
      </c>
      <c r="X809" t="e">
        <f t="shared" si="238"/>
        <v>#REF!</v>
      </c>
      <c r="Y809" t="e">
        <f t="shared" si="239"/>
        <v>#REF!</v>
      </c>
      <c r="Z809" t="e">
        <f t="shared" si="240"/>
        <v>#REF!</v>
      </c>
    </row>
    <row r="810" spans="1:26">
      <c r="A810" t="e">
        <f>IF(A809="","",IF($R$3=1,dayTest!A822,day!#REF!))</f>
        <v>#REF!</v>
      </c>
      <c r="B810" t="str">
        <f t="shared" si="241"/>
        <v/>
      </c>
      <c r="C810" t="str">
        <f t="shared" si="227"/>
        <v/>
      </c>
      <c r="D810" t="str">
        <f t="shared" si="227"/>
        <v/>
      </c>
      <c r="E810" t="str">
        <f t="shared" si="227"/>
        <v/>
      </c>
      <c r="F810" t="str">
        <f t="shared" si="227"/>
        <v/>
      </c>
      <c r="G810" t="str">
        <f t="shared" si="227"/>
        <v/>
      </c>
      <c r="H810" t="str">
        <f t="shared" si="242"/>
        <v/>
      </c>
      <c r="I810" t="str">
        <f t="shared" si="242"/>
        <v/>
      </c>
      <c r="J810" t="str">
        <f t="shared" si="242"/>
        <v/>
      </c>
      <c r="K810" t="str">
        <f t="shared" si="242"/>
        <v/>
      </c>
      <c r="L810" t="str">
        <f t="shared" si="242"/>
        <v/>
      </c>
      <c r="M810" t="str">
        <f t="shared" si="242"/>
        <v/>
      </c>
      <c r="N810" t="e">
        <f t="shared" si="228"/>
        <v>#REF!</v>
      </c>
      <c r="O810" t="e">
        <f t="shared" si="229"/>
        <v>#REF!</v>
      </c>
      <c r="P810" t="e">
        <f t="shared" si="230"/>
        <v>#REF!</v>
      </c>
      <c r="Q810" t="e">
        <f t="shared" si="231"/>
        <v>#REF!</v>
      </c>
      <c r="R810" t="e">
        <f t="shared" si="232"/>
        <v>#REF!</v>
      </c>
      <c r="S810" t="e">
        <f t="shared" si="233"/>
        <v>#REF!</v>
      </c>
      <c r="T810" t="e">
        <f t="shared" si="234"/>
        <v>#REF!</v>
      </c>
      <c r="U810" t="e">
        <f t="shared" si="235"/>
        <v>#REF!</v>
      </c>
      <c r="V810" t="e">
        <f t="shared" si="236"/>
        <v>#REF!</v>
      </c>
      <c r="W810" t="e">
        <f t="shared" si="237"/>
        <v>#REF!</v>
      </c>
      <c r="X810" t="e">
        <f t="shared" si="238"/>
        <v>#REF!</v>
      </c>
      <c r="Y810" t="e">
        <f t="shared" si="239"/>
        <v>#REF!</v>
      </c>
      <c r="Z810" t="e">
        <f t="shared" si="240"/>
        <v>#REF!</v>
      </c>
    </row>
    <row r="811" spans="1:26">
      <c r="A811" t="e">
        <f>IF(A810="","",IF($R$3=1,dayTest!A823,day!#REF!))</f>
        <v>#REF!</v>
      </c>
      <c r="B811" t="str">
        <f t="shared" si="241"/>
        <v/>
      </c>
      <c r="C811" t="str">
        <f t="shared" si="227"/>
        <v/>
      </c>
      <c r="D811" t="str">
        <f t="shared" si="227"/>
        <v/>
      </c>
      <c r="E811" t="str">
        <f t="shared" si="227"/>
        <v/>
      </c>
      <c r="F811" t="str">
        <f t="shared" si="227"/>
        <v/>
      </c>
      <c r="G811" t="str">
        <f t="shared" si="227"/>
        <v/>
      </c>
      <c r="H811" t="str">
        <f t="shared" si="242"/>
        <v/>
      </c>
      <c r="I811" t="str">
        <f t="shared" si="242"/>
        <v/>
      </c>
      <c r="J811" t="str">
        <f t="shared" si="242"/>
        <v/>
      </c>
      <c r="K811" t="str">
        <f t="shared" si="242"/>
        <v/>
      </c>
      <c r="L811" t="str">
        <f t="shared" si="242"/>
        <v/>
      </c>
      <c r="M811" t="str">
        <f t="shared" si="242"/>
        <v/>
      </c>
      <c r="N811" t="e">
        <f t="shared" si="228"/>
        <v>#REF!</v>
      </c>
      <c r="O811" t="e">
        <f t="shared" si="229"/>
        <v>#REF!</v>
      </c>
      <c r="P811" t="e">
        <f t="shared" si="230"/>
        <v>#REF!</v>
      </c>
      <c r="Q811" t="e">
        <f t="shared" si="231"/>
        <v>#REF!</v>
      </c>
      <c r="R811" t="e">
        <f t="shared" si="232"/>
        <v>#REF!</v>
      </c>
      <c r="S811" t="e">
        <f t="shared" si="233"/>
        <v>#REF!</v>
      </c>
      <c r="T811" t="e">
        <f t="shared" si="234"/>
        <v>#REF!</v>
      </c>
      <c r="U811" t="e">
        <f t="shared" si="235"/>
        <v>#REF!</v>
      </c>
      <c r="V811" t="e">
        <f t="shared" si="236"/>
        <v>#REF!</v>
      </c>
      <c r="W811" t="e">
        <f t="shared" si="237"/>
        <v>#REF!</v>
      </c>
      <c r="X811" t="e">
        <f t="shared" si="238"/>
        <v>#REF!</v>
      </c>
      <c r="Y811" t="e">
        <f t="shared" si="239"/>
        <v>#REF!</v>
      </c>
      <c r="Z811" t="e">
        <f t="shared" si="240"/>
        <v>#REF!</v>
      </c>
    </row>
    <row r="812" spans="1:26">
      <c r="A812" t="e">
        <f>IF(A811="","",IF($R$3=1,dayTest!A824,day!#REF!))</f>
        <v>#REF!</v>
      </c>
      <c r="B812" t="str">
        <f t="shared" si="241"/>
        <v/>
      </c>
      <c r="C812" t="str">
        <f t="shared" si="227"/>
        <v/>
      </c>
      <c r="D812" t="str">
        <f t="shared" si="227"/>
        <v/>
      </c>
      <c r="E812" t="str">
        <f t="shared" si="227"/>
        <v/>
      </c>
      <c r="F812" t="str">
        <f t="shared" si="227"/>
        <v/>
      </c>
      <c r="G812" t="str">
        <f t="shared" si="227"/>
        <v/>
      </c>
      <c r="H812" t="str">
        <f t="shared" si="242"/>
        <v/>
      </c>
      <c r="I812" t="str">
        <f t="shared" si="242"/>
        <v/>
      </c>
      <c r="J812" t="str">
        <f t="shared" si="242"/>
        <v/>
      </c>
      <c r="K812" t="str">
        <f t="shared" si="242"/>
        <v/>
      </c>
      <c r="L812" t="str">
        <f t="shared" si="242"/>
        <v/>
      </c>
      <c r="M812" t="str">
        <f t="shared" si="242"/>
        <v/>
      </c>
      <c r="N812" t="e">
        <f t="shared" si="228"/>
        <v>#REF!</v>
      </c>
      <c r="O812" t="e">
        <f t="shared" si="229"/>
        <v>#REF!</v>
      </c>
      <c r="P812" t="e">
        <f t="shared" si="230"/>
        <v>#REF!</v>
      </c>
      <c r="Q812" t="e">
        <f t="shared" si="231"/>
        <v>#REF!</v>
      </c>
      <c r="R812" t="e">
        <f t="shared" si="232"/>
        <v>#REF!</v>
      </c>
      <c r="S812" t="e">
        <f t="shared" si="233"/>
        <v>#REF!</v>
      </c>
      <c r="T812" t="e">
        <f t="shared" si="234"/>
        <v>#REF!</v>
      </c>
      <c r="U812" t="e">
        <f t="shared" si="235"/>
        <v>#REF!</v>
      </c>
      <c r="V812" t="e">
        <f t="shared" si="236"/>
        <v>#REF!</v>
      </c>
      <c r="W812" t="e">
        <f t="shared" si="237"/>
        <v>#REF!</v>
      </c>
      <c r="X812" t="e">
        <f t="shared" si="238"/>
        <v>#REF!</v>
      </c>
      <c r="Y812" t="e">
        <f t="shared" si="239"/>
        <v>#REF!</v>
      </c>
      <c r="Z812" t="e">
        <f t="shared" si="240"/>
        <v>#REF!</v>
      </c>
    </row>
    <row r="813" spans="1:26">
      <c r="A813" t="e">
        <f>IF(A812="","",IF($R$3=1,dayTest!A825,day!#REF!))</f>
        <v>#REF!</v>
      </c>
      <c r="B813" t="str">
        <f t="shared" si="241"/>
        <v/>
      </c>
      <c r="C813" t="str">
        <f t="shared" si="227"/>
        <v/>
      </c>
      <c r="D813" t="str">
        <f t="shared" si="227"/>
        <v/>
      </c>
      <c r="E813" t="str">
        <f t="shared" si="227"/>
        <v/>
      </c>
      <c r="F813" t="str">
        <f t="shared" si="227"/>
        <v/>
      </c>
      <c r="G813" t="str">
        <f t="shared" si="227"/>
        <v/>
      </c>
      <c r="H813" t="str">
        <f t="shared" si="242"/>
        <v/>
      </c>
      <c r="I813" t="str">
        <f t="shared" si="242"/>
        <v/>
      </c>
      <c r="J813" t="str">
        <f t="shared" si="242"/>
        <v/>
      </c>
      <c r="K813" t="str">
        <f t="shared" si="242"/>
        <v/>
      </c>
      <c r="L813" t="str">
        <f t="shared" si="242"/>
        <v/>
      </c>
      <c r="M813" t="str">
        <f t="shared" si="242"/>
        <v/>
      </c>
      <c r="N813" t="e">
        <f t="shared" si="228"/>
        <v>#REF!</v>
      </c>
      <c r="O813" t="e">
        <f t="shared" si="229"/>
        <v>#REF!</v>
      </c>
      <c r="P813" t="e">
        <f t="shared" si="230"/>
        <v>#REF!</v>
      </c>
      <c r="Q813" t="e">
        <f t="shared" si="231"/>
        <v>#REF!</v>
      </c>
      <c r="R813" t="e">
        <f t="shared" si="232"/>
        <v>#REF!</v>
      </c>
      <c r="S813" t="e">
        <f t="shared" si="233"/>
        <v>#REF!</v>
      </c>
      <c r="T813" t="e">
        <f t="shared" si="234"/>
        <v>#REF!</v>
      </c>
      <c r="U813" t="e">
        <f t="shared" si="235"/>
        <v>#REF!</v>
      </c>
      <c r="V813" t="e">
        <f t="shared" si="236"/>
        <v>#REF!</v>
      </c>
      <c r="W813" t="e">
        <f t="shared" si="237"/>
        <v>#REF!</v>
      </c>
      <c r="X813" t="e">
        <f t="shared" si="238"/>
        <v>#REF!</v>
      </c>
      <c r="Y813" t="e">
        <f t="shared" si="239"/>
        <v>#REF!</v>
      </c>
      <c r="Z813" t="e">
        <f t="shared" si="240"/>
        <v>#REF!</v>
      </c>
    </row>
    <row r="814" spans="1:26">
      <c r="A814" t="e">
        <f>IF(A813="","",IF($R$3=1,dayTest!A826,day!#REF!))</f>
        <v>#REF!</v>
      </c>
      <c r="B814" t="str">
        <f t="shared" si="241"/>
        <v/>
      </c>
      <c r="C814" t="str">
        <f t="shared" si="227"/>
        <v/>
      </c>
      <c r="D814" t="str">
        <f t="shared" si="227"/>
        <v/>
      </c>
      <c r="E814" t="str">
        <f t="shared" si="227"/>
        <v/>
      </c>
      <c r="F814" t="str">
        <f t="shared" si="227"/>
        <v/>
      </c>
      <c r="G814" t="str">
        <f t="shared" si="227"/>
        <v/>
      </c>
      <c r="H814" t="str">
        <f t="shared" si="242"/>
        <v/>
      </c>
      <c r="I814" t="str">
        <f t="shared" si="242"/>
        <v/>
      </c>
      <c r="J814" t="str">
        <f t="shared" si="242"/>
        <v/>
      </c>
      <c r="K814" t="str">
        <f t="shared" si="242"/>
        <v/>
      </c>
      <c r="L814" t="str">
        <f t="shared" si="242"/>
        <v/>
      </c>
      <c r="M814" t="str">
        <f t="shared" si="242"/>
        <v/>
      </c>
      <c r="N814" t="e">
        <f t="shared" si="228"/>
        <v>#REF!</v>
      </c>
      <c r="O814" t="e">
        <f t="shared" si="229"/>
        <v>#REF!</v>
      </c>
      <c r="P814" t="e">
        <f t="shared" si="230"/>
        <v>#REF!</v>
      </c>
      <c r="Q814" t="e">
        <f t="shared" si="231"/>
        <v>#REF!</v>
      </c>
      <c r="R814" t="e">
        <f t="shared" si="232"/>
        <v>#REF!</v>
      </c>
      <c r="S814" t="e">
        <f t="shared" si="233"/>
        <v>#REF!</v>
      </c>
      <c r="T814" t="e">
        <f t="shared" si="234"/>
        <v>#REF!</v>
      </c>
      <c r="U814" t="e">
        <f t="shared" si="235"/>
        <v>#REF!</v>
      </c>
      <c r="V814" t="e">
        <f t="shared" si="236"/>
        <v>#REF!</v>
      </c>
      <c r="W814" t="e">
        <f t="shared" si="237"/>
        <v>#REF!</v>
      </c>
      <c r="X814" t="e">
        <f t="shared" si="238"/>
        <v>#REF!</v>
      </c>
      <c r="Y814" t="e">
        <f t="shared" si="239"/>
        <v>#REF!</v>
      </c>
      <c r="Z814" t="e">
        <f t="shared" si="240"/>
        <v>#REF!</v>
      </c>
    </row>
    <row r="815" spans="1:26">
      <c r="A815" t="e">
        <f>IF(A814="","",IF($R$3=1,dayTest!A827,day!#REF!))</f>
        <v>#REF!</v>
      </c>
      <c r="B815" t="str">
        <f t="shared" si="241"/>
        <v/>
      </c>
      <c r="C815" t="str">
        <f t="shared" si="227"/>
        <v/>
      </c>
      <c r="D815" t="str">
        <f t="shared" si="227"/>
        <v/>
      </c>
      <c r="E815" t="str">
        <f t="shared" ref="C815:L841" si="243">IFERROR(VALUE(MID($A815,COLUMN()-1,1)),"")</f>
        <v/>
      </c>
      <c r="F815" t="str">
        <f t="shared" si="243"/>
        <v/>
      </c>
      <c r="G815" t="str">
        <f t="shared" si="243"/>
        <v/>
      </c>
      <c r="H815" t="str">
        <f t="shared" si="242"/>
        <v/>
      </c>
      <c r="I815" t="str">
        <f t="shared" si="242"/>
        <v/>
      </c>
      <c r="J815" t="str">
        <f t="shared" si="242"/>
        <v/>
      </c>
      <c r="K815" t="str">
        <f t="shared" si="242"/>
        <v/>
      </c>
      <c r="L815" t="str">
        <f t="shared" si="242"/>
        <v/>
      </c>
      <c r="M815" t="str">
        <f t="shared" si="242"/>
        <v/>
      </c>
      <c r="N815" t="e">
        <f t="shared" si="228"/>
        <v>#REF!</v>
      </c>
      <c r="O815" t="e">
        <f t="shared" si="229"/>
        <v>#REF!</v>
      </c>
      <c r="P815" t="e">
        <f t="shared" si="230"/>
        <v>#REF!</v>
      </c>
      <c r="Q815" t="e">
        <f t="shared" si="231"/>
        <v>#REF!</v>
      </c>
      <c r="R815" t="e">
        <f t="shared" si="232"/>
        <v>#REF!</v>
      </c>
      <c r="S815" t="e">
        <f t="shared" si="233"/>
        <v>#REF!</v>
      </c>
      <c r="T815" t="e">
        <f t="shared" si="234"/>
        <v>#REF!</v>
      </c>
      <c r="U815" t="e">
        <f t="shared" si="235"/>
        <v>#REF!</v>
      </c>
      <c r="V815" t="e">
        <f t="shared" si="236"/>
        <v>#REF!</v>
      </c>
      <c r="W815" t="e">
        <f t="shared" si="237"/>
        <v>#REF!</v>
      </c>
      <c r="X815" t="e">
        <f t="shared" si="238"/>
        <v>#REF!</v>
      </c>
      <c r="Y815" t="e">
        <f t="shared" si="239"/>
        <v>#REF!</v>
      </c>
      <c r="Z815" t="e">
        <f t="shared" si="240"/>
        <v>#REF!</v>
      </c>
    </row>
    <row r="816" spans="1:26">
      <c r="A816" t="e">
        <f>IF(A815="","",IF($R$3=1,dayTest!A828,day!#REF!))</f>
        <v>#REF!</v>
      </c>
      <c r="B816" t="str">
        <f t="shared" si="241"/>
        <v/>
      </c>
      <c r="C816" t="str">
        <f t="shared" si="243"/>
        <v/>
      </c>
      <c r="D816" t="str">
        <f t="shared" si="243"/>
        <v/>
      </c>
      <c r="E816" t="str">
        <f t="shared" si="243"/>
        <v/>
      </c>
      <c r="F816" t="str">
        <f t="shared" si="243"/>
        <v/>
      </c>
      <c r="G816" t="str">
        <f t="shared" si="243"/>
        <v/>
      </c>
      <c r="H816" t="str">
        <f t="shared" si="242"/>
        <v/>
      </c>
      <c r="I816" t="str">
        <f t="shared" si="242"/>
        <v/>
      </c>
      <c r="J816" t="str">
        <f t="shared" si="242"/>
        <v/>
      </c>
      <c r="K816" t="str">
        <f t="shared" si="242"/>
        <v/>
      </c>
      <c r="L816" t="str">
        <f t="shared" si="242"/>
        <v/>
      </c>
      <c r="M816" t="str">
        <f t="shared" si="242"/>
        <v/>
      </c>
      <c r="N816" t="e">
        <f t="shared" si="228"/>
        <v>#REF!</v>
      </c>
      <c r="O816" t="e">
        <f t="shared" si="229"/>
        <v>#REF!</v>
      </c>
      <c r="P816" t="e">
        <f t="shared" si="230"/>
        <v>#REF!</v>
      </c>
      <c r="Q816" t="e">
        <f t="shared" si="231"/>
        <v>#REF!</v>
      </c>
      <c r="R816" t="e">
        <f t="shared" si="232"/>
        <v>#REF!</v>
      </c>
      <c r="S816" t="e">
        <f t="shared" si="233"/>
        <v>#REF!</v>
      </c>
      <c r="T816" t="e">
        <f t="shared" si="234"/>
        <v>#REF!</v>
      </c>
      <c r="U816" t="e">
        <f t="shared" si="235"/>
        <v>#REF!</v>
      </c>
      <c r="V816" t="e">
        <f t="shared" si="236"/>
        <v>#REF!</v>
      </c>
      <c r="W816" t="e">
        <f t="shared" si="237"/>
        <v>#REF!</v>
      </c>
      <c r="X816" t="e">
        <f t="shared" si="238"/>
        <v>#REF!</v>
      </c>
      <c r="Y816" t="e">
        <f t="shared" si="239"/>
        <v>#REF!</v>
      </c>
      <c r="Z816" t="e">
        <f t="shared" si="240"/>
        <v>#REF!</v>
      </c>
    </row>
    <row r="817" spans="1:26">
      <c r="A817" t="e">
        <f>IF(A816="","",IF($R$3=1,dayTest!A829,day!#REF!))</f>
        <v>#REF!</v>
      </c>
      <c r="B817" t="str">
        <f t="shared" si="241"/>
        <v/>
      </c>
      <c r="C817" t="str">
        <f t="shared" si="243"/>
        <v/>
      </c>
      <c r="D817" t="str">
        <f t="shared" si="243"/>
        <v/>
      </c>
      <c r="E817" t="str">
        <f t="shared" si="243"/>
        <v/>
      </c>
      <c r="F817" t="str">
        <f t="shared" si="243"/>
        <v/>
      </c>
      <c r="G817" t="str">
        <f t="shared" si="243"/>
        <v/>
      </c>
      <c r="H817" t="str">
        <f t="shared" si="242"/>
        <v/>
      </c>
      <c r="I817" t="str">
        <f t="shared" si="242"/>
        <v/>
      </c>
      <c r="J817" t="str">
        <f t="shared" si="242"/>
        <v/>
      </c>
      <c r="K817" t="str">
        <f t="shared" si="242"/>
        <v/>
      </c>
      <c r="L817" t="str">
        <f t="shared" si="242"/>
        <v/>
      </c>
      <c r="M817" t="str">
        <f t="shared" si="242"/>
        <v/>
      </c>
      <c r="N817" t="e">
        <f t="shared" si="228"/>
        <v>#REF!</v>
      </c>
      <c r="O817" t="e">
        <f t="shared" si="229"/>
        <v>#REF!</v>
      </c>
      <c r="P817" t="e">
        <f t="shared" si="230"/>
        <v>#REF!</v>
      </c>
      <c r="Q817" t="e">
        <f t="shared" si="231"/>
        <v>#REF!</v>
      </c>
      <c r="R817" t="e">
        <f t="shared" si="232"/>
        <v>#REF!</v>
      </c>
      <c r="S817" t="e">
        <f t="shared" si="233"/>
        <v>#REF!</v>
      </c>
      <c r="T817" t="e">
        <f t="shared" si="234"/>
        <v>#REF!</v>
      </c>
      <c r="U817" t="e">
        <f t="shared" si="235"/>
        <v>#REF!</v>
      </c>
      <c r="V817" t="e">
        <f t="shared" si="236"/>
        <v>#REF!</v>
      </c>
      <c r="W817" t="e">
        <f t="shared" si="237"/>
        <v>#REF!</v>
      </c>
      <c r="X817" t="e">
        <f t="shared" si="238"/>
        <v>#REF!</v>
      </c>
      <c r="Y817" t="e">
        <f t="shared" si="239"/>
        <v>#REF!</v>
      </c>
      <c r="Z817" t="e">
        <f t="shared" si="240"/>
        <v>#REF!</v>
      </c>
    </row>
    <row r="818" spans="1:26">
      <c r="A818" t="e">
        <f>IF(A817="","",IF($R$3=1,dayTest!A830,day!#REF!))</f>
        <v>#REF!</v>
      </c>
      <c r="B818" t="str">
        <f t="shared" si="241"/>
        <v/>
      </c>
      <c r="C818" t="str">
        <f t="shared" si="243"/>
        <v/>
      </c>
      <c r="D818" t="str">
        <f t="shared" si="243"/>
        <v/>
      </c>
      <c r="E818" t="str">
        <f t="shared" si="243"/>
        <v/>
      </c>
      <c r="F818" t="str">
        <f t="shared" si="243"/>
        <v/>
      </c>
      <c r="G818" t="str">
        <f t="shared" si="243"/>
        <v/>
      </c>
      <c r="H818" t="str">
        <f t="shared" si="242"/>
        <v/>
      </c>
      <c r="I818" t="str">
        <f t="shared" si="242"/>
        <v/>
      </c>
      <c r="J818" t="str">
        <f t="shared" si="242"/>
        <v/>
      </c>
      <c r="K818" t="str">
        <f t="shared" si="242"/>
        <v/>
      </c>
      <c r="L818" t="str">
        <f t="shared" si="242"/>
        <v/>
      </c>
      <c r="M818" t="str">
        <f t="shared" si="242"/>
        <v/>
      </c>
      <c r="N818" t="e">
        <f t="shared" si="228"/>
        <v>#REF!</v>
      </c>
      <c r="O818" t="e">
        <f t="shared" si="229"/>
        <v>#REF!</v>
      </c>
      <c r="P818" t="e">
        <f t="shared" si="230"/>
        <v>#REF!</v>
      </c>
      <c r="Q818" t="e">
        <f t="shared" si="231"/>
        <v>#REF!</v>
      </c>
      <c r="R818" t="e">
        <f t="shared" si="232"/>
        <v>#REF!</v>
      </c>
      <c r="S818" t="e">
        <f t="shared" si="233"/>
        <v>#REF!</v>
      </c>
      <c r="T818" t="e">
        <f t="shared" si="234"/>
        <v>#REF!</v>
      </c>
      <c r="U818" t="e">
        <f t="shared" si="235"/>
        <v>#REF!</v>
      </c>
      <c r="V818" t="e">
        <f t="shared" si="236"/>
        <v>#REF!</v>
      </c>
      <c r="W818" t="e">
        <f t="shared" si="237"/>
        <v>#REF!</v>
      </c>
      <c r="X818" t="e">
        <f t="shared" si="238"/>
        <v>#REF!</v>
      </c>
      <c r="Y818" t="e">
        <f t="shared" si="239"/>
        <v>#REF!</v>
      </c>
      <c r="Z818" t="e">
        <f t="shared" si="240"/>
        <v>#REF!</v>
      </c>
    </row>
    <row r="819" spans="1:26">
      <c r="A819" t="e">
        <f>IF(A818="","",IF($R$3=1,dayTest!A831,day!#REF!))</f>
        <v>#REF!</v>
      </c>
      <c r="B819" t="str">
        <f t="shared" si="241"/>
        <v/>
      </c>
      <c r="C819" t="str">
        <f t="shared" si="243"/>
        <v/>
      </c>
      <c r="D819" t="str">
        <f t="shared" si="243"/>
        <v/>
      </c>
      <c r="E819" t="str">
        <f t="shared" si="243"/>
        <v/>
      </c>
      <c r="F819" t="str">
        <f t="shared" si="243"/>
        <v/>
      </c>
      <c r="G819" t="str">
        <f t="shared" si="243"/>
        <v/>
      </c>
      <c r="H819" t="str">
        <f t="shared" si="242"/>
        <v/>
      </c>
      <c r="I819" t="str">
        <f t="shared" si="242"/>
        <v/>
      </c>
      <c r="J819" t="str">
        <f t="shared" si="242"/>
        <v/>
      </c>
      <c r="K819" t="str">
        <f t="shared" si="242"/>
        <v/>
      </c>
      <c r="L819" t="str">
        <f t="shared" si="242"/>
        <v/>
      </c>
      <c r="M819" t="str">
        <f t="shared" si="242"/>
        <v/>
      </c>
      <c r="N819" t="e">
        <f t="shared" si="228"/>
        <v>#REF!</v>
      </c>
      <c r="O819" t="e">
        <f t="shared" si="229"/>
        <v>#REF!</v>
      </c>
      <c r="P819" t="e">
        <f t="shared" si="230"/>
        <v>#REF!</v>
      </c>
      <c r="Q819" t="e">
        <f t="shared" si="231"/>
        <v>#REF!</v>
      </c>
      <c r="R819" t="e">
        <f t="shared" si="232"/>
        <v>#REF!</v>
      </c>
      <c r="S819" t="e">
        <f t="shared" si="233"/>
        <v>#REF!</v>
      </c>
      <c r="T819" t="e">
        <f t="shared" si="234"/>
        <v>#REF!</v>
      </c>
      <c r="U819" t="e">
        <f t="shared" si="235"/>
        <v>#REF!</v>
      </c>
      <c r="V819" t="e">
        <f t="shared" si="236"/>
        <v>#REF!</v>
      </c>
      <c r="W819" t="e">
        <f t="shared" si="237"/>
        <v>#REF!</v>
      </c>
      <c r="X819" t="e">
        <f t="shared" si="238"/>
        <v>#REF!</v>
      </c>
      <c r="Y819" t="e">
        <f t="shared" si="239"/>
        <v>#REF!</v>
      </c>
      <c r="Z819" t="e">
        <f t="shared" si="240"/>
        <v>#REF!</v>
      </c>
    </row>
    <row r="820" spans="1:26">
      <c r="A820" t="e">
        <f>IF(A819="","",IF($R$3=1,dayTest!A832,day!#REF!))</f>
        <v>#REF!</v>
      </c>
      <c r="B820" t="str">
        <f t="shared" si="241"/>
        <v/>
      </c>
      <c r="C820" t="str">
        <f t="shared" si="243"/>
        <v/>
      </c>
      <c r="D820" t="str">
        <f t="shared" si="243"/>
        <v/>
      </c>
      <c r="E820" t="str">
        <f t="shared" si="243"/>
        <v/>
      </c>
      <c r="F820" t="str">
        <f t="shared" si="243"/>
        <v/>
      </c>
      <c r="G820" t="str">
        <f t="shared" si="243"/>
        <v/>
      </c>
      <c r="H820" t="str">
        <f t="shared" si="242"/>
        <v/>
      </c>
      <c r="I820" t="str">
        <f t="shared" si="242"/>
        <v/>
      </c>
      <c r="J820" t="str">
        <f t="shared" si="242"/>
        <v/>
      </c>
      <c r="K820" t="str">
        <f t="shared" si="242"/>
        <v/>
      </c>
      <c r="L820" t="str">
        <f t="shared" si="242"/>
        <v/>
      </c>
      <c r="M820" t="str">
        <f t="shared" si="242"/>
        <v/>
      </c>
      <c r="N820" t="e">
        <f t="shared" si="228"/>
        <v>#REF!</v>
      </c>
      <c r="O820" t="e">
        <f t="shared" si="229"/>
        <v>#REF!</v>
      </c>
      <c r="P820" t="e">
        <f t="shared" si="230"/>
        <v>#REF!</v>
      </c>
      <c r="Q820" t="e">
        <f t="shared" si="231"/>
        <v>#REF!</v>
      </c>
      <c r="R820" t="e">
        <f t="shared" si="232"/>
        <v>#REF!</v>
      </c>
      <c r="S820" t="e">
        <f t="shared" si="233"/>
        <v>#REF!</v>
      </c>
      <c r="T820" t="e">
        <f t="shared" si="234"/>
        <v>#REF!</v>
      </c>
      <c r="U820" t="e">
        <f t="shared" si="235"/>
        <v>#REF!</v>
      </c>
      <c r="V820" t="e">
        <f t="shared" si="236"/>
        <v>#REF!</v>
      </c>
      <c r="W820" t="e">
        <f t="shared" si="237"/>
        <v>#REF!</v>
      </c>
      <c r="X820" t="e">
        <f t="shared" si="238"/>
        <v>#REF!</v>
      </c>
      <c r="Y820" t="e">
        <f t="shared" si="239"/>
        <v>#REF!</v>
      </c>
      <c r="Z820" t="e">
        <f t="shared" si="240"/>
        <v>#REF!</v>
      </c>
    </row>
    <row r="821" spans="1:26">
      <c r="A821" t="e">
        <f>IF(A820="","",IF($R$3=1,dayTest!A833,day!#REF!))</f>
        <v>#REF!</v>
      </c>
      <c r="B821" t="str">
        <f t="shared" si="241"/>
        <v/>
      </c>
      <c r="C821" t="str">
        <f t="shared" si="243"/>
        <v/>
      </c>
      <c r="D821" t="str">
        <f t="shared" si="243"/>
        <v/>
      </c>
      <c r="E821" t="str">
        <f t="shared" si="243"/>
        <v/>
      </c>
      <c r="F821" t="str">
        <f t="shared" si="243"/>
        <v/>
      </c>
      <c r="G821" t="str">
        <f t="shared" si="243"/>
        <v/>
      </c>
      <c r="H821" t="str">
        <f t="shared" si="242"/>
        <v/>
      </c>
      <c r="I821" t="str">
        <f t="shared" si="242"/>
        <v/>
      </c>
      <c r="J821" t="str">
        <f t="shared" si="242"/>
        <v/>
      </c>
      <c r="K821" t="str">
        <f t="shared" si="242"/>
        <v/>
      </c>
      <c r="L821" t="str">
        <f t="shared" si="242"/>
        <v/>
      </c>
      <c r="M821" t="str">
        <f t="shared" si="242"/>
        <v/>
      </c>
      <c r="N821" t="e">
        <f t="shared" si="228"/>
        <v>#REF!</v>
      </c>
      <c r="O821" t="e">
        <f t="shared" si="229"/>
        <v>#REF!</v>
      </c>
      <c r="P821" t="e">
        <f t="shared" si="230"/>
        <v>#REF!</v>
      </c>
      <c r="Q821" t="e">
        <f t="shared" si="231"/>
        <v>#REF!</v>
      </c>
      <c r="R821" t="e">
        <f t="shared" si="232"/>
        <v>#REF!</v>
      </c>
      <c r="S821" t="e">
        <f t="shared" si="233"/>
        <v>#REF!</v>
      </c>
      <c r="T821" t="e">
        <f t="shared" si="234"/>
        <v>#REF!</v>
      </c>
      <c r="U821" t="e">
        <f t="shared" si="235"/>
        <v>#REF!</v>
      </c>
      <c r="V821" t="e">
        <f t="shared" si="236"/>
        <v>#REF!</v>
      </c>
      <c r="W821" t="e">
        <f t="shared" si="237"/>
        <v>#REF!</v>
      </c>
      <c r="X821" t="e">
        <f t="shared" si="238"/>
        <v>#REF!</v>
      </c>
      <c r="Y821" t="e">
        <f t="shared" si="239"/>
        <v>#REF!</v>
      </c>
      <c r="Z821" t="e">
        <f t="shared" si="240"/>
        <v>#REF!</v>
      </c>
    </row>
    <row r="822" spans="1:26">
      <c r="A822" t="e">
        <f>IF(A821="","",IF($R$3=1,dayTest!A834,day!#REF!))</f>
        <v>#REF!</v>
      </c>
      <c r="B822" t="str">
        <f t="shared" si="241"/>
        <v/>
      </c>
      <c r="C822" t="str">
        <f t="shared" si="243"/>
        <v/>
      </c>
      <c r="D822" t="str">
        <f t="shared" si="243"/>
        <v/>
      </c>
      <c r="E822" t="str">
        <f t="shared" si="243"/>
        <v/>
      </c>
      <c r="F822" t="str">
        <f t="shared" si="243"/>
        <v/>
      </c>
      <c r="G822" t="str">
        <f t="shared" si="243"/>
        <v/>
      </c>
      <c r="H822" t="str">
        <f t="shared" si="242"/>
        <v/>
      </c>
      <c r="I822" t="str">
        <f t="shared" si="242"/>
        <v/>
      </c>
      <c r="J822" t="str">
        <f t="shared" si="242"/>
        <v/>
      </c>
      <c r="K822" t="str">
        <f t="shared" si="242"/>
        <v/>
      </c>
      <c r="L822" t="str">
        <f t="shared" si="242"/>
        <v/>
      </c>
      <c r="M822" t="str">
        <f t="shared" si="242"/>
        <v/>
      </c>
      <c r="N822" t="e">
        <f t="shared" si="228"/>
        <v>#REF!</v>
      </c>
      <c r="O822" t="e">
        <f t="shared" si="229"/>
        <v>#REF!</v>
      </c>
      <c r="P822" t="e">
        <f t="shared" si="230"/>
        <v>#REF!</v>
      </c>
      <c r="Q822" t="e">
        <f t="shared" si="231"/>
        <v>#REF!</v>
      </c>
      <c r="R822" t="e">
        <f t="shared" si="232"/>
        <v>#REF!</v>
      </c>
      <c r="S822" t="e">
        <f t="shared" si="233"/>
        <v>#REF!</v>
      </c>
      <c r="T822" t="e">
        <f t="shared" si="234"/>
        <v>#REF!</v>
      </c>
      <c r="U822" t="e">
        <f t="shared" si="235"/>
        <v>#REF!</v>
      </c>
      <c r="V822" t="e">
        <f t="shared" si="236"/>
        <v>#REF!</v>
      </c>
      <c r="W822" t="e">
        <f t="shared" si="237"/>
        <v>#REF!</v>
      </c>
      <c r="X822" t="e">
        <f t="shared" si="238"/>
        <v>#REF!</v>
      </c>
      <c r="Y822" t="e">
        <f t="shared" si="239"/>
        <v>#REF!</v>
      </c>
      <c r="Z822" t="e">
        <f t="shared" si="240"/>
        <v>#REF!</v>
      </c>
    </row>
    <row r="823" spans="1:26">
      <c r="A823" t="e">
        <f>IF(A822="","",IF($R$3=1,dayTest!A835,day!#REF!))</f>
        <v>#REF!</v>
      </c>
      <c r="B823" t="str">
        <f t="shared" si="241"/>
        <v/>
      </c>
      <c r="C823" t="str">
        <f t="shared" si="243"/>
        <v/>
      </c>
      <c r="D823" t="str">
        <f t="shared" si="243"/>
        <v/>
      </c>
      <c r="E823" t="str">
        <f t="shared" si="243"/>
        <v/>
      </c>
      <c r="F823" t="str">
        <f t="shared" si="243"/>
        <v/>
      </c>
      <c r="G823" t="str">
        <f t="shared" si="243"/>
        <v/>
      </c>
      <c r="H823" t="str">
        <f t="shared" si="243"/>
        <v/>
      </c>
      <c r="I823" t="str">
        <f t="shared" si="243"/>
        <v/>
      </c>
      <c r="J823" t="str">
        <f t="shared" si="243"/>
        <v/>
      </c>
      <c r="K823" t="str">
        <f t="shared" si="243"/>
        <v/>
      </c>
      <c r="L823" t="str">
        <f t="shared" si="243"/>
        <v/>
      </c>
      <c r="M823" t="str">
        <f t="shared" ref="M823:M886" si="244">IFERROR(VALUE(MID($A823,COLUMN()-1,1)),"")</f>
        <v/>
      </c>
      <c r="N823" t="e">
        <f t="shared" si="228"/>
        <v>#REF!</v>
      </c>
      <c r="O823" t="e">
        <f t="shared" si="229"/>
        <v>#REF!</v>
      </c>
      <c r="P823" t="e">
        <f t="shared" si="230"/>
        <v>#REF!</v>
      </c>
      <c r="Q823" t="e">
        <f t="shared" si="231"/>
        <v>#REF!</v>
      </c>
      <c r="R823" t="e">
        <f t="shared" si="232"/>
        <v>#REF!</v>
      </c>
      <c r="S823" t="e">
        <f t="shared" si="233"/>
        <v>#REF!</v>
      </c>
      <c r="T823" t="e">
        <f t="shared" si="234"/>
        <v>#REF!</v>
      </c>
      <c r="U823" t="e">
        <f t="shared" si="235"/>
        <v>#REF!</v>
      </c>
      <c r="V823" t="e">
        <f t="shared" si="236"/>
        <v>#REF!</v>
      </c>
      <c r="W823" t="e">
        <f t="shared" si="237"/>
        <v>#REF!</v>
      </c>
      <c r="X823" t="e">
        <f t="shared" si="238"/>
        <v>#REF!</v>
      </c>
      <c r="Y823" t="e">
        <f t="shared" si="239"/>
        <v>#REF!</v>
      </c>
      <c r="Z823" t="e">
        <f t="shared" si="240"/>
        <v>#REF!</v>
      </c>
    </row>
    <row r="824" spans="1:26">
      <c r="A824" t="e">
        <f>IF(A823="","",IF($R$3=1,dayTest!A836,day!#REF!))</f>
        <v>#REF!</v>
      </c>
      <c r="B824" t="str">
        <f t="shared" si="241"/>
        <v/>
      </c>
      <c r="C824" t="str">
        <f t="shared" si="243"/>
        <v/>
      </c>
      <c r="D824" t="str">
        <f t="shared" si="243"/>
        <v/>
      </c>
      <c r="E824" t="str">
        <f t="shared" si="243"/>
        <v/>
      </c>
      <c r="F824" t="str">
        <f t="shared" si="243"/>
        <v/>
      </c>
      <c r="G824" t="str">
        <f t="shared" si="243"/>
        <v/>
      </c>
      <c r="H824" t="str">
        <f t="shared" si="243"/>
        <v/>
      </c>
      <c r="I824" t="str">
        <f t="shared" si="243"/>
        <v/>
      </c>
      <c r="J824" t="str">
        <f t="shared" si="243"/>
        <v/>
      </c>
      <c r="K824" t="str">
        <f t="shared" si="243"/>
        <v/>
      </c>
      <c r="L824" t="str">
        <f t="shared" si="243"/>
        <v/>
      </c>
      <c r="M824" t="str">
        <f t="shared" si="244"/>
        <v/>
      </c>
      <c r="N824" t="e">
        <f t="shared" si="228"/>
        <v>#REF!</v>
      </c>
      <c r="O824" t="e">
        <f t="shared" si="229"/>
        <v>#REF!</v>
      </c>
      <c r="P824" t="e">
        <f t="shared" si="230"/>
        <v>#REF!</v>
      </c>
      <c r="Q824" t="e">
        <f t="shared" si="231"/>
        <v>#REF!</v>
      </c>
      <c r="R824" t="e">
        <f t="shared" si="232"/>
        <v>#REF!</v>
      </c>
      <c r="S824" t="e">
        <f t="shared" si="233"/>
        <v>#REF!</v>
      </c>
      <c r="T824" t="e">
        <f t="shared" si="234"/>
        <v>#REF!</v>
      </c>
      <c r="U824" t="e">
        <f t="shared" si="235"/>
        <v>#REF!</v>
      </c>
      <c r="V824" t="e">
        <f t="shared" si="236"/>
        <v>#REF!</v>
      </c>
      <c r="W824" t="e">
        <f t="shared" si="237"/>
        <v>#REF!</v>
      </c>
      <c r="X824" t="e">
        <f t="shared" si="238"/>
        <v>#REF!</v>
      </c>
      <c r="Y824" t="e">
        <f t="shared" si="239"/>
        <v>#REF!</v>
      </c>
      <c r="Z824" t="e">
        <f t="shared" si="240"/>
        <v>#REF!</v>
      </c>
    </row>
    <row r="825" spans="1:26">
      <c r="A825" t="e">
        <f>IF(A824="","",IF($R$3=1,dayTest!A837,day!#REF!))</f>
        <v>#REF!</v>
      </c>
      <c r="B825" t="str">
        <f t="shared" si="241"/>
        <v/>
      </c>
      <c r="C825" t="str">
        <f t="shared" si="243"/>
        <v/>
      </c>
      <c r="D825" t="str">
        <f t="shared" si="243"/>
        <v/>
      </c>
      <c r="E825" t="str">
        <f t="shared" si="243"/>
        <v/>
      </c>
      <c r="F825" t="str">
        <f t="shared" si="243"/>
        <v/>
      </c>
      <c r="G825" t="str">
        <f t="shared" si="243"/>
        <v/>
      </c>
      <c r="H825" t="str">
        <f t="shared" si="243"/>
        <v/>
      </c>
      <c r="I825" t="str">
        <f t="shared" si="243"/>
        <v/>
      </c>
      <c r="J825" t="str">
        <f t="shared" si="243"/>
        <v/>
      </c>
      <c r="K825" t="str">
        <f t="shared" si="243"/>
        <v/>
      </c>
      <c r="L825" t="str">
        <f t="shared" si="243"/>
        <v/>
      </c>
      <c r="M825" t="str">
        <f t="shared" si="244"/>
        <v/>
      </c>
      <c r="N825" t="e">
        <f t="shared" si="228"/>
        <v>#REF!</v>
      </c>
      <c r="O825" t="e">
        <f t="shared" si="229"/>
        <v>#REF!</v>
      </c>
      <c r="P825" t="e">
        <f t="shared" si="230"/>
        <v>#REF!</v>
      </c>
      <c r="Q825" t="e">
        <f t="shared" si="231"/>
        <v>#REF!</v>
      </c>
      <c r="R825" t="e">
        <f t="shared" si="232"/>
        <v>#REF!</v>
      </c>
      <c r="S825" t="e">
        <f t="shared" si="233"/>
        <v>#REF!</v>
      </c>
      <c r="T825" t="e">
        <f t="shared" si="234"/>
        <v>#REF!</v>
      </c>
      <c r="U825" t="e">
        <f t="shared" si="235"/>
        <v>#REF!</v>
      </c>
      <c r="V825" t="e">
        <f t="shared" si="236"/>
        <v>#REF!</v>
      </c>
      <c r="W825" t="e">
        <f t="shared" si="237"/>
        <v>#REF!</v>
      </c>
      <c r="X825" t="e">
        <f t="shared" si="238"/>
        <v>#REF!</v>
      </c>
      <c r="Y825" t="e">
        <f t="shared" si="239"/>
        <v>#REF!</v>
      </c>
      <c r="Z825" t="e">
        <f t="shared" si="240"/>
        <v>#REF!</v>
      </c>
    </row>
    <row r="826" spans="1:26">
      <c r="A826" t="e">
        <f>IF(A825="","",IF($R$3=1,dayTest!A838,day!#REF!))</f>
        <v>#REF!</v>
      </c>
      <c r="B826" t="str">
        <f t="shared" si="241"/>
        <v/>
      </c>
      <c r="C826" t="str">
        <f t="shared" si="243"/>
        <v/>
      </c>
      <c r="D826" t="str">
        <f t="shared" si="243"/>
        <v/>
      </c>
      <c r="E826" t="str">
        <f t="shared" si="243"/>
        <v/>
      </c>
      <c r="F826" t="str">
        <f t="shared" si="243"/>
        <v/>
      </c>
      <c r="G826" t="str">
        <f t="shared" si="243"/>
        <v/>
      </c>
      <c r="H826" t="str">
        <f t="shared" si="243"/>
        <v/>
      </c>
      <c r="I826" t="str">
        <f t="shared" si="243"/>
        <v/>
      </c>
      <c r="J826" t="str">
        <f t="shared" si="243"/>
        <v/>
      </c>
      <c r="K826" t="str">
        <f t="shared" si="243"/>
        <v/>
      </c>
      <c r="L826" t="str">
        <f t="shared" si="243"/>
        <v/>
      </c>
      <c r="M826" t="str">
        <f t="shared" si="244"/>
        <v/>
      </c>
      <c r="N826" t="e">
        <f t="shared" si="228"/>
        <v>#REF!</v>
      </c>
      <c r="O826" t="e">
        <f t="shared" si="229"/>
        <v>#REF!</v>
      </c>
      <c r="P826" t="e">
        <f t="shared" si="230"/>
        <v>#REF!</v>
      </c>
      <c r="Q826" t="e">
        <f t="shared" si="231"/>
        <v>#REF!</v>
      </c>
      <c r="R826" t="e">
        <f t="shared" si="232"/>
        <v>#REF!</v>
      </c>
      <c r="S826" t="e">
        <f t="shared" si="233"/>
        <v>#REF!</v>
      </c>
      <c r="T826" t="e">
        <f t="shared" si="234"/>
        <v>#REF!</v>
      </c>
      <c r="U826" t="e">
        <f t="shared" si="235"/>
        <v>#REF!</v>
      </c>
      <c r="V826" t="e">
        <f t="shared" si="236"/>
        <v>#REF!</v>
      </c>
      <c r="W826" t="e">
        <f t="shared" si="237"/>
        <v>#REF!</v>
      </c>
      <c r="X826" t="e">
        <f t="shared" si="238"/>
        <v>#REF!</v>
      </c>
      <c r="Y826" t="e">
        <f t="shared" si="239"/>
        <v>#REF!</v>
      </c>
      <c r="Z826" t="e">
        <f t="shared" si="240"/>
        <v>#REF!</v>
      </c>
    </row>
    <row r="827" spans="1:26">
      <c r="A827" t="e">
        <f>IF(A826="","",IF($R$3=1,dayTest!A839,day!#REF!))</f>
        <v>#REF!</v>
      </c>
      <c r="B827" t="str">
        <f t="shared" si="241"/>
        <v/>
      </c>
      <c r="C827" t="str">
        <f t="shared" si="243"/>
        <v/>
      </c>
      <c r="D827" t="str">
        <f t="shared" si="243"/>
        <v/>
      </c>
      <c r="E827" t="str">
        <f t="shared" si="243"/>
        <v/>
      </c>
      <c r="F827" t="str">
        <f t="shared" si="243"/>
        <v/>
      </c>
      <c r="G827" t="str">
        <f t="shared" si="243"/>
        <v/>
      </c>
      <c r="H827" t="str">
        <f t="shared" si="243"/>
        <v/>
      </c>
      <c r="I827" t="str">
        <f t="shared" si="243"/>
        <v/>
      </c>
      <c r="J827" t="str">
        <f t="shared" si="243"/>
        <v/>
      </c>
      <c r="K827" t="str">
        <f t="shared" si="243"/>
        <v/>
      </c>
      <c r="L827" t="str">
        <f t="shared" si="243"/>
        <v/>
      </c>
      <c r="M827" t="str">
        <f t="shared" si="244"/>
        <v/>
      </c>
      <c r="N827" t="e">
        <f t="shared" si="228"/>
        <v>#REF!</v>
      </c>
      <c r="O827" t="e">
        <f t="shared" si="229"/>
        <v>#REF!</v>
      </c>
      <c r="P827" t="e">
        <f t="shared" si="230"/>
        <v>#REF!</v>
      </c>
      <c r="Q827" t="e">
        <f t="shared" si="231"/>
        <v>#REF!</v>
      </c>
      <c r="R827" t="e">
        <f t="shared" si="232"/>
        <v>#REF!</v>
      </c>
      <c r="S827" t="e">
        <f t="shared" si="233"/>
        <v>#REF!</v>
      </c>
      <c r="T827" t="e">
        <f t="shared" si="234"/>
        <v>#REF!</v>
      </c>
      <c r="U827" t="e">
        <f t="shared" si="235"/>
        <v>#REF!</v>
      </c>
      <c r="V827" t="e">
        <f t="shared" si="236"/>
        <v>#REF!</v>
      </c>
      <c r="W827" t="e">
        <f t="shared" si="237"/>
        <v>#REF!</v>
      </c>
      <c r="X827" t="e">
        <f t="shared" si="238"/>
        <v>#REF!</v>
      </c>
      <c r="Y827" t="e">
        <f t="shared" si="239"/>
        <v>#REF!</v>
      </c>
      <c r="Z827" t="e">
        <f t="shared" si="240"/>
        <v>#REF!</v>
      </c>
    </row>
    <row r="828" spans="1:26">
      <c r="A828" t="e">
        <f>IF(A827="","",IF($R$3=1,dayTest!A840,day!#REF!))</f>
        <v>#REF!</v>
      </c>
      <c r="B828" t="str">
        <f t="shared" si="241"/>
        <v/>
      </c>
      <c r="C828" t="str">
        <f t="shared" si="243"/>
        <v/>
      </c>
      <c r="D828" t="str">
        <f t="shared" si="243"/>
        <v/>
      </c>
      <c r="E828" t="str">
        <f t="shared" si="243"/>
        <v/>
      </c>
      <c r="F828" t="str">
        <f t="shared" si="243"/>
        <v/>
      </c>
      <c r="G828" t="str">
        <f t="shared" si="243"/>
        <v/>
      </c>
      <c r="H828" t="str">
        <f t="shared" si="243"/>
        <v/>
      </c>
      <c r="I828" t="str">
        <f t="shared" si="243"/>
        <v/>
      </c>
      <c r="J828" t="str">
        <f t="shared" si="243"/>
        <v/>
      </c>
      <c r="K828" t="str">
        <f t="shared" si="243"/>
        <v/>
      </c>
      <c r="L828" t="str">
        <f t="shared" si="243"/>
        <v/>
      </c>
      <c r="M828" t="str">
        <f t="shared" si="244"/>
        <v/>
      </c>
      <c r="N828" t="e">
        <f t="shared" si="228"/>
        <v>#REF!</v>
      </c>
      <c r="O828" t="e">
        <f t="shared" si="229"/>
        <v>#REF!</v>
      </c>
      <c r="P828" t="e">
        <f t="shared" si="230"/>
        <v>#REF!</v>
      </c>
      <c r="Q828" t="e">
        <f t="shared" si="231"/>
        <v>#REF!</v>
      </c>
      <c r="R828" t="e">
        <f t="shared" si="232"/>
        <v>#REF!</v>
      </c>
      <c r="S828" t="e">
        <f t="shared" si="233"/>
        <v>#REF!</v>
      </c>
      <c r="T828" t="e">
        <f t="shared" si="234"/>
        <v>#REF!</v>
      </c>
      <c r="U828" t="e">
        <f t="shared" si="235"/>
        <v>#REF!</v>
      </c>
      <c r="V828" t="e">
        <f t="shared" si="236"/>
        <v>#REF!</v>
      </c>
      <c r="W828" t="e">
        <f t="shared" si="237"/>
        <v>#REF!</v>
      </c>
      <c r="X828" t="e">
        <f t="shared" si="238"/>
        <v>#REF!</v>
      </c>
      <c r="Y828" t="e">
        <f t="shared" si="239"/>
        <v>#REF!</v>
      </c>
      <c r="Z828" t="e">
        <f t="shared" si="240"/>
        <v>#REF!</v>
      </c>
    </row>
    <row r="829" spans="1:26">
      <c r="A829" t="e">
        <f>IF(A828="","",IF($R$3=1,dayTest!A841,day!#REF!))</f>
        <v>#REF!</v>
      </c>
      <c r="B829" t="str">
        <f t="shared" si="241"/>
        <v/>
      </c>
      <c r="C829" t="str">
        <f t="shared" si="243"/>
        <v/>
      </c>
      <c r="D829" t="str">
        <f t="shared" si="243"/>
        <v/>
      </c>
      <c r="E829" t="str">
        <f t="shared" si="243"/>
        <v/>
      </c>
      <c r="F829" t="str">
        <f t="shared" si="243"/>
        <v/>
      </c>
      <c r="G829" t="str">
        <f t="shared" si="243"/>
        <v/>
      </c>
      <c r="H829" t="str">
        <f t="shared" si="243"/>
        <v/>
      </c>
      <c r="I829" t="str">
        <f t="shared" si="243"/>
        <v/>
      </c>
      <c r="J829" t="str">
        <f t="shared" si="243"/>
        <v/>
      </c>
      <c r="K829" t="str">
        <f t="shared" si="243"/>
        <v/>
      </c>
      <c r="L829" t="str">
        <f t="shared" si="243"/>
        <v/>
      </c>
      <c r="M829" t="str">
        <f t="shared" si="244"/>
        <v/>
      </c>
      <c r="N829" t="e">
        <f t="shared" si="228"/>
        <v>#REF!</v>
      </c>
      <c r="O829" t="e">
        <f t="shared" si="229"/>
        <v>#REF!</v>
      </c>
      <c r="P829" t="e">
        <f t="shared" si="230"/>
        <v>#REF!</v>
      </c>
      <c r="Q829" t="e">
        <f t="shared" si="231"/>
        <v>#REF!</v>
      </c>
      <c r="R829" t="e">
        <f t="shared" si="232"/>
        <v>#REF!</v>
      </c>
      <c r="S829" t="e">
        <f t="shared" si="233"/>
        <v>#REF!</v>
      </c>
      <c r="T829" t="e">
        <f t="shared" si="234"/>
        <v>#REF!</v>
      </c>
      <c r="U829" t="e">
        <f t="shared" si="235"/>
        <v>#REF!</v>
      </c>
      <c r="V829" t="e">
        <f t="shared" si="236"/>
        <v>#REF!</v>
      </c>
      <c r="W829" t="e">
        <f t="shared" si="237"/>
        <v>#REF!</v>
      </c>
      <c r="X829" t="e">
        <f t="shared" si="238"/>
        <v>#REF!</v>
      </c>
      <c r="Y829" t="e">
        <f t="shared" si="239"/>
        <v>#REF!</v>
      </c>
      <c r="Z829" t="e">
        <f t="shared" si="240"/>
        <v>#REF!</v>
      </c>
    </row>
    <row r="830" spans="1:26">
      <c r="A830" t="e">
        <f>IF(A829="","",IF($R$3=1,dayTest!A842,day!#REF!))</f>
        <v>#REF!</v>
      </c>
      <c r="B830" t="str">
        <f t="shared" si="241"/>
        <v/>
      </c>
      <c r="C830" t="str">
        <f t="shared" si="243"/>
        <v/>
      </c>
      <c r="D830" t="str">
        <f t="shared" si="243"/>
        <v/>
      </c>
      <c r="E830" t="str">
        <f t="shared" si="243"/>
        <v/>
      </c>
      <c r="F830" t="str">
        <f t="shared" si="243"/>
        <v/>
      </c>
      <c r="G830" t="str">
        <f t="shared" si="243"/>
        <v/>
      </c>
      <c r="H830" t="str">
        <f t="shared" si="243"/>
        <v/>
      </c>
      <c r="I830" t="str">
        <f t="shared" si="243"/>
        <v/>
      </c>
      <c r="J830" t="str">
        <f t="shared" si="243"/>
        <v/>
      </c>
      <c r="K830" t="str">
        <f t="shared" si="243"/>
        <v/>
      </c>
      <c r="L830" t="str">
        <f t="shared" si="243"/>
        <v/>
      </c>
      <c r="M830" t="str">
        <f t="shared" si="244"/>
        <v/>
      </c>
      <c r="N830" t="e">
        <f t="shared" si="228"/>
        <v>#REF!</v>
      </c>
      <c r="O830" t="e">
        <f t="shared" si="229"/>
        <v>#REF!</v>
      </c>
      <c r="P830" t="e">
        <f t="shared" si="230"/>
        <v>#REF!</v>
      </c>
      <c r="Q830" t="e">
        <f t="shared" si="231"/>
        <v>#REF!</v>
      </c>
      <c r="R830" t="e">
        <f t="shared" si="232"/>
        <v>#REF!</v>
      </c>
      <c r="S830" t="e">
        <f t="shared" si="233"/>
        <v>#REF!</v>
      </c>
      <c r="T830" t="e">
        <f t="shared" si="234"/>
        <v>#REF!</v>
      </c>
      <c r="U830" t="e">
        <f t="shared" si="235"/>
        <v>#REF!</v>
      </c>
      <c r="V830" t="e">
        <f t="shared" si="236"/>
        <v>#REF!</v>
      </c>
      <c r="W830" t="e">
        <f t="shared" si="237"/>
        <v>#REF!</v>
      </c>
      <c r="X830" t="e">
        <f t="shared" si="238"/>
        <v>#REF!</v>
      </c>
      <c r="Y830" t="e">
        <f t="shared" si="239"/>
        <v>#REF!</v>
      </c>
      <c r="Z830" t="e">
        <f t="shared" si="240"/>
        <v>#REF!</v>
      </c>
    </row>
    <row r="831" spans="1:26">
      <c r="A831" t="e">
        <f>IF(A830="","",IF($R$3=1,dayTest!A843,day!#REF!))</f>
        <v>#REF!</v>
      </c>
      <c r="B831" t="str">
        <f t="shared" si="241"/>
        <v/>
      </c>
      <c r="C831" t="str">
        <f t="shared" si="243"/>
        <v/>
      </c>
      <c r="D831" t="str">
        <f t="shared" si="243"/>
        <v/>
      </c>
      <c r="E831" t="str">
        <f t="shared" si="243"/>
        <v/>
      </c>
      <c r="F831" t="str">
        <f t="shared" si="243"/>
        <v/>
      </c>
      <c r="G831" t="str">
        <f t="shared" si="243"/>
        <v/>
      </c>
      <c r="H831" t="str">
        <f t="shared" si="243"/>
        <v/>
      </c>
      <c r="I831" t="str">
        <f t="shared" si="243"/>
        <v/>
      </c>
      <c r="J831" t="str">
        <f t="shared" si="243"/>
        <v/>
      </c>
      <c r="K831" t="str">
        <f t="shared" si="243"/>
        <v/>
      </c>
      <c r="L831" t="str">
        <f t="shared" si="243"/>
        <v/>
      </c>
      <c r="M831" t="str">
        <f t="shared" si="244"/>
        <v/>
      </c>
      <c r="N831" t="e">
        <f t="shared" si="228"/>
        <v>#REF!</v>
      </c>
      <c r="O831" t="e">
        <f t="shared" si="229"/>
        <v>#REF!</v>
      </c>
      <c r="P831" t="e">
        <f t="shared" si="230"/>
        <v>#REF!</v>
      </c>
      <c r="Q831" t="e">
        <f t="shared" si="231"/>
        <v>#REF!</v>
      </c>
      <c r="R831" t="e">
        <f t="shared" si="232"/>
        <v>#REF!</v>
      </c>
      <c r="S831" t="e">
        <f t="shared" si="233"/>
        <v>#REF!</v>
      </c>
      <c r="T831" t="e">
        <f t="shared" si="234"/>
        <v>#REF!</v>
      </c>
      <c r="U831" t="e">
        <f t="shared" si="235"/>
        <v>#REF!</v>
      </c>
      <c r="V831" t="e">
        <f t="shared" si="236"/>
        <v>#REF!</v>
      </c>
      <c r="W831" t="e">
        <f t="shared" si="237"/>
        <v>#REF!</v>
      </c>
      <c r="X831" t="e">
        <f t="shared" si="238"/>
        <v>#REF!</v>
      </c>
      <c r="Y831" t="e">
        <f t="shared" si="239"/>
        <v>#REF!</v>
      </c>
      <c r="Z831" t="e">
        <f t="shared" si="240"/>
        <v>#REF!</v>
      </c>
    </row>
    <row r="832" spans="1:26">
      <c r="A832" t="e">
        <f>IF(A831="","",IF($R$3=1,dayTest!A844,day!#REF!))</f>
        <v>#REF!</v>
      </c>
      <c r="B832" t="str">
        <f t="shared" si="241"/>
        <v/>
      </c>
      <c r="C832" t="str">
        <f t="shared" si="243"/>
        <v/>
      </c>
      <c r="D832" t="str">
        <f t="shared" si="243"/>
        <v/>
      </c>
      <c r="E832" t="str">
        <f t="shared" si="243"/>
        <v/>
      </c>
      <c r="F832" t="str">
        <f t="shared" si="243"/>
        <v/>
      </c>
      <c r="G832" t="str">
        <f t="shared" si="243"/>
        <v/>
      </c>
      <c r="H832" t="str">
        <f t="shared" si="243"/>
        <v/>
      </c>
      <c r="I832" t="str">
        <f t="shared" si="243"/>
        <v/>
      </c>
      <c r="J832" t="str">
        <f t="shared" si="243"/>
        <v/>
      </c>
      <c r="K832" t="str">
        <f t="shared" si="243"/>
        <v/>
      </c>
      <c r="L832" t="str">
        <f t="shared" si="243"/>
        <v/>
      </c>
      <c r="M832" t="str">
        <f t="shared" si="244"/>
        <v/>
      </c>
      <c r="N832" t="e">
        <f t="shared" si="228"/>
        <v>#REF!</v>
      </c>
      <c r="O832" t="e">
        <f t="shared" si="229"/>
        <v>#REF!</v>
      </c>
      <c r="P832" t="e">
        <f t="shared" si="230"/>
        <v>#REF!</v>
      </c>
      <c r="Q832" t="e">
        <f t="shared" si="231"/>
        <v>#REF!</v>
      </c>
      <c r="R832" t="e">
        <f t="shared" si="232"/>
        <v>#REF!</v>
      </c>
      <c r="S832" t="e">
        <f t="shared" si="233"/>
        <v>#REF!</v>
      </c>
      <c r="T832" t="e">
        <f t="shared" si="234"/>
        <v>#REF!</v>
      </c>
      <c r="U832" t="e">
        <f t="shared" si="235"/>
        <v>#REF!</v>
      </c>
      <c r="V832" t="e">
        <f t="shared" si="236"/>
        <v>#REF!</v>
      </c>
      <c r="W832" t="e">
        <f t="shared" si="237"/>
        <v>#REF!</v>
      </c>
      <c r="X832" t="e">
        <f t="shared" si="238"/>
        <v>#REF!</v>
      </c>
      <c r="Y832" t="e">
        <f t="shared" si="239"/>
        <v>#REF!</v>
      </c>
      <c r="Z832" t="e">
        <f t="shared" si="240"/>
        <v>#REF!</v>
      </c>
    </row>
    <row r="833" spans="1:26">
      <c r="A833" t="e">
        <f>IF(A832="","",IF($R$3=1,dayTest!A845,day!#REF!))</f>
        <v>#REF!</v>
      </c>
      <c r="B833" t="str">
        <f t="shared" si="241"/>
        <v/>
      </c>
      <c r="C833" t="str">
        <f t="shared" si="243"/>
        <v/>
      </c>
      <c r="D833" t="str">
        <f t="shared" si="243"/>
        <v/>
      </c>
      <c r="E833" t="str">
        <f t="shared" si="243"/>
        <v/>
      </c>
      <c r="F833" t="str">
        <f t="shared" si="243"/>
        <v/>
      </c>
      <c r="G833" t="str">
        <f t="shared" si="243"/>
        <v/>
      </c>
      <c r="H833" t="str">
        <f t="shared" si="243"/>
        <v/>
      </c>
      <c r="I833" t="str">
        <f t="shared" si="243"/>
        <v/>
      </c>
      <c r="J833" t="str">
        <f t="shared" si="243"/>
        <v/>
      </c>
      <c r="K833" t="str">
        <f t="shared" si="243"/>
        <v/>
      </c>
      <c r="L833" t="str">
        <f t="shared" si="243"/>
        <v/>
      </c>
      <c r="M833" t="str">
        <f t="shared" si="244"/>
        <v/>
      </c>
      <c r="N833" t="e">
        <f t="shared" si="228"/>
        <v>#REF!</v>
      </c>
      <c r="O833" t="e">
        <f t="shared" si="229"/>
        <v>#REF!</v>
      </c>
      <c r="P833" t="e">
        <f t="shared" si="230"/>
        <v>#REF!</v>
      </c>
      <c r="Q833" t="e">
        <f t="shared" si="231"/>
        <v>#REF!</v>
      </c>
      <c r="R833" t="e">
        <f t="shared" si="232"/>
        <v>#REF!</v>
      </c>
      <c r="S833" t="e">
        <f t="shared" si="233"/>
        <v>#REF!</v>
      </c>
      <c r="T833" t="e">
        <f t="shared" si="234"/>
        <v>#REF!</v>
      </c>
      <c r="U833" t="e">
        <f t="shared" si="235"/>
        <v>#REF!</v>
      </c>
      <c r="V833" t="e">
        <f t="shared" si="236"/>
        <v>#REF!</v>
      </c>
      <c r="W833" t="e">
        <f t="shared" si="237"/>
        <v>#REF!</v>
      </c>
      <c r="X833" t="e">
        <f t="shared" si="238"/>
        <v>#REF!</v>
      </c>
      <c r="Y833" t="e">
        <f t="shared" si="239"/>
        <v>#REF!</v>
      </c>
      <c r="Z833" t="e">
        <f t="shared" si="240"/>
        <v>#REF!</v>
      </c>
    </row>
    <row r="834" spans="1:26">
      <c r="A834" t="e">
        <f>IF(A833="","",IF($R$3=1,dayTest!A846,day!#REF!))</f>
        <v>#REF!</v>
      </c>
      <c r="B834" t="str">
        <f t="shared" si="241"/>
        <v/>
      </c>
      <c r="C834" t="str">
        <f t="shared" si="243"/>
        <v/>
      </c>
      <c r="D834" t="str">
        <f t="shared" si="243"/>
        <v/>
      </c>
      <c r="E834" t="str">
        <f t="shared" si="243"/>
        <v/>
      </c>
      <c r="F834" t="str">
        <f t="shared" si="243"/>
        <v/>
      </c>
      <c r="G834" t="str">
        <f t="shared" si="243"/>
        <v/>
      </c>
      <c r="H834" t="str">
        <f t="shared" si="243"/>
        <v/>
      </c>
      <c r="I834" t="str">
        <f t="shared" si="243"/>
        <v/>
      </c>
      <c r="J834" t="str">
        <f t="shared" si="243"/>
        <v/>
      </c>
      <c r="K834" t="str">
        <f t="shared" si="243"/>
        <v/>
      </c>
      <c r="L834" t="str">
        <f t="shared" si="243"/>
        <v/>
      </c>
      <c r="M834" t="str">
        <f t="shared" si="244"/>
        <v/>
      </c>
      <c r="N834" t="e">
        <f t="shared" si="228"/>
        <v>#REF!</v>
      </c>
      <c r="O834" t="e">
        <f t="shared" si="229"/>
        <v>#REF!</v>
      </c>
      <c r="P834" t="e">
        <f t="shared" si="230"/>
        <v>#REF!</v>
      </c>
      <c r="Q834" t="e">
        <f t="shared" si="231"/>
        <v>#REF!</v>
      </c>
      <c r="R834" t="e">
        <f t="shared" si="232"/>
        <v>#REF!</v>
      </c>
      <c r="S834" t="e">
        <f t="shared" si="233"/>
        <v>#REF!</v>
      </c>
      <c r="T834" t="e">
        <f t="shared" si="234"/>
        <v>#REF!</v>
      </c>
      <c r="U834" t="e">
        <f t="shared" si="235"/>
        <v>#REF!</v>
      </c>
      <c r="V834" t="e">
        <f t="shared" si="236"/>
        <v>#REF!</v>
      </c>
      <c r="W834" t="e">
        <f t="shared" si="237"/>
        <v>#REF!</v>
      </c>
      <c r="X834" t="e">
        <f t="shared" si="238"/>
        <v>#REF!</v>
      </c>
      <c r="Y834" t="e">
        <f t="shared" si="239"/>
        <v>#REF!</v>
      </c>
      <c r="Z834" t="e">
        <f t="shared" si="240"/>
        <v>#REF!</v>
      </c>
    </row>
    <row r="835" spans="1:26">
      <c r="A835" t="e">
        <f>IF(A834="","",IF($R$3=1,dayTest!A847,day!#REF!))</f>
        <v>#REF!</v>
      </c>
      <c r="B835" t="str">
        <f t="shared" si="241"/>
        <v/>
      </c>
      <c r="C835" t="str">
        <f t="shared" si="243"/>
        <v/>
      </c>
      <c r="D835" t="str">
        <f t="shared" si="243"/>
        <v/>
      </c>
      <c r="E835" t="str">
        <f t="shared" si="243"/>
        <v/>
      </c>
      <c r="F835" t="str">
        <f t="shared" si="243"/>
        <v/>
      </c>
      <c r="G835" t="str">
        <f t="shared" si="243"/>
        <v/>
      </c>
      <c r="H835" t="str">
        <f t="shared" si="243"/>
        <v/>
      </c>
      <c r="I835" t="str">
        <f t="shared" si="243"/>
        <v/>
      </c>
      <c r="J835" t="str">
        <f t="shared" si="243"/>
        <v/>
      </c>
      <c r="K835" t="str">
        <f t="shared" si="243"/>
        <v/>
      </c>
      <c r="L835" t="str">
        <f t="shared" si="243"/>
        <v/>
      </c>
      <c r="M835" t="str">
        <f t="shared" si="244"/>
        <v/>
      </c>
      <c r="N835" t="e">
        <f t="shared" si="228"/>
        <v>#REF!</v>
      </c>
      <c r="O835" t="e">
        <f t="shared" si="229"/>
        <v>#REF!</v>
      </c>
      <c r="P835" t="e">
        <f t="shared" si="230"/>
        <v>#REF!</v>
      </c>
      <c r="Q835" t="e">
        <f t="shared" si="231"/>
        <v>#REF!</v>
      </c>
      <c r="R835" t="e">
        <f t="shared" si="232"/>
        <v>#REF!</v>
      </c>
      <c r="S835" t="e">
        <f t="shared" si="233"/>
        <v>#REF!</v>
      </c>
      <c r="T835" t="e">
        <f t="shared" si="234"/>
        <v>#REF!</v>
      </c>
      <c r="U835" t="e">
        <f t="shared" si="235"/>
        <v>#REF!</v>
      </c>
      <c r="V835" t="e">
        <f t="shared" si="236"/>
        <v>#REF!</v>
      </c>
      <c r="W835" t="e">
        <f t="shared" si="237"/>
        <v>#REF!</v>
      </c>
      <c r="X835" t="e">
        <f t="shared" si="238"/>
        <v>#REF!</v>
      </c>
      <c r="Y835" t="e">
        <f t="shared" si="239"/>
        <v>#REF!</v>
      </c>
      <c r="Z835" t="e">
        <f t="shared" si="240"/>
        <v>#REF!</v>
      </c>
    </row>
    <row r="836" spans="1:26">
      <c r="A836" t="e">
        <f>IF(A835="","",IF($R$3=1,dayTest!A848,day!#REF!))</f>
        <v>#REF!</v>
      </c>
      <c r="B836" t="str">
        <f t="shared" si="241"/>
        <v/>
      </c>
      <c r="C836" t="str">
        <f t="shared" si="243"/>
        <v/>
      </c>
      <c r="D836" t="str">
        <f t="shared" si="243"/>
        <v/>
      </c>
      <c r="E836" t="str">
        <f t="shared" si="243"/>
        <v/>
      </c>
      <c r="F836" t="str">
        <f t="shared" si="243"/>
        <v/>
      </c>
      <c r="G836" t="str">
        <f t="shared" si="243"/>
        <v/>
      </c>
      <c r="H836" t="str">
        <f t="shared" si="243"/>
        <v/>
      </c>
      <c r="I836" t="str">
        <f t="shared" si="243"/>
        <v/>
      </c>
      <c r="J836" t="str">
        <f t="shared" si="243"/>
        <v/>
      </c>
      <c r="K836" t="str">
        <f t="shared" si="243"/>
        <v/>
      </c>
      <c r="L836" t="str">
        <f t="shared" si="243"/>
        <v/>
      </c>
      <c r="M836" t="str">
        <f t="shared" si="244"/>
        <v/>
      </c>
      <c r="N836" t="e">
        <f t="shared" si="228"/>
        <v>#REF!</v>
      </c>
      <c r="O836" t="e">
        <f t="shared" si="229"/>
        <v>#REF!</v>
      </c>
      <c r="P836" t="e">
        <f t="shared" si="230"/>
        <v>#REF!</v>
      </c>
      <c r="Q836" t="e">
        <f t="shared" si="231"/>
        <v>#REF!</v>
      </c>
      <c r="R836" t="e">
        <f t="shared" si="232"/>
        <v>#REF!</v>
      </c>
      <c r="S836" t="e">
        <f t="shared" si="233"/>
        <v>#REF!</v>
      </c>
      <c r="T836" t="e">
        <f t="shared" si="234"/>
        <v>#REF!</v>
      </c>
      <c r="U836" t="e">
        <f t="shared" si="235"/>
        <v>#REF!</v>
      </c>
      <c r="V836" t="e">
        <f t="shared" si="236"/>
        <v>#REF!</v>
      </c>
      <c r="W836" t="e">
        <f t="shared" si="237"/>
        <v>#REF!</v>
      </c>
      <c r="X836" t="e">
        <f t="shared" si="238"/>
        <v>#REF!</v>
      </c>
      <c r="Y836" t="e">
        <f t="shared" si="239"/>
        <v>#REF!</v>
      </c>
      <c r="Z836" t="e">
        <f t="shared" si="240"/>
        <v>#REF!</v>
      </c>
    </row>
    <row r="837" spans="1:26">
      <c r="A837" t="e">
        <f>IF(A836="","",IF($R$3=1,dayTest!A849,day!#REF!))</f>
        <v>#REF!</v>
      </c>
      <c r="B837" t="str">
        <f t="shared" si="241"/>
        <v/>
      </c>
      <c r="C837" t="str">
        <f t="shared" si="243"/>
        <v/>
      </c>
      <c r="D837" t="str">
        <f t="shared" si="243"/>
        <v/>
      </c>
      <c r="E837" t="str">
        <f t="shared" si="243"/>
        <v/>
      </c>
      <c r="F837" t="str">
        <f t="shared" si="243"/>
        <v/>
      </c>
      <c r="G837" t="str">
        <f t="shared" si="243"/>
        <v/>
      </c>
      <c r="H837" t="str">
        <f t="shared" si="243"/>
        <v/>
      </c>
      <c r="I837" t="str">
        <f t="shared" si="243"/>
        <v/>
      </c>
      <c r="J837" t="str">
        <f t="shared" si="243"/>
        <v/>
      </c>
      <c r="K837" t="str">
        <f t="shared" si="243"/>
        <v/>
      </c>
      <c r="L837" t="str">
        <f t="shared" si="243"/>
        <v/>
      </c>
      <c r="M837" t="str">
        <f t="shared" si="244"/>
        <v/>
      </c>
      <c r="N837" t="e">
        <f t="shared" si="228"/>
        <v>#REF!</v>
      </c>
      <c r="O837" t="e">
        <f t="shared" si="229"/>
        <v>#REF!</v>
      </c>
      <c r="P837" t="e">
        <f t="shared" si="230"/>
        <v>#REF!</v>
      </c>
      <c r="Q837" t="e">
        <f t="shared" si="231"/>
        <v>#REF!</v>
      </c>
      <c r="R837" t="e">
        <f t="shared" si="232"/>
        <v>#REF!</v>
      </c>
      <c r="S837" t="e">
        <f t="shared" si="233"/>
        <v>#REF!</v>
      </c>
      <c r="T837" t="e">
        <f t="shared" si="234"/>
        <v>#REF!</v>
      </c>
      <c r="U837" t="e">
        <f t="shared" si="235"/>
        <v>#REF!</v>
      </c>
      <c r="V837" t="e">
        <f t="shared" si="236"/>
        <v>#REF!</v>
      </c>
      <c r="W837" t="e">
        <f t="shared" si="237"/>
        <v>#REF!</v>
      </c>
      <c r="X837" t="e">
        <f t="shared" si="238"/>
        <v>#REF!</v>
      </c>
      <c r="Y837" t="e">
        <f t="shared" si="239"/>
        <v>#REF!</v>
      </c>
      <c r="Z837" t="e">
        <f t="shared" si="240"/>
        <v>#REF!</v>
      </c>
    </row>
    <row r="838" spans="1:26">
      <c r="A838" t="e">
        <f>IF(A837="","",IF($R$3=1,dayTest!A850,day!#REF!))</f>
        <v>#REF!</v>
      </c>
      <c r="B838" t="str">
        <f t="shared" si="241"/>
        <v/>
      </c>
      <c r="C838" t="str">
        <f t="shared" si="243"/>
        <v/>
      </c>
      <c r="D838" t="str">
        <f t="shared" si="243"/>
        <v/>
      </c>
      <c r="E838" t="str">
        <f t="shared" si="243"/>
        <v/>
      </c>
      <c r="F838" t="str">
        <f t="shared" si="243"/>
        <v/>
      </c>
      <c r="G838" t="str">
        <f t="shared" si="243"/>
        <v/>
      </c>
      <c r="H838" t="str">
        <f t="shared" si="243"/>
        <v/>
      </c>
      <c r="I838" t="str">
        <f t="shared" si="243"/>
        <v/>
      </c>
      <c r="J838" t="str">
        <f t="shared" si="243"/>
        <v/>
      </c>
      <c r="K838" t="str">
        <f t="shared" si="243"/>
        <v/>
      </c>
      <c r="L838" t="str">
        <f t="shared" si="243"/>
        <v/>
      </c>
      <c r="M838" t="str">
        <f t="shared" si="244"/>
        <v/>
      </c>
      <c r="N838" t="e">
        <f t="shared" si="228"/>
        <v>#REF!</v>
      </c>
      <c r="O838" t="e">
        <f t="shared" si="229"/>
        <v>#REF!</v>
      </c>
      <c r="P838" t="e">
        <f t="shared" si="230"/>
        <v>#REF!</v>
      </c>
      <c r="Q838" t="e">
        <f t="shared" si="231"/>
        <v>#REF!</v>
      </c>
      <c r="R838" t="e">
        <f t="shared" si="232"/>
        <v>#REF!</v>
      </c>
      <c r="S838" t="e">
        <f t="shared" si="233"/>
        <v>#REF!</v>
      </c>
      <c r="T838" t="e">
        <f t="shared" si="234"/>
        <v>#REF!</v>
      </c>
      <c r="U838" t="e">
        <f t="shared" si="235"/>
        <v>#REF!</v>
      </c>
      <c r="V838" t="e">
        <f t="shared" si="236"/>
        <v>#REF!</v>
      </c>
      <c r="W838" t="e">
        <f t="shared" si="237"/>
        <v>#REF!</v>
      </c>
      <c r="X838" t="e">
        <f t="shared" si="238"/>
        <v>#REF!</v>
      </c>
      <c r="Y838" t="e">
        <f t="shared" si="239"/>
        <v>#REF!</v>
      </c>
      <c r="Z838" t="e">
        <f t="shared" si="240"/>
        <v>#REF!</v>
      </c>
    </row>
    <row r="839" spans="1:26">
      <c r="A839" t="e">
        <f>IF(A838="","",IF($R$3=1,dayTest!A851,day!#REF!))</f>
        <v>#REF!</v>
      </c>
      <c r="B839" t="str">
        <f t="shared" si="241"/>
        <v/>
      </c>
      <c r="C839" t="str">
        <f t="shared" si="243"/>
        <v/>
      </c>
      <c r="D839" t="str">
        <f t="shared" si="243"/>
        <v/>
      </c>
      <c r="E839" t="str">
        <f t="shared" si="243"/>
        <v/>
      </c>
      <c r="F839" t="str">
        <f t="shared" si="243"/>
        <v/>
      </c>
      <c r="G839" t="str">
        <f t="shared" si="243"/>
        <v/>
      </c>
      <c r="H839" t="str">
        <f t="shared" si="243"/>
        <v/>
      </c>
      <c r="I839" t="str">
        <f t="shared" si="243"/>
        <v/>
      </c>
      <c r="J839" t="str">
        <f t="shared" si="243"/>
        <v/>
      </c>
      <c r="K839" t="str">
        <f t="shared" si="243"/>
        <v/>
      </c>
      <c r="L839" t="str">
        <f t="shared" si="243"/>
        <v/>
      </c>
      <c r="M839" t="str">
        <f t="shared" si="244"/>
        <v/>
      </c>
      <c r="N839" t="e">
        <f t="shared" si="228"/>
        <v>#REF!</v>
      </c>
      <c r="O839" t="e">
        <f t="shared" si="229"/>
        <v>#REF!</v>
      </c>
      <c r="P839" t="e">
        <f t="shared" si="230"/>
        <v>#REF!</v>
      </c>
      <c r="Q839" t="e">
        <f t="shared" si="231"/>
        <v>#REF!</v>
      </c>
      <c r="R839" t="e">
        <f t="shared" si="232"/>
        <v>#REF!</v>
      </c>
      <c r="S839" t="e">
        <f t="shared" si="233"/>
        <v>#REF!</v>
      </c>
      <c r="T839" t="e">
        <f t="shared" si="234"/>
        <v>#REF!</v>
      </c>
      <c r="U839" t="e">
        <f t="shared" si="235"/>
        <v>#REF!</v>
      </c>
      <c r="V839" t="e">
        <f t="shared" si="236"/>
        <v>#REF!</v>
      </c>
      <c r="W839" t="e">
        <f t="shared" si="237"/>
        <v>#REF!</v>
      </c>
      <c r="X839" t="e">
        <f t="shared" si="238"/>
        <v>#REF!</v>
      </c>
      <c r="Y839" t="e">
        <f t="shared" si="239"/>
        <v>#REF!</v>
      </c>
      <c r="Z839" t="e">
        <f t="shared" si="240"/>
        <v>#REF!</v>
      </c>
    </row>
    <row r="840" spans="1:26">
      <c r="A840" t="e">
        <f>IF(A839="","",IF($R$3=1,dayTest!A852,day!#REF!))</f>
        <v>#REF!</v>
      </c>
      <c r="B840" t="str">
        <f t="shared" si="241"/>
        <v/>
      </c>
      <c r="C840" t="str">
        <f t="shared" si="243"/>
        <v/>
      </c>
      <c r="D840" t="str">
        <f t="shared" si="243"/>
        <v/>
      </c>
      <c r="E840" t="str">
        <f t="shared" si="243"/>
        <v/>
      </c>
      <c r="F840" t="str">
        <f t="shared" si="243"/>
        <v/>
      </c>
      <c r="G840" t="str">
        <f t="shared" si="243"/>
        <v/>
      </c>
      <c r="H840" t="str">
        <f t="shared" si="243"/>
        <v/>
      </c>
      <c r="I840" t="str">
        <f t="shared" si="243"/>
        <v/>
      </c>
      <c r="J840" t="str">
        <f t="shared" si="243"/>
        <v/>
      </c>
      <c r="K840" t="str">
        <f t="shared" si="243"/>
        <v/>
      </c>
      <c r="L840" t="str">
        <f t="shared" si="243"/>
        <v/>
      </c>
      <c r="M840" t="str">
        <f t="shared" si="244"/>
        <v/>
      </c>
      <c r="N840" t="e">
        <f t="shared" si="228"/>
        <v>#REF!</v>
      </c>
      <c r="O840" t="e">
        <f t="shared" si="229"/>
        <v>#REF!</v>
      </c>
      <c r="P840" t="e">
        <f t="shared" si="230"/>
        <v>#REF!</v>
      </c>
      <c r="Q840" t="e">
        <f t="shared" si="231"/>
        <v>#REF!</v>
      </c>
      <c r="R840" t="e">
        <f t="shared" si="232"/>
        <v>#REF!</v>
      </c>
      <c r="S840" t="e">
        <f t="shared" si="233"/>
        <v>#REF!</v>
      </c>
      <c r="T840" t="e">
        <f t="shared" si="234"/>
        <v>#REF!</v>
      </c>
      <c r="U840" t="e">
        <f t="shared" si="235"/>
        <v>#REF!</v>
      </c>
      <c r="V840" t="e">
        <f t="shared" si="236"/>
        <v>#REF!</v>
      </c>
      <c r="W840" t="e">
        <f t="shared" si="237"/>
        <v>#REF!</v>
      </c>
      <c r="X840" t="e">
        <f t="shared" si="238"/>
        <v>#REF!</v>
      </c>
      <c r="Y840" t="e">
        <f t="shared" si="239"/>
        <v>#REF!</v>
      </c>
      <c r="Z840" t="e">
        <f t="shared" si="240"/>
        <v>#REF!</v>
      </c>
    </row>
    <row r="841" spans="1:26">
      <c r="A841" t="e">
        <f>IF(A840="","",IF($R$3=1,dayTest!A853,day!#REF!))</f>
        <v>#REF!</v>
      </c>
      <c r="B841" t="str">
        <f t="shared" si="241"/>
        <v/>
      </c>
      <c r="C841" t="str">
        <f t="shared" si="243"/>
        <v/>
      </c>
      <c r="D841" t="str">
        <f t="shared" si="243"/>
        <v/>
      </c>
      <c r="E841" t="str">
        <f t="shared" si="243"/>
        <v/>
      </c>
      <c r="F841" t="str">
        <f t="shared" si="243"/>
        <v/>
      </c>
      <c r="G841" t="str">
        <f t="shared" si="243"/>
        <v/>
      </c>
      <c r="H841" t="str">
        <f t="shared" si="243"/>
        <v/>
      </c>
      <c r="I841" t="str">
        <f t="shared" si="243"/>
        <v/>
      </c>
      <c r="J841" t="str">
        <f t="shared" si="243"/>
        <v/>
      </c>
      <c r="K841" t="str">
        <f t="shared" si="243"/>
        <v/>
      </c>
      <c r="L841" t="str">
        <f t="shared" si="243"/>
        <v/>
      </c>
      <c r="M841" t="str">
        <f t="shared" si="244"/>
        <v/>
      </c>
      <c r="N841" t="e">
        <f t="shared" si="228"/>
        <v>#REF!</v>
      </c>
      <c r="O841" t="e">
        <f t="shared" si="229"/>
        <v>#REF!</v>
      </c>
      <c r="P841" t="e">
        <f t="shared" si="230"/>
        <v>#REF!</v>
      </c>
      <c r="Q841" t="e">
        <f t="shared" si="231"/>
        <v>#REF!</v>
      </c>
      <c r="R841" t="e">
        <f t="shared" si="232"/>
        <v>#REF!</v>
      </c>
      <c r="S841" t="e">
        <f t="shared" si="233"/>
        <v>#REF!</v>
      </c>
      <c r="T841" t="e">
        <f t="shared" si="234"/>
        <v>#REF!</v>
      </c>
      <c r="U841" t="e">
        <f t="shared" si="235"/>
        <v>#REF!</v>
      </c>
      <c r="V841" t="e">
        <f t="shared" si="236"/>
        <v>#REF!</v>
      </c>
      <c r="W841" t="e">
        <f t="shared" si="237"/>
        <v>#REF!</v>
      </c>
      <c r="X841" t="e">
        <f t="shared" si="238"/>
        <v>#REF!</v>
      </c>
      <c r="Y841" t="e">
        <f t="shared" si="239"/>
        <v>#REF!</v>
      </c>
      <c r="Z841" t="e">
        <f t="shared" si="240"/>
        <v>#REF!</v>
      </c>
    </row>
    <row r="842" spans="1:26">
      <c r="A842" t="e">
        <f>IF(A841="","",IF($R$3=1,dayTest!A854,day!#REF!))</f>
        <v>#REF!</v>
      </c>
      <c r="B842" t="str">
        <f t="shared" si="241"/>
        <v/>
      </c>
      <c r="C842" t="str">
        <f t="shared" ref="C842:L865" si="245">IFERROR(VALUE(MID($A842,COLUMN()-1,1)),"")</f>
        <v/>
      </c>
      <c r="D842" t="str">
        <f t="shared" si="245"/>
        <v/>
      </c>
      <c r="E842" t="str">
        <f t="shared" si="245"/>
        <v/>
      </c>
      <c r="F842" t="str">
        <f t="shared" si="245"/>
        <v/>
      </c>
      <c r="G842" t="str">
        <f t="shared" si="245"/>
        <v/>
      </c>
      <c r="H842" t="str">
        <f t="shared" si="245"/>
        <v/>
      </c>
      <c r="I842" t="str">
        <f t="shared" si="245"/>
        <v/>
      </c>
      <c r="J842" t="str">
        <f t="shared" si="245"/>
        <v/>
      </c>
      <c r="K842" t="str">
        <f t="shared" si="245"/>
        <v/>
      </c>
      <c r="L842" t="str">
        <f t="shared" si="245"/>
        <v/>
      </c>
      <c r="M842" t="str">
        <f t="shared" si="244"/>
        <v/>
      </c>
      <c r="N842" t="e">
        <f t="shared" si="228"/>
        <v>#REF!</v>
      </c>
      <c r="O842" t="e">
        <f t="shared" si="229"/>
        <v>#REF!</v>
      </c>
      <c r="P842" t="e">
        <f t="shared" si="230"/>
        <v>#REF!</v>
      </c>
      <c r="Q842" t="e">
        <f t="shared" si="231"/>
        <v>#REF!</v>
      </c>
      <c r="R842" t="e">
        <f t="shared" si="232"/>
        <v>#REF!</v>
      </c>
      <c r="S842" t="e">
        <f t="shared" si="233"/>
        <v>#REF!</v>
      </c>
      <c r="T842" t="e">
        <f t="shared" si="234"/>
        <v>#REF!</v>
      </c>
      <c r="U842" t="e">
        <f t="shared" si="235"/>
        <v>#REF!</v>
      </c>
      <c r="V842" t="e">
        <f t="shared" si="236"/>
        <v>#REF!</v>
      </c>
      <c r="W842" t="e">
        <f t="shared" si="237"/>
        <v>#REF!</v>
      </c>
      <c r="X842" t="e">
        <f t="shared" si="238"/>
        <v>#REF!</v>
      </c>
      <c r="Y842" t="e">
        <f t="shared" si="239"/>
        <v>#REF!</v>
      </c>
      <c r="Z842" t="e">
        <f t="shared" si="240"/>
        <v>#REF!</v>
      </c>
    </row>
    <row r="843" spans="1:26">
      <c r="A843" t="e">
        <f>IF(A842="","",IF($R$3=1,dayTest!A855,day!#REF!))</f>
        <v>#REF!</v>
      </c>
      <c r="B843" t="str">
        <f t="shared" si="241"/>
        <v/>
      </c>
      <c r="C843" t="str">
        <f t="shared" si="245"/>
        <v/>
      </c>
      <c r="D843" t="str">
        <f t="shared" si="245"/>
        <v/>
      </c>
      <c r="E843" t="str">
        <f t="shared" si="245"/>
        <v/>
      </c>
      <c r="F843" t="str">
        <f t="shared" si="245"/>
        <v/>
      </c>
      <c r="G843" t="str">
        <f t="shared" si="245"/>
        <v/>
      </c>
      <c r="H843" t="str">
        <f t="shared" si="245"/>
        <v/>
      </c>
      <c r="I843" t="str">
        <f t="shared" si="245"/>
        <v/>
      </c>
      <c r="J843" t="str">
        <f t="shared" si="245"/>
        <v/>
      </c>
      <c r="K843" t="str">
        <f t="shared" si="245"/>
        <v/>
      </c>
      <c r="L843" t="str">
        <f t="shared" si="245"/>
        <v/>
      </c>
      <c r="M843" t="str">
        <f t="shared" si="244"/>
        <v/>
      </c>
      <c r="N843" t="e">
        <f t="shared" ref="N843:N906" si="246">IF($A843&lt;&gt;"",TRUE,"")</f>
        <v>#REF!</v>
      </c>
      <c r="O843" t="e">
        <f t="shared" ref="O843:O906" si="247">IF($A843="","",AND(N843,B$8=B843))</f>
        <v>#REF!</v>
      </c>
      <c r="P843" t="e">
        <f t="shared" ref="P843:P906" si="248">IF($A843="","",AND(O843,C$8=C843))</f>
        <v>#REF!</v>
      </c>
      <c r="Q843" t="e">
        <f t="shared" ref="Q843:Q906" si="249">IF($A843="","",AND(P843,D$8=D843))</f>
        <v>#REF!</v>
      </c>
      <c r="R843" t="e">
        <f t="shared" ref="R843:R906" si="250">IF($A843="","",AND(Q843,E$8=E843))</f>
        <v>#REF!</v>
      </c>
      <c r="S843" t="e">
        <f t="shared" ref="S843:S906" si="251">IF($A843="","",AND(R843,F$8=F843))</f>
        <v>#REF!</v>
      </c>
      <c r="T843" t="e">
        <f t="shared" ref="T843:T906" si="252">IF($A843="","",AND(S843,G$8=G843))</f>
        <v>#REF!</v>
      </c>
      <c r="U843" t="e">
        <f t="shared" ref="U843:U906" si="253">IF($A843="","",AND(T843,H$8=H843))</f>
        <v>#REF!</v>
      </c>
      <c r="V843" t="e">
        <f t="shared" ref="V843:V906" si="254">IF($A843="","",AND(U843,I$8=I843))</f>
        <v>#REF!</v>
      </c>
      <c r="W843" t="e">
        <f t="shared" ref="W843:W906" si="255">IF($A843="","",AND(V843,J$8=J843))</f>
        <v>#REF!</v>
      </c>
      <c r="X843" t="e">
        <f t="shared" ref="X843:X906" si="256">IF($A843="","",AND(W843,K$8=K843))</f>
        <v>#REF!</v>
      </c>
      <c r="Y843" t="e">
        <f t="shared" ref="Y843:Y906" si="257">IF($A843="","",AND(X843,L$8=L843))</f>
        <v>#REF!</v>
      </c>
      <c r="Z843" t="e">
        <f t="shared" ref="Z843:Z906" si="258">IF($A843="","",AND(Y843,M$8=M843))</f>
        <v>#REF!</v>
      </c>
    </row>
    <row r="844" spans="1:26">
      <c r="A844" t="e">
        <f>IF(A843="","",IF($R$3=1,dayTest!A856,day!#REF!))</f>
        <v>#REF!</v>
      </c>
      <c r="B844" t="str">
        <f t="shared" si="241"/>
        <v/>
      </c>
      <c r="C844" t="str">
        <f t="shared" si="245"/>
        <v/>
      </c>
      <c r="D844" t="str">
        <f t="shared" si="245"/>
        <v/>
      </c>
      <c r="E844" t="str">
        <f t="shared" si="245"/>
        <v/>
      </c>
      <c r="F844" t="str">
        <f t="shared" si="245"/>
        <v/>
      </c>
      <c r="G844" t="str">
        <f t="shared" si="245"/>
        <v/>
      </c>
      <c r="H844" t="str">
        <f t="shared" si="245"/>
        <v/>
      </c>
      <c r="I844" t="str">
        <f t="shared" si="245"/>
        <v/>
      </c>
      <c r="J844" t="str">
        <f t="shared" si="245"/>
        <v/>
      </c>
      <c r="K844" t="str">
        <f t="shared" si="245"/>
        <v/>
      </c>
      <c r="L844" t="str">
        <f t="shared" si="245"/>
        <v/>
      </c>
      <c r="M844" t="str">
        <f t="shared" si="244"/>
        <v/>
      </c>
      <c r="N844" t="e">
        <f t="shared" si="246"/>
        <v>#REF!</v>
      </c>
      <c r="O844" t="e">
        <f t="shared" si="247"/>
        <v>#REF!</v>
      </c>
      <c r="P844" t="e">
        <f t="shared" si="248"/>
        <v>#REF!</v>
      </c>
      <c r="Q844" t="e">
        <f t="shared" si="249"/>
        <v>#REF!</v>
      </c>
      <c r="R844" t="e">
        <f t="shared" si="250"/>
        <v>#REF!</v>
      </c>
      <c r="S844" t="e">
        <f t="shared" si="251"/>
        <v>#REF!</v>
      </c>
      <c r="T844" t="e">
        <f t="shared" si="252"/>
        <v>#REF!</v>
      </c>
      <c r="U844" t="e">
        <f t="shared" si="253"/>
        <v>#REF!</v>
      </c>
      <c r="V844" t="e">
        <f t="shared" si="254"/>
        <v>#REF!</v>
      </c>
      <c r="W844" t="e">
        <f t="shared" si="255"/>
        <v>#REF!</v>
      </c>
      <c r="X844" t="e">
        <f t="shared" si="256"/>
        <v>#REF!</v>
      </c>
      <c r="Y844" t="e">
        <f t="shared" si="257"/>
        <v>#REF!</v>
      </c>
      <c r="Z844" t="e">
        <f t="shared" si="258"/>
        <v>#REF!</v>
      </c>
    </row>
    <row r="845" spans="1:26">
      <c r="A845" t="e">
        <f>IF(A844="","",IF($R$3=1,dayTest!A857,day!#REF!))</f>
        <v>#REF!</v>
      </c>
      <c r="B845" t="str">
        <f t="shared" si="241"/>
        <v/>
      </c>
      <c r="C845" t="str">
        <f t="shared" si="245"/>
        <v/>
      </c>
      <c r="D845" t="str">
        <f t="shared" si="245"/>
        <v/>
      </c>
      <c r="E845" t="str">
        <f t="shared" si="245"/>
        <v/>
      </c>
      <c r="F845" t="str">
        <f t="shared" si="245"/>
        <v/>
      </c>
      <c r="G845" t="str">
        <f t="shared" si="245"/>
        <v/>
      </c>
      <c r="H845" t="str">
        <f t="shared" si="245"/>
        <v/>
      </c>
      <c r="I845" t="str">
        <f t="shared" si="245"/>
        <v/>
      </c>
      <c r="J845" t="str">
        <f t="shared" si="245"/>
        <v/>
      </c>
      <c r="K845" t="str">
        <f t="shared" si="245"/>
        <v/>
      </c>
      <c r="L845" t="str">
        <f t="shared" si="245"/>
        <v/>
      </c>
      <c r="M845" t="str">
        <f t="shared" si="244"/>
        <v/>
      </c>
      <c r="N845" t="e">
        <f t="shared" si="246"/>
        <v>#REF!</v>
      </c>
      <c r="O845" t="e">
        <f t="shared" si="247"/>
        <v>#REF!</v>
      </c>
      <c r="P845" t="e">
        <f t="shared" si="248"/>
        <v>#REF!</v>
      </c>
      <c r="Q845" t="e">
        <f t="shared" si="249"/>
        <v>#REF!</v>
      </c>
      <c r="R845" t="e">
        <f t="shared" si="250"/>
        <v>#REF!</v>
      </c>
      <c r="S845" t="e">
        <f t="shared" si="251"/>
        <v>#REF!</v>
      </c>
      <c r="T845" t="e">
        <f t="shared" si="252"/>
        <v>#REF!</v>
      </c>
      <c r="U845" t="e">
        <f t="shared" si="253"/>
        <v>#REF!</v>
      </c>
      <c r="V845" t="e">
        <f t="shared" si="254"/>
        <v>#REF!</v>
      </c>
      <c r="W845" t="e">
        <f t="shared" si="255"/>
        <v>#REF!</v>
      </c>
      <c r="X845" t="e">
        <f t="shared" si="256"/>
        <v>#REF!</v>
      </c>
      <c r="Y845" t="e">
        <f t="shared" si="257"/>
        <v>#REF!</v>
      </c>
      <c r="Z845" t="e">
        <f t="shared" si="258"/>
        <v>#REF!</v>
      </c>
    </row>
    <row r="846" spans="1:26">
      <c r="A846" t="e">
        <f>IF(A845="","",IF($R$3=1,dayTest!A858,day!#REF!))</f>
        <v>#REF!</v>
      </c>
      <c r="B846" t="str">
        <f t="shared" si="241"/>
        <v/>
      </c>
      <c r="C846" t="str">
        <f t="shared" si="245"/>
        <v/>
      </c>
      <c r="D846" t="str">
        <f t="shared" si="245"/>
        <v/>
      </c>
      <c r="E846" t="str">
        <f t="shared" si="245"/>
        <v/>
      </c>
      <c r="F846" t="str">
        <f t="shared" si="245"/>
        <v/>
      </c>
      <c r="G846" t="str">
        <f t="shared" si="245"/>
        <v/>
      </c>
      <c r="H846" t="str">
        <f t="shared" si="245"/>
        <v/>
      </c>
      <c r="I846" t="str">
        <f t="shared" si="245"/>
        <v/>
      </c>
      <c r="J846" t="str">
        <f t="shared" si="245"/>
        <v/>
      </c>
      <c r="K846" t="str">
        <f t="shared" si="245"/>
        <v/>
      </c>
      <c r="L846" t="str">
        <f t="shared" si="245"/>
        <v/>
      </c>
      <c r="M846" t="str">
        <f t="shared" si="244"/>
        <v/>
      </c>
      <c r="N846" t="e">
        <f t="shared" si="246"/>
        <v>#REF!</v>
      </c>
      <c r="O846" t="e">
        <f t="shared" si="247"/>
        <v>#REF!</v>
      </c>
      <c r="P846" t="e">
        <f t="shared" si="248"/>
        <v>#REF!</v>
      </c>
      <c r="Q846" t="e">
        <f t="shared" si="249"/>
        <v>#REF!</v>
      </c>
      <c r="R846" t="e">
        <f t="shared" si="250"/>
        <v>#REF!</v>
      </c>
      <c r="S846" t="e">
        <f t="shared" si="251"/>
        <v>#REF!</v>
      </c>
      <c r="T846" t="e">
        <f t="shared" si="252"/>
        <v>#REF!</v>
      </c>
      <c r="U846" t="e">
        <f t="shared" si="253"/>
        <v>#REF!</v>
      </c>
      <c r="V846" t="e">
        <f t="shared" si="254"/>
        <v>#REF!</v>
      </c>
      <c r="W846" t="e">
        <f t="shared" si="255"/>
        <v>#REF!</v>
      </c>
      <c r="X846" t="e">
        <f t="shared" si="256"/>
        <v>#REF!</v>
      </c>
      <c r="Y846" t="e">
        <f t="shared" si="257"/>
        <v>#REF!</v>
      </c>
      <c r="Z846" t="e">
        <f t="shared" si="258"/>
        <v>#REF!</v>
      </c>
    </row>
    <row r="847" spans="1:26">
      <c r="A847" t="e">
        <f>IF(A846="","",IF($R$3=1,dayTest!A859,day!#REF!))</f>
        <v>#REF!</v>
      </c>
      <c r="B847" t="str">
        <f t="shared" si="241"/>
        <v/>
      </c>
      <c r="C847" t="str">
        <f t="shared" si="245"/>
        <v/>
      </c>
      <c r="D847" t="str">
        <f t="shared" si="245"/>
        <v/>
      </c>
      <c r="E847" t="str">
        <f t="shared" si="245"/>
        <v/>
      </c>
      <c r="F847" t="str">
        <f t="shared" si="245"/>
        <v/>
      </c>
      <c r="G847" t="str">
        <f t="shared" si="245"/>
        <v/>
      </c>
      <c r="H847" t="str">
        <f t="shared" si="245"/>
        <v/>
      </c>
      <c r="I847" t="str">
        <f t="shared" si="245"/>
        <v/>
      </c>
      <c r="J847" t="str">
        <f t="shared" si="245"/>
        <v/>
      </c>
      <c r="K847" t="str">
        <f t="shared" si="245"/>
        <v/>
      </c>
      <c r="L847" t="str">
        <f t="shared" si="245"/>
        <v/>
      </c>
      <c r="M847" t="str">
        <f t="shared" si="244"/>
        <v/>
      </c>
      <c r="N847" t="e">
        <f t="shared" si="246"/>
        <v>#REF!</v>
      </c>
      <c r="O847" t="e">
        <f t="shared" si="247"/>
        <v>#REF!</v>
      </c>
      <c r="P847" t="e">
        <f t="shared" si="248"/>
        <v>#REF!</v>
      </c>
      <c r="Q847" t="e">
        <f t="shared" si="249"/>
        <v>#REF!</v>
      </c>
      <c r="R847" t="e">
        <f t="shared" si="250"/>
        <v>#REF!</v>
      </c>
      <c r="S847" t="e">
        <f t="shared" si="251"/>
        <v>#REF!</v>
      </c>
      <c r="T847" t="e">
        <f t="shared" si="252"/>
        <v>#REF!</v>
      </c>
      <c r="U847" t="e">
        <f t="shared" si="253"/>
        <v>#REF!</v>
      </c>
      <c r="V847" t="e">
        <f t="shared" si="254"/>
        <v>#REF!</v>
      </c>
      <c r="W847" t="e">
        <f t="shared" si="255"/>
        <v>#REF!</v>
      </c>
      <c r="X847" t="e">
        <f t="shared" si="256"/>
        <v>#REF!</v>
      </c>
      <c r="Y847" t="e">
        <f t="shared" si="257"/>
        <v>#REF!</v>
      </c>
      <c r="Z847" t="e">
        <f t="shared" si="258"/>
        <v>#REF!</v>
      </c>
    </row>
    <row r="848" spans="1:26">
      <c r="A848" t="e">
        <f>IF(A847="","",IF($R$3=1,dayTest!A860,day!#REF!))</f>
        <v>#REF!</v>
      </c>
      <c r="B848" t="str">
        <f t="shared" si="241"/>
        <v/>
      </c>
      <c r="C848" t="str">
        <f t="shared" si="245"/>
        <v/>
      </c>
      <c r="D848" t="str">
        <f t="shared" si="245"/>
        <v/>
      </c>
      <c r="E848" t="str">
        <f t="shared" si="245"/>
        <v/>
      </c>
      <c r="F848" t="str">
        <f t="shared" si="245"/>
        <v/>
      </c>
      <c r="G848" t="str">
        <f t="shared" si="245"/>
        <v/>
      </c>
      <c r="H848" t="str">
        <f t="shared" si="245"/>
        <v/>
      </c>
      <c r="I848" t="str">
        <f t="shared" si="245"/>
        <v/>
      </c>
      <c r="J848" t="str">
        <f t="shared" si="245"/>
        <v/>
      </c>
      <c r="K848" t="str">
        <f t="shared" si="245"/>
        <v/>
      </c>
      <c r="L848" t="str">
        <f t="shared" si="245"/>
        <v/>
      </c>
      <c r="M848" t="str">
        <f t="shared" si="244"/>
        <v/>
      </c>
      <c r="N848" t="e">
        <f t="shared" si="246"/>
        <v>#REF!</v>
      </c>
      <c r="O848" t="e">
        <f t="shared" si="247"/>
        <v>#REF!</v>
      </c>
      <c r="P848" t="e">
        <f t="shared" si="248"/>
        <v>#REF!</v>
      </c>
      <c r="Q848" t="e">
        <f t="shared" si="249"/>
        <v>#REF!</v>
      </c>
      <c r="R848" t="e">
        <f t="shared" si="250"/>
        <v>#REF!</v>
      </c>
      <c r="S848" t="e">
        <f t="shared" si="251"/>
        <v>#REF!</v>
      </c>
      <c r="T848" t="e">
        <f t="shared" si="252"/>
        <v>#REF!</v>
      </c>
      <c r="U848" t="e">
        <f t="shared" si="253"/>
        <v>#REF!</v>
      </c>
      <c r="V848" t="e">
        <f t="shared" si="254"/>
        <v>#REF!</v>
      </c>
      <c r="W848" t="e">
        <f t="shared" si="255"/>
        <v>#REF!</v>
      </c>
      <c r="X848" t="e">
        <f t="shared" si="256"/>
        <v>#REF!</v>
      </c>
      <c r="Y848" t="e">
        <f t="shared" si="257"/>
        <v>#REF!</v>
      </c>
      <c r="Z848" t="e">
        <f t="shared" si="258"/>
        <v>#REF!</v>
      </c>
    </row>
    <row r="849" spans="1:26">
      <c r="A849" t="e">
        <f>IF(A848="","",IF($R$3=1,dayTest!A861,day!#REF!))</f>
        <v>#REF!</v>
      </c>
      <c r="B849" t="str">
        <f t="shared" si="241"/>
        <v/>
      </c>
      <c r="C849" t="str">
        <f t="shared" si="245"/>
        <v/>
      </c>
      <c r="D849" t="str">
        <f t="shared" si="245"/>
        <v/>
      </c>
      <c r="E849" t="str">
        <f t="shared" si="245"/>
        <v/>
      </c>
      <c r="F849" t="str">
        <f t="shared" si="245"/>
        <v/>
      </c>
      <c r="G849" t="str">
        <f t="shared" si="245"/>
        <v/>
      </c>
      <c r="H849" t="str">
        <f t="shared" si="245"/>
        <v/>
      </c>
      <c r="I849" t="str">
        <f t="shared" si="245"/>
        <v/>
      </c>
      <c r="J849" t="str">
        <f t="shared" si="245"/>
        <v/>
      </c>
      <c r="K849" t="str">
        <f t="shared" si="245"/>
        <v/>
      </c>
      <c r="L849" t="str">
        <f t="shared" si="245"/>
        <v/>
      </c>
      <c r="M849" t="str">
        <f t="shared" si="244"/>
        <v/>
      </c>
      <c r="N849" t="e">
        <f t="shared" si="246"/>
        <v>#REF!</v>
      </c>
      <c r="O849" t="e">
        <f t="shared" si="247"/>
        <v>#REF!</v>
      </c>
      <c r="P849" t="e">
        <f t="shared" si="248"/>
        <v>#REF!</v>
      </c>
      <c r="Q849" t="e">
        <f t="shared" si="249"/>
        <v>#REF!</v>
      </c>
      <c r="R849" t="e">
        <f t="shared" si="250"/>
        <v>#REF!</v>
      </c>
      <c r="S849" t="e">
        <f t="shared" si="251"/>
        <v>#REF!</v>
      </c>
      <c r="T849" t="e">
        <f t="shared" si="252"/>
        <v>#REF!</v>
      </c>
      <c r="U849" t="e">
        <f t="shared" si="253"/>
        <v>#REF!</v>
      </c>
      <c r="V849" t="e">
        <f t="shared" si="254"/>
        <v>#REF!</v>
      </c>
      <c r="W849" t="e">
        <f t="shared" si="255"/>
        <v>#REF!</v>
      </c>
      <c r="X849" t="e">
        <f t="shared" si="256"/>
        <v>#REF!</v>
      </c>
      <c r="Y849" t="e">
        <f t="shared" si="257"/>
        <v>#REF!</v>
      </c>
      <c r="Z849" t="e">
        <f t="shared" si="258"/>
        <v>#REF!</v>
      </c>
    </row>
    <row r="850" spans="1:26">
      <c r="A850" t="e">
        <f>IF(A849="","",IF($R$3=1,dayTest!A862,day!#REF!))</f>
        <v>#REF!</v>
      </c>
      <c r="B850" t="str">
        <f t="shared" si="241"/>
        <v/>
      </c>
      <c r="C850" t="str">
        <f t="shared" si="245"/>
        <v/>
      </c>
      <c r="D850" t="str">
        <f t="shared" si="245"/>
        <v/>
      </c>
      <c r="E850" t="str">
        <f t="shared" si="245"/>
        <v/>
      </c>
      <c r="F850" t="str">
        <f t="shared" si="245"/>
        <v/>
      </c>
      <c r="G850" t="str">
        <f t="shared" si="245"/>
        <v/>
      </c>
      <c r="H850" t="str">
        <f t="shared" si="245"/>
        <v/>
      </c>
      <c r="I850" t="str">
        <f t="shared" si="245"/>
        <v/>
      </c>
      <c r="J850" t="str">
        <f t="shared" si="245"/>
        <v/>
      </c>
      <c r="K850" t="str">
        <f t="shared" si="245"/>
        <v/>
      </c>
      <c r="L850" t="str">
        <f t="shared" si="245"/>
        <v/>
      </c>
      <c r="M850" t="str">
        <f t="shared" si="244"/>
        <v/>
      </c>
      <c r="N850" t="e">
        <f t="shared" si="246"/>
        <v>#REF!</v>
      </c>
      <c r="O850" t="e">
        <f t="shared" si="247"/>
        <v>#REF!</v>
      </c>
      <c r="P850" t="e">
        <f t="shared" si="248"/>
        <v>#REF!</v>
      </c>
      <c r="Q850" t="e">
        <f t="shared" si="249"/>
        <v>#REF!</v>
      </c>
      <c r="R850" t="e">
        <f t="shared" si="250"/>
        <v>#REF!</v>
      </c>
      <c r="S850" t="e">
        <f t="shared" si="251"/>
        <v>#REF!</v>
      </c>
      <c r="T850" t="e">
        <f t="shared" si="252"/>
        <v>#REF!</v>
      </c>
      <c r="U850" t="e">
        <f t="shared" si="253"/>
        <v>#REF!</v>
      </c>
      <c r="V850" t="e">
        <f t="shared" si="254"/>
        <v>#REF!</v>
      </c>
      <c r="W850" t="e">
        <f t="shared" si="255"/>
        <v>#REF!</v>
      </c>
      <c r="X850" t="e">
        <f t="shared" si="256"/>
        <v>#REF!</v>
      </c>
      <c r="Y850" t="e">
        <f t="shared" si="257"/>
        <v>#REF!</v>
      </c>
      <c r="Z850" t="e">
        <f t="shared" si="258"/>
        <v>#REF!</v>
      </c>
    </row>
    <row r="851" spans="1:26">
      <c r="A851" t="e">
        <f>IF(A850="","",IF($R$3=1,dayTest!A863,day!#REF!))</f>
        <v>#REF!</v>
      </c>
      <c r="B851" t="str">
        <f t="shared" si="241"/>
        <v/>
      </c>
      <c r="C851" t="str">
        <f t="shared" si="245"/>
        <v/>
      </c>
      <c r="D851" t="str">
        <f t="shared" si="245"/>
        <v/>
      </c>
      <c r="E851" t="str">
        <f t="shared" si="245"/>
        <v/>
      </c>
      <c r="F851" t="str">
        <f t="shared" si="245"/>
        <v/>
      </c>
      <c r="G851" t="str">
        <f t="shared" si="245"/>
        <v/>
      </c>
      <c r="H851" t="str">
        <f t="shared" si="245"/>
        <v/>
      </c>
      <c r="I851" t="str">
        <f t="shared" si="245"/>
        <v/>
      </c>
      <c r="J851" t="str">
        <f t="shared" si="245"/>
        <v/>
      </c>
      <c r="K851" t="str">
        <f t="shared" si="245"/>
        <v/>
      </c>
      <c r="L851" t="str">
        <f t="shared" si="245"/>
        <v/>
      </c>
      <c r="M851" t="str">
        <f t="shared" si="244"/>
        <v/>
      </c>
      <c r="N851" t="e">
        <f t="shared" si="246"/>
        <v>#REF!</v>
      </c>
      <c r="O851" t="e">
        <f t="shared" si="247"/>
        <v>#REF!</v>
      </c>
      <c r="P851" t="e">
        <f t="shared" si="248"/>
        <v>#REF!</v>
      </c>
      <c r="Q851" t="e">
        <f t="shared" si="249"/>
        <v>#REF!</v>
      </c>
      <c r="R851" t="e">
        <f t="shared" si="250"/>
        <v>#REF!</v>
      </c>
      <c r="S851" t="e">
        <f t="shared" si="251"/>
        <v>#REF!</v>
      </c>
      <c r="T851" t="e">
        <f t="shared" si="252"/>
        <v>#REF!</v>
      </c>
      <c r="U851" t="e">
        <f t="shared" si="253"/>
        <v>#REF!</v>
      </c>
      <c r="V851" t="e">
        <f t="shared" si="254"/>
        <v>#REF!</v>
      </c>
      <c r="W851" t="e">
        <f t="shared" si="255"/>
        <v>#REF!</v>
      </c>
      <c r="X851" t="e">
        <f t="shared" si="256"/>
        <v>#REF!</v>
      </c>
      <c r="Y851" t="e">
        <f t="shared" si="257"/>
        <v>#REF!</v>
      </c>
      <c r="Z851" t="e">
        <f t="shared" si="258"/>
        <v>#REF!</v>
      </c>
    </row>
    <row r="852" spans="1:26">
      <c r="A852" t="e">
        <f>IF(A851="","",IF($R$3=1,dayTest!A864,day!#REF!))</f>
        <v>#REF!</v>
      </c>
      <c r="B852" t="str">
        <f t="shared" si="241"/>
        <v/>
      </c>
      <c r="C852" t="str">
        <f t="shared" si="245"/>
        <v/>
      </c>
      <c r="D852" t="str">
        <f t="shared" si="245"/>
        <v/>
      </c>
      <c r="E852" t="str">
        <f t="shared" si="245"/>
        <v/>
      </c>
      <c r="F852" t="str">
        <f t="shared" si="245"/>
        <v/>
      </c>
      <c r="G852" t="str">
        <f t="shared" si="245"/>
        <v/>
      </c>
      <c r="H852" t="str">
        <f t="shared" si="245"/>
        <v/>
      </c>
      <c r="I852" t="str">
        <f t="shared" si="245"/>
        <v/>
      </c>
      <c r="J852" t="str">
        <f t="shared" si="245"/>
        <v/>
      </c>
      <c r="K852" t="str">
        <f t="shared" si="245"/>
        <v/>
      </c>
      <c r="L852" t="str">
        <f t="shared" si="245"/>
        <v/>
      </c>
      <c r="M852" t="str">
        <f t="shared" si="244"/>
        <v/>
      </c>
      <c r="N852" t="e">
        <f t="shared" si="246"/>
        <v>#REF!</v>
      </c>
      <c r="O852" t="e">
        <f t="shared" si="247"/>
        <v>#REF!</v>
      </c>
      <c r="P852" t="e">
        <f t="shared" si="248"/>
        <v>#REF!</v>
      </c>
      <c r="Q852" t="e">
        <f t="shared" si="249"/>
        <v>#REF!</v>
      </c>
      <c r="R852" t="e">
        <f t="shared" si="250"/>
        <v>#REF!</v>
      </c>
      <c r="S852" t="e">
        <f t="shared" si="251"/>
        <v>#REF!</v>
      </c>
      <c r="T852" t="e">
        <f t="shared" si="252"/>
        <v>#REF!</v>
      </c>
      <c r="U852" t="e">
        <f t="shared" si="253"/>
        <v>#REF!</v>
      </c>
      <c r="V852" t="e">
        <f t="shared" si="254"/>
        <v>#REF!</v>
      </c>
      <c r="W852" t="e">
        <f t="shared" si="255"/>
        <v>#REF!</v>
      </c>
      <c r="X852" t="e">
        <f t="shared" si="256"/>
        <v>#REF!</v>
      </c>
      <c r="Y852" t="e">
        <f t="shared" si="257"/>
        <v>#REF!</v>
      </c>
      <c r="Z852" t="e">
        <f t="shared" si="258"/>
        <v>#REF!</v>
      </c>
    </row>
    <row r="853" spans="1:26">
      <c r="A853" t="e">
        <f>IF(A852="","",IF($R$3=1,dayTest!A865,day!#REF!))</f>
        <v>#REF!</v>
      </c>
      <c r="B853" t="str">
        <f t="shared" si="241"/>
        <v/>
      </c>
      <c r="C853" t="str">
        <f t="shared" si="245"/>
        <v/>
      </c>
      <c r="D853" t="str">
        <f t="shared" si="245"/>
        <v/>
      </c>
      <c r="E853" t="str">
        <f t="shared" si="245"/>
        <v/>
      </c>
      <c r="F853" t="str">
        <f t="shared" si="245"/>
        <v/>
      </c>
      <c r="G853" t="str">
        <f t="shared" si="245"/>
        <v/>
      </c>
      <c r="H853" t="str">
        <f t="shared" si="245"/>
        <v/>
      </c>
      <c r="I853" t="str">
        <f t="shared" si="245"/>
        <v/>
      </c>
      <c r="J853" t="str">
        <f t="shared" si="245"/>
        <v/>
      </c>
      <c r="K853" t="str">
        <f t="shared" si="245"/>
        <v/>
      </c>
      <c r="L853" t="str">
        <f t="shared" si="245"/>
        <v/>
      </c>
      <c r="M853" t="str">
        <f t="shared" si="244"/>
        <v/>
      </c>
      <c r="N853" t="e">
        <f t="shared" si="246"/>
        <v>#REF!</v>
      </c>
      <c r="O853" t="e">
        <f t="shared" si="247"/>
        <v>#REF!</v>
      </c>
      <c r="P853" t="e">
        <f t="shared" si="248"/>
        <v>#REF!</v>
      </c>
      <c r="Q853" t="e">
        <f t="shared" si="249"/>
        <v>#REF!</v>
      </c>
      <c r="R853" t="e">
        <f t="shared" si="250"/>
        <v>#REF!</v>
      </c>
      <c r="S853" t="e">
        <f t="shared" si="251"/>
        <v>#REF!</v>
      </c>
      <c r="T853" t="e">
        <f t="shared" si="252"/>
        <v>#REF!</v>
      </c>
      <c r="U853" t="e">
        <f t="shared" si="253"/>
        <v>#REF!</v>
      </c>
      <c r="V853" t="e">
        <f t="shared" si="254"/>
        <v>#REF!</v>
      </c>
      <c r="W853" t="e">
        <f t="shared" si="255"/>
        <v>#REF!</v>
      </c>
      <c r="X853" t="e">
        <f t="shared" si="256"/>
        <v>#REF!</v>
      </c>
      <c r="Y853" t="e">
        <f t="shared" si="257"/>
        <v>#REF!</v>
      </c>
      <c r="Z853" t="e">
        <f t="shared" si="258"/>
        <v>#REF!</v>
      </c>
    </row>
    <row r="854" spans="1:26">
      <c r="A854" t="e">
        <f>IF(A853="","",IF($R$3=1,dayTest!A866,day!#REF!))</f>
        <v>#REF!</v>
      </c>
      <c r="B854" t="str">
        <f t="shared" si="241"/>
        <v/>
      </c>
      <c r="C854" t="str">
        <f t="shared" si="245"/>
        <v/>
      </c>
      <c r="D854" t="str">
        <f t="shared" si="245"/>
        <v/>
      </c>
      <c r="E854" t="str">
        <f t="shared" si="245"/>
        <v/>
      </c>
      <c r="F854" t="str">
        <f t="shared" si="245"/>
        <v/>
      </c>
      <c r="G854" t="str">
        <f t="shared" si="245"/>
        <v/>
      </c>
      <c r="H854" t="str">
        <f t="shared" si="245"/>
        <v/>
      </c>
      <c r="I854" t="str">
        <f t="shared" si="245"/>
        <v/>
      </c>
      <c r="J854" t="str">
        <f t="shared" si="245"/>
        <v/>
      </c>
      <c r="K854" t="str">
        <f t="shared" si="245"/>
        <v/>
      </c>
      <c r="L854" t="str">
        <f t="shared" si="245"/>
        <v/>
      </c>
      <c r="M854" t="str">
        <f t="shared" si="244"/>
        <v/>
      </c>
      <c r="N854" t="e">
        <f t="shared" si="246"/>
        <v>#REF!</v>
      </c>
      <c r="O854" t="e">
        <f t="shared" si="247"/>
        <v>#REF!</v>
      </c>
      <c r="P854" t="e">
        <f t="shared" si="248"/>
        <v>#REF!</v>
      </c>
      <c r="Q854" t="e">
        <f t="shared" si="249"/>
        <v>#REF!</v>
      </c>
      <c r="R854" t="e">
        <f t="shared" si="250"/>
        <v>#REF!</v>
      </c>
      <c r="S854" t="e">
        <f t="shared" si="251"/>
        <v>#REF!</v>
      </c>
      <c r="T854" t="e">
        <f t="shared" si="252"/>
        <v>#REF!</v>
      </c>
      <c r="U854" t="e">
        <f t="shared" si="253"/>
        <v>#REF!</v>
      </c>
      <c r="V854" t="e">
        <f t="shared" si="254"/>
        <v>#REF!</v>
      </c>
      <c r="W854" t="e">
        <f t="shared" si="255"/>
        <v>#REF!</v>
      </c>
      <c r="X854" t="e">
        <f t="shared" si="256"/>
        <v>#REF!</v>
      </c>
      <c r="Y854" t="e">
        <f t="shared" si="257"/>
        <v>#REF!</v>
      </c>
      <c r="Z854" t="e">
        <f t="shared" si="258"/>
        <v>#REF!</v>
      </c>
    </row>
    <row r="855" spans="1:26">
      <c r="A855" t="e">
        <f>IF(A854="","",IF($R$3=1,dayTest!A867,day!#REF!))</f>
        <v>#REF!</v>
      </c>
      <c r="B855" t="str">
        <f t="shared" ref="B855:B918" si="259">IFERROR(VALUE(MID($A855,COLUMN()-1,1)),"")</f>
        <v/>
      </c>
      <c r="C855" t="str">
        <f t="shared" si="245"/>
        <v/>
      </c>
      <c r="D855" t="str">
        <f t="shared" si="245"/>
        <v/>
      </c>
      <c r="E855" t="str">
        <f t="shared" si="245"/>
        <v/>
      </c>
      <c r="F855" t="str">
        <f t="shared" si="245"/>
        <v/>
      </c>
      <c r="G855" t="str">
        <f t="shared" si="245"/>
        <v/>
      </c>
      <c r="H855" t="str">
        <f t="shared" si="245"/>
        <v/>
      </c>
      <c r="I855" t="str">
        <f t="shared" si="245"/>
        <v/>
      </c>
      <c r="J855" t="str">
        <f t="shared" si="245"/>
        <v/>
      </c>
      <c r="K855" t="str">
        <f t="shared" si="245"/>
        <v/>
      </c>
      <c r="L855" t="str">
        <f t="shared" si="245"/>
        <v/>
      </c>
      <c r="M855" t="str">
        <f t="shared" si="244"/>
        <v/>
      </c>
      <c r="N855" t="e">
        <f t="shared" si="246"/>
        <v>#REF!</v>
      </c>
      <c r="O855" t="e">
        <f t="shared" si="247"/>
        <v>#REF!</v>
      </c>
      <c r="P855" t="e">
        <f t="shared" si="248"/>
        <v>#REF!</v>
      </c>
      <c r="Q855" t="e">
        <f t="shared" si="249"/>
        <v>#REF!</v>
      </c>
      <c r="R855" t="e">
        <f t="shared" si="250"/>
        <v>#REF!</v>
      </c>
      <c r="S855" t="e">
        <f t="shared" si="251"/>
        <v>#REF!</v>
      </c>
      <c r="T855" t="e">
        <f t="shared" si="252"/>
        <v>#REF!</v>
      </c>
      <c r="U855" t="e">
        <f t="shared" si="253"/>
        <v>#REF!</v>
      </c>
      <c r="V855" t="e">
        <f t="shared" si="254"/>
        <v>#REF!</v>
      </c>
      <c r="W855" t="e">
        <f t="shared" si="255"/>
        <v>#REF!</v>
      </c>
      <c r="X855" t="e">
        <f t="shared" si="256"/>
        <v>#REF!</v>
      </c>
      <c r="Y855" t="e">
        <f t="shared" si="257"/>
        <v>#REF!</v>
      </c>
      <c r="Z855" t="e">
        <f t="shared" si="258"/>
        <v>#REF!</v>
      </c>
    </row>
    <row r="856" spans="1:26">
      <c r="A856" t="e">
        <f>IF(A855="","",IF($R$3=1,dayTest!A868,day!#REF!))</f>
        <v>#REF!</v>
      </c>
      <c r="B856" t="str">
        <f t="shared" si="259"/>
        <v/>
      </c>
      <c r="C856" t="str">
        <f t="shared" si="245"/>
        <v/>
      </c>
      <c r="D856" t="str">
        <f t="shared" si="245"/>
        <v/>
      </c>
      <c r="E856" t="str">
        <f t="shared" si="245"/>
        <v/>
      </c>
      <c r="F856" t="str">
        <f t="shared" si="245"/>
        <v/>
      </c>
      <c r="G856" t="str">
        <f t="shared" si="245"/>
        <v/>
      </c>
      <c r="H856" t="str">
        <f t="shared" si="245"/>
        <v/>
      </c>
      <c r="I856" t="str">
        <f t="shared" si="245"/>
        <v/>
      </c>
      <c r="J856" t="str">
        <f t="shared" si="245"/>
        <v/>
      </c>
      <c r="K856" t="str">
        <f t="shared" si="245"/>
        <v/>
      </c>
      <c r="L856" t="str">
        <f t="shared" si="245"/>
        <v/>
      </c>
      <c r="M856" t="str">
        <f t="shared" si="244"/>
        <v/>
      </c>
      <c r="N856" t="e">
        <f t="shared" si="246"/>
        <v>#REF!</v>
      </c>
      <c r="O856" t="e">
        <f t="shared" si="247"/>
        <v>#REF!</v>
      </c>
      <c r="P856" t="e">
        <f t="shared" si="248"/>
        <v>#REF!</v>
      </c>
      <c r="Q856" t="e">
        <f t="shared" si="249"/>
        <v>#REF!</v>
      </c>
      <c r="R856" t="e">
        <f t="shared" si="250"/>
        <v>#REF!</v>
      </c>
      <c r="S856" t="e">
        <f t="shared" si="251"/>
        <v>#REF!</v>
      </c>
      <c r="T856" t="e">
        <f t="shared" si="252"/>
        <v>#REF!</v>
      </c>
      <c r="U856" t="e">
        <f t="shared" si="253"/>
        <v>#REF!</v>
      </c>
      <c r="V856" t="e">
        <f t="shared" si="254"/>
        <v>#REF!</v>
      </c>
      <c r="W856" t="e">
        <f t="shared" si="255"/>
        <v>#REF!</v>
      </c>
      <c r="X856" t="e">
        <f t="shared" si="256"/>
        <v>#REF!</v>
      </c>
      <c r="Y856" t="e">
        <f t="shared" si="257"/>
        <v>#REF!</v>
      </c>
      <c r="Z856" t="e">
        <f t="shared" si="258"/>
        <v>#REF!</v>
      </c>
    </row>
    <row r="857" spans="1:26">
      <c r="A857" t="e">
        <f>IF(A856="","",IF($R$3=1,dayTest!A869,day!#REF!))</f>
        <v>#REF!</v>
      </c>
      <c r="B857" t="str">
        <f t="shared" si="259"/>
        <v/>
      </c>
      <c r="C857" t="str">
        <f t="shared" si="245"/>
        <v/>
      </c>
      <c r="D857" t="str">
        <f t="shared" si="245"/>
        <v/>
      </c>
      <c r="E857" t="str">
        <f t="shared" si="245"/>
        <v/>
      </c>
      <c r="F857" t="str">
        <f t="shared" si="245"/>
        <v/>
      </c>
      <c r="G857" t="str">
        <f t="shared" si="245"/>
        <v/>
      </c>
      <c r="H857" t="str">
        <f t="shared" si="245"/>
        <v/>
      </c>
      <c r="I857" t="str">
        <f t="shared" si="245"/>
        <v/>
      </c>
      <c r="J857" t="str">
        <f t="shared" si="245"/>
        <v/>
      </c>
      <c r="K857" t="str">
        <f t="shared" si="245"/>
        <v/>
      </c>
      <c r="L857" t="str">
        <f t="shared" si="245"/>
        <v/>
      </c>
      <c r="M857" t="str">
        <f t="shared" si="244"/>
        <v/>
      </c>
      <c r="N857" t="e">
        <f t="shared" si="246"/>
        <v>#REF!</v>
      </c>
      <c r="O857" t="e">
        <f t="shared" si="247"/>
        <v>#REF!</v>
      </c>
      <c r="P857" t="e">
        <f t="shared" si="248"/>
        <v>#REF!</v>
      </c>
      <c r="Q857" t="e">
        <f t="shared" si="249"/>
        <v>#REF!</v>
      </c>
      <c r="R857" t="e">
        <f t="shared" si="250"/>
        <v>#REF!</v>
      </c>
      <c r="S857" t="e">
        <f t="shared" si="251"/>
        <v>#REF!</v>
      </c>
      <c r="T857" t="e">
        <f t="shared" si="252"/>
        <v>#REF!</v>
      </c>
      <c r="U857" t="e">
        <f t="shared" si="253"/>
        <v>#REF!</v>
      </c>
      <c r="V857" t="e">
        <f t="shared" si="254"/>
        <v>#REF!</v>
      </c>
      <c r="W857" t="e">
        <f t="shared" si="255"/>
        <v>#REF!</v>
      </c>
      <c r="X857" t="e">
        <f t="shared" si="256"/>
        <v>#REF!</v>
      </c>
      <c r="Y857" t="e">
        <f t="shared" si="257"/>
        <v>#REF!</v>
      </c>
      <c r="Z857" t="e">
        <f t="shared" si="258"/>
        <v>#REF!</v>
      </c>
    </row>
    <row r="858" spans="1:26">
      <c r="A858" t="e">
        <f>IF(A857="","",IF($R$3=1,dayTest!A870,day!#REF!))</f>
        <v>#REF!</v>
      </c>
      <c r="B858" t="str">
        <f t="shared" si="259"/>
        <v/>
      </c>
      <c r="C858" t="str">
        <f t="shared" si="245"/>
        <v/>
      </c>
      <c r="D858" t="str">
        <f t="shared" si="245"/>
        <v/>
      </c>
      <c r="E858" t="str">
        <f t="shared" si="245"/>
        <v/>
      </c>
      <c r="F858" t="str">
        <f t="shared" si="245"/>
        <v/>
      </c>
      <c r="G858" t="str">
        <f t="shared" si="245"/>
        <v/>
      </c>
      <c r="H858" t="str">
        <f t="shared" si="245"/>
        <v/>
      </c>
      <c r="I858" t="str">
        <f t="shared" si="245"/>
        <v/>
      </c>
      <c r="J858" t="str">
        <f t="shared" si="245"/>
        <v/>
      </c>
      <c r="K858" t="str">
        <f t="shared" si="245"/>
        <v/>
      </c>
      <c r="L858" t="str">
        <f t="shared" si="245"/>
        <v/>
      </c>
      <c r="M858" t="str">
        <f t="shared" si="244"/>
        <v/>
      </c>
      <c r="N858" t="e">
        <f t="shared" si="246"/>
        <v>#REF!</v>
      </c>
      <c r="O858" t="e">
        <f t="shared" si="247"/>
        <v>#REF!</v>
      </c>
      <c r="P858" t="e">
        <f t="shared" si="248"/>
        <v>#REF!</v>
      </c>
      <c r="Q858" t="e">
        <f t="shared" si="249"/>
        <v>#REF!</v>
      </c>
      <c r="R858" t="e">
        <f t="shared" si="250"/>
        <v>#REF!</v>
      </c>
      <c r="S858" t="e">
        <f t="shared" si="251"/>
        <v>#REF!</v>
      </c>
      <c r="T858" t="e">
        <f t="shared" si="252"/>
        <v>#REF!</v>
      </c>
      <c r="U858" t="e">
        <f t="shared" si="253"/>
        <v>#REF!</v>
      </c>
      <c r="V858" t="e">
        <f t="shared" si="254"/>
        <v>#REF!</v>
      </c>
      <c r="W858" t="e">
        <f t="shared" si="255"/>
        <v>#REF!</v>
      </c>
      <c r="X858" t="e">
        <f t="shared" si="256"/>
        <v>#REF!</v>
      </c>
      <c r="Y858" t="e">
        <f t="shared" si="257"/>
        <v>#REF!</v>
      </c>
      <c r="Z858" t="e">
        <f t="shared" si="258"/>
        <v>#REF!</v>
      </c>
    </row>
    <row r="859" spans="1:26">
      <c r="A859" t="e">
        <f>IF(A858="","",IF($R$3=1,dayTest!A871,day!#REF!))</f>
        <v>#REF!</v>
      </c>
      <c r="B859" t="str">
        <f t="shared" si="259"/>
        <v/>
      </c>
      <c r="C859" t="str">
        <f t="shared" si="245"/>
        <v/>
      </c>
      <c r="D859" t="str">
        <f t="shared" si="245"/>
        <v/>
      </c>
      <c r="E859" t="str">
        <f t="shared" si="245"/>
        <v/>
      </c>
      <c r="F859" t="str">
        <f t="shared" si="245"/>
        <v/>
      </c>
      <c r="G859" t="str">
        <f t="shared" si="245"/>
        <v/>
      </c>
      <c r="H859" t="str">
        <f t="shared" si="245"/>
        <v/>
      </c>
      <c r="I859" t="str">
        <f t="shared" si="245"/>
        <v/>
      </c>
      <c r="J859" t="str">
        <f t="shared" si="245"/>
        <v/>
      </c>
      <c r="K859" t="str">
        <f t="shared" si="245"/>
        <v/>
      </c>
      <c r="L859" t="str">
        <f t="shared" si="245"/>
        <v/>
      </c>
      <c r="M859" t="str">
        <f t="shared" si="244"/>
        <v/>
      </c>
      <c r="N859" t="e">
        <f t="shared" si="246"/>
        <v>#REF!</v>
      </c>
      <c r="O859" t="e">
        <f t="shared" si="247"/>
        <v>#REF!</v>
      </c>
      <c r="P859" t="e">
        <f t="shared" si="248"/>
        <v>#REF!</v>
      </c>
      <c r="Q859" t="e">
        <f t="shared" si="249"/>
        <v>#REF!</v>
      </c>
      <c r="R859" t="e">
        <f t="shared" si="250"/>
        <v>#REF!</v>
      </c>
      <c r="S859" t="e">
        <f t="shared" si="251"/>
        <v>#REF!</v>
      </c>
      <c r="T859" t="e">
        <f t="shared" si="252"/>
        <v>#REF!</v>
      </c>
      <c r="U859" t="e">
        <f t="shared" si="253"/>
        <v>#REF!</v>
      </c>
      <c r="V859" t="e">
        <f t="shared" si="254"/>
        <v>#REF!</v>
      </c>
      <c r="W859" t="e">
        <f t="shared" si="255"/>
        <v>#REF!</v>
      </c>
      <c r="X859" t="e">
        <f t="shared" si="256"/>
        <v>#REF!</v>
      </c>
      <c r="Y859" t="e">
        <f t="shared" si="257"/>
        <v>#REF!</v>
      </c>
      <c r="Z859" t="e">
        <f t="shared" si="258"/>
        <v>#REF!</v>
      </c>
    </row>
    <row r="860" spans="1:26">
      <c r="A860" t="e">
        <f>IF(A859="","",IF($R$3=1,dayTest!A872,day!#REF!))</f>
        <v>#REF!</v>
      </c>
      <c r="B860" t="str">
        <f t="shared" si="259"/>
        <v/>
      </c>
      <c r="C860" t="str">
        <f t="shared" si="245"/>
        <v/>
      </c>
      <c r="D860" t="str">
        <f t="shared" si="245"/>
        <v/>
      </c>
      <c r="E860" t="str">
        <f t="shared" si="245"/>
        <v/>
      </c>
      <c r="F860" t="str">
        <f t="shared" si="245"/>
        <v/>
      </c>
      <c r="G860" t="str">
        <f t="shared" si="245"/>
        <v/>
      </c>
      <c r="H860" t="str">
        <f t="shared" si="245"/>
        <v/>
      </c>
      <c r="I860" t="str">
        <f t="shared" si="245"/>
        <v/>
      </c>
      <c r="J860" t="str">
        <f t="shared" si="245"/>
        <v/>
      </c>
      <c r="K860" t="str">
        <f t="shared" si="245"/>
        <v/>
      </c>
      <c r="L860" t="str">
        <f t="shared" si="245"/>
        <v/>
      </c>
      <c r="M860" t="str">
        <f t="shared" si="244"/>
        <v/>
      </c>
      <c r="N860" t="e">
        <f t="shared" si="246"/>
        <v>#REF!</v>
      </c>
      <c r="O860" t="e">
        <f t="shared" si="247"/>
        <v>#REF!</v>
      </c>
      <c r="P860" t="e">
        <f t="shared" si="248"/>
        <v>#REF!</v>
      </c>
      <c r="Q860" t="e">
        <f t="shared" si="249"/>
        <v>#REF!</v>
      </c>
      <c r="R860" t="e">
        <f t="shared" si="250"/>
        <v>#REF!</v>
      </c>
      <c r="S860" t="e">
        <f t="shared" si="251"/>
        <v>#REF!</v>
      </c>
      <c r="T860" t="e">
        <f t="shared" si="252"/>
        <v>#REF!</v>
      </c>
      <c r="U860" t="e">
        <f t="shared" si="253"/>
        <v>#REF!</v>
      </c>
      <c r="V860" t="e">
        <f t="shared" si="254"/>
        <v>#REF!</v>
      </c>
      <c r="W860" t="e">
        <f t="shared" si="255"/>
        <v>#REF!</v>
      </c>
      <c r="X860" t="e">
        <f t="shared" si="256"/>
        <v>#REF!</v>
      </c>
      <c r="Y860" t="e">
        <f t="shared" si="257"/>
        <v>#REF!</v>
      </c>
      <c r="Z860" t="e">
        <f t="shared" si="258"/>
        <v>#REF!</v>
      </c>
    </row>
    <row r="861" spans="1:26">
      <c r="A861" t="e">
        <f>IF(A860="","",IF($R$3=1,dayTest!A873,day!#REF!))</f>
        <v>#REF!</v>
      </c>
      <c r="B861" t="str">
        <f t="shared" si="259"/>
        <v/>
      </c>
      <c r="C861" t="str">
        <f t="shared" si="245"/>
        <v/>
      </c>
      <c r="D861" t="str">
        <f t="shared" si="245"/>
        <v/>
      </c>
      <c r="E861" t="str">
        <f t="shared" si="245"/>
        <v/>
      </c>
      <c r="F861" t="str">
        <f t="shared" si="245"/>
        <v/>
      </c>
      <c r="G861" t="str">
        <f t="shared" si="245"/>
        <v/>
      </c>
      <c r="H861" t="str">
        <f t="shared" si="245"/>
        <v/>
      </c>
      <c r="I861" t="str">
        <f t="shared" si="245"/>
        <v/>
      </c>
      <c r="J861" t="str">
        <f t="shared" si="245"/>
        <v/>
      </c>
      <c r="K861" t="str">
        <f t="shared" si="245"/>
        <v/>
      </c>
      <c r="L861" t="str">
        <f t="shared" si="245"/>
        <v/>
      </c>
      <c r="M861" t="str">
        <f t="shared" si="244"/>
        <v/>
      </c>
      <c r="N861" t="e">
        <f t="shared" si="246"/>
        <v>#REF!</v>
      </c>
      <c r="O861" t="e">
        <f t="shared" si="247"/>
        <v>#REF!</v>
      </c>
      <c r="P861" t="e">
        <f t="shared" si="248"/>
        <v>#REF!</v>
      </c>
      <c r="Q861" t="e">
        <f t="shared" si="249"/>
        <v>#REF!</v>
      </c>
      <c r="R861" t="e">
        <f t="shared" si="250"/>
        <v>#REF!</v>
      </c>
      <c r="S861" t="e">
        <f t="shared" si="251"/>
        <v>#REF!</v>
      </c>
      <c r="T861" t="e">
        <f t="shared" si="252"/>
        <v>#REF!</v>
      </c>
      <c r="U861" t="e">
        <f t="shared" si="253"/>
        <v>#REF!</v>
      </c>
      <c r="V861" t="e">
        <f t="shared" si="254"/>
        <v>#REF!</v>
      </c>
      <c r="W861" t="e">
        <f t="shared" si="255"/>
        <v>#REF!</v>
      </c>
      <c r="X861" t="e">
        <f t="shared" si="256"/>
        <v>#REF!</v>
      </c>
      <c r="Y861" t="e">
        <f t="shared" si="257"/>
        <v>#REF!</v>
      </c>
      <c r="Z861" t="e">
        <f t="shared" si="258"/>
        <v>#REF!</v>
      </c>
    </row>
    <row r="862" spans="1:26">
      <c r="A862" t="e">
        <f>IF(A861="","",IF($R$3=1,dayTest!A874,day!#REF!))</f>
        <v>#REF!</v>
      </c>
      <c r="B862" t="str">
        <f t="shared" si="259"/>
        <v/>
      </c>
      <c r="C862" t="str">
        <f t="shared" si="245"/>
        <v/>
      </c>
      <c r="D862" t="str">
        <f t="shared" si="245"/>
        <v/>
      </c>
      <c r="E862" t="str">
        <f t="shared" si="245"/>
        <v/>
      </c>
      <c r="F862" t="str">
        <f t="shared" si="245"/>
        <v/>
      </c>
      <c r="G862" t="str">
        <f t="shared" si="245"/>
        <v/>
      </c>
      <c r="H862" t="str">
        <f t="shared" si="245"/>
        <v/>
      </c>
      <c r="I862" t="str">
        <f t="shared" si="245"/>
        <v/>
      </c>
      <c r="J862" t="str">
        <f t="shared" si="245"/>
        <v/>
      </c>
      <c r="K862" t="str">
        <f t="shared" si="245"/>
        <v/>
      </c>
      <c r="L862" t="str">
        <f t="shared" si="245"/>
        <v/>
      </c>
      <c r="M862" t="str">
        <f t="shared" si="244"/>
        <v/>
      </c>
      <c r="N862" t="e">
        <f t="shared" si="246"/>
        <v>#REF!</v>
      </c>
      <c r="O862" t="e">
        <f t="shared" si="247"/>
        <v>#REF!</v>
      </c>
      <c r="P862" t="e">
        <f t="shared" si="248"/>
        <v>#REF!</v>
      </c>
      <c r="Q862" t="e">
        <f t="shared" si="249"/>
        <v>#REF!</v>
      </c>
      <c r="R862" t="e">
        <f t="shared" si="250"/>
        <v>#REF!</v>
      </c>
      <c r="S862" t="e">
        <f t="shared" si="251"/>
        <v>#REF!</v>
      </c>
      <c r="T862" t="e">
        <f t="shared" si="252"/>
        <v>#REF!</v>
      </c>
      <c r="U862" t="e">
        <f t="shared" si="253"/>
        <v>#REF!</v>
      </c>
      <c r="V862" t="e">
        <f t="shared" si="254"/>
        <v>#REF!</v>
      </c>
      <c r="W862" t="e">
        <f t="shared" si="255"/>
        <v>#REF!</v>
      </c>
      <c r="X862" t="e">
        <f t="shared" si="256"/>
        <v>#REF!</v>
      </c>
      <c r="Y862" t="e">
        <f t="shared" si="257"/>
        <v>#REF!</v>
      </c>
      <c r="Z862" t="e">
        <f t="shared" si="258"/>
        <v>#REF!</v>
      </c>
    </row>
    <row r="863" spans="1:26">
      <c r="A863" t="e">
        <f>IF(A862="","",IF($R$3=1,dayTest!A875,day!#REF!))</f>
        <v>#REF!</v>
      </c>
      <c r="B863" t="str">
        <f t="shared" si="259"/>
        <v/>
      </c>
      <c r="C863" t="str">
        <f t="shared" si="245"/>
        <v/>
      </c>
      <c r="D863" t="str">
        <f t="shared" si="245"/>
        <v/>
      </c>
      <c r="E863" t="str">
        <f t="shared" si="245"/>
        <v/>
      </c>
      <c r="F863" t="str">
        <f t="shared" si="245"/>
        <v/>
      </c>
      <c r="G863" t="str">
        <f t="shared" si="245"/>
        <v/>
      </c>
      <c r="H863" t="str">
        <f t="shared" si="245"/>
        <v/>
      </c>
      <c r="I863" t="str">
        <f t="shared" si="245"/>
        <v/>
      </c>
      <c r="J863" t="str">
        <f t="shared" si="245"/>
        <v/>
      </c>
      <c r="K863" t="str">
        <f t="shared" si="245"/>
        <v/>
      </c>
      <c r="L863" t="str">
        <f t="shared" si="245"/>
        <v/>
      </c>
      <c r="M863" t="str">
        <f t="shared" si="244"/>
        <v/>
      </c>
      <c r="N863" t="e">
        <f t="shared" si="246"/>
        <v>#REF!</v>
      </c>
      <c r="O863" t="e">
        <f t="shared" si="247"/>
        <v>#REF!</v>
      </c>
      <c r="P863" t="e">
        <f t="shared" si="248"/>
        <v>#REF!</v>
      </c>
      <c r="Q863" t="e">
        <f t="shared" si="249"/>
        <v>#REF!</v>
      </c>
      <c r="R863" t="e">
        <f t="shared" si="250"/>
        <v>#REF!</v>
      </c>
      <c r="S863" t="e">
        <f t="shared" si="251"/>
        <v>#REF!</v>
      </c>
      <c r="T863" t="e">
        <f t="shared" si="252"/>
        <v>#REF!</v>
      </c>
      <c r="U863" t="e">
        <f t="shared" si="253"/>
        <v>#REF!</v>
      </c>
      <c r="V863" t="e">
        <f t="shared" si="254"/>
        <v>#REF!</v>
      </c>
      <c r="W863" t="e">
        <f t="shared" si="255"/>
        <v>#REF!</v>
      </c>
      <c r="X863" t="e">
        <f t="shared" si="256"/>
        <v>#REF!</v>
      </c>
      <c r="Y863" t="e">
        <f t="shared" si="257"/>
        <v>#REF!</v>
      </c>
      <c r="Z863" t="e">
        <f t="shared" si="258"/>
        <v>#REF!</v>
      </c>
    </row>
    <row r="864" spans="1:26">
      <c r="A864" t="e">
        <f>IF(A863="","",IF($R$3=1,dayTest!A876,day!#REF!))</f>
        <v>#REF!</v>
      </c>
      <c r="B864" t="str">
        <f t="shared" si="259"/>
        <v/>
      </c>
      <c r="C864" t="str">
        <f t="shared" si="245"/>
        <v/>
      </c>
      <c r="D864" t="str">
        <f t="shared" si="245"/>
        <v/>
      </c>
      <c r="E864" t="str">
        <f t="shared" si="245"/>
        <v/>
      </c>
      <c r="F864" t="str">
        <f t="shared" si="245"/>
        <v/>
      </c>
      <c r="G864" t="str">
        <f t="shared" si="245"/>
        <v/>
      </c>
      <c r="H864" t="str">
        <f t="shared" si="245"/>
        <v/>
      </c>
      <c r="I864" t="str">
        <f t="shared" si="245"/>
        <v/>
      </c>
      <c r="J864" t="str">
        <f t="shared" si="245"/>
        <v/>
      </c>
      <c r="K864" t="str">
        <f t="shared" si="245"/>
        <v/>
      </c>
      <c r="L864" t="str">
        <f t="shared" si="245"/>
        <v/>
      </c>
      <c r="M864" t="str">
        <f t="shared" si="244"/>
        <v/>
      </c>
      <c r="N864" t="e">
        <f t="shared" si="246"/>
        <v>#REF!</v>
      </c>
      <c r="O864" t="e">
        <f t="shared" si="247"/>
        <v>#REF!</v>
      </c>
      <c r="P864" t="e">
        <f t="shared" si="248"/>
        <v>#REF!</v>
      </c>
      <c r="Q864" t="e">
        <f t="shared" si="249"/>
        <v>#REF!</v>
      </c>
      <c r="R864" t="e">
        <f t="shared" si="250"/>
        <v>#REF!</v>
      </c>
      <c r="S864" t="e">
        <f t="shared" si="251"/>
        <v>#REF!</v>
      </c>
      <c r="T864" t="e">
        <f t="shared" si="252"/>
        <v>#REF!</v>
      </c>
      <c r="U864" t="e">
        <f t="shared" si="253"/>
        <v>#REF!</v>
      </c>
      <c r="V864" t="e">
        <f t="shared" si="254"/>
        <v>#REF!</v>
      </c>
      <c r="W864" t="e">
        <f t="shared" si="255"/>
        <v>#REF!</v>
      </c>
      <c r="X864" t="e">
        <f t="shared" si="256"/>
        <v>#REF!</v>
      </c>
      <c r="Y864" t="e">
        <f t="shared" si="257"/>
        <v>#REF!</v>
      </c>
      <c r="Z864" t="e">
        <f t="shared" si="258"/>
        <v>#REF!</v>
      </c>
    </row>
    <row r="865" spans="1:26">
      <c r="A865" t="e">
        <f>IF(A864="","",IF($R$3=1,dayTest!A877,day!#REF!))</f>
        <v>#REF!</v>
      </c>
      <c r="B865" t="str">
        <f t="shared" si="259"/>
        <v/>
      </c>
      <c r="C865" t="str">
        <f t="shared" si="245"/>
        <v/>
      </c>
      <c r="D865" t="str">
        <f t="shared" si="245"/>
        <v/>
      </c>
      <c r="E865" t="str">
        <f t="shared" ref="C865:L888" si="260">IFERROR(VALUE(MID($A865,COLUMN()-1,1)),"")</f>
        <v/>
      </c>
      <c r="F865" t="str">
        <f t="shared" si="260"/>
        <v/>
      </c>
      <c r="G865" t="str">
        <f t="shared" si="260"/>
        <v/>
      </c>
      <c r="H865" t="str">
        <f t="shared" si="260"/>
        <v/>
      </c>
      <c r="I865" t="str">
        <f t="shared" si="260"/>
        <v/>
      </c>
      <c r="J865" t="str">
        <f t="shared" si="260"/>
        <v/>
      </c>
      <c r="K865" t="str">
        <f t="shared" si="260"/>
        <v/>
      </c>
      <c r="L865" t="str">
        <f t="shared" si="260"/>
        <v/>
      </c>
      <c r="M865" t="str">
        <f t="shared" si="244"/>
        <v/>
      </c>
      <c r="N865" t="e">
        <f t="shared" si="246"/>
        <v>#REF!</v>
      </c>
      <c r="O865" t="e">
        <f t="shared" si="247"/>
        <v>#REF!</v>
      </c>
      <c r="P865" t="e">
        <f t="shared" si="248"/>
        <v>#REF!</v>
      </c>
      <c r="Q865" t="e">
        <f t="shared" si="249"/>
        <v>#REF!</v>
      </c>
      <c r="R865" t="e">
        <f t="shared" si="250"/>
        <v>#REF!</v>
      </c>
      <c r="S865" t="e">
        <f t="shared" si="251"/>
        <v>#REF!</v>
      </c>
      <c r="T865" t="e">
        <f t="shared" si="252"/>
        <v>#REF!</v>
      </c>
      <c r="U865" t="e">
        <f t="shared" si="253"/>
        <v>#REF!</v>
      </c>
      <c r="V865" t="e">
        <f t="shared" si="254"/>
        <v>#REF!</v>
      </c>
      <c r="W865" t="e">
        <f t="shared" si="255"/>
        <v>#REF!</v>
      </c>
      <c r="X865" t="e">
        <f t="shared" si="256"/>
        <v>#REF!</v>
      </c>
      <c r="Y865" t="e">
        <f t="shared" si="257"/>
        <v>#REF!</v>
      </c>
      <c r="Z865" t="e">
        <f t="shared" si="258"/>
        <v>#REF!</v>
      </c>
    </row>
    <row r="866" spans="1:26">
      <c r="A866" t="e">
        <f>IF(A865="","",IF($R$3=1,dayTest!A878,day!#REF!))</f>
        <v>#REF!</v>
      </c>
      <c r="B866" t="str">
        <f t="shared" si="259"/>
        <v/>
      </c>
      <c r="C866" t="str">
        <f t="shared" si="260"/>
        <v/>
      </c>
      <c r="D866" t="str">
        <f t="shared" si="260"/>
        <v/>
      </c>
      <c r="E866" t="str">
        <f t="shared" si="260"/>
        <v/>
      </c>
      <c r="F866" t="str">
        <f t="shared" si="260"/>
        <v/>
      </c>
      <c r="G866" t="str">
        <f t="shared" si="260"/>
        <v/>
      </c>
      <c r="H866" t="str">
        <f t="shared" si="260"/>
        <v/>
      </c>
      <c r="I866" t="str">
        <f t="shared" si="260"/>
        <v/>
      </c>
      <c r="J866" t="str">
        <f t="shared" si="260"/>
        <v/>
      </c>
      <c r="K866" t="str">
        <f t="shared" si="260"/>
        <v/>
      </c>
      <c r="L866" t="str">
        <f t="shared" si="260"/>
        <v/>
      </c>
      <c r="M866" t="str">
        <f t="shared" si="244"/>
        <v/>
      </c>
      <c r="N866" t="e">
        <f t="shared" si="246"/>
        <v>#REF!</v>
      </c>
      <c r="O866" t="e">
        <f t="shared" si="247"/>
        <v>#REF!</v>
      </c>
      <c r="P866" t="e">
        <f t="shared" si="248"/>
        <v>#REF!</v>
      </c>
      <c r="Q866" t="e">
        <f t="shared" si="249"/>
        <v>#REF!</v>
      </c>
      <c r="R866" t="e">
        <f t="shared" si="250"/>
        <v>#REF!</v>
      </c>
      <c r="S866" t="e">
        <f t="shared" si="251"/>
        <v>#REF!</v>
      </c>
      <c r="T866" t="e">
        <f t="shared" si="252"/>
        <v>#REF!</v>
      </c>
      <c r="U866" t="e">
        <f t="shared" si="253"/>
        <v>#REF!</v>
      </c>
      <c r="V866" t="e">
        <f t="shared" si="254"/>
        <v>#REF!</v>
      </c>
      <c r="W866" t="e">
        <f t="shared" si="255"/>
        <v>#REF!</v>
      </c>
      <c r="X866" t="e">
        <f t="shared" si="256"/>
        <v>#REF!</v>
      </c>
      <c r="Y866" t="e">
        <f t="shared" si="257"/>
        <v>#REF!</v>
      </c>
      <c r="Z866" t="e">
        <f t="shared" si="258"/>
        <v>#REF!</v>
      </c>
    </row>
    <row r="867" spans="1:26">
      <c r="A867" t="e">
        <f>IF(A866="","",IF($R$3=1,dayTest!A879,day!#REF!))</f>
        <v>#REF!</v>
      </c>
      <c r="B867" t="str">
        <f t="shared" si="259"/>
        <v/>
      </c>
      <c r="C867" t="str">
        <f t="shared" si="260"/>
        <v/>
      </c>
      <c r="D867" t="str">
        <f t="shared" si="260"/>
        <v/>
      </c>
      <c r="E867" t="str">
        <f t="shared" si="260"/>
        <v/>
      </c>
      <c r="F867" t="str">
        <f t="shared" si="260"/>
        <v/>
      </c>
      <c r="G867" t="str">
        <f t="shared" si="260"/>
        <v/>
      </c>
      <c r="H867" t="str">
        <f t="shared" si="260"/>
        <v/>
      </c>
      <c r="I867" t="str">
        <f t="shared" si="260"/>
        <v/>
      </c>
      <c r="J867" t="str">
        <f t="shared" si="260"/>
        <v/>
      </c>
      <c r="K867" t="str">
        <f t="shared" si="260"/>
        <v/>
      </c>
      <c r="L867" t="str">
        <f t="shared" si="260"/>
        <v/>
      </c>
      <c r="M867" t="str">
        <f t="shared" si="244"/>
        <v/>
      </c>
      <c r="N867" t="e">
        <f t="shared" si="246"/>
        <v>#REF!</v>
      </c>
      <c r="O867" t="e">
        <f t="shared" si="247"/>
        <v>#REF!</v>
      </c>
      <c r="P867" t="e">
        <f t="shared" si="248"/>
        <v>#REF!</v>
      </c>
      <c r="Q867" t="e">
        <f t="shared" si="249"/>
        <v>#REF!</v>
      </c>
      <c r="R867" t="e">
        <f t="shared" si="250"/>
        <v>#REF!</v>
      </c>
      <c r="S867" t="e">
        <f t="shared" si="251"/>
        <v>#REF!</v>
      </c>
      <c r="T867" t="e">
        <f t="shared" si="252"/>
        <v>#REF!</v>
      </c>
      <c r="U867" t="e">
        <f t="shared" si="253"/>
        <v>#REF!</v>
      </c>
      <c r="V867" t="e">
        <f t="shared" si="254"/>
        <v>#REF!</v>
      </c>
      <c r="W867" t="e">
        <f t="shared" si="255"/>
        <v>#REF!</v>
      </c>
      <c r="X867" t="e">
        <f t="shared" si="256"/>
        <v>#REF!</v>
      </c>
      <c r="Y867" t="e">
        <f t="shared" si="257"/>
        <v>#REF!</v>
      </c>
      <c r="Z867" t="e">
        <f t="shared" si="258"/>
        <v>#REF!</v>
      </c>
    </row>
    <row r="868" spans="1:26">
      <c r="A868" t="e">
        <f>IF(A867="","",IF($R$3=1,dayTest!A880,day!#REF!))</f>
        <v>#REF!</v>
      </c>
      <c r="B868" t="str">
        <f t="shared" si="259"/>
        <v/>
      </c>
      <c r="C868" t="str">
        <f t="shared" si="260"/>
        <v/>
      </c>
      <c r="D868" t="str">
        <f t="shared" si="260"/>
        <v/>
      </c>
      <c r="E868" t="str">
        <f t="shared" si="260"/>
        <v/>
      </c>
      <c r="F868" t="str">
        <f t="shared" si="260"/>
        <v/>
      </c>
      <c r="G868" t="str">
        <f t="shared" si="260"/>
        <v/>
      </c>
      <c r="H868" t="str">
        <f t="shared" si="260"/>
        <v/>
      </c>
      <c r="I868" t="str">
        <f t="shared" si="260"/>
        <v/>
      </c>
      <c r="J868" t="str">
        <f t="shared" si="260"/>
        <v/>
      </c>
      <c r="K868" t="str">
        <f t="shared" si="260"/>
        <v/>
      </c>
      <c r="L868" t="str">
        <f t="shared" si="260"/>
        <v/>
      </c>
      <c r="M868" t="str">
        <f t="shared" si="244"/>
        <v/>
      </c>
      <c r="N868" t="e">
        <f t="shared" si="246"/>
        <v>#REF!</v>
      </c>
      <c r="O868" t="e">
        <f t="shared" si="247"/>
        <v>#REF!</v>
      </c>
      <c r="P868" t="e">
        <f t="shared" si="248"/>
        <v>#REF!</v>
      </c>
      <c r="Q868" t="e">
        <f t="shared" si="249"/>
        <v>#REF!</v>
      </c>
      <c r="R868" t="e">
        <f t="shared" si="250"/>
        <v>#REF!</v>
      </c>
      <c r="S868" t="e">
        <f t="shared" si="251"/>
        <v>#REF!</v>
      </c>
      <c r="T868" t="e">
        <f t="shared" si="252"/>
        <v>#REF!</v>
      </c>
      <c r="U868" t="e">
        <f t="shared" si="253"/>
        <v>#REF!</v>
      </c>
      <c r="V868" t="e">
        <f t="shared" si="254"/>
        <v>#REF!</v>
      </c>
      <c r="W868" t="e">
        <f t="shared" si="255"/>
        <v>#REF!</v>
      </c>
      <c r="X868" t="e">
        <f t="shared" si="256"/>
        <v>#REF!</v>
      </c>
      <c r="Y868" t="e">
        <f t="shared" si="257"/>
        <v>#REF!</v>
      </c>
      <c r="Z868" t="e">
        <f t="shared" si="258"/>
        <v>#REF!</v>
      </c>
    </row>
    <row r="869" spans="1:26">
      <c r="A869" t="e">
        <f>IF(A868="","",IF($R$3=1,dayTest!A881,day!#REF!))</f>
        <v>#REF!</v>
      </c>
      <c r="B869" t="str">
        <f t="shared" si="259"/>
        <v/>
      </c>
      <c r="C869" t="str">
        <f t="shared" si="260"/>
        <v/>
      </c>
      <c r="D869" t="str">
        <f t="shared" si="260"/>
        <v/>
      </c>
      <c r="E869" t="str">
        <f t="shared" si="260"/>
        <v/>
      </c>
      <c r="F869" t="str">
        <f t="shared" si="260"/>
        <v/>
      </c>
      <c r="G869" t="str">
        <f t="shared" si="260"/>
        <v/>
      </c>
      <c r="H869" t="str">
        <f t="shared" si="260"/>
        <v/>
      </c>
      <c r="I869" t="str">
        <f t="shared" si="260"/>
        <v/>
      </c>
      <c r="J869" t="str">
        <f t="shared" si="260"/>
        <v/>
      </c>
      <c r="K869" t="str">
        <f t="shared" si="260"/>
        <v/>
      </c>
      <c r="L869" t="str">
        <f t="shared" si="260"/>
        <v/>
      </c>
      <c r="M869" t="str">
        <f t="shared" si="244"/>
        <v/>
      </c>
      <c r="N869" t="e">
        <f t="shared" si="246"/>
        <v>#REF!</v>
      </c>
      <c r="O869" t="e">
        <f t="shared" si="247"/>
        <v>#REF!</v>
      </c>
      <c r="P869" t="e">
        <f t="shared" si="248"/>
        <v>#REF!</v>
      </c>
      <c r="Q869" t="e">
        <f t="shared" si="249"/>
        <v>#REF!</v>
      </c>
      <c r="R869" t="e">
        <f t="shared" si="250"/>
        <v>#REF!</v>
      </c>
      <c r="S869" t="e">
        <f t="shared" si="251"/>
        <v>#REF!</v>
      </c>
      <c r="T869" t="e">
        <f t="shared" si="252"/>
        <v>#REF!</v>
      </c>
      <c r="U869" t="e">
        <f t="shared" si="253"/>
        <v>#REF!</v>
      </c>
      <c r="V869" t="e">
        <f t="shared" si="254"/>
        <v>#REF!</v>
      </c>
      <c r="W869" t="e">
        <f t="shared" si="255"/>
        <v>#REF!</v>
      </c>
      <c r="X869" t="e">
        <f t="shared" si="256"/>
        <v>#REF!</v>
      </c>
      <c r="Y869" t="e">
        <f t="shared" si="257"/>
        <v>#REF!</v>
      </c>
      <c r="Z869" t="e">
        <f t="shared" si="258"/>
        <v>#REF!</v>
      </c>
    </row>
    <row r="870" spans="1:26">
      <c r="A870" t="e">
        <f>IF(A869="","",IF($R$3=1,dayTest!A882,day!#REF!))</f>
        <v>#REF!</v>
      </c>
      <c r="B870" t="str">
        <f t="shared" si="259"/>
        <v/>
      </c>
      <c r="C870" t="str">
        <f t="shared" si="260"/>
        <v/>
      </c>
      <c r="D870" t="str">
        <f t="shared" si="260"/>
        <v/>
      </c>
      <c r="E870" t="str">
        <f t="shared" si="260"/>
        <v/>
      </c>
      <c r="F870" t="str">
        <f t="shared" si="260"/>
        <v/>
      </c>
      <c r="G870" t="str">
        <f t="shared" si="260"/>
        <v/>
      </c>
      <c r="H870" t="str">
        <f t="shared" si="260"/>
        <v/>
      </c>
      <c r="I870" t="str">
        <f t="shared" si="260"/>
        <v/>
      </c>
      <c r="J870" t="str">
        <f t="shared" si="260"/>
        <v/>
      </c>
      <c r="K870" t="str">
        <f t="shared" si="260"/>
        <v/>
      </c>
      <c r="L870" t="str">
        <f t="shared" si="260"/>
        <v/>
      </c>
      <c r="M870" t="str">
        <f t="shared" si="244"/>
        <v/>
      </c>
      <c r="N870" t="e">
        <f t="shared" si="246"/>
        <v>#REF!</v>
      </c>
      <c r="O870" t="e">
        <f t="shared" si="247"/>
        <v>#REF!</v>
      </c>
      <c r="P870" t="e">
        <f t="shared" si="248"/>
        <v>#REF!</v>
      </c>
      <c r="Q870" t="e">
        <f t="shared" si="249"/>
        <v>#REF!</v>
      </c>
      <c r="R870" t="e">
        <f t="shared" si="250"/>
        <v>#REF!</v>
      </c>
      <c r="S870" t="e">
        <f t="shared" si="251"/>
        <v>#REF!</v>
      </c>
      <c r="T870" t="e">
        <f t="shared" si="252"/>
        <v>#REF!</v>
      </c>
      <c r="U870" t="e">
        <f t="shared" si="253"/>
        <v>#REF!</v>
      </c>
      <c r="V870" t="e">
        <f t="shared" si="254"/>
        <v>#REF!</v>
      </c>
      <c r="W870" t="e">
        <f t="shared" si="255"/>
        <v>#REF!</v>
      </c>
      <c r="X870" t="e">
        <f t="shared" si="256"/>
        <v>#REF!</v>
      </c>
      <c r="Y870" t="e">
        <f t="shared" si="257"/>
        <v>#REF!</v>
      </c>
      <c r="Z870" t="e">
        <f t="shared" si="258"/>
        <v>#REF!</v>
      </c>
    </row>
    <row r="871" spans="1:26">
      <c r="A871" t="e">
        <f>IF(A870="","",IF($R$3=1,dayTest!A883,day!#REF!))</f>
        <v>#REF!</v>
      </c>
      <c r="B871" t="str">
        <f t="shared" si="259"/>
        <v/>
      </c>
      <c r="C871" t="str">
        <f t="shared" si="260"/>
        <v/>
      </c>
      <c r="D871" t="str">
        <f t="shared" si="260"/>
        <v/>
      </c>
      <c r="E871" t="str">
        <f t="shared" si="260"/>
        <v/>
      </c>
      <c r="F871" t="str">
        <f t="shared" si="260"/>
        <v/>
      </c>
      <c r="G871" t="str">
        <f t="shared" si="260"/>
        <v/>
      </c>
      <c r="H871" t="str">
        <f t="shared" si="260"/>
        <v/>
      </c>
      <c r="I871" t="str">
        <f t="shared" si="260"/>
        <v/>
      </c>
      <c r="J871" t="str">
        <f t="shared" si="260"/>
        <v/>
      </c>
      <c r="K871" t="str">
        <f t="shared" si="260"/>
        <v/>
      </c>
      <c r="L871" t="str">
        <f t="shared" si="260"/>
        <v/>
      </c>
      <c r="M871" t="str">
        <f t="shared" si="244"/>
        <v/>
      </c>
      <c r="N871" t="e">
        <f t="shared" si="246"/>
        <v>#REF!</v>
      </c>
      <c r="O871" t="e">
        <f t="shared" si="247"/>
        <v>#REF!</v>
      </c>
      <c r="P871" t="e">
        <f t="shared" si="248"/>
        <v>#REF!</v>
      </c>
      <c r="Q871" t="e">
        <f t="shared" si="249"/>
        <v>#REF!</v>
      </c>
      <c r="R871" t="e">
        <f t="shared" si="250"/>
        <v>#REF!</v>
      </c>
      <c r="S871" t="e">
        <f t="shared" si="251"/>
        <v>#REF!</v>
      </c>
      <c r="T871" t="e">
        <f t="shared" si="252"/>
        <v>#REF!</v>
      </c>
      <c r="U871" t="e">
        <f t="shared" si="253"/>
        <v>#REF!</v>
      </c>
      <c r="V871" t="e">
        <f t="shared" si="254"/>
        <v>#REF!</v>
      </c>
      <c r="W871" t="e">
        <f t="shared" si="255"/>
        <v>#REF!</v>
      </c>
      <c r="X871" t="e">
        <f t="shared" si="256"/>
        <v>#REF!</v>
      </c>
      <c r="Y871" t="e">
        <f t="shared" si="257"/>
        <v>#REF!</v>
      </c>
      <c r="Z871" t="e">
        <f t="shared" si="258"/>
        <v>#REF!</v>
      </c>
    </row>
    <row r="872" spans="1:26">
      <c r="A872" t="e">
        <f>IF(A871="","",IF($R$3=1,dayTest!A884,day!#REF!))</f>
        <v>#REF!</v>
      </c>
      <c r="B872" t="str">
        <f t="shared" si="259"/>
        <v/>
      </c>
      <c r="C872" t="str">
        <f t="shared" si="260"/>
        <v/>
      </c>
      <c r="D872" t="str">
        <f t="shared" si="260"/>
        <v/>
      </c>
      <c r="E872" t="str">
        <f t="shared" si="260"/>
        <v/>
      </c>
      <c r="F872" t="str">
        <f t="shared" si="260"/>
        <v/>
      </c>
      <c r="G872" t="str">
        <f t="shared" si="260"/>
        <v/>
      </c>
      <c r="H872" t="str">
        <f t="shared" si="260"/>
        <v/>
      </c>
      <c r="I872" t="str">
        <f t="shared" si="260"/>
        <v/>
      </c>
      <c r="J872" t="str">
        <f t="shared" si="260"/>
        <v/>
      </c>
      <c r="K872" t="str">
        <f t="shared" si="260"/>
        <v/>
      </c>
      <c r="L872" t="str">
        <f t="shared" si="260"/>
        <v/>
      </c>
      <c r="M872" t="str">
        <f t="shared" si="244"/>
        <v/>
      </c>
      <c r="N872" t="e">
        <f t="shared" si="246"/>
        <v>#REF!</v>
      </c>
      <c r="O872" t="e">
        <f t="shared" si="247"/>
        <v>#REF!</v>
      </c>
      <c r="P872" t="e">
        <f t="shared" si="248"/>
        <v>#REF!</v>
      </c>
      <c r="Q872" t="e">
        <f t="shared" si="249"/>
        <v>#REF!</v>
      </c>
      <c r="R872" t="e">
        <f t="shared" si="250"/>
        <v>#REF!</v>
      </c>
      <c r="S872" t="e">
        <f t="shared" si="251"/>
        <v>#REF!</v>
      </c>
      <c r="T872" t="e">
        <f t="shared" si="252"/>
        <v>#REF!</v>
      </c>
      <c r="U872" t="e">
        <f t="shared" si="253"/>
        <v>#REF!</v>
      </c>
      <c r="V872" t="e">
        <f t="shared" si="254"/>
        <v>#REF!</v>
      </c>
      <c r="W872" t="e">
        <f t="shared" si="255"/>
        <v>#REF!</v>
      </c>
      <c r="X872" t="e">
        <f t="shared" si="256"/>
        <v>#REF!</v>
      </c>
      <c r="Y872" t="e">
        <f t="shared" si="257"/>
        <v>#REF!</v>
      </c>
      <c r="Z872" t="e">
        <f t="shared" si="258"/>
        <v>#REF!</v>
      </c>
    </row>
    <row r="873" spans="1:26">
      <c r="A873" t="e">
        <f>IF(A872="","",IF($R$3=1,dayTest!A885,day!#REF!))</f>
        <v>#REF!</v>
      </c>
      <c r="B873" t="str">
        <f t="shared" si="259"/>
        <v/>
      </c>
      <c r="C873" t="str">
        <f t="shared" si="260"/>
        <v/>
      </c>
      <c r="D873" t="str">
        <f t="shared" si="260"/>
        <v/>
      </c>
      <c r="E873" t="str">
        <f t="shared" si="260"/>
        <v/>
      </c>
      <c r="F873" t="str">
        <f t="shared" si="260"/>
        <v/>
      </c>
      <c r="G873" t="str">
        <f t="shared" si="260"/>
        <v/>
      </c>
      <c r="H873" t="str">
        <f t="shared" si="260"/>
        <v/>
      </c>
      <c r="I873" t="str">
        <f t="shared" si="260"/>
        <v/>
      </c>
      <c r="J873" t="str">
        <f t="shared" si="260"/>
        <v/>
      </c>
      <c r="K873" t="str">
        <f t="shared" si="260"/>
        <v/>
      </c>
      <c r="L873" t="str">
        <f t="shared" si="260"/>
        <v/>
      </c>
      <c r="M873" t="str">
        <f t="shared" si="244"/>
        <v/>
      </c>
      <c r="N873" t="e">
        <f t="shared" si="246"/>
        <v>#REF!</v>
      </c>
      <c r="O873" t="e">
        <f t="shared" si="247"/>
        <v>#REF!</v>
      </c>
      <c r="P873" t="e">
        <f t="shared" si="248"/>
        <v>#REF!</v>
      </c>
      <c r="Q873" t="e">
        <f t="shared" si="249"/>
        <v>#REF!</v>
      </c>
      <c r="R873" t="e">
        <f t="shared" si="250"/>
        <v>#REF!</v>
      </c>
      <c r="S873" t="e">
        <f t="shared" si="251"/>
        <v>#REF!</v>
      </c>
      <c r="T873" t="e">
        <f t="shared" si="252"/>
        <v>#REF!</v>
      </c>
      <c r="U873" t="e">
        <f t="shared" si="253"/>
        <v>#REF!</v>
      </c>
      <c r="V873" t="e">
        <f t="shared" si="254"/>
        <v>#REF!</v>
      </c>
      <c r="W873" t="e">
        <f t="shared" si="255"/>
        <v>#REF!</v>
      </c>
      <c r="X873" t="e">
        <f t="shared" si="256"/>
        <v>#REF!</v>
      </c>
      <c r="Y873" t="e">
        <f t="shared" si="257"/>
        <v>#REF!</v>
      </c>
      <c r="Z873" t="e">
        <f t="shared" si="258"/>
        <v>#REF!</v>
      </c>
    </row>
    <row r="874" spans="1:26">
      <c r="A874" t="e">
        <f>IF(A873="","",IF($R$3=1,dayTest!A886,day!#REF!))</f>
        <v>#REF!</v>
      </c>
      <c r="B874" t="str">
        <f t="shared" si="259"/>
        <v/>
      </c>
      <c r="C874" t="str">
        <f t="shared" si="260"/>
        <v/>
      </c>
      <c r="D874" t="str">
        <f t="shared" si="260"/>
        <v/>
      </c>
      <c r="E874" t="str">
        <f t="shared" si="260"/>
        <v/>
      </c>
      <c r="F874" t="str">
        <f t="shared" si="260"/>
        <v/>
      </c>
      <c r="G874" t="str">
        <f t="shared" si="260"/>
        <v/>
      </c>
      <c r="H874" t="str">
        <f t="shared" si="260"/>
        <v/>
      </c>
      <c r="I874" t="str">
        <f t="shared" si="260"/>
        <v/>
      </c>
      <c r="J874" t="str">
        <f t="shared" si="260"/>
        <v/>
      </c>
      <c r="K874" t="str">
        <f t="shared" si="260"/>
        <v/>
      </c>
      <c r="L874" t="str">
        <f t="shared" si="260"/>
        <v/>
      </c>
      <c r="M874" t="str">
        <f t="shared" si="244"/>
        <v/>
      </c>
      <c r="N874" t="e">
        <f t="shared" si="246"/>
        <v>#REF!</v>
      </c>
      <c r="O874" t="e">
        <f t="shared" si="247"/>
        <v>#REF!</v>
      </c>
      <c r="P874" t="e">
        <f t="shared" si="248"/>
        <v>#REF!</v>
      </c>
      <c r="Q874" t="e">
        <f t="shared" si="249"/>
        <v>#REF!</v>
      </c>
      <c r="R874" t="e">
        <f t="shared" si="250"/>
        <v>#REF!</v>
      </c>
      <c r="S874" t="e">
        <f t="shared" si="251"/>
        <v>#REF!</v>
      </c>
      <c r="T874" t="e">
        <f t="shared" si="252"/>
        <v>#REF!</v>
      </c>
      <c r="U874" t="e">
        <f t="shared" si="253"/>
        <v>#REF!</v>
      </c>
      <c r="V874" t="e">
        <f t="shared" si="254"/>
        <v>#REF!</v>
      </c>
      <c r="W874" t="e">
        <f t="shared" si="255"/>
        <v>#REF!</v>
      </c>
      <c r="X874" t="e">
        <f t="shared" si="256"/>
        <v>#REF!</v>
      </c>
      <c r="Y874" t="e">
        <f t="shared" si="257"/>
        <v>#REF!</v>
      </c>
      <c r="Z874" t="e">
        <f t="shared" si="258"/>
        <v>#REF!</v>
      </c>
    </row>
    <row r="875" spans="1:26">
      <c r="A875" t="e">
        <f>IF(A874="","",IF($R$3=1,dayTest!A887,day!#REF!))</f>
        <v>#REF!</v>
      </c>
      <c r="B875" t="str">
        <f t="shared" si="259"/>
        <v/>
      </c>
      <c r="C875" t="str">
        <f t="shared" si="260"/>
        <v/>
      </c>
      <c r="D875" t="str">
        <f t="shared" si="260"/>
        <v/>
      </c>
      <c r="E875" t="str">
        <f t="shared" si="260"/>
        <v/>
      </c>
      <c r="F875" t="str">
        <f t="shared" si="260"/>
        <v/>
      </c>
      <c r="G875" t="str">
        <f t="shared" si="260"/>
        <v/>
      </c>
      <c r="H875" t="str">
        <f t="shared" si="260"/>
        <v/>
      </c>
      <c r="I875" t="str">
        <f t="shared" si="260"/>
        <v/>
      </c>
      <c r="J875" t="str">
        <f t="shared" si="260"/>
        <v/>
      </c>
      <c r="K875" t="str">
        <f t="shared" si="260"/>
        <v/>
      </c>
      <c r="L875" t="str">
        <f t="shared" si="260"/>
        <v/>
      </c>
      <c r="M875" t="str">
        <f t="shared" si="244"/>
        <v/>
      </c>
      <c r="N875" t="e">
        <f t="shared" si="246"/>
        <v>#REF!</v>
      </c>
      <c r="O875" t="e">
        <f t="shared" si="247"/>
        <v>#REF!</v>
      </c>
      <c r="P875" t="e">
        <f t="shared" si="248"/>
        <v>#REF!</v>
      </c>
      <c r="Q875" t="e">
        <f t="shared" si="249"/>
        <v>#REF!</v>
      </c>
      <c r="R875" t="e">
        <f t="shared" si="250"/>
        <v>#REF!</v>
      </c>
      <c r="S875" t="e">
        <f t="shared" si="251"/>
        <v>#REF!</v>
      </c>
      <c r="T875" t="e">
        <f t="shared" si="252"/>
        <v>#REF!</v>
      </c>
      <c r="U875" t="e">
        <f t="shared" si="253"/>
        <v>#REF!</v>
      </c>
      <c r="V875" t="e">
        <f t="shared" si="254"/>
        <v>#REF!</v>
      </c>
      <c r="W875" t="e">
        <f t="shared" si="255"/>
        <v>#REF!</v>
      </c>
      <c r="X875" t="e">
        <f t="shared" si="256"/>
        <v>#REF!</v>
      </c>
      <c r="Y875" t="e">
        <f t="shared" si="257"/>
        <v>#REF!</v>
      </c>
      <c r="Z875" t="e">
        <f t="shared" si="258"/>
        <v>#REF!</v>
      </c>
    </row>
    <row r="876" spans="1:26">
      <c r="A876" t="e">
        <f>IF(A875="","",IF($R$3=1,dayTest!A888,day!#REF!))</f>
        <v>#REF!</v>
      </c>
      <c r="B876" t="str">
        <f t="shared" si="259"/>
        <v/>
      </c>
      <c r="C876" t="str">
        <f t="shared" si="260"/>
        <v/>
      </c>
      <c r="D876" t="str">
        <f t="shared" si="260"/>
        <v/>
      </c>
      <c r="E876" t="str">
        <f t="shared" si="260"/>
        <v/>
      </c>
      <c r="F876" t="str">
        <f t="shared" si="260"/>
        <v/>
      </c>
      <c r="G876" t="str">
        <f t="shared" si="260"/>
        <v/>
      </c>
      <c r="H876" t="str">
        <f t="shared" si="260"/>
        <v/>
      </c>
      <c r="I876" t="str">
        <f t="shared" si="260"/>
        <v/>
      </c>
      <c r="J876" t="str">
        <f t="shared" si="260"/>
        <v/>
      </c>
      <c r="K876" t="str">
        <f t="shared" si="260"/>
        <v/>
      </c>
      <c r="L876" t="str">
        <f t="shared" si="260"/>
        <v/>
      </c>
      <c r="M876" t="str">
        <f t="shared" si="244"/>
        <v/>
      </c>
      <c r="N876" t="e">
        <f t="shared" si="246"/>
        <v>#REF!</v>
      </c>
      <c r="O876" t="e">
        <f t="shared" si="247"/>
        <v>#REF!</v>
      </c>
      <c r="P876" t="e">
        <f t="shared" si="248"/>
        <v>#REF!</v>
      </c>
      <c r="Q876" t="e">
        <f t="shared" si="249"/>
        <v>#REF!</v>
      </c>
      <c r="R876" t="e">
        <f t="shared" si="250"/>
        <v>#REF!</v>
      </c>
      <c r="S876" t="e">
        <f t="shared" si="251"/>
        <v>#REF!</v>
      </c>
      <c r="T876" t="e">
        <f t="shared" si="252"/>
        <v>#REF!</v>
      </c>
      <c r="U876" t="e">
        <f t="shared" si="253"/>
        <v>#REF!</v>
      </c>
      <c r="V876" t="e">
        <f t="shared" si="254"/>
        <v>#REF!</v>
      </c>
      <c r="W876" t="e">
        <f t="shared" si="255"/>
        <v>#REF!</v>
      </c>
      <c r="X876" t="e">
        <f t="shared" si="256"/>
        <v>#REF!</v>
      </c>
      <c r="Y876" t="e">
        <f t="shared" si="257"/>
        <v>#REF!</v>
      </c>
      <c r="Z876" t="e">
        <f t="shared" si="258"/>
        <v>#REF!</v>
      </c>
    </row>
    <row r="877" spans="1:26">
      <c r="A877" t="e">
        <f>IF(A876="","",IF($R$3=1,dayTest!A889,day!#REF!))</f>
        <v>#REF!</v>
      </c>
      <c r="B877" t="str">
        <f t="shared" si="259"/>
        <v/>
      </c>
      <c r="C877" t="str">
        <f t="shared" si="260"/>
        <v/>
      </c>
      <c r="D877" t="str">
        <f t="shared" si="260"/>
        <v/>
      </c>
      <c r="E877" t="str">
        <f t="shared" si="260"/>
        <v/>
      </c>
      <c r="F877" t="str">
        <f t="shared" si="260"/>
        <v/>
      </c>
      <c r="G877" t="str">
        <f t="shared" si="260"/>
        <v/>
      </c>
      <c r="H877" t="str">
        <f t="shared" si="260"/>
        <v/>
      </c>
      <c r="I877" t="str">
        <f t="shared" si="260"/>
        <v/>
      </c>
      <c r="J877" t="str">
        <f t="shared" si="260"/>
        <v/>
      </c>
      <c r="K877" t="str">
        <f t="shared" si="260"/>
        <v/>
      </c>
      <c r="L877" t="str">
        <f t="shared" si="260"/>
        <v/>
      </c>
      <c r="M877" t="str">
        <f t="shared" si="244"/>
        <v/>
      </c>
      <c r="N877" t="e">
        <f t="shared" si="246"/>
        <v>#REF!</v>
      </c>
      <c r="O877" t="e">
        <f t="shared" si="247"/>
        <v>#REF!</v>
      </c>
      <c r="P877" t="e">
        <f t="shared" si="248"/>
        <v>#REF!</v>
      </c>
      <c r="Q877" t="e">
        <f t="shared" si="249"/>
        <v>#REF!</v>
      </c>
      <c r="R877" t="e">
        <f t="shared" si="250"/>
        <v>#REF!</v>
      </c>
      <c r="S877" t="e">
        <f t="shared" si="251"/>
        <v>#REF!</v>
      </c>
      <c r="T877" t="e">
        <f t="shared" si="252"/>
        <v>#REF!</v>
      </c>
      <c r="U877" t="e">
        <f t="shared" si="253"/>
        <v>#REF!</v>
      </c>
      <c r="V877" t="e">
        <f t="shared" si="254"/>
        <v>#REF!</v>
      </c>
      <c r="W877" t="e">
        <f t="shared" si="255"/>
        <v>#REF!</v>
      </c>
      <c r="X877" t="e">
        <f t="shared" si="256"/>
        <v>#REF!</v>
      </c>
      <c r="Y877" t="e">
        <f t="shared" si="257"/>
        <v>#REF!</v>
      </c>
      <c r="Z877" t="e">
        <f t="shared" si="258"/>
        <v>#REF!</v>
      </c>
    </row>
    <row r="878" spans="1:26">
      <c r="A878" t="e">
        <f>IF(A877="","",IF($R$3=1,dayTest!A890,day!#REF!))</f>
        <v>#REF!</v>
      </c>
      <c r="B878" t="str">
        <f t="shared" si="259"/>
        <v/>
      </c>
      <c r="C878" t="str">
        <f t="shared" si="260"/>
        <v/>
      </c>
      <c r="D878" t="str">
        <f t="shared" si="260"/>
        <v/>
      </c>
      <c r="E878" t="str">
        <f t="shared" si="260"/>
        <v/>
      </c>
      <c r="F878" t="str">
        <f t="shared" si="260"/>
        <v/>
      </c>
      <c r="G878" t="str">
        <f t="shared" si="260"/>
        <v/>
      </c>
      <c r="H878" t="str">
        <f t="shared" si="260"/>
        <v/>
      </c>
      <c r="I878" t="str">
        <f t="shared" si="260"/>
        <v/>
      </c>
      <c r="J878" t="str">
        <f t="shared" si="260"/>
        <v/>
      </c>
      <c r="K878" t="str">
        <f t="shared" si="260"/>
        <v/>
      </c>
      <c r="L878" t="str">
        <f t="shared" si="260"/>
        <v/>
      </c>
      <c r="M878" t="str">
        <f t="shared" si="244"/>
        <v/>
      </c>
      <c r="N878" t="e">
        <f t="shared" si="246"/>
        <v>#REF!</v>
      </c>
      <c r="O878" t="e">
        <f t="shared" si="247"/>
        <v>#REF!</v>
      </c>
      <c r="P878" t="e">
        <f t="shared" si="248"/>
        <v>#REF!</v>
      </c>
      <c r="Q878" t="e">
        <f t="shared" si="249"/>
        <v>#REF!</v>
      </c>
      <c r="R878" t="e">
        <f t="shared" si="250"/>
        <v>#REF!</v>
      </c>
      <c r="S878" t="e">
        <f t="shared" si="251"/>
        <v>#REF!</v>
      </c>
      <c r="T878" t="e">
        <f t="shared" si="252"/>
        <v>#REF!</v>
      </c>
      <c r="U878" t="e">
        <f t="shared" si="253"/>
        <v>#REF!</v>
      </c>
      <c r="V878" t="e">
        <f t="shared" si="254"/>
        <v>#REF!</v>
      </c>
      <c r="W878" t="e">
        <f t="shared" si="255"/>
        <v>#REF!</v>
      </c>
      <c r="X878" t="e">
        <f t="shared" si="256"/>
        <v>#REF!</v>
      </c>
      <c r="Y878" t="e">
        <f t="shared" si="257"/>
        <v>#REF!</v>
      </c>
      <c r="Z878" t="e">
        <f t="shared" si="258"/>
        <v>#REF!</v>
      </c>
    </row>
    <row r="879" spans="1:26">
      <c r="A879" t="e">
        <f>IF(A878="","",IF($R$3=1,dayTest!A891,day!#REF!))</f>
        <v>#REF!</v>
      </c>
      <c r="B879" t="str">
        <f t="shared" si="259"/>
        <v/>
      </c>
      <c r="C879" t="str">
        <f t="shared" si="260"/>
        <v/>
      </c>
      <c r="D879" t="str">
        <f t="shared" si="260"/>
        <v/>
      </c>
      <c r="E879" t="str">
        <f t="shared" si="260"/>
        <v/>
      </c>
      <c r="F879" t="str">
        <f t="shared" si="260"/>
        <v/>
      </c>
      <c r="G879" t="str">
        <f t="shared" si="260"/>
        <v/>
      </c>
      <c r="H879" t="str">
        <f t="shared" si="260"/>
        <v/>
      </c>
      <c r="I879" t="str">
        <f t="shared" si="260"/>
        <v/>
      </c>
      <c r="J879" t="str">
        <f t="shared" si="260"/>
        <v/>
      </c>
      <c r="K879" t="str">
        <f t="shared" si="260"/>
        <v/>
      </c>
      <c r="L879" t="str">
        <f t="shared" si="260"/>
        <v/>
      </c>
      <c r="M879" t="str">
        <f t="shared" si="244"/>
        <v/>
      </c>
      <c r="N879" t="e">
        <f t="shared" si="246"/>
        <v>#REF!</v>
      </c>
      <c r="O879" t="e">
        <f t="shared" si="247"/>
        <v>#REF!</v>
      </c>
      <c r="P879" t="e">
        <f t="shared" si="248"/>
        <v>#REF!</v>
      </c>
      <c r="Q879" t="e">
        <f t="shared" si="249"/>
        <v>#REF!</v>
      </c>
      <c r="R879" t="e">
        <f t="shared" si="250"/>
        <v>#REF!</v>
      </c>
      <c r="S879" t="e">
        <f t="shared" si="251"/>
        <v>#REF!</v>
      </c>
      <c r="T879" t="e">
        <f t="shared" si="252"/>
        <v>#REF!</v>
      </c>
      <c r="U879" t="e">
        <f t="shared" si="253"/>
        <v>#REF!</v>
      </c>
      <c r="V879" t="e">
        <f t="shared" si="254"/>
        <v>#REF!</v>
      </c>
      <c r="W879" t="e">
        <f t="shared" si="255"/>
        <v>#REF!</v>
      </c>
      <c r="X879" t="e">
        <f t="shared" si="256"/>
        <v>#REF!</v>
      </c>
      <c r="Y879" t="e">
        <f t="shared" si="257"/>
        <v>#REF!</v>
      </c>
      <c r="Z879" t="e">
        <f t="shared" si="258"/>
        <v>#REF!</v>
      </c>
    </row>
    <row r="880" spans="1:26">
      <c r="A880" t="e">
        <f>IF(A879="","",IF($R$3=1,dayTest!A892,day!#REF!))</f>
        <v>#REF!</v>
      </c>
      <c r="B880" t="str">
        <f t="shared" si="259"/>
        <v/>
      </c>
      <c r="C880" t="str">
        <f t="shared" si="260"/>
        <v/>
      </c>
      <c r="D880" t="str">
        <f t="shared" si="260"/>
        <v/>
      </c>
      <c r="E880" t="str">
        <f t="shared" si="260"/>
        <v/>
      </c>
      <c r="F880" t="str">
        <f t="shared" si="260"/>
        <v/>
      </c>
      <c r="G880" t="str">
        <f t="shared" si="260"/>
        <v/>
      </c>
      <c r="H880" t="str">
        <f t="shared" si="260"/>
        <v/>
      </c>
      <c r="I880" t="str">
        <f t="shared" si="260"/>
        <v/>
      </c>
      <c r="J880" t="str">
        <f t="shared" si="260"/>
        <v/>
      </c>
      <c r="K880" t="str">
        <f t="shared" si="260"/>
        <v/>
      </c>
      <c r="L880" t="str">
        <f t="shared" si="260"/>
        <v/>
      </c>
      <c r="M880" t="str">
        <f t="shared" si="244"/>
        <v/>
      </c>
      <c r="N880" t="e">
        <f t="shared" si="246"/>
        <v>#REF!</v>
      </c>
      <c r="O880" t="e">
        <f t="shared" si="247"/>
        <v>#REF!</v>
      </c>
      <c r="P880" t="e">
        <f t="shared" si="248"/>
        <v>#REF!</v>
      </c>
      <c r="Q880" t="e">
        <f t="shared" si="249"/>
        <v>#REF!</v>
      </c>
      <c r="R880" t="e">
        <f t="shared" si="250"/>
        <v>#REF!</v>
      </c>
      <c r="S880" t="e">
        <f t="shared" si="251"/>
        <v>#REF!</v>
      </c>
      <c r="T880" t="e">
        <f t="shared" si="252"/>
        <v>#REF!</v>
      </c>
      <c r="U880" t="e">
        <f t="shared" si="253"/>
        <v>#REF!</v>
      </c>
      <c r="V880" t="e">
        <f t="shared" si="254"/>
        <v>#REF!</v>
      </c>
      <c r="W880" t="e">
        <f t="shared" si="255"/>
        <v>#REF!</v>
      </c>
      <c r="X880" t="e">
        <f t="shared" si="256"/>
        <v>#REF!</v>
      </c>
      <c r="Y880" t="e">
        <f t="shared" si="257"/>
        <v>#REF!</v>
      </c>
      <c r="Z880" t="e">
        <f t="shared" si="258"/>
        <v>#REF!</v>
      </c>
    </row>
    <row r="881" spans="1:26">
      <c r="A881" t="e">
        <f>IF(A880="","",IF($R$3=1,dayTest!A893,day!#REF!))</f>
        <v>#REF!</v>
      </c>
      <c r="B881" t="str">
        <f t="shared" si="259"/>
        <v/>
      </c>
      <c r="C881" t="str">
        <f t="shared" si="260"/>
        <v/>
      </c>
      <c r="D881" t="str">
        <f t="shared" si="260"/>
        <v/>
      </c>
      <c r="E881" t="str">
        <f t="shared" si="260"/>
        <v/>
      </c>
      <c r="F881" t="str">
        <f t="shared" si="260"/>
        <v/>
      </c>
      <c r="G881" t="str">
        <f t="shared" si="260"/>
        <v/>
      </c>
      <c r="H881" t="str">
        <f t="shared" si="260"/>
        <v/>
      </c>
      <c r="I881" t="str">
        <f t="shared" si="260"/>
        <v/>
      </c>
      <c r="J881" t="str">
        <f t="shared" si="260"/>
        <v/>
      </c>
      <c r="K881" t="str">
        <f t="shared" si="260"/>
        <v/>
      </c>
      <c r="L881" t="str">
        <f t="shared" si="260"/>
        <v/>
      </c>
      <c r="M881" t="str">
        <f t="shared" si="244"/>
        <v/>
      </c>
      <c r="N881" t="e">
        <f t="shared" si="246"/>
        <v>#REF!</v>
      </c>
      <c r="O881" t="e">
        <f t="shared" si="247"/>
        <v>#REF!</v>
      </c>
      <c r="P881" t="e">
        <f t="shared" si="248"/>
        <v>#REF!</v>
      </c>
      <c r="Q881" t="e">
        <f t="shared" si="249"/>
        <v>#REF!</v>
      </c>
      <c r="R881" t="e">
        <f t="shared" si="250"/>
        <v>#REF!</v>
      </c>
      <c r="S881" t="e">
        <f t="shared" si="251"/>
        <v>#REF!</v>
      </c>
      <c r="T881" t="e">
        <f t="shared" si="252"/>
        <v>#REF!</v>
      </c>
      <c r="U881" t="e">
        <f t="shared" si="253"/>
        <v>#REF!</v>
      </c>
      <c r="V881" t="e">
        <f t="shared" si="254"/>
        <v>#REF!</v>
      </c>
      <c r="W881" t="e">
        <f t="shared" si="255"/>
        <v>#REF!</v>
      </c>
      <c r="X881" t="e">
        <f t="shared" si="256"/>
        <v>#REF!</v>
      </c>
      <c r="Y881" t="e">
        <f t="shared" si="257"/>
        <v>#REF!</v>
      </c>
      <c r="Z881" t="e">
        <f t="shared" si="258"/>
        <v>#REF!</v>
      </c>
    </row>
    <row r="882" spans="1:26">
      <c r="A882" t="e">
        <f>IF(A881="","",IF($R$3=1,dayTest!A894,day!#REF!))</f>
        <v>#REF!</v>
      </c>
      <c r="B882" t="str">
        <f t="shared" si="259"/>
        <v/>
      </c>
      <c r="C882" t="str">
        <f t="shared" si="260"/>
        <v/>
      </c>
      <c r="D882" t="str">
        <f t="shared" si="260"/>
        <v/>
      </c>
      <c r="E882" t="str">
        <f t="shared" si="260"/>
        <v/>
      </c>
      <c r="F882" t="str">
        <f t="shared" si="260"/>
        <v/>
      </c>
      <c r="G882" t="str">
        <f t="shared" si="260"/>
        <v/>
      </c>
      <c r="H882" t="str">
        <f t="shared" si="260"/>
        <v/>
      </c>
      <c r="I882" t="str">
        <f t="shared" si="260"/>
        <v/>
      </c>
      <c r="J882" t="str">
        <f t="shared" si="260"/>
        <v/>
      </c>
      <c r="K882" t="str">
        <f t="shared" si="260"/>
        <v/>
      </c>
      <c r="L882" t="str">
        <f t="shared" si="260"/>
        <v/>
      </c>
      <c r="M882" t="str">
        <f t="shared" si="244"/>
        <v/>
      </c>
      <c r="N882" t="e">
        <f t="shared" si="246"/>
        <v>#REF!</v>
      </c>
      <c r="O882" t="e">
        <f t="shared" si="247"/>
        <v>#REF!</v>
      </c>
      <c r="P882" t="e">
        <f t="shared" si="248"/>
        <v>#REF!</v>
      </c>
      <c r="Q882" t="e">
        <f t="shared" si="249"/>
        <v>#REF!</v>
      </c>
      <c r="R882" t="e">
        <f t="shared" si="250"/>
        <v>#REF!</v>
      </c>
      <c r="S882" t="e">
        <f t="shared" si="251"/>
        <v>#REF!</v>
      </c>
      <c r="T882" t="e">
        <f t="shared" si="252"/>
        <v>#REF!</v>
      </c>
      <c r="U882" t="e">
        <f t="shared" si="253"/>
        <v>#REF!</v>
      </c>
      <c r="V882" t="e">
        <f t="shared" si="254"/>
        <v>#REF!</v>
      </c>
      <c r="W882" t="e">
        <f t="shared" si="255"/>
        <v>#REF!</v>
      </c>
      <c r="X882" t="e">
        <f t="shared" si="256"/>
        <v>#REF!</v>
      </c>
      <c r="Y882" t="e">
        <f t="shared" si="257"/>
        <v>#REF!</v>
      </c>
      <c r="Z882" t="e">
        <f t="shared" si="258"/>
        <v>#REF!</v>
      </c>
    </row>
    <row r="883" spans="1:26">
      <c r="A883" t="e">
        <f>IF(A882="","",IF($R$3=1,dayTest!A895,day!#REF!))</f>
        <v>#REF!</v>
      </c>
      <c r="B883" t="str">
        <f t="shared" si="259"/>
        <v/>
      </c>
      <c r="C883" t="str">
        <f t="shared" si="260"/>
        <v/>
      </c>
      <c r="D883" t="str">
        <f t="shared" si="260"/>
        <v/>
      </c>
      <c r="E883" t="str">
        <f t="shared" si="260"/>
        <v/>
      </c>
      <c r="F883" t="str">
        <f t="shared" si="260"/>
        <v/>
      </c>
      <c r="G883" t="str">
        <f t="shared" si="260"/>
        <v/>
      </c>
      <c r="H883" t="str">
        <f t="shared" si="260"/>
        <v/>
      </c>
      <c r="I883" t="str">
        <f t="shared" si="260"/>
        <v/>
      </c>
      <c r="J883" t="str">
        <f t="shared" si="260"/>
        <v/>
      </c>
      <c r="K883" t="str">
        <f t="shared" si="260"/>
        <v/>
      </c>
      <c r="L883" t="str">
        <f t="shared" si="260"/>
        <v/>
      </c>
      <c r="M883" t="str">
        <f t="shared" si="244"/>
        <v/>
      </c>
      <c r="N883" t="e">
        <f t="shared" si="246"/>
        <v>#REF!</v>
      </c>
      <c r="O883" t="e">
        <f t="shared" si="247"/>
        <v>#REF!</v>
      </c>
      <c r="P883" t="e">
        <f t="shared" si="248"/>
        <v>#REF!</v>
      </c>
      <c r="Q883" t="e">
        <f t="shared" si="249"/>
        <v>#REF!</v>
      </c>
      <c r="R883" t="e">
        <f t="shared" si="250"/>
        <v>#REF!</v>
      </c>
      <c r="S883" t="e">
        <f t="shared" si="251"/>
        <v>#REF!</v>
      </c>
      <c r="T883" t="e">
        <f t="shared" si="252"/>
        <v>#REF!</v>
      </c>
      <c r="U883" t="e">
        <f t="shared" si="253"/>
        <v>#REF!</v>
      </c>
      <c r="V883" t="e">
        <f t="shared" si="254"/>
        <v>#REF!</v>
      </c>
      <c r="W883" t="e">
        <f t="shared" si="255"/>
        <v>#REF!</v>
      </c>
      <c r="X883" t="e">
        <f t="shared" si="256"/>
        <v>#REF!</v>
      </c>
      <c r="Y883" t="e">
        <f t="shared" si="257"/>
        <v>#REF!</v>
      </c>
      <c r="Z883" t="e">
        <f t="shared" si="258"/>
        <v>#REF!</v>
      </c>
    </row>
    <row r="884" spans="1:26">
      <c r="A884" t="e">
        <f>IF(A883="","",IF($R$3=1,dayTest!A896,day!#REF!))</f>
        <v>#REF!</v>
      </c>
      <c r="B884" t="str">
        <f t="shared" si="259"/>
        <v/>
      </c>
      <c r="C884" t="str">
        <f t="shared" si="260"/>
        <v/>
      </c>
      <c r="D884" t="str">
        <f t="shared" si="260"/>
        <v/>
      </c>
      <c r="E884" t="str">
        <f t="shared" si="260"/>
        <v/>
      </c>
      <c r="F884" t="str">
        <f t="shared" si="260"/>
        <v/>
      </c>
      <c r="G884" t="str">
        <f t="shared" si="260"/>
        <v/>
      </c>
      <c r="H884" t="str">
        <f t="shared" si="260"/>
        <v/>
      </c>
      <c r="I884" t="str">
        <f t="shared" si="260"/>
        <v/>
      </c>
      <c r="J884" t="str">
        <f t="shared" si="260"/>
        <v/>
      </c>
      <c r="K884" t="str">
        <f t="shared" si="260"/>
        <v/>
      </c>
      <c r="L884" t="str">
        <f t="shared" si="260"/>
        <v/>
      </c>
      <c r="M884" t="str">
        <f t="shared" si="244"/>
        <v/>
      </c>
      <c r="N884" t="e">
        <f t="shared" si="246"/>
        <v>#REF!</v>
      </c>
      <c r="O884" t="e">
        <f t="shared" si="247"/>
        <v>#REF!</v>
      </c>
      <c r="P884" t="e">
        <f t="shared" si="248"/>
        <v>#REF!</v>
      </c>
      <c r="Q884" t="e">
        <f t="shared" si="249"/>
        <v>#REF!</v>
      </c>
      <c r="R884" t="e">
        <f t="shared" si="250"/>
        <v>#REF!</v>
      </c>
      <c r="S884" t="e">
        <f t="shared" si="251"/>
        <v>#REF!</v>
      </c>
      <c r="T884" t="e">
        <f t="shared" si="252"/>
        <v>#REF!</v>
      </c>
      <c r="U884" t="e">
        <f t="shared" si="253"/>
        <v>#REF!</v>
      </c>
      <c r="V884" t="e">
        <f t="shared" si="254"/>
        <v>#REF!</v>
      </c>
      <c r="W884" t="e">
        <f t="shared" si="255"/>
        <v>#REF!</v>
      </c>
      <c r="X884" t="e">
        <f t="shared" si="256"/>
        <v>#REF!</v>
      </c>
      <c r="Y884" t="e">
        <f t="shared" si="257"/>
        <v>#REF!</v>
      </c>
      <c r="Z884" t="e">
        <f t="shared" si="258"/>
        <v>#REF!</v>
      </c>
    </row>
    <row r="885" spans="1:26">
      <c r="A885" t="e">
        <f>IF(A884="","",IF($R$3=1,dayTest!A897,day!#REF!))</f>
        <v>#REF!</v>
      </c>
      <c r="B885" t="str">
        <f t="shared" si="259"/>
        <v/>
      </c>
      <c r="C885" t="str">
        <f t="shared" si="260"/>
        <v/>
      </c>
      <c r="D885" t="str">
        <f t="shared" si="260"/>
        <v/>
      </c>
      <c r="E885" t="str">
        <f t="shared" si="260"/>
        <v/>
      </c>
      <c r="F885" t="str">
        <f t="shared" si="260"/>
        <v/>
      </c>
      <c r="G885" t="str">
        <f t="shared" si="260"/>
        <v/>
      </c>
      <c r="H885" t="str">
        <f t="shared" si="260"/>
        <v/>
      </c>
      <c r="I885" t="str">
        <f t="shared" si="260"/>
        <v/>
      </c>
      <c r="J885" t="str">
        <f t="shared" si="260"/>
        <v/>
      </c>
      <c r="K885" t="str">
        <f t="shared" si="260"/>
        <v/>
      </c>
      <c r="L885" t="str">
        <f t="shared" si="260"/>
        <v/>
      </c>
      <c r="M885" t="str">
        <f t="shared" si="244"/>
        <v/>
      </c>
      <c r="N885" t="e">
        <f t="shared" si="246"/>
        <v>#REF!</v>
      </c>
      <c r="O885" t="e">
        <f t="shared" si="247"/>
        <v>#REF!</v>
      </c>
      <c r="P885" t="e">
        <f t="shared" si="248"/>
        <v>#REF!</v>
      </c>
      <c r="Q885" t="e">
        <f t="shared" si="249"/>
        <v>#REF!</v>
      </c>
      <c r="R885" t="e">
        <f t="shared" si="250"/>
        <v>#REF!</v>
      </c>
      <c r="S885" t="e">
        <f t="shared" si="251"/>
        <v>#REF!</v>
      </c>
      <c r="T885" t="e">
        <f t="shared" si="252"/>
        <v>#REF!</v>
      </c>
      <c r="U885" t="e">
        <f t="shared" si="253"/>
        <v>#REF!</v>
      </c>
      <c r="V885" t="e">
        <f t="shared" si="254"/>
        <v>#REF!</v>
      </c>
      <c r="W885" t="e">
        <f t="shared" si="255"/>
        <v>#REF!</v>
      </c>
      <c r="X885" t="e">
        <f t="shared" si="256"/>
        <v>#REF!</v>
      </c>
      <c r="Y885" t="e">
        <f t="shared" si="257"/>
        <v>#REF!</v>
      </c>
      <c r="Z885" t="e">
        <f t="shared" si="258"/>
        <v>#REF!</v>
      </c>
    </row>
    <row r="886" spans="1:26">
      <c r="A886" t="e">
        <f>IF(A885="","",IF($R$3=1,dayTest!A898,day!#REF!))</f>
        <v>#REF!</v>
      </c>
      <c r="B886" t="str">
        <f t="shared" si="259"/>
        <v/>
      </c>
      <c r="C886" t="str">
        <f t="shared" si="260"/>
        <v/>
      </c>
      <c r="D886" t="str">
        <f t="shared" si="260"/>
        <v/>
      </c>
      <c r="E886" t="str">
        <f t="shared" si="260"/>
        <v/>
      </c>
      <c r="F886" t="str">
        <f t="shared" si="260"/>
        <v/>
      </c>
      <c r="G886" t="str">
        <f t="shared" si="260"/>
        <v/>
      </c>
      <c r="H886" t="str">
        <f t="shared" si="260"/>
        <v/>
      </c>
      <c r="I886" t="str">
        <f t="shared" si="260"/>
        <v/>
      </c>
      <c r="J886" t="str">
        <f t="shared" si="260"/>
        <v/>
      </c>
      <c r="K886" t="str">
        <f t="shared" si="260"/>
        <v/>
      </c>
      <c r="L886" t="str">
        <f t="shared" si="260"/>
        <v/>
      </c>
      <c r="M886" t="str">
        <f t="shared" si="244"/>
        <v/>
      </c>
      <c r="N886" t="e">
        <f t="shared" si="246"/>
        <v>#REF!</v>
      </c>
      <c r="O886" t="e">
        <f t="shared" si="247"/>
        <v>#REF!</v>
      </c>
      <c r="P886" t="e">
        <f t="shared" si="248"/>
        <v>#REF!</v>
      </c>
      <c r="Q886" t="e">
        <f t="shared" si="249"/>
        <v>#REF!</v>
      </c>
      <c r="R886" t="e">
        <f t="shared" si="250"/>
        <v>#REF!</v>
      </c>
      <c r="S886" t="e">
        <f t="shared" si="251"/>
        <v>#REF!</v>
      </c>
      <c r="T886" t="e">
        <f t="shared" si="252"/>
        <v>#REF!</v>
      </c>
      <c r="U886" t="e">
        <f t="shared" si="253"/>
        <v>#REF!</v>
      </c>
      <c r="V886" t="e">
        <f t="shared" si="254"/>
        <v>#REF!</v>
      </c>
      <c r="W886" t="e">
        <f t="shared" si="255"/>
        <v>#REF!</v>
      </c>
      <c r="X886" t="e">
        <f t="shared" si="256"/>
        <v>#REF!</v>
      </c>
      <c r="Y886" t="e">
        <f t="shared" si="257"/>
        <v>#REF!</v>
      </c>
      <c r="Z886" t="e">
        <f t="shared" si="258"/>
        <v>#REF!</v>
      </c>
    </row>
    <row r="887" spans="1:26">
      <c r="A887" t="e">
        <f>IF(A886="","",IF($R$3=1,dayTest!A899,day!#REF!))</f>
        <v>#REF!</v>
      </c>
      <c r="B887" t="str">
        <f t="shared" si="259"/>
        <v/>
      </c>
      <c r="C887" t="str">
        <f t="shared" si="260"/>
        <v/>
      </c>
      <c r="D887" t="str">
        <f t="shared" si="260"/>
        <v/>
      </c>
      <c r="E887" t="str">
        <f t="shared" si="260"/>
        <v/>
      </c>
      <c r="F887" t="str">
        <f t="shared" si="260"/>
        <v/>
      </c>
      <c r="G887" t="str">
        <f t="shared" si="260"/>
        <v/>
      </c>
      <c r="H887" t="str">
        <f t="shared" si="260"/>
        <v/>
      </c>
      <c r="I887" t="str">
        <f t="shared" si="260"/>
        <v/>
      </c>
      <c r="J887" t="str">
        <f t="shared" si="260"/>
        <v/>
      </c>
      <c r="K887" t="str">
        <f t="shared" si="260"/>
        <v/>
      </c>
      <c r="L887" t="str">
        <f t="shared" si="260"/>
        <v/>
      </c>
      <c r="M887" t="str">
        <f t="shared" ref="M887:M950" si="261">IFERROR(VALUE(MID($A887,COLUMN()-1,1)),"")</f>
        <v/>
      </c>
      <c r="N887" t="e">
        <f t="shared" si="246"/>
        <v>#REF!</v>
      </c>
      <c r="O887" t="e">
        <f t="shared" si="247"/>
        <v>#REF!</v>
      </c>
      <c r="P887" t="e">
        <f t="shared" si="248"/>
        <v>#REF!</v>
      </c>
      <c r="Q887" t="e">
        <f t="shared" si="249"/>
        <v>#REF!</v>
      </c>
      <c r="R887" t="e">
        <f t="shared" si="250"/>
        <v>#REF!</v>
      </c>
      <c r="S887" t="e">
        <f t="shared" si="251"/>
        <v>#REF!</v>
      </c>
      <c r="T887" t="e">
        <f t="shared" si="252"/>
        <v>#REF!</v>
      </c>
      <c r="U887" t="e">
        <f t="shared" si="253"/>
        <v>#REF!</v>
      </c>
      <c r="V887" t="e">
        <f t="shared" si="254"/>
        <v>#REF!</v>
      </c>
      <c r="W887" t="e">
        <f t="shared" si="255"/>
        <v>#REF!</v>
      </c>
      <c r="X887" t="e">
        <f t="shared" si="256"/>
        <v>#REF!</v>
      </c>
      <c r="Y887" t="e">
        <f t="shared" si="257"/>
        <v>#REF!</v>
      </c>
      <c r="Z887" t="e">
        <f t="shared" si="258"/>
        <v>#REF!</v>
      </c>
    </row>
    <row r="888" spans="1:26">
      <c r="A888" t="e">
        <f>IF(A887="","",IF($R$3=1,dayTest!A900,day!#REF!))</f>
        <v>#REF!</v>
      </c>
      <c r="B888" t="str">
        <f t="shared" si="259"/>
        <v/>
      </c>
      <c r="C888" t="str">
        <f t="shared" si="260"/>
        <v/>
      </c>
      <c r="D888" t="str">
        <f t="shared" si="260"/>
        <v/>
      </c>
      <c r="E888" t="str">
        <f t="shared" si="260"/>
        <v/>
      </c>
      <c r="F888" t="str">
        <f t="shared" si="260"/>
        <v/>
      </c>
      <c r="G888" t="str">
        <f t="shared" ref="G888:L930" si="262">IFERROR(VALUE(MID($A888,COLUMN()-1,1)),"")</f>
        <v/>
      </c>
      <c r="H888" t="str">
        <f t="shared" si="262"/>
        <v/>
      </c>
      <c r="I888" t="str">
        <f t="shared" si="262"/>
        <v/>
      </c>
      <c r="J888" t="str">
        <f t="shared" si="262"/>
        <v/>
      </c>
      <c r="K888" t="str">
        <f t="shared" si="262"/>
        <v/>
      </c>
      <c r="L888" t="str">
        <f t="shared" si="262"/>
        <v/>
      </c>
      <c r="M888" t="str">
        <f t="shared" si="261"/>
        <v/>
      </c>
      <c r="N888" t="e">
        <f t="shared" si="246"/>
        <v>#REF!</v>
      </c>
      <c r="O888" t="e">
        <f t="shared" si="247"/>
        <v>#REF!</v>
      </c>
      <c r="P888" t="e">
        <f t="shared" si="248"/>
        <v>#REF!</v>
      </c>
      <c r="Q888" t="e">
        <f t="shared" si="249"/>
        <v>#REF!</v>
      </c>
      <c r="R888" t="e">
        <f t="shared" si="250"/>
        <v>#REF!</v>
      </c>
      <c r="S888" t="e">
        <f t="shared" si="251"/>
        <v>#REF!</v>
      </c>
      <c r="T888" t="e">
        <f t="shared" si="252"/>
        <v>#REF!</v>
      </c>
      <c r="U888" t="e">
        <f t="shared" si="253"/>
        <v>#REF!</v>
      </c>
      <c r="V888" t="e">
        <f t="shared" si="254"/>
        <v>#REF!</v>
      </c>
      <c r="W888" t="e">
        <f t="shared" si="255"/>
        <v>#REF!</v>
      </c>
      <c r="X888" t="e">
        <f t="shared" si="256"/>
        <v>#REF!</v>
      </c>
      <c r="Y888" t="e">
        <f t="shared" si="257"/>
        <v>#REF!</v>
      </c>
      <c r="Z888" t="e">
        <f t="shared" si="258"/>
        <v>#REF!</v>
      </c>
    </row>
    <row r="889" spans="1:26">
      <c r="A889" t="e">
        <f>IF(A888="","",IF($R$3=1,dayTest!A901,day!#REF!))</f>
        <v>#REF!</v>
      </c>
      <c r="B889" t="str">
        <f t="shared" si="259"/>
        <v/>
      </c>
      <c r="C889" t="str">
        <f t="shared" ref="C889:G938" si="263">IFERROR(VALUE(MID($A889,COLUMN()-1,1)),"")</f>
        <v/>
      </c>
      <c r="D889" t="str">
        <f t="shared" si="263"/>
        <v/>
      </c>
      <c r="E889" t="str">
        <f t="shared" si="263"/>
        <v/>
      </c>
      <c r="F889" t="str">
        <f t="shared" si="263"/>
        <v/>
      </c>
      <c r="G889" t="str">
        <f t="shared" si="262"/>
        <v/>
      </c>
      <c r="H889" t="str">
        <f t="shared" si="262"/>
        <v/>
      </c>
      <c r="I889" t="str">
        <f t="shared" si="262"/>
        <v/>
      </c>
      <c r="J889" t="str">
        <f t="shared" si="262"/>
        <v/>
      </c>
      <c r="K889" t="str">
        <f t="shared" si="262"/>
        <v/>
      </c>
      <c r="L889" t="str">
        <f t="shared" si="262"/>
        <v/>
      </c>
      <c r="M889" t="str">
        <f t="shared" si="261"/>
        <v/>
      </c>
      <c r="N889" t="e">
        <f t="shared" si="246"/>
        <v>#REF!</v>
      </c>
      <c r="O889" t="e">
        <f t="shared" si="247"/>
        <v>#REF!</v>
      </c>
      <c r="P889" t="e">
        <f t="shared" si="248"/>
        <v>#REF!</v>
      </c>
      <c r="Q889" t="e">
        <f t="shared" si="249"/>
        <v>#REF!</v>
      </c>
      <c r="R889" t="e">
        <f t="shared" si="250"/>
        <v>#REF!</v>
      </c>
      <c r="S889" t="e">
        <f t="shared" si="251"/>
        <v>#REF!</v>
      </c>
      <c r="T889" t="e">
        <f t="shared" si="252"/>
        <v>#REF!</v>
      </c>
      <c r="U889" t="e">
        <f t="shared" si="253"/>
        <v>#REF!</v>
      </c>
      <c r="V889" t="e">
        <f t="shared" si="254"/>
        <v>#REF!</v>
      </c>
      <c r="W889" t="e">
        <f t="shared" si="255"/>
        <v>#REF!</v>
      </c>
      <c r="X889" t="e">
        <f t="shared" si="256"/>
        <v>#REF!</v>
      </c>
      <c r="Y889" t="e">
        <f t="shared" si="257"/>
        <v>#REF!</v>
      </c>
      <c r="Z889" t="e">
        <f t="shared" si="258"/>
        <v>#REF!</v>
      </c>
    </row>
    <row r="890" spans="1:26">
      <c r="A890" t="e">
        <f>IF(A889="","",IF($R$3=1,dayTest!A902,day!#REF!))</f>
        <v>#REF!</v>
      </c>
      <c r="B890" t="str">
        <f t="shared" si="259"/>
        <v/>
      </c>
      <c r="C890" t="str">
        <f t="shared" si="263"/>
        <v/>
      </c>
      <c r="D890" t="str">
        <f t="shared" si="263"/>
        <v/>
      </c>
      <c r="E890" t="str">
        <f t="shared" si="263"/>
        <v/>
      </c>
      <c r="F890" t="str">
        <f t="shared" si="263"/>
        <v/>
      </c>
      <c r="G890" t="str">
        <f t="shared" si="262"/>
        <v/>
      </c>
      <c r="H890" t="str">
        <f t="shared" si="262"/>
        <v/>
      </c>
      <c r="I890" t="str">
        <f t="shared" si="262"/>
        <v/>
      </c>
      <c r="J890" t="str">
        <f t="shared" si="262"/>
        <v/>
      </c>
      <c r="K890" t="str">
        <f t="shared" si="262"/>
        <v/>
      </c>
      <c r="L890" t="str">
        <f t="shared" si="262"/>
        <v/>
      </c>
      <c r="M890" t="str">
        <f t="shared" si="261"/>
        <v/>
      </c>
      <c r="N890" t="e">
        <f t="shared" si="246"/>
        <v>#REF!</v>
      </c>
      <c r="O890" t="e">
        <f t="shared" si="247"/>
        <v>#REF!</v>
      </c>
      <c r="P890" t="e">
        <f t="shared" si="248"/>
        <v>#REF!</v>
      </c>
      <c r="Q890" t="e">
        <f t="shared" si="249"/>
        <v>#REF!</v>
      </c>
      <c r="R890" t="e">
        <f t="shared" si="250"/>
        <v>#REF!</v>
      </c>
      <c r="S890" t="e">
        <f t="shared" si="251"/>
        <v>#REF!</v>
      </c>
      <c r="T890" t="e">
        <f t="shared" si="252"/>
        <v>#REF!</v>
      </c>
      <c r="U890" t="e">
        <f t="shared" si="253"/>
        <v>#REF!</v>
      </c>
      <c r="V890" t="e">
        <f t="shared" si="254"/>
        <v>#REF!</v>
      </c>
      <c r="W890" t="e">
        <f t="shared" si="255"/>
        <v>#REF!</v>
      </c>
      <c r="X890" t="e">
        <f t="shared" si="256"/>
        <v>#REF!</v>
      </c>
      <c r="Y890" t="e">
        <f t="shared" si="257"/>
        <v>#REF!</v>
      </c>
      <c r="Z890" t="e">
        <f t="shared" si="258"/>
        <v>#REF!</v>
      </c>
    </row>
    <row r="891" spans="1:26">
      <c r="A891" t="e">
        <f>IF(A890="","",IF($R$3=1,dayTest!A903,day!#REF!))</f>
        <v>#REF!</v>
      </c>
      <c r="B891" t="str">
        <f t="shared" si="259"/>
        <v/>
      </c>
      <c r="C891" t="str">
        <f t="shared" si="263"/>
        <v/>
      </c>
      <c r="D891" t="str">
        <f t="shared" si="263"/>
        <v/>
      </c>
      <c r="E891" t="str">
        <f t="shared" si="263"/>
        <v/>
      </c>
      <c r="F891" t="str">
        <f t="shared" si="263"/>
        <v/>
      </c>
      <c r="G891" t="str">
        <f t="shared" si="262"/>
        <v/>
      </c>
      <c r="H891" t="str">
        <f t="shared" si="262"/>
        <v/>
      </c>
      <c r="I891" t="str">
        <f t="shared" si="262"/>
        <v/>
      </c>
      <c r="J891" t="str">
        <f t="shared" si="262"/>
        <v/>
      </c>
      <c r="K891" t="str">
        <f t="shared" si="262"/>
        <v/>
      </c>
      <c r="L891" t="str">
        <f t="shared" si="262"/>
        <v/>
      </c>
      <c r="M891" t="str">
        <f t="shared" si="261"/>
        <v/>
      </c>
      <c r="N891" t="e">
        <f t="shared" si="246"/>
        <v>#REF!</v>
      </c>
      <c r="O891" t="e">
        <f t="shared" si="247"/>
        <v>#REF!</v>
      </c>
      <c r="P891" t="e">
        <f t="shared" si="248"/>
        <v>#REF!</v>
      </c>
      <c r="Q891" t="e">
        <f t="shared" si="249"/>
        <v>#REF!</v>
      </c>
      <c r="R891" t="e">
        <f t="shared" si="250"/>
        <v>#REF!</v>
      </c>
      <c r="S891" t="e">
        <f t="shared" si="251"/>
        <v>#REF!</v>
      </c>
      <c r="T891" t="e">
        <f t="shared" si="252"/>
        <v>#REF!</v>
      </c>
      <c r="U891" t="e">
        <f t="shared" si="253"/>
        <v>#REF!</v>
      </c>
      <c r="V891" t="e">
        <f t="shared" si="254"/>
        <v>#REF!</v>
      </c>
      <c r="W891" t="e">
        <f t="shared" si="255"/>
        <v>#REF!</v>
      </c>
      <c r="X891" t="e">
        <f t="shared" si="256"/>
        <v>#REF!</v>
      </c>
      <c r="Y891" t="e">
        <f t="shared" si="257"/>
        <v>#REF!</v>
      </c>
      <c r="Z891" t="e">
        <f t="shared" si="258"/>
        <v>#REF!</v>
      </c>
    </row>
    <row r="892" spans="1:26">
      <c r="A892" t="e">
        <f>IF(A891="","",IF($R$3=1,dayTest!A904,day!#REF!))</f>
        <v>#REF!</v>
      </c>
      <c r="B892" t="str">
        <f t="shared" si="259"/>
        <v/>
      </c>
      <c r="C892" t="str">
        <f t="shared" si="263"/>
        <v/>
      </c>
      <c r="D892" t="str">
        <f t="shared" si="263"/>
        <v/>
      </c>
      <c r="E892" t="str">
        <f t="shared" si="263"/>
        <v/>
      </c>
      <c r="F892" t="str">
        <f t="shared" si="263"/>
        <v/>
      </c>
      <c r="G892" t="str">
        <f t="shared" si="262"/>
        <v/>
      </c>
      <c r="H892" t="str">
        <f t="shared" si="262"/>
        <v/>
      </c>
      <c r="I892" t="str">
        <f t="shared" si="262"/>
        <v/>
      </c>
      <c r="J892" t="str">
        <f t="shared" si="262"/>
        <v/>
      </c>
      <c r="K892" t="str">
        <f t="shared" si="262"/>
        <v/>
      </c>
      <c r="L892" t="str">
        <f t="shared" si="262"/>
        <v/>
      </c>
      <c r="M892" t="str">
        <f t="shared" si="261"/>
        <v/>
      </c>
      <c r="N892" t="e">
        <f t="shared" si="246"/>
        <v>#REF!</v>
      </c>
      <c r="O892" t="e">
        <f t="shared" si="247"/>
        <v>#REF!</v>
      </c>
      <c r="P892" t="e">
        <f t="shared" si="248"/>
        <v>#REF!</v>
      </c>
      <c r="Q892" t="e">
        <f t="shared" si="249"/>
        <v>#REF!</v>
      </c>
      <c r="R892" t="e">
        <f t="shared" si="250"/>
        <v>#REF!</v>
      </c>
      <c r="S892" t="e">
        <f t="shared" si="251"/>
        <v>#REF!</v>
      </c>
      <c r="T892" t="e">
        <f t="shared" si="252"/>
        <v>#REF!</v>
      </c>
      <c r="U892" t="e">
        <f t="shared" si="253"/>
        <v>#REF!</v>
      </c>
      <c r="V892" t="e">
        <f t="shared" si="254"/>
        <v>#REF!</v>
      </c>
      <c r="W892" t="e">
        <f t="shared" si="255"/>
        <v>#REF!</v>
      </c>
      <c r="X892" t="e">
        <f t="shared" si="256"/>
        <v>#REF!</v>
      </c>
      <c r="Y892" t="e">
        <f t="shared" si="257"/>
        <v>#REF!</v>
      </c>
      <c r="Z892" t="e">
        <f t="shared" si="258"/>
        <v>#REF!</v>
      </c>
    </row>
    <row r="893" spans="1:26">
      <c r="A893" t="e">
        <f>IF(A892="","",IF($R$3=1,dayTest!A905,day!#REF!))</f>
        <v>#REF!</v>
      </c>
      <c r="B893" t="str">
        <f t="shared" si="259"/>
        <v/>
      </c>
      <c r="C893" t="str">
        <f t="shared" si="263"/>
        <v/>
      </c>
      <c r="D893" t="str">
        <f t="shared" si="263"/>
        <v/>
      </c>
      <c r="E893" t="str">
        <f t="shared" si="263"/>
        <v/>
      </c>
      <c r="F893" t="str">
        <f t="shared" si="263"/>
        <v/>
      </c>
      <c r="G893" t="str">
        <f t="shared" si="262"/>
        <v/>
      </c>
      <c r="H893" t="str">
        <f t="shared" si="262"/>
        <v/>
      </c>
      <c r="I893" t="str">
        <f t="shared" si="262"/>
        <v/>
      </c>
      <c r="J893" t="str">
        <f t="shared" si="262"/>
        <v/>
      </c>
      <c r="K893" t="str">
        <f t="shared" si="262"/>
        <v/>
      </c>
      <c r="L893" t="str">
        <f t="shared" si="262"/>
        <v/>
      </c>
      <c r="M893" t="str">
        <f t="shared" si="261"/>
        <v/>
      </c>
      <c r="N893" t="e">
        <f t="shared" si="246"/>
        <v>#REF!</v>
      </c>
      <c r="O893" t="e">
        <f t="shared" si="247"/>
        <v>#REF!</v>
      </c>
      <c r="P893" t="e">
        <f t="shared" si="248"/>
        <v>#REF!</v>
      </c>
      <c r="Q893" t="e">
        <f t="shared" si="249"/>
        <v>#REF!</v>
      </c>
      <c r="R893" t="e">
        <f t="shared" si="250"/>
        <v>#REF!</v>
      </c>
      <c r="S893" t="e">
        <f t="shared" si="251"/>
        <v>#REF!</v>
      </c>
      <c r="T893" t="e">
        <f t="shared" si="252"/>
        <v>#REF!</v>
      </c>
      <c r="U893" t="e">
        <f t="shared" si="253"/>
        <v>#REF!</v>
      </c>
      <c r="V893" t="e">
        <f t="shared" si="254"/>
        <v>#REF!</v>
      </c>
      <c r="W893" t="e">
        <f t="shared" si="255"/>
        <v>#REF!</v>
      </c>
      <c r="X893" t="e">
        <f t="shared" si="256"/>
        <v>#REF!</v>
      </c>
      <c r="Y893" t="e">
        <f t="shared" si="257"/>
        <v>#REF!</v>
      </c>
      <c r="Z893" t="e">
        <f t="shared" si="258"/>
        <v>#REF!</v>
      </c>
    </row>
    <row r="894" spans="1:26">
      <c r="A894" t="e">
        <f>IF(A893="","",IF($R$3=1,dayTest!A906,day!#REF!))</f>
        <v>#REF!</v>
      </c>
      <c r="B894" t="str">
        <f t="shared" si="259"/>
        <v/>
      </c>
      <c r="C894" t="str">
        <f t="shared" si="263"/>
        <v/>
      </c>
      <c r="D894" t="str">
        <f t="shared" si="263"/>
        <v/>
      </c>
      <c r="E894" t="str">
        <f t="shared" si="263"/>
        <v/>
      </c>
      <c r="F894" t="str">
        <f t="shared" si="263"/>
        <v/>
      </c>
      <c r="G894" t="str">
        <f t="shared" si="262"/>
        <v/>
      </c>
      <c r="H894" t="str">
        <f t="shared" si="262"/>
        <v/>
      </c>
      <c r="I894" t="str">
        <f t="shared" si="262"/>
        <v/>
      </c>
      <c r="J894" t="str">
        <f t="shared" si="262"/>
        <v/>
      </c>
      <c r="K894" t="str">
        <f t="shared" si="262"/>
        <v/>
      </c>
      <c r="L894" t="str">
        <f t="shared" si="262"/>
        <v/>
      </c>
      <c r="M894" t="str">
        <f t="shared" si="261"/>
        <v/>
      </c>
      <c r="N894" t="e">
        <f t="shared" si="246"/>
        <v>#REF!</v>
      </c>
      <c r="O894" t="e">
        <f t="shared" si="247"/>
        <v>#REF!</v>
      </c>
      <c r="P894" t="e">
        <f t="shared" si="248"/>
        <v>#REF!</v>
      </c>
      <c r="Q894" t="e">
        <f t="shared" si="249"/>
        <v>#REF!</v>
      </c>
      <c r="R894" t="e">
        <f t="shared" si="250"/>
        <v>#REF!</v>
      </c>
      <c r="S894" t="e">
        <f t="shared" si="251"/>
        <v>#REF!</v>
      </c>
      <c r="T894" t="e">
        <f t="shared" si="252"/>
        <v>#REF!</v>
      </c>
      <c r="U894" t="e">
        <f t="shared" si="253"/>
        <v>#REF!</v>
      </c>
      <c r="V894" t="e">
        <f t="shared" si="254"/>
        <v>#REF!</v>
      </c>
      <c r="W894" t="e">
        <f t="shared" si="255"/>
        <v>#REF!</v>
      </c>
      <c r="X894" t="e">
        <f t="shared" si="256"/>
        <v>#REF!</v>
      </c>
      <c r="Y894" t="e">
        <f t="shared" si="257"/>
        <v>#REF!</v>
      </c>
      <c r="Z894" t="e">
        <f t="shared" si="258"/>
        <v>#REF!</v>
      </c>
    </row>
    <row r="895" spans="1:26">
      <c r="A895" t="e">
        <f>IF(A894="","",IF($R$3=1,dayTest!A907,day!#REF!))</f>
        <v>#REF!</v>
      </c>
      <c r="B895" t="str">
        <f t="shared" si="259"/>
        <v/>
      </c>
      <c r="C895" t="str">
        <f t="shared" si="263"/>
        <v/>
      </c>
      <c r="D895" t="str">
        <f t="shared" si="263"/>
        <v/>
      </c>
      <c r="E895" t="str">
        <f t="shared" si="263"/>
        <v/>
      </c>
      <c r="F895" t="str">
        <f t="shared" si="263"/>
        <v/>
      </c>
      <c r="G895" t="str">
        <f t="shared" si="262"/>
        <v/>
      </c>
      <c r="H895" t="str">
        <f t="shared" si="262"/>
        <v/>
      </c>
      <c r="I895" t="str">
        <f t="shared" si="262"/>
        <v/>
      </c>
      <c r="J895" t="str">
        <f t="shared" si="262"/>
        <v/>
      </c>
      <c r="K895" t="str">
        <f t="shared" si="262"/>
        <v/>
      </c>
      <c r="L895" t="str">
        <f t="shared" si="262"/>
        <v/>
      </c>
      <c r="M895" t="str">
        <f t="shared" si="261"/>
        <v/>
      </c>
      <c r="N895" t="e">
        <f t="shared" si="246"/>
        <v>#REF!</v>
      </c>
      <c r="O895" t="e">
        <f t="shared" si="247"/>
        <v>#REF!</v>
      </c>
      <c r="P895" t="e">
        <f t="shared" si="248"/>
        <v>#REF!</v>
      </c>
      <c r="Q895" t="e">
        <f t="shared" si="249"/>
        <v>#REF!</v>
      </c>
      <c r="R895" t="e">
        <f t="shared" si="250"/>
        <v>#REF!</v>
      </c>
      <c r="S895" t="e">
        <f t="shared" si="251"/>
        <v>#REF!</v>
      </c>
      <c r="T895" t="e">
        <f t="shared" si="252"/>
        <v>#REF!</v>
      </c>
      <c r="U895" t="e">
        <f t="shared" si="253"/>
        <v>#REF!</v>
      </c>
      <c r="V895" t="e">
        <f t="shared" si="254"/>
        <v>#REF!</v>
      </c>
      <c r="W895" t="e">
        <f t="shared" si="255"/>
        <v>#REF!</v>
      </c>
      <c r="X895" t="e">
        <f t="shared" si="256"/>
        <v>#REF!</v>
      </c>
      <c r="Y895" t="e">
        <f t="shared" si="257"/>
        <v>#REF!</v>
      </c>
      <c r="Z895" t="e">
        <f t="shared" si="258"/>
        <v>#REF!</v>
      </c>
    </row>
    <row r="896" spans="1:26">
      <c r="A896" t="e">
        <f>IF(A895="","",IF($R$3=1,dayTest!A908,day!#REF!))</f>
        <v>#REF!</v>
      </c>
      <c r="B896" t="str">
        <f t="shared" si="259"/>
        <v/>
      </c>
      <c r="C896" t="str">
        <f t="shared" si="263"/>
        <v/>
      </c>
      <c r="D896" t="str">
        <f t="shared" si="263"/>
        <v/>
      </c>
      <c r="E896" t="str">
        <f t="shared" si="263"/>
        <v/>
      </c>
      <c r="F896" t="str">
        <f t="shared" si="263"/>
        <v/>
      </c>
      <c r="G896" t="str">
        <f t="shared" si="262"/>
        <v/>
      </c>
      <c r="H896" t="str">
        <f t="shared" si="262"/>
        <v/>
      </c>
      <c r="I896" t="str">
        <f t="shared" si="262"/>
        <v/>
      </c>
      <c r="J896" t="str">
        <f t="shared" si="262"/>
        <v/>
      </c>
      <c r="K896" t="str">
        <f t="shared" si="262"/>
        <v/>
      </c>
      <c r="L896" t="str">
        <f t="shared" si="262"/>
        <v/>
      </c>
      <c r="M896" t="str">
        <f t="shared" si="261"/>
        <v/>
      </c>
      <c r="N896" t="e">
        <f t="shared" si="246"/>
        <v>#REF!</v>
      </c>
      <c r="O896" t="e">
        <f t="shared" si="247"/>
        <v>#REF!</v>
      </c>
      <c r="P896" t="e">
        <f t="shared" si="248"/>
        <v>#REF!</v>
      </c>
      <c r="Q896" t="e">
        <f t="shared" si="249"/>
        <v>#REF!</v>
      </c>
      <c r="R896" t="e">
        <f t="shared" si="250"/>
        <v>#REF!</v>
      </c>
      <c r="S896" t="e">
        <f t="shared" si="251"/>
        <v>#REF!</v>
      </c>
      <c r="T896" t="e">
        <f t="shared" si="252"/>
        <v>#REF!</v>
      </c>
      <c r="U896" t="e">
        <f t="shared" si="253"/>
        <v>#REF!</v>
      </c>
      <c r="V896" t="e">
        <f t="shared" si="254"/>
        <v>#REF!</v>
      </c>
      <c r="W896" t="e">
        <f t="shared" si="255"/>
        <v>#REF!</v>
      </c>
      <c r="X896" t="e">
        <f t="shared" si="256"/>
        <v>#REF!</v>
      </c>
      <c r="Y896" t="e">
        <f t="shared" si="257"/>
        <v>#REF!</v>
      </c>
      <c r="Z896" t="e">
        <f t="shared" si="258"/>
        <v>#REF!</v>
      </c>
    </row>
    <row r="897" spans="1:26">
      <c r="A897" t="e">
        <f>IF(A896="","",IF($R$3=1,dayTest!A909,day!#REF!))</f>
        <v>#REF!</v>
      </c>
      <c r="B897" t="str">
        <f t="shared" si="259"/>
        <v/>
      </c>
      <c r="C897" t="str">
        <f t="shared" si="263"/>
        <v/>
      </c>
      <c r="D897" t="str">
        <f t="shared" si="263"/>
        <v/>
      </c>
      <c r="E897" t="str">
        <f t="shared" si="263"/>
        <v/>
      </c>
      <c r="F897" t="str">
        <f t="shared" si="263"/>
        <v/>
      </c>
      <c r="G897" t="str">
        <f t="shared" si="262"/>
        <v/>
      </c>
      <c r="H897" t="str">
        <f t="shared" si="262"/>
        <v/>
      </c>
      <c r="I897" t="str">
        <f t="shared" si="262"/>
        <v/>
      </c>
      <c r="J897" t="str">
        <f t="shared" si="262"/>
        <v/>
      </c>
      <c r="K897" t="str">
        <f t="shared" si="262"/>
        <v/>
      </c>
      <c r="L897" t="str">
        <f t="shared" si="262"/>
        <v/>
      </c>
      <c r="M897" t="str">
        <f t="shared" si="261"/>
        <v/>
      </c>
      <c r="N897" t="e">
        <f t="shared" si="246"/>
        <v>#REF!</v>
      </c>
      <c r="O897" t="e">
        <f t="shared" si="247"/>
        <v>#REF!</v>
      </c>
      <c r="P897" t="e">
        <f t="shared" si="248"/>
        <v>#REF!</v>
      </c>
      <c r="Q897" t="e">
        <f t="shared" si="249"/>
        <v>#REF!</v>
      </c>
      <c r="R897" t="e">
        <f t="shared" si="250"/>
        <v>#REF!</v>
      </c>
      <c r="S897" t="e">
        <f t="shared" si="251"/>
        <v>#REF!</v>
      </c>
      <c r="T897" t="e">
        <f t="shared" si="252"/>
        <v>#REF!</v>
      </c>
      <c r="U897" t="e">
        <f t="shared" si="253"/>
        <v>#REF!</v>
      </c>
      <c r="V897" t="e">
        <f t="shared" si="254"/>
        <v>#REF!</v>
      </c>
      <c r="W897" t="e">
        <f t="shared" si="255"/>
        <v>#REF!</v>
      </c>
      <c r="X897" t="e">
        <f t="shared" si="256"/>
        <v>#REF!</v>
      </c>
      <c r="Y897" t="e">
        <f t="shared" si="257"/>
        <v>#REF!</v>
      </c>
      <c r="Z897" t="e">
        <f t="shared" si="258"/>
        <v>#REF!</v>
      </c>
    </row>
    <row r="898" spans="1:26">
      <c r="A898" t="e">
        <f>IF(A897="","",IF($R$3=1,dayTest!A910,day!#REF!))</f>
        <v>#REF!</v>
      </c>
      <c r="B898" t="str">
        <f t="shared" si="259"/>
        <v/>
      </c>
      <c r="C898" t="str">
        <f t="shared" si="263"/>
        <v/>
      </c>
      <c r="D898" t="str">
        <f t="shared" si="263"/>
        <v/>
      </c>
      <c r="E898" t="str">
        <f t="shared" si="263"/>
        <v/>
      </c>
      <c r="F898" t="str">
        <f t="shared" si="263"/>
        <v/>
      </c>
      <c r="G898" t="str">
        <f t="shared" si="262"/>
        <v/>
      </c>
      <c r="H898" t="str">
        <f t="shared" si="262"/>
        <v/>
      </c>
      <c r="I898" t="str">
        <f t="shared" si="262"/>
        <v/>
      </c>
      <c r="J898" t="str">
        <f t="shared" si="262"/>
        <v/>
      </c>
      <c r="K898" t="str">
        <f t="shared" si="262"/>
        <v/>
      </c>
      <c r="L898" t="str">
        <f t="shared" si="262"/>
        <v/>
      </c>
      <c r="M898" t="str">
        <f t="shared" si="261"/>
        <v/>
      </c>
      <c r="N898" t="e">
        <f t="shared" si="246"/>
        <v>#REF!</v>
      </c>
      <c r="O898" t="e">
        <f t="shared" si="247"/>
        <v>#REF!</v>
      </c>
      <c r="P898" t="e">
        <f t="shared" si="248"/>
        <v>#REF!</v>
      </c>
      <c r="Q898" t="e">
        <f t="shared" si="249"/>
        <v>#REF!</v>
      </c>
      <c r="R898" t="e">
        <f t="shared" si="250"/>
        <v>#REF!</v>
      </c>
      <c r="S898" t="e">
        <f t="shared" si="251"/>
        <v>#REF!</v>
      </c>
      <c r="T898" t="e">
        <f t="shared" si="252"/>
        <v>#REF!</v>
      </c>
      <c r="U898" t="e">
        <f t="shared" si="253"/>
        <v>#REF!</v>
      </c>
      <c r="V898" t="e">
        <f t="shared" si="254"/>
        <v>#REF!</v>
      </c>
      <c r="W898" t="e">
        <f t="shared" si="255"/>
        <v>#REF!</v>
      </c>
      <c r="X898" t="e">
        <f t="shared" si="256"/>
        <v>#REF!</v>
      </c>
      <c r="Y898" t="e">
        <f t="shared" si="257"/>
        <v>#REF!</v>
      </c>
      <c r="Z898" t="e">
        <f t="shared" si="258"/>
        <v>#REF!</v>
      </c>
    </row>
    <row r="899" spans="1:26">
      <c r="A899" t="e">
        <f>IF(A898="","",IF($R$3=1,dayTest!A911,day!#REF!))</f>
        <v>#REF!</v>
      </c>
      <c r="B899" t="str">
        <f t="shared" si="259"/>
        <v/>
      </c>
      <c r="C899" t="str">
        <f t="shared" si="263"/>
        <v/>
      </c>
      <c r="D899" t="str">
        <f t="shared" si="263"/>
        <v/>
      </c>
      <c r="E899" t="str">
        <f t="shared" si="263"/>
        <v/>
      </c>
      <c r="F899" t="str">
        <f t="shared" si="263"/>
        <v/>
      </c>
      <c r="G899" t="str">
        <f t="shared" si="262"/>
        <v/>
      </c>
      <c r="H899" t="str">
        <f t="shared" si="262"/>
        <v/>
      </c>
      <c r="I899" t="str">
        <f t="shared" si="262"/>
        <v/>
      </c>
      <c r="J899" t="str">
        <f t="shared" si="262"/>
        <v/>
      </c>
      <c r="K899" t="str">
        <f t="shared" si="262"/>
        <v/>
      </c>
      <c r="L899" t="str">
        <f t="shared" si="262"/>
        <v/>
      </c>
      <c r="M899" t="str">
        <f t="shared" si="261"/>
        <v/>
      </c>
      <c r="N899" t="e">
        <f t="shared" si="246"/>
        <v>#REF!</v>
      </c>
      <c r="O899" t="e">
        <f t="shared" si="247"/>
        <v>#REF!</v>
      </c>
      <c r="P899" t="e">
        <f t="shared" si="248"/>
        <v>#REF!</v>
      </c>
      <c r="Q899" t="e">
        <f t="shared" si="249"/>
        <v>#REF!</v>
      </c>
      <c r="R899" t="e">
        <f t="shared" si="250"/>
        <v>#REF!</v>
      </c>
      <c r="S899" t="e">
        <f t="shared" si="251"/>
        <v>#REF!</v>
      </c>
      <c r="T899" t="e">
        <f t="shared" si="252"/>
        <v>#REF!</v>
      </c>
      <c r="U899" t="e">
        <f t="shared" si="253"/>
        <v>#REF!</v>
      </c>
      <c r="V899" t="e">
        <f t="shared" si="254"/>
        <v>#REF!</v>
      </c>
      <c r="W899" t="e">
        <f t="shared" si="255"/>
        <v>#REF!</v>
      </c>
      <c r="X899" t="e">
        <f t="shared" si="256"/>
        <v>#REF!</v>
      </c>
      <c r="Y899" t="e">
        <f t="shared" si="257"/>
        <v>#REF!</v>
      </c>
      <c r="Z899" t="e">
        <f t="shared" si="258"/>
        <v>#REF!</v>
      </c>
    </row>
    <row r="900" spans="1:26">
      <c r="A900" t="e">
        <f>IF(A899="","",IF($R$3=1,dayTest!A912,day!#REF!))</f>
        <v>#REF!</v>
      </c>
      <c r="B900" t="str">
        <f t="shared" si="259"/>
        <v/>
      </c>
      <c r="C900" t="str">
        <f t="shared" si="263"/>
        <v/>
      </c>
      <c r="D900" t="str">
        <f t="shared" si="263"/>
        <v/>
      </c>
      <c r="E900" t="str">
        <f t="shared" si="263"/>
        <v/>
      </c>
      <c r="F900" t="str">
        <f t="shared" si="263"/>
        <v/>
      </c>
      <c r="G900" t="str">
        <f t="shared" si="262"/>
        <v/>
      </c>
      <c r="H900" t="str">
        <f t="shared" si="262"/>
        <v/>
      </c>
      <c r="I900" t="str">
        <f t="shared" si="262"/>
        <v/>
      </c>
      <c r="J900" t="str">
        <f t="shared" si="262"/>
        <v/>
      </c>
      <c r="K900" t="str">
        <f t="shared" si="262"/>
        <v/>
      </c>
      <c r="L900" t="str">
        <f t="shared" si="262"/>
        <v/>
      </c>
      <c r="M900" t="str">
        <f t="shared" si="261"/>
        <v/>
      </c>
      <c r="N900" t="e">
        <f t="shared" si="246"/>
        <v>#REF!</v>
      </c>
      <c r="O900" t="e">
        <f t="shared" si="247"/>
        <v>#REF!</v>
      </c>
      <c r="P900" t="e">
        <f t="shared" si="248"/>
        <v>#REF!</v>
      </c>
      <c r="Q900" t="e">
        <f t="shared" si="249"/>
        <v>#REF!</v>
      </c>
      <c r="R900" t="e">
        <f t="shared" si="250"/>
        <v>#REF!</v>
      </c>
      <c r="S900" t="e">
        <f t="shared" si="251"/>
        <v>#REF!</v>
      </c>
      <c r="T900" t="e">
        <f t="shared" si="252"/>
        <v>#REF!</v>
      </c>
      <c r="U900" t="e">
        <f t="shared" si="253"/>
        <v>#REF!</v>
      </c>
      <c r="V900" t="e">
        <f t="shared" si="254"/>
        <v>#REF!</v>
      </c>
      <c r="W900" t="e">
        <f t="shared" si="255"/>
        <v>#REF!</v>
      </c>
      <c r="X900" t="e">
        <f t="shared" si="256"/>
        <v>#REF!</v>
      </c>
      <c r="Y900" t="e">
        <f t="shared" si="257"/>
        <v>#REF!</v>
      </c>
      <c r="Z900" t="e">
        <f t="shared" si="258"/>
        <v>#REF!</v>
      </c>
    </row>
    <row r="901" spans="1:26">
      <c r="A901" t="e">
        <f>IF(A900="","",IF($R$3=1,dayTest!A913,day!#REF!))</f>
        <v>#REF!</v>
      </c>
      <c r="B901" t="str">
        <f t="shared" si="259"/>
        <v/>
      </c>
      <c r="C901" t="str">
        <f t="shared" si="263"/>
        <v/>
      </c>
      <c r="D901" t="str">
        <f t="shared" si="263"/>
        <v/>
      </c>
      <c r="E901" t="str">
        <f t="shared" si="263"/>
        <v/>
      </c>
      <c r="F901" t="str">
        <f t="shared" si="263"/>
        <v/>
      </c>
      <c r="G901" t="str">
        <f t="shared" si="262"/>
        <v/>
      </c>
      <c r="H901" t="str">
        <f t="shared" si="262"/>
        <v/>
      </c>
      <c r="I901" t="str">
        <f t="shared" si="262"/>
        <v/>
      </c>
      <c r="J901" t="str">
        <f t="shared" si="262"/>
        <v/>
      </c>
      <c r="K901" t="str">
        <f t="shared" si="262"/>
        <v/>
      </c>
      <c r="L901" t="str">
        <f t="shared" si="262"/>
        <v/>
      </c>
      <c r="M901" t="str">
        <f t="shared" si="261"/>
        <v/>
      </c>
      <c r="N901" t="e">
        <f t="shared" si="246"/>
        <v>#REF!</v>
      </c>
      <c r="O901" t="e">
        <f t="shared" si="247"/>
        <v>#REF!</v>
      </c>
      <c r="P901" t="e">
        <f t="shared" si="248"/>
        <v>#REF!</v>
      </c>
      <c r="Q901" t="e">
        <f t="shared" si="249"/>
        <v>#REF!</v>
      </c>
      <c r="R901" t="e">
        <f t="shared" si="250"/>
        <v>#REF!</v>
      </c>
      <c r="S901" t="e">
        <f t="shared" si="251"/>
        <v>#REF!</v>
      </c>
      <c r="T901" t="e">
        <f t="shared" si="252"/>
        <v>#REF!</v>
      </c>
      <c r="U901" t="e">
        <f t="shared" si="253"/>
        <v>#REF!</v>
      </c>
      <c r="V901" t="e">
        <f t="shared" si="254"/>
        <v>#REF!</v>
      </c>
      <c r="W901" t="e">
        <f t="shared" si="255"/>
        <v>#REF!</v>
      </c>
      <c r="X901" t="e">
        <f t="shared" si="256"/>
        <v>#REF!</v>
      </c>
      <c r="Y901" t="e">
        <f t="shared" si="257"/>
        <v>#REF!</v>
      </c>
      <c r="Z901" t="e">
        <f t="shared" si="258"/>
        <v>#REF!</v>
      </c>
    </row>
    <row r="902" spans="1:26">
      <c r="A902" t="e">
        <f>IF(A901="","",IF($R$3=1,dayTest!A914,day!#REF!))</f>
        <v>#REF!</v>
      </c>
      <c r="B902" t="str">
        <f t="shared" si="259"/>
        <v/>
      </c>
      <c r="C902" t="str">
        <f t="shared" si="263"/>
        <v/>
      </c>
      <c r="D902" t="str">
        <f t="shared" si="263"/>
        <v/>
      </c>
      <c r="E902" t="str">
        <f t="shared" si="263"/>
        <v/>
      </c>
      <c r="F902" t="str">
        <f t="shared" si="263"/>
        <v/>
      </c>
      <c r="G902" t="str">
        <f t="shared" si="262"/>
        <v/>
      </c>
      <c r="H902" t="str">
        <f t="shared" si="262"/>
        <v/>
      </c>
      <c r="I902" t="str">
        <f t="shared" si="262"/>
        <v/>
      </c>
      <c r="J902" t="str">
        <f t="shared" si="262"/>
        <v/>
      </c>
      <c r="K902" t="str">
        <f t="shared" si="262"/>
        <v/>
      </c>
      <c r="L902" t="str">
        <f t="shared" si="262"/>
        <v/>
      </c>
      <c r="M902" t="str">
        <f t="shared" si="261"/>
        <v/>
      </c>
      <c r="N902" t="e">
        <f t="shared" si="246"/>
        <v>#REF!</v>
      </c>
      <c r="O902" t="e">
        <f t="shared" si="247"/>
        <v>#REF!</v>
      </c>
      <c r="P902" t="e">
        <f t="shared" si="248"/>
        <v>#REF!</v>
      </c>
      <c r="Q902" t="e">
        <f t="shared" si="249"/>
        <v>#REF!</v>
      </c>
      <c r="R902" t="e">
        <f t="shared" si="250"/>
        <v>#REF!</v>
      </c>
      <c r="S902" t="e">
        <f t="shared" si="251"/>
        <v>#REF!</v>
      </c>
      <c r="T902" t="e">
        <f t="shared" si="252"/>
        <v>#REF!</v>
      </c>
      <c r="U902" t="e">
        <f t="shared" si="253"/>
        <v>#REF!</v>
      </c>
      <c r="V902" t="e">
        <f t="shared" si="254"/>
        <v>#REF!</v>
      </c>
      <c r="W902" t="e">
        <f t="shared" si="255"/>
        <v>#REF!</v>
      </c>
      <c r="X902" t="e">
        <f t="shared" si="256"/>
        <v>#REF!</v>
      </c>
      <c r="Y902" t="e">
        <f t="shared" si="257"/>
        <v>#REF!</v>
      </c>
      <c r="Z902" t="e">
        <f t="shared" si="258"/>
        <v>#REF!</v>
      </c>
    </row>
    <row r="903" spans="1:26">
      <c r="A903" t="e">
        <f>IF(A902="","",IF($R$3=1,dayTest!A915,day!#REF!))</f>
        <v>#REF!</v>
      </c>
      <c r="B903" t="str">
        <f t="shared" si="259"/>
        <v/>
      </c>
      <c r="C903" t="str">
        <f t="shared" si="263"/>
        <v/>
      </c>
      <c r="D903" t="str">
        <f t="shared" si="263"/>
        <v/>
      </c>
      <c r="E903" t="str">
        <f t="shared" si="263"/>
        <v/>
      </c>
      <c r="F903" t="str">
        <f t="shared" si="263"/>
        <v/>
      </c>
      <c r="G903" t="str">
        <f t="shared" si="262"/>
        <v/>
      </c>
      <c r="H903" t="str">
        <f t="shared" si="262"/>
        <v/>
      </c>
      <c r="I903" t="str">
        <f t="shared" si="262"/>
        <v/>
      </c>
      <c r="J903" t="str">
        <f t="shared" si="262"/>
        <v/>
      </c>
      <c r="K903" t="str">
        <f t="shared" si="262"/>
        <v/>
      </c>
      <c r="L903" t="str">
        <f t="shared" si="262"/>
        <v/>
      </c>
      <c r="M903" t="str">
        <f t="shared" si="261"/>
        <v/>
      </c>
      <c r="N903" t="e">
        <f t="shared" si="246"/>
        <v>#REF!</v>
      </c>
      <c r="O903" t="e">
        <f t="shared" si="247"/>
        <v>#REF!</v>
      </c>
      <c r="P903" t="e">
        <f t="shared" si="248"/>
        <v>#REF!</v>
      </c>
      <c r="Q903" t="e">
        <f t="shared" si="249"/>
        <v>#REF!</v>
      </c>
      <c r="R903" t="e">
        <f t="shared" si="250"/>
        <v>#REF!</v>
      </c>
      <c r="S903" t="e">
        <f t="shared" si="251"/>
        <v>#REF!</v>
      </c>
      <c r="T903" t="e">
        <f t="shared" si="252"/>
        <v>#REF!</v>
      </c>
      <c r="U903" t="e">
        <f t="shared" si="253"/>
        <v>#REF!</v>
      </c>
      <c r="V903" t="e">
        <f t="shared" si="254"/>
        <v>#REF!</v>
      </c>
      <c r="W903" t="e">
        <f t="shared" si="255"/>
        <v>#REF!</v>
      </c>
      <c r="X903" t="e">
        <f t="shared" si="256"/>
        <v>#REF!</v>
      </c>
      <c r="Y903" t="e">
        <f t="shared" si="257"/>
        <v>#REF!</v>
      </c>
      <c r="Z903" t="e">
        <f t="shared" si="258"/>
        <v>#REF!</v>
      </c>
    </row>
    <row r="904" spans="1:26">
      <c r="A904" t="e">
        <f>IF(A903="","",IF($R$3=1,dayTest!A916,day!#REF!))</f>
        <v>#REF!</v>
      </c>
      <c r="B904" t="str">
        <f t="shared" si="259"/>
        <v/>
      </c>
      <c r="C904" t="str">
        <f t="shared" si="263"/>
        <v/>
      </c>
      <c r="D904" t="str">
        <f t="shared" si="263"/>
        <v/>
      </c>
      <c r="E904" t="str">
        <f t="shared" si="263"/>
        <v/>
      </c>
      <c r="F904" t="str">
        <f t="shared" si="263"/>
        <v/>
      </c>
      <c r="G904" t="str">
        <f t="shared" si="262"/>
        <v/>
      </c>
      <c r="H904" t="str">
        <f t="shared" si="262"/>
        <v/>
      </c>
      <c r="I904" t="str">
        <f t="shared" si="262"/>
        <v/>
      </c>
      <c r="J904" t="str">
        <f t="shared" si="262"/>
        <v/>
      </c>
      <c r="K904" t="str">
        <f t="shared" si="262"/>
        <v/>
      </c>
      <c r="L904" t="str">
        <f t="shared" si="262"/>
        <v/>
      </c>
      <c r="M904" t="str">
        <f t="shared" si="261"/>
        <v/>
      </c>
      <c r="N904" t="e">
        <f t="shared" si="246"/>
        <v>#REF!</v>
      </c>
      <c r="O904" t="e">
        <f t="shared" si="247"/>
        <v>#REF!</v>
      </c>
      <c r="P904" t="e">
        <f t="shared" si="248"/>
        <v>#REF!</v>
      </c>
      <c r="Q904" t="e">
        <f t="shared" si="249"/>
        <v>#REF!</v>
      </c>
      <c r="R904" t="e">
        <f t="shared" si="250"/>
        <v>#REF!</v>
      </c>
      <c r="S904" t="e">
        <f t="shared" si="251"/>
        <v>#REF!</v>
      </c>
      <c r="T904" t="e">
        <f t="shared" si="252"/>
        <v>#REF!</v>
      </c>
      <c r="U904" t="e">
        <f t="shared" si="253"/>
        <v>#REF!</v>
      </c>
      <c r="V904" t="e">
        <f t="shared" si="254"/>
        <v>#REF!</v>
      </c>
      <c r="W904" t="e">
        <f t="shared" si="255"/>
        <v>#REF!</v>
      </c>
      <c r="X904" t="e">
        <f t="shared" si="256"/>
        <v>#REF!</v>
      </c>
      <c r="Y904" t="e">
        <f t="shared" si="257"/>
        <v>#REF!</v>
      </c>
      <c r="Z904" t="e">
        <f t="shared" si="258"/>
        <v>#REF!</v>
      </c>
    </row>
    <row r="905" spans="1:26">
      <c r="A905" t="e">
        <f>IF(A904="","",IF($R$3=1,dayTest!A917,day!#REF!))</f>
        <v>#REF!</v>
      </c>
      <c r="B905" t="str">
        <f t="shared" si="259"/>
        <v/>
      </c>
      <c r="C905" t="str">
        <f t="shared" si="263"/>
        <v/>
      </c>
      <c r="D905" t="str">
        <f t="shared" si="263"/>
        <v/>
      </c>
      <c r="E905" t="str">
        <f t="shared" si="263"/>
        <v/>
      </c>
      <c r="F905" t="str">
        <f t="shared" si="263"/>
        <v/>
      </c>
      <c r="G905" t="str">
        <f t="shared" si="262"/>
        <v/>
      </c>
      <c r="H905" t="str">
        <f t="shared" si="262"/>
        <v/>
      </c>
      <c r="I905" t="str">
        <f t="shared" si="262"/>
        <v/>
      </c>
      <c r="J905" t="str">
        <f t="shared" si="262"/>
        <v/>
      </c>
      <c r="K905" t="str">
        <f t="shared" si="262"/>
        <v/>
      </c>
      <c r="L905" t="str">
        <f t="shared" si="262"/>
        <v/>
      </c>
      <c r="M905" t="str">
        <f t="shared" si="261"/>
        <v/>
      </c>
      <c r="N905" t="e">
        <f t="shared" si="246"/>
        <v>#REF!</v>
      </c>
      <c r="O905" t="e">
        <f t="shared" si="247"/>
        <v>#REF!</v>
      </c>
      <c r="P905" t="e">
        <f t="shared" si="248"/>
        <v>#REF!</v>
      </c>
      <c r="Q905" t="e">
        <f t="shared" si="249"/>
        <v>#REF!</v>
      </c>
      <c r="R905" t="e">
        <f t="shared" si="250"/>
        <v>#REF!</v>
      </c>
      <c r="S905" t="e">
        <f t="shared" si="251"/>
        <v>#REF!</v>
      </c>
      <c r="T905" t="e">
        <f t="shared" si="252"/>
        <v>#REF!</v>
      </c>
      <c r="U905" t="e">
        <f t="shared" si="253"/>
        <v>#REF!</v>
      </c>
      <c r="V905" t="e">
        <f t="shared" si="254"/>
        <v>#REF!</v>
      </c>
      <c r="W905" t="e">
        <f t="shared" si="255"/>
        <v>#REF!</v>
      </c>
      <c r="X905" t="e">
        <f t="shared" si="256"/>
        <v>#REF!</v>
      </c>
      <c r="Y905" t="e">
        <f t="shared" si="257"/>
        <v>#REF!</v>
      </c>
      <c r="Z905" t="e">
        <f t="shared" si="258"/>
        <v>#REF!</v>
      </c>
    </row>
    <row r="906" spans="1:26">
      <c r="A906" t="e">
        <f>IF(A905="","",IF($R$3=1,dayTest!A918,day!#REF!))</f>
        <v>#REF!</v>
      </c>
      <c r="B906" t="str">
        <f t="shared" si="259"/>
        <v/>
      </c>
      <c r="C906" t="str">
        <f t="shared" si="263"/>
        <v/>
      </c>
      <c r="D906" t="str">
        <f t="shared" si="263"/>
        <v/>
      </c>
      <c r="E906" t="str">
        <f t="shared" si="263"/>
        <v/>
      </c>
      <c r="F906" t="str">
        <f t="shared" si="263"/>
        <v/>
      </c>
      <c r="G906" t="str">
        <f t="shared" si="262"/>
        <v/>
      </c>
      <c r="H906" t="str">
        <f t="shared" si="262"/>
        <v/>
      </c>
      <c r="I906" t="str">
        <f t="shared" si="262"/>
        <v/>
      </c>
      <c r="J906" t="str">
        <f t="shared" si="262"/>
        <v/>
      </c>
      <c r="K906" t="str">
        <f t="shared" si="262"/>
        <v/>
      </c>
      <c r="L906" t="str">
        <f t="shared" si="262"/>
        <v/>
      </c>
      <c r="M906" t="str">
        <f t="shared" si="261"/>
        <v/>
      </c>
      <c r="N906" t="e">
        <f t="shared" si="246"/>
        <v>#REF!</v>
      </c>
      <c r="O906" t="e">
        <f t="shared" si="247"/>
        <v>#REF!</v>
      </c>
      <c r="P906" t="e">
        <f t="shared" si="248"/>
        <v>#REF!</v>
      </c>
      <c r="Q906" t="e">
        <f t="shared" si="249"/>
        <v>#REF!</v>
      </c>
      <c r="R906" t="e">
        <f t="shared" si="250"/>
        <v>#REF!</v>
      </c>
      <c r="S906" t="e">
        <f t="shared" si="251"/>
        <v>#REF!</v>
      </c>
      <c r="T906" t="e">
        <f t="shared" si="252"/>
        <v>#REF!</v>
      </c>
      <c r="U906" t="e">
        <f t="shared" si="253"/>
        <v>#REF!</v>
      </c>
      <c r="V906" t="e">
        <f t="shared" si="254"/>
        <v>#REF!</v>
      </c>
      <c r="W906" t="e">
        <f t="shared" si="255"/>
        <v>#REF!</v>
      </c>
      <c r="X906" t="e">
        <f t="shared" si="256"/>
        <v>#REF!</v>
      </c>
      <c r="Y906" t="e">
        <f t="shared" si="257"/>
        <v>#REF!</v>
      </c>
      <c r="Z906" t="e">
        <f t="shared" si="258"/>
        <v>#REF!</v>
      </c>
    </row>
    <row r="907" spans="1:26">
      <c r="A907" t="e">
        <f>IF(A906="","",IF($R$3=1,dayTest!A919,day!#REF!))</f>
        <v>#REF!</v>
      </c>
      <c r="B907" t="str">
        <f t="shared" si="259"/>
        <v/>
      </c>
      <c r="C907" t="str">
        <f t="shared" si="263"/>
        <v/>
      </c>
      <c r="D907" t="str">
        <f t="shared" si="263"/>
        <v/>
      </c>
      <c r="E907" t="str">
        <f t="shared" si="263"/>
        <v/>
      </c>
      <c r="F907" t="str">
        <f t="shared" si="263"/>
        <v/>
      </c>
      <c r="G907" t="str">
        <f t="shared" si="262"/>
        <v/>
      </c>
      <c r="H907" t="str">
        <f t="shared" si="262"/>
        <v/>
      </c>
      <c r="I907" t="str">
        <f t="shared" si="262"/>
        <v/>
      </c>
      <c r="J907" t="str">
        <f t="shared" si="262"/>
        <v/>
      </c>
      <c r="K907" t="str">
        <f t="shared" si="262"/>
        <v/>
      </c>
      <c r="L907" t="str">
        <f t="shared" si="262"/>
        <v/>
      </c>
      <c r="M907" t="str">
        <f t="shared" si="261"/>
        <v/>
      </c>
      <c r="N907" t="e">
        <f t="shared" ref="N907:N970" si="264">IF($A907&lt;&gt;"",TRUE,"")</f>
        <v>#REF!</v>
      </c>
      <c r="O907" t="e">
        <f t="shared" ref="O907:O970" si="265">IF($A907="","",AND(N907,B$8=B907))</f>
        <v>#REF!</v>
      </c>
      <c r="P907" t="e">
        <f t="shared" ref="P907:P970" si="266">IF($A907="","",AND(O907,C$8=C907))</f>
        <v>#REF!</v>
      </c>
      <c r="Q907" t="e">
        <f t="shared" ref="Q907:Q970" si="267">IF($A907="","",AND(P907,D$8=D907))</f>
        <v>#REF!</v>
      </c>
      <c r="R907" t="e">
        <f t="shared" ref="R907:R970" si="268">IF($A907="","",AND(Q907,E$8=E907))</f>
        <v>#REF!</v>
      </c>
      <c r="S907" t="e">
        <f t="shared" ref="S907:S970" si="269">IF($A907="","",AND(R907,F$8=F907))</f>
        <v>#REF!</v>
      </c>
      <c r="T907" t="e">
        <f t="shared" ref="T907:T970" si="270">IF($A907="","",AND(S907,G$8=G907))</f>
        <v>#REF!</v>
      </c>
      <c r="U907" t="e">
        <f t="shared" ref="U907:U970" si="271">IF($A907="","",AND(T907,H$8=H907))</f>
        <v>#REF!</v>
      </c>
      <c r="V907" t="e">
        <f t="shared" ref="V907:V970" si="272">IF($A907="","",AND(U907,I$8=I907))</f>
        <v>#REF!</v>
      </c>
      <c r="W907" t="e">
        <f t="shared" ref="W907:W970" si="273">IF($A907="","",AND(V907,J$8=J907))</f>
        <v>#REF!</v>
      </c>
      <c r="X907" t="e">
        <f t="shared" ref="X907:X970" si="274">IF($A907="","",AND(W907,K$8=K907))</f>
        <v>#REF!</v>
      </c>
      <c r="Y907" t="e">
        <f t="shared" ref="Y907:Y970" si="275">IF($A907="","",AND(X907,L$8=L907))</f>
        <v>#REF!</v>
      </c>
      <c r="Z907" t="e">
        <f t="shared" ref="Z907:Z970" si="276">IF($A907="","",AND(Y907,M$8=M907))</f>
        <v>#REF!</v>
      </c>
    </row>
    <row r="908" spans="1:26">
      <c r="A908" t="e">
        <f>IF(A907="","",IF($R$3=1,dayTest!A920,day!#REF!))</f>
        <v>#REF!</v>
      </c>
      <c r="B908" t="str">
        <f t="shared" si="259"/>
        <v/>
      </c>
      <c r="C908" t="str">
        <f t="shared" si="263"/>
        <v/>
      </c>
      <c r="D908" t="str">
        <f t="shared" si="263"/>
        <v/>
      </c>
      <c r="E908" t="str">
        <f t="shared" si="263"/>
        <v/>
      </c>
      <c r="F908" t="str">
        <f t="shared" si="263"/>
        <v/>
      </c>
      <c r="G908" t="str">
        <f t="shared" si="262"/>
        <v/>
      </c>
      <c r="H908" t="str">
        <f t="shared" si="262"/>
        <v/>
      </c>
      <c r="I908" t="str">
        <f t="shared" si="262"/>
        <v/>
      </c>
      <c r="J908" t="str">
        <f t="shared" si="262"/>
        <v/>
      </c>
      <c r="K908" t="str">
        <f t="shared" si="262"/>
        <v/>
      </c>
      <c r="L908" t="str">
        <f t="shared" si="262"/>
        <v/>
      </c>
      <c r="M908" t="str">
        <f t="shared" si="261"/>
        <v/>
      </c>
      <c r="N908" t="e">
        <f t="shared" si="264"/>
        <v>#REF!</v>
      </c>
      <c r="O908" t="e">
        <f t="shared" si="265"/>
        <v>#REF!</v>
      </c>
      <c r="P908" t="e">
        <f t="shared" si="266"/>
        <v>#REF!</v>
      </c>
      <c r="Q908" t="e">
        <f t="shared" si="267"/>
        <v>#REF!</v>
      </c>
      <c r="R908" t="e">
        <f t="shared" si="268"/>
        <v>#REF!</v>
      </c>
      <c r="S908" t="e">
        <f t="shared" si="269"/>
        <v>#REF!</v>
      </c>
      <c r="T908" t="e">
        <f t="shared" si="270"/>
        <v>#REF!</v>
      </c>
      <c r="U908" t="e">
        <f t="shared" si="271"/>
        <v>#REF!</v>
      </c>
      <c r="V908" t="e">
        <f t="shared" si="272"/>
        <v>#REF!</v>
      </c>
      <c r="W908" t="e">
        <f t="shared" si="273"/>
        <v>#REF!</v>
      </c>
      <c r="X908" t="e">
        <f t="shared" si="274"/>
        <v>#REF!</v>
      </c>
      <c r="Y908" t="e">
        <f t="shared" si="275"/>
        <v>#REF!</v>
      </c>
      <c r="Z908" t="e">
        <f t="shared" si="276"/>
        <v>#REF!</v>
      </c>
    </row>
    <row r="909" spans="1:26">
      <c r="A909" t="e">
        <f>IF(A908="","",IF($R$3=1,dayTest!A921,day!#REF!))</f>
        <v>#REF!</v>
      </c>
      <c r="B909" t="str">
        <f t="shared" si="259"/>
        <v/>
      </c>
      <c r="C909" t="str">
        <f t="shared" si="263"/>
        <v/>
      </c>
      <c r="D909" t="str">
        <f t="shared" si="263"/>
        <v/>
      </c>
      <c r="E909" t="str">
        <f t="shared" si="263"/>
        <v/>
      </c>
      <c r="F909" t="str">
        <f t="shared" si="263"/>
        <v/>
      </c>
      <c r="G909" t="str">
        <f t="shared" si="262"/>
        <v/>
      </c>
      <c r="H909" t="str">
        <f t="shared" si="262"/>
        <v/>
      </c>
      <c r="I909" t="str">
        <f t="shared" si="262"/>
        <v/>
      </c>
      <c r="J909" t="str">
        <f t="shared" si="262"/>
        <v/>
      </c>
      <c r="K909" t="str">
        <f t="shared" si="262"/>
        <v/>
      </c>
      <c r="L909" t="str">
        <f t="shared" si="262"/>
        <v/>
      </c>
      <c r="M909" t="str">
        <f t="shared" si="261"/>
        <v/>
      </c>
      <c r="N909" t="e">
        <f t="shared" si="264"/>
        <v>#REF!</v>
      </c>
      <c r="O909" t="e">
        <f t="shared" si="265"/>
        <v>#REF!</v>
      </c>
      <c r="P909" t="e">
        <f t="shared" si="266"/>
        <v>#REF!</v>
      </c>
      <c r="Q909" t="e">
        <f t="shared" si="267"/>
        <v>#REF!</v>
      </c>
      <c r="R909" t="e">
        <f t="shared" si="268"/>
        <v>#REF!</v>
      </c>
      <c r="S909" t="e">
        <f t="shared" si="269"/>
        <v>#REF!</v>
      </c>
      <c r="T909" t="e">
        <f t="shared" si="270"/>
        <v>#REF!</v>
      </c>
      <c r="U909" t="e">
        <f t="shared" si="271"/>
        <v>#REF!</v>
      </c>
      <c r="V909" t="e">
        <f t="shared" si="272"/>
        <v>#REF!</v>
      </c>
      <c r="W909" t="e">
        <f t="shared" si="273"/>
        <v>#REF!</v>
      </c>
      <c r="X909" t="e">
        <f t="shared" si="274"/>
        <v>#REF!</v>
      </c>
      <c r="Y909" t="e">
        <f t="shared" si="275"/>
        <v>#REF!</v>
      </c>
      <c r="Z909" t="e">
        <f t="shared" si="276"/>
        <v>#REF!</v>
      </c>
    </row>
    <row r="910" spans="1:26">
      <c r="A910" t="e">
        <f>IF(A909="","",IF($R$3=1,dayTest!A922,day!#REF!))</f>
        <v>#REF!</v>
      </c>
      <c r="B910" t="str">
        <f t="shared" si="259"/>
        <v/>
      </c>
      <c r="C910" t="str">
        <f t="shared" si="263"/>
        <v/>
      </c>
      <c r="D910" t="str">
        <f t="shared" si="263"/>
        <v/>
      </c>
      <c r="E910" t="str">
        <f t="shared" si="263"/>
        <v/>
      </c>
      <c r="F910" t="str">
        <f t="shared" si="263"/>
        <v/>
      </c>
      <c r="G910" t="str">
        <f t="shared" si="262"/>
        <v/>
      </c>
      <c r="H910" t="str">
        <f t="shared" si="262"/>
        <v/>
      </c>
      <c r="I910" t="str">
        <f t="shared" si="262"/>
        <v/>
      </c>
      <c r="J910" t="str">
        <f t="shared" si="262"/>
        <v/>
      </c>
      <c r="K910" t="str">
        <f t="shared" si="262"/>
        <v/>
      </c>
      <c r="L910" t="str">
        <f t="shared" si="262"/>
        <v/>
      </c>
      <c r="M910" t="str">
        <f t="shared" si="261"/>
        <v/>
      </c>
      <c r="N910" t="e">
        <f t="shared" si="264"/>
        <v>#REF!</v>
      </c>
      <c r="O910" t="e">
        <f t="shared" si="265"/>
        <v>#REF!</v>
      </c>
      <c r="P910" t="e">
        <f t="shared" si="266"/>
        <v>#REF!</v>
      </c>
      <c r="Q910" t="e">
        <f t="shared" si="267"/>
        <v>#REF!</v>
      </c>
      <c r="R910" t="e">
        <f t="shared" si="268"/>
        <v>#REF!</v>
      </c>
      <c r="S910" t="e">
        <f t="shared" si="269"/>
        <v>#REF!</v>
      </c>
      <c r="T910" t="e">
        <f t="shared" si="270"/>
        <v>#REF!</v>
      </c>
      <c r="U910" t="e">
        <f t="shared" si="271"/>
        <v>#REF!</v>
      </c>
      <c r="V910" t="e">
        <f t="shared" si="272"/>
        <v>#REF!</v>
      </c>
      <c r="W910" t="e">
        <f t="shared" si="273"/>
        <v>#REF!</v>
      </c>
      <c r="X910" t="e">
        <f t="shared" si="274"/>
        <v>#REF!</v>
      </c>
      <c r="Y910" t="e">
        <f t="shared" si="275"/>
        <v>#REF!</v>
      </c>
      <c r="Z910" t="e">
        <f t="shared" si="276"/>
        <v>#REF!</v>
      </c>
    </row>
    <row r="911" spans="1:26">
      <c r="A911" t="e">
        <f>IF(A910="","",IF($R$3=1,dayTest!A923,day!#REF!))</f>
        <v>#REF!</v>
      </c>
      <c r="B911" t="str">
        <f t="shared" si="259"/>
        <v/>
      </c>
      <c r="C911" t="str">
        <f t="shared" si="263"/>
        <v/>
      </c>
      <c r="D911" t="str">
        <f t="shared" si="263"/>
        <v/>
      </c>
      <c r="E911" t="str">
        <f t="shared" si="263"/>
        <v/>
      </c>
      <c r="F911" t="str">
        <f t="shared" si="263"/>
        <v/>
      </c>
      <c r="G911" t="str">
        <f t="shared" si="262"/>
        <v/>
      </c>
      <c r="H911" t="str">
        <f t="shared" si="262"/>
        <v/>
      </c>
      <c r="I911" t="str">
        <f t="shared" si="262"/>
        <v/>
      </c>
      <c r="J911" t="str">
        <f t="shared" si="262"/>
        <v/>
      </c>
      <c r="K911" t="str">
        <f t="shared" si="262"/>
        <v/>
      </c>
      <c r="L911" t="str">
        <f t="shared" si="262"/>
        <v/>
      </c>
      <c r="M911" t="str">
        <f t="shared" si="261"/>
        <v/>
      </c>
      <c r="N911" t="e">
        <f t="shared" si="264"/>
        <v>#REF!</v>
      </c>
      <c r="O911" t="e">
        <f t="shared" si="265"/>
        <v>#REF!</v>
      </c>
      <c r="P911" t="e">
        <f t="shared" si="266"/>
        <v>#REF!</v>
      </c>
      <c r="Q911" t="e">
        <f t="shared" si="267"/>
        <v>#REF!</v>
      </c>
      <c r="R911" t="e">
        <f t="shared" si="268"/>
        <v>#REF!</v>
      </c>
      <c r="S911" t="e">
        <f t="shared" si="269"/>
        <v>#REF!</v>
      </c>
      <c r="T911" t="e">
        <f t="shared" si="270"/>
        <v>#REF!</v>
      </c>
      <c r="U911" t="e">
        <f t="shared" si="271"/>
        <v>#REF!</v>
      </c>
      <c r="V911" t="e">
        <f t="shared" si="272"/>
        <v>#REF!</v>
      </c>
      <c r="W911" t="e">
        <f t="shared" si="273"/>
        <v>#REF!</v>
      </c>
      <c r="X911" t="e">
        <f t="shared" si="274"/>
        <v>#REF!</v>
      </c>
      <c r="Y911" t="e">
        <f t="shared" si="275"/>
        <v>#REF!</v>
      </c>
      <c r="Z911" t="e">
        <f t="shared" si="276"/>
        <v>#REF!</v>
      </c>
    </row>
    <row r="912" spans="1:26">
      <c r="A912" t="e">
        <f>IF(A911="","",IF($R$3=1,dayTest!A924,day!#REF!))</f>
        <v>#REF!</v>
      </c>
      <c r="B912" t="str">
        <f t="shared" si="259"/>
        <v/>
      </c>
      <c r="C912" t="str">
        <f t="shared" si="263"/>
        <v/>
      </c>
      <c r="D912" t="str">
        <f t="shared" si="263"/>
        <v/>
      </c>
      <c r="E912" t="str">
        <f t="shared" si="263"/>
        <v/>
      </c>
      <c r="F912" t="str">
        <f t="shared" si="263"/>
        <v/>
      </c>
      <c r="G912" t="str">
        <f t="shared" si="262"/>
        <v/>
      </c>
      <c r="H912" t="str">
        <f t="shared" si="262"/>
        <v/>
      </c>
      <c r="I912" t="str">
        <f t="shared" si="262"/>
        <v/>
      </c>
      <c r="J912" t="str">
        <f t="shared" si="262"/>
        <v/>
      </c>
      <c r="K912" t="str">
        <f t="shared" si="262"/>
        <v/>
      </c>
      <c r="L912" t="str">
        <f t="shared" si="262"/>
        <v/>
      </c>
      <c r="M912" t="str">
        <f t="shared" si="261"/>
        <v/>
      </c>
      <c r="N912" t="e">
        <f t="shared" si="264"/>
        <v>#REF!</v>
      </c>
      <c r="O912" t="e">
        <f t="shared" si="265"/>
        <v>#REF!</v>
      </c>
      <c r="P912" t="e">
        <f t="shared" si="266"/>
        <v>#REF!</v>
      </c>
      <c r="Q912" t="e">
        <f t="shared" si="267"/>
        <v>#REF!</v>
      </c>
      <c r="R912" t="e">
        <f t="shared" si="268"/>
        <v>#REF!</v>
      </c>
      <c r="S912" t="e">
        <f t="shared" si="269"/>
        <v>#REF!</v>
      </c>
      <c r="T912" t="e">
        <f t="shared" si="270"/>
        <v>#REF!</v>
      </c>
      <c r="U912" t="e">
        <f t="shared" si="271"/>
        <v>#REF!</v>
      </c>
      <c r="V912" t="e">
        <f t="shared" si="272"/>
        <v>#REF!</v>
      </c>
      <c r="W912" t="e">
        <f t="shared" si="273"/>
        <v>#REF!</v>
      </c>
      <c r="X912" t="e">
        <f t="shared" si="274"/>
        <v>#REF!</v>
      </c>
      <c r="Y912" t="e">
        <f t="shared" si="275"/>
        <v>#REF!</v>
      </c>
      <c r="Z912" t="e">
        <f t="shared" si="276"/>
        <v>#REF!</v>
      </c>
    </row>
    <row r="913" spans="1:26">
      <c r="A913" t="e">
        <f>IF(A912="","",IF($R$3=1,dayTest!A925,day!#REF!))</f>
        <v>#REF!</v>
      </c>
      <c r="B913" t="str">
        <f t="shared" si="259"/>
        <v/>
      </c>
      <c r="C913" t="str">
        <f t="shared" si="263"/>
        <v/>
      </c>
      <c r="D913" t="str">
        <f t="shared" si="263"/>
        <v/>
      </c>
      <c r="E913" t="str">
        <f t="shared" si="263"/>
        <v/>
      </c>
      <c r="F913" t="str">
        <f t="shared" si="263"/>
        <v/>
      </c>
      <c r="G913" t="str">
        <f t="shared" si="262"/>
        <v/>
      </c>
      <c r="H913" t="str">
        <f t="shared" si="262"/>
        <v/>
      </c>
      <c r="I913" t="str">
        <f t="shared" si="262"/>
        <v/>
      </c>
      <c r="J913" t="str">
        <f t="shared" si="262"/>
        <v/>
      </c>
      <c r="K913" t="str">
        <f t="shared" si="262"/>
        <v/>
      </c>
      <c r="L913" t="str">
        <f t="shared" si="262"/>
        <v/>
      </c>
      <c r="M913" t="str">
        <f t="shared" si="261"/>
        <v/>
      </c>
      <c r="N913" t="e">
        <f t="shared" si="264"/>
        <v>#REF!</v>
      </c>
      <c r="O913" t="e">
        <f t="shared" si="265"/>
        <v>#REF!</v>
      </c>
      <c r="P913" t="e">
        <f t="shared" si="266"/>
        <v>#REF!</v>
      </c>
      <c r="Q913" t="e">
        <f t="shared" si="267"/>
        <v>#REF!</v>
      </c>
      <c r="R913" t="e">
        <f t="shared" si="268"/>
        <v>#REF!</v>
      </c>
      <c r="S913" t="e">
        <f t="shared" si="269"/>
        <v>#REF!</v>
      </c>
      <c r="T913" t="e">
        <f t="shared" si="270"/>
        <v>#REF!</v>
      </c>
      <c r="U913" t="e">
        <f t="shared" si="271"/>
        <v>#REF!</v>
      </c>
      <c r="V913" t="e">
        <f t="shared" si="272"/>
        <v>#REF!</v>
      </c>
      <c r="W913" t="e">
        <f t="shared" si="273"/>
        <v>#REF!</v>
      </c>
      <c r="X913" t="e">
        <f t="shared" si="274"/>
        <v>#REF!</v>
      </c>
      <c r="Y913" t="e">
        <f t="shared" si="275"/>
        <v>#REF!</v>
      </c>
      <c r="Z913" t="e">
        <f t="shared" si="276"/>
        <v>#REF!</v>
      </c>
    </row>
    <row r="914" spans="1:26">
      <c r="A914" t="e">
        <f>IF(A913="","",IF($R$3=1,dayTest!A926,day!#REF!))</f>
        <v>#REF!</v>
      </c>
      <c r="B914" t="str">
        <f t="shared" si="259"/>
        <v/>
      </c>
      <c r="C914" t="str">
        <f t="shared" si="263"/>
        <v/>
      </c>
      <c r="D914" t="str">
        <f t="shared" si="263"/>
        <v/>
      </c>
      <c r="E914" t="str">
        <f t="shared" si="263"/>
        <v/>
      </c>
      <c r="F914" t="str">
        <f t="shared" si="263"/>
        <v/>
      </c>
      <c r="G914" t="str">
        <f t="shared" si="262"/>
        <v/>
      </c>
      <c r="H914" t="str">
        <f t="shared" si="262"/>
        <v/>
      </c>
      <c r="I914" t="str">
        <f t="shared" si="262"/>
        <v/>
      </c>
      <c r="J914" t="str">
        <f t="shared" si="262"/>
        <v/>
      </c>
      <c r="K914" t="str">
        <f t="shared" si="262"/>
        <v/>
      </c>
      <c r="L914" t="str">
        <f t="shared" si="262"/>
        <v/>
      </c>
      <c r="M914" t="str">
        <f t="shared" si="261"/>
        <v/>
      </c>
      <c r="N914" t="e">
        <f t="shared" si="264"/>
        <v>#REF!</v>
      </c>
      <c r="O914" t="e">
        <f t="shared" si="265"/>
        <v>#REF!</v>
      </c>
      <c r="P914" t="e">
        <f t="shared" si="266"/>
        <v>#REF!</v>
      </c>
      <c r="Q914" t="e">
        <f t="shared" si="267"/>
        <v>#REF!</v>
      </c>
      <c r="R914" t="e">
        <f t="shared" si="268"/>
        <v>#REF!</v>
      </c>
      <c r="S914" t="e">
        <f t="shared" si="269"/>
        <v>#REF!</v>
      </c>
      <c r="T914" t="e">
        <f t="shared" si="270"/>
        <v>#REF!</v>
      </c>
      <c r="U914" t="e">
        <f t="shared" si="271"/>
        <v>#REF!</v>
      </c>
      <c r="V914" t="e">
        <f t="shared" si="272"/>
        <v>#REF!</v>
      </c>
      <c r="W914" t="e">
        <f t="shared" si="273"/>
        <v>#REF!</v>
      </c>
      <c r="X914" t="e">
        <f t="shared" si="274"/>
        <v>#REF!</v>
      </c>
      <c r="Y914" t="e">
        <f t="shared" si="275"/>
        <v>#REF!</v>
      </c>
      <c r="Z914" t="e">
        <f t="shared" si="276"/>
        <v>#REF!</v>
      </c>
    </row>
    <row r="915" spans="1:26">
      <c r="A915" t="e">
        <f>IF(A914="","",IF($R$3=1,dayTest!A927,day!#REF!))</f>
        <v>#REF!</v>
      </c>
      <c r="B915" t="str">
        <f t="shared" si="259"/>
        <v/>
      </c>
      <c r="C915" t="str">
        <f t="shared" si="263"/>
        <v/>
      </c>
      <c r="D915" t="str">
        <f t="shared" si="263"/>
        <v/>
      </c>
      <c r="E915" t="str">
        <f t="shared" si="263"/>
        <v/>
      </c>
      <c r="F915" t="str">
        <f t="shared" si="263"/>
        <v/>
      </c>
      <c r="G915" t="str">
        <f t="shared" si="262"/>
        <v/>
      </c>
      <c r="H915" t="str">
        <f t="shared" si="262"/>
        <v/>
      </c>
      <c r="I915" t="str">
        <f t="shared" si="262"/>
        <v/>
      </c>
      <c r="J915" t="str">
        <f t="shared" si="262"/>
        <v/>
      </c>
      <c r="K915" t="str">
        <f t="shared" si="262"/>
        <v/>
      </c>
      <c r="L915" t="str">
        <f t="shared" si="262"/>
        <v/>
      </c>
      <c r="M915" t="str">
        <f t="shared" si="261"/>
        <v/>
      </c>
      <c r="N915" t="e">
        <f t="shared" si="264"/>
        <v>#REF!</v>
      </c>
      <c r="O915" t="e">
        <f t="shared" si="265"/>
        <v>#REF!</v>
      </c>
      <c r="P915" t="e">
        <f t="shared" si="266"/>
        <v>#REF!</v>
      </c>
      <c r="Q915" t="e">
        <f t="shared" si="267"/>
        <v>#REF!</v>
      </c>
      <c r="R915" t="e">
        <f t="shared" si="268"/>
        <v>#REF!</v>
      </c>
      <c r="S915" t="e">
        <f t="shared" si="269"/>
        <v>#REF!</v>
      </c>
      <c r="T915" t="e">
        <f t="shared" si="270"/>
        <v>#REF!</v>
      </c>
      <c r="U915" t="e">
        <f t="shared" si="271"/>
        <v>#REF!</v>
      </c>
      <c r="V915" t="e">
        <f t="shared" si="272"/>
        <v>#REF!</v>
      </c>
      <c r="W915" t="e">
        <f t="shared" si="273"/>
        <v>#REF!</v>
      </c>
      <c r="X915" t="e">
        <f t="shared" si="274"/>
        <v>#REF!</v>
      </c>
      <c r="Y915" t="e">
        <f t="shared" si="275"/>
        <v>#REF!</v>
      </c>
      <c r="Z915" t="e">
        <f t="shared" si="276"/>
        <v>#REF!</v>
      </c>
    </row>
    <row r="916" spans="1:26">
      <c r="A916" t="e">
        <f>IF(A915="","",IF($R$3=1,dayTest!A928,day!#REF!))</f>
        <v>#REF!</v>
      </c>
      <c r="B916" t="str">
        <f t="shared" si="259"/>
        <v/>
      </c>
      <c r="C916" t="str">
        <f t="shared" si="263"/>
        <v/>
      </c>
      <c r="D916" t="str">
        <f t="shared" si="263"/>
        <v/>
      </c>
      <c r="E916" t="str">
        <f t="shared" si="263"/>
        <v/>
      </c>
      <c r="F916" t="str">
        <f t="shared" si="263"/>
        <v/>
      </c>
      <c r="G916" t="str">
        <f t="shared" si="262"/>
        <v/>
      </c>
      <c r="H916" t="str">
        <f t="shared" si="262"/>
        <v/>
      </c>
      <c r="I916" t="str">
        <f t="shared" si="262"/>
        <v/>
      </c>
      <c r="J916" t="str">
        <f t="shared" si="262"/>
        <v/>
      </c>
      <c r="K916" t="str">
        <f t="shared" si="262"/>
        <v/>
      </c>
      <c r="L916" t="str">
        <f t="shared" si="262"/>
        <v/>
      </c>
      <c r="M916" t="str">
        <f t="shared" si="261"/>
        <v/>
      </c>
      <c r="N916" t="e">
        <f t="shared" si="264"/>
        <v>#REF!</v>
      </c>
      <c r="O916" t="e">
        <f t="shared" si="265"/>
        <v>#REF!</v>
      </c>
      <c r="P916" t="e">
        <f t="shared" si="266"/>
        <v>#REF!</v>
      </c>
      <c r="Q916" t="e">
        <f t="shared" si="267"/>
        <v>#REF!</v>
      </c>
      <c r="R916" t="e">
        <f t="shared" si="268"/>
        <v>#REF!</v>
      </c>
      <c r="S916" t="e">
        <f t="shared" si="269"/>
        <v>#REF!</v>
      </c>
      <c r="T916" t="e">
        <f t="shared" si="270"/>
        <v>#REF!</v>
      </c>
      <c r="U916" t="e">
        <f t="shared" si="271"/>
        <v>#REF!</v>
      </c>
      <c r="V916" t="e">
        <f t="shared" si="272"/>
        <v>#REF!</v>
      </c>
      <c r="W916" t="e">
        <f t="shared" si="273"/>
        <v>#REF!</v>
      </c>
      <c r="X916" t="e">
        <f t="shared" si="274"/>
        <v>#REF!</v>
      </c>
      <c r="Y916" t="e">
        <f t="shared" si="275"/>
        <v>#REF!</v>
      </c>
      <c r="Z916" t="e">
        <f t="shared" si="276"/>
        <v>#REF!</v>
      </c>
    </row>
    <row r="917" spans="1:26">
      <c r="A917" t="e">
        <f>IF(A916="","",IF($R$3=1,dayTest!A929,day!#REF!))</f>
        <v>#REF!</v>
      </c>
      <c r="B917" t="str">
        <f t="shared" si="259"/>
        <v/>
      </c>
      <c r="C917" t="str">
        <f t="shared" si="263"/>
        <v/>
      </c>
      <c r="D917" t="str">
        <f t="shared" si="263"/>
        <v/>
      </c>
      <c r="E917" t="str">
        <f t="shared" si="263"/>
        <v/>
      </c>
      <c r="F917" t="str">
        <f t="shared" si="263"/>
        <v/>
      </c>
      <c r="G917" t="str">
        <f t="shared" si="262"/>
        <v/>
      </c>
      <c r="H917" t="str">
        <f t="shared" si="262"/>
        <v/>
      </c>
      <c r="I917" t="str">
        <f t="shared" si="262"/>
        <v/>
      </c>
      <c r="J917" t="str">
        <f t="shared" si="262"/>
        <v/>
      </c>
      <c r="K917" t="str">
        <f t="shared" si="262"/>
        <v/>
      </c>
      <c r="L917" t="str">
        <f t="shared" si="262"/>
        <v/>
      </c>
      <c r="M917" t="str">
        <f t="shared" si="261"/>
        <v/>
      </c>
      <c r="N917" t="e">
        <f t="shared" si="264"/>
        <v>#REF!</v>
      </c>
      <c r="O917" t="e">
        <f t="shared" si="265"/>
        <v>#REF!</v>
      </c>
      <c r="P917" t="e">
        <f t="shared" si="266"/>
        <v>#REF!</v>
      </c>
      <c r="Q917" t="e">
        <f t="shared" si="267"/>
        <v>#REF!</v>
      </c>
      <c r="R917" t="e">
        <f t="shared" si="268"/>
        <v>#REF!</v>
      </c>
      <c r="S917" t="e">
        <f t="shared" si="269"/>
        <v>#REF!</v>
      </c>
      <c r="T917" t="e">
        <f t="shared" si="270"/>
        <v>#REF!</v>
      </c>
      <c r="U917" t="e">
        <f t="shared" si="271"/>
        <v>#REF!</v>
      </c>
      <c r="V917" t="e">
        <f t="shared" si="272"/>
        <v>#REF!</v>
      </c>
      <c r="W917" t="e">
        <f t="shared" si="273"/>
        <v>#REF!</v>
      </c>
      <c r="X917" t="e">
        <f t="shared" si="274"/>
        <v>#REF!</v>
      </c>
      <c r="Y917" t="e">
        <f t="shared" si="275"/>
        <v>#REF!</v>
      </c>
      <c r="Z917" t="e">
        <f t="shared" si="276"/>
        <v>#REF!</v>
      </c>
    </row>
    <row r="918" spans="1:26">
      <c r="A918" t="e">
        <f>IF(A917="","",IF($R$3=1,dayTest!A930,day!#REF!))</f>
        <v>#REF!</v>
      </c>
      <c r="B918" t="str">
        <f t="shared" si="259"/>
        <v/>
      </c>
      <c r="C918" t="str">
        <f t="shared" si="263"/>
        <v/>
      </c>
      <c r="D918" t="str">
        <f t="shared" si="263"/>
        <v/>
      </c>
      <c r="E918" t="str">
        <f t="shared" si="263"/>
        <v/>
      </c>
      <c r="F918" t="str">
        <f t="shared" si="263"/>
        <v/>
      </c>
      <c r="G918" t="str">
        <f t="shared" si="262"/>
        <v/>
      </c>
      <c r="H918" t="str">
        <f t="shared" si="262"/>
        <v/>
      </c>
      <c r="I918" t="str">
        <f t="shared" si="262"/>
        <v/>
      </c>
      <c r="J918" t="str">
        <f t="shared" si="262"/>
        <v/>
      </c>
      <c r="K918" t="str">
        <f t="shared" si="262"/>
        <v/>
      </c>
      <c r="L918" t="str">
        <f t="shared" si="262"/>
        <v/>
      </c>
      <c r="M918" t="str">
        <f t="shared" si="261"/>
        <v/>
      </c>
      <c r="N918" t="e">
        <f t="shared" si="264"/>
        <v>#REF!</v>
      </c>
      <c r="O918" t="e">
        <f t="shared" si="265"/>
        <v>#REF!</v>
      </c>
      <c r="P918" t="e">
        <f t="shared" si="266"/>
        <v>#REF!</v>
      </c>
      <c r="Q918" t="e">
        <f t="shared" si="267"/>
        <v>#REF!</v>
      </c>
      <c r="R918" t="e">
        <f t="shared" si="268"/>
        <v>#REF!</v>
      </c>
      <c r="S918" t="e">
        <f t="shared" si="269"/>
        <v>#REF!</v>
      </c>
      <c r="T918" t="e">
        <f t="shared" si="270"/>
        <v>#REF!</v>
      </c>
      <c r="U918" t="e">
        <f t="shared" si="271"/>
        <v>#REF!</v>
      </c>
      <c r="V918" t="e">
        <f t="shared" si="272"/>
        <v>#REF!</v>
      </c>
      <c r="W918" t="e">
        <f t="shared" si="273"/>
        <v>#REF!</v>
      </c>
      <c r="X918" t="e">
        <f t="shared" si="274"/>
        <v>#REF!</v>
      </c>
      <c r="Y918" t="e">
        <f t="shared" si="275"/>
        <v>#REF!</v>
      </c>
      <c r="Z918" t="e">
        <f t="shared" si="276"/>
        <v>#REF!</v>
      </c>
    </row>
    <row r="919" spans="1:26">
      <c r="A919" t="e">
        <f>IF(A918="","",IF($R$3=1,dayTest!A931,day!#REF!))</f>
        <v>#REF!</v>
      </c>
      <c r="B919" t="str">
        <f t="shared" ref="B919:B982" si="277">IFERROR(VALUE(MID($A919,COLUMN()-1,1)),"")</f>
        <v/>
      </c>
      <c r="C919" t="str">
        <f t="shared" si="263"/>
        <v/>
      </c>
      <c r="D919" t="str">
        <f t="shared" si="263"/>
        <v/>
      </c>
      <c r="E919" t="str">
        <f t="shared" si="263"/>
        <v/>
      </c>
      <c r="F919" t="str">
        <f t="shared" si="263"/>
        <v/>
      </c>
      <c r="G919" t="str">
        <f t="shared" si="262"/>
        <v/>
      </c>
      <c r="H919" t="str">
        <f t="shared" si="262"/>
        <v/>
      </c>
      <c r="I919" t="str">
        <f t="shared" si="262"/>
        <v/>
      </c>
      <c r="J919" t="str">
        <f t="shared" si="262"/>
        <v/>
      </c>
      <c r="K919" t="str">
        <f t="shared" si="262"/>
        <v/>
      </c>
      <c r="L919" t="str">
        <f t="shared" si="262"/>
        <v/>
      </c>
      <c r="M919" t="str">
        <f t="shared" si="261"/>
        <v/>
      </c>
      <c r="N919" t="e">
        <f t="shared" si="264"/>
        <v>#REF!</v>
      </c>
      <c r="O919" t="e">
        <f t="shared" si="265"/>
        <v>#REF!</v>
      </c>
      <c r="P919" t="e">
        <f t="shared" si="266"/>
        <v>#REF!</v>
      </c>
      <c r="Q919" t="e">
        <f t="shared" si="267"/>
        <v>#REF!</v>
      </c>
      <c r="R919" t="e">
        <f t="shared" si="268"/>
        <v>#REF!</v>
      </c>
      <c r="S919" t="e">
        <f t="shared" si="269"/>
        <v>#REF!</v>
      </c>
      <c r="T919" t="e">
        <f t="shared" si="270"/>
        <v>#REF!</v>
      </c>
      <c r="U919" t="e">
        <f t="shared" si="271"/>
        <v>#REF!</v>
      </c>
      <c r="V919" t="e">
        <f t="shared" si="272"/>
        <v>#REF!</v>
      </c>
      <c r="W919" t="e">
        <f t="shared" si="273"/>
        <v>#REF!</v>
      </c>
      <c r="X919" t="e">
        <f t="shared" si="274"/>
        <v>#REF!</v>
      </c>
      <c r="Y919" t="e">
        <f t="shared" si="275"/>
        <v>#REF!</v>
      </c>
      <c r="Z919" t="e">
        <f t="shared" si="276"/>
        <v>#REF!</v>
      </c>
    </row>
    <row r="920" spans="1:26">
      <c r="A920" t="e">
        <f>IF(A919="","",IF($R$3=1,dayTest!A932,day!#REF!))</f>
        <v>#REF!</v>
      </c>
      <c r="B920" t="str">
        <f t="shared" si="277"/>
        <v/>
      </c>
      <c r="C920" t="str">
        <f t="shared" si="263"/>
        <v/>
      </c>
      <c r="D920" t="str">
        <f t="shared" si="263"/>
        <v/>
      </c>
      <c r="E920" t="str">
        <f t="shared" si="263"/>
        <v/>
      </c>
      <c r="F920" t="str">
        <f t="shared" si="263"/>
        <v/>
      </c>
      <c r="G920" t="str">
        <f t="shared" si="262"/>
        <v/>
      </c>
      <c r="H920" t="str">
        <f t="shared" si="262"/>
        <v/>
      </c>
      <c r="I920" t="str">
        <f t="shared" si="262"/>
        <v/>
      </c>
      <c r="J920" t="str">
        <f t="shared" si="262"/>
        <v/>
      </c>
      <c r="K920" t="str">
        <f t="shared" si="262"/>
        <v/>
      </c>
      <c r="L920" t="str">
        <f t="shared" si="262"/>
        <v/>
      </c>
      <c r="M920" t="str">
        <f t="shared" si="261"/>
        <v/>
      </c>
      <c r="N920" t="e">
        <f t="shared" si="264"/>
        <v>#REF!</v>
      </c>
      <c r="O920" t="e">
        <f t="shared" si="265"/>
        <v>#REF!</v>
      </c>
      <c r="P920" t="e">
        <f t="shared" si="266"/>
        <v>#REF!</v>
      </c>
      <c r="Q920" t="e">
        <f t="shared" si="267"/>
        <v>#REF!</v>
      </c>
      <c r="R920" t="e">
        <f t="shared" si="268"/>
        <v>#REF!</v>
      </c>
      <c r="S920" t="e">
        <f t="shared" si="269"/>
        <v>#REF!</v>
      </c>
      <c r="T920" t="e">
        <f t="shared" si="270"/>
        <v>#REF!</v>
      </c>
      <c r="U920" t="e">
        <f t="shared" si="271"/>
        <v>#REF!</v>
      </c>
      <c r="V920" t="e">
        <f t="shared" si="272"/>
        <v>#REF!</v>
      </c>
      <c r="W920" t="e">
        <f t="shared" si="273"/>
        <v>#REF!</v>
      </c>
      <c r="X920" t="e">
        <f t="shared" si="274"/>
        <v>#REF!</v>
      </c>
      <c r="Y920" t="e">
        <f t="shared" si="275"/>
        <v>#REF!</v>
      </c>
      <c r="Z920" t="e">
        <f t="shared" si="276"/>
        <v>#REF!</v>
      </c>
    </row>
    <row r="921" spans="1:26">
      <c r="A921" t="e">
        <f>IF(A920="","",IF($R$3=1,dayTest!A933,day!#REF!))</f>
        <v>#REF!</v>
      </c>
      <c r="B921" t="str">
        <f t="shared" si="277"/>
        <v/>
      </c>
      <c r="C921" t="str">
        <f t="shared" si="263"/>
        <v/>
      </c>
      <c r="D921" t="str">
        <f t="shared" si="263"/>
        <v/>
      </c>
      <c r="E921" t="str">
        <f t="shared" si="263"/>
        <v/>
      </c>
      <c r="F921" t="str">
        <f t="shared" si="263"/>
        <v/>
      </c>
      <c r="G921" t="str">
        <f t="shared" si="262"/>
        <v/>
      </c>
      <c r="H921" t="str">
        <f t="shared" si="262"/>
        <v/>
      </c>
      <c r="I921" t="str">
        <f t="shared" si="262"/>
        <v/>
      </c>
      <c r="J921" t="str">
        <f t="shared" si="262"/>
        <v/>
      </c>
      <c r="K921" t="str">
        <f t="shared" si="262"/>
        <v/>
      </c>
      <c r="L921" t="str">
        <f t="shared" si="262"/>
        <v/>
      </c>
      <c r="M921" t="str">
        <f t="shared" si="261"/>
        <v/>
      </c>
      <c r="N921" t="e">
        <f t="shared" si="264"/>
        <v>#REF!</v>
      </c>
      <c r="O921" t="e">
        <f t="shared" si="265"/>
        <v>#REF!</v>
      </c>
      <c r="P921" t="e">
        <f t="shared" si="266"/>
        <v>#REF!</v>
      </c>
      <c r="Q921" t="e">
        <f t="shared" si="267"/>
        <v>#REF!</v>
      </c>
      <c r="R921" t="e">
        <f t="shared" si="268"/>
        <v>#REF!</v>
      </c>
      <c r="S921" t="e">
        <f t="shared" si="269"/>
        <v>#REF!</v>
      </c>
      <c r="T921" t="e">
        <f t="shared" si="270"/>
        <v>#REF!</v>
      </c>
      <c r="U921" t="e">
        <f t="shared" si="271"/>
        <v>#REF!</v>
      </c>
      <c r="V921" t="e">
        <f t="shared" si="272"/>
        <v>#REF!</v>
      </c>
      <c r="W921" t="e">
        <f t="shared" si="273"/>
        <v>#REF!</v>
      </c>
      <c r="X921" t="e">
        <f t="shared" si="274"/>
        <v>#REF!</v>
      </c>
      <c r="Y921" t="e">
        <f t="shared" si="275"/>
        <v>#REF!</v>
      </c>
      <c r="Z921" t="e">
        <f t="shared" si="276"/>
        <v>#REF!</v>
      </c>
    </row>
    <row r="922" spans="1:26">
      <c r="A922" t="e">
        <f>IF(A921="","",IF($R$3=1,dayTest!A934,day!#REF!))</f>
        <v>#REF!</v>
      </c>
      <c r="B922" t="str">
        <f t="shared" si="277"/>
        <v/>
      </c>
      <c r="C922" t="str">
        <f t="shared" si="263"/>
        <v/>
      </c>
      <c r="D922" t="str">
        <f t="shared" si="263"/>
        <v/>
      </c>
      <c r="E922" t="str">
        <f t="shared" si="263"/>
        <v/>
      </c>
      <c r="F922" t="str">
        <f t="shared" si="263"/>
        <v/>
      </c>
      <c r="G922" t="str">
        <f t="shared" si="262"/>
        <v/>
      </c>
      <c r="H922" t="str">
        <f t="shared" si="262"/>
        <v/>
      </c>
      <c r="I922" t="str">
        <f t="shared" si="262"/>
        <v/>
      </c>
      <c r="J922" t="str">
        <f t="shared" si="262"/>
        <v/>
      </c>
      <c r="K922" t="str">
        <f t="shared" si="262"/>
        <v/>
      </c>
      <c r="L922" t="str">
        <f t="shared" si="262"/>
        <v/>
      </c>
      <c r="M922" t="str">
        <f t="shared" si="261"/>
        <v/>
      </c>
      <c r="N922" t="e">
        <f t="shared" si="264"/>
        <v>#REF!</v>
      </c>
      <c r="O922" t="e">
        <f t="shared" si="265"/>
        <v>#REF!</v>
      </c>
      <c r="P922" t="e">
        <f t="shared" si="266"/>
        <v>#REF!</v>
      </c>
      <c r="Q922" t="e">
        <f t="shared" si="267"/>
        <v>#REF!</v>
      </c>
      <c r="R922" t="e">
        <f t="shared" si="268"/>
        <v>#REF!</v>
      </c>
      <c r="S922" t="e">
        <f t="shared" si="269"/>
        <v>#REF!</v>
      </c>
      <c r="T922" t="e">
        <f t="shared" si="270"/>
        <v>#REF!</v>
      </c>
      <c r="U922" t="e">
        <f t="shared" si="271"/>
        <v>#REF!</v>
      </c>
      <c r="V922" t="e">
        <f t="shared" si="272"/>
        <v>#REF!</v>
      </c>
      <c r="W922" t="e">
        <f t="shared" si="273"/>
        <v>#REF!</v>
      </c>
      <c r="X922" t="e">
        <f t="shared" si="274"/>
        <v>#REF!</v>
      </c>
      <c r="Y922" t="e">
        <f t="shared" si="275"/>
        <v>#REF!</v>
      </c>
      <c r="Z922" t="e">
        <f t="shared" si="276"/>
        <v>#REF!</v>
      </c>
    </row>
    <row r="923" spans="1:26">
      <c r="A923" t="e">
        <f>IF(A922="","",IF($R$3=1,dayTest!A935,day!#REF!))</f>
        <v>#REF!</v>
      </c>
      <c r="B923" t="str">
        <f t="shared" si="277"/>
        <v/>
      </c>
      <c r="C923" t="str">
        <f t="shared" si="263"/>
        <v/>
      </c>
      <c r="D923" t="str">
        <f t="shared" si="263"/>
        <v/>
      </c>
      <c r="E923" t="str">
        <f t="shared" si="263"/>
        <v/>
      </c>
      <c r="F923" t="str">
        <f t="shared" si="263"/>
        <v/>
      </c>
      <c r="G923" t="str">
        <f t="shared" si="262"/>
        <v/>
      </c>
      <c r="H923" t="str">
        <f t="shared" si="262"/>
        <v/>
      </c>
      <c r="I923" t="str">
        <f t="shared" si="262"/>
        <v/>
      </c>
      <c r="J923" t="str">
        <f t="shared" si="262"/>
        <v/>
      </c>
      <c r="K923" t="str">
        <f t="shared" si="262"/>
        <v/>
      </c>
      <c r="L923" t="str">
        <f t="shared" si="262"/>
        <v/>
      </c>
      <c r="M923" t="str">
        <f t="shared" si="261"/>
        <v/>
      </c>
      <c r="N923" t="e">
        <f t="shared" si="264"/>
        <v>#REF!</v>
      </c>
      <c r="O923" t="e">
        <f t="shared" si="265"/>
        <v>#REF!</v>
      </c>
      <c r="P923" t="e">
        <f t="shared" si="266"/>
        <v>#REF!</v>
      </c>
      <c r="Q923" t="e">
        <f t="shared" si="267"/>
        <v>#REF!</v>
      </c>
      <c r="R923" t="e">
        <f t="shared" si="268"/>
        <v>#REF!</v>
      </c>
      <c r="S923" t="e">
        <f t="shared" si="269"/>
        <v>#REF!</v>
      </c>
      <c r="T923" t="e">
        <f t="shared" si="270"/>
        <v>#REF!</v>
      </c>
      <c r="U923" t="e">
        <f t="shared" si="271"/>
        <v>#REF!</v>
      </c>
      <c r="V923" t="e">
        <f t="shared" si="272"/>
        <v>#REF!</v>
      </c>
      <c r="W923" t="e">
        <f t="shared" si="273"/>
        <v>#REF!</v>
      </c>
      <c r="X923" t="e">
        <f t="shared" si="274"/>
        <v>#REF!</v>
      </c>
      <c r="Y923" t="e">
        <f t="shared" si="275"/>
        <v>#REF!</v>
      </c>
      <c r="Z923" t="e">
        <f t="shared" si="276"/>
        <v>#REF!</v>
      </c>
    </row>
    <row r="924" spans="1:26">
      <c r="A924" t="e">
        <f>IF(A923="","",IF($R$3=1,dayTest!A936,day!#REF!))</f>
        <v>#REF!</v>
      </c>
      <c r="B924" t="str">
        <f t="shared" si="277"/>
        <v/>
      </c>
      <c r="C924" t="str">
        <f t="shared" si="263"/>
        <v/>
      </c>
      <c r="D924" t="str">
        <f t="shared" si="263"/>
        <v/>
      </c>
      <c r="E924" t="str">
        <f t="shared" si="263"/>
        <v/>
      </c>
      <c r="F924" t="str">
        <f t="shared" si="263"/>
        <v/>
      </c>
      <c r="G924" t="str">
        <f t="shared" si="262"/>
        <v/>
      </c>
      <c r="H924" t="str">
        <f t="shared" si="262"/>
        <v/>
      </c>
      <c r="I924" t="str">
        <f t="shared" si="262"/>
        <v/>
      </c>
      <c r="J924" t="str">
        <f t="shared" si="262"/>
        <v/>
      </c>
      <c r="K924" t="str">
        <f t="shared" si="262"/>
        <v/>
      </c>
      <c r="L924" t="str">
        <f t="shared" si="262"/>
        <v/>
      </c>
      <c r="M924" t="str">
        <f t="shared" si="261"/>
        <v/>
      </c>
      <c r="N924" t="e">
        <f t="shared" si="264"/>
        <v>#REF!</v>
      </c>
      <c r="O924" t="e">
        <f t="shared" si="265"/>
        <v>#REF!</v>
      </c>
      <c r="P924" t="e">
        <f t="shared" si="266"/>
        <v>#REF!</v>
      </c>
      <c r="Q924" t="e">
        <f t="shared" si="267"/>
        <v>#REF!</v>
      </c>
      <c r="R924" t="e">
        <f t="shared" si="268"/>
        <v>#REF!</v>
      </c>
      <c r="S924" t="e">
        <f t="shared" si="269"/>
        <v>#REF!</v>
      </c>
      <c r="T924" t="e">
        <f t="shared" si="270"/>
        <v>#REF!</v>
      </c>
      <c r="U924" t="e">
        <f t="shared" si="271"/>
        <v>#REF!</v>
      </c>
      <c r="V924" t="e">
        <f t="shared" si="272"/>
        <v>#REF!</v>
      </c>
      <c r="W924" t="e">
        <f t="shared" si="273"/>
        <v>#REF!</v>
      </c>
      <c r="X924" t="e">
        <f t="shared" si="274"/>
        <v>#REF!</v>
      </c>
      <c r="Y924" t="e">
        <f t="shared" si="275"/>
        <v>#REF!</v>
      </c>
      <c r="Z924" t="e">
        <f t="shared" si="276"/>
        <v>#REF!</v>
      </c>
    </row>
    <row r="925" spans="1:26">
      <c r="A925" t="e">
        <f>IF(A924="","",IF($R$3=1,dayTest!A937,day!#REF!))</f>
        <v>#REF!</v>
      </c>
      <c r="B925" t="str">
        <f t="shared" si="277"/>
        <v/>
      </c>
      <c r="C925" t="str">
        <f t="shared" si="263"/>
        <v/>
      </c>
      <c r="D925" t="str">
        <f t="shared" si="263"/>
        <v/>
      </c>
      <c r="E925" t="str">
        <f t="shared" si="263"/>
        <v/>
      </c>
      <c r="F925" t="str">
        <f t="shared" si="263"/>
        <v/>
      </c>
      <c r="G925" t="str">
        <f t="shared" si="262"/>
        <v/>
      </c>
      <c r="H925" t="str">
        <f t="shared" si="262"/>
        <v/>
      </c>
      <c r="I925" t="str">
        <f t="shared" si="262"/>
        <v/>
      </c>
      <c r="J925" t="str">
        <f t="shared" si="262"/>
        <v/>
      </c>
      <c r="K925" t="str">
        <f t="shared" si="262"/>
        <v/>
      </c>
      <c r="L925" t="str">
        <f t="shared" si="262"/>
        <v/>
      </c>
      <c r="M925" t="str">
        <f t="shared" si="261"/>
        <v/>
      </c>
      <c r="N925" t="e">
        <f t="shared" si="264"/>
        <v>#REF!</v>
      </c>
      <c r="O925" t="e">
        <f t="shared" si="265"/>
        <v>#REF!</v>
      </c>
      <c r="P925" t="e">
        <f t="shared" si="266"/>
        <v>#REF!</v>
      </c>
      <c r="Q925" t="e">
        <f t="shared" si="267"/>
        <v>#REF!</v>
      </c>
      <c r="R925" t="e">
        <f t="shared" si="268"/>
        <v>#REF!</v>
      </c>
      <c r="S925" t="e">
        <f t="shared" si="269"/>
        <v>#REF!</v>
      </c>
      <c r="T925" t="e">
        <f t="shared" si="270"/>
        <v>#REF!</v>
      </c>
      <c r="U925" t="e">
        <f t="shared" si="271"/>
        <v>#REF!</v>
      </c>
      <c r="V925" t="e">
        <f t="shared" si="272"/>
        <v>#REF!</v>
      </c>
      <c r="W925" t="e">
        <f t="shared" si="273"/>
        <v>#REF!</v>
      </c>
      <c r="X925" t="e">
        <f t="shared" si="274"/>
        <v>#REF!</v>
      </c>
      <c r="Y925" t="e">
        <f t="shared" si="275"/>
        <v>#REF!</v>
      </c>
      <c r="Z925" t="e">
        <f t="shared" si="276"/>
        <v>#REF!</v>
      </c>
    </row>
    <row r="926" spans="1:26">
      <c r="A926" t="e">
        <f>IF(A925="","",IF($R$3=1,dayTest!A938,day!#REF!))</f>
        <v>#REF!</v>
      </c>
      <c r="B926" t="str">
        <f t="shared" si="277"/>
        <v/>
      </c>
      <c r="C926" t="str">
        <f t="shared" si="263"/>
        <v/>
      </c>
      <c r="D926" t="str">
        <f t="shared" si="263"/>
        <v/>
      </c>
      <c r="E926" t="str">
        <f t="shared" si="263"/>
        <v/>
      </c>
      <c r="F926" t="str">
        <f t="shared" si="263"/>
        <v/>
      </c>
      <c r="G926" t="str">
        <f t="shared" si="262"/>
        <v/>
      </c>
      <c r="H926" t="str">
        <f t="shared" si="262"/>
        <v/>
      </c>
      <c r="I926" t="str">
        <f t="shared" si="262"/>
        <v/>
      </c>
      <c r="J926" t="str">
        <f t="shared" si="262"/>
        <v/>
      </c>
      <c r="K926" t="str">
        <f t="shared" si="262"/>
        <v/>
      </c>
      <c r="L926" t="str">
        <f t="shared" si="262"/>
        <v/>
      </c>
      <c r="M926" t="str">
        <f t="shared" si="261"/>
        <v/>
      </c>
      <c r="N926" t="e">
        <f t="shared" si="264"/>
        <v>#REF!</v>
      </c>
      <c r="O926" t="e">
        <f t="shared" si="265"/>
        <v>#REF!</v>
      </c>
      <c r="P926" t="e">
        <f t="shared" si="266"/>
        <v>#REF!</v>
      </c>
      <c r="Q926" t="e">
        <f t="shared" si="267"/>
        <v>#REF!</v>
      </c>
      <c r="R926" t="e">
        <f t="shared" si="268"/>
        <v>#REF!</v>
      </c>
      <c r="S926" t="e">
        <f t="shared" si="269"/>
        <v>#REF!</v>
      </c>
      <c r="T926" t="e">
        <f t="shared" si="270"/>
        <v>#REF!</v>
      </c>
      <c r="U926" t="e">
        <f t="shared" si="271"/>
        <v>#REF!</v>
      </c>
      <c r="V926" t="e">
        <f t="shared" si="272"/>
        <v>#REF!</v>
      </c>
      <c r="W926" t="e">
        <f t="shared" si="273"/>
        <v>#REF!</v>
      </c>
      <c r="X926" t="e">
        <f t="shared" si="274"/>
        <v>#REF!</v>
      </c>
      <c r="Y926" t="e">
        <f t="shared" si="275"/>
        <v>#REF!</v>
      </c>
      <c r="Z926" t="e">
        <f t="shared" si="276"/>
        <v>#REF!</v>
      </c>
    </row>
    <row r="927" spans="1:26">
      <c r="A927" t="e">
        <f>IF(A926="","",IF($R$3=1,dayTest!A939,day!#REF!))</f>
        <v>#REF!</v>
      </c>
      <c r="B927" t="str">
        <f t="shared" si="277"/>
        <v/>
      </c>
      <c r="C927" t="str">
        <f t="shared" si="263"/>
        <v/>
      </c>
      <c r="D927" t="str">
        <f t="shared" si="263"/>
        <v/>
      </c>
      <c r="E927" t="str">
        <f t="shared" si="263"/>
        <v/>
      </c>
      <c r="F927" t="str">
        <f t="shared" si="263"/>
        <v/>
      </c>
      <c r="G927" t="str">
        <f t="shared" si="262"/>
        <v/>
      </c>
      <c r="H927" t="str">
        <f t="shared" si="262"/>
        <v/>
      </c>
      <c r="I927" t="str">
        <f t="shared" si="262"/>
        <v/>
      </c>
      <c r="J927" t="str">
        <f t="shared" si="262"/>
        <v/>
      </c>
      <c r="K927" t="str">
        <f t="shared" si="262"/>
        <v/>
      </c>
      <c r="L927" t="str">
        <f t="shared" si="262"/>
        <v/>
      </c>
      <c r="M927" t="str">
        <f t="shared" si="261"/>
        <v/>
      </c>
      <c r="N927" t="e">
        <f t="shared" si="264"/>
        <v>#REF!</v>
      </c>
      <c r="O927" t="e">
        <f t="shared" si="265"/>
        <v>#REF!</v>
      </c>
      <c r="P927" t="e">
        <f t="shared" si="266"/>
        <v>#REF!</v>
      </c>
      <c r="Q927" t="e">
        <f t="shared" si="267"/>
        <v>#REF!</v>
      </c>
      <c r="R927" t="e">
        <f t="shared" si="268"/>
        <v>#REF!</v>
      </c>
      <c r="S927" t="e">
        <f t="shared" si="269"/>
        <v>#REF!</v>
      </c>
      <c r="T927" t="e">
        <f t="shared" si="270"/>
        <v>#REF!</v>
      </c>
      <c r="U927" t="e">
        <f t="shared" si="271"/>
        <v>#REF!</v>
      </c>
      <c r="V927" t="e">
        <f t="shared" si="272"/>
        <v>#REF!</v>
      </c>
      <c r="W927" t="e">
        <f t="shared" si="273"/>
        <v>#REF!</v>
      </c>
      <c r="X927" t="e">
        <f t="shared" si="274"/>
        <v>#REF!</v>
      </c>
      <c r="Y927" t="e">
        <f t="shared" si="275"/>
        <v>#REF!</v>
      </c>
      <c r="Z927" t="e">
        <f t="shared" si="276"/>
        <v>#REF!</v>
      </c>
    </row>
    <row r="928" spans="1:26">
      <c r="A928" t="e">
        <f>IF(A927="","",IF($R$3=1,dayTest!A940,day!#REF!))</f>
        <v>#REF!</v>
      </c>
      <c r="B928" t="str">
        <f t="shared" si="277"/>
        <v/>
      </c>
      <c r="C928" t="str">
        <f t="shared" si="263"/>
        <v/>
      </c>
      <c r="D928" t="str">
        <f t="shared" si="263"/>
        <v/>
      </c>
      <c r="E928" t="str">
        <f t="shared" si="263"/>
        <v/>
      </c>
      <c r="F928" t="str">
        <f t="shared" si="263"/>
        <v/>
      </c>
      <c r="G928" t="str">
        <f t="shared" si="262"/>
        <v/>
      </c>
      <c r="H928" t="str">
        <f t="shared" si="262"/>
        <v/>
      </c>
      <c r="I928" t="str">
        <f t="shared" si="262"/>
        <v/>
      </c>
      <c r="J928" t="str">
        <f t="shared" si="262"/>
        <v/>
      </c>
      <c r="K928" t="str">
        <f t="shared" si="262"/>
        <v/>
      </c>
      <c r="L928" t="str">
        <f t="shared" si="262"/>
        <v/>
      </c>
      <c r="M928" t="str">
        <f t="shared" si="261"/>
        <v/>
      </c>
      <c r="N928" t="e">
        <f t="shared" si="264"/>
        <v>#REF!</v>
      </c>
      <c r="O928" t="e">
        <f t="shared" si="265"/>
        <v>#REF!</v>
      </c>
      <c r="P928" t="e">
        <f t="shared" si="266"/>
        <v>#REF!</v>
      </c>
      <c r="Q928" t="e">
        <f t="shared" si="267"/>
        <v>#REF!</v>
      </c>
      <c r="R928" t="e">
        <f t="shared" si="268"/>
        <v>#REF!</v>
      </c>
      <c r="S928" t="e">
        <f t="shared" si="269"/>
        <v>#REF!</v>
      </c>
      <c r="T928" t="e">
        <f t="shared" si="270"/>
        <v>#REF!</v>
      </c>
      <c r="U928" t="e">
        <f t="shared" si="271"/>
        <v>#REF!</v>
      </c>
      <c r="V928" t="e">
        <f t="shared" si="272"/>
        <v>#REF!</v>
      </c>
      <c r="W928" t="e">
        <f t="shared" si="273"/>
        <v>#REF!</v>
      </c>
      <c r="X928" t="e">
        <f t="shared" si="274"/>
        <v>#REF!</v>
      </c>
      <c r="Y928" t="e">
        <f t="shared" si="275"/>
        <v>#REF!</v>
      </c>
      <c r="Z928" t="e">
        <f t="shared" si="276"/>
        <v>#REF!</v>
      </c>
    </row>
    <row r="929" spans="1:26">
      <c r="A929" t="e">
        <f>IF(A928="","",IF($R$3=1,dayTest!A941,day!#REF!))</f>
        <v>#REF!</v>
      </c>
      <c r="B929" t="str">
        <f t="shared" si="277"/>
        <v/>
      </c>
      <c r="C929" t="str">
        <f t="shared" si="263"/>
        <v/>
      </c>
      <c r="D929" t="str">
        <f t="shared" si="263"/>
        <v/>
      </c>
      <c r="E929" t="str">
        <f t="shared" si="263"/>
        <v/>
      </c>
      <c r="F929" t="str">
        <f t="shared" si="263"/>
        <v/>
      </c>
      <c r="G929" t="str">
        <f t="shared" si="262"/>
        <v/>
      </c>
      <c r="H929" t="str">
        <f t="shared" si="262"/>
        <v/>
      </c>
      <c r="I929" t="str">
        <f t="shared" si="262"/>
        <v/>
      </c>
      <c r="J929" t="str">
        <f t="shared" si="262"/>
        <v/>
      </c>
      <c r="K929" t="str">
        <f t="shared" si="262"/>
        <v/>
      </c>
      <c r="L929" t="str">
        <f t="shared" si="262"/>
        <v/>
      </c>
      <c r="M929" t="str">
        <f t="shared" si="261"/>
        <v/>
      </c>
      <c r="N929" t="e">
        <f t="shared" si="264"/>
        <v>#REF!</v>
      </c>
      <c r="O929" t="e">
        <f t="shared" si="265"/>
        <v>#REF!</v>
      </c>
      <c r="P929" t="e">
        <f t="shared" si="266"/>
        <v>#REF!</v>
      </c>
      <c r="Q929" t="e">
        <f t="shared" si="267"/>
        <v>#REF!</v>
      </c>
      <c r="R929" t="e">
        <f t="shared" si="268"/>
        <v>#REF!</v>
      </c>
      <c r="S929" t="e">
        <f t="shared" si="269"/>
        <v>#REF!</v>
      </c>
      <c r="T929" t="e">
        <f t="shared" si="270"/>
        <v>#REF!</v>
      </c>
      <c r="U929" t="e">
        <f t="shared" si="271"/>
        <v>#REF!</v>
      </c>
      <c r="V929" t="e">
        <f t="shared" si="272"/>
        <v>#REF!</v>
      </c>
      <c r="W929" t="e">
        <f t="shared" si="273"/>
        <v>#REF!</v>
      </c>
      <c r="X929" t="e">
        <f t="shared" si="274"/>
        <v>#REF!</v>
      </c>
      <c r="Y929" t="e">
        <f t="shared" si="275"/>
        <v>#REF!</v>
      </c>
      <c r="Z929" t="e">
        <f t="shared" si="276"/>
        <v>#REF!</v>
      </c>
    </row>
    <row r="930" spans="1:26">
      <c r="A930" t="e">
        <f>IF(A929="","",IF($R$3=1,dayTest!A942,day!#REF!))</f>
        <v>#REF!</v>
      </c>
      <c r="B930" t="str">
        <f t="shared" si="277"/>
        <v/>
      </c>
      <c r="C930" t="str">
        <f t="shared" si="263"/>
        <v/>
      </c>
      <c r="D930" t="str">
        <f t="shared" si="263"/>
        <v/>
      </c>
      <c r="E930" t="str">
        <f t="shared" si="263"/>
        <v/>
      </c>
      <c r="F930" t="str">
        <f t="shared" si="263"/>
        <v/>
      </c>
      <c r="G930" t="str">
        <f t="shared" si="262"/>
        <v/>
      </c>
      <c r="H930" t="str">
        <f t="shared" si="262"/>
        <v/>
      </c>
      <c r="I930" t="str">
        <f t="shared" si="262"/>
        <v/>
      </c>
      <c r="J930" t="str">
        <f t="shared" ref="H930:L945" si="278">IFERROR(VALUE(MID($A930,COLUMN()-1,1)),"")</f>
        <v/>
      </c>
      <c r="K930" t="str">
        <f t="shared" si="278"/>
        <v/>
      </c>
      <c r="L930" t="str">
        <f t="shared" si="278"/>
        <v/>
      </c>
      <c r="M930" t="str">
        <f t="shared" si="261"/>
        <v/>
      </c>
      <c r="N930" t="e">
        <f t="shared" si="264"/>
        <v>#REF!</v>
      </c>
      <c r="O930" t="e">
        <f t="shared" si="265"/>
        <v>#REF!</v>
      </c>
      <c r="P930" t="e">
        <f t="shared" si="266"/>
        <v>#REF!</v>
      </c>
      <c r="Q930" t="e">
        <f t="shared" si="267"/>
        <v>#REF!</v>
      </c>
      <c r="R930" t="e">
        <f t="shared" si="268"/>
        <v>#REF!</v>
      </c>
      <c r="S930" t="e">
        <f t="shared" si="269"/>
        <v>#REF!</v>
      </c>
      <c r="T930" t="e">
        <f t="shared" si="270"/>
        <v>#REF!</v>
      </c>
      <c r="U930" t="e">
        <f t="shared" si="271"/>
        <v>#REF!</v>
      </c>
      <c r="V930" t="e">
        <f t="shared" si="272"/>
        <v>#REF!</v>
      </c>
      <c r="W930" t="e">
        <f t="shared" si="273"/>
        <v>#REF!</v>
      </c>
      <c r="X930" t="e">
        <f t="shared" si="274"/>
        <v>#REF!</v>
      </c>
      <c r="Y930" t="e">
        <f t="shared" si="275"/>
        <v>#REF!</v>
      </c>
      <c r="Z930" t="e">
        <f t="shared" si="276"/>
        <v>#REF!</v>
      </c>
    </row>
    <row r="931" spans="1:26">
      <c r="A931" t="e">
        <f>IF(A930="","",IF($R$3=1,dayTest!A943,day!#REF!))</f>
        <v>#REF!</v>
      </c>
      <c r="B931" t="str">
        <f t="shared" si="277"/>
        <v/>
      </c>
      <c r="C931" t="str">
        <f t="shared" si="263"/>
        <v/>
      </c>
      <c r="D931" t="str">
        <f t="shared" si="263"/>
        <v/>
      </c>
      <c r="E931" t="str">
        <f t="shared" si="263"/>
        <v/>
      </c>
      <c r="F931" t="str">
        <f t="shared" si="263"/>
        <v/>
      </c>
      <c r="G931" t="str">
        <f t="shared" si="263"/>
        <v/>
      </c>
      <c r="H931" t="str">
        <f t="shared" si="278"/>
        <v/>
      </c>
      <c r="I931" t="str">
        <f t="shared" si="278"/>
        <v/>
      </c>
      <c r="J931" t="str">
        <f t="shared" si="278"/>
        <v/>
      </c>
      <c r="K931" t="str">
        <f t="shared" si="278"/>
        <v/>
      </c>
      <c r="L931" t="str">
        <f t="shared" si="278"/>
        <v/>
      </c>
      <c r="M931" t="str">
        <f t="shared" si="261"/>
        <v/>
      </c>
      <c r="N931" t="e">
        <f t="shared" si="264"/>
        <v>#REF!</v>
      </c>
      <c r="O931" t="e">
        <f t="shared" si="265"/>
        <v>#REF!</v>
      </c>
      <c r="P931" t="e">
        <f t="shared" si="266"/>
        <v>#REF!</v>
      </c>
      <c r="Q931" t="e">
        <f t="shared" si="267"/>
        <v>#REF!</v>
      </c>
      <c r="R931" t="e">
        <f t="shared" si="268"/>
        <v>#REF!</v>
      </c>
      <c r="S931" t="e">
        <f t="shared" si="269"/>
        <v>#REF!</v>
      </c>
      <c r="T931" t="e">
        <f t="shared" si="270"/>
        <v>#REF!</v>
      </c>
      <c r="U931" t="e">
        <f t="shared" si="271"/>
        <v>#REF!</v>
      </c>
      <c r="V931" t="e">
        <f t="shared" si="272"/>
        <v>#REF!</v>
      </c>
      <c r="W931" t="e">
        <f t="shared" si="273"/>
        <v>#REF!</v>
      </c>
      <c r="X931" t="e">
        <f t="shared" si="274"/>
        <v>#REF!</v>
      </c>
      <c r="Y931" t="e">
        <f t="shared" si="275"/>
        <v>#REF!</v>
      </c>
      <c r="Z931" t="e">
        <f t="shared" si="276"/>
        <v>#REF!</v>
      </c>
    </row>
    <row r="932" spans="1:26">
      <c r="A932" t="e">
        <f>IF(A931="","",IF($R$3=1,dayTest!A944,day!#REF!))</f>
        <v>#REF!</v>
      </c>
      <c r="B932" t="str">
        <f t="shared" si="277"/>
        <v/>
      </c>
      <c r="C932" t="str">
        <f t="shared" si="263"/>
        <v/>
      </c>
      <c r="D932" t="str">
        <f t="shared" si="263"/>
        <v/>
      </c>
      <c r="E932" t="str">
        <f t="shared" si="263"/>
        <v/>
      </c>
      <c r="F932" t="str">
        <f t="shared" si="263"/>
        <v/>
      </c>
      <c r="G932" t="str">
        <f t="shared" si="263"/>
        <v/>
      </c>
      <c r="H932" t="str">
        <f t="shared" si="278"/>
        <v/>
      </c>
      <c r="I932" t="str">
        <f t="shared" si="278"/>
        <v/>
      </c>
      <c r="J932" t="str">
        <f t="shared" si="278"/>
        <v/>
      </c>
      <c r="K932" t="str">
        <f t="shared" si="278"/>
        <v/>
      </c>
      <c r="L932" t="str">
        <f t="shared" si="278"/>
        <v/>
      </c>
      <c r="M932" t="str">
        <f t="shared" si="261"/>
        <v/>
      </c>
      <c r="N932" t="e">
        <f t="shared" si="264"/>
        <v>#REF!</v>
      </c>
      <c r="O932" t="e">
        <f t="shared" si="265"/>
        <v>#REF!</v>
      </c>
      <c r="P932" t="e">
        <f t="shared" si="266"/>
        <v>#REF!</v>
      </c>
      <c r="Q932" t="e">
        <f t="shared" si="267"/>
        <v>#REF!</v>
      </c>
      <c r="R932" t="e">
        <f t="shared" si="268"/>
        <v>#REF!</v>
      </c>
      <c r="S932" t="e">
        <f t="shared" si="269"/>
        <v>#REF!</v>
      </c>
      <c r="T932" t="e">
        <f t="shared" si="270"/>
        <v>#REF!</v>
      </c>
      <c r="U932" t="e">
        <f t="shared" si="271"/>
        <v>#REF!</v>
      </c>
      <c r="V932" t="e">
        <f t="shared" si="272"/>
        <v>#REF!</v>
      </c>
      <c r="W932" t="e">
        <f t="shared" si="273"/>
        <v>#REF!</v>
      </c>
      <c r="X932" t="e">
        <f t="shared" si="274"/>
        <v>#REF!</v>
      </c>
      <c r="Y932" t="e">
        <f t="shared" si="275"/>
        <v>#REF!</v>
      </c>
      <c r="Z932" t="e">
        <f t="shared" si="276"/>
        <v>#REF!</v>
      </c>
    </row>
    <row r="933" spans="1:26">
      <c r="A933" t="e">
        <f>IF(A932="","",IF($R$3=1,dayTest!A945,day!#REF!))</f>
        <v>#REF!</v>
      </c>
      <c r="B933" t="str">
        <f t="shared" si="277"/>
        <v/>
      </c>
      <c r="C933" t="str">
        <f t="shared" si="263"/>
        <v/>
      </c>
      <c r="D933" t="str">
        <f t="shared" si="263"/>
        <v/>
      </c>
      <c r="E933" t="str">
        <f t="shared" si="263"/>
        <v/>
      </c>
      <c r="F933" t="str">
        <f t="shared" si="263"/>
        <v/>
      </c>
      <c r="G933" t="str">
        <f t="shared" si="263"/>
        <v/>
      </c>
      <c r="H933" t="str">
        <f t="shared" si="278"/>
        <v/>
      </c>
      <c r="I933" t="str">
        <f t="shared" si="278"/>
        <v/>
      </c>
      <c r="J933" t="str">
        <f t="shared" si="278"/>
        <v/>
      </c>
      <c r="K933" t="str">
        <f t="shared" si="278"/>
        <v/>
      </c>
      <c r="L933" t="str">
        <f t="shared" si="278"/>
        <v/>
      </c>
      <c r="M933" t="str">
        <f t="shared" si="261"/>
        <v/>
      </c>
      <c r="N933" t="e">
        <f t="shared" si="264"/>
        <v>#REF!</v>
      </c>
      <c r="O933" t="e">
        <f t="shared" si="265"/>
        <v>#REF!</v>
      </c>
      <c r="P933" t="e">
        <f t="shared" si="266"/>
        <v>#REF!</v>
      </c>
      <c r="Q933" t="e">
        <f t="shared" si="267"/>
        <v>#REF!</v>
      </c>
      <c r="R933" t="e">
        <f t="shared" si="268"/>
        <v>#REF!</v>
      </c>
      <c r="S933" t="e">
        <f t="shared" si="269"/>
        <v>#REF!</v>
      </c>
      <c r="T933" t="e">
        <f t="shared" si="270"/>
        <v>#REF!</v>
      </c>
      <c r="U933" t="e">
        <f t="shared" si="271"/>
        <v>#REF!</v>
      </c>
      <c r="V933" t="e">
        <f t="shared" si="272"/>
        <v>#REF!</v>
      </c>
      <c r="W933" t="e">
        <f t="shared" si="273"/>
        <v>#REF!</v>
      </c>
      <c r="X933" t="e">
        <f t="shared" si="274"/>
        <v>#REF!</v>
      </c>
      <c r="Y933" t="e">
        <f t="shared" si="275"/>
        <v>#REF!</v>
      </c>
      <c r="Z933" t="e">
        <f t="shared" si="276"/>
        <v>#REF!</v>
      </c>
    </row>
    <row r="934" spans="1:26">
      <c r="A934" t="e">
        <f>IF(A933="","",IF($R$3=1,dayTest!A946,day!#REF!))</f>
        <v>#REF!</v>
      </c>
      <c r="B934" t="str">
        <f t="shared" si="277"/>
        <v/>
      </c>
      <c r="C934" t="str">
        <f t="shared" si="263"/>
        <v/>
      </c>
      <c r="D934" t="str">
        <f t="shared" si="263"/>
        <v/>
      </c>
      <c r="E934" t="str">
        <f t="shared" si="263"/>
        <v/>
      </c>
      <c r="F934" t="str">
        <f t="shared" si="263"/>
        <v/>
      </c>
      <c r="G934" t="str">
        <f t="shared" si="263"/>
        <v/>
      </c>
      <c r="H934" t="str">
        <f t="shared" si="278"/>
        <v/>
      </c>
      <c r="I934" t="str">
        <f t="shared" si="278"/>
        <v/>
      </c>
      <c r="J934" t="str">
        <f t="shared" si="278"/>
        <v/>
      </c>
      <c r="K934" t="str">
        <f t="shared" si="278"/>
        <v/>
      </c>
      <c r="L934" t="str">
        <f t="shared" si="278"/>
        <v/>
      </c>
      <c r="M934" t="str">
        <f t="shared" si="261"/>
        <v/>
      </c>
      <c r="N934" t="e">
        <f t="shared" si="264"/>
        <v>#REF!</v>
      </c>
      <c r="O934" t="e">
        <f t="shared" si="265"/>
        <v>#REF!</v>
      </c>
      <c r="P934" t="e">
        <f t="shared" si="266"/>
        <v>#REF!</v>
      </c>
      <c r="Q934" t="e">
        <f t="shared" si="267"/>
        <v>#REF!</v>
      </c>
      <c r="R934" t="e">
        <f t="shared" si="268"/>
        <v>#REF!</v>
      </c>
      <c r="S934" t="e">
        <f t="shared" si="269"/>
        <v>#REF!</v>
      </c>
      <c r="T934" t="e">
        <f t="shared" si="270"/>
        <v>#REF!</v>
      </c>
      <c r="U934" t="e">
        <f t="shared" si="271"/>
        <v>#REF!</v>
      </c>
      <c r="V934" t="e">
        <f t="shared" si="272"/>
        <v>#REF!</v>
      </c>
      <c r="W934" t="e">
        <f t="shared" si="273"/>
        <v>#REF!</v>
      </c>
      <c r="X934" t="e">
        <f t="shared" si="274"/>
        <v>#REF!</v>
      </c>
      <c r="Y934" t="e">
        <f t="shared" si="275"/>
        <v>#REF!</v>
      </c>
      <c r="Z934" t="e">
        <f t="shared" si="276"/>
        <v>#REF!</v>
      </c>
    </row>
    <row r="935" spans="1:26">
      <c r="A935" t="e">
        <f>IF(A934="","",IF($R$3=1,dayTest!A947,day!#REF!))</f>
        <v>#REF!</v>
      </c>
      <c r="B935" t="str">
        <f t="shared" si="277"/>
        <v/>
      </c>
      <c r="C935" t="str">
        <f t="shared" si="263"/>
        <v/>
      </c>
      <c r="D935" t="str">
        <f t="shared" si="263"/>
        <v/>
      </c>
      <c r="E935" t="str">
        <f t="shared" si="263"/>
        <v/>
      </c>
      <c r="F935" t="str">
        <f t="shared" si="263"/>
        <v/>
      </c>
      <c r="G935" t="str">
        <f t="shared" si="263"/>
        <v/>
      </c>
      <c r="H935" t="str">
        <f t="shared" si="278"/>
        <v/>
      </c>
      <c r="I935" t="str">
        <f t="shared" si="278"/>
        <v/>
      </c>
      <c r="J935" t="str">
        <f t="shared" si="278"/>
        <v/>
      </c>
      <c r="K935" t="str">
        <f t="shared" si="278"/>
        <v/>
      </c>
      <c r="L935" t="str">
        <f t="shared" si="278"/>
        <v/>
      </c>
      <c r="M935" t="str">
        <f t="shared" si="261"/>
        <v/>
      </c>
      <c r="N935" t="e">
        <f t="shared" si="264"/>
        <v>#REF!</v>
      </c>
      <c r="O935" t="e">
        <f t="shared" si="265"/>
        <v>#REF!</v>
      </c>
      <c r="P935" t="e">
        <f t="shared" si="266"/>
        <v>#REF!</v>
      </c>
      <c r="Q935" t="e">
        <f t="shared" si="267"/>
        <v>#REF!</v>
      </c>
      <c r="R935" t="e">
        <f t="shared" si="268"/>
        <v>#REF!</v>
      </c>
      <c r="S935" t="e">
        <f t="shared" si="269"/>
        <v>#REF!</v>
      </c>
      <c r="T935" t="e">
        <f t="shared" si="270"/>
        <v>#REF!</v>
      </c>
      <c r="U935" t="e">
        <f t="shared" si="271"/>
        <v>#REF!</v>
      </c>
      <c r="V935" t="e">
        <f t="shared" si="272"/>
        <v>#REF!</v>
      </c>
      <c r="W935" t="e">
        <f t="shared" si="273"/>
        <v>#REF!</v>
      </c>
      <c r="X935" t="e">
        <f t="shared" si="274"/>
        <v>#REF!</v>
      </c>
      <c r="Y935" t="e">
        <f t="shared" si="275"/>
        <v>#REF!</v>
      </c>
      <c r="Z935" t="e">
        <f t="shared" si="276"/>
        <v>#REF!</v>
      </c>
    </row>
    <row r="936" spans="1:26">
      <c r="A936" t="e">
        <f>IF(A935="","",IF($R$3=1,dayTest!A948,day!#REF!))</f>
        <v>#REF!</v>
      </c>
      <c r="B936" t="str">
        <f t="shared" si="277"/>
        <v/>
      </c>
      <c r="C936" t="str">
        <f t="shared" si="263"/>
        <v/>
      </c>
      <c r="D936" t="str">
        <f t="shared" si="263"/>
        <v/>
      </c>
      <c r="E936" t="str">
        <f t="shared" si="263"/>
        <v/>
      </c>
      <c r="F936" t="str">
        <f t="shared" si="263"/>
        <v/>
      </c>
      <c r="G936" t="str">
        <f t="shared" si="263"/>
        <v/>
      </c>
      <c r="H936" t="str">
        <f t="shared" si="278"/>
        <v/>
      </c>
      <c r="I936" t="str">
        <f t="shared" si="278"/>
        <v/>
      </c>
      <c r="J936" t="str">
        <f t="shared" si="278"/>
        <v/>
      </c>
      <c r="K936" t="str">
        <f t="shared" si="278"/>
        <v/>
      </c>
      <c r="L936" t="str">
        <f t="shared" si="278"/>
        <v/>
      </c>
      <c r="M936" t="str">
        <f t="shared" si="261"/>
        <v/>
      </c>
      <c r="N936" t="e">
        <f t="shared" si="264"/>
        <v>#REF!</v>
      </c>
      <c r="O936" t="e">
        <f t="shared" si="265"/>
        <v>#REF!</v>
      </c>
      <c r="P936" t="e">
        <f t="shared" si="266"/>
        <v>#REF!</v>
      </c>
      <c r="Q936" t="e">
        <f t="shared" si="267"/>
        <v>#REF!</v>
      </c>
      <c r="R936" t="e">
        <f t="shared" si="268"/>
        <v>#REF!</v>
      </c>
      <c r="S936" t="e">
        <f t="shared" si="269"/>
        <v>#REF!</v>
      </c>
      <c r="T936" t="e">
        <f t="shared" si="270"/>
        <v>#REF!</v>
      </c>
      <c r="U936" t="e">
        <f t="shared" si="271"/>
        <v>#REF!</v>
      </c>
      <c r="V936" t="e">
        <f t="shared" si="272"/>
        <v>#REF!</v>
      </c>
      <c r="W936" t="e">
        <f t="shared" si="273"/>
        <v>#REF!</v>
      </c>
      <c r="X936" t="e">
        <f t="shared" si="274"/>
        <v>#REF!</v>
      </c>
      <c r="Y936" t="e">
        <f t="shared" si="275"/>
        <v>#REF!</v>
      </c>
      <c r="Z936" t="e">
        <f t="shared" si="276"/>
        <v>#REF!</v>
      </c>
    </row>
    <row r="937" spans="1:26">
      <c r="A937" t="e">
        <f>IF(A936="","",IF($R$3=1,dayTest!A949,day!#REF!))</f>
        <v>#REF!</v>
      </c>
      <c r="B937" t="str">
        <f t="shared" si="277"/>
        <v/>
      </c>
      <c r="C937" t="str">
        <f t="shared" si="263"/>
        <v/>
      </c>
      <c r="D937" t="str">
        <f t="shared" si="263"/>
        <v/>
      </c>
      <c r="E937" t="str">
        <f t="shared" si="263"/>
        <v/>
      </c>
      <c r="F937" t="str">
        <f t="shared" si="263"/>
        <v/>
      </c>
      <c r="G937" t="str">
        <f t="shared" si="263"/>
        <v/>
      </c>
      <c r="H937" t="str">
        <f t="shared" si="278"/>
        <v/>
      </c>
      <c r="I937" t="str">
        <f t="shared" si="278"/>
        <v/>
      </c>
      <c r="J937" t="str">
        <f t="shared" si="278"/>
        <v/>
      </c>
      <c r="K937" t="str">
        <f t="shared" si="278"/>
        <v/>
      </c>
      <c r="L937" t="str">
        <f t="shared" si="278"/>
        <v/>
      </c>
      <c r="M937" t="str">
        <f t="shared" si="261"/>
        <v/>
      </c>
      <c r="N937" t="e">
        <f t="shared" si="264"/>
        <v>#REF!</v>
      </c>
      <c r="O937" t="e">
        <f t="shared" si="265"/>
        <v>#REF!</v>
      </c>
      <c r="P937" t="e">
        <f t="shared" si="266"/>
        <v>#REF!</v>
      </c>
      <c r="Q937" t="e">
        <f t="shared" si="267"/>
        <v>#REF!</v>
      </c>
      <c r="R937" t="e">
        <f t="shared" si="268"/>
        <v>#REF!</v>
      </c>
      <c r="S937" t="e">
        <f t="shared" si="269"/>
        <v>#REF!</v>
      </c>
      <c r="T937" t="e">
        <f t="shared" si="270"/>
        <v>#REF!</v>
      </c>
      <c r="U937" t="e">
        <f t="shared" si="271"/>
        <v>#REF!</v>
      </c>
      <c r="V937" t="e">
        <f t="shared" si="272"/>
        <v>#REF!</v>
      </c>
      <c r="W937" t="e">
        <f t="shared" si="273"/>
        <v>#REF!</v>
      </c>
      <c r="X937" t="e">
        <f t="shared" si="274"/>
        <v>#REF!</v>
      </c>
      <c r="Y937" t="e">
        <f t="shared" si="275"/>
        <v>#REF!</v>
      </c>
      <c r="Z937" t="e">
        <f t="shared" si="276"/>
        <v>#REF!</v>
      </c>
    </row>
    <row r="938" spans="1:26">
      <c r="A938" t="e">
        <f>IF(A937="","",IF($R$3=1,dayTest!A950,day!#REF!))</f>
        <v>#REF!</v>
      </c>
      <c r="B938" t="str">
        <f t="shared" si="277"/>
        <v/>
      </c>
      <c r="C938" t="str">
        <f t="shared" si="263"/>
        <v/>
      </c>
      <c r="D938" t="str">
        <f t="shared" si="263"/>
        <v/>
      </c>
      <c r="E938" t="str">
        <f t="shared" ref="C938:L964" si="279">IFERROR(VALUE(MID($A938,COLUMN()-1,1)),"")</f>
        <v/>
      </c>
      <c r="F938" t="str">
        <f t="shared" si="279"/>
        <v/>
      </c>
      <c r="G938" t="str">
        <f t="shared" si="279"/>
        <v/>
      </c>
      <c r="H938" t="str">
        <f t="shared" si="278"/>
        <v/>
      </c>
      <c r="I938" t="str">
        <f t="shared" si="278"/>
        <v/>
      </c>
      <c r="J938" t="str">
        <f t="shared" si="278"/>
        <v/>
      </c>
      <c r="K938" t="str">
        <f t="shared" si="278"/>
        <v/>
      </c>
      <c r="L938" t="str">
        <f t="shared" si="278"/>
        <v/>
      </c>
      <c r="M938" t="str">
        <f t="shared" si="261"/>
        <v/>
      </c>
      <c r="N938" t="e">
        <f t="shared" si="264"/>
        <v>#REF!</v>
      </c>
      <c r="O938" t="e">
        <f t="shared" si="265"/>
        <v>#REF!</v>
      </c>
      <c r="P938" t="e">
        <f t="shared" si="266"/>
        <v>#REF!</v>
      </c>
      <c r="Q938" t="e">
        <f t="shared" si="267"/>
        <v>#REF!</v>
      </c>
      <c r="R938" t="e">
        <f t="shared" si="268"/>
        <v>#REF!</v>
      </c>
      <c r="S938" t="e">
        <f t="shared" si="269"/>
        <v>#REF!</v>
      </c>
      <c r="T938" t="e">
        <f t="shared" si="270"/>
        <v>#REF!</v>
      </c>
      <c r="U938" t="e">
        <f t="shared" si="271"/>
        <v>#REF!</v>
      </c>
      <c r="V938" t="e">
        <f t="shared" si="272"/>
        <v>#REF!</v>
      </c>
      <c r="W938" t="e">
        <f t="shared" si="273"/>
        <v>#REF!</v>
      </c>
      <c r="X938" t="e">
        <f t="shared" si="274"/>
        <v>#REF!</v>
      </c>
      <c r="Y938" t="e">
        <f t="shared" si="275"/>
        <v>#REF!</v>
      </c>
      <c r="Z938" t="e">
        <f t="shared" si="276"/>
        <v>#REF!</v>
      </c>
    </row>
    <row r="939" spans="1:26">
      <c r="A939" t="e">
        <f>IF(A938="","",IF($R$3=1,dayTest!A951,day!#REF!))</f>
        <v>#REF!</v>
      </c>
      <c r="B939" t="str">
        <f t="shared" si="277"/>
        <v/>
      </c>
      <c r="C939" t="str">
        <f t="shared" si="279"/>
        <v/>
      </c>
      <c r="D939" t="str">
        <f t="shared" si="279"/>
        <v/>
      </c>
      <c r="E939" t="str">
        <f t="shared" si="279"/>
        <v/>
      </c>
      <c r="F939" t="str">
        <f t="shared" si="279"/>
        <v/>
      </c>
      <c r="G939" t="str">
        <f t="shared" si="279"/>
        <v/>
      </c>
      <c r="H939" t="str">
        <f t="shared" si="278"/>
        <v/>
      </c>
      <c r="I939" t="str">
        <f t="shared" si="278"/>
        <v/>
      </c>
      <c r="J939" t="str">
        <f t="shared" si="278"/>
        <v/>
      </c>
      <c r="K939" t="str">
        <f t="shared" si="278"/>
        <v/>
      </c>
      <c r="L939" t="str">
        <f t="shared" si="278"/>
        <v/>
      </c>
      <c r="M939" t="str">
        <f t="shared" si="261"/>
        <v/>
      </c>
      <c r="N939" t="e">
        <f t="shared" si="264"/>
        <v>#REF!</v>
      </c>
      <c r="O939" t="e">
        <f t="shared" si="265"/>
        <v>#REF!</v>
      </c>
      <c r="P939" t="e">
        <f t="shared" si="266"/>
        <v>#REF!</v>
      </c>
      <c r="Q939" t="e">
        <f t="shared" si="267"/>
        <v>#REF!</v>
      </c>
      <c r="R939" t="e">
        <f t="shared" si="268"/>
        <v>#REF!</v>
      </c>
      <c r="S939" t="e">
        <f t="shared" si="269"/>
        <v>#REF!</v>
      </c>
      <c r="T939" t="e">
        <f t="shared" si="270"/>
        <v>#REF!</v>
      </c>
      <c r="U939" t="e">
        <f t="shared" si="271"/>
        <v>#REF!</v>
      </c>
      <c r="V939" t="e">
        <f t="shared" si="272"/>
        <v>#REF!</v>
      </c>
      <c r="W939" t="e">
        <f t="shared" si="273"/>
        <v>#REF!</v>
      </c>
      <c r="X939" t="e">
        <f t="shared" si="274"/>
        <v>#REF!</v>
      </c>
      <c r="Y939" t="e">
        <f t="shared" si="275"/>
        <v>#REF!</v>
      </c>
      <c r="Z939" t="e">
        <f t="shared" si="276"/>
        <v>#REF!</v>
      </c>
    </row>
    <row r="940" spans="1:26">
      <c r="A940" t="e">
        <f>IF(A939="","",IF($R$3=1,dayTest!A952,day!#REF!))</f>
        <v>#REF!</v>
      </c>
      <c r="B940" t="str">
        <f t="shared" si="277"/>
        <v/>
      </c>
      <c r="C940" t="str">
        <f t="shared" si="279"/>
        <v/>
      </c>
      <c r="D940" t="str">
        <f t="shared" si="279"/>
        <v/>
      </c>
      <c r="E940" t="str">
        <f t="shared" si="279"/>
        <v/>
      </c>
      <c r="F940" t="str">
        <f t="shared" si="279"/>
        <v/>
      </c>
      <c r="G940" t="str">
        <f t="shared" si="279"/>
        <v/>
      </c>
      <c r="H940" t="str">
        <f t="shared" si="278"/>
        <v/>
      </c>
      <c r="I940" t="str">
        <f t="shared" si="278"/>
        <v/>
      </c>
      <c r="J940" t="str">
        <f t="shared" si="278"/>
        <v/>
      </c>
      <c r="K940" t="str">
        <f t="shared" si="278"/>
        <v/>
      </c>
      <c r="L940" t="str">
        <f t="shared" si="278"/>
        <v/>
      </c>
      <c r="M940" t="str">
        <f t="shared" si="261"/>
        <v/>
      </c>
      <c r="N940" t="e">
        <f t="shared" si="264"/>
        <v>#REF!</v>
      </c>
      <c r="O940" t="e">
        <f t="shared" si="265"/>
        <v>#REF!</v>
      </c>
      <c r="P940" t="e">
        <f t="shared" si="266"/>
        <v>#REF!</v>
      </c>
      <c r="Q940" t="e">
        <f t="shared" si="267"/>
        <v>#REF!</v>
      </c>
      <c r="R940" t="e">
        <f t="shared" si="268"/>
        <v>#REF!</v>
      </c>
      <c r="S940" t="e">
        <f t="shared" si="269"/>
        <v>#REF!</v>
      </c>
      <c r="T940" t="e">
        <f t="shared" si="270"/>
        <v>#REF!</v>
      </c>
      <c r="U940" t="e">
        <f t="shared" si="271"/>
        <v>#REF!</v>
      </c>
      <c r="V940" t="e">
        <f t="shared" si="272"/>
        <v>#REF!</v>
      </c>
      <c r="W940" t="e">
        <f t="shared" si="273"/>
        <v>#REF!</v>
      </c>
      <c r="X940" t="e">
        <f t="shared" si="274"/>
        <v>#REF!</v>
      </c>
      <c r="Y940" t="e">
        <f t="shared" si="275"/>
        <v>#REF!</v>
      </c>
      <c r="Z940" t="e">
        <f t="shared" si="276"/>
        <v>#REF!</v>
      </c>
    </row>
    <row r="941" spans="1:26">
      <c r="A941" t="e">
        <f>IF(A940="","",IF($R$3=1,dayTest!A953,day!#REF!))</f>
        <v>#REF!</v>
      </c>
      <c r="B941" t="str">
        <f t="shared" si="277"/>
        <v/>
      </c>
      <c r="C941" t="str">
        <f t="shared" si="279"/>
        <v/>
      </c>
      <c r="D941" t="str">
        <f t="shared" si="279"/>
        <v/>
      </c>
      <c r="E941" t="str">
        <f t="shared" si="279"/>
        <v/>
      </c>
      <c r="F941" t="str">
        <f t="shared" si="279"/>
        <v/>
      </c>
      <c r="G941" t="str">
        <f t="shared" si="279"/>
        <v/>
      </c>
      <c r="H941" t="str">
        <f t="shared" si="278"/>
        <v/>
      </c>
      <c r="I941" t="str">
        <f t="shared" si="278"/>
        <v/>
      </c>
      <c r="J941" t="str">
        <f t="shared" si="278"/>
        <v/>
      </c>
      <c r="K941" t="str">
        <f t="shared" si="278"/>
        <v/>
      </c>
      <c r="L941" t="str">
        <f t="shared" si="278"/>
        <v/>
      </c>
      <c r="M941" t="str">
        <f t="shared" si="261"/>
        <v/>
      </c>
      <c r="N941" t="e">
        <f t="shared" si="264"/>
        <v>#REF!</v>
      </c>
      <c r="O941" t="e">
        <f t="shared" si="265"/>
        <v>#REF!</v>
      </c>
      <c r="P941" t="e">
        <f t="shared" si="266"/>
        <v>#REF!</v>
      </c>
      <c r="Q941" t="e">
        <f t="shared" si="267"/>
        <v>#REF!</v>
      </c>
      <c r="R941" t="e">
        <f t="shared" si="268"/>
        <v>#REF!</v>
      </c>
      <c r="S941" t="e">
        <f t="shared" si="269"/>
        <v>#REF!</v>
      </c>
      <c r="T941" t="e">
        <f t="shared" si="270"/>
        <v>#REF!</v>
      </c>
      <c r="U941" t="e">
        <f t="shared" si="271"/>
        <v>#REF!</v>
      </c>
      <c r="V941" t="e">
        <f t="shared" si="272"/>
        <v>#REF!</v>
      </c>
      <c r="W941" t="e">
        <f t="shared" si="273"/>
        <v>#REF!</v>
      </c>
      <c r="X941" t="e">
        <f t="shared" si="274"/>
        <v>#REF!</v>
      </c>
      <c r="Y941" t="e">
        <f t="shared" si="275"/>
        <v>#REF!</v>
      </c>
      <c r="Z941" t="e">
        <f t="shared" si="276"/>
        <v>#REF!</v>
      </c>
    </row>
    <row r="942" spans="1:26">
      <c r="A942" t="e">
        <f>IF(A941="","",IF($R$3=1,dayTest!A954,day!#REF!))</f>
        <v>#REF!</v>
      </c>
      <c r="B942" t="str">
        <f t="shared" si="277"/>
        <v/>
      </c>
      <c r="C942" t="str">
        <f t="shared" si="279"/>
        <v/>
      </c>
      <c r="D942" t="str">
        <f t="shared" si="279"/>
        <v/>
      </c>
      <c r="E942" t="str">
        <f t="shared" si="279"/>
        <v/>
      </c>
      <c r="F942" t="str">
        <f t="shared" si="279"/>
        <v/>
      </c>
      <c r="G942" t="str">
        <f t="shared" si="279"/>
        <v/>
      </c>
      <c r="H942" t="str">
        <f t="shared" si="278"/>
        <v/>
      </c>
      <c r="I942" t="str">
        <f t="shared" si="278"/>
        <v/>
      </c>
      <c r="J942" t="str">
        <f t="shared" si="278"/>
        <v/>
      </c>
      <c r="K942" t="str">
        <f t="shared" si="278"/>
        <v/>
      </c>
      <c r="L942" t="str">
        <f t="shared" si="278"/>
        <v/>
      </c>
      <c r="M942" t="str">
        <f t="shared" si="261"/>
        <v/>
      </c>
      <c r="N942" t="e">
        <f t="shared" si="264"/>
        <v>#REF!</v>
      </c>
      <c r="O942" t="e">
        <f t="shared" si="265"/>
        <v>#REF!</v>
      </c>
      <c r="P942" t="e">
        <f t="shared" si="266"/>
        <v>#REF!</v>
      </c>
      <c r="Q942" t="e">
        <f t="shared" si="267"/>
        <v>#REF!</v>
      </c>
      <c r="R942" t="e">
        <f t="shared" si="268"/>
        <v>#REF!</v>
      </c>
      <c r="S942" t="e">
        <f t="shared" si="269"/>
        <v>#REF!</v>
      </c>
      <c r="T942" t="e">
        <f t="shared" si="270"/>
        <v>#REF!</v>
      </c>
      <c r="U942" t="e">
        <f t="shared" si="271"/>
        <v>#REF!</v>
      </c>
      <c r="V942" t="e">
        <f t="shared" si="272"/>
        <v>#REF!</v>
      </c>
      <c r="W942" t="e">
        <f t="shared" si="273"/>
        <v>#REF!</v>
      </c>
      <c r="X942" t="e">
        <f t="shared" si="274"/>
        <v>#REF!</v>
      </c>
      <c r="Y942" t="e">
        <f t="shared" si="275"/>
        <v>#REF!</v>
      </c>
      <c r="Z942" t="e">
        <f t="shared" si="276"/>
        <v>#REF!</v>
      </c>
    </row>
    <row r="943" spans="1:26">
      <c r="A943" t="e">
        <f>IF(A942="","",IF($R$3=1,dayTest!A955,day!#REF!))</f>
        <v>#REF!</v>
      </c>
      <c r="B943" t="str">
        <f t="shared" si="277"/>
        <v/>
      </c>
      <c r="C943" t="str">
        <f t="shared" si="279"/>
        <v/>
      </c>
      <c r="D943" t="str">
        <f t="shared" si="279"/>
        <v/>
      </c>
      <c r="E943" t="str">
        <f t="shared" si="279"/>
        <v/>
      </c>
      <c r="F943" t="str">
        <f t="shared" si="279"/>
        <v/>
      </c>
      <c r="G943" t="str">
        <f t="shared" si="279"/>
        <v/>
      </c>
      <c r="H943" t="str">
        <f t="shared" si="278"/>
        <v/>
      </c>
      <c r="I943" t="str">
        <f t="shared" si="278"/>
        <v/>
      </c>
      <c r="J943" t="str">
        <f t="shared" si="278"/>
        <v/>
      </c>
      <c r="K943" t="str">
        <f t="shared" si="278"/>
        <v/>
      </c>
      <c r="L943" t="str">
        <f t="shared" si="278"/>
        <v/>
      </c>
      <c r="M943" t="str">
        <f t="shared" si="261"/>
        <v/>
      </c>
      <c r="N943" t="e">
        <f t="shared" si="264"/>
        <v>#REF!</v>
      </c>
      <c r="O943" t="e">
        <f t="shared" si="265"/>
        <v>#REF!</v>
      </c>
      <c r="P943" t="e">
        <f t="shared" si="266"/>
        <v>#REF!</v>
      </c>
      <c r="Q943" t="e">
        <f t="shared" si="267"/>
        <v>#REF!</v>
      </c>
      <c r="R943" t="e">
        <f t="shared" si="268"/>
        <v>#REF!</v>
      </c>
      <c r="S943" t="e">
        <f t="shared" si="269"/>
        <v>#REF!</v>
      </c>
      <c r="T943" t="e">
        <f t="shared" si="270"/>
        <v>#REF!</v>
      </c>
      <c r="U943" t="e">
        <f t="shared" si="271"/>
        <v>#REF!</v>
      </c>
      <c r="V943" t="e">
        <f t="shared" si="272"/>
        <v>#REF!</v>
      </c>
      <c r="W943" t="e">
        <f t="shared" si="273"/>
        <v>#REF!</v>
      </c>
      <c r="X943" t="e">
        <f t="shared" si="274"/>
        <v>#REF!</v>
      </c>
      <c r="Y943" t="e">
        <f t="shared" si="275"/>
        <v>#REF!</v>
      </c>
      <c r="Z943" t="e">
        <f t="shared" si="276"/>
        <v>#REF!</v>
      </c>
    </row>
    <row r="944" spans="1:26">
      <c r="A944" t="e">
        <f>IF(A943="","",IF($R$3=1,dayTest!A956,day!#REF!))</f>
        <v>#REF!</v>
      </c>
      <c r="B944" t="str">
        <f t="shared" si="277"/>
        <v/>
      </c>
      <c r="C944" t="str">
        <f t="shared" si="279"/>
        <v/>
      </c>
      <c r="D944" t="str">
        <f t="shared" si="279"/>
        <v/>
      </c>
      <c r="E944" t="str">
        <f t="shared" si="279"/>
        <v/>
      </c>
      <c r="F944" t="str">
        <f t="shared" si="279"/>
        <v/>
      </c>
      <c r="G944" t="str">
        <f t="shared" si="279"/>
        <v/>
      </c>
      <c r="H944" t="str">
        <f t="shared" si="278"/>
        <v/>
      </c>
      <c r="I944" t="str">
        <f t="shared" si="278"/>
        <v/>
      </c>
      <c r="J944" t="str">
        <f t="shared" si="278"/>
        <v/>
      </c>
      <c r="K944" t="str">
        <f t="shared" si="278"/>
        <v/>
      </c>
      <c r="L944" t="str">
        <f t="shared" si="278"/>
        <v/>
      </c>
      <c r="M944" t="str">
        <f t="shared" si="261"/>
        <v/>
      </c>
      <c r="N944" t="e">
        <f t="shared" si="264"/>
        <v>#REF!</v>
      </c>
      <c r="O944" t="e">
        <f t="shared" si="265"/>
        <v>#REF!</v>
      </c>
      <c r="P944" t="e">
        <f t="shared" si="266"/>
        <v>#REF!</v>
      </c>
      <c r="Q944" t="e">
        <f t="shared" si="267"/>
        <v>#REF!</v>
      </c>
      <c r="R944" t="e">
        <f t="shared" si="268"/>
        <v>#REF!</v>
      </c>
      <c r="S944" t="e">
        <f t="shared" si="269"/>
        <v>#REF!</v>
      </c>
      <c r="T944" t="e">
        <f t="shared" si="270"/>
        <v>#REF!</v>
      </c>
      <c r="U944" t="e">
        <f t="shared" si="271"/>
        <v>#REF!</v>
      </c>
      <c r="V944" t="e">
        <f t="shared" si="272"/>
        <v>#REF!</v>
      </c>
      <c r="W944" t="e">
        <f t="shared" si="273"/>
        <v>#REF!</v>
      </c>
      <c r="X944" t="e">
        <f t="shared" si="274"/>
        <v>#REF!</v>
      </c>
      <c r="Y944" t="e">
        <f t="shared" si="275"/>
        <v>#REF!</v>
      </c>
      <c r="Z944" t="e">
        <f t="shared" si="276"/>
        <v>#REF!</v>
      </c>
    </row>
    <row r="945" spans="1:26">
      <c r="A945" t="e">
        <f>IF(A944="","",IF($R$3=1,dayTest!A957,day!#REF!))</f>
        <v>#REF!</v>
      </c>
      <c r="B945" t="str">
        <f t="shared" si="277"/>
        <v/>
      </c>
      <c r="C945" t="str">
        <f t="shared" si="279"/>
        <v/>
      </c>
      <c r="D945" t="str">
        <f t="shared" si="279"/>
        <v/>
      </c>
      <c r="E945" t="str">
        <f t="shared" si="279"/>
        <v/>
      </c>
      <c r="F945" t="str">
        <f t="shared" si="279"/>
        <v/>
      </c>
      <c r="G945" t="str">
        <f t="shared" si="279"/>
        <v/>
      </c>
      <c r="H945" t="str">
        <f t="shared" si="278"/>
        <v/>
      </c>
      <c r="I945" t="str">
        <f t="shared" si="278"/>
        <v/>
      </c>
      <c r="J945" t="str">
        <f t="shared" si="278"/>
        <v/>
      </c>
      <c r="K945" t="str">
        <f t="shared" si="278"/>
        <v/>
      </c>
      <c r="L945" t="str">
        <f t="shared" si="278"/>
        <v/>
      </c>
      <c r="M945" t="str">
        <f t="shared" si="261"/>
        <v/>
      </c>
      <c r="N945" t="e">
        <f t="shared" si="264"/>
        <v>#REF!</v>
      </c>
      <c r="O945" t="e">
        <f t="shared" si="265"/>
        <v>#REF!</v>
      </c>
      <c r="P945" t="e">
        <f t="shared" si="266"/>
        <v>#REF!</v>
      </c>
      <c r="Q945" t="e">
        <f t="shared" si="267"/>
        <v>#REF!</v>
      </c>
      <c r="R945" t="e">
        <f t="shared" si="268"/>
        <v>#REF!</v>
      </c>
      <c r="S945" t="e">
        <f t="shared" si="269"/>
        <v>#REF!</v>
      </c>
      <c r="T945" t="e">
        <f t="shared" si="270"/>
        <v>#REF!</v>
      </c>
      <c r="U945" t="e">
        <f t="shared" si="271"/>
        <v>#REF!</v>
      </c>
      <c r="V945" t="e">
        <f t="shared" si="272"/>
        <v>#REF!</v>
      </c>
      <c r="W945" t="e">
        <f t="shared" si="273"/>
        <v>#REF!</v>
      </c>
      <c r="X945" t="e">
        <f t="shared" si="274"/>
        <v>#REF!</v>
      </c>
      <c r="Y945" t="e">
        <f t="shared" si="275"/>
        <v>#REF!</v>
      </c>
      <c r="Z945" t="e">
        <f t="shared" si="276"/>
        <v>#REF!</v>
      </c>
    </row>
    <row r="946" spans="1:26">
      <c r="A946" t="e">
        <f>IF(A945="","",IF($R$3=1,dayTest!A958,day!#REF!))</f>
        <v>#REF!</v>
      </c>
      <c r="B946" t="str">
        <f t="shared" si="277"/>
        <v/>
      </c>
      <c r="C946" t="str">
        <f t="shared" si="279"/>
        <v/>
      </c>
      <c r="D946" t="str">
        <f t="shared" si="279"/>
        <v/>
      </c>
      <c r="E946" t="str">
        <f t="shared" si="279"/>
        <v/>
      </c>
      <c r="F946" t="str">
        <f t="shared" si="279"/>
        <v/>
      </c>
      <c r="G946" t="str">
        <f t="shared" si="279"/>
        <v/>
      </c>
      <c r="H946" t="str">
        <f t="shared" si="279"/>
        <v/>
      </c>
      <c r="I946" t="str">
        <f t="shared" si="279"/>
        <v/>
      </c>
      <c r="J946" t="str">
        <f t="shared" si="279"/>
        <v/>
      </c>
      <c r="K946" t="str">
        <f t="shared" si="279"/>
        <v/>
      </c>
      <c r="L946" t="str">
        <f t="shared" si="279"/>
        <v/>
      </c>
      <c r="M946" t="str">
        <f t="shared" si="261"/>
        <v/>
      </c>
      <c r="N946" t="e">
        <f t="shared" si="264"/>
        <v>#REF!</v>
      </c>
      <c r="O946" t="e">
        <f t="shared" si="265"/>
        <v>#REF!</v>
      </c>
      <c r="P946" t="e">
        <f t="shared" si="266"/>
        <v>#REF!</v>
      </c>
      <c r="Q946" t="e">
        <f t="shared" si="267"/>
        <v>#REF!</v>
      </c>
      <c r="R946" t="e">
        <f t="shared" si="268"/>
        <v>#REF!</v>
      </c>
      <c r="S946" t="e">
        <f t="shared" si="269"/>
        <v>#REF!</v>
      </c>
      <c r="T946" t="e">
        <f t="shared" si="270"/>
        <v>#REF!</v>
      </c>
      <c r="U946" t="e">
        <f t="shared" si="271"/>
        <v>#REF!</v>
      </c>
      <c r="V946" t="e">
        <f t="shared" si="272"/>
        <v>#REF!</v>
      </c>
      <c r="W946" t="e">
        <f t="shared" si="273"/>
        <v>#REF!</v>
      </c>
      <c r="X946" t="e">
        <f t="shared" si="274"/>
        <v>#REF!</v>
      </c>
      <c r="Y946" t="e">
        <f t="shared" si="275"/>
        <v>#REF!</v>
      </c>
      <c r="Z946" t="e">
        <f t="shared" si="276"/>
        <v>#REF!</v>
      </c>
    </row>
    <row r="947" spans="1:26">
      <c r="A947" t="e">
        <f>IF(A946="","",IF($R$3=1,dayTest!A959,day!#REF!))</f>
        <v>#REF!</v>
      </c>
      <c r="B947" t="str">
        <f t="shared" si="277"/>
        <v/>
      </c>
      <c r="C947" t="str">
        <f t="shared" si="279"/>
        <v/>
      </c>
      <c r="D947" t="str">
        <f t="shared" si="279"/>
        <v/>
      </c>
      <c r="E947" t="str">
        <f t="shared" si="279"/>
        <v/>
      </c>
      <c r="F947" t="str">
        <f t="shared" si="279"/>
        <v/>
      </c>
      <c r="G947" t="str">
        <f t="shared" si="279"/>
        <v/>
      </c>
      <c r="H947" t="str">
        <f t="shared" si="279"/>
        <v/>
      </c>
      <c r="I947" t="str">
        <f t="shared" si="279"/>
        <v/>
      </c>
      <c r="J947" t="str">
        <f t="shared" si="279"/>
        <v/>
      </c>
      <c r="K947" t="str">
        <f t="shared" si="279"/>
        <v/>
      </c>
      <c r="L947" t="str">
        <f t="shared" si="279"/>
        <v/>
      </c>
      <c r="M947" t="str">
        <f t="shared" si="261"/>
        <v/>
      </c>
      <c r="N947" t="e">
        <f t="shared" si="264"/>
        <v>#REF!</v>
      </c>
      <c r="O947" t="e">
        <f t="shared" si="265"/>
        <v>#REF!</v>
      </c>
      <c r="P947" t="e">
        <f t="shared" si="266"/>
        <v>#REF!</v>
      </c>
      <c r="Q947" t="e">
        <f t="shared" si="267"/>
        <v>#REF!</v>
      </c>
      <c r="R947" t="e">
        <f t="shared" si="268"/>
        <v>#REF!</v>
      </c>
      <c r="S947" t="e">
        <f t="shared" si="269"/>
        <v>#REF!</v>
      </c>
      <c r="T947" t="e">
        <f t="shared" si="270"/>
        <v>#REF!</v>
      </c>
      <c r="U947" t="e">
        <f t="shared" si="271"/>
        <v>#REF!</v>
      </c>
      <c r="V947" t="e">
        <f t="shared" si="272"/>
        <v>#REF!</v>
      </c>
      <c r="W947" t="e">
        <f t="shared" si="273"/>
        <v>#REF!</v>
      </c>
      <c r="X947" t="e">
        <f t="shared" si="274"/>
        <v>#REF!</v>
      </c>
      <c r="Y947" t="e">
        <f t="shared" si="275"/>
        <v>#REF!</v>
      </c>
      <c r="Z947" t="e">
        <f t="shared" si="276"/>
        <v>#REF!</v>
      </c>
    </row>
    <row r="948" spans="1:26">
      <c r="A948" t="e">
        <f>IF(A947="","",IF($R$3=1,dayTest!A960,day!#REF!))</f>
        <v>#REF!</v>
      </c>
      <c r="B948" t="str">
        <f t="shared" si="277"/>
        <v/>
      </c>
      <c r="C948" t="str">
        <f t="shared" si="279"/>
        <v/>
      </c>
      <c r="D948" t="str">
        <f t="shared" si="279"/>
        <v/>
      </c>
      <c r="E948" t="str">
        <f t="shared" si="279"/>
        <v/>
      </c>
      <c r="F948" t="str">
        <f t="shared" si="279"/>
        <v/>
      </c>
      <c r="G948" t="str">
        <f t="shared" si="279"/>
        <v/>
      </c>
      <c r="H948" t="str">
        <f t="shared" si="279"/>
        <v/>
      </c>
      <c r="I948" t="str">
        <f t="shared" si="279"/>
        <v/>
      </c>
      <c r="J948" t="str">
        <f t="shared" si="279"/>
        <v/>
      </c>
      <c r="K948" t="str">
        <f t="shared" si="279"/>
        <v/>
      </c>
      <c r="L948" t="str">
        <f t="shared" si="279"/>
        <v/>
      </c>
      <c r="M948" t="str">
        <f t="shared" si="261"/>
        <v/>
      </c>
      <c r="N948" t="e">
        <f t="shared" si="264"/>
        <v>#REF!</v>
      </c>
      <c r="O948" t="e">
        <f t="shared" si="265"/>
        <v>#REF!</v>
      </c>
      <c r="P948" t="e">
        <f t="shared" si="266"/>
        <v>#REF!</v>
      </c>
      <c r="Q948" t="e">
        <f t="shared" si="267"/>
        <v>#REF!</v>
      </c>
      <c r="R948" t="e">
        <f t="shared" si="268"/>
        <v>#REF!</v>
      </c>
      <c r="S948" t="e">
        <f t="shared" si="269"/>
        <v>#REF!</v>
      </c>
      <c r="T948" t="e">
        <f t="shared" si="270"/>
        <v>#REF!</v>
      </c>
      <c r="U948" t="e">
        <f t="shared" si="271"/>
        <v>#REF!</v>
      </c>
      <c r="V948" t="e">
        <f t="shared" si="272"/>
        <v>#REF!</v>
      </c>
      <c r="W948" t="e">
        <f t="shared" si="273"/>
        <v>#REF!</v>
      </c>
      <c r="X948" t="e">
        <f t="shared" si="274"/>
        <v>#REF!</v>
      </c>
      <c r="Y948" t="e">
        <f t="shared" si="275"/>
        <v>#REF!</v>
      </c>
      <c r="Z948" t="e">
        <f t="shared" si="276"/>
        <v>#REF!</v>
      </c>
    </row>
    <row r="949" spans="1:26">
      <c r="A949" t="e">
        <f>IF(A948="","",IF($R$3=1,dayTest!A961,day!#REF!))</f>
        <v>#REF!</v>
      </c>
      <c r="B949" t="str">
        <f t="shared" si="277"/>
        <v/>
      </c>
      <c r="C949" t="str">
        <f t="shared" si="279"/>
        <v/>
      </c>
      <c r="D949" t="str">
        <f t="shared" si="279"/>
        <v/>
      </c>
      <c r="E949" t="str">
        <f t="shared" si="279"/>
        <v/>
      </c>
      <c r="F949" t="str">
        <f t="shared" si="279"/>
        <v/>
      </c>
      <c r="G949" t="str">
        <f t="shared" si="279"/>
        <v/>
      </c>
      <c r="H949" t="str">
        <f t="shared" si="279"/>
        <v/>
      </c>
      <c r="I949" t="str">
        <f t="shared" si="279"/>
        <v/>
      </c>
      <c r="J949" t="str">
        <f t="shared" si="279"/>
        <v/>
      </c>
      <c r="K949" t="str">
        <f t="shared" si="279"/>
        <v/>
      </c>
      <c r="L949" t="str">
        <f t="shared" si="279"/>
        <v/>
      </c>
      <c r="M949" t="str">
        <f t="shared" si="261"/>
        <v/>
      </c>
      <c r="N949" t="e">
        <f t="shared" si="264"/>
        <v>#REF!</v>
      </c>
      <c r="O949" t="e">
        <f t="shared" si="265"/>
        <v>#REF!</v>
      </c>
      <c r="P949" t="e">
        <f t="shared" si="266"/>
        <v>#REF!</v>
      </c>
      <c r="Q949" t="e">
        <f t="shared" si="267"/>
        <v>#REF!</v>
      </c>
      <c r="R949" t="e">
        <f t="shared" si="268"/>
        <v>#REF!</v>
      </c>
      <c r="S949" t="e">
        <f t="shared" si="269"/>
        <v>#REF!</v>
      </c>
      <c r="T949" t="e">
        <f t="shared" si="270"/>
        <v>#REF!</v>
      </c>
      <c r="U949" t="e">
        <f t="shared" si="271"/>
        <v>#REF!</v>
      </c>
      <c r="V949" t="e">
        <f t="shared" si="272"/>
        <v>#REF!</v>
      </c>
      <c r="W949" t="e">
        <f t="shared" si="273"/>
        <v>#REF!</v>
      </c>
      <c r="X949" t="e">
        <f t="shared" si="274"/>
        <v>#REF!</v>
      </c>
      <c r="Y949" t="e">
        <f t="shared" si="275"/>
        <v>#REF!</v>
      </c>
      <c r="Z949" t="e">
        <f t="shared" si="276"/>
        <v>#REF!</v>
      </c>
    </row>
    <row r="950" spans="1:26">
      <c r="A950" t="e">
        <f>IF(A949="","",IF($R$3=1,dayTest!A962,day!#REF!))</f>
        <v>#REF!</v>
      </c>
      <c r="B950" t="str">
        <f t="shared" si="277"/>
        <v/>
      </c>
      <c r="C950" t="str">
        <f t="shared" si="279"/>
        <v/>
      </c>
      <c r="D950" t="str">
        <f t="shared" si="279"/>
        <v/>
      </c>
      <c r="E950" t="str">
        <f t="shared" si="279"/>
        <v/>
      </c>
      <c r="F950" t="str">
        <f t="shared" si="279"/>
        <v/>
      </c>
      <c r="G950" t="str">
        <f t="shared" si="279"/>
        <v/>
      </c>
      <c r="H950" t="str">
        <f t="shared" si="279"/>
        <v/>
      </c>
      <c r="I950" t="str">
        <f t="shared" si="279"/>
        <v/>
      </c>
      <c r="J950" t="str">
        <f t="shared" si="279"/>
        <v/>
      </c>
      <c r="K950" t="str">
        <f t="shared" si="279"/>
        <v/>
      </c>
      <c r="L950" t="str">
        <f t="shared" si="279"/>
        <v/>
      </c>
      <c r="M950" t="str">
        <f t="shared" si="261"/>
        <v/>
      </c>
      <c r="N950" t="e">
        <f t="shared" si="264"/>
        <v>#REF!</v>
      </c>
      <c r="O950" t="e">
        <f t="shared" si="265"/>
        <v>#REF!</v>
      </c>
      <c r="P950" t="e">
        <f t="shared" si="266"/>
        <v>#REF!</v>
      </c>
      <c r="Q950" t="e">
        <f t="shared" si="267"/>
        <v>#REF!</v>
      </c>
      <c r="R950" t="e">
        <f t="shared" si="268"/>
        <v>#REF!</v>
      </c>
      <c r="S950" t="e">
        <f t="shared" si="269"/>
        <v>#REF!</v>
      </c>
      <c r="T950" t="e">
        <f t="shared" si="270"/>
        <v>#REF!</v>
      </c>
      <c r="U950" t="e">
        <f t="shared" si="271"/>
        <v>#REF!</v>
      </c>
      <c r="V950" t="e">
        <f t="shared" si="272"/>
        <v>#REF!</v>
      </c>
      <c r="W950" t="e">
        <f t="shared" si="273"/>
        <v>#REF!</v>
      </c>
      <c r="X950" t="e">
        <f t="shared" si="274"/>
        <v>#REF!</v>
      </c>
      <c r="Y950" t="e">
        <f t="shared" si="275"/>
        <v>#REF!</v>
      </c>
      <c r="Z950" t="e">
        <f t="shared" si="276"/>
        <v>#REF!</v>
      </c>
    </row>
    <row r="951" spans="1:26">
      <c r="A951" t="e">
        <f>IF(A950="","",IF($R$3=1,dayTest!A963,day!#REF!))</f>
        <v>#REF!</v>
      </c>
      <c r="B951" t="str">
        <f t="shared" si="277"/>
        <v/>
      </c>
      <c r="C951" t="str">
        <f t="shared" si="279"/>
        <v/>
      </c>
      <c r="D951" t="str">
        <f t="shared" si="279"/>
        <v/>
      </c>
      <c r="E951" t="str">
        <f t="shared" si="279"/>
        <v/>
      </c>
      <c r="F951" t="str">
        <f t="shared" si="279"/>
        <v/>
      </c>
      <c r="G951" t="str">
        <f t="shared" si="279"/>
        <v/>
      </c>
      <c r="H951" t="str">
        <f t="shared" si="279"/>
        <v/>
      </c>
      <c r="I951" t="str">
        <f t="shared" si="279"/>
        <v/>
      </c>
      <c r="J951" t="str">
        <f t="shared" si="279"/>
        <v/>
      </c>
      <c r="K951" t="str">
        <f t="shared" si="279"/>
        <v/>
      </c>
      <c r="L951" t="str">
        <f t="shared" si="279"/>
        <v/>
      </c>
      <c r="M951" t="str">
        <f t="shared" ref="M951:M1009" si="280">IFERROR(VALUE(MID($A951,COLUMN()-1,1)),"")</f>
        <v/>
      </c>
      <c r="N951" t="e">
        <f t="shared" si="264"/>
        <v>#REF!</v>
      </c>
      <c r="O951" t="e">
        <f t="shared" si="265"/>
        <v>#REF!</v>
      </c>
      <c r="P951" t="e">
        <f t="shared" si="266"/>
        <v>#REF!</v>
      </c>
      <c r="Q951" t="e">
        <f t="shared" si="267"/>
        <v>#REF!</v>
      </c>
      <c r="R951" t="e">
        <f t="shared" si="268"/>
        <v>#REF!</v>
      </c>
      <c r="S951" t="e">
        <f t="shared" si="269"/>
        <v>#REF!</v>
      </c>
      <c r="T951" t="e">
        <f t="shared" si="270"/>
        <v>#REF!</v>
      </c>
      <c r="U951" t="e">
        <f t="shared" si="271"/>
        <v>#REF!</v>
      </c>
      <c r="V951" t="e">
        <f t="shared" si="272"/>
        <v>#REF!</v>
      </c>
      <c r="W951" t="e">
        <f t="shared" si="273"/>
        <v>#REF!</v>
      </c>
      <c r="X951" t="e">
        <f t="shared" si="274"/>
        <v>#REF!</v>
      </c>
      <c r="Y951" t="e">
        <f t="shared" si="275"/>
        <v>#REF!</v>
      </c>
      <c r="Z951" t="e">
        <f t="shared" si="276"/>
        <v>#REF!</v>
      </c>
    </row>
    <row r="952" spans="1:26">
      <c r="A952" t="e">
        <f>IF(A951="","",IF($R$3=1,dayTest!A964,day!#REF!))</f>
        <v>#REF!</v>
      </c>
      <c r="B952" t="str">
        <f t="shared" si="277"/>
        <v/>
      </c>
      <c r="C952" t="str">
        <f t="shared" si="279"/>
        <v/>
      </c>
      <c r="D952" t="str">
        <f t="shared" si="279"/>
        <v/>
      </c>
      <c r="E952" t="str">
        <f t="shared" si="279"/>
        <v/>
      </c>
      <c r="F952" t="str">
        <f t="shared" si="279"/>
        <v/>
      </c>
      <c r="G952" t="str">
        <f t="shared" si="279"/>
        <v/>
      </c>
      <c r="H952" t="str">
        <f t="shared" si="279"/>
        <v/>
      </c>
      <c r="I952" t="str">
        <f t="shared" si="279"/>
        <v/>
      </c>
      <c r="J952" t="str">
        <f t="shared" si="279"/>
        <v/>
      </c>
      <c r="K952" t="str">
        <f t="shared" si="279"/>
        <v/>
      </c>
      <c r="L952" t="str">
        <f t="shared" si="279"/>
        <v/>
      </c>
      <c r="M952" t="str">
        <f t="shared" si="280"/>
        <v/>
      </c>
      <c r="N952" t="e">
        <f t="shared" si="264"/>
        <v>#REF!</v>
      </c>
      <c r="O952" t="e">
        <f t="shared" si="265"/>
        <v>#REF!</v>
      </c>
      <c r="P952" t="e">
        <f t="shared" si="266"/>
        <v>#REF!</v>
      </c>
      <c r="Q952" t="e">
        <f t="shared" si="267"/>
        <v>#REF!</v>
      </c>
      <c r="R952" t="e">
        <f t="shared" si="268"/>
        <v>#REF!</v>
      </c>
      <c r="S952" t="e">
        <f t="shared" si="269"/>
        <v>#REF!</v>
      </c>
      <c r="T952" t="e">
        <f t="shared" si="270"/>
        <v>#REF!</v>
      </c>
      <c r="U952" t="e">
        <f t="shared" si="271"/>
        <v>#REF!</v>
      </c>
      <c r="V952" t="e">
        <f t="shared" si="272"/>
        <v>#REF!</v>
      </c>
      <c r="W952" t="e">
        <f t="shared" si="273"/>
        <v>#REF!</v>
      </c>
      <c r="X952" t="e">
        <f t="shared" si="274"/>
        <v>#REF!</v>
      </c>
      <c r="Y952" t="e">
        <f t="shared" si="275"/>
        <v>#REF!</v>
      </c>
      <c r="Z952" t="e">
        <f t="shared" si="276"/>
        <v>#REF!</v>
      </c>
    </row>
    <row r="953" spans="1:26">
      <c r="A953" t="e">
        <f>IF(A952="","",IF($R$3=1,dayTest!A965,day!#REF!))</f>
        <v>#REF!</v>
      </c>
      <c r="B953" t="str">
        <f t="shared" si="277"/>
        <v/>
      </c>
      <c r="C953" t="str">
        <f t="shared" si="279"/>
        <v/>
      </c>
      <c r="D953" t="str">
        <f t="shared" si="279"/>
        <v/>
      </c>
      <c r="E953" t="str">
        <f t="shared" si="279"/>
        <v/>
      </c>
      <c r="F953" t="str">
        <f t="shared" si="279"/>
        <v/>
      </c>
      <c r="G953" t="str">
        <f t="shared" si="279"/>
        <v/>
      </c>
      <c r="H953" t="str">
        <f t="shared" si="279"/>
        <v/>
      </c>
      <c r="I953" t="str">
        <f t="shared" si="279"/>
        <v/>
      </c>
      <c r="J953" t="str">
        <f t="shared" si="279"/>
        <v/>
      </c>
      <c r="K953" t="str">
        <f t="shared" si="279"/>
        <v/>
      </c>
      <c r="L953" t="str">
        <f t="shared" si="279"/>
        <v/>
      </c>
      <c r="M953" t="str">
        <f t="shared" si="280"/>
        <v/>
      </c>
      <c r="N953" t="e">
        <f t="shared" si="264"/>
        <v>#REF!</v>
      </c>
      <c r="O953" t="e">
        <f t="shared" si="265"/>
        <v>#REF!</v>
      </c>
      <c r="P953" t="e">
        <f t="shared" si="266"/>
        <v>#REF!</v>
      </c>
      <c r="Q953" t="e">
        <f t="shared" si="267"/>
        <v>#REF!</v>
      </c>
      <c r="R953" t="e">
        <f t="shared" si="268"/>
        <v>#REF!</v>
      </c>
      <c r="S953" t="e">
        <f t="shared" si="269"/>
        <v>#REF!</v>
      </c>
      <c r="T953" t="e">
        <f t="shared" si="270"/>
        <v>#REF!</v>
      </c>
      <c r="U953" t="e">
        <f t="shared" si="271"/>
        <v>#REF!</v>
      </c>
      <c r="V953" t="e">
        <f t="shared" si="272"/>
        <v>#REF!</v>
      </c>
      <c r="W953" t="e">
        <f t="shared" si="273"/>
        <v>#REF!</v>
      </c>
      <c r="X953" t="e">
        <f t="shared" si="274"/>
        <v>#REF!</v>
      </c>
      <c r="Y953" t="e">
        <f t="shared" si="275"/>
        <v>#REF!</v>
      </c>
      <c r="Z953" t="e">
        <f t="shared" si="276"/>
        <v>#REF!</v>
      </c>
    </row>
    <row r="954" spans="1:26">
      <c r="A954" t="e">
        <f>IF(A953="","",IF($R$3=1,dayTest!A966,day!#REF!))</f>
        <v>#REF!</v>
      </c>
      <c r="B954" t="str">
        <f t="shared" si="277"/>
        <v/>
      </c>
      <c r="C954" t="str">
        <f t="shared" si="279"/>
        <v/>
      </c>
      <c r="D954" t="str">
        <f t="shared" si="279"/>
        <v/>
      </c>
      <c r="E954" t="str">
        <f t="shared" si="279"/>
        <v/>
      </c>
      <c r="F954" t="str">
        <f t="shared" si="279"/>
        <v/>
      </c>
      <c r="G954" t="str">
        <f t="shared" si="279"/>
        <v/>
      </c>
      <c r="H954" t="str">
        <f t="shared" si="279"/>
        <v/>
      </c>
      <c r="I954" t="str">
        <f t="shared" si="279"/>
        <v/>
      </c>
      <c r="J954" t="str">
        <f t="shared" si="279"/>
        <v/>
      </c>
      <c r="K954" t="str">
        <f t="shared" si="279"/>
        <v/>
      </c>
      <c r="L954" t="str">
        <f t="shared" si="279"/>
        <v/>
      </c>
      <c r="M954" t="str">
        <f t="shared" si="280"/>
        <v/>
      </c>
      <c r="N954" t="e">
        <f t="shared" si="264"/>
        <v>#REF!</v>
      </c>
      <c r="O954" t="e">
        <f t="shared" si="265"/>
        <v>#REF!</v>
      </c>
      <c r="P954" t="e">
        <f t="shared" si="266"/>
        <v>#REF!</v>
      </c>
      <c r="Q954" t="e">
        <f t="shared" si="267"/>
        <v>#REF!</v>
      </c>
      <c r="R954" t="e">
        <f t="shared" si="268"/>
        <v>#REF!</v>
      </c>
      <c r="S954" t="e">
        <f t="shared" si="269"/>
        <v>#REF!</v>
      </c>
      <c r="T954" t="e">
        <f t="shared" si="270"/>
        <v>#REF!</v>
      </c>
      <c r="U954" t="e">
        <f t="shared" si="271"/>
        <v>#REF!</v>
      </c>
      <c r="V954" t="e">
        <f t="shared" si="272"/>
        <v>#REF!</v>
      </c>
      <c r="W954" t="e">
        <f t="shared" si="273"/>
        <v>#REF!</v>
      </c>
      <c r="X954" t="e">
        <f t="shared" si="274"/>
        <v>#REF!</v>
      </c>
      <c r="Y954" t="e">
        <f t="shared" si="275"/>
        <v>#REF!</v>
      </c>
      <c r="Z954" t="e">
        <f t="shared" si="276"/>
        <v>#REF!</v>
      </c>
    </row>
    <row r="955" spans="1:26">
      <c r="A955" t="e">
        <f>IF(A954="","",IF($R$3=1,dayTest!A967,day!#REF!))</f>
        <v>#REF!</v>
      </c>
      <c r="B955" t="str">
        <f t="shared" si="277"/>
        <v/>
      </c>
      <c r="C955" t="str">
        <f t="shared" si="279"/>
        <v/>
      </c>
      <c r="D955" t="str">
        <f t="shared" si="279"/>
        <v/>
      </c>
      <c r="E955" t="str">
        <f t="shared" si="279"/>
        <v/>
      </c>
      <c r="F955" t="str">
        <f t="shared" si="279"/>
        <v/>
      </c>
      <c r="G955" t="str">
        <f t="shared" si="279"/>
        <v/>
      </c>
      <c r="H955" t="str">
        <f t="shared" si="279"/>
        <v/>
      </c>
      <c r="I955" t="str">
        <f t="shared" si="279"/>
        <v/>
      </c>
      <c r="J955" t="str">
        <f t="shared" si="279"/>
        <v/>
      </c>
      <c r="K955" t="str">
        <f t="shared" si="279"/>
        <v/>
      </c>
      <c r="L955" t="str">
        <f t="shared" si="279"/>
        <v/>
      </c>
      <c r="M955" t="str">
        <f t="shared" si="280"/>
        <v/>
      </c>
      <c r="N955" t="e">
        <f t="shared" si="264"/>
        <v>#REF!</v>
      </c>
      <c r="O955" t="e">
        <f t="shared" si="265"/>
        <v>#REF!</v>
      </c>
      <c r="P955" t="e">
        <f t="shared" si="266"/>
        <v>#REF!</v>
      </c>
      <c r="Q955" t="e">
        <f t="shared" si="267"/>
        <v>#REF!</v>
      </c>
      <c r="R955" t="e">
        <f t="shared" si="268"/>
        <v>#REF!</v>
      </c>
      <c r="S955" t="e">
        <f t="shared" si="269"/>
        <v>#REF!</v>
      </c>
      <c r="T955" t="e">
        <f t="shared" si="270"/>
        <v>#REF!</v>
      </c>
      <c r="U955" t="e">
        <f t="shared" si="271"/>
        <v>#REF!</v>
      </c>
      <c r="V955" t="e">
        <f t="shared" si="272"/>
        <v>#REF!</v>
      </c>
      <c r="W955" t="e">
        <f t="shared" si="273"/>
        <v>#REF!</v>
      </c>
      <c r="X955" t="e">
        <f t="shared" si="274"/>
        <v>#REF!</v>
      </c>
      <c r="Y955" t="e">
        <f t="shared" si="275"/>
        <v>#REF!</v>
      </c>
      <c r="Z955" t="e">
        <f t="shared" si="276"/>
        <v>#REF!</v>
      </c>
    </row>
    <row r="956" spans="1:26">
      <c r="A956" t="e">
        <f>IF(A955="","",IF($R$3=1,dayTest!A968,day!#REF!))</f>
        <v>#REF!</v>
      </c>
      <c r="B956" t="str">
        <f t="shared" si="277"/>
        <v/>
      </c>
      <c r="C956" t="str">
        <f t="shared" si="279"/>
        <v/>
      </c>
      <c r="D956" t="str">
        <f t="shared" si="279"/>
        <v/>
      </c>
      <c r="E956" t="str">
        <f t="shared" si="279"/>
        <v/>
      </c>
      <c r="F956" t="str">
        <f t="shared" si="279"/>
        <v/>
      </c>
      <c r="G956" t="str">
        <f t="shared" si="279"/>
        <v/>
      </c>
      <c r="H956" t="str">
        <f t="shared" si="279"/>
        <v/>
      </c>
      <c r="I956" t="str">
        <f t="shared" si="279"/>
        <v/>
      </c>
      <c r="J956" t="str">
        <f t="shared" si="279"/>
        <v/>
      </c>
      <c r="K956" t="str">
        <f t="shared" si="279"/>
        <v/>
      </c>
      <c r="L956" t="str">
        <f t="shared" si="279"/>
        <v/>
      </c>
      <c r="M956" t="str">
        <f t="shared" si="280"/>
        <v/>
      </c>
      <c r="N956" t="e">
        <f t="shared" si="264"/>
        <v>#REF!</v>
      </c>
      <c r="O956" t="e">
        <f t="shared" si="265"/>
        <v>#REF!</v>
      </c>
      <c r="P956" t="e">
        <f t="shared" si="266"/>
        <v>#REF!</v>
      </c>
      <c r="Q956" t="e">
        <f t="shared" si="267"/>
        <v>#REF!</v>
      </c>
      <c r="R956" t="e">
        <f t="shared" si="268"/>
        <v>#REF!</v>
      </c>
      <c r="S956" t="e">
        <f t="shared" si="269"/>
        <v>#REF!</v>
      </c>
      <c r="T956" t="e">
        <f t="shared" si="270"/>
        <v>#REF!</v>
      </c>
      <c r="U956" t="e">
        <f t="shared" si="271"/>
        <v>#REF!</v>
      </c>
      <c r="V956" t="e">
        <f t="shared" si="272"/>
        <v>#REF!</v>
      </c>
      <c r="W956" t="e">
        <f t="shared" si="273"/>
        <v>#REF!</v>
      </c>
      <c r="X956" t="e">
        <f t="shared" si="274"/>
        <v>#REF!</v>
      </c>
      <c r="Y956" t="e">
        <f t="shared" si="275"/>
        <v>#REF!</v>
      </c>
      <c r="Z956" t="e">
        <f t="shared" si="276"/>
        <v>#REF!</v>
      </c>
    </row>
    <row r="957" spans="1:26">
      <c r="A957" t="e">
        <f>IF(A956="","",IF($R$3=1,dayTest!A969,day!#REF!))</f>
        <v>#REF!</v>
      </c>
      <c r="B957" t="str">
        <f t="shared" si="277"/>
        <v/>
      </c>
      <c r="C957" t="str">
        <f t="shared" si="279"/>
        <v/>
      </c>
      <c r="D957" t="str">
        <f t="shared" si="279"/>
        <v/>
      </c>
      <c r="E957" t="str">
        <f t="shared" si="279"/>
        <v/>
      </c>
      <c r="F957" t="str">
        <f t="shared" si="279"/>
        <v/>
      </c>
      <c r="G957" t="str">
        <f t="shared" si="279"/>
        <v/>
      </c>
      <c r="H957" t="str">
        <f t="shared" si="279"/>
        <v/>
      </c>
      <c r="I957" t="str">
        <f t="shared" si="279"/>
        <v/>
      </c>
      <c r="J957" t="str">
        <f t="shared" si="279"/>
        <v/>
      </c>
      <c r="K957" t="str">
        <f t="shared" si="279"/>
        <v/>
      </c>
      <c r="L957" t="str">
        <f t="shared" si="279"/>
        <v/>
      </c>
      <c r="M957" t="str">
        <f t="shared" si="280"/>
        <v/>
      </c>
      <c r="N957" t="e">
        <f t="shared" si="264"/>
        <v>#REF!</v>
      </c>
      <c r="O957" t="e">
        <f t="shared" si="265"/>
        <v>#REF!</v>
      </c>
      <c r="P957" t="e">
        <f t="shared" si="266"/>
        <v>#REF!</v>
      </c>
      <c r="Q957" t="e">
        <f t="shared" si="267"/>
        <v>#REF!</v>
      </c>
      <c r="R957" t="e">
        <f t="shared" si="268"/>
        <v>#REF!</v>
      </c>
      <c r="S957" t="e">
        <f t="shared" si="269"/>
        <v>#REF!</v>
      </c>
      <c r="T957" t="e">
        <f t="shared" si="270"/>
        <v>#REF!</v>
      </c>
      <c r="U957" t="e">
        <f t="shared" si="271"/>
        <v>#REF!</v>
      </c>
      <c r="V957" t="e">
        <f t="shared" si="272"/>
        <v>#REF!</v>
      </c>
      <c r="W957" t="e">
        <f t="shared" si="273"/>
        <v>#REF!</v>
      </c>
      <c r="X957" t="e">
        <f t="shared" si="274"/>
        <v>#REF!</v>
      </c>
      <c r="Y957" t="e">
        <f t="shared" si="275"/>
        <v>#REF!</v>
      </c>
      <c r="Z957" t="e">
        <f t="shared" si="276"/>
        <v>#REF!</v>
      </c>
    </row>
    <row r="958" spans="1:26">
      <c r="A958" t="e">
        <f>IF(A957="","",IF($R$3=1,dayTest!A970,day!#REF!))</f>
        <v>#REF!</v>
      </c>
      <c r="B958" t="str">
        <f t="shared" si="277"/>
        <v/>
      </c>
      <c r="C958" t="str">
        <f t="shared" si="279"/>
        <v/>
      </c>
      <c r="D958" t="str">
        <f t="shared" si="279"/>
        <v/>
      </c>
      <c r="E958" t="str">
        <f t="shared" si="279"/>
        <v/>
      </c>
      <c r="F958" t="str">
        <f t="shared" si="279"/>
        <v/>
      </c>
      <c r="G958" t="str">
        <f t="shared" si="279"/>
        <v/>
      </c>
      <c r="H958" t="str">
        <f t="shared" si="279"/>
        <v/>
      </c>
      <c r="I958" t="str">
        <f t="shared" si="279"/>
        <v/>
      </c>
      <c r="J958" t="str">
        <f t="shared" si="279"/>
        <v/>
      </c>
      <c r="K958" t="str">
        <f t="shared" si="279"/>
        <v/>
      </c>
      <c r="L958" t="str">
        <f t="shared" si="279"/>
        <v/>
      </c>
      <c r="M958" t="str">
        <f t="shared" si="280"/>
        <v/>
      </c>
      <c r="N958" t="e">
        <f t="shared" si="264"/>
        <v>#REF!</v>
      </c>
      <c r="O958" t="e">
        <f t="shared" si="265"/>
        <v>#REF!</v>
      </c>
      <c r="P958" t="e">
        <f t="shared" si="266"/>
        <v>#REF!</v>
      </c>
      <c r="Q958" t="e">
        <f t="shared" si="267"/>
        <v>#REF!</v>
      </c>
      <c r="R958" t="e">
        <f t="shared" si="268"/>
        <v>#REF!</v>
      </c>
      <c r="S958" t="e">
        <f t="shared" si="269"/>
        <v>#REF!</v>
      </c>
      <c r="T958" t="e">
        <f t="shared" si="270"/>
        <v>#REF!</v>
      </c>
      <c r="U958" t="e">
        <f t="shared" si="271"/>
        <v>#REF!</v>
      </c>
      <c r="V958" t="e">
        <f t="shared" si="272"/>
        <v>#REF!</v>
      </c>
      <c r="W958" t="e">
        <f t="shared" si="273"/>
        <v>#REF!</v>
      </c>
      <c r="X958" t="e">
        <f t="shared" si="274"/>
        <v>#REF!</v>
      </c>
      <c r="Y958" t="e">
        <f t="shared" si="275"/>
        <v>#REF!</v>
      </c>
      <c r="Z958" t="e">
        <f t="shared" si="276"/>
        <v>#REF!</v>
      </c>
    </row>
    <row r="959" spans="1:26">
      <c r="A959" t="e">
        <f>IF(A958="","",IF($R$3=1,dayTest!A971,day!#REF!))</f>
        <v>#REF!</v>
      </c>
      <c r="B959" t="str">
        <f t="shared" si="277"/>
        <v/>
      </c>
      <c r="C959" t="str">
        <f t="shared" si="279"/>
        <v/>
      </c>
      <c r="D959" t="str">
        <f t="shared" si="279"/>
        <v/>
      </c>
      <c r="E959" t="str">
        <f t="shared" si="279"/>
        <v/>
      </c>
      <c r="F959" t="str">
        <f t="shared" si="279"/>
        <v/>
      </c>
      <c r="G959" t="str">
        <f t="shared" si="279"/>
        <v/>
      </c>
      <c r="H959" t="str">
        <f t="shared" si="279"/>
        <v/>
      </c>
      <c r="I959" t="str">
        <f t="shared" si="279"/>
        <v/>
      </c>
      <c r="J959" t="str">
        <f t="shared" si="279"/>
        <v/>
      </c>
      <c r="K959" t="str">
        <f t="shared" si="279"/>
        <v/>
      </c>
      <c r="L959" t="str">
        <f t="shared" si="279"/>
        <v/>
      </c>
      <c r="M959" t="str">
        <f t="shared" si="280"/>
        <v/>
      </c>
      <c r="N959" t="e">
        <f t="shared" si="264"/>
        <v>#REF!</v>
      </c>
      <c r="O959" t="e">
        <f t="shared" si="265"/>
        <v>#REF!</v>
      </c>
      <c r="P959" t="e">
        <f t="shared" si="266"/>
        <v>#REF!</v>
      </c>
      <c r="Q959" t="e">
        <f t="shared" si="267"/>
        <v>#REF!</v>
      </c>
      <c r="R959" t="e">
        <f t="shared" si="268"/>
        <v>#REF!</v>
      </c>
      <c r="S959" t="e">
        <f t="shared" si="269"/>
        <v>#REF!</v>
      </c>
      <c r="T959" t="e">
        <f t="shared" si="270"/>
        <v>#REF!</v>
      </c>
      <c r="U959" t="e">
        <f t="shared" si="271"/>
        <v>#REF!</v>
      </c>
      <c r="V959" t="e">
        <f t="shared" si="272"/>
        <v>#REF!</v>
      </c>
      <c r="W959" t="e">
        <f t="shared" si="273"/>
        <v>#REF!</v>
      </c>
      <c r="X959" t="e">
        <f t="shared" si="274"/>
        <v>#REF!</v>
      </c>
      <c r="Y959" t="e">
        <f t="shared" si="275"/>
        <v>#REF!</v>
      </c>
      <c r="Z959" t="e">
        <f t="shared" si="276"/>
        <v>#REF!</v>
      </c>
    </row>
    <row r="960" spans="1:26">
      <c r="A960" t="e">
        <f>IF(A959="","",IF($R$3=1,dayTest!A972,day!#REF!))</f>
        <v>#REF!</v>
      </c>
      <c r="B960" t="str">
        <f t="shared" si="277"/>
        <v/>
      </c>
      <c r="C960" t="str">
        <f t="shared" si="279"/>
        <v/>
      </c>
      <c r="D960" t="str">
        <f t="shared" si="279"/>
        <v/>
      </c>
      <c r="E960" t="str">
        <f t="shared" si="279"/>
        <v/>
      </c>
      <c r="F960" t="str">
        <f t="shared" si="279"/>
        <v/>
      </c>
      <c r="G960" t="str">
        <f t="shared" si="279"/>
        <v/>
      </c>
      <c r="H960" t="str">
        <f t="shared" si="279"/>
        <v/>
      </c>
      <c r="I960" t="str">
        <f t="shared" si="279"/>
        <v/>
      </c>
      <c r="J960" t="str">
        <f t="shared" si="279"/>
        <v/>
      </c>
      <c r="K960" t="str">
        <f t="shared" si="279"/>
        <v/>
      </c>
      <c r="L960" t="str">
        <f t="shared" si="279"/>
        <v/>
      </c>
      <c r="M960" t="str">
        <f t="shared" si="280"/>
        <v/>
      </c>
      <c r="N960" t="e">
        <f t="shared" si="264"/>
        <v>#REF!</v>
      </c>
      <c r="O960" t="e">
        <f t="shared" si="265"/>
        <v>#REF!</v>
      </c>
      <c r="P960" t="e">
        <f t="shared" si="266"/>
        <v>#REF!</v>
      </c>
      <c r="Q960" t="e">
        <f t="shared" si="267"/>
        <v>#REF!</v>
      </c>
      <c r="R960" t="e">
        <f t="shared" si="268"/>
        <v>#REF!</v>
      </c>
      <c r="S960" t="e">
        <f t="shared" si="269"/>
        <v>#REF!</v>
      </c>
      <c r="T960" t="e">
        <f t="shared" si="270"/>
        <v>#REF!</v>
      </c>
      <c r="U960" t="e">
        <f t="shared" si="271"/>
        <v>#REF!</v>
      </c>
      <c r="V960" t="e">
        <f t="shared" si="272"/>
        <v>#REF!</v>
      </c>
      <c r="W960" t="e">
        <f t="shared" si="273"/>
        <v>#REF!</v>
      </c>
      <c r="X960" t="e">
        <f t="shared" si="274"/>
        <v>#REF!</v>
      </c>
      <c r="Y960" t="e">
        <f t="shared" si="275"/>
        <v>#REF!</v>
      </c>
      <c r="Z960" t="e">
        <f t="shared" si="276"/>
        <v>#REF!</v>
      </c>
    </row>
    <row r="961" spans="1:26">
      <c r="A961" t="e">
        <f>IF(A960="","",IF($R$3=1,dayTest!A973,day!#REF!))</f>
        <v>#REF!</v>
      </c>
      <c r="B961" t="str">
        <f t="shared" si="277"/>
        <v/>
      </c>
      <c r="C961" t="str">
        <f t="shared" si="279"/>
        <v/>
      </c>
      <c r="D961" t="str">
        <f t="shared" si="279"/>
        <v/>
      </c>
      <c r="E961" t="str">
        <f t="shared" si="279"/>
        <v/>
      </c>
      <c r="F961" t="str">
        <f t="shared" si="279"/>
        <v/>
      </c>
      <c r="G961" t="str">
        <f t="shared" si="279"/>
        <v/>
      </c>
      <c r="H961" t="str">
        <f t="shared" si="279"/>
        <v/>
      </c>
      <c r="I961" t="str">
        <f t="shared" si="279"/>
        <v/>
      </c>
      <c r="J961" t="str">
        <f t="shared" si="279"/>
        <v/>
      </c>
      <c r="K961" t="str">
        <f t="shared" si="279"/>
        <v/>
      </c>
      <c r="L961" t="str">
        <f t="shared" si="279"/>
        <v/>
      </c>
      <c r="M961" t="str">
        <f t="shared" si="280"/>
        <v/>
      </c>
      <c r="N961" t="e">
        <f t="shared" si="264"/>
        <v>#REF!</v>
      </c>
      <c r="O961" t="e">
        <f t="shared" si="265"/>
        <v>#REF!</v>
      </c>
      <c r="P961" t="e">
        <f t="shared" si="266"/>
        <v>#REF!</v>
      </c>
      <c r="Q961" t="e">
        <f t="shared" si="267"/>
        <v>#REF!</v>
      </c>
      <c r="R961" t="e">
        <f t="shared" si="268"/>
        <v>#REF!</v>
      </c>
      <c r="S961" t="e">
        <f t="shared" si="269"/>
        <v>#REF!</v>
      </c>
      <c r="T961" t="e">
        <f t="shared" si="270"/>
        <v>#REF!</v>
      </c>
      <c r="U961" t="e">
        <f t="shared" si="271"/>
        <v>#REF!</v>
      </c>
      <c r="V961" t="e">
        <f t="shared" si="272"/>
        <v>#REF!</v>
      </c>
      <c r="W961" t="e">
        <f t="shared" si="273"/>
        <v>#REF!</v>
      </c>
      <c r="X961" t="e">
        <f t="shared" si="274"/>
        <v>#REF!</v>
      </c>
      <c r="Y961" t="e">
        <f t="shared" si="275"/>
        <v>#REF!</v>
      </c>
      <c r="Z961" t="e">
        <f t="shared" si="276"/>
        <v>#REF!</v>
      </c>
    </row>
    <row r="962" spans="1:26">
      <c r="A962" t="e">
        <f>IF(A961="","",IF($R$3=1,dayTest!A974,day!#REF!))</f>
        <v>#REF!</v>
      </c>
      <c r="B962" t="str">
        <f t="shared" si="277"/>
        <v/>
      </c>
      <c r="C962" t="str">
        <f t="shared" si="279"/>
        <v/>
      </c>
      <c r="D962" t="str">
        <f t="shared" si="279"/>
        <v/>
      </c>
      <c r="E962" t="str">
        <f t="shared" si="279"/>
        <v/>
      </c>
      <c r="F962" t="str">
        <f t="shared" si="279"/>
        <v/>
      </c>
      <c r="G962" t="str">
        <f t="shared" si="279"/>
        <v/>
      </c>
      <c r="H962" t="str">
        <f t="shared" si="279"/>
        <v/>
      </c>
      <c r="I962" t="str">
        <f t="shared" si="279"/>
        <v/>
      </c>
      <c r="J962" t="str">
        <f t="shared" si="279"/>
        <v/>
      </c>
      <c r="K962" t="str">
        <f t="shared" si="279"/>
        <v/>
      </c>
      <c r="L962" t="str">
        <f t="shared" si="279"/>
        <v/>
      </c>
      <c r="M962" t="str">
        <f t="shared" si="280"/>
        <v/>
      </c>
      <c r="N962" t="e">
        <f t="shared" si="264"/>
        <v>#REF!</v>
      </c>
      <c r="O962" t="e">
        <f t="shared" si="265"/>
        <v>#REF!</v>
      </c>
      <c r="P962" t="e">
        <f t="shared" si="266"/>
        <v>#REF!</v>
      </c>
      <c r="Q962" t="e">
        <f t="shared" si="267"/>
        <v>#REF!</v>
      </c>
      <c r="R962" t="e">
        <f t="shared" si="268"/>
        <v>#REF!</v>
      </c>
      <c r="S962" t="e">
        <f t="shared" si="269"/>
        <v>#REF!</v>
      </c>
      <c r="T962" t="e">
        <f t="shared" si="270"/>
        <v>#REF!</v>
      </c>
      <c r="U962" t="e">
        <f t="shared" si="271"/>
        <v>#REF!</v>
      </c>
      <c r="V962" t="e">
        <f t="shared" si="272"/>
        <v>#REF!</v>
      </c>
      <c r="W962" t="e">
        <f t="shared" si="273"/>
        <v>#REF!</v>
      </c>
      <c r="X962" t="e">
        <f t="shared" si="274"/>
        <v>#REF!</v>
      </c>
      <c r="Y962" t="e">
        <f t="shared" si="275"/>
        <v>#REF!</v>
      </c>
      <c r="Z962" t="e">
        <f t="shared" si="276"/>
        <v>#REF!</v>
      </c>
    </row>
    <row r="963" spans="1:26">
      <c r="A963" t="e">
        <f>IF(A962="","",IF($R$3=1,dayTest!A975,day!#REF!))</f>
        <v>#REF!</v>
      </c>
      <c r="B963" t="str">
        <f t="shared" si="277"/>
        <v/>
      </c>
      <c r="C963" t="str">
        <f t="shared" si="279"/>
        <v/>
      </c>
      <c r="D963" t="str">
        <f t="shared" si="279"/>
        <v/>
      </c>
      <c r="E963" t="str">
        <f t="shared" si="279"/>
        <v/>
      </c>
      <c r="F963" t="str">
        <f t="shared" si="279"/>
        <v/>
      </c>
      <c r="G963" t="str">
        <f t="shared" si="279"/>
        <v/>
      </c>
      <c r="H963" t="str">
        <f t="shared" si="279"/>
        <v/>
      </c>
      <c r="I963" t="str">
        <f t="shared" si="279"/>
        <v/>
      </c>
      <c r="J963" t="str">
        <f t="shared" si="279"/>
        <v/>
      </c>
      <c r="K963" t="str">
        <f t="shared" si="279"/>
        <v/>
      </c>
      <c r="L963" t="str">
        <f t="shared" si="279"/>
        <v/>
      </c>
      <c r="M963" t="str">
        <f t="shared" si="280"/>
        <v/>
      </c>
      <c r="N963" t="e">
        <f t="shared" si="264"/>
        <v>#REF!</v>
      </c>
      <c r="O963" t="e">
        <f t="shared" si="265"/>
        <v>#REF!</v>
      </c>
      <c r="P963" t="e">
        <f t="shared" si="266"/>
        <v>#REF!</v>
      </c>
      <c r="Q963" t="e">
        <f t="shared" si="267"/>
        <v>#REF!</v>
      </c>
      <c r="R963" t="e">
        <f t="shared" si="268"/>
        <v>#REF!</v>
      </c>
      <c r="S963" t="e">
        <f t="shared" si="269"/>
        <v>#REF!</v>
      </c>
      <c r="T963" t="e">
        <f t="shared" si="270"/>
        <v>#REF!</v>
      </c>
      <c r="U963" t="e">
        <f t="shared" si="271"/>
        <v>#REF!</v>
      </c>
      <c r="V963" t="e">
        <f t="shared" si="272"/>
        <v>#REF!</v>
      </c>
      <c r="W963" t="e">
        <f t="shared" si="273"/>
        <v>#REF!</v>
      </c>
      <c r="X963" t="e">
        <f t="shared" si="274"/>
        <v>#REF!</v>
      </c>
      <c r="Y963" t="e">
        <f t="shared" si="275"/>
        <v>#REF!</v>
      </c>
      <c r="Z963" t="e">
        <f t="shared" si="276"/>
        <v>#REF!</v>
      </c>
    </row>
    <row r="964" spans="1:26">
      <c r="A964" t="e">
        <f>IF(A963="","",IF($R$3=1,dayTest!A976,day!#REF!))</f>
        <v>#REF!</v>
      </c>
      <c r="B964" t="str">
        <f t="shared" si="277"/>
        <v/>
      </c>
      <c r="C964" t="str">
        <f t="shared" si="279"/>
        <v/>
      </c>
      <c r="D964" t="str">
        <f t="shared" si="279"/>
        <v/>
      </c>
      <c r="E964" t="str">
        <f t="shared" si="279"/>
        <v/>
      </c>
      <c r="F964" t="str">
        <f t="shared" si="279"/>
        <v/>
      </c>
      <c r="G964" t="str">
        <f t="shared" si="279"/>
        <v/>
      </c>
      <c r="H964" t="str">
        <f t="shared" si="279"/>
        <v/>
      </c>
      <c r="I964" t="str">
        <f t="shared" si="279"/>
        <v/>
      </c>
      <c r="J964" t="str">
        <f t="shared" si="279"/>
        <v/>
      </c>
      <c r="K964" t="str">
        <f t="shared" si="279"/>
        <v/>
      </c>
      <c r="L964" t="str">
        <f t="shared" si="279"/>
        <v/>
      </c>
      <c r="M964" t="str">
        <f t="shared" si="280"/>
        <v/>
      </c>
      <c r="N964" t="e">
        <f t="shared" si="264"/>
        <v>#REF!</v>
      </c>
      <c r="O964" t="e">
        <f t="shared" si="265"/>
        <v>#REF!</v>
      </c>
      <c r="P964" t="e">
        <f t="shared" si="266"/>
        <v>#REF!</v>
      </c>
      <c r="Q964" t="e">
        <f t="shared" si="267"/>
        <v>#REF!</v>
      </c>
      <c r="R964" t="e">
        <f t="shared" si="268"/>
        <v>#REF!</v>
      </c>
      <c r="S964" t="e">
        <f t="shared" si="269"/>
        <v>#REF!</v>
      </c>
      <c r="T964" t="e">
        <f t="shared" si="270"/>
        <v>#REF!</v>
      </c>
      <c r="U964" t="e">
        <f t="shared" si="271"/>
        <v>#REF!</v>
      </c>
      <c r="V964" t="e">
        <f t="shared" si="272"/>
        <v>#REF!</v>
      </c>
      <c r="W964" t="e">
        <f t="shared" si="273"/>
        <v>#REF!</v>
      </c>
      <c r="X964" t="e">
        <f t="shared" si="274"/>
        <v>#REF!</v>
      </c>
      <c r="Y964" t="e">
        <f t="shared" si="275"/>
        <v>#REF!</v>
      </c>
      <c r="Z964" t="e">
        <f t="shared" si="276"/>
        <v>#REF!</v>
      </c>
    </row>
    <row r="965" spans="1:26">
      <c r="A965" t="e">
        <f>IF(A964="","",IF($R$3=1,dayTest!A977,day!#REF!))</f>
        <v>#REF!</v>
      </c>
      <c r="B965" t="str">
        <f t="shared" si="277"/>
        <v/>
      </c>
      <c r="C965" t="str">
        <f t="shared" ref="C965:L988" si="281">IFERROR(VALUE(MID($A965,COLUMN()-1,1)),"")</f>
        <v/>
      </c>
      <c r="D965" t="str">
        <f t="shared" si="281"/>
        <v/>
      </c>
      <c r="E965" t="str">
        <f t="shared" si="281"/>
        <v/>
      </c>
      <c r="F965" t="str">
        <f t="shared" si="281"/>
        <v/>
      </c>
      <c r="G965" t="str">
        <f t="shared" si="281"/>
        <v/>
      </c>
      <c r="H965" t="str">
        <f t="shared" si="281"/>
        <v/>
      </c>
      <c r="I965" t="str">
        <f t="shared" si="281"/>
        <v/>
      </c>
      <c r="J965" t="str">
        <f t="shared" si="281"/>
        <v/>
      </c>
      <c r="K965" t="str">
        <f t="shared" si="281"/>
        <v/>
      </c>
      <c r="L965" t="str">
        <f t="shared" si="281"/>
        <v/>
      </c>
      <c r="M965" t="str">
        <f t="shared" si="280"/>
        <v/>
      </c>
      <c r="N965" t="e">
        <f t="shared" si="264"/>
        <v>#REF!</v>
      </c>
      <c r="O965" t="e">
        <f t="shared" si="265"/>
        <v>#REF!</v>
      </c>
      <c r="P965" t="e">
        <f t="shared" si="266"/>
        <v>#REF!</v>
      </c>
      <c r="Q965" t="e">
        <f t="shared" si="267"/>
        <v>#REF!</v>
      </c>
      <c r="R965" t="e">
        <f t="shared" si="268"/>
        <v>#REF!</v>
      </c>
      <c r="S965" t="e">
        <f t="shared" si="269"/>
        <v>#REF!</v>
      </c>
      <c r="T965" t="e">
        <f t="shared" si="270"/>
        <v>#REF!</v>
      </c>
      <c r="U965" t="e">
        <f t="shared" si="271"/>
        <v>#REF!</v>
      </c>
      <c r="V965" t="e">
        <f t="shared" si="272"/>
        <v>#REF!</v>
      </c>
      <c r="W965" t="e">
        <f t="shared" si="273"/>
        <v>#REF!</v>
      </c>
      <c r="X965" t="e">
        <f t="shared" si="274"/>
        <v>#REF!</v>
      </c>
      <c r="Y965" t="e">
        <f t="shared" si="275"/>
        <v>#REF!</v>
      </c>
      <c r="Z965" t="e">
        <f t="shared" si="276"/>
        <v>#REF!</v>
      </c>
    </row>
    <row r="966" spans="1:26">
      <c r="A966" t="e">
        <f>IF(A965="","",IF($R$3=1,dayTest!A978,day!#REF!))</f>
        <v>#REF!</v>
      </c>
      <c r="B966" t="str">
        <f t="shared" si="277"/>
        <v/>
      </c>
      <c r="C966" t="str">
        <f t="shared" si="281"/>
        <v/>
      </c>
      <c r="D966" t="str">
        <f t="shared" si="281"/>
        <v/>
      </c>
      <c r="E966" t="str">
        <f t="shared" si="281"/>
        <v/>
      </c>
      <c r="F966" t="str">
        <f t="shared" si="281"/>
        <v/>
      </c>
      <c r="G966" t="str">
        <f t="shared" si="281"/>
        <v/>
      </c>
      <c r="H966" t="str">
        <f t="shared" si="281"/>
        <v/>
      </c>
      <c r="I966" t="str">
        <f t="shared" si="281"/>
        <v/>
      </c>
      <c r="J966" t="str">
        <f t="shared" si="281"/>
        <v/>
      </c>
      <c r="K966" t="str">
        <f t="shared" si="281"/>
        <v/>
      </c>
      <c r="L966" t="str">
        <f t="shared" si="281"/>
        <v/>
      </c>
      <c r="M966" t="str">
        <f t="shared" si="280"/>
        <v/>
      </c>
      <c r="N966" t="e">
        <f t="shared" si="264"/>
        <v>#REF!</v>
      </c>
      <c r="O966" t="e">
        <f t="shared" si="265"/>
        <v>#REF!</v>
      </c>
      <c r="P966" t="e">
        <f t="shared" si="266"/>
        <v>#REF!</v>
      </c>
      <c r="Q966" t="e">
        <f t="shared" si="267"/>
        <v>#REF!</v>
      </c>
      <c r="R966" t="e">
        <f t="shared" si="268"/>
        <v>#REF!</v>
      </c>
      <c r="S966" t="e">
        <f t="shared" si="269"/>
        <v>#REF!</v>
      </c>
      <c r="T966" t="e">
        <f t="shared" si="270"/>
        <v>#REF!</v>
      </c>
      <c r="U966" t="e">
        <f t="shared" si="271"/>
        <v>#REF!</v>
      </c>
      <c r="V966" t="e">
        <f t="shared" si="272"/>
        <v>#REF!</v>
      </c>
      <c r="W966" t="e">
        <f t="shared" si="273"/>
        <v>#REF!</v>
      </c>
      <c r="X966" t="e">
        <f t="shared" si="274"/>
        <v>#REF!</v>
      </c>
      <c r="Y966" t="e">
        <f t="shared" si="275"/>
        <v>#REF!</v>
      </c>
      <c r="Z966" t="e">
        <f t="shared" si="276"/>
        <v>#REF!</v>
      </c>
    </row>
    <row r="967" spans="1:26">
      <c r="A967" t="e">
        <f>IF(A966="","",IF($R$3=1,dayTest!A979,day!#REF!))</f>
        <v>#REF!</v>
      </c>
      <c r="B967" t="str">
        <f t="shared" si="277"/>
        <v/>
      </c>
      <c r="C967" t="str">
        <f t="shared" si="281"/>
        <v/>
      </c>
      <c r="D967" t="str">
        <f t="shared" si="281"/>
        <v/>
      </c>
      <c r="E967" t="str">
        <f t="shared" si="281"/>
        <v/>
      </c>
      <c r="F967" t="str">
        <f t="shared" si="281"/>
        <v/>
      </c>
      <c r="G967" t="str">
        <f t="shared" si="281"/>
        <v/>
      </c>
      <c r="H967" t="str">
        <f t="shared" si="281"/>
        <v/>
      </c>
      <c r="I967" t="str">
        <f t="shared" si="281"/>
        <v/>
      </c>
      <c r="J967" t="str">
        <f t="shared" si="281"/>
        <v/>
      </c>
      <c r="K967" t="str">
        <f t="shared" si="281"/>
        <v/>
      </c>
      <c r="L967" t="str">
        <f t="shared" si="281"/>
        <v/>
      </c>
      <c r="M967" t="str">
        <f t="shared" si="280"/>
        <v/>
      </c>
      <c r="N967" t="e">
        <f t="shared" si="264"/>
        <v>#REF!</v>
      </c>
      <c r="O967" t="e">
        <f t="shared" si="265"/>
        <v>#REF!</v>
      </c>
      <c r="P967" t="e">
        <f t="shared" si="266"/>
        <v>#REF!</v>
      </c>
      <c r="Q967" t="e">
        <f t="shared" si="267"/>
        <v>#REF!</v>
      </c>
      <c r="R967" t="e">
        <f t="shared" si="268"/>
        <v>#REF!</v>
      </c>
      <c r="S967" t="e">
        <f t="shared" si="269"/>
        <v>#REF!</v>
      </c>
      <c r="T967" t="e">
        <f t="shared" si="270"/>
        <v>#REF!</v>
      </c>
      <c r="U967" t="e">
        <f t="shared" si="271"/>
        <v>#REF!</v>
      </c>
      <c r="V967" t="e">
        <f t="shared" si="272"/>
        <v>#REF!</v>
      </c>
      <c r="W967" t="e">
        <f t="shared" si="273"/>
        <v>#REF!</v>
      </c>
      <c r="X967" t="e">
        <f t="shared" si="274"/>
        <v>#REF!</v>
      </c>
      <c r="Y967" t="e">
        <f t="shared" si="275"/>
        <v>#REF!</v>
      </c>
      <c r="Z967" t="e">
        <f t="shared" si="276"/>
        <v>#REF!</v>
      </c>
    </row>
    <row r="968" spans="1:26">
      <c r="A968" t="e">
        <f>IF(A967="","",IF($R$3=1,dayTest!A980,day!#REF!))</f>
        <v>#REF!</v>
      </c>
      <c r="B968" t="str">
        <f t="shared" si="277"/>
        <v/>
      </c>
      <c r="C968" t="str">
        <f t="shared" si="281"/>
        <v/>
      </c>
      <c r="D968" t="str">
        <f t="shared" si="281"/>
        <v/>
      </c>
      <c r="E968" t="str">
        <f t="shared" si="281"/>
        <v/>
      </c>
      <c r="F968" t="str">
        <f t="shared" si="281"/>
        <v/>
      </c>
      <c r="G968" t="str">
        <f t="shared" si="281"/>
        <v/>
      </c>
      <c r="H968" t="str">
        <f t="shared" si="281"/>
        <v/>
      </c>
      <c r="I968" t="str">
        <f t="shared" si="281"/>
        <v/>
      </c>
      <c r="J968" t="str">
        <f t="shared" si="281"/>
        <v/>
      </c>
      <c r="K968" t="str">
        <f t="shared" si="281"/>
        <v/>
      </c>
      <c r="L968" t="str">
        <f t="shared" si="281"/>
        <v/>
      </c>
      <c r="M968" t="str">
        <f t="shared" si="280"/>
        <v/>
      </c>
      <c r="N968" t="e">
        <f t="shared" si="264"/>
        <v>#REF!</v>
      </c>
      <c r="O968" t="e">
        <f t="shared" si="265"/>
        <v>#REF!</v>
      </c>
      <c r="P968" t="e">
        <f t="shared" si="266"/>
        <v>#REF!</v>
      </c>
      <c r="Q968" t="e">
        <f t="shared" si="267"/>
        <v>#REF!</v>
      </c>
      <c r="R968" t="e">
        <f t="shared" si="268"/>
        <v>#REF!</v>
      </c>
      <c r="S968" t="e">
        <f t="shared" si="269"/>
        <v>#REF!</v>
      </c>
      <c r="T968" t="e">
        <f t="shared" si="270"/>
        <v>#REF!</v>
      </c>
      <c r="U968" t="e">
        <f t="shared" si="271"/>
        <v>#REF!</v>
      </c>
      <c r="V968" t="e">
        <f t="shared" si="272"/>
        <v>#REF!</v>
      </c>
      <c r="W968" t="e">
        <f t="shared" si="273"/>
        <v>#REF!</v>
      </c>
      <c r="X968" t="e">
        <f t="shared" si="274"/>
        <v>#REF!</v>
      </c>
      <c r="Y968" t="e">
        <f t="shared" si="275"/>
        <v>#REF!</v>
      </c>
      <c r="Z968" t="e">
        <f t="shared" si="276"/>
        <v>#REF!</v>
      </c>
    </row>
    <row r="969" spans="1:26">
      <c r="A969" t="e">
        <f>IF(A968="","",IF($R$3=1,dayTest!A981,day!#REF!))</f>
        <v>#REF!</v>
      </c>
      <c r="B969" t="str">
        <f t="shared" si="277"/>
        <v/>
      </c>
      <c r="C969" t="str">
        <f t="shared" si="281"/>
        <v/>
      </c>
      <c r="D969" t="str">
        <f t="shared" si="281"/>
        <v/>
      </c>
      <c r="E969" t="str">
        <f t="shared" si="281"/>
        <v/>
      </c>
      <c r="F969" t="str">
        <f t="shared" si="281"/>
        <v/>
      </c>
      <c r="G969" t="str">
        <f t="shared" si="281"/>
        <v/>
      </c>
      <c r="H969" t="str">
        <f t="shared" si="281"/>
        <v/>
      </c>
      <c r="I969" t="str">
        <f t="shared" si="281"/>
        <v/>
      </c>
      <c r="J969" t="str">
        <f t="shared" si="281"/>
        <v/>
      </c>
      <c r="K969" t="str">
        <f t="shared" si="281"/>
        <v/>
      </c>
      <c r="L969" t="str">
        <f t="shared" si="281"/>
        <v/>
      </c>
      <c r="M969" t="str">
        <f t="shared" si="280"/>
        <v/>
      </c>
      <c r="N969" t="e">
        <f t="shared" si="264"/>
        <v>#REF!</v>
      </c>
      <c r="O969" t="e">
        <f t="shared" si="265"/>
        <v>#REF!</v>
      </c>
      <c r="P969" t="e">
        <f t="shared" si="266"/>
        <v>#REF!</v>
      </c>
      <c r="Q969" t="e">
        <f t="shared" si="267"/>
        <v>#REF!</v>
      </c>
      <c r="R969" t="e">
        <f t="shared" si="268"/>
        <v>#REF!</v>
      </c>
      <c r="S969" t="e">
        <f t="shared" si="269"/>
        <v>#REF!</v>
      </c>
      <c r="T969" t="e">
        <f t="shared" si="270"/>
        <v>#REF!</v>
      </c>
      <c r="U969" t="e">
        <f t="shared" si="271"/>
        <v>#REF!</v>
      </c>
      <c r="V969" t="e">
        <f t="shared" si="272"/>
        <v>#REF!</v>
      </c>
      <c r="W969" t="e">
        <f t="shared" si="273"/>
        <v>#REF!</v>
      </c>
      <c r="X969" t="e">
        <f t="shared" si="274"/>
        <v>#REF!</v>
      </c>
      <c r="Y969" t="e">
        <f t="shared" si="275"/>
        <v>#REF!</v>
      </c>
      <c r="Z969" t="e">
        <f t="shared" si="276"/>
        <v>#REF!</v>
      </c>
    </row>
    <row r="970" spans="1:26">
      <c r="A970" t="e">
        <f>IF(A969="","",IF($R$3=1,dayTest!A982,day!#REF!))</f>
        <v>#REF!</v>
      </c>
      <c r="B970" t="str">
        <f t="shared" si="277"/>
        <v/>
      </c>
      <c r="C970" t="str">
        <f t="shared" si="281"/>
        <v/>
      </c>
      <c r="D970" t="str">
        <f t="shared" si="281"/>
        <v/>
      </c>
      <c r="E970" t="str">
        <f t="shared" si="281"/>
        <v/>
      </c>
      <c r="F970" t="str">
        <f t="shared" si="281"/>
        <v/>
      </c>
      <c r="G970" t="str">
        <f t="shared" si="281"/>
        <v/>
      </c>
      <c r="H970" t="str">
        <f t="shared" si="281"/>
        <v/>
      </c>
      <c r="I970" t="str">
        <f t="shared" si="281"/>
        <v/>
      </c>
      <c r="J970" t="str">
        <f t="shared" si="281"/>
        <v/>
      </c>
      <c r="K970" t="str">
        <f t="shared" si="281"/>
        <v/>
      </c>
      <c r="L970" t="str">
        <f t="shared" si="281"/>
        <v/>
      </c>
      <c r="M970" t="str">
        <f t="shared" si="280"/>
        <v/>
      </c>
      <c r="N970" t="e">
        <f t="shared" si="264"/>
        <v>#REF!</v>
      </c>
      <c r="O970" t="e">
        <f t="shared" si="265"/>
        <v>#REF!</v>
      </c>
      <c r="P970" t="e">
        <f t="shared" si="266"/>
        <v>#REF!</v>
      </c>
      <c r="Q970" t="e">
        <f t="shared" si="267"/>
        <v>#REF!</v>
      </c>
      <c r="R970" t="e">
        <f t="shared" si="268"/>
        <v>#REF!</v>
      </c>
      <c r="S970" t="e">
        <f t="shared" si="269"/>
        <v>#REF!</v>
      </c>
      <c r="T970" t="e">
        <f t="shared" si="270"/>
        <v>#REF!</v>
      </c>
      <c r="U970" t="e">
        <f t="shared" si="271"/>
        <v>#REF!</v>
      </c>
      <c r="V970" t="e">
        <f t="shared" si="272"/>
        <v>#REF!</v>
      </c>
      <c r="W970" t="e">
        <f t="shared" si="273"/>
        <v>#REF!</v>
      </c>
      <c r="X970" t="e">
        <f t="shared" si="274"/>
        <v>#REF!</v>
      </c>
      <c r="Y970" t="e">
        <f t="shared" si="275"/>
        <v>#REF!</v>
      </c>
      <c r="Z970" t="e">
        <f t="shared" si="276"/>
        <v>#REF!</v>
      </c>
    </row>
    <row r="971" spans="1:26">
      <c r="A971" t="e">
        <f>IF(A970="","",IF($R$3=1,dayTest!A983,day!#REF!))</f>
        <v>#REF!</v>
      </c>
      <c r="B971" t="str">
        <f t="shared" si="277"/>
        <v/>
      </c>
      <c r="C971" t="str">
        <f t="shared" si="281"/>
        <v/>
      </c>
      <c r="D971" t="str">
        <f t="shared" si="281"/>
        <v/>
      </c>
      <c r="E971" t="str">
        <f t="shared" si="281"/>
        <v/>
      </c>
      <c r="F971" t="str">
        <f t="shared" si="281"/>
        <v/>
      </c>
      <c r="G971" t="str">
        <f t="shared" si="281"/>
        <v/>
      </c>
      <c r="H971" t="str">
        <f t="shared" si="281"/>
        <v/>
      </c>
      <c r="I971" t="str">
        <f t="shared" si="281"/>
        <v/>
      </c>
      <c r="J971" t="str">
        <f t="shared" si="281"/>
        <v/>
      </c>
      <c r="K971" t="str">
        <f t="shared" si="281"/>
        <v/>
      </c>
      <c r="L971" t="str">
        <f t="shared" si="281"/>
        <v/>
      </c>
      <c r="M971" t="str">
        <f t="shared" si="280"/>
        <v/>
      </c>
      <c r="N971" t="e">
        <f t="shared" ref="N971:N1010" si="282">IF($A971&lt;&gt;"",TRUE,"")</f>
        <v>#REF!</v>
      </c>
      <c r="O971" t="e">
        <f t="shared" ref="O971:O1010" si="283">IF($A971="","",AND(N971,B$8=B971))</f>
        <v>#REF!</v>
      </c>
      <c r="P971" t="e">
        <f t="shared" ref="P971:P1010" si="284">IF($A971="","",AND(O971,C$8=C971))</f>
        <v>#REF!</v>
      </c>
      <c r="Q971" t="e">
        <f t="shared" ref="Q971:Q1010" si="285">IF($A971="","",AND(P971,D$8=D971))</f>
        <v>#REF!</v>
      </c>
      <c r="R971" t="e">
        <f t="shared" ref="R971:R1010" si="286">IF($A971="","",AND(Q971,E$8=E971))</f>
        <v>#REF!</v>
      </c>
      <c r="S971" t="e">
        <f t="shared" ref="S971:S1010" si="287">IF($A971="","",AND(R971,F$8=F971))</f>
        <v>#REF!</v>
      </c>
      <c r="T971" t="e">
        <f t="shared" ref="T971:T1010" si="288">IF($A971="","",AND(S971,G$8=G971))</f>
        <v>#REF!</v>
      </c>
      <c r="U971" t="e">
        <f t="shared" ref="U971:U1010" si="289">IF($A971="","",AND(T971,H$8=H971))</f>
        <v>#REF!</v>
      </c>
      <c r="V971" t="e">
        <f t="shared" ref="V971:V1010" si="290">IF($A971="","",AND(U971,I$8=I971))</f>
        <v>#REF!</v>
      </c>
      <c r="W971" t="e">
        <f t="shared" ref="W971:W1010" si="291">IF($A971="","",AND(V971,J$8=J971))</f>
        <v>#REF!</v>
      </c>
      <c r="X971" t="e">
        <f t="shared" ref="X971:X1010" si="292">IF($A971="","",AND(W971,K$8=K971))</f>
        <v>#REF!</v>
      </c>
      <c r="Y971" t="e">
        <f t="shared" ref="Y971:Y1010" si="293">IF($A971="","",AND(X971,L$8=L971))</f>
        <v>#REF!</v>
      </c>
      <c r="Z971" t="e">
        <f t="shared" ref="Z971:Z1010" si="294">IF($A971="","",AND(Y971,M$8=M971))</f>
        <v>#REF!</v>
      </c>
    </row>
    <row r="972" spans="1:26">
      <c r="A972" t="e">
        <f>IF(A971="","",IF($R$3=1,dayTest!A984,day!#REF!))</f>
        <v>#REF!</v>
      </c>
      <c r="B972" t="str">
        <f t="shared" si="277"/>
        <v/>
      </c>
      <c r="C972" t="str">
        <f t="shared" si="281"/>
        <v/>
      </c>
      <c r="D972" t="str">
        <f t="shared" si="281"/>
        <v/>
      </c>
      <c r="E972" t="str">
        <f t="shared" si="281"/>
        <v/>
      </c>
      <c r="F972" t="str">
        <f t="shared" si="281"/>
        <v/>
      </c>
      <c r="G972" t="str">
        <f t="shared" si="281"/>
        <v/>
      </c>
      <c r="H972" t="str">
        <f t="shared" si="281"/>
        <v/>
      </c>
      <c r="I972" t="str">
        <f t="shared" si="281"/>
        <v/>
      </c>
      <c r="J972" t="str">
        <f t="shared" si="281"/>
        <v/>
      </c>
      <c r="K972" t="str">
        <f t="shared" si="281"/>
        <v/>
      </c>
      <c r="L972" t="str">
        <f t="shared" si="281"/>
        <v/>
      </c>
      <c r="M972" t="str">
        <f t="shared" si="280"/>
        <v/>
      </c>
      <c r="N972" t="e">
        <f t="shared" si="282"/>
        <v>#REF!</v>
      </c>
      <c r="O972" t="e">
        <f t="shared" si="283"/>
        <v>#REF!</v>
      </c>
      <c r="P972" t="e">
        <f t="shared" si="284"/>
        <v>#REF!</v>
      </c>
      <c r="Q972" t="e">
        <f t="shared" si="285"/>
        <v>#REF!</v>
      </c>
      <c r="R972" t="e">
        <f t="shared" si="286"/>
        <v>#REF!</v>
      </c>
      <c r="S972" t="e">
        <f t="shared" si="287"/>
        <v>#REF!</v>
      </c>
      <c r="T972" t="e">
        <f t="shared" si="288"/>
        <v>#REF!</v>
      </c>
      <c r="U972" t="e">
        <f t="shared" si="289"/>
        <v>#REF!</v>
      </c>
      <c r="V972" t="e">
        <f t="shared" si="290"/>
        <v>#REF!</v>
      </c>
      <c r="W972" t="e">
        <f t="shared" si="291"/>
        <v>#REF!</v>
      </c>
      <c r="X972" t="e">
        <f t="shared" si="292"/>
        <v>#REF!</v>
      </c>
      <c r="Y972" t="e">
        <f t="shared" si="293"/>
        <v>#REF!</v>
      </c>
      <c r="Z972" t="e">
        <f t="shared" si="294"/>
        <v>#REF!</v>
      </c>
    </row>
    <row r="973" spans="1:26">
      <c r="A973" t="e">
        <f>IF(A972="","",IF($R$3=1,dayTest!A985,day!#REF!))</f>
        <v>#REF!</v>
      </c>
      <c r="B973" t="str">
        <f t="shared" si="277"/>
        <v/>
      </c>
      <c r="C973" t="str">
        <f t="shared" si="281"/>
        <v/>
      </c>
      <c r="D973" t="str">
        <f t="shared" si="281"/>
        <v/>
      </c>
      <c r="E973" t="str">
        <f t="shared" si="281"/>
        <v/>
      </c>
      <c r="F973" t="str">
        <f t="shared" si="281"/>
        <v/>
      </c>
      <c r="G973" t="str">
        <f t="shared" si="281"/>
        <v/>
      </c>
      <c r="H973" t="str">
        <f t="shared" si="281"/>
        <v/>
      </c>
      <c r="I973" t="str">
        <f t="shared" si="281"/>
        <v/>
      </c>
      <c r="J973" t="str">
        <f t="shared" si="281"/>
        <v/>
      </c>
      <c r="K973" t="str">
        <f t="shared" si="281"/>
        <v/>
      </c>
      <c r="L973" t="str">
        <f t="shared" si="281"/>
        <v/>
      </c>
      <c r="M973" t="str">
        <f t="shared" si="280"/>
        <v/>
      </c>
      <c r="N973" t="e">
        <f t="shared" si="282"/>
        <v>#REF!</v>
      </c>
      <c r="O973" t="e">
        <f t="shared" si="283"/>
        <v>#REF!</v>
      </c>
      <c r="P973" t="e">
        <f t="shared" si="284"/>
        <v>#REF!</v>
      </c>
      <c r="Q973" t="e">
        <f t="shared" si="285"/>
        <v>#REF!</v>
      </c>
      <c r="R973" t="e">
        <f t="shared" si="286"/>
        <v>#REF!</v>
      </c>
      <c r="S973" t="e">
        <f t="shared" si="287"/>
        <v>#REF!</v>
      </c>
      <c r="T973" t="e">
        <f t="shared" si="288"/>
        <v>#REF!</v>
      </c>
      <c r="U973" t="e">
        <f t="shared" si="289"/>
        <v>#REF!</v>
      </c>
      <c r="V973" t="e">
        <f t="shared" si="290"/>
        <v>#REF!</v>
      </c>
      <c r="W973" t="e">
        <f t="shared" si="291"/>
        <v>#REF!</v>
      </c>
      <c r="X973" t="e">
        <f t="shared" si="292"/>
        <v>#REF!</v>
      </c>
      <c r="Y973" t="e">
        <f t="shared" si="293"/>
        <v>#REF!</v>
      </c>
      <c r="Z973" t="e">
        <f t="shared" si="294"/>
        <v>#REF!</v>
      </c>
    </row>
    <row r="974" spans="1:26">
      <c r="A974" t="e">
        <f>IF(A973="","",IF($R$3=1,dayTest!A986,day!#REF!))</f>
        <v>#REF!</v>
      </c>
      <c r="B974" t="str">
        <f t="shared" si="277"/>
        <v/>
      </c>
      <c r="C974" t="str">
        <f t="shared" si="281"/>
        <v/>
      </c>
      <c r="D974" t="str">
        <f t="shared" si="281"/>
        <v/>
      </c>
      <c r="E974" t="str">
        <f t="shared" si="281"/>
        <v/>
      </c>
      <c r="F974" t="str">
        <f t="shared" si="281"/>
        <v/>
      </c>
      <c r="G974" t="str">
        <f t="shared" si="281"/>
        <v/>
      </c>
      <c r="H974" t="str">
        <f t="shared" si="281"/>
        <v/>
      </c>
      <c r="I974" t="str">
        <f t="shared" si="281"/>
        <v/>
      </c>
      <c r="J974" t="str">
        <f t="shared" si="281"/>
        <v/>
      </c>
      <c r="K974" t="str">
        <f t="shared" si="281"/>
        <v/>
      </c>
      <c r="L974" t="str">
        <f t="shared" si="281"/>
        <v/>
      </c>
      <c r="M974" t="str">
        <f t="shared" si="280"/>
        <v/>
      </c>
      <c r="N974" t="e">
        <f t="shared" si="282"/>
        <v>#REF!</v>
      </c>
      <c r="O974" t="e">
        <f t="shared" si="283"/>
        <v>#REF!</v>
      </c>
      <c r="P974" t="e">
        <f t="shared" si="284"/>
        <v>#REF!</v>
      </c>
      <c r="Q974" t="e">
        <f t="shared" si="285"/>
        <v>#REF!</v>
      </c>
      <c r="R974" t="e">
        <f t="shared" si="286"/>
        <v>#REF!</v>
      </c>
      <c r="S974" t="e">
        <f t="shared" si="287"/>
        <v>#REF!</v>
      </c>
      <c r="T974" t="e">
        <f t="shared" si="288"/>
        <v>#REF!</v>
      </c>
      <c r="U974" t="e">
        <f t="shared" si="289"/>
        <v>#REF!</v>
      </c>
      <c r="V974" t="e">
        <f t="shared" si="290"/>
        <v>#REF!</v>
      </c>
      <c r="W974" t="e">
        <f t="shared" si="291"/>
        <v>#REF!</v>
      </c>
      <c r="X974" t="e">
        <f t="shared" si="292"/>
        <v>#REF!</v>
      </c>
      <c r="Y974" t="e">
        <f t="shared" si="293"/>
        <v>#REF!</v>
      </c>
      <c r="Z974" t="e">
        <f t="shared" si="294"/>
        <v>#REF!</v>
      </c>
    </row>
    <row r="975" spans="1:26">
      <c r="A975" t="e">
        <f>IF(A974="","",IF($R$3=1,dayTest!A987,day!#REF!))</f>
        <v>#REF!</v>
      </c>
      <c r="B975" t="str">
        <f t="shared" si="277"/>
        <v/>
      </c>
      <c r="C975" t="str">
        <f t="shared" si="281"/>
        <v/>
      </c>
      <c r="D975" t="str">
        <f t="shared" si="281"/>
        <v/>
      </c>
      <c r="E975" t="str">
        <f t="shared" si="281"/>
        <v/>
      </c>
      <c r="F975" t="str">
        <f t="shared" si="281"/>
        <v/>
      </c>
      <c r="G975" t="str">
        <f t="shared" si="281"/>
        <v/>
      </c>
      <c r="H975" t="str">
        <f t="shared" si="281"/>
        <v/>
      </c>
      <c r="I975" t="str">
        <f t="shared" si="281"/>
        <v/>
      </c>
      <c r="J975" t="str">
        <f t="shared" si="281"/>
        <v/>
      </c>
      <c r="K975" t="str">
        <f t="shared" si="281"/>
        <v/>
      </c>
      <c r="L975" t="str">
        <f t="shared" si="281"/>
        <v/>
      </c>
      <c r="M975" t="str">
        <f t="shared" si="280"/>
        <v/>
      </c>
      <c r="N975" t="e">
        <f t="shared" si="282"/>
        <v>#REF!</v>
      </c>
      <c r="O975" t="e">
        <f t="shared" si="283"/>
        <v>#REF!</v>
      </c>
      <c r="P975" t="e">
        <f t="shared" si="284"/>
        <v>#REF!</v>
      </c>
      <c r="Q975" t="e">
        <f t="shared" si="285"/>
        <v>#REF!</v>
      </c>
      <c r="R975" t="e">
        <f t="shared" si="286"/>
        <v>#REF!</v>
      </c>
      <c r="S975" t="e">
        <f t="shared" si="287"/>
        <v>#REF!</v>
      </c>
      <c r="T975" t="e">
        <f t="shared" si="288"/>
        <v>#REF!</v>
      </c>
      <c r="U975" t="e">
        <f t="shared" si="289"/>
        <v>#REF!</v>
      </c>
      <c r="V975" t="e">
        <f t="shared" si="290"/>
        <v>#REF!</v>
      </c>
      <c r="W975" t="e">
        <f t="shared" si="291"/>
        <v>#REF!</v>
      </c>
      <c r="X975" t="e">
        <f t="shared" si="292"/>
        <v>#REF!</v>
      </c>
      <c r="Y975" t="e">
        <f t="shared" si="293"/>
        <v>#REF!</v>
      </c>
      <c r="Z975" t="e">
        <f t="shared" si="294"/>
        <v>#REF!</v>
      </c>
    </row>
    <row r="976" spans="1:26">
      <c r="A976" t="e">
        <f>IF(A975="","",IF($R$3=1,dayTest!A988,day!#REF!))</f>
        <v>#REF!</v>
      </c>
      <c r="B976" t="str">
        <f t="shared" si="277"/>
        <v/>
      </c>
      <c r="C976" t="str">
        <f t="shared" si="281"/>
        <v/>
      </c>
      <c r="D976" t="str">
        <f t="shared" si="281"/>
        <v/>
      </c>
      <c r="E976" t="str">
        <f t="shared" si="281"/>
        <v/>
      </c>
      <c r="F976" t="str">
        <f t="shared" si="281"/>
        <v/>
      </c>
      <c r="G976" t="str">
        <f t="shared" si="281"/>
        <v/>
      </c>
      <c r="H976" t="str">
        <f t="shared" si="281"/>
        <v/>
      </c>
      <c r="I976" t="str">
        <f t="shared" si="281"/>
        <v/>
      </c>
      <c r="J976" t="str">
        <f t="shared" si="281"/>
        <v/>
      </c>
      <c r="K976" t="str">
        <f t="shared" si="281"/>
        <v/>
      </c>
      <c r="L976" t="str">
        <f t="shared" si="281"/>
        <v/>
      </c>
      <c r="M976" t="str">
        <f t="shared" si="280"/>
        <v/>
      </c>
      <c r="N976" t="e">
        <f t="shared" si="282"/>
        <v>#REF!</v>
      </c>
      <c r="O976" t="e">
        <f t="shared" si="283"/>
        <v>#REF!</v>
      </c>
      <c r="P976" t="e">
        <f t="shared" si="284"/>
        <v>#REF!</v>
      </c>
      <c r="Q976" t="e">
        <f t="shared" si="285"/>
        <v>#REF!</v>
      </c>
      <c r="R976" t="e">
        <f t="shared" si="286"/>
        <v>#REF!</v>
      </c>
      <c r="S976" t="e">
        <f t="shared" si="287"/>
        <v>#REF!</v>
      </c>
      <c r="T976" t="e">
        <f t="shared" si="288"/>
        <v>#REF!</v>
      </c>
      <c r="U976" t="e">
        <f t="shared" si="289"/>
        <v>#REF!</v>
      </c>
      <c r="V976" t="e">
        <f t="shared" si="290"/>
        <v>#REF!</v>
      </c>
      <c r="W976" t="e">
        <f t="shared" si="291"/>
        <v>#REF!</v>
      </c>
      <c r="X976" t="e">
        <f t="shared" si="292"/>
        <v>#REF!</v>
      </c>
      <c r="Y976" t="e">
        <f t="shared" si="293"/>
        <v>#REF!</v>
      </c>
      <c r="Z976" t="e">
        <f t="shared" si="294"/>
        <v>#REF!</v>
      </c>
    </row>
    <row r="977" spans="1:26">
      <c r="A977" t="e">
        <f>IF(A976="","",IF($R$3=1,dayTest!A989,day!#REF!))</f>
        <v>#REF!</v>
      </c>
      <c r="B977" t="str">
        <f t="shared" si="277"/>
        <v/>
      </c>
      <c r="C977" t="str">
        <f t="shared" si="281"/>
        <v/>
      </c>
      <c r="D977" t="str">
        <f t="shared" si="281"/>
        <v/>
      </c>
      <c r="E977" t="str">
        <f t="shared" si="281"/>
        <v/>
      </c>
      <c r="F977" t="str">
        <f t="shared" si="281"/>
        <v/>
      </c>
      <c r="G977" t="str">
        <f t="shared" si="281"/>
        <v/>
      </c>
      <c r="H977" t="str">
        <f t="shared" si="281"/>
        <v/>
      </c>
      <c r="I977" t="str">
        <f t="shared" si="281"/>
        <v/>
      </c>
      <c r="J977" t="str">
        <f t="shared" si="281"/>
        <v/>
      </c>
      <c r="K977" t="str">
        <f t="shared" si="281"/>
        <v/>
      </c>
      <c r="L977" t="str">
        <f t="shared" si="281"/>
        <v/>
      </c>
      <c r="M977" t="str">
        <f t="shared" si="280"/>
        <v/>
      </c>
      <c r="N977" t="e">
        <f t="shared" si="282"/>
        <v>#REF!</v>
      </c>
      <c r="O977" t="e">
        <f t="shared" si="283"/>
        <v>#REF!</v>
      </c>
      <c r="P977" t="e">
        <f t="shared" si="284"/>
        <v>#REF!</v>
      </c>
      <c r="Q977" t="e">
        <f t="shared" si="285"/>
        <v>#REF!</v>
      </c>
      <c r="R977" t="e">
        <f t="shared" si="286"/>
        <v>#REF!</v>
      </c>
      <c r="S977" t="e">
        <f t="shared" si="287"/>
        <v>#REF!</v>
      </c>
      <c r="T977" t="e">
        <f t="shared" si="288"/>
        <v>#REF!</v>
      </c>
      <c r="U977" t="e">
        <f t="shared" si="289"/>
        <v>#REF!</v>
      </c>
      <c r="V977" t="e">
        <f t="shared" si="290"/>
        <v>#REF!</v>
      </c>
      <c r="W977" t="e">
        <f t="shared" si="291"/>
        <v>#REF!</v>
      </c>
      <c r="X977" t="e">
        <f t="shared" si="292"/>
        <v>#REF!</v>
      </c>
      <c r="Y977" t="e">
        <f t="shared" si="293"/>
        <v>#REF!</v>
      </c>
      <c r="Z977" t="e">
        <f t="shared" si="294"/>
        <v>#REF!</v>
      </c>
    </row>
    <row r="978" spans="1:26">
      <c r="A978" t="e">
        <f>IF(A977="","",IF($R$3=1,dayTest!A990,day!#REF!))</f>
        <v>#REF!</v>
      </c>
      <c r="B978" t="str">
        <f t="shared" si="277"/>
        <v/>
      </c>
      <c r="C978" t="str">
        <f t="shared" si="281"/>
        <v/>
      </c>
      <c r="D978" t="str">
        <f t="shared" si="281"/>
        <v/>
      </c>
      <c r="E978" t="str">
        <f t="shared" si="281"/>
        <v/>
      </c>
      <c r="F978" t="str">
        <f t="shared" si="281"/>
        <v/>
      </c>
      <c r="G978" t="str">
        <f t="shared" si="281"/>
        <v/>
      </c>
      <c r="H978" t="str">
        <f t="shared" si="281"/>
        <v/>
      </c>
      <c r="I978" t="str">
        <f t="shared" si="281"/>
        <v/>
      </c>
      <c r="J978" t="str">
        <f t="shared" si="281"/>
        <v/>
      </c>
      <c r="K978" t="str">
        <f t="shared" si="281"/>
        <v/>
      </c>
      <c r="L978" t="str">
        <f t="shared" si="281"/>
        <v/>
      </c>
      <c r="M978" t="str">
        <f t="shared" si="280"/>
        <v/>
      </c>
      <c r="N978" t="e">
        <f t="shared" si="282"/>
        <v>#REF!</v>
      </c>
      <c r="O978" t="e">
        <f t="shared" si="283"/>
        <v>#REF!</v>
      </c>
      <c r="P978" t="e">
        <f t="shared" si="284"/>
        <v>#REF!</v>
      </c>
      <c r="Q978" t="e">
        <f t="shared" si="285"/>
        <v>#REF!</v>
      </c>
      <c r="R978" t="e">
        <f t="shared" si="286"/>
        <v>#REF!</v>
      </c>
      <c r="S978" t="e">
        <f t="shared" si="287"/>
        <v>#REF!</v>
      </c>
      <c r="T978" t="e">
        <f t="shared" si="288"/>
        <v>#REF!</v>
      </c>
      <c r="U978" t="e">
        <f t="shared" si="289"/>
        <v>#REF!</v>
      </c>
      <c r="V978" t="e">
        <f t="shared" si="290"/>
        <v>#REF!</v>
      </c>
      <c r="W978" t="e">
        <f t="shared" si="291"/>
        <v>#REF!</v>
      </c>
      <c r="X978" t="e">
        <f t="shared" si="292"/>
        <v>#REF!</v>
      </c>
      <c r="Y978" t="e">
        <f t="shared" si="293"/>
        <v>#REF!</v>
      </c>
      <c r="Z978" t="e">
        <f t="shared" si="294"/>
        <v>#REF!</v>
      </c>
    </row>
    <row r="979" spans="1:26">
      <c r="A979" t="e">
        <f>IF(A978="","",IF($R$3=1,dayTest!A991,day!#REF!))</f>
        <v>#REF!</v>
      </c>
      <c r="B979" t="str">
        <f t="shared" si="277"/>
        <v/>
      </c>
      <c r="C979" t="str">
        <f t="shared" si="281"/>
        <v/>
      </c>
      <c r="D979" t="str">
        <f t="shared" si="281"/>
        <v/>
      </c>
      <c r="E979" t="str">
        <f t="shared" si="281"/>
        <v/>
      </c>
      <c r="F979" t="str">
        <f t="shared" si="281"/>
        <v/>
      </c>
      <c r="G979" t="str">
        <f t="shared" si="281"/>
        <v/>
      </c>
      <c r="H979" t="str">
        <f t="shared" si="281"/>
        <v/>
      </c>
      <c r="I979" t="str">
        <f t="shared" si="281"/>
        <v/>
      </c>
      <c r="J979" t="str">
        <f t="shared" si="281"/>
        <v/>
      </c>
      <c r="K979" t="str">
        <f t="shared" si="281"/>
        <v/>
      </c>
      <c r="L979" t="str">
        <f t="shared" si="281"/>
        <v/>
      </c>
      <c r="M979" t="str">
        <f t="shared" si="280"/>
        <v/>
      </c>
      <c r="N979" t="e">
        <f t="shared" si="282"/>
        <v>#REF!</v>
      </c>
      <c r="O979" t="e">
        <f t="shared" si="283"/>
        <v>#REF!</v>
      </c>
      <c r="P979" t="e">
        <f t="shared" si="284"/>
        <v>#REF!</v>
      </c>
      <c r="Q979" t="e">
        <f t="shared" si="285"/>
        <v>#REF!</v>
      </c>
      <c r="R979" t="e">
        <f t="shared" si="286"/>
        <v>#REF!</v>
      </c>
      <c r="S979" t="e">
        <f t="shared" si="287"/>
        <v>#REF!</v>
      </c>
      <c r="T979" t="e">
        <f t="shared" si="288"/>
        <v>#REF!</v>
      </c>
      <c r="U979" t="e">
        <f t="shared" si="289"/>
        <v>#REF!</v>
      </c>
      <c r="V979" t="e">
        <f t="shared" si="290"/>
        <v>#REF!</v>
      </c>
      <c r="W979" t="e">
        <f t="shared" si="291"/>
        <v>#REF!</v>
      </c>
      <c r="X979" t="e">
        <f t="shared" si="292"/>
        <v>#REF!</v>
      </c>
      <c r="Y979" t="e">
        <f t="shared" si="293"/>
        <v>#REF!</v>
      </c>
      <c r="Z979" t="e">
        <f t="shared" si="294"/>
        <v>#REF!</v>
      </c>
    </row>
    <row r="980" spans="1:26">
      <c r="A980" t="e">
        <f>IF(A979="","",IF($R$3=1,dayTest!A992,day!#REF!))</f>
        <v>#REF!</v>
      </c>
      <c r="B980" t="str">
        <f t="shared" si="277"/>
        <v/>
      </c>
      <c r="C980" t="str">
        <f t="shared" si="281"/>
        <v/>
      </c>
      <c r="D980" t="str">
        <f t="shared" si="281"/>
        <v/>
      </c>
      <c r="E980" t="str">
        <f t="shared" si="281"/>
        <v/>
      </c>
      <c r="F980" t="str">
        <f t="shared" si="281"/>
        <v/>
      </c>
      <c r="G980" t="str">
        <f t="shared" si="281"/>
        <v/>
      </c>
      <c r="H980" t="str">
        <f t="shared" si="281"/>
        <v/>
      </c>
      <c r="I980" t="str">
        <f t="shared" si="281"/>
        <v/>
      </c>
      <c r="J980" t="str">
        <f t="shared" si="281"/>
        <v/>
      </c>
      <c r="K980" t="str">
        <f t="shared" si="281"/>
        <v/>
      </c>
      <c r="L980" t="str">
        <f t="shared" si="281"/>
        <v/>
      </c>
      <c r="M980" t="str">
        <f t="shared" si="280"/>
        <v/>
      </c>
      <c r="N980" t="e">
        <f t="shared" si="282"/>
        <v>#REF!</v>
      </c>
      <c r="O980" t="e">
        <f t="shared" si="283"/>
        <v>#REF!</v>
      </c>
      <c r="P980" t="e">
        <f t="shared" si="284"/>
        <v>#REF!</v>
      </c>
      <c r="Q980" t="e">
        <f t="shared" si="285"/>
        <v>#REF!</v>
      </c>
      <c r="R980" t="e">
        <f t="shared" si="286"/>
        <v>#REF!</v>
      </c>
      <c r="S980" t="e">
        <f t="shared" si="287"/>
        <v>#REF!</v>
      </c>
      <c r="T980" t="e">
        <f t="shared" si="288"/>
        <v>#REF!</v>
      </c>
      <c r="U980" t="e">
        <f t="shared" si="289"/>
        <v>#REF!</v>
      </c>
      <c r="V980" t="e">
        <f t="shared" si="290"/>
        <v>#REF!</v>
      </c>
      <c r="W980" t="e">
        <f t="shared" si="291"/>
        <v>#REF!</v>
      </c>
      <c r="X980" t="e">
        <f t="shared" si="292"/>
        <v>#REF!</v>
      </c>
      <c r="Y980" t="e">
        <f t="shared" si="293"/>
        <v>#REF!</v>
      </c>
      <c r="Z980" t="e">
        <f t="shared" si="294"/>
        <v>#REF!</v>
      </c>
    </row>
    <row r="981" spans="1:26">
      <c r="A981" t="e">
        <f>IF(A980="","",IF($R$3=1,dayTest!A993,day!#REF!))</f>
        <v>#REF!</v>
      </c>
      <c r="B981" t="str">
        <f t="shared" si="277"/>
        <v/>
      </c>
      <c r="C981" t="str">
        <f t="shared" si="281"/>
        <v/>
      </c>
      <c r="D981" t="str">
        <f t="shared" si="281"/>
        <v/>
      </c>
      <c r="E981" t="str">
        <f t="shared" si="281"/>
        <v/>
      </c>
      <c r="F981" t="str">
        <f t="shared" si="281"/>
        <v/>
      </c>
      <c r="G981" t="str">
        <f t="shared" si="281"/>
        <v/>
      </c>
      <c r="H981" t="str">
        <f t="shared" si="281"/>
        <v/>
      </c>
      <c r="I981" t="str">
        <f t="shared" si="281"/>
        <v/>
      </c>
      <c r="J981" t="str">
        <f t="shared" si="281"/>
        <v/>
      </c>
      <c r="K981" t="str">
        <f t="shared" si="281"/>
        <v/>
      </c>
      <c r="L981" t="str">
        <f t="shared" si="281"/>
        <v/>
      </c>
      <c r="M981" t="str">
        <f t="shared" si="280"/>
        <v/>
      </c>
      <c r="N981" t="e">
        <f t="shared" si="282"/>
        <v>#REF!</v>
      </c>
      <c r="O981" t="e">
        <f t="shared" si="283"/>
        <v>#REF!</v>
      </c>
      <c r="P981" t="e">
        <f t="shared" si="284"/>
        <v>#REF!</v>
      </c>
      <c r="Q981" t="e">
        <f t="shared" si="285"/>
        <v>#REF!</v>
      </c>
      <c r="R981" t="e">
        <f t="shared" si="286"/>
        <v>#REF!</v>
      </c>
      <c r="S981" t="e">
        <f t="shared" si="287"/>
        <v>#REF!</v>
      </c>
      <c r="T981" t="e">
        <f t="shared" si="288"/>
        <v>#REF!</v>
      </c>
      <c r="U981" t="e">
        <f t="shared" si="289"/>
        <v>#REF!</v>
      </c>
      <c r="V981" t="e">
        <f t="shared" si="290"/>
        <v>#REF!</v>
      </c>
      <c r="W981" t="e">
        <f t="shared" si="291"/>
        <v>#REF!</v>
      </c>
      <c r="X981" t="e">
        <f t="shared" si="292"/>
        <v>#REF!</v>
      </c>
      <c r="Y981" t="e">
        <f t="shared" si="293"/>
        <v>#REF!</v>
      </c>
      <c r="Z981" t="e">
        <f t="shared" si="294"/>
        <v>#REF!</v>
      </c>
    </row>
    <row r="982" spans="1:26">
      <c r="A982" t="e">
        <f>IF(A981="","",IF($R$3=1,dayTest!A994,day!#REF!))</f>
        <v>#REF!</v>
      </c>
      <c r="B982" t="str">
        <f t="shared" si="277"/>
        <v/>
      </c>
      <c r="C982" t="str">
        <f t="shared" si="281"/>
        <v/>
      </c>
      <c r="D982" t="str">
        <f t="shared" si="281"/>
        <v/>
      </c>
      <c r="E982" t="str">
        <f t="shared" si="281"/>
        <v/>
      </c>
      <c r="F982" t="str">
        <f t="shared" si="281"/>
        <v/>
      </c>
      <c r="G982" t="str">
        <f t="shared" si="281"/>
        <v/>
      </c>
      <c r="H982" t="str">
        <f t="shared" si="281"/>
        <v/>
      </c>
      <c r="I982" t="str">
        <f t="shared" si="281"/>
        <v/>
      </c>
      <c r="J982" t="str">
        <f t="shared" si="281"/>
        <v/>
      </c>
      <c r="K982" t="str">
        <f t="shared" si="281"/>
        <v/>
      </c>
      <c r="L982" t="str">
        <f t="shared" si="281"/>
        <v/>
      </c>
      <c r="M982" t="str">
        <f t="shared" si="280"/>
        <v/>
      </c>
      <c r="N982" t="e">
        <f t="shared" si="282"/>
        <v>#REF!</v>
      </c>
      <c r="O982" t="e">
        <f t="shared" si="283"/>
        <v>#REF!</v>
      </c>
      <c r="P982" t="e">
        <f t="shared" si="284"/>
        <v>#REF!</v>
      </c>
      <c r="Q982" t="e">
        <f t="shared" si="285"/>
        <v>#REF!</v>
      </c>
      <c r="R982" t="e">
        <f t="shared" si="286"/>
        <v>#REF!</v>
      </c>
      <c r="S982" t="e">
        <f t="shared" si="287"/>
        <v>#REF!</v>
      </c>
      <c r="T982" t="e">
        <f t="shared" si="288"/>
        <v>#REF!</v>
      </c>
      <c r="U982" t="e">
        <f t="shared" si="289"/>
        <v>#REF!</v>
      </c>
      <c r="V982" t="e">
        <f t="shared" si="290"/>
        <v>#REF!</v>
      </c>
      <c r="W982" t="e">
        <f t="shared" si="291"/>
        <v>#REF!</v>
      </c>
      <c r="X982" t="e">
        <f t="shared" si="292"/>
        <v>#REF!</v>
      </c>
      <c r="Y982" t="e">
        <f t="shared" si="293"/>
        <v>#REF!</v>
      </c>
      <c r="Z982" t="e">
        <f t="shared" si="294"/>
        <v>#REF!</v>
      </c>
    </row>
    <row r="983" spans="1:26">
      <c r="A983" t="e">
        <f>IF(A982="","",IF($R$3=1,dayTest!A995,day!#REF!))</f>
        <v>#REF!</v>
      </c>
      <c r="B983" t="str">
        <f t="shared" ref="B983:B1010" si="295">IFERROR(VALUE(MID($A983,COLUMN()-1,1)),"")</f>
        <v/>
      </c>
      <c r="C983" t="str">
        <f t="shared" si="281"/>
        <v/>
      </c>
      <c r="D983" t="str">
        <f t="shared" si="281"/>
        <v/>
      </c>
      <c r="E983" t="str">
        <f t="shared" si="281"/>
        <v/>
      </c>
      <c r="F983" t="str">
        <f t="shared" si="281"/>
        <v/>
      </c>
      <c r="G983" t="str">
        <f t="shared" si="281"/>
        <v/>
      </c>
      <c r="H983" t="str">
        <f t="shared" si="281"/>
        <v/>
      </c>
      <c r="I983" t="str">
        <f t="shared" si="281"/>
        <v/>
      </c>
      <c r="J983" t="str">
        <f t="shared" si="281"/>
        <v/>
      </c>
      <c r="K983" t="str">
        <f t="shared" si="281"/>
        <v/>
      </c>
      <c r="L983" t="str">
        <f t="shared" si="281"/>
        <v/>
      </c>
      <c r="M983" t="str">
        <f t="shared" si="280"/>
        <v/>
      </c>
      <c r="N983" t="e">
        <f t="shared" si="282"/>
        <v>#REF!</v>
      </c>
      <c r="O983" t="e">
        <f t="shared" si="283"/>
        <v>#REF!</v>
      </c>
      <c r="P983" t="e">
        <f t="shared" si="284"/>
        <v>#REF!</v>
      </c>
      <c r="Q983" t="e">
        <f t="shared" si="285"/>
        <v>#REF!</v>
      </c>
      <c r="R983" t="e">
        <f t="shared" si="286"/>
        <v>#REF!</v>
      </c>
      <c r="S983" t="e">
        <f t="shared" si="287"/>
        <v>#REF!</v>
      </c>
      <c r="T983" t="e">
        <f t="shared" si="288"/>
        <v>#REF!</v>
      </c>
      <c r="U983" t="e">
        <f t="shared" si="289"/>
        <v>#REF!</v>
      </c>
      <c r="V983" t="e">
        <f t="shared" si="290"/>
        <v>#REF!</v>
      </c>
      <c r="W983" t="e">
        <f t="shared" si="291"/>
        <v>#REF!</v>
      </c>
      <c r="X983" t="e">
        <f t="shared" si="292"/>
        <v>#REF!</v>
      </c>
      <c r="Y983" t="e">
        <f t="shared" si="293"/>
        <v>#REF!</v>
      </c>
      <c r="Z983" t="e">
        <f t="shared" si="294"/>
        <v>#REF!</v>
      </c>
    </row>
    <row r="984" spans="1:26">
      <c r="A984" t="e">
        <f>IF(A983="","",IF($R$3=1,dayTest!A996,day!#REF!))</f>
        <v>#REF!</v>
      </c>
      <c r="B984" t="str">
        <f t="shared" si="295"/>
        <v/>
      </c>
      <c r="C984" t="str">
        <f t="shared" si="281"/>
        <v/>
      </c>
      <c r="D984" t="str">
        <f t="shared" si="281"/>
        <v/>
      </c>
      <c r="E984" t="str">
        <f t="shared" si="281"/>
        <v/>
      </c>
      <c r="F984" t="str">
        <f t="shared" si="281"/>
        <v/>
      </c>
      <c r="G984" t="str">
        <f t="shared" si="281"/>
        <v/>
      </c>
      <c r="H984" t="str">
        <f t="shared" si="281"/>
        <v/>
      </c>
      <c r="I984" t="str">
        <f t="shared" si="281"/>
        <v/>
      </c>
      <c r="J984" t="str">
        <f t="shared" si="281"/>
        <v/>
      </c>
      <c r="K984" t="str">
        <f t="shared" si="281"/>
        <v/>
      </c>
      <c r="L984" t="str">
        <f t="shared" si="281"/>
        <v/>
      </c>
      <c r="M984" t="str">
        <f t="shared" si="280"/>
        <v/>
      </c>
      <c r="N984" t="e">
        <f t="shared" si="282"/>
        <v>#REF!</v>
      </c>
      <c r="O984" t="e">
        <f t="shared" si="283"/>
        <v>#REF!</v>
      </c>
      <c r="P984" t="e">
        <f t="shared" si="284"/>
        <v>#REF!</v>
      </c>
      <c r="Q984" t="e">
        <f t="shared" si="285"/>
        <v>#REF!</v>
      </c>
      <c r="R984" t="e">
        <f t="shared" si="286"/>
        <v>#REF!</v>
      </c>
      <c r="S984" t="e">
        <f t="shared" si="287"/>
        <v>#REF!</v>
      </c>
      <c r="T984" t="e">
        <f t="shared" si="288"/>
        <v>#REF!</v>
      </c>
      <c r="U984" t="e">
        <f t="shared" si="289"/>
        <v>#REF!</v>
      </c>
      <c r="V984" t="e">
        <f t="shared" si="290"/>
        <v>#REF!</v>
      </c>
      <c r="W984" t="e">
        <f t="shared" si="291"/>
        <v>#REF!</v>
      </c>
      <c r="X984" t="e">
        <f t="shared" si="292"/>
        <v>#REF!</v>
      </c>
      <c r="Y984" t="e">
        <f t="shared" si="293"/>
        <v>#REF!</v>
      </c>
      <c r="Z984" t="e">
        <f t="shared" si="294"/>
        <v>#REF!</v>
      </c>
    </row>
    <row r="985" spans="1:26">
      <c r="A985" t="e">
        <f>IF(A984="","",IF($R$3=1,dayTest!A997,day!#REF!))</f>
        <v>#REF!</v>
      </c>
      <c r="B985" t="str">
        <f t="shared" si="295"/>
        <v/>
      </c>
      <c r="C985" t="str">
        <f t="shared" si="281"/>
        <v/>
      </c>
      <c r="D985" t="str">
        <f t="shared" si="281"/>
        <v/>
      </c>
      <c r="E985" t="str">
        <f t="shared" si="281"/>
        <v/>
      </c>
      <c r="F985" t="str">
        <f t="shared" si="281"/>
        <v/>
      </c>
      <c r="G985" t="str">
        <f t="shared" si="281"/>
        <v/>
      </c>
      <c r="H985" t="str">
        <f t="shared" si="281"/>
        <v/>
      </c>
      <c r="I985" t="str">
        <f t="shared" si="281"/>
        <v/>
      </c>
      <c r="J985" t="str">
        <f t="shared" si="281"/>
        <v/>
      </c>
      <c r="K985" t="str">
        <f t="shared" si="281"/>
        <v/>
      </c>
      <c r="L985" t="str">
        <f t="shared" si="281"/>
        <v/>
      </c>
      <c r="M985" t="str">
        <f t="shared" si="280"/>
        <v/>
      </c>
      <c r="N985" t="e">
        <f t="shared" si="282"/>
        <v>#REF!</v>
      </c>
      <c r="O985" t="e">
        <f t="shared" si="283"/>
        <v>#REF!</v>
      </c>
      <c r="P985" t="e">
        <f t="shared" si="284"/>
        <v>#REF!</v>
      </c>
      <c r="Q985" t="e">
        <f t="shared" si="285"/>
        <v>#REF!</v>
      </c>
      <c r="R985" t="e">
        <f t="shared" si="286"/>
        <v>#REF!</v>
      </c>
      <c r="S985" t="e">
        <f t="shared" si="287"/>
        <v>#REF!</v>
      </c>
      <c r="T985" t="e">
        <f t="shared" si="288"/>
        <v>#REF!</v>
      </c>
      <c r="U985" t="e">
        <f t="shared" si="289"/>
        <v>#REF!</v>
      </c>
      <c r="V985" t="e">
        <f t="shared" si="290"/>
        <v>#REF!</v>
      </c>
      <c r="W985" t="e">
        <f t="shared" si="291"/>
        <v>#REF!</v>
      </c>
      <c r="X985" t="e">
        <f t="shared" si="292"/>
        <v>#REF!</v>
      </c>
      <c r="Y985" t="e">
        <f t="shared" si="293"/>
        <v>#REF!</v>
      </c>
      <c r="Z985" t="e">
        <f t="shared" si="294"/>
        <v>#REF!</v>
      </c>
    </row>
    <row r="986" spans="1:26">
      <c r="A986" t="e">
        <f>IF(A985="","",IF($R$3=1,dayTest!A998,day!#REF!))</f>
        <v>#REF!</v>
      </c>
      <c r="B986" t="str">
        <f t="shared" si="295"/>
        <v/>
      </c>
      <c r="C986" t="str">
        <f t="shared" si="281"/>
        <v/>
      </c>
      <c r="D986" t="str">
        <f t="shared" si="281"/>
        <v/>
      </c>
      <c r="E986" t="str">
        <f t="shared" si="281"/>
        <v/>
      </c>
      <c r="F986" t="str">
        <f t="shared" si="281"/>
        <v/>
      </c>
      <c r="G986" t="str">
        <f t="shared" si="281"/>
        <v/>
      </c>
      <c r="H986" t="str">
        <f t="shared" si="281"/>
        <v/>
      </c>
      <c r="I986" t="str">
        <f t="shared" si="281"/>
        <v/>
      </c>
      <c r="J986" t="str">
        <f t="shared" si="281"/>
        <v/>
      </c>
      <c r="K986" t="str">
        <f t="shared" si="281"/>
        <v/>
      </c>
      <c r="L986" t="str">
        <f t="shared" si="281"/>
        <v/>
      </c>
      <c r="M986" t="str">
        <f t="shared" si="280"/>
        <v/>
      </c>
      <c r="N986" t="e">
        <f t="shared" si="282"/>
        <v>#REF!</v>
      </c>
      <c r="O986" t="e">
        <f t="shared" si="283"/>
        <v>#REF!</v>
      </c>
      <c r="P986" t="e">
        <f t="shared" si="284"/>
        <v>#REF!</v>
      </c>
      <c r="Q986" t="e">
        <f t="shared" si="285"/>
        <v>#REF!</v>
      </c>
      <c r="R986" t="e">
        <f t="shared" si="286"/>
        <v>#REF!</v>
      </c>
      <c r="S986" t="e">
        <f t="shared" si="287"/>
        <v>#REF!</v>
      </c>
      <c r="T986" t="e">
        <f t="shared" si="288"/>
        <v>#REF!</v>
      </c>
      <c r="U986" t="e">
        <f t="shared" si="289"/>
        <v>#REF!</v>
      </c>
      <c r="V986" t="e">
        <f t="shared" si="290"/>
        <v>#REF!</v>
      </c>
      <c r="W986" t="e">
        <f t="shared" si="291"/>
        <v>#REF!</v>
      </c>
      <c r="X986" t="e">
        <f t="shared" si="292"/>
        <v>#REF!</v>
      </c>
      <c r="Y986" t="e">
        <f t="shared" si="293"/>
        <v>#REF!</v>
      </c>
      <c r="Z986" t="e">
        <f t="shared" si="294"/>
        <v>#REF!</v>
      </c>
    </row>
    <row r="987" spans="1:26">
      <c r="A987" t="e">
        <f>IF(A986="","",IF($R$3=1,dayTest!A999,day!#REF!))</f>
        <v>#REF!</v>
      </c>
      <c r="B987" t="str">
        <f t="shared" si="295"/>
        <v/>
      </c>
      <c r="C987" t="str">
        <f t="shared" si="281"/>
        <v/>
      </c>
      <c r="D987" t="str">
        <f t="shared" si="281"/>
        <v/>
      </c>
      <c r="E987" t="str">
        <f t="shared" si="281"/>
        <v/>
      </c>
      <c r="F987" t="str">
        <f t="shared" si="281"/>
        <v/>
      </c>
      <c r="G987" t="str">
        <f t="shared" si="281"/>
        <v/>
      </c>
      <c r="H987" t="str">
        <f t="shared" si="281"/>
        <v/>
      </c>
      <c r="I987" t="str">
        <f t="shared" si="281"/>
        <v/>
      </c>
      <c r="J987" t="str">
        <f t="shared" si="281"/>
        <v/>
      </c>
      <c r="K987" t="str">
        <f t="shared" si="281"/>
        <v/>
      </c>
      <c r="L987" t="str">
        <f t="shared" si="281"/>
        <v/>
      </c>
      <c r="M987" t="str">
        <f t="shared" si="280"/>
        <v/>
      </c>
      <c r="N987" t="e">
        <f t="shared" si="282"/>
        <v>#REF!</v>
      </c>
      <c r="O987" t="e">
        <f t="shared" si="283"/>
        <v>#REF!</v>
      </c>
      <c r="P987" t="e">
        <f t="shared" si="284"/>
        <v>#REF!</v>
      </c>
      <c r="Q987" t="e">
        <f t="shared" si="285"/>
        <v>#REF!</v>
      </c>
      <c r="R987" t="e">
        <f t="shared" si="286"/>
        <v>#REF!</v>
      </c>
      <c r="S987" t="e">
        <f t="shared" si="287"/>
        <v>#REF!</v>
      </c>
      <c r="T987" t="e">
        <f t="shared" si="288"/>
        <v>#REF!</v>
      </c>
      <c r="U987" t="e">
        <f t="shared" si="289"/>
        <v>#REF!</v>
      </c>
      <c r="V987" t="e">
        <f t="shared" si="290"/>
        <v>#REF!</v>
      </c>
      <c r="W987" t="e">
        <f t="shared" si="291"/>
        <v>#REF!</v>
      </c>
      <c r="X987" t="e">
        <f t="shared" si="292"/>
        <v>#REF!</v>
      </c>
      <c r="Y987" t="e">
        <f t="shared" si="293"/>
        <v>#REF!</v>
      </c>
      <c r="Z987" t="e">
        <f t="shared" si="294"/>
        <v>#REF!</v>
      </c>
    </row>
    <row r="988" spans="1:26">
      <c r="A988" t="e">
        <f>IF(A987="","",IF($R$3=1,dayTest!A1000,day!#REF!))</f>
        <v>#REF!</v>
      </c>
      <c r="B988" t="str">
        <f t="shared" si="295"/>
        <v/>
      </c>
      <c r="C988" t="str">
        <f t="shared" si="281"/>
        <v/>
      </c>
      <c r="D988" t="str">
        <f t="shared" si="281"/>
        <v/>
      </c>
      <c r="E988" t="str">
        <f t="shared" ref="C988:L1010" si="296">IFERROR(VALUE(MID($A988,COLUMN()-1,1)),"")</f>
        <v/>
      </c>
      <c r="F988" t="str">
        <f t="shared" si="296"/>
        <v/>
      </c>
      <c r="G988" t="str">
        <f t="shared" si="296"/>
        <v/>
      </c>
      <c r="H988" t="str">
        <f t="shared" si="296"/>
        <v/>
      </c>
      <c r="I988" t="str">
        <f t="shared" si="296"/>
        <v/>
      </c>
      <c r="J988" t="str">
        <f t="shared" si="296"/>
        <v/>
      </c>
      <c r="K988" t="str">
        <f t="shared" si="296"/>
        <v/>
      </c>
      <c r="L988" t="str">
        <f t="shared" si="296"/>
        <v/>
      </c>
      <c r="M988" t="str">
        <f t="shared" si="280"/>
        <v/>
      </c>
      <c r="N988" t="e">
        <f t="shared" si="282"/>
        <v>#REF!</v>
      </c>
      <c r="O988" t="e">
        <f t="shared" si="283"/>
        <v>#REF!</v>
      </c>
      <c r="P988" t="e">
        <f t="shared" si="284"/>
        <v>#REF!</v>
      </c>
      <c r="Q988" t="e">
        <f t="shared" si="285"/>
        <v>#REF!</v>
      </c>
      <c r="R988" t="e">
        <f t="shared" si="286"/>
        <v>#REF!</v>
      </c>
      <c r="S988" t="e">
        <f t="shared" si="287"/>
        <v>#REF!</v>
      </c>
      <c r="T988" t="e">
        <f t="shared" si="288"/>
        <v>#REF!</v>
      </c>
      <c r="U988" t="e">
        <f t="shared" si="289"/>
        <v>#REF!</v>
      </c>
      <c r="V988" t="e">
        <f t="shared" si="290"/>
        <v>#REF!</v>
      </c>
      <c r="W988" t="e">
        <f t="shared" si="291"/>
        <v>#REF!</v>
      </c>
      <c r="X988" t="e">
        <f t="shared" si="292"/>
        <v>#REF!</v>
      </c>
      <c r="Y988" t="e">
        <f t="shared" si="293"/>
        <v>#REF!</v>
      </c>
      <c r="Z988" t="e">
        <f t="shared" si="294"/>
        <v>#REF!</v>
      </c>
    </row>
    <row r="989" spans="1:26">
      <c r="A989" t="e">
        <f>IF(A988="","",IF($R$3=1,dayTest!A1001,day!#REF!))</f>
        <v>#REF!</v>
      </c>
      <c r="B989" t="str">
        <f t="shared" si="295"/>
        <v/>
      </c>
      <c r="C989" t="str">
        <f t="shared" si="296"/>
        <v/>
      </c>
      <c r="D989" t="str">
        <f t="shared" si="296"/>
        <v/>
      </c>
      <c r="E989" t="str">
        <f t="shared" si="296"/>
        <v/>
      </c>
      <c r="F989" t="str">
        <f t="shared" si="296"/>
        <v/>
      </c>
      <c r="G989" t="str">
        <f t="shared" si="296"/>
        <v/>
      </c>
      <c r="H989" t="str">
        <f t="shared" si="296"/>
        <v/>
      </c>
      <c r="I989" t="str">
        <f t="shared" si="296"/>
        <v/>
      </c>
      <c r="J989" t="str">
        <f t="shared" si="296"/>
        <v/>
      </c>
      <c r="K989" t="str">
        <f t="shared" si="296"/>
        <v/>
      </c>
      <c r="L989" t="str">
        <f t="shared" si="296"/>
        <v/>
      </c>
      <c r="M989" t="str">
        <f t="shared" si="280"/>
        <v/>
      </c>
      <c r="N989" t="e">
        <f t="shared" si="282"/>
        <v>#REF!</v>
      </c>
      <c r="O989" t="e">
        <f t="shared" si="283"/>
        <v>#REF!</v>
      </c>
      <c r="P989" t="e">
        <f t="shared" si="284"/>
        <v>#REF!</v>
      </c>
      <c r="Q989" t="e">
        <f t="shared" si="285"/>
        <v>#REF!</v>
      </c>
      <c r="R989" t="e">
        <f t="shared" si="286"/>
        <v>#REF!</v>
      </c>
      <c r="S989" t="e">
        <f t="shared" si="287"/>
        <v>#REF!</v>
      </c>
      <c r="T989" t="e">
        <f t="shared" si="288"/>
        <v>#REF!</v>
      </c>
      <c r="U989" t="e">
        <f t="shared" si="289"/>
        <v>#REF!</v>
      </c>
      <c r="V989" t="e">
        <f t="shared" si="290"/>
        <v>#REF!</v>
      </c>
      <c r="W989" t="e">
        <f t="shared" si="291"/>
        <v>#REF!</v>
      </c>
      <c r="X989" t="e">
        <f t="shared" si="292"/>
        <v>#REF!</v>
      </c>
      <c r="Y989" t="e">
        <f t="shared" si="293"/>
        <v>#REF!</v>
      </c>
      <c r="Z989" t="e">
        <f t="shared" si="294"/>
        <v>#REF!</v>
      </c>
    </row>
    <row r="990" spans="1:26">
      <c r="A990" t="e">
        <f>IF(A989="","",IF($R$3=1,dayTest!A1002,day!#REF!))</f>
        <v>#REF!</v>
      </c>
      <c r="B990" t="str">
        <f t="shared" si="295"/>
        <v/>
      </c>
      <c r="C990" t="str">
        <f t="shared" si="296"/>
        <v/>
      </c>
      <c r="D990" t="str">
        <f t="shared" si="296"/>
        <v/>
      </c>
      <c r="E990" t="str">
        <f t="shared" si="296"/>
        <v/>
      </c>
      <c r="F990" t="str">
        <f t="shared" si="296"/>
        <v/>
      </c>
      <c r="G990" t="str">
        <f t="shared" si="296"/>
        <v/>
      </c>
      <c r="H990" t="str">
        <f t="shared" si="296"/>
        <v/>
      </c>
      <c r="I990" t="str">
        <f t="shared" si="296"/>
        <v/>
      </c>
      <c r="J990" t="str">
        <f t="shared" si="296"/>
        <v/>
      </c>
      <c r="K990" t="str">
        <f t="shared" si="296"/>
        <v/>
      </c>
      <c r="L990" t="str">
        <f t="shared" si="296"/>
        <v/>
      </c>
      <c r="M990" t="str">
        <f t="shared" si="280"/>
        <v/>
      </c>
      <c r="N990" t="e">
        <f t="shared" si="282"/>
        <v>#REF!</v>
      </c>
      <c r="O990" t="e">
        <f t="shared" si="283"/>
        <v>#REF!</v>
      </c>
      <c r="P990" t="e">
        <f t="shared" si="284"/>
        <v>#REF!</v>
      </c>
      <c r="Q990" t="e">
        <f t="shared" si="285"/>
        <v>#REF!</v>
      </c>
      <c r="R990" t="e">
        <f t="shared" si="286"/>
        <v>#REF!</v>
      </c>
      <c r="S990" t="e">
        <f t="shared" si="287"/>
        <v>#REF!</v>
      </c>
      <c r="T990" t="e">
        <f t="shared" si="288"/>
        <v>#REF!</v>
      </c>
      <c r="U990" t="e">
        <f t="shared" si="289"/>
        <v>#REF!</v>
      </c>
      <c r="V990" t="e">
        <f t="shared" si="290"/>
        <v>#REF!</v>
      </c>
      <c r="W990" t="e">
        <f t="shared" si="291"/>
        <v>#REF!</v>
      </c>
      <c r="X990" t="e">
        <f t="shared" si="292"/>
        <v>#REF!</v>
      </c>
      <c r="Y990" t="e">
        <f t="shared" si="293"/>
        <v>#REF!</v>
      </c>
      <c r="Z990" t="e">
        <f t="shared" si="294"/>
        <v>#REF!</v>
      </c>
    </row>
    <row r="991" spans="1:26">
      <c r="A991" t="e">
        <f>IF(A990="","",IF($R$3=1,dayTest!A1003,day!#REF!))</f>
        <v>#REF!</v>
      </c>
      <c r="B991" t="str">
        <f t="shared" si="295"/>
        <v/>
      </c>
      <c r="C991" t="str">
        <f t="shared" si="296"/>
        <v/>
      </c>
      <c r="D991" t="str">
        <f t="shared" si="296"/>
        <v/>
      </c>
      <c r="E991" t="str">
        <f t="shared" si="296"/>
        <v/>
      </c>
      <c r="F991" t="str">
        <f t="shared" si="296"/>
        <v/>
      </c>
      <c r="G991" t="str">
        <f t="shared" si="296"/>
        <v/>
      </c>
      <c r="H991" t="str">
        <f t="shared" si="296"/>
        <v/>
      </c>
      <c r="I991" t="str">
        <f t="shared" si="296"/>
        <v/>
      </c>
      <c r="J991" t="str">
        <f t="shared" si="296"/>
        <v/>
      </c>
      <c r="K991" t="str">
        <f t="shared" si="296"/>
        <v/>
      </c>
      <c r="L991" t="str">
        <f t="shared" si="296"/>
        <v/>
      </c>
      <c r="M991" t="str">
        <f t="shared" si="280"/>
        <v/>
      </c>
      <c r="N991" t="e">
        <f t="shared" si="282"/>
        <v>#REF!</v>
      </c>
      <c r="O991" t="e">
        <f t="shared" si="283"/>
        <v>#REF!</v>
      </c>
      <c r="P991" t="e">
        <f t="shared" si="284"/>
        <v>#REF!</v>
      </c>
      <c r="Q991" t="e">
        <f t="shared" si="285"/>
        <v>#REF!</v>
      </c>
      <c r="R991" t="e">
        <f t="shared" si="286"/>
        <v>#REF!</v>
      </c>
      <c r="S991" t="e">
        <f t="shared" si="287"/>
        <v>#REF!</v>
      </c>
      <c r="T991" t="e">
        <f t="shared" si="288"/>
        <v>#REF!</v>
      </c>
      <c r="U991" t="e">
        <f t="shared" si="289"/>
        <v>#REF!</v>
      </c>
      <c r="V991" t="e">
        <f t="shared" si="290"/>
        <v>#REF!</v>
      </c>
      <c r="W991" t="e">
        <f t="shared" si="291"/>
        <v>#REF!</v>
      </c>
      <c r="X991" t="e">
        <f t="shared" si="292"/>
        <v>#REF!</v>
      </c>
      <c r="Y991" t="e">
        <f t="shared" si="293"/>
        <v>#REF!</v>
      </c>
      <c r="Z991" t="e">
        <f t="shared" si="294"/>
        <v>#REF!</v>
      </c>
    </row>
    <row r="992" spans="1:26">
      <c r="A992" t="e">
        <f>IF(A991="","",IF($R$3=1,dayTest!A1004,day!#REF!))</f>
        <v>#REF!</v>
      </c>
      <c r="B992" t="str">
        <f t="shared" si="295"/>
        <v/>
      </c>
      <c r="C992" t="str">
        <f t="shared" si="296"/>
        <v/>
      </c>
      <c r="D992" t="str">
        <f t="shared" si="296"/>
        <v/>
      </c>
      <c r="E992" t="str">
        <f t="shared" si="296"/>
        <v/>
      </c>
      <c r="F992" t="str">
        <f t="shared" si="296"/>
        <v/>
      </c>
      <c r="G992" t="str">
        <f t="shared" si="296"/>
        <v/>
      </c>
      <c r="H992" t="str">
        <f t="shared" si="296"/>
        <v/>
      </c>
      <c r="I992" t="str">
        <f t="shared" si="296"/>
        <v/>
      </c>
      <c r="J992" t="str">
        <f t="shared" si="296"/>
        <v/>
      </c>
      <c r="K992" t="str">
        <f t="shared" si="296"/>
        <v/>
      </c>
      <c r="L992" t="str">
        <f t="shared" si="296"/>
        <v/>
      </c>
      <c r="M992" t="str">
        <f t="shared" si="280"/>
        <v/>
      </c>
      <c r="N992" t="e">
        <f t="shared" si="282"/>
        <v>#REF!</v>
      </c>
      <c r="O992" t="e">
        <f t="shared" si="283"/>
        <v>#REF!</v>
      </c>
      <c r="P992" t="e">
        <f t="shared" si="284"/>
        <v>#REF!</v>
      </c>
      <c r="Q992" t="e">
        <f t="shared" si="285"/>
        <v>#REF!</v>
      </c>
      <c r="R992" t="e">
        <f t="shared" si="286"/>
        <v>#REF!</v>
      </c>
      <c r="S992" t="e">
        <f t="shared" si="287"/>
        <v>#REF!</v>
      </c>
      <c r="T992" t="e">
        <f t="shared" si="288"/>
        <v>#REF!</v>
      </c>
      <c r="U992" t="e">
        <f t="shared" si="289"/>
        <v>#REF!</v>
      </c>
      <c r="V992" t="e">
        <f t="shared" si="290"/>
        <v>#REF!</v>
      </c>
      <c r="W992" t="e">
        <f t="shared" si="291"/>
        <v>#REF!</v>
      </c>
      <c r="X992" t="e">
        <f t="shared" si="292"/>
        <v>#REF!</v>
      </c>
      <c r="Y992" t="e">
        <f t="shared" si="293"/>
        <v>#REF!</v>
      </c>
      <c r="Z992" t="e">
        <f t="shared" si="294"/>
        <v>#REF!</v>
      </c>
    </row>
    <row r="993" spans="1:26">
      <c r="A993" t="e">
        <f>IF(A992="","",IF($R$3=1,dayTest!A1005,day!#REF!))</f>
        <v>#REF!</v>
      </c>
      <c r="B993" t="str">
        <f t="shared" si="295"/>
        <v/>
      </c>
      <c r="C993" t="str">
        <f t="shared" si="296"/>
        <v/>
      </c>
      <c r="D993" t="str">
        <f t="shared" si="296"/>
        <v/>
      </c>
      <c r="E993" t="str">
        <f t="shared" si="296"/>
        <v/>
      </c>
      <c r="F993" t="str">
        <f t="shared" si="296"/>
        <v/>
      </c>
      <c r="G993" t="str">
        <f t="shared" si="296"/>
        <v/>
      </c>
      <c r="H993" t="str">
        <f t="shared" si="296"/>
        <v/>
      </c>
      <c r="I993" t="str">
        <f t="shared" si="296"/>
        <v/>
      </c>
      <c r="J993" t="str">
        <f t="shared" si="296"/>
        <v/>
      </c>
      <c r="K993" t="str">
        <f t="shared" si="296"/>
        <v/>
      </c>
      <c r="L993" t="str">
        <f t="shared" si="296"/>
        <v/>
      </c>
      <c r="M993" t="str">
        <f t="shared" si="280"/>
        <v/>
      </c>
      <c r="N993" t="e">
        <f t="shared" si="282"/>
        <v>#REF!</v>
      </c>
      <c r="O993" t="e">
        <f t="shared" si="283"/>
        <v>#REF!</v>
      </c>
      <c r="P993" t="e">
        <f t="shared" si="284"/>
        <v>#REF!</v>
      </c>
      <c r="Q993" t="e">
        <f t="shared" si="285"/>
        <v>#REF!</v>
      </c>
      <c r="R993" t="e">
        <f t="shared" si="286"/>
        <v>#REF!</v>
      </c>
      <c r="S993" t="e">
        <f t="shared" si="287"/>
        <v>#REF!</v>
      </c>
      <c r="T993" t="e">
        <f t="shared" si="288"/>
        <v>#REF!</v>
      </c>
      <c r="U993" t="e">
        <f t="shared" si="289"/>
        <v>#REF!</v>
      </c>
      <c r="V993" t="e">
        <f t="shared" si="290"/>
        <v>#REF!</v>
      </c>
      <c r="W993" t="e">
        <f t="shared" si="291"/>
        <v>#REF!</v>
      </c>
      <c r="X993" t="e">
        <f t="shared" si="292"/>
        <v>#REF!</v>
      </c>
      <c r="Y993" t="e">
        <f t="shared" si="293"/>
        <v>#REF!</v>
      </c>
      <c r="Z993" t="e">
        <f t="shared" si="294"/>
        <v>#REF!</v>
      </c>
    </row>
    <row r="994" spans="1:26">
      <c r="A994" t="e">
        <f>IF(A993="","",IF($R$3=1,dayTest!A1006,day!#REF!))</f>
        <v>#REF!</v>
      </c>
      <c r="B994" t="str">
        <f t="shared" si="295"/>
        <v/>
      </c>
      <c r="C994" t="str">
        <f t="shared" si="296"/>
        <v/>
      </c>
      <c r="D994" t="str">
        <f t="shared" si="296"/>
        <v/>
      </c>
      <c r="E994" t="str">
        <f t="shared" si="296"/>
        <v/>
      </c>
      <c r="F994" t="str">
        <f t="shared" si="296"/>
        <v/>
      </c>
      <c r="G994" t="str">
        <f t="shared" si="296"/>
        <v/>
      </c>
      <c r="H994" t="str">
        <f t="shared" si="296"/>
        <v/>
      </c>
      <c r="I994" t="str">
        <f t="shared" si="296"/>
        <v/>
      </c>
      <c r="J994" t="str">
        <f t="shared" si="296"/>
        <v/>
      </c>
      <c r="K994" t="str">
        <f t="shared" si="296"/>
        <v/>
      </c>
      <c r="L994" t="str">
        <f t="shared" si="296"/>
        <v/>
      </c>
      <c r="M994" t="str">
        <f t="shared" si="280"/>
        <v/>
      </c>
      <c r="N994" t="e">
        <f t="shared" si="282"/>
        <v>#REF!</v>
      </c>
      <c r="O994" t="e">
        <f t="shared" si="283"/>
        <v>#REF!</v>
      </c>
      <c r="P994" t="e">
        <f t="shared" si="284"/>
        <v>#REF!</v>
      </c>
      <c r="Q994" t="e">
        <f t="shared" si="285"/>
        <v>#REF!</v>
      </c>
      <c r="R994" t="e">
        <f t="shared" si="286"/>
        <v>#REF!</v>
      </c>
      <c r="S994" t="e">
        <f t="shared" si="287"/>
        <v>#REF!</v>
      </c>
      <c r="T994" t="e">
        <f t="shared" si="288"/>
        <v>#REF!</v>
      </c>
      <c r="U994" t="e">
        <f t="shared" si="289"/>
        <v>#REF!</v>
      </c>
      <c r="V994" t="e">
        <f t="shared" si="290"/>
        <v>#REF!</v>
      </c>
      <c r="W994" t="e">
        <f t="shared" si="291"/>
        <v>#REF!</v>
      </c>
      <c r="X994" t="e">
        <f t="shared" si="292"/>
        <v>#REF!</v>
      </c>
      <c r="Y994" t="e">
        <f t="shared" si="293"/>
        <v>#REF!</v>
      </c>
      <c r="Z994" t="e">
        <f t="shared" si="294"/>
        <v>#REF!</v>
      </c>
    </row>
    <row r="995" spans="1:26">
      <c r="A995" t="e">
        <f>IF(A994="","",IF($R$3=1,dayTest!A1007,day!#REF!))</f>
        <v>#REF!</v>
      </c>
      <c r="B995" t="str">
        <f t="shared" si="295"/>
        <v/>
      </c>
      <c r="C995" t="str">
        <f t="shared" si="296"/>
        <v/>
      </c>
      <c r="D995" t="str">
        <f t="shared" si="296"/>
        <v/>
      </c>
      <c r="E995" t="str">
        <f t="shared" si="296"/>
        <v/>
      </c>
      <c r="F995" t="str">
        <f t="shared" si="296"/>
        <v/>
      </c>
      <c r="G995" t="str">
        <f t="shared" si="296"/>
        <v/>
      </c>
      <c r="H995" t="str">
        <f t="shared" si="296"/>
        <v/>
      </c>
      <c r="I995" t="str">
        <f t="shared" si="296"/>
        <v/>
      </c>
      <c r="J995" t="str">
        <f t="shared" si="296"/>
        <v/>
      </c>
      <c r="K995" t="str">
        <f t="shared" si="296"/>
        <v/>
      </c>
      <c r="L995" t="str">
        <f t="shared" si="296"/>
        <v/>
      </c>
      <c r="M995" t="str">
        <f t="shared" si="280"/>
        <v/>
      </c>
      <c r="N995" t="e">
        <f t="shared" si="282"/>
        <v>#REF!</v>
      </c>
      <c r="O995" t="e">
        <f t="shared" si="283"/>
        <v>#REF!</v>
      </c>
      <c r="P995" t="e">
        <f t="shared" si="284"/>
        <v>#REF!</v>
      </c>
      <c r="Q995" t="e">
        <f t="shared" si="285"/>
        <v>#REF!</v>
      </c>
      <c r="R995" t="e">
        <f t="shared" si="286"/>
        <v>#REF!</v>
      </c>
      <c r="S995" t="e">
        <f t="shared" si="287"/>
        <v>#REF!</v>
      </c>
      <c r="T995" t="e">
        <f t="shared" si="288"/>
        <v>#REF!</v>
      </c>
      <c r="U995" t="e">
        <f t="shared" si="289"/>
        <v>#REF!</v>
      </c>
      <c r="V995" t="e">
        <f t="shared" si="290"/>
        <v>#REF!</v>
      </c>
      <c r="W995" t="e">
        <f t="shared" si="291"/>
        <v>#REF!</v>
      </c>
      <c r="X995" t="e">
        <f t="shared" si="292"/>
        <v>#REF!</v>
      </c>
      <c r="Y995" t="e">
        <f t="shared" si="293"/>
        <v>#REF!</v>
      </c>
      <c r="Z995" t="e">
        <f t="shared" si="294"/>
        <v>#REF!</v>
      </c>
    </row>
    <row r="996" spans="1:26">
      <c r="A996" t="e">
        <f>IF(A995="","",IF($R$3=1,dayTest!A1008,day!#REF!))</f>
        <v>#REF!</v>
      </c>
      <c r="B996" t="str">
        <f t="shared" si="295"/>
        <v/>
      </c>
      <c r="C996" t="str">
        <f t="shared" si="296"/>
        <v/>
      </c>
      <c r="D996" t="str">
        <f t="shared" si="296"/>
        <v/>
      </c>
      <c r="E996" t="str">
        <f t="shared" si="296"/>
        <v/>
      </c>
      <c r="F996" t="str">
        <f t="shared" si="296"/>
        <v/>
      </c>
      <c r="G996" t="str">
        <f t="shared" si="296"/>
        <v/>
      </c>
      <c r="H996" t="str">
        <f t="shared" si="296"/>
        <v/>
      </c>
      <c r="I996" t="str">
        <f t="shared" si="296"/>
        <v/>
      </c>
      <c r="J996" t="str">
        <f t="shared" si="296"/>
        <v/>
      </c>
      <c r="K996" t="str">
        <f t="shared" si="296"/>
        <v/>
      </c>
      <c r="L996" t="str">
        <f t="shared" si="296"/>
        <v/>
      </c>
      <c r="M996" t="str">
        <f t="shared" si="280"/>
        <v/>
      </c>
      <c r="N996" t="e">
        <f t="shared" si="282"/>
        <v>#REF!</v>
      </c>
      <c r="O996" t="e">
        <f t="shared" si="283"/>
        <v>#REF!</v>
      </c>
      <c r="P996" t="e">
        <f t="shared" si="284"/>
        <v>#REF!</v>
      </c>
      <c r="Q996" t="e">
        <f t="shared" si="285"/>
        <v>#REF!</v>
      </c>
      <c r="R996" t="e">
        <f t="shared" si="286"/>
        <v>#REF!</v>
      </c>
      <c r="S996" t="e">
        <f t="shared" si="287"/>
        <v>#REF!</v>
      </c>
      <c r="T996" t="e">
        <f t="shared" si="288"/>
        <v>#REF!</v>
      </c>
      <c r="U996" t="e">
        <f t="shared" si="289"/>
        <v>#REF!</v>
      </c>
      <c r="V996" t="e">
        <f t="shared" si="290"/>
        <v>#REF!</v>
      </c>
      <c r="W996" t="e">
        <f t="shared" si="291"/>
        <v>#REF!</v>
      </c>
      <c r="X996" t="e">
        <f t="shared" si="292"/>
        <v>#REF!</v>
      </c>
      <c r="Y996" t="e">
        <f t="shared" si="293"/>
        <v>#REF!</v>
      </c>
      <c r="Z996" t="e">
        <f t="shared" si="294"/>
        <v>#REF!</v>
      </c>
    </row>
    <row r="997" spans="1:26">
      <c r="A997" t="e">
        <f>IF(A996="","",IF($R$3=1,dayTest!A1009,day!#REF!))</f>
        <v>#REF!</v>
      </c>
      <c r="B997" t="str">
        <f t="shared" si="295"/>
        <v/>
      </c>
      <c r="C997" t="str">
        <f t="shared" si="296"/>
        <v/>
      </c>
      <c r="D997" t="str">
        <f t="shared" si="296"/>
        <v/>
      </c>
      <c r="E997" t="str">
        <f t="shared" si="296"/>
        <v/>
      </c>
      <c r="F997" t="str">
        <f t="shared" si="296"/>
        <v/>
      </c>
      <c r="G997" t="str">
        <f t="shared" si="296"/>
        <v/>
      </c>
      <c r="H997" t="str">
        <f t="shared" si="296"/>
        <v/>
      </c>
      <c r="I997" t="str">
        <f t="shared" si="296"/>
        <v/>
      </c>
      <c r="J997" t="str">
        <f t="shared" si="296"/>
        <v/>
      </c>
      <c r="K997" t="str">
        <f t="shared" si="296"/>
        <v/>
      </c>
      <c r="L997" t="str">
        <f t="shared" si="296"/>
        <v/>
      </c>
      <c r="M997" t="str">
        <f t="shared" si="280"/>
        <v/>
      </c>
      <c r="N997" t="e">
        <f t="shared" si="282"/>
        <v>#REF!</v>
      </c>
      <c r="O997" t="e">
        <f t="shared" si="283"/>
        <v>#REF!</v>
      </c>
      <c r="P997" t="e">
        <f t="shared" si="284"/>
        <v>#REF!</v>
      </c>
      <c r="Q997" t="e">
        <f t="shared" si="285"/>
        <v>#REF!</v>
      </c>
      <c r="R997" t="e">
        <f t="shared" si="286"/>
        <v>#REF!</v>
      </c>
      <c r="S997" t="e">
        <f t="shared" si="287"/>
        <v>#REF!</v>
      </c>
      <c r="T997" t="e">
        <f t="shared" si="288"/>
        <v>#REF!</v>
      </c>
      <c r="U997" t="e">
        <f t="shared" si="289"/>
        <v>#REF!</v>
      </c>
      <c r="V997" t="e">
        <f t="shared" si="290"/>
        <v>#REF!</v>
      </c>
      <c r="W997" t="e">
        <f t="shared" si="291"/>
        <v>#REF!</v>
      </c>
      <c r="X997" t="e">
        <f t="shared" si="292"/>
        <v>#REF!</v>
      </c>
      <c r="Y997" t="e">
        <f t="shared" si="293"/>
        <v>#REF!</v>
      </c>
      <c r="Z997" t="e">
        <f t="shared" si="294"/>
        <v>#REF!</v>
      </c>
    </row>
    <row r="998" spans="1:26">
      <c r="A998" t="e">
        <f>IF(A997="","",IF($R$3=1,dayTest!A1010,day!#REF!))</f>
        <v>#REF!</v>
      </c>
      <c r="B998" t="str">
        <f t="shared" si="295"/>
        <v/>
      </c>
      <c r="C998" t="str">
        <f t="shared" si="296"/>
        <v/>
      </c>
      <c r="D998" t="str">
        <f t="shared" si="296"/>
        <v/>
      </c>
      <c r="E998" t="str">
        <f t="shared" si="296"/>
        <v/>
      </c>
      <c r="F998" t="str">
        <f t="shared" si="296"/>
        <v/>
      </c>
      <c r="G998" t="str">
        <f t="shared" si="296"/>
        <v/>
      </c>
      <c r="H998" t="str">
        <f t="shared" si="296"/>
        <v/>
      </c>
      <c r="I998" t="str">
        <f t="shared" si="296"/>
        <v/>
      </c>
      <c r="J998" t="str">
        <f t="shared" si="296"/>
        <v/>
      </c>
      <c r="K998" t="str">
        <f t="shared" si="296"/>
        <v/>
      </c>
      <c r="L998" t="str">
        <f t="shared" si="296"/>
        <v/>
      </c>
      <c r="M998" t="str">
        <f t="shared" si="280"/>
        <v/>
      </c>
      <c r="N998" t="e">
        <f t="shared" si="282"/>
        <v>#REF!</v>
      </c>
      <c r="O998" t="e">
        <f t="shared" si="283"/>
        <v>#REF!</v>
      </c>
      <c r="P998" t="e">
        <f t="shared" si="284"/>
        <v>#REF!</v>
      </c>
      <c r="Q998" t="e">
        <f t="shared" si="285"/>
        <v>#REF!</v>
      </c>
      <c r="R998" t="e">
        <f t="shared" si="286"/>
        <v>#REF!</v>
      </c>
      <c r="S998" t="e">
        <f t="shared" si="287"/>
        <v>#REF!</v>
      </c>
      <c r="T998" t="e">
        <f t="shared" si="288"/>
        <v>#REF!</v>
      </c>
      <c r="U998" t="e">
        <f t="shared" si="289"/>
        <v>#REF!</v>
      </c>
      <c r="V998" t="e">
        <f t="shared" si="290"/>
        <v>#REF!</v>
      </c>
      <c r="W998" t="e">
        <f t="shared" si="291"/>
        <v>#REF!</v>
      </c>
      <c r="X998" t="e">
        <f t="shared" si="292"/>
        <v>#REF!</v>
      </c>
      <c r="Y998" t="e">
        <f t="shared" si="293"/>
        <v>#REF!</v>
      </c>
      <c r="Z998" t="e">
        <f t="shared" si="294"/>
        <v>#REF!</v>
      </c>
    </row>
    <row r="999" spans="1:26">
      <c r="A999" t="e">
        <f>IF(A998="","",IF($R$3=1,dayTest!A1011,day!#REF!))</f>
        <v>#REF!</v>
      </c>
      <c r="B999" t="str">
        <f t="shared" si="295"/>
        <v/>
      </c>
      <c r="C999" t="str">
        <f t="shared" si="296"/>
        <v/>
      </c>
      <c r="D999" t="str">
        <f t="shared" si="296"/>
        <v/>
      </c>
      <c r="E999" t="str">
        <f t="shared" si="296"/>
        <v/>
      </c>
      <c r="F999" t="str">
        <f t="shared" si="296"/>
        <v/>
      </c>
      <c r="G999" t="str">
        <f t="shared" si="296"/>
        <v/>
      </c>
      <c r="H999" t="str">
        <f t="shared" si="296"/>
        <v/>
      </c>
      <c r="I999" t="str">
        <f t="shared" si="296"/>
        <v/>
      </c>
      <c r="J999" t="str">
        <f t="shared" si="296"/>
        <v/>
      </c>
      <c r="K999" t="str">
        <f t="shared" si="296"/>
        <v/>
      </c>
      <c r="L999" t="str">
        <f t="shared" si="296"/>
        <v/>
      </c>
      <c r="M999" t="str">
        <f t="shared" si="280"/>
        <v/>
      </c>
      <c r="N999" t="e">
        <f t="shared" si="282"/>
        <v>#REF!</v>
      </c>
      <c r="O999" t="e">
        <f t="shared" si="283"/>
        <v>#REF!</v>
      </c>
      <c r="P999" t="e">
        <f t="shared" si="284"/>
        <v>#REF!</v>
      </c>
      <c r="Q999" t="e">
        <f t="shared" si="285"/>
        <v>#REF!</v>
      </c>
      <c r="R999" t="e">
        <f t="shared" si="286"/>
        <v>#REF!</v>
      </c>
      <c r="S999" t="e">
        <f t="shared" si="287"/>
        <v>#REF!</v>
      </c>
      <c r="T999" t="e">
        <f t="shared" si="288"/>
        <v>#REF!</v>
      </c>
      <c r="U999" t="e">
        <f t="shared" si="289"/>
        <v>#REF!</v>
      </c>
      <c r="V999" t="e">
        <f t="shared" si="290"/>
        <v>#REF!</v>
      </c>
      <c r="W999" t="e">
        <f t="shared" si="291"/>
        <v>#REF!</v>
      </c>
      <c r="X999" t="e">
        <f t="shared" si="292"/>
        <v>#REF!</v>
      </c>
      <c r="Y999" t="e">
        <f t="shared" si="293"/>
        <v>#REF!</v>
      </c>
      <c r="Z999" t="e">
        <f t="shared" si="294"/>
        <v>#REF!</v>
      </c>
    </row>
    <row r="1000" spans="1:26">
      <c r="A1000" t="e">
        <f>IF(A999="","",IF($R$3=1,dayTest!A1012,day!#REF!))</f>
        <v>#REF!</v>
      </c>
      <c r="B1000" t="str">
        <f t="shared" si="295"/>
        <v/>
      </c>
      <c r="C1000" t="str">
        <f t="shared" si="296"/>
        <v/>
      </c>
      <c r="D1000" t="str">
        <f t="shared" si="296"/>
        <v/>
      </c>
      <c r="E1000" t="str">
        <f t="shared" si="296"/>
        <v/>
      </c>
      <c r="F1000" t="str">
        <f t="shared" si="296"/>
        <v/>
      </c>
      <c r="G1000" t="str">
        <f t="shared" si="296"/>
        <v/>
      </c>
      <c r="H1000" t="str">
        <f t="shared" si="296"/>
        <v/>
      </c>
      <c r="I1000" t="str">
        <f t="shared" si="296"/>
        <v/>
      </c>
      <c r="J1000" t="str">
        <f t="shared" si="296"/>
        <v/>
      </c>
      <c r="K1000" t="str">
        <f t="shared" si="296"/>
        <v/>
      </c>
      <c r="L1000" t="str">
        <f t="shared" si="296"/>
        <v/>
      </c>
      <c r="M1000" t="str">
        <f t="shared" si="280"/>
        <v/>
      </c>
      <c r="N1000" t="e">
        <f t="shared" si="282"/>
        <v>#REF!</v>
      </c>
      <c r="O1000" t="e">
        <f t="shared" si="283"/>
        <v>#REF!</v>
      </c>
      <c r="P1000" t="e">
        <f t="shared" si="284"/>
        <v>#REF!</v>
      </c>
      <c r="Q1000" t="e">
        <f t="shared" si="285"/>
        <v>#REF!</v>
      </c>
      <c r="R1000" t="e">
        <f t="shared" si="286"/>
        <v>#REF!</v>
      </c>
      <c r="S1000" t="e">
        <f t="shared" si="287"/>
        <v>#REF!</v>
      </c>
      <c r="T1000" t="e">
        <f t="shared" si="288"/>
        <v>#REF!</v>
      </c>
      <c r="U1000" t="e">
        <f t="shared" si="289"/>
        <v>#REF!</v>
      </c>
      <c r="V1000" t="e">
        <f t="shared" si="290"/>
        <v>#REF!</v>
      </c>
      <c r="W1000" t="e">
        <f t="shared" si="291"/>
        <v>#REF!</v>
      </c>
      <c r="X1000" t="e">
        <f t="shared" si="292"/>
        <v>#REF!</v>
      </c>
      <c r="Y1000" t="e">
        <f t="shared" si="293"/>
        <v>#REF!</v>
      </c>
      <c r="Z1000" t="e">
        <f t="shared" si="294"/>
        <v>#REF!</v>
      </c>
    </row>
    <row r="1001" spans="1:26">
      <c r="A1001" t="e">
        <f>IF(A1000="","",IF($R$3=1,dayTest!A1013,day!#REF!))</f>
        <v>#REF!</v>
      </c>
      <c r="B1001" t="str">
        <f t="shared" si="295"/>
        <v/>
      </c>
      <c r="C1001" t="str">
        <f t="shared" si="296"/>
        <v/>
      </c>
      <c r="D1001" t="str">
        <f t="shared" si="296"/>
        <v/>
      </c>
      <c r="E1001" t="str">
        <f t="shared" si="296"/>
        <v/>
      </c>
      <c r="F1001" t="str">
        <f t="shared" si="296"/>
        <v/>
      </c>
      <c r="G1001" t="str">
        <f t="shared" si="296"/>
        <v/>
      </c>
      <c r="H1001" t="str">
        <f t="shared" si="296"/>
        <v/>
      </c>
      <c r="I1001" t="str">
        <f t="shared" si="296"/>
        <v/>
      </c>
      <c r="J1001" t="str">
        <f t="shared" si="296"/>
        <v/>
      </c>
      <c r="K1001" t="str">
        <f t="shared" si="296"/>
        <v/>
      </c>
      <c r="L1001" t="str">
        <f t="shared" si="296"/>
        <v/>
      </c>
      <c r="M1001" t="str">
        <f t="shared" si="280"/>
        <v/>
      </c>
      <c r="N1001" t="e">
        <f t="shared" si="282"/>
        <v>#REF!</v>
      </c>
      <c r="O1001" t="e">
        <f t="shared" si="283"/>
        <v>#REF!</v>
      </c>
      <c r="P1001" t="e">
        <f t="shared" si="284"/>
        <v>#REF!</v>
      </c>
      <c r="Q1001" t="e">
        <f t="shared" si="285"/>
        <v>#REF!</v>
      </c>
      <c r="R1001" t="e">
        <f t="shared" si="286"/>
        <v>#REF!</v>
      </c>
      <c r="S1001" t="e">
        <f t="shared" si="287"/>
        <v>#REF!</v>
      </c>
      <c r="T1001" t="e">
        <f t="shared" si="288"/>
        <v>#REF!</v>
      </c>
      <c r="U1001" t="e">
        <f t="shared" si="289"/>
        <v>#REF!</v>
      </c>
      <c r="V1001" t="e">
        <f t="shared" si="290"/>
        <v>#REF!</v>
      </c>
      <c r="W1001" t="e">
        <f t="shared" si="291"/>
        <v>#REF!</v>
      </c>
      <c r="X1001" t="e">
        <f t="shared" si="292"/>
        <v>#REF!</v>
      </c>
      <c r="Y1001" t="e">
        <f t="shared" si="293"/>
        <v>#REF!</v>
      </c>
      <c r="Z1001" t="e">
        <f t="shared" si="294"/>
        <v>#REF!</v>
      </c>
    </row>
    <row r="1002" spans="1:26">
      <c r="A1002" t="e">
        <f>IF(A1001="","",IF($R$3=1,dayTest!A1014,day!#REF!))</f>
        <v>#REF!</v>
      </c>
      <c r="B1002" t="str">
        <f t="shared" si="295"/>
        <v/>
      </c>
      <c r="C1002" t="str">
        <f t="shared" si="296"/>
        <v/>
      </c>
      <c r="D1002" t="str">
        <f t="shared" si="296"/>
        <v/>
      </c>
      <c r="E1002" t="str">
        <f t="shared" si="296"/>
        <v/>
      </c>
      <c r="F1002" t="str">
        <f t="shared" si="296"/>
        <v/>
      </c>
      <c r="G1002" t="str">
        <f t="shared" si="296"/>
        <v/>
      </c>
      <c r="H1002" t="str">
        <f t="shared" si="296"/>
        <v/>
      </c>
      <c r="I1002" t="str">
        <f t="shared" si="296"/>
        <v/>
      </c>
      <c r="J1002" t="str">
        <f t="shared" si="296"/>
        <v/>
      </c>
      <c r="K1002" t="str">
        <f t="shared" si="296"/>
        <v/>
      </c>
      <c r="L1002" t="str">
        <f t="shared" si="296"/>
        <v/>
      </c>
      <c r="M1002" t="str">
        <f t="shared" si="280"/>
        <v/>
      </c>
      <c r="N1002" t="e">
        <f t="shared" si="282"/>
        <v>#REF!</v>
      </c>
      <c r="O1002" t="e">
        <f t="shared" si="283"/>
        <v>#REF!</v>
      </c>
      <c r="P1002" t="e">
        <f t="shared" si="284"/>
        <v>#REF!</v>
      </c>
      <c r="Q1002" t="e">
        <f t="shared" si="285"/>
        <v>#REF!</v>
      </c>
      <c r="R1002" t="e">
        <f t="shared" si="286"/>
        <v>#REF!</v>
      </c>
      <c r="S1002" t="e">
        <f t="shared" si="287"/>
        <v>#REF!</v>
      </c>
      <c r="T1002" t="e">
        <f t="shared" si="288"/>
        <v>#REF!</v>
      </c>
      <c r="U1002" t="e">
        <f t="shared" si="289"/>
        <v>#REF!</v>
      </c>
      <c r="V1002" t="e">
        <f t="shared" si="290"/>
        <v>#REF!</v>
      </c>
      <c r="W1002" t="e">
        <f t="shared" si="291"/>
        <v>#REF!</v>
      </c>
      <c r="X1002" t="e">
        <f t="shared" si="292"/>
        <v>#REF!</v>
      </c>
      <c r="Y1002" t="e">
        <f t="shared" si="293"/>
        <v>#REF!</v>
      </c>
      <c r="Z1002" t="e">
        <f t="shared" si="294"/>
        <v>#REF!</v>
      </c>
    </row>
    <row r="1003" spans="1:26">
      <c r="A1003" t="e">
        <f>IF(A1002="","",IF($R$3=1,dayTest!A1015,day!#REF!))</f>
        <v>#REF!</v>
      </c>
      <c r="B1003" t="str">
        <f t="shared" si="295"/>
        <v/>
      </c>
      <c r="C1003" t="str">
        <f t="shared" si="296"/>
        <v/>
      </c>
      <c r="D1003" t="str">
        <f t="shared" si="296"/>
        <v/>
      </c>
      <c r="E1003" t="str">
        <f t="shared" si="296"/>
        <v/>
      </c>
      <c r="F1003" t="str">
        <f t="shared" si="296"/>
        <v/>
      </c>
      <c r="G1003" t="str">
        <f t="shared" si="296"/>
        <v/>
      </c>
      <c r="H1003" t="str">
        <f t="shared" si="296"/>
        <v/>
      </c>
      <c r="I1003" t="str">
        <f t="shared" si="296"/>
        <v/>
      </c>
      <c r="J1003" t="str">
        <f t="shared" si="296"/>
        <v/>
      </c>
      <c r="K1003" t="str">
        <f t="shared" si="296"/>
        <v/>
      </c>
      <c r="L1003" t="str">
        <f t="shared" si="296"/>
        <v/>
      </c>
      <c r="M1003" t="str">
        <f t="shared" si="280"/>
        <v/>
      </c>
      <c r="N1003" t="e">
        <f t="shared" si="282"/>
        <v>#REF!</v>
      </c>
      <c r="O1003" t="e">
        <f t="shared" si="283"/>
        <v>#REF!</v>
      </c>
      <c r="P1003" t="e">
        <f t="shared" si="284"/>
        <v>#REF!</v>
      </c>
      <c r="Q1003" t="e">
        <f t="shared" si="285"/>
        <v>#REF!</v>
      </c>
      <c r="R1003" t="e">
        <f t="shared" si="286"/>
        <v>#REF!</v>
      </c>
      <c r="S1003" t="e">
        <f t="shared" si="287"/>
        <v>#REF!</v>
      </c>
      <c r="T1003" t="e">
        <f t="shared" si="288"/>
        <v>#REF!</v>
      </c>
      <c r="U1003" t="e">
        <f t="shared" si="289"/>
        <v>#REF!</v>
      </c>
      <c r="V1003" t="e">
        <f t="shared" si="290"/>
        <v>#REF!</v>
      </c>
      <c r="W1003" t="e">
        <f t="shared" si="291"/>
        <v>#REF!</v>
      </c>
      <c r="X1003" t="e">
        <f t="shared" si="292"/>
        <v>#REF!</v>
      </c>
      <c r="Y1003" t="e">
        <f t="shared" si="293"/>
        <v>#REF!</v>
      </c>
      <c r="Z1003" t="e">
        <f t="shared" si="294"/>
        <v>#REF!</v>
      </c>
    </row>
    <row r="1004" spans="1:26">
      <c r="A1004" t="e">
        <f>IF(A1003="","",IF($R$3=1,dayTest!A1016,day!#REF!))</f>
        <v>#REF!</v>
      </c>
      <c r="B1004" t="str">
        <f t="shared" si="295"/>
        <v/>
      </c>
      <c r="C1004" t="str">
        <f t="shared" si="296"/>
        <v/>
      </c>
      <c r="D1004" t="str">
        <f t="shared" si="296"/>
        <v/>
      </c>
      <c r="E1004" t="str">
        <f t="shared" si="296"/>
        <v/>
      </c>
      <c r="F1004" t="str">
        <f t="shared" si="296"/>
        <v/>
      </c>
      <c r="G1004" t="str">
        <f t="shared" si="296"/>
        <v/>
      </c>
      <c r="H1004" t="str">
        <f t="shared" si="296"/>
        <v/>
      </c>
      <c r="I1004" t="str">
        <f t="shared" si="296"/>
        <v/>
      </c>
      <c r="J1004" t="str">
        <f t="shared" si="296"/>
        <v/>
      </c>
      <c r="K1004" t="str">
        <f t="shared" si="296"/>
        <v/>
      </c>
      <c r="L1004" t="str">
        <f t="shared" si="296"/>
        <v/>
      </c>
      <c r="M1004" t="str">
        <f t="shared" si="280"/>
        <v/>
      </c>
      <c r="N1004" t="e">
        <f t="shared" si="282"/>
        <v>#REF!</v>
      </c>
      <c r="O1004" t="e">
        <f t="shared" si="283"/>
        <v>#REF!</v>
      </c>
      <c r="P1004" t="e">
        <f t="shared" si="284"/>
        <v>#REF!</v>
      </c>
      <c r="Q1004" t="e">
        <f t="shared" si="285"/>
        <v>#REF!</v>
      </c>
      <c r="R1004" t="e">
        <f t="shared" si="286"/>
        <v>#REF!</v>
      </c>
      <c r="S1004" t="e">
        <f t="shared" si="287"/>
        <v>#REF!</v>
      </c>
      <c r="T1004" t="e">
        <f t="shared" si="288"/>
        <v>#REF!</v>
      </c>
      <c r="U1004" t="e">
        <f t="shared" si="289"/>
        <v>#REF!</v>
      </c>
      <c r="V1004" t="e">
        <f t="shared" si="290"/>
        <v>#REF!</v>
      </c>
      <c r="W1004" t="e">
        <f t="shared" si="291"/>
        <v>#REF!</v>
      </c>
      <c r="X1004" t="e">
        <f t="shared" si="292"/>
        <v>#REF!</v>
      </c>
      <c r="Y1004" t="e">
        <f t="shared" si="293"/>
        <v>#REF!</v>
      </c>
      <c r="Z1004" t="e">
        <f t="shared" si="294"/>
        <v>#REF!</v>
      </c>
    </row>
    <row r="1005" spans="1:26">
      <c r="A1005" t="e">
        <f>IF(A1004="","",IF($R$3=1,dayTest!A1017,day!#REF!))</f>
        <v>#REF!</v>
      </c>
      <c r="B1005" t="str">
        <f t="shared" si="295"/>
        <v/>
      </c>
      <c r="C1005" t="str">
        <f t="shared" si="296"/>
        <v/>
      </c>
      <c r="D1005" t="str">
        <f t="shared" si="296"/>
        <v/>
      </c>
      <c r="E1005" t="str">
        <f t="shared" si="296"/>
        <v/>
      </c>
      <c r="F1005" t="str">
        <f t="shared" si="296"/>
        <v/>
      </c>
      <c r="G1005" t="str">
        <f t="shared" si="296"/>
        <v/>
      </c>
      <c r="H1005" t="str">
        <f t="shared" si="296"/>
        <v/>
      </c>
      <c r="I1005" t="str">
        <f t="shared" si="296"/>
        <v/>
      </c>
      <c r="J1005" t="str">
        <f t="shared" si="296"/>
        <v/>
      </c>
      <c r="K1005" t="str">
        <f t="shared" si="296"/>
        <v/>
      </c>
      <c r="L1005" t="str">
        <f t="shared" si="296"/>
        <v/>
      </c>
      <c r="M1005" t="str">
        <f t="shared" si="280"/>
        <v/>
      </c>
      <c r="N1005" t="e">
        <f t="shared" si="282"/>
        <v>#REF!</v>
      </c>
      <c r="O1005" t="e">
        <f t="shared" si="283"/>
        <v>#REF!</v>
      </c>
      <c r="P1005" t="e">
        <f t="shared" si="284"/>
        <v>#REF!</v>
      </c>
      <c r="Q1005" t="e">
        <f t="shared" si="285"/>
        <v>#REF!</v>
      </c>
      <c r="R1005" t="e">
        <f t="shared" si="286"/>
        <v>#REF!</v>
      </c>
      <c r="S1005" t="e">
        <f t="shared" si="287"/>
        <v>#REF!</v>
      </c>
      <c r="T1005" t="e">
        <f t="shared" si="288"/>
        <v>#REF!</v>
      </c>
      <c r="U1005" t="e">
        <f t="shared" si="289"/>
        <v>#REF!</v>
      </c>
      <c r="V1005" t="e">
        <f t="shared" si="290"/>
        <v>#REF!</v>
      </c>
      <c r="W1005" t="e">
        <f t="shared" si="291"/>
        <v>#REF!</v>
      </c>
      <c r="X1005" t="e">
        <f t="shared" si="292"/>
        <v>#REF!</v>
      </c>
      <c r="Y1005" t="e">
        <f t="shared" si="293"/>
        <v>#REF!</v>
      </c>
      <c r="Z1005" t="e">
        <f t="shared" si="294"/>
        <v>#REF!</v>
      </c>
    </row>
    <row r="1006" spans="1:26">
      <c r="A1006" t="e">
        <f>IF(A1005="","",IF($R$3=1,dayTest!A1018,day!#REF!))</f>
        <v>#REF!</v>
      </c>
      <c r="B1006" t="str">
        <f t="shared" si="295"/>
        <v/>
      </c>
      <c r="C1006" t="str">
        <f t="shared" si="296"/>
        <v/>
      </c>
      <c r="D1006" t="str">
        <f t="shared" si="296"/>
        <v/>
      </c>
      <c r="E1006" t="str">
        <f t="shared" si="296"/>
        <v/>
      </c>
      <c r="F1006" t="str">
        <f t="shared" si="296"/>
        <v/>
      </c>
      <c r="G1006" t="str">
        <f t="shared" si="296"/>
        <v/>
      </c>
      <c r="H1006" t="str">
        <f t="shared" si="296"/>
        <v/>
      </c>
      <c r="I1006" t="str">
        <f t="shared" si="296"/>
        <v/>
      </c>
      <c r="J1006" t="str">
        <f t="shared" si="296"/>
        <v/>
      </c>
      <c r="K1006" t="str">
        <f t="shared" si="296"/>
        <v/>
      </c>
      <c r="L1006" t="str">
        <f t="shared" si="296"/>
        <v/>
      </c>
      <c r="M1006" t="str">
        <f t="shared" si="280"/>
        <v/>
      </c>
      <c r="N1006" t="e">
        <f t="shared" si="282"/>
        <v>#REF!</v>
      </c>
      <c r="O1006" t="e">
        <f t="shared" si="283"/>
        <v>#REF!</v>
      </c>
      <c r="P1006" t="e">
        <f t="shared" si="284"/>
        <v>#REF!</v>
      </c>
      <c r="Q1006" t="e">
        <f t="shared" si="285"/>
        <v>#REF!</v>
      </c>
      <c r="R1006" t="e">
        <f t="shared" si="286"/>
        <v>#REF!</v>
      </c>
      <c r="S1006" t="e">
        <f t="shared" si="287"/>
        <v>#REF!</v>
      </c>
      <c r="T1006" t="e">
        <f t="shared" si="288"/>
        <v>#REF!</v>
      </c>
      <c r="U1006" t="e">
        <f t="shared" si="289"/>
        <v>#REF!</v>
      </c>
      <c r="V1006" t="e">
        <f t="shared" si="290"/>
        <v>#REF!</v>
      </c>
      <c r="W1006" t="e">
        <f t="shared" si="291"/>
        <v>#REF!</v>
      </c>
      <c r="X1006" t="e">
        <f t="shared" si="292"/>
        <v>#REF!</v>
      </c>
      <c r="Y1006" t="e">
        <f t="shared" si="293"/>
        <v>#REF!</v>
      </c>
      <c r="Z1006" t="e">
        <f t="shared" si="294"/>
        <v>#REF!</v>
      </c>
    </row>
    <row r="1007" spans="1:26">
      <c r="A1007" t="e">
        <f>IF(A1006="","",IF($R$3=1,dayTest!A1019,day!#REF!))</f>
        <v>#REF!</v>
      </c>
      <c r="B1007" t="str">
        <f t="shared" si="295"/>
        <v/>
      </c>
      <c r="C1007" t="str">
        <f t="shared" si="296"/>
        <v/>
      </c>
      <c r="D1007" t="str">
        <f t="shared" si="296"/>
        <v/>
      </c>
      <c r="E1007" t="str">
        <f t="shared" si="296"/>
        <v/>
      </c>
      <c r="F1007" t="str">
        <f t="shared" si="296"/>
        <v/>
      </c>
      <c r="G1007" t="str">
        <f t="shared" si="296"/>
        <v/>
      </c>
      <c r="H1007" t="str">
        <f t="shared" si="296"/>
        <v/>
      </c>
      <c r="I1007" t="str">
        <f t="shared" si="296"/>
        <v/>
      </c>
      <c r="J1007" t="str">
        <f t="shared" si="296"/>
        <v/>
      </c>
      <c r="K1007" t="str">
        <f t="shared" si="296"/>
        <v/>
      </c>
      <c r="L1007" t="str">
        <f t="shared" si="296"/>
        <v/>
      </c>
      <c r="M1007" t="str">
        <f t="shared" si="280"/>
        <v/>
      </c>
      <c r="N1007" t="e">
        <f t="shared" si="282"/>
        <v>#REF!</v>
      </c>
      <c r="O1007" t="e">
        <f t="shared" si="283"/>
        <v>#REF!</v>
      </c>
      <c r="P1007" t="e">
        <f t="shared" si="284"/>
        <v>#REF!</v>
      </c>
      <c r="Q1007" t="e">
        <f t="shared" si="285"/>
        <v>#REF!</v>
      </c>
      <c r="R1007" t="e">
        <f t="shared" si="286"/>
        <v>#REF!</v>
      </c>
      <c r="S1007" t="e">
        <f t="shared" si="287"/>
        <v>#REF!</v>
      </c>
      <c r="T1007" t="e">
        <f t="shared" si="288"/>
        <v>#REF!</v>
      </c>
      <c r="U1007" t="e">
        <f t="shared" si="289"/>
        <v>#REF!</v>
      </c>
      <c r="V1007" t="e">
        <f t="shared" si="290"/>
        <v>#REF!</v>
      </c>
      <c r="W1007" t="e">
        <f t="shared" si="291"/>
        <v>#REF!</v>
      </c>
      <c r="X1007" t="e">
        <f t="shared" si="292"/>
        <v>#REF!</v>
      </c>
      <c r="Y1007" t="e">
        <f t="shared" si="293"/>
        <v>#REF!</v>
      </c>
      <c r="Z1007" t="e">
        <f t="shared" si="294"/>
        <v>#REF!</v>
      </c>
    </row>
    <row r="1008" spans="1:26">
      <c r="A1008" t="e">
        <f>IF(A1007="","",IF($R$3=1,dayTest!A1020,day!#REF!))</f>
        <v>#REF!</v>
      </c>
      <c r="B1008" t="str">
        <f t="shared" si="295"/>
        <v/>
      </c>
      <c r="C1008" t="str">
        <f t="shared" si="296"/>
        <v/>
      </c>
      <c r="D1008" t="str">
        <f t="shared" si="296"/>
        <v/>
      </c>
      <c r="E1008" t="str">
        <f t="shared" si="296"/>
        <v/>
      </c>
      <c r="F1008" t="str">
        <f t="shared" si="296"/>
        <v/>
      </c>
      <c r="G1008" t="str">
        <f t="shared" si="296"/>
        <v/>
      </c>
      <c r="H1008" t="str">
        <f t="shared" si="296"/>
        <v/>
      </c>
      <c r="I1008" t="str">
        <f t="shared" si="296"/>
        <v/>
      </c>
      <c r="J1008" t="str">
        <f t="shared" si="296"/>
        <v/>
      </c>
      <c r="K1008" t="str">
        <f t="shared" si="296"/>
        <v/>
      </c>
      <c r="L1008" t="str">
        <f t="shared" si="296"/>
        <v/>
      </c>
      <c r="M1008" t="str">
        <f t="shared" si="280"/>
        <v/>
      </c>
      <c r="N1008" t="e">
        <f t="shared" si="282"/>
        <v>#REF!</v>
      </c>
      <c r="O1008" t="e">
        <f t="shared" si="283"/>
        <v>#REF!</v>
      </c>
      <c r="P1008" t="e">
        <f t="shared" si="284"/>
        <v>#REF!</v>
      </c>
      <c r="Q1008" t="e">
        <f t="shared" si="285"/>
        <v>#REF!</v>
      </c>
      <c r="R1008" t="e">
        <f t="shared" si="286"/>
        <v>#REF!</v>
      </c>
      <c r="S1008" t="e">
        <f t="shared" si="287"/>
        <v>#REF!</v>
      </c>
      <c r="T1008" t="e">
        <f t="shared" si="288"/>
        <v>#REF!</v>
      </c>
      <c r="U1008" t="e">
        <f t="shared" si="289"/>
        <v>#REF!</v>
      </c>
      <c r="V1008" t="e">
        <f t="shared" si="290"/>
        <v>#REF!</v>
      </c>
      <c r="W1008" t="e">
        <f t="shared" si="291"/>
        <v>#REF!</v>
      </c>
      <c r="X1008" t="e">
        <f t="shared" si="292"/>
        <v>#REF!</v>
      </c>
      <c r="Y1008" t="e">
        <f t="shared" si="293"/>
        <v>#REF!</v>
      </c>
      <c r="Z1008" t="e">
        <f t="shared" si="294"/>
        <v>#REF!</v>
      </c>
    </row>
    <row r="1009" spans="1:26">
      <c r="A1009" t="e">
        <f>IF(A1008="","",IF($R$3=1,dayTest!A1021,day!#REF!))</f>
        <v>#REF!</v>
      </c>
      <c r="B1009" t="str">
        <f t="shared" si="295"/>
        <v/>
      </c>
      <c r="C1009" t="str">
        <f t="shared" si="296"/>
        <v/>
      </c>
      <c r="D1009" t="str">
        <f t="shared" si="296"/>
        <v/>
      </c>
      <c r="E1009" t="str">
        <f t="shared" si="296"/>
        <v/>
      </c>
      <c r="F1009" t="str">
        <f t="shared" si="296"/>
        <v/>
      </c>
      <c r="G1009" t="str">
        <f t="shared" si="296"/>
        <v/>
      </c>
      <c r="H1009" t="str">
        <f t="shared" si="296"/>
        <v/>
      </c>
      <c r="I1009" t="str">
        <f t="shared" si="296"/>
        <v/>
      </c>
      <c r="J1009" t="str">
        <f t="shared" si="296"/>
        <v/>
      </c>
      <c r="K1009" t="str">
        <f t="shared" si="296"/>
        <v/>
      </c>
      <c r="L1009" t="str">
        <f t="shared" si="296"/>
        <v/>
      </c>
      <c r="M1009" t="str">
        <f t="shared" si="280"/>
        <v/>
      </c>
      <c r="N1009" t="e">
        <f t="shared" si="282"/>
        <v>#REF!</v>
      </c>
      <c r="O1009" t="e">
        <f t="shared" si="283"/>
        <v>#REF!</v>
      </c>
      <c r="P1009" t="e">
        <f t="shared" si="284"/>
        <v>#REF!</v>
      </c>
      <c r="Q1009" t="e">
        <f t="shared" si="285"/>
        <v>#REF!</v>
      </c>
      <c r="R1009" t="e">
        <f t="shared" si="286"/>
        <v>#REF!</v>
      </c>
      <c r="S1009" t="e">
        <f t="shared" si="287"/>
        <v>#REF!</v>
      </c>
      <c r="T1009" t="e">
        <f t="shared" si="288"/>
        <v>#REF!</v>
      </c>
      <c r="U1009" t="e">
        <f t="shared" si="289"/>
        <v>#REF!</v>
      </c>
      <c r="V1009" t="e">
        <f t="shared" si="290"/>
        <v>#REF!</v>
      </c>
      <c r="W1009" t="e">
        <f t="shared" si="291"/>
        <v>#REF!</v>
      </c>
      <c r="X1009" t="e">
        <f t="shared" si="292"/>
        <v>#REF!</v>
      </c>
      <c r="Y1009" t="e">
        <f t="shared" si="293"/>
        <v>#REF!</v>
      </c>
      <c r="Z1009" t="e">
        <f t="shared" si="294"/>
        <v>#REF!</v>
      </c>
    </row>
    <row r="1010" spans="1:26">
      <c r="A1010" t="e">
        <f>IF(A1009="","",IF($R$3=1,dayTest!A1022,day!#REF!))</f>
        <v>#REF!</v>
      </c>
      <c r="B1010" t="str">
        <f t="shared" si="295"/>
        <v/>
      </c>
      <c r="C1010" t="str">
        <f t="shared" si="296"/>
        <v/>
      </c>
      <c r="D1010" t="str">
        <f t="shared" si="296"/>
        <v/>
      </c>
      <c r="E1010" t="str">
        <f t="shared" si="296"/>
        <v/>
      </c>
      <c r="F1010" t="str">
        <f t="shared" si="296"/>
        <v/>
      </c>
      <c r="G1010" t="str">
        <f t="shared" si="296"/>
        <v/>
      </c>
      <c r="H1010" t="str">
        <f t="shared" si="296"/>
        <v/>
      </c>
      <c r="I1010" t="str">
        <f t="shared" si="296"/>
        <v/>
      </c>
      <c r="J1010" t="str">
        <f t="shared" si="296"/>
        <v/>
      </c>
      <c r="K1010" t="str">
        <f t="shared" si="296"/>
        <v/>
      </c>
      <c r="L1010" t="str">
        <f t="shared" si="296"/>
        <v/>
      </c>
      <c r="N1010" t="e">
        <f t="shared" si="282"/>
        <v>#REF!</v>
      </c>
      <c r="O1010" t="e">
        <f t="shared" si="283"/>
        <v>#REF!</v>
      </c>
      <c r="P1010" t="e">
        <f t="shared" si="284"/>
        <v>#REF!</v>
      </c>
      <c r="Q1010" t="e">
        <f t="shared" si="285"/>
        <v>#REF!</v>
      </c>
      <c r="R1010" t="e">
        <f t="shared" si="286"/>
        <v>#REF!</v>
      </c>
      <c r="S1010" t="e">
        <f t="shared" si="287"/>
        <v>#REF!</v>
      </c>
      <c r="T1010" t="e">
        <f t="shared" si="288"/>
        <v>#REF!</v>
      </c>
      <c r="U1010" t="e">
        <f t="shared" si="289"/>
        <v>#REF!</v>
      </c>
      <c r="V1010" t="e">
        <f t="shared" si="290"/>
        <v>#REF!</v>
      </c>
      <c r="W1010" t="e">
        <f t="shared" si="291"/>
        <v>#REF!</v>
      </c>
      <c r="X1010" t="e">
        <f t="shared" si="292"/>
        <v>#REF!</v>
      </c>
      <c r="Y1010" t="e">
        <f t="shared" si="293"/>
        <v>#REF!</v>
      </c>
      <c r="Z1010" t="e">
        <f t="shared" si="294"/>
        <v>#REF!</v>
      </c>
    </row>
    <row r="1011" spans="1:26">
      <c r="D1011"/>
      <c r="E1011"/>
    </row>
  </sheetData>
  <autoFilter ref="A9:Z1010" xr:uid="{9B6AB0D4-DA91-4428-8F1F-955310F09A09}"/>
  <mergeCells count="1">
    <mergeCell ref="Q5:Y6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B2504"/>
  <sheetViews>
    <sheetView workbookViewId="0">
      <selection activeCell="A6" sqref="A6"/>
    </sheetView>
  </sheetViews>
  <sheetFormatPr defaultRowHeight="14.4"/>
  <cols>
    <col min="1" max="1" width="106.5546875" bestFit="1" customWidth="1"/>
  </cols>
  <sheetData>
    <row r="1" spans="1:2">
      <c r="A1" t="s">
        <v>29</v>
      </c>
      <c r="B1" t="str">
        <f>MAIN!C10</f>
        <v>P</v>
      </c>
    </row>
    <row r="4" spans="1:2">
      <c r="A4" t="s">
        <v>28</v>
      </c>
    </row>
    <row r="5" spans="1:2">
      <c r="A5" s="13" t="str">
        <f>IF(INPUT_SELECTOR="T",dayTest!A2,day!A2)</f>
        <v>QAAQT 665</v>
      </c>
    </row>
    <row r="6" spans="1:2">
      <c r="A6" s="13" t="str">
        <f>IF(INPUT_SELECTOR="T",dayTest!A3,day!A3)</f>
        <v>5K355 312</v>
      </c>
    </row>
    <row r="7" spans="1:2">
      <c r="A7" s="13" t="str">
        <f>IF(INPUT_SELECTOR="T",dayTest!A4,day!A4)</f>
        <v>Q5T46 440</v>
      </c>
    </row>
    <row r="8" spans="1:2">
      <c r="A8" s="13" t="str">
        <f>IF(INPUT_SELECTOR="T",dayTest!A5,day!A5)</f>
        <v>A3AJA 461</v>
      </c>
    </row>
    <row r="9" spans="1:2">
      <c r="A9" s="13" t="str">
        <f>IF(INPUT_SELECTOR="T",dayTest!A6,day!A6)</f>
        <v>QQ9KQ 825</v>
      </c>
    </row>
    <row r="10" spans="1:2">
      <c r="A10" s="13" t="str">
        <f>IF(INPUT_SELECTOR="T",dayTest!A7,day!A7)</f>
        <v>QJJQQ 51</v>
      </c>
    </row>
    <row r="11" spans="1:2">
      <c r="A11" s="13" t="str">
        <f>IF(INPUT_SELECTOR="T",dayTest!A8,day!A8)</f>
        <v>7J7A5 37</v>
      </c>
    </row>
    <row r="12" spans="1:2">
      <c r="A12" s="13" t="str">
        <f>IF(INPUT_SELECTOR="T",dayTest!A9,day!A9)</f>
        <v>8J887 774</v>
      </c>
    </row>
    <row r="13" spans="1:2">
      <c r="A13" s="13" t="str">
        <f>IF(INPUT_SELECTOR="T",dayTest!A10,day!A10)</f>
        <v>AK3K4 62</v>
      </c>
    </row>
    <row r="14" spans="1:2">
      <c r="A14" s="13" t="str">
        <f>IF(INPUT_SELECTOR="T",dayTest!A11,day!A11)</f>
        <v>A399A 110</v>
      </c>
    </row>
    <row r="15" spans="1:2">
      <c r="A15" s="13" t="str">
        <f>IF(INPUT_SELECTOR="T",dayTest!A12,day!A12)</f>
        <v>75845 946</v>
      </c>
    </row>
    <row r="16" spans="1:2">
      <c r="A16" s="13" t="str">
        <f>IF(INPUT_SELECTOR="T",dayTest!A13,day!A13)</f>
        <v>KAAAA 226</v>
      </c>
    </row>
    <row r="17" spans="1:1">
      <c r="A17" s="13" t="str">
        <f>IF(INPUT_SELECTOR="T",dayTest!A14,day!A14)</f>
        <v>J9976 869</v>
      </c>
    </row>
    <row r="18" spans="1:1">
      <c r="A18" s="13" t="str">
        <f>IF(INPUT_SELECTOR="T",dayTest!A15,day!A15)</f>
        <v>627Q8 917</v>
      </c>
    </row>
    <row r="19" spans="1:1">
      <c r="A19" s="13" t="str">
        <f>IF(INPUT_SELECTOR="T",dayTest!A16,day!A16)</f>
        <v>K2252 216</v>
      </c>
    </row>
    <row r="20" spans="1:1">
      <c r="A20" s="13" t="str">
        <f>IF(INPUT_SELECTOR="T",dayTest!A17,day!A17)</f>
        <v>A44AA 867</v>
      </c>
    </row>
    <row r="21" spans="1:1">
      <c r="A21" s="13" t="str">
        <f>IF(INPUT_SELECTOR="T",dayTest!A18,day!A18)</f>
        <v>2TT39 160</v>
      </c>
    </row>
    <row r="22" spans="1:1">
      <c r="A22" s="13" t="str">
        <f>IF(INPUT_SELECTOR="T",dayTest!A19,day!A19)</f>
        <v>65566 225</v>
      </c>
    </row>
    <row r="23" spans="1:1">
      <c r="A23" s="13" t="str">
        <f>IF(INPUT_SELECTOR="T",dayTest!A20,day!A20)</f>
        <v>K6KK6 655</v>
      </c>
    </row>
    <row r="24" spans="1:1">
      <c r="A24" s="13" t="str">
        <f>IF(INPUT_SELECTOR="T",dayTest!A21,day!A21)</f>
        <v>42T34 787</v>
      </c>
    </row>
    <row r="25" spans="1:1">
      <c r="A25" s="13" t="str">
        <f>IF(INPUT_SELECTOR="T",dayTest!A22,day!A22)</f>
        <v>T6636 347</v>
      </c>
    </row>
    <row r="26" spans="1:1">
      <c r="A26" s="13" t="str">
        <f>IF(INPUT_SELECTOR="T",dayTest!A23,day!A23)</f>
        <v>QTQTT 371</v>
      </c>
    </row>
    <row r="27" spans="1:1">
      <c r="A27" s="13" t="str">
        <f>IF(INPUT_SELECTOR="T",dayTest!A24,day!A24)</f>
        <v>83T33 878</v>
      </c>
    </row>
    <row r="28" spans="1:1">
      <c r="A28" s="13" t="str">
        <f>IF(INPUT_SELECTOR="T",dayTest!A25,day!A25)</f>
        <v>Q9928 742</v>
      </c>
    </row>
    <row r="29" spans="1:1">
      <c r="A29" s="13" t="str">
        <f>IF(INPUT_SELECTOR="T",dayTest!A26,day!A26)</f>
        <v>JQ85Q 423</v>
      </c>
    </row>
    <row r="30" spans="1:1">
      <c r="A30" s="13" t="str">
        <f>IF(INPUT_SELECTOR="T",dayTest!A27,day!A27)</f>
        <v>JQJQ2 654</v>
      </c>
    </row>
    <row r="31" spans="1:1">
      <c r="A31" s="13" t="str">
        <f>IF(INPUT_SELECTOR="T",dayTest!A28,day!A28)</f>
        <v>63TA5 645</v>
      </c>
    </row>
    <row r="32" spans="1:1">
      <c r="A32" s="13" t="str">
        <f>IF(INPUT_SELECTOR="T",dayTest!A29,day!A29)</f>
        <v>TQ8JQ 884</v>
      </c>
    </row>
    <row r="33" spans="1:1">
      <c r="A33" s="13" t="str">
        <f>IF(INPUT_SELECTOR="T",dayTest!A30,day!A30)</f>
        <v>T44T4 6</v>
      </c>
    </row>
    <row r="34" spans="1:1">
      <c r="A34" s="13" t="str">
        <f>IF(INPUT_SELECTOR="T",dayTest!A31,day!A31)</f>
        <v>5J523 83</v>
      </c>
    </row>
    <row r="35" spans="1:1">
      <c r="A35" s="13" t="str">
        <f>IF(INPUT_SELECTOR="T",dayTest!A32,day!A32)</f>
        <v>87Q42 527</v>
      </c>
    </row>
    <row r="36" spans="1:1">
      <c r="A36" s="13" t="str">
        <f>IF(INPUT_SELECTOR="T",dayTest!A33,day!A33)</f>
        <v>3J7A7 530</v>
      </c>
    </row>
    <row r="37" spans="1:1">
      <c r="A37" s="13" t="str">
        <f>IF(INPUT_SELECTOR="T",dayTest!A34,day!A34)</f>
        <v>K99KT 158</v>
      </c>
    </row>
    <row r="38" spans="1:1">
      <c r="A38" s="13" t="str">
        <f>IF(INPUT_SELECTOR="T",dayTest!A35,day!A35)</f>
        <v>326A7 546</v>
      </c>
    </row>
    <row r="39" spans="1:1">
      <c r="A39" s="13" t="str">
        <f>IF(INPUT_SELECTOR="T",dayTest!A36,day!A36)</f>
        <v>T2AQ2 8</v>
      </c>
    </row>
    <row r="40" spans="1:1">
      <c r="A40" s="13" t="str">
        <f>IF(INPUT_SELECTOR="T",dayTest!A37,day!A37)</f>
        <v>99JAA 464</v>
      </c>
    </row>
    <row r="41" spans="1:1">
      <c r="A41" s="13" t="str">
        <f>IF(INPUT_SELECTOR="T",dayTest!A38,day!A38)</f>
        <v>QQQ9T 988</v>
      </c>
    </row>
    <row r="42" spans="1:1">
      <c r="A42" s="13" t="str">
        <f>IF(INPUT_SELECTOR="T",dayTest!A39,day!A39)</f>
        <v>J6466 568</v>
      </c>
    </row>
    <row r="43" spans="1:1">
      <c r="A43" s="13" t="str">
        <f>IF(INPUT_SELECTOR="T",dayTest!A40,day!A40)</f>
        <v>4Q9Q5 182</v>
      </c>
    </row>
    <row r="44" spans="1:1">
      <c r="A44" s="13" t="str">
        <f>IF(INPUT_SELECTOR="T",dayTest!A41,day!A41)</f>
        <v>J89TJ 63</v>
      </c>
    </row>
    <row r="45" spans="1:1">
      <c r="A45" s="13" t="str">
        <f>IF(INPUT_SELECTOR="T",dayTest!A42,day!A42)</f>
        <v>66J55 870</v>
      </c>
    </row>
    <row r="46" spans="1:1">
      <c r="A46" s="13" t="str">
        <f>IF(INPUT_SELECTOR="T",dayTest!A43,day!A43)</f>
        <v>Q35QQ 1</v>
      </c>
    </row>
    <row r="47" spans="1:1">
      <c r="A47" s="13" t="str">
        <f>IF(INPUT_SELECTOR="T",dayTest!A44,day!A44)</f>
        <v>2K637 46</v>
      </c>
    </row>
    <row r="48" spans="1:1">
      <c r="A48" s="13" t="str">
        <f>IF(INPUT_SELECTOR="T",dayTest!A45,day!A45)</f>
        <v>T76T8 280</v>
      </c>
    </row>
    <row r="49" spans="1:1">
      <c r="A49" s="13" t="str">
        <f>IF(INPUT_SELECTOR="T",dayTest!A46,day!A46)</f>
        <v>9A9QA 634</v>
      </c>
    </row>
    <row r="50" spans="1:1">
      <c r="A50" s="13" t="str">
        <f>IF(INPUT_SELECTOR="T",dayTest!A47,day!A47)</f>
        <v>Q6AAA 486</v>
      </c>
    </row>
    <row r="51" spans="1:1">
      <c r="A51" s="13" t="str">
        <f>IF(INPUT_SELECTOR="T",dayTest!A48,day!A48)</f>
        <v>88986 350</v>
      </c>
    </row>
    <row r="52" spans="1:1">
      <c r="A52" s="13" t="str">
        <f>IF(INPUT_SELECTOR="T",dayTest!A49,day!A49)</f>
        <v>4J266 875</v>
      </c>
    </row>
    <row r="53" spans="1:1">
      <c r="A53" s="13" t="str">
        <f>IF(INPUT_SELECTOR="T",dayTest!A50,day!A50)</f>
        <v>JJ666 116</v>
      </c>
    </row>
    <row r="54" spans="1:1">
      <c r="A54" s="13" t="str">
        <f>IF(INPUT_SELECTOR="T",dayTest!A51,day!A51)</f>
        <v>38338 422</v>
      </c>
    </row>
    <row r="55" spans="1:1">
      <c r="A55" s="13" t="str">
        <f>IF(INPUT_SELECTOR="T",dayTest!A52,day!A52)</f>
        <v>A72KQ 799</v>
      </c>
    </row>
    <row r="56" spans="1:1">
      <c r="A56" s="13" t="str">
        <f>IF(INPUT_SELECTOR="T",dayTest!A53,day!A53)</f>
        <v>A26Q7 666</v>
      </c>
    </row>
    <row r="57" spans="1:1">
      <c r="A57" s="13" t="str">
        <f>IF(INPUT_SELECTOR="T",dayTest!A54,day!A54)</f>
        <v>33434 788</v>
      </c>
    </row>
    <row r="58" spans="1:1">
      <c r="A58" s="13" t="str">
        <f>IF(INPUT_SELECTOR="T",dayTest!A55,day!A55)</f>
        <v>32845 457</v>
      </c>
    </row>
    <row r="59" spans="1:1">
      <c r="A59" s="13" t="str">
        <f>IF(INPUT_SELECTOR="T",dayTest!A56,day!A56)</f>
        <v>9A36A 995</v>
      </c>
    </row>
    <row r="60" spans="1:1">
      <c r="A60" s="13" t="str">
        <f>IF(INPUT_SELECTOR="T",dayTest!A57,day!A57)</f>
        <v>328Q2 77</v>
      </c>
    </row>
    <row r="61" spans="1:1">
      <c r="A61" s="13" t="str">
        <f>IF(INPUT_SELECTOR="T",dayTest!A58,day!A58)</f>
        <v>KQ688 238</v>
      </c>
    </row>
    <row r="62" spans="1:1">
      <c r="A62" s="13" t="str">
        <f>IF(INPUT_SELECTOR="T",dayTest!A59,day!A59)</f>
        <v>5885T 455</v>
      </c>
    </row>
    <row r="63" spans="1:1">
      <c r="A63" s="13" t="str">
        <f>IF(INPUT_SELECTOR="T",dayTest!A60,day!A60)</f>
        <v>52822 145</v>
      </c>
    </row>
    <row r="64" spans="1:1">
      <c r="A64" s="13" t="str">
        <f>IF(INPUT_SELECTOR="T",dayTest!A61,day!A61)</f>
        <v>32555 125</v>
      </c>
    </row>
    <row r="65" spans="1:1">
      <c r="A65" s="13" t="str">
        <f>IF(INPUT_SELECTOR="T",dayTest!A62,day!A62)</f>
        <v>85557 574</v>
      </c>
    </row>
    <row r="66" spans="1:1">
      <c r="A66" s="13" t="str">
        <f>IF(INPUT_SELECTOR="T",dayTest!A63,day!A63)</f>
        <v>34422 790</v>
      </c>
    </row>
    <row r="67" spans="1:1">
      <c r="A67" s="13" t="str">
        <f>IF(INPUT_SELECTOR="T",dayTest!A64,day!A64)</f>
        <v>KJ777 428</v>
      </c>
    </row>
    <row r="68" spans="1:1">
      <c r="A68" s="13" t="str">
        <f>IF(INPUT_SELECTOR="T",dayTest!A65,day!A65)</f>
        <v>JJ777 122</v>
      </c>
    </row>
    <row r="69" spans="1:1">
      <c r="A69" s="13" t="str">
        <f>IF(INPUT_SELECTOR="T",dayTest!A66,day!A66)</f>
        <v>26852 914</v>
      </c>
    </row>
    <row r="70" spans="1:1">
      <c r="A70" s="13" t="str">
        <f>IF(INPUT_SELECTOR="T",dayTest!A67,day!A67)</f>
        <v>TKAQ5 819</v>
      </c>
    </row>
    <row r="71" spans="1:1">
      <c r="A71" s="13" t="str">
        <f>IF(INPUT_SELECTOR="T",dayTest!A68,day!A68)</f>
        <v>374QK 918</v>
      </c>
    </row>
    <row r="72" spans="1:1">
      <c r="A72" s="13" t="str">
        <f>IF(INPUT_SELECTOR="T",dayTest!A69,day!A69)</f>
        <v>Q365T 462</v>
      </c>
    </row>
    <row r="73" spans="1:1">
      <c r="A73" s="13" t="str">
        <f>IF(INPUT_SELECTOR="T",dayTest!A70,day!A70)</f>
        <v>62359 179</v>
      </c>
    </row>
    <row r="74" spans="1:1">
      <c r="A74" s="13" t="str">
        <f>IF(INPUT_SELECTOR="T",dayTest!A71,day!A71)</f>
        <v>J22QJ 367</v>
      </c>
    </row>
    <row r="75" spans="1:1">
      <c r="A75" s="13" t="str">
        <f>IF(INPUT_SELECTOR="T",dayTest!A72,day!A72)</f>
        <v>55655 641</v>
      </c>
    </row>
    <row r="76" spans="1:1">
      <c r="A76" s="13" t="str">
        <f>IF(INPUT_SELECTOR="T",dayTest!A73,day!A73)</f>
        <v>JTK4J 679</v>
      </c>
    </row>
    <row r="77" spans="1:1">
      <c r="A77" s="13" t="str">
        <f>IF(INPUT_SELECTOR="T",dayTest!A74,day!A74)</f>
        <v>K3KK5 711</v>
      </c>
    </row>
    <row r="78" spans="1:1">
      <c r="A78" s="13" t="str">
        <f>IF(INPUT_SELECTOR="T",dayTest!A75,day!A75)</f>
        <v>A2353 688</v>
      </c>
    </row>
    <row r="79" spans="1:1">
      <c r="A79" s="13" t="str">
        <f>IF(INPUT_SELECTOR="T",dayTest!A76,day!A76)</f>
        <v>5556J 40</v>
      </c>
    </row>
    <row r="80" spans="1:1">
      <c r="A80" s="13" t="str">
        <f>IF(INPUT_SELECTOR="T",dayTest!A77,day!A77)</f>
        <v>QQQ79 167</v>
      </c>
    </row>
    <row r="81" spans="1:1">
      <c r="A81" s="13" t="str">
        <f>IF(INPUT_SELECTOR="T",dayTest!A78,day!A78)</f>
        <v>8K38K 676</v>
      </c>
    </row>
    <row r="82" spans="1:1">
      <c r="A82" s="13" t="str">
        <f>IF(INPUT_SELECTOR="T",dayTest!A79,day!A79)</f>
        <v>KJJ6J 61</v>
      </c>
    </row>
    <row r="83" spans="1:1">
      <c r="A83" s="13" t="str">
        <f>IF(INPUT_SELECTOR="T",dayTest!A80,day!A80)</f>
        <v>AA5JA 544</v>
      </c>
    </row>
    <row r="84" spans="1:1">
      <c r="A84" s="13" t="str">
        <f>IF(INPUT_SELECTOR="T",dayTest!A81,day!A81)</f>
        <v>KKK7K 375</v>
      </c>
    </row>
    <row r="85" spans="1:1">
      <c r="A85" s="13" t="str">
        <f>IF(INPUT_SELECTOR="T",dayTest!A82,day!A82)</f>
        <v>3Q7QQ 775</v>
      </c>
    </row>
    <row r="86" spans="1:1">
      <c r="A86" s="13" t="str">
        <f>IF(INPUT_SELECTOR="T",dayTest!A83,day!A83)</f>
        <v>22K88 71</v>
      </c>
    </row>
    <row r="87" spans="1:1">
      <c r="A87" s="13" t="str">
        <f>IF(INPUT_SELECTOR="T",dayTest!A84,day!A84)</f>
        <v>55KKJ 101</v>
      </c>
    </row>
    <row r="88" spans="1:1">
      <c r="A88" s="13" t="str">
        <f>IF(INPUT_SELECTOR="T",dayTest!A85,day!A85)</f>
        <v>5J55J 982</v>
      </c>
    </row>
    <row r="89" spans="1:1">
      <c r="A89" s="13" t="str">
        <f>IF(INPUT_SELECTOR="T",dayTest!A86,day!A86)</f>
        <v>AJTTT 541</v>
      </c>
    </row>
    <row r="90" spans="1:1">
      <c r="A90" s="13" t="str">
        <f>IF(INPUT_SELECTOR="T",dayTest!A87,day!A87)</f>
        <v>T84KT 343</v>
      </c>
    </row>
    <row r="91" spans="1:1">
      <c r="A91" s="13" t="str">
        <f>IF(INPUT_SELECTOR="T",dayTest!A88,day!A88)</f>
        <v>T77TA 162</v>
      </c>
    </row>
    <row r="92" spans="1:1">
      <c r="A92" s="13" t="str">
        <f>IF(INPUT_SELECTOR="T",dayTest!A89,day!A89)</f>
        <v>AT296 31</v>
      </c>
    </row>
    <row r="93" spans="1:1">
      <c r="A93" s="13" t="str">
        <f>IF(INPUT_SELECTOR="T",dayTest!A90,day!A90)</f>
        <v>T7AJ7 334</v>
      </c>
    </row>
    <row r="94" spans="1:1">
      <c r="A94" s="13" t="str">
        <f>IF(INPUT_SELECTOR="T",dayTest!A91,day!A91)</f>
        <v>K3K44 310</v>
      </c>
    </row>
    <row r="95" spans="1:1">
      <c r="A95" s="13" t="str">
        <f>IF(INPUT_SELECTOR="T",dayTest!A92,day!A92)</f>
        <v>TT49A 281</v>
      </c>
    </row>
    <row r="96" spans="1:1">
      <c r="A96" s="13" t="str">
        <f>IF(INPUT_SELECTOR="T",dayTest!A93,day!A93)</f>
        <v>27648 18</v>
      </c>
    </row>
    <row r="97" spans="1:1">
      <c r="A97" s="13" t="str">
        <f>IF(INPUT_SELECTOR="T",dayTest!A94,day!A94)</f>
        <v>34449 156</v>
      </c>
    </row>
    <row r="98" spans="1:1">
      <c r="A98" s="13" t="str">
        <f>IF(INPUT_SELECTOR="T",dayTest!A95,day!A95)</f>
        <v>49489 763</v>
      </c>
    </row>
    <row r="99" spans="1:1">
      <c r="A99" s="13" t="str">
        <f>IF(INPUT_SELECTOR="T",dayTest!A96,day!A96)</f>
        <v>42924 672</v>
      </c>
    </row>
    <row r="100" spans="1:1">
      <c r="A100" s="13" t="str">
        <f>IF(INPUT_SELECTOR="T",dayTest!A97,day!A97)</f>
        <v>85886 118</v>
      </c>
    </row>
    <row r="101" spans="1:1">
      <c r="A101" s="13" t="str">
        <f>IF(INPUT_SELECTOR="T",dayTest!A98,day!A98)</f>
        <v>J6793 800</v>
      </c>
    </row>
    <row r="102" spans="1:1">
      <c r="A102" s="13" t="str">
        <f>IF(INPUT_SELECTOR="T",dayTest!A99,day!A99)</f>
        <v>5878K 659</v>
      </c>
    </row>
    <row r="103" spans="1:1">
      <c r="A103" s="13" t="str">
        <f>IF(INPUT_SELECTOR="T",dayTest!A100,day!A100)</f>
        <v>8J26J 21</v>
      </c>
    </row>
    <row r="104" spans="1:1">
      <c r="A104" s="13" t="str">
        <f>IF(INPUT_SELECTOR="T",dayTest!A101,day!A101)</f>
        <v>384Q3 822</v>
      </c>
    </row>
    <row r="105" spans="1:1">
      <c r="A105" s="13" t="str">
        <f>IF(INPUT_SELECTOR="T",dayTest!A102,day!A102)</f>
        <v>AAJJJ 949</v>
      </c>
    </row>
    <row r="106" spans="1:1">
      <c r="A106" s="13" t="str">
        <f>IF(INPUT_SELECTOR="T",dayTest!A103,day!A103)</f>
        <v>77262 643</v>
      </c>
    </row>
    <row r="107" spans="1:1">
      <c r="A107" s="13" t="str">
        <f>IF(INPUT_SELECTOR="T",dayTest!A104,day!A104)</f>
        <v>66545 411</v>
      </c>
    </row>
    <row r="108" spans="1:1">
      <c r="A108" s="13" t="str">
        <f>IF(INPUT_SELECTOR="T",dayTest!A105,day!A105)</f>
        <v>24J8Q 520</v>
      </c>
    </row>
    <row r="109" spans="1:1">
      <c r="A109" s="13" t="str">
        <f>IF(INPUT_SELECTOR="T",dayTest!A106,day!A106)</f>
        <v>TTTT9 314</v>
      </c>
    </row>
    <row r="110" spans="1:1">
      <c r="A110" s="13" t="str">
        <f>IF(INPUT_SELECTOR="T",dayTest!A107,day!A107)</f>
        <v>7JA7A 473</v>
      </c>
    </row>
    <row r="111" spans="1:1">
      <c r="A111" s="13" t="str">
        <f>IF(INPUT_SELECTOR="T",dayTest!A108,day!A108)</f>
        <v>2QQJQ 335</v>
      </c>
    </row>
    <row r="112" spans="1:1">
      <c r="A112" s="13" t="str">
        <f>IF(INPUT_SELECTOR="T",dayTest!A109,day!A109)</f>
        <v>J88KK 721</v>
      </c>
    </row>
    <row r="113" spans="1:1">
      <c r="A113" s="13" t="str">
        <f>IF(INPUT_SELECTOR="T",dayTest!A110,day!A110)</f>
        <v>32223 251</v>
      </c>
    </row>
    <row r="114" spans="1:1">
      <c r="A114" s="13" t="str">
        <f>IF(INPUT_SELECTOR="T",dayTest!A111,day!A111)</f>
        <v>J222Q 403</v>
      </c>
    </row>
    <row r="115" spans="1:1">
      <c r="A115" s="13" t="str">
        <f>IF(INPUT_SELECTOR="T",dayTest!A112,day!A112)</f>
        <v>8J8AA 277</v>
      </c>
    </row>
    <row r="116" spans="1:1">
      <c r="A116" s="13" t="str">
        <f>IF(INPUT_SELECTOR="T",dayTest!A113,day!A113)</f>
        <v>39QJ6 187</v>
      </c>
    </row>
    <row r="117" spans="1:1">
      <c r="A117" s="13" t="str">
        <f>IF(INPUT_SELECTOR="T",dayTest!A114,day!A114)</f>
        <v>3Q99J 830</v>
      </c>
    </row>
    <row r="118" spans="1:1">
      <c r="A118" s="13" t="str">
        <f>IF(INPUT_SELECTOR="T",dayTest!A115,day!A115)</f>
        <v>Q8TT5 240</v>
      </c>
    </row>
    <row r="119" spans="1:1">
      <c r="A119" s="13" t="str">
        <f>IF(INPUT_SELECTOR="T",dayTest!A116,day!A116)</f>
        <v>J22KK 519</v>
      </c>
    </row>
    <row r="120" spans="1:1">
      <c r="A120" s="13" t="str">
        <f>IF(INPUT_SELECTOR="T",dayTest!A117,day!A117)</f>
        <v>4J4JQ 928</v>
      </c>
    </row>
    <row r="121" spans="1:1">
      <c r="A121" s="13" t="str">
        <f>IF(INPUT_SELECTOR="T",dayTest!A118,day!A118)</f>
        <v>7774J 239</v>
      </c>
    </row>
    <row r="122" spans="1:1">
      <c r="A122" s="13" t="str">
        <f>IF(INPUT_SELECTOR="T",dayTest!A119,day!A119)</f>
        <v>85535 415</v>
      </c>
    </row>
    <row r="123" spans="1:1">
      <c r="A123" s="13" t="str">
        <f>IF(INPUT_SELECTOR="T",dayTest!A120,day!A120)</f>
        <v>Q38Q9 171</v>
      </c>
    </row>
    <row r="124" spans="1:1">
      <c r="A124" s="13" t="str">
        <f>IF(INPUT_SELECTOR="T",dayTest!A121,day!A121)</f>
        <v>T8833 588</v>
      </c>
    </row>
    <row r="125" spans="1:1">
      <c r="A125" s="13" t="str">
        <f>IF(INPUT_SELECTOR="T",dayTest!A122,day!A122)</f>
        <v>3367A 781</v>
      </c>
    </row>
    <row r="126" spans="1:1">
      <c r="A126" s="13" t="str">
        <f>IF(INPUT_SELECTOR="T",dayTest!A123,day!A123)</f>
        <v>62224 100</v>
      </c>
    </row>
    <row r="127" spans="1:1">
      <c r="A127" s="13" t="str">
        <f>IF(INPUT_SELECTOR="T",dayTest!A124,day!A124)</f>
        <v>3J8T8 210</v>
      </c>
    </row>
    <row r="128" spans="1:1">
      <c r="A128" s="13" t="str">
        <f>IF(INPUT_SELECTOR="T",dayTest!A125,day!A125)</f>
        <v>48J88 834</v>
      </c>
    </row>
    <row r="129" spans="1:1">
      <c r="A129" s="13" t="str">
        <f>IF(INPUT_SELECTOR="T",dayTest!A126,day!A126)</f>
        <v>6Q66Q 301</v>
      </c>
    </row>
    <row r="130" spans="1:1">
      <c r="A130" s="13" t="str">
        <f>IF(INPUT_SELECTOR="T",dayTest!A127,day!A127)</f>
        <v>3A6K6 586</v>
      </c>
    </row>
    <row r="131" spans="1:1">
      <c r="A131" s="13" t="str">
        <f>IF(INPUT_SELECTOR="T",dayTest!A128,day!A128)</f>
        <v>2A3K2 419</v>
      </c>
    </row>
    <row r="132" spans="1:1">
      <c r="A132" s="13" t="str">
        <f>IF(INPUT_SELECTOR="T",dayTest!A129,day!A129)</f>
        <v>83T62 712</v>
      </c>
    </row>
    <row r="133" spans="1:1">
      <c r="A133" s="13" t="str">
        <f>IF(INPUT_SELECTOR="T",dayTest!A130,day!A130)</f>
        <v>7JJ49 82</v>
      </c>
    </row>
    <row r="134" spans="1:1">
      <c r="A134" s="13" t="str">
        <f>IF(INPUT_SELECTOR="T",dayTest!A131,day!A131)</f>
        <v>JQ798 66</v>
      </c>
    </row>
    <row r="135" spans="1:1">
      <c r="A135" s="13" t="str">
        <f>IF(INPUT_SELECTOR="T",dayTest!A132,day!A132)</f>
        <v>97947 921</v>
      </c>
    </row>
    <row r="136" spans="1:1">
      <c r="A136" s="13" t="str">
        <f>IF(INPUT_SELECTOR="T",dayTest!A133,day!A133)</f>
        <v>A478A 223</v>
      </c>
    </row>
    <row r="137" spans="1:1">
      <c r="A137" s="13" t="str">
        <f>IF(INPUT_SELECTOR="T",dayTest!A134,day!A134)</f>
        <v>25QA7 602</v>
      </c>
    </row>
    <row r="138" spans="1:1">
      <c r="A138" s="13" t="str">
        <f>IF(INPUT_SELECTOR="T",dayTest!A135,day!A135)</f>
        <v>3KJ96 729</v>
      </c>
    </row>
    <row r="139" spans="1:1">
      <c r="A139" s="13" t="str">
        <f>IF(INPUT_SELECTOR="T",dayTest!A136,day!A136)</f>
        <v>KK33K 543</v>
      </c>
    </row>
    <row r="140" spans="1:1">
      <c r="A140" s="13" t="str">
        <f>IF(INPUT_SELECTOR="T",dayTest!A137,day!A137)</f>
        <v>44Q74 386</v>
      </c>
    </row>
    <row r="141" spans="1:1">
      <c r="A141" s="13" t="str">
        <f>IF(INPUT_SELECTOR="T",dayTest!A138,day!A138)</f>
        <v>5A635 753</v>
      </c>
    </row>
    <row r="142" spans="1:1">
      <c r="A142" s="13" t="str">
        <f>IF(INPUT_SELECTOR="T",dayTest!A139,day!A139)</f>
        <v>K33AK 400</v>
      </c>
    </row>
    <row r="143" spans="1:1">
      <c r="A143" s="13" t="str">
        <f>IF(INPUT_SELECTOR="T",dayTest!A140,day!A140)</f>
        <v>QJ666 756</v>
      </c>
    </row>
    <row r="144" spans="1:1">
      <c r="A144" s="13" t="str">
        <f>IF(INPUT_SELECTOR="T",dayTest!A141,day!A141)</f>
        <v>QAK7K 564</v>
      </c>
    </row>
    <row r="145" spans="1:1">
      <c r="A145" s="13" t="str">
        <f>IF(INPUT_SELECTOR="T",dayTest!A142,day!A142)</f>
        <v>J8AKA 682</v>
      </c>
    </row>
    <row r="146" spans="1:1">
      <c r="A146" s="13" t="str">
        <f>IF(INPUT_SELECTOR="T",dayTest!A143,day!A143)</f>
        <v>28A6T 887</v>
      </c>
    </row>
    <row r="147" spans="1:1">
      <c r="A147" s="13" t="str">
        <f>IF(INPUT_SELECTOR="T",dayTest!A144,day!A144)</f>
        <v>8AAT7 191</v>
      </c>
    </row>
    <row r="148" spans="1:1">
      <c r="A148" s="13" t="str">
        <f>IF(INPUT_SELECTOR="T",dayTest!A145,day!A145)</f>
        <v>T6587 612</v>
      </c>
    </row>
    <row r="149" spans="1:1">
      <c r="A149" s="13" t="str">
        <f>IF(INPUT_SELECTOR="T",dayTest!A146,day!A146)</f>
        <v>JJJ22 430</v>
      </c>
    </row>
    <row r="150" spans="1:1">
      <c r="A150" s="13" t="str">
        <f>IF(INPUT_SELECTOR="T",dayTest!A147,day!A147)</f>
        <v>55A5A 303</v>
      </c>
    </row>
    <row r="151" spans="1:1">
      <c r="A151" s="13" t="str">
        <f>IF(INPUT_SELECTOR="T",dayTest!A148,day!A148)</f>
        <v>TT388 976</v>
      </c>
    </row>
    <row r="152" spans="1:1">
      <c r="A152" s="13" t="str">
        <f>IF(INPUT_SELECTOR="T",dayTest!A149,day!A149)</f>
        <v>33A33 388</v>
      </c>
    </row>
    <row r="153" spans="1:1">
      <c r="A153" s="13" t="str">
        <f>IF(INPUT_SELECTOR="T",dayTest!A150,day!A150)</f>
        <v>KKAJA 933</v>
      </c>
    </row>
    <row r="154" spans="1:1">
      <c r="A154" s="13" t="str">
        <f>IF(INPUT_SELECTOR="T",dayTest!A151,day!A151)</f>
        <v>KK852 922</v>
      </c>
    </row>
    <row r="155" spans="1:1">
      <c r="A155" s="13" t="str">
        <f>IF(INPUT_SELECTOR="T",dayTest!A152,day!A152)</f>
        <v>QTTTT 333</v>
      </c>
    </row>
    <row r="156" spans="1:1">
      <c r="A156" s="13" t="str">
        <f>IF(INPUT_SELECTOR="T",dayTest!A153,day!A153)</f>
        <v>4T5J4 509</v>
      </c>
    </row>
    <row r="157" spans="1:1">
      <c r="A157" s="13" t="str">
        <f>IF(INPUT_SELECTOR="T",dayTest!A154,day!A154)</f>
        <v>T99TT 394</v>
      </c>
    </row>
    <row r="158" spans="1:1">
      <c r="A158" s="13" t="str">
        <f>IF(INPUT_SELECTOR="T",dayTest!A155,day!A155)</f>
        <v>977TJ 785</v>
      </c>
    </row>
    <row r="159" spans="1:1">
      <c r="A159" s="13" t="str">
        <f>IF(INPUT_SELECTOR="T",dayTest!A156,day!A156)</f>
        <v>88222 862</v>
      </c>
    </row>
    <row r="160" spans="1:1">
      <c r="A160" s="13" t="str">
        <f>IF(INPUT_SELECTOR="T",dayTest!A157,day!A157)</f>
        <v>442J2 719</v>
      </c>
    </row>
    <row r="161" spans="1:1">
      <c r="A161" s="13" t="str">
        <f>IF(INPUT_SELECTOR="T",dayTest!A158,day!A158)</f>
        <v>74234 138</v>
      </c>
    </row>
    <row r="162" spans="1:1">
      <c r="A162" s="13" t="str">
        <f>IF(INPUT_SELECTOR="T",dayTest!A159,day!A159)</f>
        <v>J5KJ8 909</v>
      </c>
    </row>
    <row r="163" spans="1:1">
      <c r="A163" s="13" t="str">
        <f>IF(INPUT_SELECTOR="T",dayTest!A160,day!A160)</f>
        <v>J6JAA 341</v>
      </c>
    </row>
    <row r="164" spans="1:1">
      <c r="A164" s="13" t="str">
        <f>IF(INPUT_SELECTOR="T",dayTest!A161,day!A161)</f>
        <v>TQQ4J 381</v>
      </c>
    </row>
    <row r="165" spans="1:1">
      <c r="A165" s="13" t="str">
        <f>IF(INPUT_SELECTOR="T",dayTest!A162,day!A162)</f>
        <v>55585 111</v>
      </c>
    </row>
    <row r="166" spans="1:1">
      <c r="A166" s="13" t="str">
        <f>IF(INPUT_SELECTOR="T",dayTest!A163,day!A163)</f>
        <v>T7Q7J 396</v>
      </c>
    </row>
    <row r="167" spans="1:1">
      <c r="A167" s="13" t="str">
        <f>IF(INPUT_SELECTOR="T",dayTest!A164,day!A164)</f>
        <v>53T65 562</v>
      </c>
    </row>
    <row r="168" spans="1:1">
      <c r="A168" s="13" t="str">
        <f>IF(INPUT_SELECTOR="T",dayTest!A165,day!A165)</f>
        <v>9K7KK 220</v>
      </c>
    </row>
    <row r="169" spans="1:1">
      <c r="A169" s="13" t="str">
        <f>IF(INPUT_SELECTOR="T",dayTest!A166,day!A166)</f>
        <v>57J79 356</v>
      </c>
    </row>
    <row r="170" spans="1:1">
      <c r="A170" s="13" t="str">
        <f>IF(INPUT_SELECTOR="T",dayTest!A167,day!A167)</f>
        <v>KA74Q 687</v>
      </c>
    </row>
    <row r="171" spans="1:1">
      <c r="A171" s="13" t="str">
        <f>IF(INPUT_SELECTOR="T",dayTest!A168,day!A168)</f>
        <v>JQ687 662</v>
      </c>
    </row>
    <row r="172" spans="1:1">
      <c r="A172" s="13" t="str">
        <f>IF(INPUT_SELECTOR="T",dayTest!A169,day!A169)</f>
        <v>62A5K 326</v>
      </c>
    </row>
    <row r="173" spans="1:1">
      <c r="A173" s="13" t="str">
        <f>IF(INPUT_SELECTOR="T",dayTest!A170,day!A170)</f>
        <v>9TTQ9 163</v>
      </c>
    </row>
    <row r="174" spans="1:1">
      <c r="A174" s="13" t="str">
        <f>IF(INPUT_SELECTOR="T",dayTest!A171,day!A171)</f>
        <v>59595 49</v>
      </c>
    </row>
    <row r="175" spans="1:1">
      <c r="A175" s="13" t="str">
        <f>IF(INPUT_SELECTOR="T",dayTest!A172,day!A172)</f>
        <v>JKJKK 727</v>
      </c>
    </row>
    <row r="176" spans="1:1">
      <c r="A176" s="13" t="str">
        <f>IF(INPUT_SELECTOR="T",dayTest!A173,day!A173)</f>
        <v>37369 539</v>
      </c>
    </row>
    <row r="177" spans="1:1">
      <c r="A177" s="13" t="str">
        <f>IF(INPUT_SELECTOR="T",dayTest!A174,day!A174)</f>
        <v>JAJAA 68</v>
      </c>
    </row>
    <row r="178" spans="1:1">
      <c r="A178" s="13" t="str">
        <f>IF(INPUT_SELECTOR="T",dayTest!A175,day!A175)</f>
        <v>9KQ43 477</v>
      </c>
    </row>
    <row r="179" spans="1:1">
      <c r="A179" s="13" t="str">
        <f>IF(INPUT_SELECTOR="T",dayTest!A176,day!A176)</f>
        <v>46J4J 945</v>
      </c>
    </row>
    <row r="180" spans="1:1">
      <c r="A180" s="13" t="str">
        <f>IF(INPUT_SELECTOR="T",dayTest!A177,day!A177)</f>
        <v>39333 701</v>
      </c>
    </row>
    <row r="181" spans="1:1">
      <c r="A181" s="13" t="str">
        <f>IF(INPUT_SELECTOR="T",dayTest!A178,day!A178)</f>
        <v>38J65 767</v>
      </c>
    </row>
    <row r="182" spans="1:1">
      <c r="A182" s="13" t="str">
        <f>IF(INPUT_SELECTOR="T",dayTest!A179,day!A179)</f>
        <v>K93JA 941</v>
      </c>
    </row>
    <row r="183" spans="1:1">
      <c r="A183" s="13" t="str">
        <f>IF(INPUT_SELECTOR="T",dayTest!A180,day!A180)</f>
        <v>75725 529</v>
      </c>
    </row>
    <row r="184" spans="1:1">
      <c r="A184" s="13" t="str">
        <f>IF(INPUT_SELECTOR="T",dayTest!A181,day!A181)</f>
        <v>97K9K 615</v>
      </c>
    </row>
    <row r="185" spans="1:1">
      <c r="A185" s="13" t="str">
        <f>IF(INPUT_SELECTOR="T",dayTest!A182,day!A182)</f>
        <v>26AAK 579</v>
      </c>
    </row>
    <row r="186" spans="1:1">
      <c r="A186" s="13" t="str">
        <f>IF(INPUT_SELECTOR="T",dayTest!A183,day!A183)</f>
        <v>6A565 420</v>
      </c>
    </row>
    <row r="187" spans="1:1">
      <c r="A187" s="13" t="str">
        <f>IF(INPUT_SELECTOR="T",dayTest!A184,day!A184)</f>
        <v>5T555 650</v>
      </c>
    </row>
    <row r="188" spans="1:1">
      <c r="A188" s="13" t="str">
        <f>IF(INPUT_SELECTOR="T",dayTest!A185,day!A185)</f>
        <v>AA788 87</v>
      </c>
    </row>
    <row r="189" spans="1:1">
      <c r="A189" s="13" t="str">
        <f>IF(INPUT_SELECTOR="T",dayTest!A186,day!A186)</f>
        <v>K2799 969</v>
      </c>
    </row>
    <row r="190" spans="1:1">
      <c r="A190" s="13" t="str">
        <f>IF(INPUT_SELECTOR="T",dayTest!A187,day!A187)</f>
        <v>TTJQT 185</v>
      </c>
    </row>
    <row r="191" spans="1:1">
      <c r="A191" s="13" t="str">
        <f>IF(INPUT_SELECTOR="T",dayTest!A188,day!A188)</f>
        <v>K88KK 515</v>
      </c>
    </row>
    <row r="192" spans="1:1">
      <c r="A192" s="13" t="str">
        <f>IF(INPUT_SELECTOR="T",dayTest!A189,day!A189)</f>
        <v>37Q87 495</v>
      </c>
    </row>
    <row r="193" spans="1:1">
      <c r="A193" s="13" t="str">
        <f>IF(INPUT_SELECTOR="T",dayTest!A190,day!A190)</f>
        <v>T65QQ 275</v>
      </c>
    </row>
    <row r="194" spans="1:1">
      <c r="A194" s="13" t="str">
        <f>IF(INPUT_SELECTOR="T",dayTest!A191,day!A191)</f>
        <v>4QQ53 638</v>
      </c>
    </row>
    <row r="195" spans="1:1">
      <c r="A195" s="13" t="str">
        <f>IF(INPUT_SELECTOR="T",dayTest!A192,day!A192)</f>
        <v>68662 758</v>
      </c>
    </row>
    <row r="196" spans="1:1">
      <c r="A196" s="13" t="str">
        <f>IF(INPUT_SELECTOR="T",dayTest!A193,day!A193)</f>
        <v>42288 731</v>
      </c>
    </row>
    <row r="197" spans="1:1">
      <c r="A197" s="13" t="str">
        <f>IF(INPUT_SELECTOR="T",dayTest!A194,day!A194)</f>
        <v>36Q66 789</v>
      </c>
    </row>
    <row r="198" spans="1:1">
      <c r="A198" s="13" t="str">
        <f>IF(INPUT_SELECTOR="T",dayTest!A195,day!A195)</f>
        <v>JAAA8 924</v>
      </c>
    </row>
    <row r="199" spans="1:1">
      <c r="A199" s="13" t="str">
        <f>IF(INPUT_SELECTOR="T",dayTest!A196,day!A196)</f>
        <v>J2K77 443</v>
      </c>
    </row>
    <row r="200" spans="1:1">
      <c r="A200" s="13" t="str">
        <f>IF(INPUT_SELECTOR="T",dayTest!A197,day!A197)</f>
        <v>82Q82 569</v>
      </c>
    </row>
    <row r="201" spans="1:1">
      <c r="A201" s="13" t="str">
        <f>IF(INPUT_SELECTOR="T",dayTest!A198,day!A198)</f>
        <v>66T6A 476</v>
      </c>
    </row>
    <row r="202" spans="1:1">
      <c r="A202" s="13" t="str">
        <f>IF(INPUT_SELECTOR="T",dayTest!A199,day!A199)</f>
        <v>TTKTK 108</v>
      </c>
    </row>
    <row r="203" spans="1:1">
      <c r="A203" s="13" t="str">
        <f>IF(INPUT_SELECTOR="T",dayTest!A200,day!A200)</f>
        <v>74444 993</v>
      </c>
    </row>
    <row r="204" spans="1:1">
      <c r="A204" s="13" t="str">
        <f>IF(INPUT_SELECTOR="T",dayTest!A201,day!A201)</f>
        <v>J5555 658</v>
      </c>
    </row>
    <row r="205" spans="1:1">
      <c r="A205" s="13" t="str">
        <f>IF(INPUT_SELECTOR="T",dayTest!A202,day!A202)</f>
        <v>T89J9 38</v>
      </c>
    </row>
    <row r="206" spans="1:1">
      <c r="A206" s="13" t="str">
        <f>IF(INPUT_SELECTOR="T",dayTest!A203,day!A203)</f>
        <v>23332 246</v>
      </c>
    </row>
    <row r="207" spans="1:1">
      <c r="A207" s="13" t="str">
        <f>IF(INPUT_SELECTOR="T",dayTest!A204,day!A204)</f>
        <v>K4982 279</v>
      </c>
    </row>
    <row r="208" spans="1:1">
      <c r="A208" s="13" t="str">
        <f>IF(INPUT_SELECTOR="T",dayTest!A205,day!A205)</f>
        <v>KK4KT 501</v>
      </c>
    </row>
    <row r="209" spans="1:1">
      <c r="A209" s="13" t="str">
        <f>IF(INPUT_SELECTOR="T",dayTest!A206,day!A206)</f>
        <v>44454 233</v>
      </c>
    </row>
    <row r="210" spans="1:1">
      <c r="A210" s="13" t="str">
        <f>IF(INPUT_SELECTOR="T",dayTest!A207,day!A207)</f>
        <v>QT398 866</v>
      </c>
    </row>
    <row r="211" spans="1:1">
      <c r="A211" s="13" t="str">
        <f>IF(INPUT_SELECTOR="T",dayTest!A208,day!A208)</f>
        <v>4447T 432</v>
      </c>
    </row>
    <row r="212" spans="1:1">
      <c r="A212" s="13" t="str">
        <f>IF(INPUT_SELECTOR="T",dayTest!A209,day!A209)</f>
        <v>4T944 939</v>
      </c>
    </row>
    <row r="213" spans="1:1">
      <c r="A213" s="13" t="str">
        <f>IF(INPUT_SELECTOR="T",dayTest!A210,day!A210)</f>
        <v>2T828 549</v>
      </c>
    </row>
    <row r="214" spans="1:1">
      <c r="A214" s="13" t="str">
        <f>IF(INPUT_SELECTOR="T",dayTest!A211,day!A211)</f>
        <v>266TT 72</v>
      </c>
    </row>
    <row r="215" spans="1:1">
      <c r="A215" s="13" t="str">
        <f>IF(INPUT_SELECTOR="T",dayTest!A212,day!A212)</f>
        <v>99929 814</v>
      </c>
    </row>
    <row r="216" spans="1:1">
      <c r="A216" s="13" t="str">
        <f>IF(INPUT_SELECTOR="T",dayTest!A213,day!A213)</f>
        <v>49632 256</v>
      </c>
    </row>
    <row r="217" spans="1:1">
      <c r="A217" s="13" t="str">
        <f>IF(INPUT_SELECTOR="T",dayTest!A214,day!A214)</f>
        <v>4499J 124</v>
      </c>
    </row>
    <row r="218" spans="1:1">
      <c r="A218" s="13" t="str">
        <f>IF(INPUT_SELECTOR="T",dayTest!A215,day!A215)</f>
        <v>Q5QJ4 573</v>
      </c>
    </row>
    <row r="219" spans="1:1">
      <c r="A219" s="13" t="str">
        <f>IF(INPUT_SELECTOR="T",dayTest!A216,day!A216)</f>
        <v>48664 175</v>
      </c>
    </row>
    <row r="220" spans="1:1">
      <c r="A220" s="13" t="str">
        <f>IF(INPUT_SELECTOR="T",dayTest!A217,day!A217)</f>
        <v>76A8J 795</v>
      </c>
    </row>
    <row r="221" spans="1:1">
      <c r="A221" s="13" t="str">
        <f>IF(INPUT_SELECTOR="T",dayTest!A218,day!A218)</f>
        <v>Q82TJ 245</v>
      </c>
    </row>
    <row r="222" spans="1:1">
      <c r="A222" s="13" t="str">
        <f>IF(INPUT_SELECTOR="T",dayTest!A219,day!A219)</f>
        <v>JQ39K 336</v>
      </c>
    </row>
    <row r="223" spans="1:1">
      <c r="A223" s="13" t="str">
        <f>IF(INPUT_SELECTOR="T",dayTest!A220,day!A220)</f>
        <v>57297 689</v>
      </c>
    </row>
    <row r="224" spans="1:1">
      <c r="A224" s="13" t="str">
        <f>IF(INPUT_SELECTOR="T",dayTest!A221,day!A221)</f>
        <v>33KJJ 959</v>
      </c>
    </row>
    <row r="225" spans="1:1">
      <c r="A225" s="13" t="str">
        <f>IF(INPUT_SELECTOR="T",dayTest!A222,day!A222)</f>
        <v>64T4T 534</v>
      </c>
    </row>
    <row r="226" spans="1:1">
      <c r="A226" s="13" t="str">
        <f>IF(INPUT_SELECTOR="T",dayTest!A223,day!A223)</f>
        <v>63636 809</v>
      </c>
    </row>
    <row r="227" spans="1:1">
      <c r="A227" s="13" t="str">
        <f>IF(INPUT_SELECTOR="T",dayTest!A224,day!A224)</f>
        <v>688T8 583</v>
      </c>
    </row>
    <row r="228" spans="1:1">
      <c r="A228" s="13" t="str">
        <f>IF(INPUT_SELECTOR="T",dayTest!A225,day!A225)</f>
        <v>84J34 35</v>
      </c>
    </row>
    <row r="229" spans="1:1">
      <c r="A229" s="13" t="str">
        <f>IF(INPUT_SELECTOR="T",dayTest!A226,day!A226)</f>
        <v>4TJQJ 94</v>
      </c>
    </row>
    <row r="230" spans="1:1">
      <c r="A230" s="13" t="str">
        <f>IF(INPUT_SELECTOR="T",dayTest!A227,day!A227)</f>
        <v>399QQ 479</v>
      </c>
    </row>
    <row r="231" spans="1:1">
      <c r="A231" s="13" t="str">
        <f>IF(INPUT_SELECTOR="T",dayTest!A228,day!A228)</f>
        <v>99996 577</v>
      </c>
    </row>
    <row r="232" spans="1:1">
      <c r="A232" s="13" t="str">
        <f>IF(INPUT_SELECTOR="T",dayTest!A229,day!A229)</f>
        <v>76633 13</v>
      </c>
    </row>
    <row r="233" spans="1:1">
      <c r="A233" s="13" t="str">
        <f>IF(INPUT_SELECTOR="T",dayTest!A230,day!A230)</f>
        <v>A3AK8 298</v>
      </c>
    </row>
    <row r="234" spans="1:1">
      <c r="A234" s="13" t="str">
        <f>IF(INPUT_SELECTOR="T",dayTest!A231,day!A231)</f>
        <v>AAA22 697</v>
      </c>
    </row>
    <row r="235" spans="1:1">
      <c r="A235" s="13" t="str">
        <f>IF(INPUT_SELECTOR="T",dayTest!A232,day!A232)</f>
        <v>88J8T 19</v>
      </c>
    </row>
    <row r="236" spans="1:1">
      <c r="A236" s="13" t="str">
        <f>IF(INPUT_SELECTOR="T",dayTest!A233,day!A233)</f>
        <v>44Q3Q 610</v>
      </c>
    </row>
    <row r="237" spans="1:1">
      <c r="A237" s="13" t="str">
        <f>IF(INPUT_SELECTOR="T",dayTest!A234,day!A234)</f>
        <v>99J99 315</v>
      </c>
    </row>
    <row r="238" spans="1:1">
      <c r="A238" s="13" t="str">
        <f>IF(INPUT_SELECTOR="T",dayTest!A235,day!A235)</f>
        <v>88843 636</v>
      </c>
    </row>
    <row r="239" spans="1:1">
      <c r="A239" s="13" t="str">
        <f>IF(INPUT_SELECTOR="T",dayTest!A236,day!A236)</f>
        <v>2AAAJ 953</v>
      </c>
    </row>
    <row r="240" spans="1:1">
      <c r="A240" s="13" t="str">
        <f>IF(INPUT_SELECTOR="T",dayTest!A237,day!A237)</f>
        <v>53535 603</v>
      </c>
    </row>
    <row r="241" spans="1:1">
      <c r="A241" s="13" t="str">
        <f>IF(INPUT_SELECTOR="T",dayTest!A238,day!A238)</f>
        <v>47AK6 811</v>
      </c>
    </row>
    <row r="242" spans="1:1">
      <c r="A242" s="13" t="str">
        <f>IF(INPUT_SELECTOR="T",dayTest!A239,day!A239)</f>
        <v>AA65A 642</v>
      </c>
    </row>
    <row r="243" spans="1:1">
      <c r="A243" s="13" t="str">
        <f>IF(INPUT_SELECTOR="T",dayTest!A240,day!A240)</f>
        <v>K2QA9 902</v>
      </c>
    </row>
    <row r="244" spans="1:1">
      <c r="A244" s="13" t="str">
        <f>IF(INPUT_SELECTOR="T",dayTest!A241,day!A241)</f>
        <v>34K8A 748</v>
      </c>
    </row>
    <row r="245" spans="1:1">
      <c r="A245" s="13" t="str">
        <f>IF(INPUT_SELECTOR="T",dayTest!A242,day!A242)</f>
        <v>JA738 611</v>
      </c>
    </row>
    <row r="246" spans="1:1">
      <c r="A246" s="13" t="str">
        <f>IF(INPUT_SELECTOR="T",dayTest!A243,day!A243)</f>
        <v>7A777 829</v>
      </c>
    </row>
    <row r="247" spans="1:1">
      <c r="A247" s="13" t="str">
        <f>IF(INPUT_SELECTOR="T",dayTest!A244,day!A244)</f>
        <v>Q6Q77 559</v>
      </c>
    </row>
    <row r="248" spans="1:1">
      <c r="A248" s="13" t="str">
        <f>IF(INPUT_SELECTOR="T",dayTest!A245,day!A245)</f>
        <v>QQJQQ 991</v>
      </c>
    </row>
    <row r="249" spans="1:1">
      <c r="A249" s="13" t="str">
        <f>IF(INPUT_SELECTOR="T",dayTest!A246,day!A246)</f>
        <v>23222 368</v>
      </c>
    </row>
    <row r="250" spans="1:1">
      <c r="A250" s="13" t="str">
        <f>IF(INPUT_SELECTOR="T",dayTest!A247,day!A247)</f>
        <v>755A5 536</v>
      </c>
    </row>
    <row r="251" spans="1:1">
      <c r="A251" s="13" t="str">
        <f>IF(INPUT_SELECTOR="T",dayTest!A248,day!A248)</f>
        <v>7A987 177</v>
      </c>
    </row>
    <row r="252" spans="1:1">
      <c r="A252" s="13" t="str">
        <f>IF(INPUT_SELECTOR="T",dayTest!A249,day!A249)</f>
        <v>Q47K8 624</v>
      </c>
    </row>
    <row r="253" spans="1:1">
      <c r="A253" s="13" t="str">
        <f>IF(INPUT_SELECTOR="T",dayTest!A250,day!A250)</f>
        <v>69666 705</v>
      </c>
    </row>
    <row r="254" spans="1:1">
      <c r="A254" s="13" t="str">
        <f>IF(INPUT_SELECTOR="T",dayTest!A251,day!A251)</f>
        <v>KK233 329</v>
      </c>
    </row>
    <row r="255" spans="1:1">
      <c r="A255" s="13" t="str">
        <f>IF(INPUT_SELECTOR="T",dayTest!A252,day!A252)</f>
        <v>J9J44 450</v>
      </c>
    </row>
    <row r="256" spans="1:1">
      <c r="A256" s="13" t="str">
        <f>IF(INPUT_SELECTOR="T",dayTest!A253,day!A253)</f>
        <v>J22J2 670</v>
      </c>
    </row>
    <row r="257" spans="1:1">
      <c r="A257" s="13" t="str">
        <f>IF(INPUT_SELECTOR="T",dayTest!A254,day!A254)</f>
        <v>A55JA 926</v>
      </c>
    </row>
    <row r="258" spans="1:1">
      <c r="A258" s="13" t="str">
        <f>IF(INPUT_SELECTOR="T",dayTest!A255,day!A255)</f>
        <v>229K2 827</v>
      </c>
    </row>
    <row r="259" spans="1:1">
      <c r="A259" s="13" t="str">
        <f>IF(INPUT_SELECTOR="T",dayTest!A256,day!A256)</f>
        <v>T8A36 237</v>
      </c>
    </row>
    <row r="260" spans="1:1">
      <c r="A260" s="13" t="str">
        <f>IF(INPUT_SELECTOR="T",dayTest!A257,day!A257)</f>
        <v>22526 490</v>
      </c>
    </row>
    <row r="261" spans="1:1">
      <c r="A261" s="13" t="str">
        <f>IF(INPUT_SELECTOR="T",dayTest!A258,day!A258)</f>
        <v>KKK5K 75</v>
      </c>
    </row>
    <row r="262" spans="1:1">
      <c r="A262" s="13" t="str">
        <f>IF(INPUT_SELECTOR="T",dayTest!A259,day!A259)</f>
        <v>9729J 693</v>
      </c>
    </row>
    <row r="263" spans="1:1">
      <c r="A263" s="13" t="str">
        <f>IF(INPUT_SELECTOR="T",dayTest!A260,day!A260)</f>
        <v>9K829 609</v>
      </c>
    </row>
    <row r="264" spans="1:1">
      <c r="A264" s="13" t="str">
        <f>IF(INPUT_SELECTOR="T",dayTest!A261,day!A261)</f>
        <v>T293Q 796</v>
      </c>
    </row>
    <row r="265" spans="1:1">
      <c r="A265" s="13" t="str">
        <f>IF(INPUT_SELECTOR="T",dayTest!A262,day!A262)</f>
        <v>J8A44 931</v>
      </c>
    </row>
    <row r="266" spans="1:1">
      <c r="A266" s="13" t="str">
        <f>IF(INPUT_SELECTOR="T",dayTest!A263,day!A263)</f>
        <v>K9J46 441</v>
      </c>
    </row>
    <row r="267" spans="1:1">
      <c r="A267" s="13" t="str">
        <f>IF(INPUT_SELECTOR="T",dayTest!A264,day!A264)</f>
        <v>75776 149</v>
      </c>
    </row>
    <row r="268" spans="1:1">
      <c r="A268" s="13" t="str">
        <f>IF(INPUT_SELECTOR="T",dayTest!A265,day!A265)</f>
        <v>6KJK2 675</v>
      </c>
    </row>
    <row r="269" spans="1:1">
      <c r="A269" s="13" t="str">
        <f>IF(INPUT_SELECTOR="T",dayTest!A266,day!A266)</f>
        <v>TT7QT 507</v>
      </c>
    </row>
    <row r="270" spans="1:1">
      <c r="A270" s="13" t="str">
        <f>IF(INPUT_SELECTOR="T",dayTest!A267,day!A267)</f>
        <v>27K2J 533</v>
      </c>
    </row>
    <row r="271" spans="1:1">
      <c r="A271" s="13" t="str">
        <f>IF(INPUT_SELECTOR="T",dayTest!A268,day!A268)</f>
        <v>72444 764</v>
      </c>
    </row>
    <row r="272" spans="1:1">
      <c r="A272" s="13" t="str">
        <f>IF(INPUT_SELECTOR="T",dayTest!A269,day!A269)</f>
        <v>4QA89 990</v>
      </c>
    </row>
    <row r="273" spans="1:1">
      <c r="A273" s="13" t="str">
        <f>IF(INPUT_SELECTOR="T",dayTest!A270,day!A270)</f>
        <v>A5238 754</v>
      </c>
    </row>
    <row r="274" spans="1:1">
      <c r="A274" s="13" t="str">
        <f>IF(INPUT_SELECTOR="T",dayTest!A271,day!A271)</f>
        <v>K5335 152</v>
      </c>
    </row>
    <row r="275" spans="1:1">
      <c r="A275" s="13" t="str">
        <f>IF(INPUT_SELECTOR="T",dayTest!A272,day!A272)</f>
        <v>2K372 132</v>
      </c>
    </row>
    <row r="276" spans="1:1">
      <c r="A276" s="13" t="str">
        <f>IF(INPUT_SELECTOR="T",dayTest!A273,day!A273)</f>
        <v>37J73 328</v>
      </c>
    </row>
    <row r="277" spans="1:1">
      <c r="A277" s="13" t="str">
        <f>IF(INPUT_SELECTOR="T",dayTest!A274,day!A274)</f>
        <v>A7TQ9 965</v>
      </c>
    </row>
    <row r="278" spans="1:1">
      <c r="A278" s="13" t="str">
        <f>IF(INPUT_SELECTOR="T",dayTest!A275,day!A275)</f>
        <v>2T22T 484</v>
      </c>
    </row>
    <row r="279" spans="1:1">
      <c r="A279" s="13" t="str">
        <f>IF(INPUT_SELECTOR="T",dayTest!A276,day!A276)</f>
        <v>66T4T 199</v>
      </c>
    </row>
    <row r="280" spans="1:1">
      <c r="A280" s="13" t="str">
        <f>IF(INPUT_SELECTOR="T",dayTest!A277,day!A277)</f>
        <v>3K333 337</v>
      </c>
    </row>
    <row r="281" spans="1:1">
      <c r="A281" s="13" t="str">
        <f>IF(INPUT_SELECTOR="T",dayTest!A278,day!A278)</f>
        <v>9854K 20</v>
      </c>
    </row>
    <row r="282" spans="1:1">
      <c r="A282" s="13" t="str">
        <f>IF(INPUT_SELECTOR="T",dayTest!A279,day!A279)</f>
        <v>TAAQ2 103</v>
      </c>
    </row>
    <row r="283" spans="1:1">
      <c r="A283" s="13" t="str">
        <f>IF(INPUT_SELECTOR="T",dayTest!A280,day!A280)</f>
        <v>A44T6 81</v>
      </c>
    </row>
    <row r="284" spans="1:1">
      <c r="A284" s="13" t="str">
        <f>IF(INPUT_SELECTOR="T",dayTest!A281,day!A281)</f>
        <v>7262J 510</v>
      </c>
    </row>
    <row r="285" spans="1:1">
      <c r="A285" s="13" t="str">
        <f>IF(INPUT_SELECTOR="T",dayTest!A282,day!A282)</f>
        <v>K92AJ 983</v>
      </c>
    </row>
    <row r="286" spans="1:1">
      <c r="A286" s="13" t="str">
        <f>IF(INPUT_SELECTOR="T",dayTest!A283,day!A283)</f>
        <v>827A5 614</v>
      </c>
    </row>
    <row r="287" spans="1:1">
      <c r="A287" s="13" t="str">
        <f>IF(INPUT_SELECTOR="T",dayTest!A284,day!A284)</f>
        <v>23773 980</v>
      </c>
    </row>
    <row r="288" spans="1:1">
      <c r="A288" s="13" t="str">
        <f>IF(INPUT_SELECTOR="T",dayTest!A285,day!A285)</f>
        <v>9Q524 166</v>
      </c>
    </row>
    <row r="289" spans="1:1">
      <c r="A289" s="13" t="str">
        <f>IF(INPUT_SELECTOR="T",dayTest!A286,day!A286)</f>
        <v>333JJ 463</v>
      </c>
    </row>
    <row r="290" spans="1:1">
      <c r="A290" s="13" t="str">
        <f>IF(INPUT_SELECTOR="T",dayTest!A287,day!A287)</f>
        <v>AA4JQ 911</v>
      </c>
    </row>
    <row r="291" spans="1:1">
      <c r="A291" s="13" t="str">
        <f>IF(INPUT_SELECTOR="T",dayTest!A288,day!A288)</f>
        <v>QQ282 313</v>
      </c>
    </row>
    <row r="292" spans="1:1">
      <c r="A292" s="13" t="str">
        <f>IF(INPUT_SELECTOR="T",dayTest!A289,day!A289)</f>
        <v>9K75A 873</v>
      </c>
    </row>
    <row r="293" spans="1:1">
      <c r="A293" s="13" t="str">
        <f>IF(INPUT_SELECTOR="T",dayTest!A290,day!A290)</f>
        <v>9Q484 332</v>
      </c>
    </row>
    <row r="294" spans="1:1">
      <c r="A294" s="13" t="str">
        <f>IF(INPUT_SELECTOR="T",dayTest!A291,day!A291)</f>
        <v>Q7J77 114</v>
      </c>
    </row>
    <row r="295" spans="1:1">
      <c r="A295" s="13" t="str">
        <f>IF(INPUT_SELECTOR="T",dayTest!A292,day!A292)</f>
        <v>TATKA 218</v>
      </c>
    </row>
    <row r="296" spans="1:1">
      <c r="A296" s="13" t="str">
        <f>IF(INPUT_SELECTOR="T",dayTest!A293,day!A293)</f>
        <v>2TTTT 798</v>
      </c>
    </row>
    <row r="297" spans="1:1">
      <c r="A297" s="13" t="str">
        <f>IF(INPUT_SELECTOR="T",dayTest!A294,day!A294)</f>
        <v>3Q335 966</v>
      </c>
    </row>
    <row r="298" spans="1:1">
      <c r="A298" s="13" t="str">
        <f>IF(INPUT_SELECTOR="T",dayTest!A295,day!A295)</f>
        <v>33QJQ 212</v>
      </c>
    </row>
    <row r="299" spans="1:1">
      <c r="A299" s="13" t="str">
        <f>IF(INPUT_SELECTOR="T",dayTest!A296,day!A296)</f>
        <v>4Q55A 901</v>
      </c>
    </row>
    <row r="300" spans="1:1">
      <c r="A300" s="13" t="str">
        <f>IF(INPUT_SELECTOR="T",dayTest!A297,day!A297)</f>
        <v>947A9 736</v>
      </c>
    </row>
    <row r="301" spans="1:1">
      <c r="A301" s="13" t="str">
        <f>IF(INPUT_SELECTOR="T",dayTest!A298,day!A298)</f>
        <v>92J48 465</v>
      </c>
    </row>
    <row r="302" spans="1:1">
      <c r="A302" s="13" t="str">
        <f>IF(INPUT_SELECTOR="T",dayTest!A299,day!A299)</f>
        <v>4TTKJ 50</v>
      </c>
    </row>
    <row r="303" spans="1:1">
      <c r="A303" s="13" t="str">
        <f>IF(INPUT_SELECTOR="T",dayTest!A300,day!A300)</f>
        <v>8J898 604</v>
      </c>
    </row>
    <row r="304" spans="1:1">
      <c r="A304" s="13" t="str">
        <f>IF(INPUT_SELECTOR="T",dayTest!A301,day!A301)</f>
        <v>2TJ52 840</v>
      </c>
    </row>
    <row r="305" spans="1:1">
      <c r="A305" s="13" t="str">
        <f>IF(INPUT_SELECTOR="T",dayTest!A302,day!A302)</f>
        <v>Q9JJ8 813</v>
      </c>
    </row>
    <row r="306" spans="1:1">
      <c r="A306" s="13" t="str">
        <f>IF(INPUT_SELECTOR="T",dayTest!A303,day!A303)</f>
        <v>7KQQ4 958</v>
      </c>
    </row>
    <row r="307" spans="1:1">
      <c r="A307" s="13" t="str">
        <f>IF(INPUT_SELECTOR="T",dayTest!A304,day!A304)</f>
        <v>55453 282</v>
      </c>
    </row>
    <row r="308" spans="1:1">
      <c r="A308" s="13" t="str">
        <f>IF(INPUT_SELECTOR="T",dayTest!A305,day!A305)</f>
        <v>4AAAJ 183</v>
      </c>
    </row>
    <row r="309" spans="1:1">
      <c r="A309" s="13" t="str">
        <f>IF(INPUT_SELECTOR="T",dayTest!A306,day!A306)</f>
        <v>5998J 65</v>
      </c>
    </row>
    <row r="310" spans="1:1">
      <c r="A310" s="13" t="str">
        <f>IF(INPUT_SELECTOR="T",dayTest!A307,day!A307)</f>
        <v>597JJ 480</v>
      </c>
    </row>
    <row r="311" spans="1:1">
      <c r="A311" s="13" t="str">
        <f>IF(INPUT_SELECTOR="T",dayTest!A308,day!A308)</f>
        <v>QQQQ3 207</v>
      </c>
    </row>
    <row r="312" spans="1:1">
      <c r="A312" s="13" t="str">
        <f>IF(INPUT_SELECTOR="T",dayTest!A309,day!A309)</f>
        <v>Q78KJ 720</v>
      </c>
    </row>
    <row r="313" spans="1:1">
      <c r="A313" s="13" t="str">
        <f>IF(INPUT_SELECTOR="T",dayTest!A310,day!A310)</f>
        <v>J9993 331</v>
      </c>
    </row>
    <row r="314" spans="1:1">
      <c r="A314" s="13" t="str">
        <f>IF(INPUT_SELECTOR="T",dayTest!A311,day!A311)</f>
        <v>K7J57 677</v>
      </c>
    </row>
    <row r="315" spans="1:1">
      <c r="A315" s="13" t="str">
        <f>IF(INPUT_SELECTOR="T",dayTest!A312,day!A312)</f>
        <v>J8868 597</v>
      </c>
    </row>
    <row r="316" spans="1:1">
      <c r="A316" s="13" t="str">
        <f>IF(INPUT_SELECTOR="T",dayTest!A313,day!A313)</f>
        <v>36238 770</v>
      </c>
    </row>
    <row r="317" spans="1:1">
      <c r="A317" s="13" t="str">
        <f>IF(INPUT_SELECTOR="T",dayTest!A314,day!A314)</f>
        <v>48K28 517</v>
      </c>
    </row>
    <row r="318" spans="1:1">
      <c r="A318" s="13" t="str">
        <f>IF(INPUT_SELECTOR="T",dayTest!A315,day!A315)</f>
        <v>K57T7 43</v>
      </c>
    </row>
    <row r="319" spans="1:1">
      <c r="A319" s="13" t="str">
        <f>IF(INPUT_SELECTOR="T",dayTest!A316,day!A316)</f>
        <v>7K737 305</v>
      </c>
    </row>
    <row r="320" spans="1:1">
      <c r="A320" s="13" t="str">
        <f>IF(INPUT_SELECTOR="T",dayTest!A317,day!A317)</f>
        <v>22J22 553</v>
      </c>
    </row>
    <row r="321" spans="1:1">
      <c r="A321" s="13" t="str">
        <f>IF(INPUT_SELECTOR="T",dayTest!A318,day!A318)</f>
        <v>32J22 691</v>
      </c>
    </row>
    <row r="322" spans="1:1">
      <c r="A322" s="13" t="str">
        <f>IF(INPUT_SELECTOR="T",dayTest!A319,day!A319)</f>
        <v>A3K86 259</v>
      </c>
    </row>
    <row r="323" spans="1:1">
      <c r="A323" s="13" t="str">
        <f>IF(INPUT_SELECTOR="T",dayTest!A320,day!A320)</f>
        <v>J6A6Q 135</v>
      </c>
    </row>
    <row r="324" spans="1:1">
      <c r="A324" s="13" t="str">
        <f>IF(INPUT_SELECTOR="T",dayTest!A321,day!A321)</f>
        <v>5QAQA 164</v>
      </c>
    </row>
    <row r="325" spans="1:1">
      <c r="A325" s="13" t="str">
        <f>IF(INPUT_SELECTOR="T",dayTest!A322,day!A322)</f>
        <v>A2J2A 595</v>
      </c>
    </row>
    <row r="326" spans="1:1">
      <c r="A326" s="13" t="str">
        <f>IF(INPUT_SELECTOR="T",dayTest!A323,day!A323)</f>
        <v>9K3Q3 557</v>
      </c>
    </row>
    <row r="327" spans="1:1">
      <c r="A327" s="13" t="str">
        <f>IF(INPUT_SELECTOR="T",dayTest!A324,day!A324)</f>
        <v>J3J9J 552</v>
      </c>
    </row>
    <row r="328" spans="1:1">
      <c r="A328" s="13" t="str">
        <f>IF(INPUT_SELECTOR="T",dayTest!A325,day!A325)</f>
        <v>83222 703</v>
      </c>
    </row>
    <row r="329" spans="1:1">
      <c r="A329" s="13" t="str">
        <f>IF(INPUT_SELECTOR="T",dayTest!A326,day!A326)</f>
        <v>9Q9JQ 113</v>
      </c>
    </row>
    <row r="330" spans="1:1">
      <c r="A330" s="13" t="str">
        <f>IF(INPUT_SELECTOR="T",dayTest!A327,day!A327)</f>
        <v>T676J 823</v>
      </c>
    </row>
    <row r="331" spans="1:1">
      <c r="A331" s="13" t="str">
        <f>IF(INPUT_SELECTOR="T",dayTest!A328,day!A328)</f>
        <v>K4446 85</v>
      </c>
    </row>
    <row r="332" spans="1:1">
      <c r="A332" s="13" t="str">
        <f>IF(INPUT_SELECTOR="T",dayTest!A329,day!A329)</f>
        <v>TQJK6 250</v>
      </c>
    </row>
    <row r="333" spans="1:1">
      <c r="A333" s="13" t="str">
        <f>IF(INPUT_SELECTOR="T",dayTest!A330,day!A330)</f>
        <v>T6KTQ 376</v>
      </c>
    </row>
    <row r="334" spans="1:1">
      <c r="A334" s="13" t="str">
        <f>IF(INPUT_SELECTOR="T",dayTest!A331,day!A331)</f>
        <v>6AKT5 294</v>
      </c>
    </row>
    <row r="335" spans="1:1">
      <c r="A335" s="13" t="str">
        <f>IF(INPUT_SELECTOR="T",dayTest!A332,day!A332)</f>
        <v>7AA22 243</v>
      </c>
    </row>
    <row r="336" spans="1:1">
      <c r="A336" s="13" t="str">
        <f>IF(INPUT_SELECTOR="T",dayTest!A333,day!A333)</f>
        <v>26QJQ 398</v>
      </c>
    </row>
    <row r="337" spans="1:1">
      <c r="A337" s="13" t="str">
        <f>IF(INPUT_SELECTOR="T",dayTest!A334,day!A334)</f>
        <v>K4T28 141</v>
      </c>
    </row>
    <row r="338" spans="1:1">
      <c r="A338" s="13" t="str">
        <f>IF(INPUT_SELECTOR="T",dayTest!A335,day!A335)</f>
        <v>T58KA 73</v>
      </c>
    </row>
    <row r="339" spans="1:1">
      <c r="A339" s="13" t="str">
        <f>IF(INPUT_SELECTOR="T",dayTest!A336,day!A336)</f>
        <v>J5Q4K 47</v>
      </c>
    </row>
    <row r="340" spans="1:1">
      <c r="A340" s="13" t="str">
        <f>IF(INPUT_SELECTOR="T",dayTest!A337,day!A337)</f>
        <v>AAA59 652</v>
      </c>
    </row>
    <row r="341" spans="1:1">
      <c r="A341" s="13" t="str">
        <f>IF(INPUT_SELECTOR="T",dayTest!A338,day!A338)</f>
        <v>QA4K9 622</v>
      </c>
    </row>
    <row r="342" spans="1:1">
      <c r="A342" s="13" t="str">
        <f>IF(INPUT_SELECTOR="T",dayTest!A339,day!A339)</f>
        <v>T888T 967</v>
      </c>
    </row>
    <row r="343" spans="1:1">
      <c r="A343" s="13" t="str">
        <f>IF(INPUT_SELECTOR="T",dayTest!A340,day!A340)</f>
        <v>7375J 726</v>
      </c>
    </row>
    <row r="344" spans="1:1">
      <c r="A344" s="13" t="str">
        <f>IF(INPUT_SELECTOR="T",dayTest!A341,day!A341)</f>
        <v>AKA5A 14</v>
      </c>
    </row>
    <row r="345" spans="1:1">
      <c r="A345" s="13" t="str">
        <f>IF(INPUT_SELECTOR="T",dayTest!A342,day!A342)</f>
        <v>A3A5Q 894</v>
      </c>
    </row>
    <row r="346" spans="1:1">
      <c r="A346" s="13" t="str">
        <f>IF(INPUT_SELECTOR="T",dayTest!A343,day!A343)</f>
        <v>88588 7</v>
      </c>
    </row>
    <row r="347" spans="1:1">
      <c r="A347" s="13" t="str">
        <f>IF(INPUT_SELECTOR="T",dayTest!A344,day!A344)</f>
        <v>94664 354</v>
      </c>
    </row>
    <row r="348" spans="1:1">
      <c r="A348" s="13" t="str">
        <f>IF(INPUT_SELECTOR="T",dayTest!A345,day!A345)</f>
        <v>T9926 29</v>
      </c>
    </row>
    <row r="349" spans="1:1">
      <c r="A349" s="13" t="str">
        <f>IF(INPUT_SELECTOR="T",dayTest!A346,day!A346)</f>
        <v>54JJJ 776</v>
      </c>
    </row>
    <row r="350" spans="1:1">
      <c r="A350" s="13" t="str">
        <f>IF(INPUT_SELECTOR="T",dayTest!A347,day!A347)</f>
        <v>AQ3K9 752</v>
      </c>
    </row>
    <row r="351" spans="1:1">
      <c r="A351" s="13" t="str">
        <f>IF(INPUT_SELECTOR="T",dayTest!A348,day!A348)</f>
        <v>J8TT8 105</v>
      </c>
    </row>
    <row r="352" spans="1:1">
      <c r="A352" s="13" t="str">
        <f>IF(INPUT_SELECTOR="T",dayTest!A349,day!A349)</f>
        <v>65TA8 421</v>
      </c>
    </row>
    <row r="353" spans="1:1">
      <c r="A353" s="13" t="str">
        <f>IF(INPUT_SELECTOR="T",dayTest!A350,day!A350)</f>
        <v>99966 269</v>
      </c>
    </row>
    <row r="354" spans="1:1">
      <c r="A354" s="13" t="str">
        <f>IF(INPUT_SELECTOR="T",dayTest!A351,day!A351)</f>
        <v>92JKT 296</v>
      </c>
    </row>
    <row r="355" spans="1:1">
      <c r="A355" s="13" t="str">
        <f>IF(INPUT_SELECTOR="T",dayTest!A352,day!A352)</f>
        <v>KKKK4 673</v>
      </c>
    </row>
    <row r="356" spans="1:1">
      <c r="A356" s="13" t="str">
        <f>IF(INPUT_SELECTOR="T",dayTest!A353,day!A353)</f>
        <v>2JQ2T 832</v>
      </c>
    </row>
    <row r="357" spans="1:1">
      <c r="A357" s="13" t="str">
        <f>IF(INPUT_SELECTOR="T",dayTest!A354,day!A354)</f>
        <v>KAKK9 262</v>
      </c>
    </row>
    <row r="358" spans="1:1">
      <c r="A358" s="13" t="str">
        <f>IF(INPUT_SELECTOR="T",dayTest!A355,day!A355)</f>
        <v>992J3 554</v>
      </c>
    </row>
    <row r="359" spans="1:1">
      <c r="A359" s="13" t="str">
        <f>IF(INPUT_SELECTOR="T",dayTest!A356,day!A356)</f>
        <v>66868 700</v>
      </c>
    </row>
    <row r="360" spans="1:1">
      <c r="A360" s="13" t="str">
        <f>IF(INPUT_SELECTOR="T",dayTest!A357,day!A357)</f>
        <v>AA2AA 351</v>
      </c>
    </row>
    <row r="361" spans="1:1">
      <c r="A361" s="13" t="str">
        <f>IF(INPUT_SELECTOR="T",dayTest!A358,day!A358)</f>
        <v>Q4743 851</v>
      </c>
    </row>
    <row r="362" spans="1:1">
      <c r="A362" s="13" t="str">
        <f>IF(INPUT_SELECTOR="T",dayTest!A359,day!A359)</f>
        <v>34394 355</v>
      </c>
    </row>
    <row r="363" spans="1:1">
      <c r="A363" s="13" t="str">
        <f>IF(INPUT_SELECTOR="T",dayTest!A360,day!A360)</f>
        <v>T6T69 732</v>
      </c>
    </row>
    <row r="364" spans="1:1">
      <c r="A364" s="13" t="str">
        <f>IF(INPUT_SELECTOR="T",dayTest!A361,day!A361)</f>
        <v>TA549 155</v>
      </c>
    </row>
    <row r="365" spans="1:1">
      <c r="A365" s="13" t="str">
        <f>IF(INPUT_SELECTOR="T",dayTest!A362,day!A362)</f>
        <v>QQ99Q 300</v>
      </c>
    </row>
    <row r="366" spans="1:1">
      <c r="A366" s="13" t="str">
        <f>IF(INPUT_SELECTOR="T",dayTest!A363,day!A363)</f>
        <v>33QKJ 555</v>
      </c>
    </row>
    <row r="367" spans="1:1">
      <c r="A367" s="13" t="str">
        <f>IF(INPUT_SELECTOR="T",dayTest!A364,day!A364)</f>
        <v>A4444 833</v>
      </c>
    </row>
    <row r="368" spans="1:1">
      <c r="A368" s="13" t="str">
        <f>IF(INPUT_SELECTOR="T",dayTest!A365,day!A365)</f>
        <v>3KJK3 563</v>
      </c>
    </row>
    <row r="369" spans="1:1">
      <c r="A369" s="13" t="str">
        <f>IF(INPUT_SELECTOR="T",dayTest!A366,day!A366)</f>
        <v>65A78 831</v>
      </c>
    </row>
    <row r="370" spans="1:1">
      <c r="A370" s="13" t="str">
        <f>IF(INPUT_SELECTOR="T",dayTest!A367,day!A367)</f>
        <v>KAKK8 744</v>
      </c>
    </row>
    <row r="371" spans="1:1">
      <c r="A371" s="13" t="str">
        <f>IF(INPUT_SELECTOR="T",dayTest!A368,day!A368)</f>
        <v>5QQKQ 985</v>
      </c>
    </row>
    <row r="372" spans="1:1">
      <c r="A372" s="13" t="str">
        <f>IF(INPUT_SELECTOR="T",dayTest!A369,day!A369)</f>
        <v>5754J 769</v>
      </c>
    </row>
    <row r="373" spans="1:1">
      <c r="A373" s="13" t="str">
        <f>IF(INPUT_SELECTOR="T",dayTest!A370,day!A370)</f>
        <v>666JA 414</v>
      </c>
    </row>
    <row r="374" spans="1:1">
      <c r="A374" s="13" t="str">
        <f>IF(INPUT_SELECTOR="T",dayTest!A371,day!A371)</f>
        <v>TKKKK 23</v>
      </c>
    </row>
    <row r="375" spans="1:1">
      <c r="A375" s="13" t="str">
        <f>IF(INPUT_SELECTOR="T",dayTest!A372,day!A372)</f>
        <v>93K5J 837</v>
      </c>
    </row>
    <row r="376" spans="1:1">
      <c r="A376" s="13" t="str">
        <f>IF(INPUT_SELECTOR="T",dayTest!A373,day!A373)</f>
        <v>85558 78</v>
      </c>
    </row>
    <row r="377" spans="1:1">
      <c r="A377" s="13" t="str">
        <f>IF(INPUT_SELECTOR="T",dayTest!A374,day!A374)</f>
        <v>K6286 663</v>
      </c>
    </row>
    <row r="378" spans="1:1">
      <c r="A378" s="13" t="str">
        <f>IF(INPUT_SELECTOR="T",dayTest!A375,day!A375)</f>
        <v>T8K58 735</v>
      </c>
    </row>
    <row r="379" spans="1:1">
      <c r="A379" s="13" t="str">
        <f>IF(INPUT_SELECTOR="T",dayTest!A376,day!A376)</f>
        <v>56JAA 224</v>
      </c>
    </row>
    <row r="380" spans="1:1">
      <c r="A380" s="13" t="str">
        <f>IF(INPUT_SELECTOR="T",dayTest!A377,day!A377)</f>
        <v>4T94T 345</v>
      </c>
    </row>
    <row r="381" spans="1:1">
      <c r="A381" s="13" t="str">
        <f>IF(INPUT_SELECTOR="T",dayTest!A378,day!A378)</f>
        <v>63333 172</v>
      </c>
    </row>
    <row r="382" spans="1:1">
      <c r="A382" s="13" t="str">
        <f>IF(INPUT_SELECTOR="T",dayTest!A379,day!A379)</f>
        <v>58356 853</v>
      </c>
    </row>
    <row r="383" spans="1:1">
      <c r="A383" s="13" t="str">
        <f>IF(INPUT_SELECTOR="T",dayTest!A380,day!A380)</f>
        <v>666TK 30</v>
      </c>
    </row>
    <row r="384" spans="1:1">
      <c r="A384" s="13" t="str">
        <f>IF(INPUT_SELECTOR="T",dayTest!A381,day!A381)</f>
        <v>A77AQ 896</v>
      </c>
    </row>
    <row r="385" spans="1:1">
      <c r="A385" s="13" t="str">
        <f>IF(INPUT_SELECTOR="T",dayTest!A382,day!A382)</f>
        <v>68QA8 174</v>
      </c>
    </row>
    <row r="386" spans="1:1">
      <c r="A386" s="13" t="str">
        <f>IF(INPUT_SELECTOR="T",dayTest!A383,day!A383)</f>
        <v>924KA 292</v>
      </c>
    </row>
    <row r="387" spans="1:1">
      <c r="A387" s="13" t="str">
        <f>IF(INPUT_SELECTOR="T",dayTest!A384,day!A384)</f>
        <v>92TJ2 898</v>
      </c>
    </row>
    <row r="388" spans="1:1">
      <c r="A388" s="13" t="str">
        <f>IF(INPUT_SELECTOR="T",dayTest!A385,day!A385)</f>
        <v>J5859 230</v>
      </c>
    </row>
    <row r="389" spans="1:1">
      <c r="A389" s="13" t="str">
        <f>IF(INPUT_SELECTOR="T",dayTest!A386,day!A386)</f>
        <v>QTTT6 319</v>
      </c>
    </row>
    <row r="390" spans="1:1">
      <c r="A390" s="13" t="str">
        <f>IF(INPUT_SELECTOR="T",dayTest!A387,day!A387)</f>
        <v>AAJAA 860</v>
      </c>
    </row>
    <row r="391" spans="1:1">
      <c r="A391" s="13" t="str">
        <f>IF(INPUT_SELECTOR="T",dayTest!A388,day!A388)</f>
        <v>28A4Q 714</v>
      </c>
    </row>
    <row r="392" spans="1:1">
      <c r="A392" s="13" t="str">
        <f>IF(INPUT_SELECTOR="T",dayTest!A389,day!A389)</f>
        <v>K274T 671</v>
      </c>
    </row>
    <row r="393" spans="1:1">
      <c r="A393" s="13" t="str">
        <f>IF(INPUT_SELECTOR="T",dayTest!A390,day!A390)</f>
        <v>73337 28</v>
      </c>
    </row>
    <row r="394" spans="1:1">
      <c r="A394" s="13" t="str">
        <f>IF(INPUT_SELECTOR="T",dayTest!A391,day!A391)</f>
        <v>979JT 899</v>
      </c>
    </row>
    <row r="395" spans="1:1">
      <c r="A395" s="13" t="str">
        <f>IF(INPUT_SELECTOR="T",dayTest!A392,day!A392)</f>
        <v>8KKKK 740</v>
      </c>
    </row>
    <row r="396" spans="1:1">
      <c r="A396" s="13" t="str">
        <f>IF(INPUT_SELECTOR="T",dayTest!A393,day!A393)</f>
        <v>4Q99Q 944</v>
      </c>
    </row>
    <row r="397" spans="1:1">
      <c r="A397" s="13" t="str">
        <f>IF(INPUT_SELECTOR="T",dayTest!A394,day!A394)</f>
        <v>KKKJ7 718</v>
      </c>
    </row>
    <row r="398" spans="1:1">
      <c r="A398" s="13" t="str">
        <f>IF(INPUT_SELECTOR="T",dayTest!A395,day!A395)</f>
        <v>Q7JQQ 438</v>
      </c>
    </row>
    <row r="399" spans="1:1">
      <c r="A399" s="13" t="str">
        <f>IF(INPUT_SELECTOR="T",dayTest!A396,day!A396)</f>
        <v>73K3T 999</v>
      </c>
    </row>
    <row r="400" spans="1:1">
      <c r="A400" s="13" t="str">
        <f>IF(INPUT_SELECTOR="T",dayTest!A397,day!A397)</f>
        <v>5J25J 379</v>
      </c>
    </row>
    <row r="401" spans="1:1">
      <c r="A401" s="13" t="str">
        <f>IF(INPUT_SELECTOR="T",dayTest!A398,day!A398)</f>
        <v>5999A 416</v>
      </c>
    </row>
    <row r="402" spans="1:1">
      <c r="A402" s="13" t="str">
        <f>IF(INPUT_SELECTOR="T",dayTest!A399,day!A399)</f>
        <v>T9922 265</v>
      </c>
    </row>
    <row r="403" spans="1:1">
      <c r="A403" s="13" t="str">
        <f>IF(INPUT_SELECTOR="T",dayTest!A400,day!A400)</f>
        <v>7K485 648</v>
      </c>
    </row>
    <row r="404" spans="1:1">
      <c r="A404" s="13" t="str">
        <f>IF(INPUT_SELECTOR="T",dayTest!A401,day!A401)</f>
        <v>3A57K 686</v>
      </c>
    </row>
    <row r="405" spans="1:1">
      <c r="A405" s="13" t="str">
        <f>IF(INPUT_SELECTOR="T",dayTest!A402,day!A402)</f>
        <v>777J8 695</v>
      </c>
    </row>
    <row r="406" spans="1:1">
      <c r="A406" s="13" t="str">
        <f>IF(INPUT_SELECTOR="T",dayTest!A403,day!A403)</f>
        <v>KT999 274</v>
      </c>
    </row>
    <row r="407" spans="1:1">
      <c r="A407" s="13" t="str">
        <f>IF(INPUT_SELECTOR="T",dayTest!A404,day!A404)</f>
        <v>2554Q 500</v>
      </c>
    </row>
    <row r="408" spans="1:1">
      <c r="A408" s="13" t="str">
        <f>IF(INPUT_SELECTOR="T",dayTest!A405,day!A405)</f>
        <v>T2226 284</v>
      </c>
    </row>
    <row r="409" spans="1:1">
      <c r="A409" s="13" t="str">
        <f>IF(INPUT_SELECTOR="T",dayTest!A406,day!A406)</f>
        <v>Q8QQQ 302</v>
      </c>
    </row>
    <row r="410" spans="1:1">
      <c r="A410" s="13" t="str">
        <f>IF(INPUT_SELECTOR="T",dayTest!A407,day!A407)</f>
        <v>KJK9K 556</v>
      </c>
    </row>
    <row r="411" spans="1:1">
      <c r="A411" s="13" t="str">
        <f>IF(INPUT_SELECTOR="T",dayTest!A408,day!A408)</f>
        <v>53A99 52</v>
      </c>
    </row>
    <row r="412" spans="1:1">
      <c r="A412" s="13" t="str">
        <f>IF(INPUT_SELECTOR="T",dayTest!A409,day!A409)</f>
        <v>768K3 488</v>
      </c>
    </row>
    <row r="413" spans="1:1">
      <c r="A413" s="13" t="str">
        <f>IF(INPUT_SELECTOR="T",dayTest!A410,day!A410)</f>
        <v>55JA5 115</v>
      </c>
    </row>
    <row r="414" spans="1:1">
      <c r="A414" s="13" t="str">
        <f>IF(INPUT_SELECTOR="T",dayTest!A411,day!A411)</f>
        <v>K3K77 986</v>
      </c>
    </row>
    <row r="415" spans="1:1">
      <c r="A415" s="13" t="str">
        <f>IF(INPUT_SELECTOR="T",dayTest!A412,day!A412)</f>
        <v>77KJK 804</v>
      </c>
    </row>
    <row r="416" spans="1:1">
      <c r="A416" s="13" t="str">
        <f>IF(INPUT_SELECTOR="T",dayTest!A413,day!A413)</f>
        <v>86585 390</v>
      </c>
    </row>
    <row r="417" spans="1:1">
      <c r="A417" s="13" t="str">
        <f>IF(INPUT_SELECTOR="T",dayTest!A414,day!A414)</f>
        <v>39699 469</v>
      </c>
    </row>
    <row r="418" spans="1:1">
      <c r="A418" s="13" t="str">
        <f>IF(INPUT_SELECTOR="T",dayTest!A415,day!A415)</f>
        <v>TTT53 859</v>
      </c>
    </row>
    <row r="419" spans="1:1">
      <c r="A419" s="13" t="str">
        <f>IF(INPUT_SELECTOR="T",dayTest!A416,day!A416)</f>
        <v>26266 628</v>
      </c>
    </row>
    <row r="420" spans="1:1">
      <c r="A420" s="13" t="str">
        <f>IF(INPUT_SELECTOR="T",dayTest!A417,day!A417)</f>
        <v>87858 200</v>
      </c>
    </row>
    <row r="421" spans="1:1">
      <c r="A421" s="13" t="str">
        <f>IF(INPUT_SELECTOR="T",dayTest!A418,day!A418)</f>
        <v>J9Q7K 359</v>
      </c>
    </row>
    <row r="422" spans="1:1">
      <c r="A422" s="13" t="str">
        <f>IF(INPUT_SELECTOR="T",dayTest!A419,day!A419)</f>
        <v>J8AQ4 377</v>
      </c>
    </row>
    <row r="423" spans="1:1">
      <c r="A423" s="13" t="str">
        <f>IF(INPUT_SELECTOR="T",dayTest!A420,day!A420)</f>
        <v>3998Q 76</v>
      </c>
    </row>
    <row r="424" spans="1:1">
      <c r="A424" s="13" t="str">
        <f>IF(INPUT_SELECTOR="T",dayTest!A421,day!A421)</f>
        <v>99994 161</v>
      </c>
    </row>
    <row r="425" spans="1:1">
      <c r="A425" s="13" t="str">
        <f>IF(INPUT_SELECTOR="T",dayTest!A422,day!A422)</f>
        <v>3587J 728</v>
      </c>
    </row>
    <row r="426" spans="1:1">
      <c r="A426" s="13" t="str">
        <f>IF(INPUT_SELECTOR="T",dayTest!A423,day!A423)</f>
        <v>K9K33 816</v>
      </c>
    </row>
    <row r="427" spans="1:1">
      <c r="A427" s="13" t="str">
        <f>IF(INPUT_SELECTOR="T",dayTest!A424,day!A424)</f>
        <v>J8Q8J 456</v>
      </c>
    </row>
    <row r="428" spans="1:1">
      <c r="A428" s="13" t="str">
        <f>IF(INPUT_SELECTOR="T",dayTest!A425,day!A425)</f>
        <v>894J9 733</v>
      </c>
    </row>
    <row r="429" spans="1:1">
      <c r="A429" s="13" t="str">
        <f>IF(INPUT_SELECTOR="T",dayTest!A426,day!A426)</f>
        <v>T4J65 514</v>
      </c>
    </row>
    <row r="430" spans="1:1">
      <c r="A430" s="13" t="str">
        <f>IF(INPUT_SELECTOR="T",dayTest!A427,day!A427)</f>
        <v>72767 613</v>
      </c>
    </row>
    <row r="431" spans="1:1">
      <c r="A431" s="13" t="str">
        <f>IF(INPUT_SELECTOR="T",dayTest!A428,day!A428)</f>
        <v>5T8K2 370</v>
      </c>
    </row>
    <row r="432" spans="1:1">
      <c r="A432" s="13" t="str">
        <f>IF(INPUT_SELECTOR="T",dayTest!A429,day!A429)</f>
        <v>KAKA6 855</v>
      </c>
    </row>
    <row r="433" spans="1:1">
      <c r="A433" s="13" t="str">
        <f>IF(INPUT_SELECTOR="T",dayTest!A430,day!A430)</f>
        <v>A3QJ3 738</v>
      </c>
    </row>
    <row r="434" spans="1:1">
      <c r="A434" s="13" t="str">
        <f>IF(INPUT_SELECTOR="T",dayTest!A431,day!A431)</f>
        <v>JQ537 504</v>
      </c>
    </row>
    <row r="435" spans="1:1">
      <c r="A435" s="13" t="str">
        <f>IF(INPUT_SELECTOR="T",dayTest!A432,day!A432)</f>
        <v>83323 271</v>
      </c>
    </row>
    <row r="436" spans="1:1">
      <c r="A436" s="13" t="str">
        <f>IF(INPUT_SELECTOR="T",dayTest!A433,day!A433)</f>
        <v>KK667 558</v>
      </c>
    </row>
    <row r="437" spans="1:1">
      <c r="A437" s="13" t="str">
        <f>IF(INPUT_SELECTOR="T",dayTest!A434,day!A434)</f>
        <v>QKQ8Q 908</v>
      </c>
    </row>
    <row r="438" spans="1:1">
      <c r="A438" s="13" t="str">
        <f>IF(INPUT_SELECTOR="T",dayTest!A435,day!A435)</f>
        <v>4TAAA 34</v>
      </c>
    </row>
    <row r="439" spans="1:1">
      <c r="A439" s="13" t="str">
        <f>IF(INPUT_SELECTOR="T",dayTest!A436,day!A436)</f>
        <v>35Q95 625</v>
      </c>
    </row>
    <row r="440" spans="1:1">
      <c r="A440" s="13" t="str">
        <f>IF(INPUT_SELECTOR="T",dayTest!A437,day!A437)</f>
        <v>T9777 323</v>
      </c>
    </row>
    <row r="441" spans="1:1">
      <c r="A441" s="13" t="str">
        <f>IF(INPUT_SELECTOR="T",dayTest!A438,day!A438)</f>
        <v>66664 9</v>
      </c>
    </row>
    <row r="442" spans="1:1">
      <c r="A442" s="13" t="str">
        <f>IF(INPUT_SELECTOR="T",dayTest!A439,day!A439)</f>
        <v>99A66 631</v>
      </c>
    </row>
    <row r="443" spans="1:1">
      <c r="A443" s="13" t="str">
        <f>IF(INPUT_SELECTOR="T",dayTest!A440,day!A440)</f>
        <v>888JA 244</v>
      </c>
    </row>
    <row r="444" spans="1:1">
      <c r="A444" s="13" t="str">
        <f>IF(INPUT_SELECTOR="T",dayTest!A441,day!A441)</f>
        <v>J745Q 635</v>
      </c>
    </row>
    <row r="445" spans="1:1">
      <c r="A445" s="13" t="str">
        <f>IF(INPUT_SELECTOR="T",dayTest!A442,day!A442)</f>
        <v>ATJ4T 107</v>
      </c>
    </row>
    <row r="446" spans="1:1">
      <c r="A446" s="13" t="str">
        <f>IF(INPUT_SELECTOR="T",dayTest!A443,day!A443)</f>
        <v>49KQ7 757</v>
      </c>
    </row>
    <row r="447" spans="1:1">
      <c r="A447" s="13" t="str">
        <f>IF(INPUT_SELECTOR="T",dayTest!A444,day!A444)</f>
        <v>95999 242</v>
      </c>
    </row>
    <row r="448" spans="1:1">
      <c r="A448" s="13" t="str">
        <f>IF(INPUT_SELECTOR="T",dayTest!A445,day!A445)</f>
        <v>4A422 560</v>
      </c>
    </row>
    <row r="449" spans="1:1">
      <c r="A449" s="13" t="str">
        <f>IF(INPUT_SELECTOR="T",dayTest!A446,day!A446)</f>
        <v>6QJ2A 854</v>
      </c>
    </row>
    <row r="450" spans="1:1">
      <c r="A450" s="13" t="str">
        <f>IF(INPUT_SELECTOR="T",dayTest!A447,day!A447)</f>
        <v>77288 646</v>
      </c>
    </row>
    <row r="451" spans="1:1">
      <c r="A451" s="13" t="str">
        <f>IF(INPUT_SELECTOR="T",dayTest!A448,day!A448)</f>
        <v>6TTJ6 989</v>
      </c>
    </row>
    <row r="452" spans="1:1">
      <c r="A452" s="13" t="str">
        <f>IF(INPUT_SELECTOR="T",dayTest!A449,day!A449)</f>
        <v>T777T 524</v>
      </c>
    </row>
    <row r="453" spans="1:1">
      <c r="A453" s="13" t="str">
        <f>IF(INPUT_SELECTOR="T",dayTest!A450,day!A450)</f>
        <v>34A34 22</v>
      </c>
    </row>
    <row r="454" spans="1:1">
      <c r="A454" s="13" t="str">
        <f>IF(INPUT_SELECTOR="T",dayTest!A451,day!A451)</f>
        <v>3A362 295</v>
      </c>
    </row>
    <row r="455" spans="1:1">
      <c r="A455" s="13" t="str">
        <f>IF(INPUT_SELECTOR="T",dayTest!A452,day!A452)</f>
        <v>66967 528</v>
      </c>
    </row>
    <row r="456" spans="1:1">
      <c r="A456" s="13" t="str">
        <f>IF(INPUT_SELECTOR="T",dayTest!A453,day!A453)</f>
        <v>J77K3 297</v>
      </c>
    </row>
    <row r="457" spans="1:1">
      <c r="A457" s="13" t="str">
        <f>IF(INPUT_SELECTOR="T",dayTest!A454,day!A454)</f>
        <v>22T7K 485</v>
      </c>
    </row>
    <row r="458" spans="1:1">
      <c r="A458" s="13" t="str">
        <f>IF(INPUT_SELECTOR="T",dayTest!A455,day!A455)</f>
        <v>33J34 904</v>
      </c>
    </row>
    <row r="459" spans="1:1">
      <c r="A459" s="13" t="str">
        <f>IF(INPUT_SELECTOR="T",dayTest!A456,day!A456)</f>
        <v>83J38 287</v>
      </c>
    </row>
    <row r="460" spans="1:1">
      <c r="A460" s="13" t="str">
        <f>IF(INPUT_SELECTOR="T",dayTest!A457,day!A457)</f>
        <v>98KA2 372</v>
      </c>
    </row>
    <row r="461" spans="1:1">
      <c r="A461" s="13" t="str">
        <f>IF(INPUT_SELECTOR="T",dayTest!A458,day!A458)</f>
        <v>74Q6A 221</v>
      </c>
    </row>
    <row r="462" spans="1:1">
      <c r="A462" s="13" t="str">
        <f>IF(INPUT_SELECTOR="T",dayTest!A459,day!A459)</f>
        <v>KKK55 348</v>
      </c>
    </row>
    <row r="463" spans="1:1">
      <c r="A463" s="13" t="str">
        <f>IF(INPUT_SELECTOR="T",dayTest!A460,day!A460)</f>
        <v>QQ222 838</v>
      </c>
    </row>
    <row r="464" spans="1:1">
      <c r="A464" s="13" t="str">
        <f>IF(INPUT_SELECTOR="T",dayTest!A461,day!A461)</f>
        <v>7TTQ5 342</v>
      </c>
    </row>
    <row r="465" spans="1:1">
      <c r="A465" s="13" t="str">
        <f>IF(INPUT_SELECTOR="T",dayTest!A462,day!A462)</f>
        <v>KKK9K 640</v>
      </c>
    </row>
    <row r="466" spans="1:1">
      <c r="A466" s="13" t="str">
        <f>IF(INPUT_SELECTOR="T",dayTest!A463,day!A463)</f>
        <v>22922 405</v>
      </c>
    </row>
    <row r="467" spans="1:1">
      <c r="A467" s="13" t="str">
        <f>IF(INPUT_SELECTOR="T",dayTest!A464,day!A464)</f>
        <v>QQQTQ 633</v>
      </c>
    </row>
    <row r="468" spans="1:1">
      <c r="A468" s="13" t="str">
        <f>IF(INPUT_SELECTOR="T",dayTest!A465,day!A465)</f>
        <v>98T87 912</v>
      </c>
    </row>
    <row r="469" spans="1:1">
      <c r="A469" s="13" t="str">
        <f>IF(INPUT_SELECTOR="T",dayTest!A466,day!A466)</f>
        <v>55357 449</v>
      </c>
    </row>
    <row r="470" spans="1:1">
      <c r="A470" s="13" t="str">
        <f>IF(INPUT_SELECTOR="T",dayTest!A467,day!A467)</f>
        <v>92333 198</v>
      </c>
    </row>
    <row r="471" spans="1:1">
      <c r="A471" s="13" t="str">
        <f>IF(INPUT_SELECTOR="T",dayTest!A468,day!A468)</f>
        <v>76777 470</v>
      </c>
    </row>
    <row r="472" spans="1:1">
      <c r="A472" s="13" t="str">
        <f>IF(INPUT_SELECTOR="T",dayTest!A469,day!A469)</f>
        <v>48JTK 849</v>
      </c>
    </row>
    <row r="473" spans="1:1">
      <c r="A473" s="13" t="str">
        <f>IF(INPUT_SELECTOR="T",dayTest!A470,day!A470)</f>
        <v>J9779 321</v>
      </c>
    </row>
    <row r="474" spans="1:1">
      <c r="A474" s="13" t="str">
        <f>IF(INPUT_SELECTOR="T",dayTest!A471,day!A471)</f>
        <v>95557 64</v>
      </c>
    </row>
    <row r="475" spans="1:1">
      <c r="A475" s="13" t="str">
        <f>IF(INPUT_SELECTOR="T",dayTest!A472,day!A472)</f>
        <v>J9299 605</v>
      </c>
    </row>
    <row r="476" spans="1:1">
      <c r="A476" s="13" t="str">
        <f>IF(INPUT_SELECTOR="T",dayTest!A473,day!A473)</f>
        <v>2JQK2 578</v>
      </c>
    </row>
    <row r="477" spans="1:1">
      <c r="A477" s="13" t="str">
        <f>IF(INPUT_SELECTOR="T",dayTest!A474,day!A474)</f>
        <v>36634 44</v>
      </c>
    </row>
    <row r="478" spans="1:1">
      <c r="A478" s="13" t="str">
        <f>IF(INPUT_SELECTOR="T",dayTest!A475,day!A475)</f>
        <v>TTKKJ 90</v>
      </c>
    </row>
    <row r="479" spans="1:1">
      <c r="A479" s="13" t="str">
        <f>IF(INPUT_SELECTOR="T",dayTest!A476,day!A476)</f>
        <v>T4666 190</v>
      </c>
    </row>
    <row r="480" spans="1:1">
      <c r="A480" s="13" t="str">
        <f>IF(INPUT_SELECTOR="T",dayTest!A477,day!A477)</f>
        <v>TA7K4 364</v>
      </c>
    </row>
    <row r="481" spans="1:1">
      <c r="A481" s="13" t="str">
        <f>IF(INPUT_SELECTOR="T",dayTest!A478,day!A478)</f>
        <v>8T85A 330</v>
      </c>
    </row>
    <row r="482" spans="1:1">
      <c r="A482" s="13" t="str">
        <f>IF(INPUT_SELECTOR="T",dayTest!A479,day!A479)</f>
        <v>J92J2 717</v>
      </c>
    </row>
    <row r="483" spans="1:1">
      <c r="A483" s="13" t="str">
        <f>IF(INPUT_SELECTOR="T",dayTest!A480,day!A480)</f>
        <v>22945 606</v>
      </c>
    </row>
    <row r="484" spans="1:1">
      <c r="A484" s="13" t="str">
        <f>IF(INPUT_SELECTOR="T",dayTest!A481,day!A481)</f>
        <v>756K6 561</v>
      </c>
    </row>
    <row r="485" spans="1:1">
      <c r="A485" s="13" t="str">
        <f>IF(INPUT_SELECTOR="T",dayTest!A482,day!A482)</f>
        <v>8632K 452</v>
      </c>
    </row>
    <row r="486" spans="1:1">
      <c r="A486" s="13" t="str">
        <f>IF(INPUT_SELECTOR="T",dayTest!A483,day!A483)</f>
        <v>747KK 365</v>
      </c>
    </row>
    <row r="487" spans="1:1">
      <c r="A487" s="13" t="str">
        <f>IF(INPUT_SELECTOR="T",dayTest!A484,day!A484)</f>
        <v>T68J6 195</v>
      </c>
    </row>
    <row r="488" spans="1:1">
      <c r="A488" s="13" t="str">
        <f>IF(INPUT_SELECTOR="T",dayTest!A485,day!A485)</f>
        <v>JA454 587</v>
      </c>
    </row>
    <row r="489" spans="1:1">
      <c r="A489" s="13" t="str">
        <f>IF(INPUT_SELECTOR="T",dayTest!A486,day!A486)</f>
        <v>QK849 793</v>
      </c>
    </row>
    <row r="490" spans="1:1">
      <c r="A490" s="13" t="str">
        <f>IF(INPUT_SELECTOR="T",dayTest!A487,day!A487)</f>
        <v>594J8 812</v>
      </c>
    </row>
    <row r="491" spans="1:1">
      <c r="A491" s="13" t="str">
        <f>IF(INPUT_SELECTOR="T",dayTest!A488,day!A488)</f>
        <v>92559 970</v>
      </c>
    </row>
    <row r="492" spans="1:1">
      <c r="A492" s="13" t="str">
        <f>IF(INPUT_SELECTOR="T",dayTest!A489,day!A489)</f>
        <v>89829 130</v>
      </c>
    </row>
    <row r="493" spans="1:1">
      <c r="A493" s="13" t="str">
        <f>IF(INPUT_SELECTOR="T",dayTest!A490,day!A490)</f>
        <v>Q6849 571</v>
      </c>
    </row>
    <row r="494" spans="1:1">
      <c r="A494" s="13" t="str">
        <f>IF(INPUT_SELECTOR="T",dayTest!A491,day!A491)</f>
        <v>4TA4T 996</v>
      </c>
    </row>
    <row r="495" spans="1:1">
      <c r="A495" s="13" t="str">
        <f>IF(INPUT_SELECTOR="T",dayTest!A492,day!A492)</f>
        <v>TQ24Q 846</v>
      </c>
    </row>
    <row r="496" spans="1:1">
      <c r="A496" s="13" t="str">
        <f>IF(INPUT_SELECTOR="T",dayTest!A493,day!A493)</f>
        <v>T8T3T 792</v>
      </c>
    </row>
    <row r="497" spans="1:1">
      <c r="A497" s="13" t="str">
        <f>IF(INPUT_SELECTOR="T",dayTest!A494,day!A494)</f>
        <v>AA5A7 338</v>
      </c>
    </row>
    <row r="498" spans="1:1">
      <c r="A498" s="13" t="str">
        <f>IF(INPUT_SELECTOR="T",dayTest!A495,day!A495)</f>
        <v>553A8 325</v>
      </c>
    </row>
    <row r="499" spans="1:1">
      <c r="A499" s="13" t="str">
        <f>IF(INPUT_SELECTOR="T",dayTest!A496,day!A496)</f>
        <v>KK95J 566</v>
      </c>
    </row>
    <row r="500" spans="1:1">
      <c r="A500" s="13" t="str">
        <f>IF(INPUT_SELECTOR="T",dayTest!A497,day!A497)</f>
        <v>Q4443 734</v>
      </c>
    </row>
    <row r="501" spans="1:1">
      <c r="A501" s="13" t="str">
        <f>IF(INPUT_SELECTOR="T",dayTest!A498,day!A498)</f>
        <v>T923K 512</v>
      </c>
    </row>
    <row r="502" spans="1:1">
      <c r="A502" s="13" t="str">
        <f>IF(INPUT_SELECTOR="T",dayTest!A499,day!A499)</f>
        <v>939Q9 716</v>
      </c>
    </row>
    <row r="503" spans="1:1">
      <c r="A503" s="13" t="str">
        <f>IF(INPUT_SELECTOR="T",dayTest!A500,day!A500)</f>
        <v>K3TJ3 864</v>
      </c>
    </row>
    <row r="504" spans="1:1">
      <c r="A504" s="13" t="str">
        <f>IF(INPUT_SELECTOR="T",dayTest!A501,day!A501)</f>
        <v>5T9J2 590</v>
      </c>
    </row>
    <row r="505" spans="1:1">
      <c r="A505" s="13" t="str">
        <f>IF(INPUT_SELECTOR="T",dayTest!A502,day!A502)</f>
        <v>22522 644</v>
      </c>
    </row>
    <row r="506" spans="1:1">
      <c r="A506" s="13" t="str">
        <f>IF(INPUT_SELECTOR="T",dayTest!A503,day!A503)</f>
        <v>88444 778</v>
      </c>
    </row>
    <row r="507" spans="1:1">
      <c r="A507" s="13" t="str">
        <f>IF(INPUT_SELECTOR="T",dayTest!A504,day!A504)</f>
        <v>97779 475</v>
      </c>
    </row>
    <row r="508" spans="1:1">
      <c r="A508" s="13" t="str">
        <f>IF(INPUT_SELECTOR="T",dayTest!A505,day!A505)</f>
        <v>5AJK5 548</v>
      </c>
    </row>
    <row r="509" spans="1:1">
      <c r="A509" s="13" t="str">
        <f>IF(INPUT_SELECTOR="T",dayTest!A506,day!A506)</f>
        <v>344A4 618</v>
      </c>
    </row>
    <row r="510" spans="1:1">
      <c r="A510" s="13" t="str">
        <f>IF(INPUT_SELECTOR="T",dayTest!A507,day!A507)</f>
        <v>TT252 508</v>
      </c>
    </row>
    <row r="511" spans="1:1">
      <c r="A511" s="13" t="str">
        <f>IF(INPUT_SELECTOR="T",dayTest!A508,day!A508)</f>
        <v>6T359 466</v>
      </c>
    </row>
    <row r="512" spans="1:1">
      <c r="A512" s="13" t="str">
        <f>IF(INPUT_SELECTOR="T",dayTest!A509,day!A509)</f>
        <v>2AA2Q 446</v>
      </c>
    </row>
    <row r="513" spans="1:1">
      <c r="A513" s="13" t="str">
        <f>IF(INPUT_SELECTOR="T",dayTest!A510,day!A510)</f>
        <v>TAATA 916</v>
      </c>
    </row>
    <row r="514" spans="1:1">
      <c r="A514" s="13" t="str">
        <f>IF(INPUT_SELECTOR="T",dayTest!A511,day!A511)</f>
        <v>6K6KJ 954</v>
      </c>
    </row>
    <row r="515" spans="1:1">
      <c r="A515" s="13" t="str">
        <f>IF(INPUT_SELECTOR="T",dayTest!A512,day!A512)</f>
        <v>4AAK5 255</v>
      </c>
    </row>
    <row r="516" spans="1:1">
      <c r="A516" s="13" t="str">
        <f>IF(INPUT_SELECTOR="T",dayTest!A513,day!A513)</f>
        <v>T433T 952</v>
      </c>
    </row>
    <row r="517" spans="1:1">
      <c r="A517" s="13" t="str">
        <f>IF(INPUT_SELECTOR="T",dayTest!A514,day!A514)</f>
        <v>299K6 389</v>
      </c>
    </row>
    <row r="518" spans="1:1">
      <c r="A518" s="13" t="str">
        <f>IF(INPUT_SELECTOR="T",dayTest!A515,day!A515)</f>
        <v>33343 399</v>
      </c>
    </row>
    <row r="519" spans="1:1">
      <c r="A519" s="13" t="str">
        <f>IF(INPUT_SELECTOR="T",dayTest!A516,day!A516)</f>
        <v>QJAAA 98</v>
      </c>
    </row>
    <row r="520" spans="1:1">
      <c r="A520" s="13" t="str">
        <f>IF(INPUT_SELECTOR="T",dayTest!A517,day!A517)</f>
        <v>JQ3Q9 601</v>
      </c>
    </row>
    <row r="521" spans="1:1">
      <c r="A521" s="13" t="str">
        <f>IF(INPUT_SELECTOR="T",dayTest!A518,day!A518)</f>
        <v>39999 521</v>
      </c>
    </row>
    <row r="522" spans="1:1">
      <c r="A522" s="13" t="str">
        <f>IF(INPUT_SELECTOR="T",dayTest!A519,day!A519)</f>
        <v>8A3J3 847</v>
      </c>
    </row>
    <row r="523" spans="1:1">
      <c r="A523" s="13" t="str">
        <f>IF(INPUT_SELECTOR="T",dayTest!A520,day!A520)</f>
        <v>99339 791</v>
      </c>
    </row>
    <row r="524" spans="1:1">
      <c r="A524" s="13" t="str">
        <f>IF(INPUT_SELECTOR="T",dayTest!A521,day!A521)</f>
        <v>JTJTT 661</v>
      </c>
    </row>
    <row r="525" spans="1:1">
      <c r="A525" s="13" t="str">
        <f>IF(INPUT_SELECTOR="T",dayTest!A522,day!A522)</f>
        <v>9AKQT 451</v>
      </c>
    </row>
    <row r="526" spans="1:1">
      <c r="A526" s="13" t="str">
        <f>IF(INPUT_SELECTOR="T",dayTest!A523,day!A523)</f>
        <v>5Q5K5 651</v>
      </c>
    </row>
    <row r="527" spans="1:1">
      <c r="A527" s="13" t="str">
        <f>IF(INPUT_SELECTOR="T",dayTest!A524,day!A524)</f>
        <v>42242 955</v>
      </c>
    </row>
    <row r="528" spans="1:1">
      <c r="A528" s="13" t="str">
        <f>IF(INPUT_SELECTOR="T",dayTest!A525,day!A525)</f>
        <v>Q2266 794</v>
      </c>
    </row>
    <row r="529" spans="1:1">
      <c r="A529" s="13" t="str">
        <f>IF(INPUT_SELECTOR="T",dayTest!A526,day!A526)</f>
        <v>5JJK7 227</v>
      </c>
    </row>
    <row r="530" spans="1:1">
      <c r="A530" s="13" t="str">
        <f>IF(INPUT_SELECTOR="T",dayTest!A527,day!A527)</f>
        <v>QQKJ6 454</v>
      </c>
    </row>
    <row r="531" spans="1:1">
      <c r="A531" s="13" t="str">
        <f>IF(INPUT_SELECTOR="T",dayTest!A528,day!A528)</f>
        <v>TJ9T9 15</v>
      </c>
    </row>
    <row r="532" spans="1:1">
      <c r="A532" s="13" t="str">
        <f>IF(INPUT_SELECTOR="T",dayTest!A529,day!A529)</f>
        <v>K4K46 254</v>
      </c>
    </row>
    <row r="533" spans="1:1">
      <c r="A533" s="13" t="str">
        <f>IF(INPUT_SELECTOR="T",dayTest!A530,day!A530)</f>
        <v>Q9KKK 213</v>
      </c>
    </row>
    <row r="534" spans="1:1">
      <c r="A534" s="13" t="str">
        <f>IF(INPUT_SELECTOR="T",dayTest!A531,day!A531)</f>
        <v>Q8844 786</v>
      </c>
    </row>
    <row r="535" spans="1:1">
      <c r="A535" s="13" t="str">
        <f>IF(INPUT_SELECTOR="T",dayTest!A532,day!A532)</f>
        <v>8922K 998</v>
      </c>
    </row>
    <row r="536" spans="1:1">
      <c r="A536" s="13" t="str">
        <f>IF(INPUT_SELECTOR="T",dayTest!A533,day!A533)</f>
        <v>J877J 617</v>
      </c>
    </row>
    <row r="537" spans="1:1">
      <c r="A537" s="13" t="str">
        <f>IF(INPUT_SELECTOR="T",dayTest!A534,day!A534)</f>
        <v>77929 412</v>
      </c>
    </row>
    <row r="538" spans="1:1">
      <c r="A538" s="13" t="str">
        <f>IF(INPUT_SELECTOR="T",dayTest!A535,day!A535)</f>
        <v>J8A66 531</v>
      </c>
    </row>
    <row r="539" spans="1:1">
      <c r="A539" s="13" t="str">
        <f>IF(INPUT_SELECTOR="T",dayTest!A536,day!A536)</f>
        <v>555TT 513</v>
      </c>
    </row>
    <row r="540" spans="1:1">
      <c r="A540" s="13" t="str">
        <f>IF(INPUT_SELECTOR="T",dayTest!A537,day!A537)</f>
        <v>K6Q49 268</v>
      </c>
    </row>
    <row r="541" spans="1:1">
      <c r="A541" s="13" t="str">
        <f>IF(INPUT_SELECTOR="T",dayTest!A538,day!A538)</f>
        <v>64464 801</v>
      </c>
    </row>
    <row r="542" spans="1:1">
      <c r="A542" s="13" t="str">
        <f>IF(INPUT_SELECTOR="T",dayTest!A539,day!A539)</f>
        <v>99JJ9 523</v>
      </c>
    </row>
    <row r="543" spans="1:1">
      <c r="A543" s="13" t="str">
        <f>IF(INPUT_SELECTOR="T",dayTest!A540,day!A540)</f>
        <v>626A7 709</v>
      </c>
    </row>
    <row r="544" spans="1:1">
      <c r="A544" s="13" t="str">
        <f>IF(INPUT_SELECTOR="T",dayTest!A541,day!A541)</f>
        <v>7AQQQ 835</v>
      </c>
    </row>
    <row r="545" spans="1:1">
      <c r="A545" s="13" t="str">
        <f>IF(INPUT_SELECTOR="T",dayTest!A542,day!A542)</f>
        <v>66AA6 938</v>
      </c>
    </row>
    <row r="546" spans="1:1">
      <c r="A546" s="13" t="str">
        <f>IF(INPUT_SELECTOR="T",dayTest!A543,day!A543)</f>
        <v>88T56 667</v>
      </c>
    </row>
    <row r="547" spans="1:1">
      <c r="A547" s="13" t="str">
        <f>IF(INPUT_SELECTOR="T",dayTest!A544,day!A544)</f>
        <v>KKKJ4 960</v>
      </c>
    </row>
    <row r="548" spans="1:1">
      <c r="A548" s="13" t="str">
        <f>IF(INPUT_SELECTOR="T",dayTest!A545,day!A545)</f>
        <v>48999 503</v>
      </c>
    </row>
    <row r="549" spans="1:1">
      <c r="A549" s="13" t="str">
        <f>IF(INPUT_SELECTOR="T",dayTest!A546,day!A546)</f>
        <v>4494J 496</v>
      </c>
    </row>
    <row r="550" spans="1:1">
      <c r="A550" s="13" t="str">
        <f>IF(INPUT_SELECTOR="T",dayTest!A547,day!A547)</f>
        <v>K883J 391</v>
      </c>
    </row>
    <row r="551" spans="1:1">
      <c r="A551" s="13" t="str">
        <f>IF(INPUT_SELECTOR="T",dayTest!A548,day!A548)</f>
        <v>2KK99 119</v>
      </c>
    </row>
    <row r="552" spans="1:1">
      <c r="A552" s="13" t="str">
        <f>IF(INPUT_SELECTOR="T",dayTest!A549,day!A549)</f>
        <v>7737A 270</v>
      </c>
    </row>
    <row r="553" spans="1:1">
      <c r="A553" s="13" t="str">
        <f>IF(INPUT_SELECTOR="T",dayTest!A550,day!A550)</f>
        <v>KQJ69 550</v>
      </c>
    </row>
    <row r="554" spans="1:1">
      <c r="A554" s="13" t="str">
        <f>IF(INPUT_SELECTOR="T",dayTest!A551,day!A551)</f>
        <v>33KA8 723</v>
      </c>
    </row>
    <row r="555" spans="1:1">
      <c r="A555" s="13" t="str">
        <f>IF(INPUT_SELECTOR="T",dayTest!A552,day!A552)</f>
        <v>T3JT9 893</v>
      </c>
    </row>
    <row r="556" spans="1:1">
      <c r="A556" s="13" t="str">
        <f>IF(INPUT_SELECTOR="T",dayTest!A553,day!A553)</f>
        <v>99899 444</v>
      </c>
    </row>
    <row r="557" spans="1:1">
      <c r="A557" s="13" t="str">
        <f>IF(INPUT_SELECTOR="T",dayTest!A554,day!A554)</f>
        <v>T847J 134</v>
      </c>
    </row>
    <row r="558" spans="1:1">
      <c r="A558" s="13" t="str">
        <f>IF(INPUT_SELECTOR="T",dayTest!A555,day!A555)</f>
        <v>J9694 616</v>
      </c>
    </row>
    <row r="559" spans="1:1">
      <c r="A559" s="13" t="str">
        <f>IF(INPUT_SELECTOR="T",dayTest!A556,day!A556)</f>
        <v>55AAQ 1000</v>
      </c>
    </row>
    <row r="560" spans="1:1">
      <c r="A560" s="13" t="str">
        <f>IF(INPUT_SELECTOR="T",dayTest!A557,day!A557)</f>
        <v>3742T 660</v>
      </c>
    </row>
    <row r="561" spans="1:1">
      <c r="A561" s="13" t="str">
        <f>IF(INPUT_SELECTOR="T",dayTest!A558,day!A558)</f>
        <v>44QK4 940</v>
      </c>
    </row>
    <row r="562" spans="1:1">
      <c r="A562" s="13" t="str">
        <f>IF(INPUT_SELECTOR="T",dayTest!A559,day!A559)</f>
        <v>7777K 773</v>
      </c>
    </row>
    <row r="563" spans="1:1">
      <c r="A563" s="13" t="str">
        <f>IF(INPUT_SELECTOR="T",dayTest!A560,day!A560)</f>
        <v>TTT5T 923</v>
      </c>
    </row>
    <row r="564" spans="1:1">
      <c r="A564" s="13" t="str">
        <f>IF(INPUT_SELECTOR="T",dayTest!A561,day!A561)</f>
        <v>JKJKJ 150</v>
      </c>
    </row>
    <row r="565" spans="1:1">
      <c r="A565" s="13" t="str">
        <f>IF(INPUT_SELECTOR="T",dayTest!A562,day!A562)</f>
        <v>9KK99 649</v>
      </c>
    </row>
    <row r="566" spans="1:1">
      <c r="A566" s="13" t="str">
        <f>IF(INPUT_SELECTOR="T",dayTest!A563,day!A563)</f>
        <v>AJ546 2</v>
      </c>
    </row>
    <row r="567" spans="1:1">
      <c r="A567" s="13" t="str">
        <f>IF(INPUT_SELECTOR="T",dayTest!A564,day!A564)</f>
        <v>A999A 694</v>
      </c>
    </row>
    <row r="568" spans="1:1">
      <c r="A568" s="13" t="str">
        <f>IF(INPUT_SELECTOR="T",dayTest!A565,day!A565)</f>
        <v>KA4A6 828</v>
      </c>
    </row>
    <row r="569" spans="1:1">
      <c r="A569" s="13" t="str">
        <f>IF(INPUT_SELECTOR="T",dayTest!A566,day!A566)</f>
        <v>9AJA4 168</v>
      </c>
    </row>
    <row r="570" spans="1:1">
      <c r="A570" s="13" t="str">
        <f>IF(INPUT_SELECTOR="T",dayTest!A567,day!A567)</f>
        <v>555Q5 353</v>
      </c>
    </row>
    <row r="571" spans="1:1">
      <c r="A571" s="13" t="str">
        <f>IF(INPUT_SELECTOR="T",dayTest!A568,day!A568)</f>
        <v>64J46 426</v>
      </c>
    </row>
    <row r="572" spans="1:1">
      <c r="A572" s="13" t="str">
        <f>IF(INPUT_SELECTOR="T",dayTest!A569,day!A569)</f>
        <v>55KTA 327</v>
      </c>
    </row>
    <row r="573" spans="1:1">
      <c r="A573" s="13" t="str">
        <f>IF(INPUT_SELECTOR="T",dayTest!A570,day!A570)</f>
        <v>86688 747</v>
      </c>
    </row>
    <row r="574" spans="1:1">
      <c r="A574" s="13" t="str">
        <f>IF(INPUT_SELECTOR="T",dayTest!A571,day!A571)</f>
        <v>J8883 905</v>
      </c>
    </row>
    <row r="575" spans="1:1">
      <c r="A575" s="13" t="str">
        <f>IF(INPUT_SELECTOR="T",dayTest!A572,day!A572)</f>
        <v>2JQ2Q 460</v>
      </c>
    </row>
    <row r="576" spans="1:1">
      <c r="A576" s="13" t="str">
        <f>IF(INPUT_SELECTOR="T",dayTest!A573,day!A573)</f>
        <v>59826 120</v>
      </c>
    </row>
    <row r="577" spans="1:1">
      <c r="A577" s="13" t="str">
        <f>IF(INPUT_SELECTOR="T",dayTest!A574,day!A574)</f>
        <v>T843K 600</v>
      </c>
    </row>
    <row r="578" spans="1:1">
      <c r="A578" s="13" t="str">
        <f>IF(INPUT_SELECTOR="T",dayTest!A575,day!A575)</f>
        <v>52252 32</v>
      </c>
    </row>
    <row r="579" spans="1:1">
      <c r="A579" s="13" t="str">
        <f>IF(INPUT_SELECTOR="T",dayTest!A576,day!A576)</f>
        <v>Q62J9 576</v>
      </c>
    </row>
    <row r="580" spans="1:1">
      <c r="A580" s="13" t="str">
        <f>IF(INPUT_SELECTOR="T",dayTest!A577,day!A577)</f>
        <v>38777 684</v>
      </c>
    </row>
    <row r="581" spans="1:1">
      <c r="A581" s="13" t="str">
        <f>IF(INPUT_SELECTOR="T",dayTest!A578,day!A578)</f>
        <v>3T433 418</v>
      </c>
    </row>
    <row r="582" spans="1:1">
      <c r="A582" s="13" t="str">
        <f>IF(INPUT_SELECTOR="T",dayTest!A579,day!A579)</f>
        <v>4J4AA 772</v>
      </c>
    </row>
    <row r="583" spans="1:1">
      <c r="A583" s="13" t="str">
        <f>IF(INPUT_SELECTOR="T",dayTest!A580,day!A580)</f>
        <v>QQKJJ 621</v>
      </c>
    </row>
    <row r="584" spans="1:1">
      <c r="A584" s="13" t="str">
        <f>IF(INPUT_SELECTOR="T",dayTest!A581,day!A581)</f>
        <v>A9637 815</v>
      </c>
    </row>
    <row r="585" spans="1:1">
      <c r="A585" s="13" t="str">
        <f>IF(INPUT_SELECTOR="T",dayTest!A582,day!A582)</f>
        <v>99JK3 74</v>
      </c>
    </row>
    <row r="586" spans="1:1">
      <c r="A586" s="13" t="str">
        <f>IF(INPUT_SELECTOR="T",dayTest!A583,day!A583)</f>
        <v>35J99 349</v>
      </c>
    </row>
    <row r="587" spans="1:1">
      <c r="A587" s="13" t="str">
        <f>IF(INPUT_SELECTOR="T",dayTest!A584,day!A584)</f>
        <v>98334 402</v>
      </c>
    </row>
    <row r="588" spans="1:1">
      <c r="A588" s="13" t="str">
        <f>IF(INPUT_SELECTOR="T",dayTest!A585,day!A585)</f>
        <v>86K42 215</v>
      </c>
    </row>
    <row r="589" spans="1:1">
      <c r="A589" s="13" t="str">
        <f>IF(INPUT_SELECTOR="T",dayTest!A586,day!A586)</f>
        <v>T8J3A 930</v>
      </c>
    </row>
    <row r="590" spans="1:1">
      <c r="A590" s="13" t="str">
        <f>IF(INPUT_SELECTOR="T",dayTest!A587,day!A587)</f>
        <v>89A38 627</v>
      </c>
    </row>
    <row r="591" spans="1:1">
      <c r="A591" s="13" t="str">
        <f>IF(INPUT_SELECTOR="T",dayTest!A588,day!A588)</f>
        <v>8JJ87 730</v>
      </c>
    </row>
    <row r="592" spans="1:1">
      <c r="A592" s="13" t="str">
        <f>IF(INPUT_SELECTOR="T",dayTest!A589,day!A589)</f>
        <v>T6256 664</v>
      </c>
    </row>
    <row r="593" spans="1:1">
      <c r="A593" s="13" t="str">
        <f>IF(INPUT_SELECTOR="T",dayTest!A590,day!A590)</f>
        <v>68445 264</v>
      </c>
    </row>
    <row r="594" spans="1:1">
      <c r="A594" s="13" t="str">
        <f>IF(INPUT_SELECTOR="T",dayTest!A591,day!A591)</f>
        <v>47673 858</v>
      </c>
    </row>
    <row r="595" spans="1:1">
      <c r="A595" s="13" t="str">
        <f>IF(INPUT_SELECTOR="T",dayTest!A592,day!A592)</f>
        <v>AT28A 803</v>
      </c>
    </row>
    <row r="596" spans="1:1">
      <c r="A596" s="13" t="str">
        <f>IF(INPUT_SELECTOR="T",dayTest!A593,day!A593)</f>
        <v>8KQ28 392</v>
      </c>
    </row>
    <row r="597" spans="1:1">
      <c r="A597" s="13" t="str">
        <f>IF(INPUT_SELECTOR="T",dayTest!A594,day!A594)</f>
        <v>33JK3 425</v>
      </c>
    </row>
    <row r="598" spans="1:1">
      <c r="A598" s="13" t="str">
        <f>IF(INPUT_SELECTOR="T",dayTest!A595,day!A595)</f>
        <v>53999 11</v>
      </c>
    </row>
    <row r="599" spans="1:1">
      <c r="A599" s="13" t="str">
        <f>IF(INPUT_SELECTOR="T",dayTest!A596,day!A596)</f>
        <v>68TJ8 59</v>
      </c>
    </row>
    <row r="600" spans="1:1">
      <c r="A600" s="13" t="str">
        <f>IF(INPUT_SELECTOR="T",dayTest!A597,day!A597)</f>
        <v>7K7K7 241</v>
      </c>
    </row>
    <row r="601" spans="1:1">
      <c r="A601" s="13" t="str">
        <f>IF(INPUT_SELECTOR="T",dayTest!A598,day!A598)</f>
        <v>64379 383</v>
      </c>
    </row>
    <row r="602" spans="1:1">
      <c r="A602" s="13" t="str">
        <f>IF(INPUT_SELECTOR="T",dayTest!A599,day!A599)</f>
        <v>K3TQ4 581</v>
      </c>
    </row>
    <row r="603" spans="1:1">
      <c r="A603" s="13" t="str">
        <f>IF(INPUT_SELECTOR="T",dayTest!A600,day!A600)</f>
        <v>T5Q88 593</v>
      </c>
    </row>
    <row r="604" spans="1:1">
      <c r="A604" s="13" t="str">
        <f>IF(INPUT_SELECTOR="T",dayTest!A601,day!A601)</f>
        <v>77474 60</v>
      </c>
    </row>
    <row r="605" spans="1:1">
      <c r="A605" s="13" t="str">
        <f>IF(INPUT_SELECTOR="T",dayTest!A602,day!A602)</f>
        <v>887JA 252</v>
      </c>
    </row>
    <row r="606" spans="1:1">
      <c r="A606" s="13" t="str">
        <f>IF(INPUT_SELECTOR="T",dayTest!A603,day!A603)</f>
        <v>44446 852</v>
      </c>
    </row>
    <row r="607" spans="1:1">
      <c r="A607" s="13" t="str">
        <f>IF(INPUT_SELECTOR="T",dayTest!A604,day!A604)</f>
        <v>J9393 971</v>
      </c>
    </row>
    <row r="608" spans="1:1">
      <c r="A608" s="13" t="str">
        <f>IF(INPUT_SELECTOR="T",dayTest!A605,day!A605)</f>
        <v>8A633 492</v>
      </c>
    </row>
    <row r="609" spans="1:1">
      <c r="A609" s="13" t="str">
        <f>IF(INPUT_SELECTOR="T",dayTest!A606,day!A606)</f>
        <v>74479 589</v>
      </c>
    </row>
    <row r="610" spans="1:1">
      <c r="A610" s="13" t="str">
        <f>IF(INPUT_SELECTOR="T",dayTest!A607,day!A607)</f>
        <v>2Q555 565</v>
      </c>
    </row>
    <row r="611" spans="1:1">
      <c r="A611" s="13" t="str">
        <f>IF(INPUT_SELECTOR="T",dayTest!A608,day!A608)</f>
        <v>8J888 407</v>
      </c>
    </row>
    <row r="612" spans="1:1">
      <c r="A612" s="13" t="str">
        <f>IF(INPUT_SELECTOR="T",dayTest!A609,day!A609)</f>
        <v>97Q5A 178</v>
      </c>
    </row>
    <row r="613" spans="1:1">
      <c r="A613" s="13" t="str">
        <f>IF(INPUT_SELECTOR="T",dayTest!A610,day!A610)</f>
        <v>48632 16</v>
      </c>
    </row>
    <row r="614" spans="1:1">
      <c r="A614" s="13" t="str">
        <f>IF(INPUT_SELECTOR="T",dayTest!A611,day!A611)</f>
        <v>4K6QT 805</v>
      </c>
    </row>
    <row r="615" spans="1:1">
      <c r="A615" s="13" t="str">
        <f>IF(INPUT_SELECTOR="T",dayTest!A612,day!A612)</f>
        <v>3Q333 106</v>
      </c>
    </row>
    <row r="616" spans="1:1">
      <c r="A616" s="13" t="str">
        <f>IF(INPUT_SELECTOR="T",dayTest!A613,day!A613)</f>
        <v>T36J3 17</v>
      </c>
    </row>
    <row r="617" spans="1:1">
      <c r="A617" s="13" t="str">
        <f>IF(INPUT_SELECTOR="T",dayTest!A614,day!A614)</f>
        <v>AAKKK 981</v>
      </c>
    </row>
    <row r="618" spans="1:1">
      <c r="A618" s="13" t="str">
        <f>IF(INPUT_SELECTOR="T",dayTest!A615,day!A615)</f>
        <v>AAJQQ 194</v>
      </c>
    </row>
    <row r="619" spans="1:1">
      <c r="A619" s="13" t="str">
        <f>IF(INPUT_SELECTOR="T",dayTest!A616,day!A616)</f>
        <v>9Q393 584</v>
      </c>
    </row>
    <row r="620" spans="1:1">
      <c r="A620" s="13" t="str">
        <f>IF(INPUT_SELECTOR="T",dayTest!A617,day!A617)</f>
        <v>JTKK9 505</v>
      </c>
    </row>
    <row r="621" spans="1:1">
      <c r="A621" s="13" t="str">
        <f>IF(INPUT_SELECTOR="T",dayTest!A618,day!A618)</f>
        <v>J986K 3</v>
      </c>
    </row>
    <row r="622" spans="1:1">
      <c r="A622" s="13" t="str">
        <f>IF(INPUT_SELECTOR="T",dayTest!A619,day!A619)</f>
        <v>55KJ5 285</v>
      </c>
    </row>
    <row r="623" spans="1:1">
      <c r="A623" s="13" t="str">
        <f>IF(INPUT_SELECTOR="T",dayTest!A620,day!A620)</f>
        <v>8K882 920</v>
      </c>
    </row>
    <row r="624" spans="1:1">
      <c r="A624" s="13" t="str">
        <f>IF(INPUT_SELECTOR="T",dayTest!A621,day!A621)</f>
        <v>8KA82 232</v>
      </c>
    </row>
    <row r="625" spans="1:1">
      <c r="A625" s="13" t="str">
        <f>IF(INPUT_SELECTOR="T",dayTest!A622,day!A622)</f>
        <v>9AAA9 656</v>
      </c>
    </row>
    <row r="626" spans="1:1">
      <c r="A626" s="13" t="str">
        <f>IF(INPUT_SELECTOR="T",dayTest!A623,day!A623)</f>
        <v>22J92 630</v>
      </c>
    </row>
    <row r="627" spans="1:1">
      <c r="A627" s="13" t="str">
        <f>IF(INPUT_SELECTOR="T",dayTest!A624,day!A624)</f>
        <v>QQQQA 522</v>
      </c>
    </row>
    <row r="628" spans="1:1">
      <c r="A628" s="13" t="str">
        <f>IF(INPUT_SELECTOR="T",dayTest!A625,day!A625)</f>
        <v>7A652 25</v>
      </c>
    </row>
    <row r="629" spans="1:1">
      <c r="A629" s="13" t="str">
        <f>IF(INPUT_SELECTOR="T",dayTest!A626,day!A626)</f>
        <v>T4665 591</v>
      </c>
    </row>
    <row r="630" spans="1:1">
      <c r="A630" s="13" t="str">
        <f>IF(INPUT_SELECTOR="T",dayTest!A627,day!A627)</f>
        <v>T7TAT 447</v>
      </c>
    </row>
    <row r="631" spans="1:1">
      <c r="A631" s="13" t="str">
        <f>IF(INPUT_SELECTOR="T",dayTest!A628,day!A628)</f>
        <v>87KK7 762</v>
      </c>
    </row>
    <row r="632" spans="1:1">
      <c r="A632" s="13" t="str">
        <f>IF(INPUT_SELECTOR="T",dayTest!A629,day!A629)</f>
        <v>QT967 493</v>
      </c>
    </row>
    <row r="633" spans="1:1">
      <c r="A633" s="13" t="str">
        <f>IF(INPUT_SELECTOR="T",dayTest!A630,day!A630)</f>
        <v>Q3QJ6 580</v>
      </c>
    </row>
    <row r="634" spans="1:1">
      <c r="A634" s="13" t="str">
        <f>IF(INPUT_SELECTOR="T",dayTest!A631,day!A631)</f>
        <v>A8T6T 180</v>
      </c>
    </row>
    <row r="635" spans="1:1">
      <c r="A635" s="13" t="str">
        <f>IF(INPUT_SELECTOR="T",dayTest!A632,day!A632)</f>
        <v>88J58 843</v>
      </c>
    </row>
    <row r="636" spans="1:1">
      <c r="A636" s="13" t="str">
        <f>IF(INPUT_SELECTOR="T",dayTest!A633,day!A633)</f>
        <v>KKKTQ 957</v>
      </c>
    </row>
    <row r="637" spans="1:1">
      <c r="A637" s="13" t="str">
        <f>IF(INPUT_SELECTOR="T",dayTest!A634,day!A634)</f>
        <v>45K2K 380</v>
      </c>
    </row>
    <row r="638" spans="1:1">
      <c r="A638" s="13" t="str">
        <f>IF(INPUT_SELECTOR="T",dayTest!A635,day!A635)</f>
        <v>22343 749</v>
      </c>
    </row>
    <row r="639" spans="1:1">
      <c r="A639" s="13" t="str">
        <f>IF(INPUT_SELECTOR="T",dayTest!A636,day!A636)</f>
        <v>K8T88 963</v>
      </c>
    </row>
    <row r="640" spans="1:1">
      <c r="A640" s="13" t="str">
        <f>IF(INPUT_SELECTOR="T",dayTest!A637,day!A637)</f>
        <v>3T4QJ 48</v>
      </c>
    </row>
    <row r="641" spans="1:1">
      <c r="A641" s="13" t="str">
        <f>IF(INPUT_SELECTOR="T",dayTest!A638,day!A638)</f>
        <v>T59AQ 136</v>
      </c>
    </row>
    <row r="642" spans="1:1">
      <c r="A642" s="13" t="str">
        <f>IF(INPUT_SELECTOR="T",dayTest!A639,day!A639)</f>
        <v>QKKQJ 487</v>
      </c>
    </row>
    <row r="643" spans="1:1">
      <c r="A643" s="13" t="str">
        <f>IF(INPUT_SELECTOR="T",dayTest!A640,day!A640)</f>
        <v>353J5 283</v>
      </c>
    </row>
    <row r="644" spans="1:1">
      <c r="A644" s="13" t="str">
        <f>IF(INPUT_SELECTOR="T",dayTest!A641,day!A641)</f>
        <v>4J8Q5 936</v>
      </c>
    </row>
    <row r="645" spans="1:1">
      <c r="A645" s="13" t="str">
        <f>IF(INPUT_SELECTOR="T",dayTest!A642,day!A642)</f>
        <v>7747A 844</v>
      </c>
    </row>
    <row r="646" spans="1:1">
      <c r="A646" s="13" t="str">
        <f>IF(INPUT_SELECTOR="T",dayTest!A643,day!A643)</f>
        <v>52562 992</v>
      </c>
    </row>
    <row r="647" spans="1:1">
      <c r="A647" s="13" t="str">
        <f>IF(INPUT_SELECTOR="T",dayTest!A644,day!A644)</f>
        <v>6JJ64 888</v>
      </c>
    </row>
    <row r="648" spans="1:1">
      <c r="A648" s="13" t="str">
        <f>IF(INPUT_SELECTOR="T",dayTest!A645,day!A645)</f>
        <v>8Q33J 102</v>
      </c>
    </row>
    <row r="649" spans="1:1">
      <c r="A649" s="13" t="str">
        <f>IF(INPUT_SELECTOR="T",dayTest!A646,day!A646)</f>
        <v>K86A4 373</v>
      </c>
    </row>
    <row r="650" spans="1:1">
      <c r="A650" s="13" t="str">
        <f>IF(INPUT_SELECTOR="T",dayTest!A647,day!A647)</f>
        <v>747A9 572</v>
      </c>
    </row>
    <row r="651" spans="1:1">
      <c r="A651" s="13" t="str">
        <f>IF(INPUT_SELECTOR="T",dayTest!A648,day!A648)</f>
        <v>JA22Q 184</v>
      </c>
    </row>
    <row r="652" spans="1:1">
      <c r="A652" s="13" t="str">
        <f>IF(INPUT_SELECTOR="T",dayTest!A649,day!A649)</f>
        <v>79333 236</v>
      </c>
    </row>
    <row r="653" spans="1:1">
      <c r="A653" s="13" t="str">
        <f>IF(INPUT_SELECTOR="T",dayTest!A650,day!A650)</f>
        <v>9Q65K 532</v>
      </c>
    </row>
    <row r="654" spans="1:1">
      <c r="A654" s="13" t="str">
        <f>IF(INPUT_SELECTOR="T",dayTest!A651,day!A651)</f>
        <v>4J677 234</v>
      </c>
    </row>
    <row r="655" spans="1:1">
      <c r="A655" s="13" t="str">
        <f>IF(INPUT_SELECTOR="T",dayTest!A652,day!A652)</f>
        <v>A2J74 154</v>
      </c>
    </row>
    <row r="656" spans="1:1">
      <c r="A656" s="13" t="str">
        <f>IF(INPUT_SELECTOR="T",dayTest!A653,day!A653)</f>
        <v>92339 4</v>
      </c>
    </row>
    <row r="657" spans="1:1">
      <c r="A657" s="13" t="str">
        <f>IF(INPUT_SELECTOR="T",dayTest!A654,day!A654)</f>
        <v>J3337 751</v>
      </c>
    </row>
    <row r="658" spans="1:1">
      <c r="A658" s="13" t="str">
        <f>IF(INPUT_SELECTOR="T",dayTest!A655,day!A655)</f>
        <v>67A5T 248</v>
      </c>
    </row>
    <row r="659" spans="1:1">
      <c r="A659" s="13" t="str">
        <f>IF(INPUT_SELECTOR="T",dayTest!A656,day!A656)</f>
        <v>A8AAA 339</v>
      </c>
    </row>
    <row r="660" spans="1:1">
      <c r="A660" s="13" t="str">
        <f>IF(INPUT_SELECTOR="T",dayTest!A657,day!A657)</f>
        <v>37K3K 413</v>
      </c>
    </row>
    <row r="661" spans="1:1">
      <c r="A661" s="13" t="str">
        <f>IF(INPUT_SELECTOR="T",dayTest!A658,day!A658)</f>
        <v>43337 678</v>
      </c>
    </row>
    <row r="662" spans="1:1">
      <c r="A662" s="13" t="str">
        <f>IF(INPUT_SELECTOR="T",dayTest!A659,day!A659)</f>
        <v>93QQ3 69</v>
      </c>
    </row>
    <row r="663" spans="1:1">
      <c r="A663" s="13" t="str">
        <f>IF(INPUT_SELECTOR="T",dayTest!A660,day!A660)</f>
        <v>5KQJK 346</v>
      </c>
    </row>
    <row r="664" spans="1:1">
      <c r="A664" s="13" t="str">
        <f>IF(INPUT_SELECTOR="T",dayTest!A661,day!A661)</f>
        <v>T9T99 324</v>
      </c>
    </row>
    <row r="665" spans="1:1">
      <c r="A665" s="13" t="str">
        <f>IF(INPUT_SELECTOR="T",dayTest!A662,day!A662)</f>
        <v>66T66 802</v>
      </c>
    </row>
    <row r="666" spans="1:1">
      <c r="A666" s="13" t="str">
        <f>IF(INPUT_SELECTOR="T",dayTest!A663,day!A663)</f>
        <v>3T792 79</v>
      </c>
    </row>
    <row r="667" spans="1:1">
      <c r="A667" s="13" t="str">
        <f>IF(INPUT_SELECTOR="T",dayTest!A664,day!A664)</f>
        <v>57575 231</v>
      </c>
    </row>
    <row r="668" spans="1:1">
      <c r="A668" s="13" t="str">
        <f>IF(INPUT_SELECTOR="T",dayTest!A665,day!A665)</f>
        <v>J47JT 715</v>
      </c>
    </row>
    <row r="669" spans="1:1">
      <c r="A669" s="13" t="str">
        <f>IF(INPUT_SELECTOR="T",dayTest!A666,day!A666)</f>
        <v>62666 657</v>
      </c>
    </row>
    <row r="670" spans="1:1">
      <c r="A670" s="13" t="str">
        <f>IF(INPUT_SELECTOR="T",dayTest!A667,day!A667)</f>
        <v>997K9 128</v>
      </c>
    </row>
    <row r="671" spans="1:1">
      <c r="A671" s="13" t="str">
        <f>IF(INPUT_SELECTOR="T",dayTest!A668,day!A668)</f>
        <v>32TK7 253</v>
      </c>
    </row>
    <row r="672" spans="1:1">
      <c r="A672" s="13" t="str">
        <f>IF(INPUT_SELECTOR="T",dayTest!A669,day!A669)</f>
        <v>96294 877</v>
      </c>
    </row>
    <row r="673" spans="1:1">
      <c r="A673" s="13" t="str">
        <f>IF(INPUT_SELECTOR="T",dayTest!A670,day!A670)</f>
        <v>63666 5</v>
      </c>
    </row>
    <row r="674" spans="1:1">
      <c r="A674" s="13" t="str">
        <f>IF(INPUT_SELECTOR="T",dayTest!A671,day!A671)</f>
        <v>KK397 408</v>
      </c>
    </row>
    <row r="675" spans="1:1">
      <c r="A675" s="13" t="str">
        <f>IF(INPUT_SELECTOR="T",dayTest!A672,day!A672)</f>
        <v>4A4J4 97</v>
      </c>
    </row>
    <row r="676" spans="1:1">
      <c r="A676" s="13" t="str">
        <f>IF(INPUT_SELECTOR="T",dayTest!A673,day!A673)</f>
        <v>Q4265 146</v>
      </c>
    </row>
    <row r="677" spans="1:1">
      <c r="A677" s="13" t="str">
        <f>IF(INPUT_SELECTOR="T",dayTest!A674,day!A674)</f>
        <v>AKJAA 948</v>
      </c>
    </row>
    <row r="678" spans="1:1">
      <c r="A678" s="13" t="str">
        <f>IF(INPUT_SELECTOR="T",dayTest!A675,day!A675)</f>
        <v>J5Q94 263</v>
      </c>
    </row>
    <row r="679" spans="1:1">
      <c r="A679" s="13" t="str">
        <f>IF(INPUT_SELECTOR="T",dayTest!A676,day!A676)</f>
        <v>ATTTT 575</v>
      </c>
    </row>
    <row r="680" spans="1:1">
      <c r="A680" s="13" t="str">
        <f>IF(INPUT_SELECTOR="T",dayTest!A677,day!A677)</f>
        <v>4827T 133</v>
      </c>
    </row>
    <row r="681" spans="1:1">
      <c r="A681" s="13" t="str">
        <f>IF(INPUT_SELECTOR="T",dayTest!A678,day!A678)</f>
        <v>47AK9 683</v>
      </c>
    </row>
    <row r="682" spans="1:1">
      <c r="A682" s="13" t="str">
        <f>IF(INPUT_SELECTOR="T",dayTest!A679,day!A679)</f>
        <v>68T47 567</v>
      </c>
    </row>
    <row r="683" spans="1:1">
      <c r="A683" s="13" t="str">
        <f>IF(INPUT_SELECTOR="T",dayTest!A680,day!A680)</f>
        <v>2QK28 445</v>
      </c>
    </row>
    <row r="684" spans="1:1">
      <c r="A684" s="13" t="str">
        <f>IF(INPUT_SELECTOR="T",dayTest!A681,day!A681)</f>
        <v>T22JT 607</v>
      </c>
    </row>
    <row r="685" spans="1:1">
      <c r="A685" s="13" t="str">
        <f>IF(INPUT_SELECTOR="T",dayTest!A682,day!A682)</f>
        <v>662QQ 181</v>
      </c>
    </row>
    <row r="686" spans="1:1">
      <c r="A686" s="13" t="str">
        <f>IF(INPUT_SELECTOR="T",dayTest!A683,day!A683)</f>
        <v>QQ6QQ 153</v>
      </c>
    </row>
    <row r="687" spans="1:1">
      <c r="A687" s="13" t="str">
        <f>IF(INPUT_SELECTOR="T",dayTest!A684,day!A684)</f>
        <v>92292 582</v>
      </c>
    </row>
    <row r="688" spans="1:1">
      <c r="A688" s="13" t="str">
        <f>IF(INPUT_SELECTOR="T",dayTest!A685,day!A685)</f>
        <v>96K9J 173</v>
      </c>
    </row>
    <row r="689" spans="1:1">
      <c r="A689" s="13" t="str">
        <f>IF(INPUT_SELECTOR="T",dayTest!A686,day!A686)</f>
        <v>2J299 404</v>
      </c>
    </row>
    <row r="690" spans="1:1">
      <c r="A690" s="13" t="str">
        <f>IF(INPUT_SELECTOR="T",dayTest!A687,day!A687)</f>
        <v>T333T 273</v>
      </c>
    </row>
    <row r="691" spans="1:1">
      <c r="A691" s="13" t="str">
        <f>IF(INPUT_SELECTOR="T",dayTest!A688,day!A688)</f>
        <v>25J55 362</v>
      </c>
    </row>
    <row r="692" spans="1:1">
      <c r="A692" s="13" t="str">
        <f>IF(INPUT_SELECTOR="T",dayTest!A689,day!A689)</f>
        <v>6AJ2T 929</v>
      </c>
    </row>
    <row r="693" spans="1:1">
      <c r="A693" s="13" t="str">
        <f>IF(INPUT_SELECTOR="T",dayTest!A690,day!A690)</f>
        <v>5K323 710</v>
      </c>
    </row>
    <row r="694" spans="1:1">
      <c r="A694" s="13" t="str">
        <f>IF(INPUT_SELECTOR="T",dayTest!A691,day!A691)</f>
        <v>9944K 453</v>
      </c>
    </row>
    <row r="695" spans="1:1">
      <c r="A695" s="13" t="str">
        <f>IF(INPUT_SELECTOR="T",dayTest!A692,day!A692)</f>
        <v>A9Q49 755</v>
      </c>
    </row>
    <row r="696" spans="1:1">
      <c r="A696" s="13" t="str">
        <f>IF(INPUT_SELECTOR="T",dayTest!A693,day!A693)</f>
        <v>TTQ5T 962</v>
      </c>
    </row>
    <row r="697" spans="1:1">
      <c r="A697" s="13" t="str">
        <f>IF(INPUT_SELECTOR="T",dayTest!A694,day!A694)</f>
        <v>444Q4 311</v>
      </c>
    </row>
    <row r="698" spans="1:1">
      <c r="A698" s="13" t="str">
        <f>IF(INPUT_SELECTOR="T",dayTest!A695,day!A695)</f>
        <v>76666 176</v>
      </c>
    </row>
    <row r="699" spans="1:1">
      <c r="A699" s="13" t="str">
        <f>IF(INPUT_SELECTOR="T",dayTest!A696,day!A696)</f>
        <v>9946K 690</v>
      </c>
    </row>
    <row r="700" spans="1:1">
      <c r="A700" s="13" t="str">
        <f>IF(INPUT_SELECTOR="T",dayTest!A697,day!A697)</f>
        <v>KK3QJ 471</v>
      </c>
    </row>
    <row r="701" spans="1:1">
      <c r="A701" s="13" t="str">
        <f>IF(INPUT_SELECTOR="T",dayTest!A698,day!A698)</f>
        <v>ATTT6 247</v>
      </c>
    </row>
    <row r="702" spans="1:1">
      <c r="A702" s="13" t="str">
        <f>IF(INPUT_SELECTOR="T",dayTest!A699,day!A699)</f>
        <v>2A2K8 112</v>
      </c>
    </row>
    <row r="703" spans="1:1">
      <c r="A703" s="13" t="str">
        <f>IF(INPUT_SELECTOR="T",dayTest!A700,day!A700)</f>
        <v>A4T9Q 692</v>
      </c>
    </row>
    <row r="704" spans="1:1">
      <c r="A704" s="13" t="str">
        <f>IF(INPUT_SELECTOR="T",dayTest!A701,day!A701)</f>
        <v>777J7 839</v>
      </c>
    </row>
    <row r="705" spans="1:1">
      <c r="A705" s="13" t="str">
        <f>IF(INPUT_SELECTOR="T",dayTest!A702,day!A702)</f>
        <v>595J4 206</v>
      </c>
    </row>
    <row r="706" spans="1:1">
      <c r="A706" s="13" t="str">
        <f>IF(INPUT_SELECTOR="T",dayTest!A703,day!A703)</f>
        <v>TAATT 629</v>
      </c>
    </row>
    <row r="707" spans="1:1">
      <c r="A707" s="13" t="str">
        <f>IF(INPUT_SELECTOR="T",dayTest!A704,day!A704)</f>
        <v>53333 883</v>
      </c>
    </row>
    <row r="708" spans="1:1">
      <c r="A708" s="13" t="str">
        <f>IF(INPUT_SELECTOR="T",dayTest!A705,day!A705)</f>
        <v>A59T6 707</v>
      </c>
    </row>
    <row r="709" spans="1:1">
      <c r="A709" s="13" t="str">
        <f>IF(INPUT_SELECTOR="T",dayTest!A706,day!A706)</f>
        <v>44525 906</v>
      </c>
    </row>
    <row r="710" spans="1:1">
      <c r="A710" s="13" t="str">
        <f>IF(INPUT_SELECTOR="T",dayTest!A707,day!A707)</f>
        <v>Q8J8Q 137</v>
      </c>
    </row>
    <row r="711" spans="1:1">
      <c r="A711" s="13" t="str">
        <f>IF(INPUT_SELECTOR="T",dayTest!A708,day!A708)</f>
        <v>T3J93 696</v>
      </c>
    </row>
    <row r="712" spans="1:1">
      <c r="A712" s="13" t="str">
        <f>IF(INPUT_SELECTOR="T",dayTest!A709,day!A709)</f>
        <v>47464 340</v>
      </c>
    </row>
    <row r="713" spans="1:1">
      <c r="A713" s="13" t="str">
        <f>IF(INPUT_SELECTOR="T",dayTest!A710,day!A710)</f>
        <v>J2822 907</v>
      </c>
    </row>
    <row r="714" spans="1:1">
      <c r="A714" s="13" t="str">
        <f>IF(INPUT_SELECTOR="T",dayTest!A711,day!A711)</f>
        <v>JJ559 196</v>
      </c>
    </row>
    <row r="715" spans="1:1">
      <c r="A715" s="13" t="str">
        <f>IF(INPUT_SELECTOR="T",dayTest!A712,day!A712)</f>
        <v>55343 653</v>
      </c>
    </row>
    <row r="716" spans="1:1">
      <c r="A716" s="13" t="str">
        <f>IF(INPUT_SELECTOR="T",dayTest!A713,day!A713)</f>
        <v>9K9Q9 674</v>
      </c>
    </row>
    <row r="717" spans="1:1">
      <c r="A717" s="13" t="str">
        <f>IF(INPUT_SELECTOR="T",dayTest!A714,day!A714)</f>
        <v>8TQQQ 211</v>
      </c>
    </row>
    <row r="718" spans="1:1">
      <c r="A718" s="13" t="str">
        <f>IF(INPUT_SELECTOR="T",dayTest!A715,day!A715)</f>
        <v>7J275 70</v>
      </c>
    </row>
    <row r="719" spans="1:1">
      <c r="A719" s="13" t="str">
        <f>IF(INPUT_SELECTOR="T",dayTest!A716,day!A716)</f>
        <v>22Q5J 276</v>
      </c>
    </row>
    <row r="720" spans="1:1">
      <c r="A720" s="13" t="str">
        <f>IF(INPUT_SELECTOR="T",dayTest!A717,day!A717)</f>
        <v>66564 129</v>
      </c>
    </row>
    <row r="721" spans="1:1">
      <c r="A721" s="13" t="str">
        <f>IF(INPUT_SELECTOR="T",dayTest!A718,day!A718)</f>
        <v>TJTJJ 489</v>
      </c>
    </row>
    <row r="722" spans="1:1">
      <c r="A722" s="13" t="str">
        <f>IF(INPUT_SELECTOR="T",dayTest!A719,day!A719)</f>
        <v>KK6KK 409</v>
      </c>
    </row>
    <row r="723" spans="1:1">
      <c r="A723" s="13" t="str">
        <f>IF(INPUT_SELECTOR="T",dayTest!A720,day!A720)</f>
        <v>5Q98A 157</v>
      </c>
    </row>
    <row r="724" spans="1:1">
      <c r="A724" s="13" t="str">
        <f>IF(INPUT_SELECTOR="T",dayTest!A721,day!A721)</f>
        <v>78777 857</v>
      </c>
    </row>
    <row r="725" spans="1:1">
      <c r="A725" s="13" t="str">
        <f>IF(INPUT_SELECTOR="T",dayTest!A722,day!A722)</f>
        <v>67667 807</v>
      </c>
    </row>
    <row r="726" spans="1:1">
      <c r="A726" s="13" t="str">
        <f>IF(INPUT_SELECTOR="T",dayTest!A723,day!A723)</f>
        <v>5QK98 39</v>
      </c>
    </row>
    <row r="727" spans="1:1">
      <c r="A727" s="13" t="str">
        <f>IF(INPUT_SELECTOR="T",dayTest!A724,day!A724)</f>
        <v>K35J6 592</v>
      </c>
    </row>
    <row r="728" spans="1:1">
      <c r="A728" s="13" t="str">
        <f>IF(INPUT_SELECTOR="T",dayTest!A725,day!A725)</f>
        <v>96KT2 109</v>
      </c>
    </row>
    <row r="729" spans="1:1">
      <c r="A729" s="13" t="str">
        <f>IF(INPUT_SELECTOR="T",dayTest!A726,day!A726)</f>
        <v>4KK44 127</v>
      </c>
    </row>
    <row r="730" spans="1:1">
      <c r="A730" s="13" t="str">
        <f>IF(INPUT_SELECTOR="T",dayTest!A727,day!A727)</f>
        <v>T6253 768</v>
      </c>
    </row>
    <row r="731" spans="1:1">
      <c r="A731" s="13" t="str">
        <f>IF(INPUT_SELECTOR="T",dayTest!A728,day!A728)</f>
        <v>85989 836</v>
      </c>
    </row>
    <row r="732" spans="1:1">
      <c r="A732" s="13" t="str">
        <f>IF(INPUT_SELECTOR="T",dayTest!A729,day!A729)</f>
        <v>55445 299</v>
      </c>
    </row>
    <row r="733" spans="1:1">
      <c r="A733" s="13" t="str">
        <f>IF(INPUT_SELECTOR="T",dayTest!A730,day!A730)</f>
        <v>T9736 121</v>
      </c>
    </row>
    <row r="734" spans="1:1">
      <c r="A734" s="13" t="str">
        <f>IF(INPUT_SELECTOR="T",dayTest!A731,day!A731)</f>
        <v>A696A 950</v>
      </c>
    </row>
    <row r="735" spans="1:1">
      <c r="A735" s="13" t="str">
        <f>IF(INPUT_SELECTOR="T",dayTest!A732,day!A732)</f>
        <v>T48QT 668</v>
      </c>
    </row>
    <row r="736" spans="1:1">
      <c r="A736" s="13" t="str">
        <f>IF(INPUT_SELECTOR="T",dayTest!A733,day!A733)</f>
        <v>644K6 518</v>
      </c>
    </row>
    <row r="737" spans="1:1">
      <c r="A737" s="13" t="str">
        <f>IF(INPUT_SELECTOR="T",dayTest!A734,day!A734)</f>
        <v>JJJJJ 876</v>
      </c>
    </row>
    <row r="738" spans="1:1">
      <c r="A738" s="13" t="str">
        <f>IF(INPUT_SELECTOR="T",dayTest!A735,day!A735)</f>
        <v>TQ6AT 759</v>
      </c>
    </row>
    <row r="739" spans="1:1">
      <c r="A739" s="13" t="str">
        <f>IF(INPUT_SELECTOR="T",dayTest!A736,day!A736)</f>
        <v>KK83K 260</v>
      </c>
    </row>
    <row r="740" spans="1:1">
      <c r="A740" s="13" t="str">
        <f>IF(INPUT_SELECTOR="T",dayTest!A737,day!A737)</f>
        <v>73777 214</v>
      </c>
    </row>
    <row r="741" spans="1:1">
      <c r="A741" s="13" t="str">
        <f>IF(INPUT_SELECTOR="T",dayTest!A738,day!A738)</f>
        <v>6K66Q 598</v>
      </c>
    </row>
    <row r="742" spans="1:1">
      <c r="A742" s="13" t="str">
        <f>IF(INPUT_SELECTOR="T",dayTest!A739,day!A739)</f>
        <v>5K39A 169</v>
      </c>
    </row>
    <row r="743" spans="1:1">
      <c r="A743" s="13" t="str">
        <f>IF(INPUT_SELECTOR="T",dayTest!A740,day!A740)</f>
        <v>64T7T 219</v>
      </c>
    </row>
    <row r="744" spans="1:1">
      <c r="A744" s="13" t="str">
        <f>IF(INPUT_SELECTOR="T",dayTest!A741,day!A741)</f>
        <v>238J2 442</v>
      </c>
    </row>
    <row r="745" spans="1:1">
      <c r="A745" s="13" t="str">
        <f>IF(INPUT_SELECTOR="T",dayTest!A742,day!A742)</f>
        <v>4J22Q 203</v>
      </c>
    </row>
    <row r="746" spans="1:1">
      <c r="A746" s="13" t="str">
        <f>IF(INPUT_SELECTOR="T",dayTest!A743,day!A743)</f>
        <v>Q9TA6 291</v>
      </c>
    </row>
    <row r="747" spans="1:1">
      <c r="A747" s="13" t="str">
        <f>IF(INPUT_SELECTOR="T",dayTest!A744,day!A744)</f>
        <v>5T86J 26</v>
      </c>
    </row>
    <row r="748" spans="1:1">
      <c r="A748" s="13" t="str">
        <f>IF(INPUT_SELECTOR="T",dayTest!A745,day!A745)</f>
        <v>T439K 272</v>
      </c>
    </row>
    <row r="749" spans="1:1">
      <c r="A749" s="13" t="str">
        <f>IF(INPUT_SELECTOR="T",dayTest!A746,day!A746)</f>
        <v>44244 817</v>
      </c>
    </row>
    <row r="750" spans="1:1">
      <c r="A750" s="13" t="str">
        <f>IF(INPUT_SELECTOR="T",dayTest!A747,day!A747)</f>
        <v>K8844 459</v>
      </c>
    </row>
    <row r="751" spans="1:1">
      <c r="A751" s="13" t="str">
        <f>IF(INPUT_SELECTOR="T",dayTest!A748,day!A748)</f>
        <v>K5KK7 975</v>
      </c>
    </row>
    <row r="752" spans="1:1">
      <c r="A752" s="13" t="str">
        <f>IF(INPUT_SELECTOR="T",dayTest!A749,day!A749)</f>
        <v>A666Q 842</v>
      </c>
    </row>
    <row r="753" spans="1:1">
      <c r="A753" s="13" t="str">
        <f>IF(INPUT_SELECTOR="T",dayTest!A750,day!A750)</f>
        <v>8T6Q7 434</v>
      </c>
    </row>
    <row r="754" spans="1:1">
      <c r="A754" s="13" t="str">
        <f>IF(INPUT_SELECTOR="T",dayTest!A751,day!A751)</f>
        <v>63Q4J 42</v>
      </c>
    </row>
    <row r="755" spans="1:1">
      <c r="A755" s="13" t="str">
        <f>IF(INPUT_SELECTOR="T",dayTest!A752,day!A752)</f>
        <v>966J9 637</v>
      </c>
    </row>
    <row r="756" spans="1:1">
      <c r="A756" s="13" t="str">
        <f>IF(INPUT_SELECTOR="T",dayTest!A753,day!A753)</f>
        <v>JA6KA 863</v>
      </c>
    </row>
    <row r="757" spans="1:1">
      <c r="A757" s="13" t="str">
        <f>IF(INPUT_SELECTOR="T",dayTest!A754,day!A754)</f>
        <v>A5555 972</v>
      </c>
    </row>
    <row r="758" spans="1:1">
      <c r="A758" s="13" t="str">
        <f>IF(INPUT_SELECTOR="T",dayTest!A755,day!A755)</f>
        <v>T2222 745</v>
      </c>
    </row>
    <row r="759" spans="1:1">
      <c r="A759" s="13" t="str">
        <f>IF(INPUT_SELECTOR="T",dayTest!A756,day!A756)</f>
        <v>AAA7A 499</v>
      </c>
    </row>
    <row r="760" spans="1:1">
      <c r="A760" s="13" t="str">
        <f>IF(INPUT_SELECTOR="T",dayTest!A757,day!A757)</f>
        <v>Q359T 436</v>
      </c>
    </row>
    <row r="761" spans="1:1">
      <c r="A761" s="13" t="str">
        <f>IF(INPUT_SELECTOR="T",dayTest!A758,day!A758)</f>
        <v>A2A5A 879</v>
      </c>
    </row>
    <row r="762" spans="1:1">
      <c r="A762" s="13" t="str">
        <f>IF(INPUT_SELECTOR="T",dayTest!A759,day!A759)</f>
        <v>QQQQ5 623</v>
      </c>
    </row>
    <row r="763" spans="1:1">
      <c r="A763" s="13" t="str">
        <f>IF(INPUT_SELECTOR="T",dayTest!A760,day!A760)</f>
        <v>K4T5T 724</v>
      </c>
    </row>
    <row r="764" spans="1:1">
      <c r="A764" s="13" t="str">
        <f>IF(INPUT_SELECTOR="T",dayTest!A761,day!A761)</f>
        <v>A888A 987</v>
      </c>
    </row>
    <row r="765" spans="1:1">
      <c r="A765" s="13" t="str">
        <f>IF(INPUT_SELECTOR="T",dayTest!A762,day!A762)</f>
        <v>5J535 201</v>
      </c>
    </row>
    <row r="766" spans="1:1">
      <c r="A766" s="13" t="str">
        <f>IF(INPUT_SELECTOR="T",dayTest!A763,day!A763)</f>
        <v>5A9K6 123</v>
      </c>
    </row>
    <row r="767" spans="1:1">
      <c r="A767" s="13" t="str">
        <f>IF(INPUT_SELECTOR="T",dayTest!A764,day!A764)</f>
        <v>4QJ43 431</v>
      </c>
    </row>
    <row r="768" spans="1:1">
      <c r="A768" s="13" t="str">
        <f>IF(INPUT_SELECTOR="T",dayTest!A765,day!A765)</f>
        <v>75J4J 491</v>
      </c>
    </row>
    <row r="769" spans="1:1">
      <c r="A769" s="13" t="str">
        <f>IF(INPUT_SELECTOR="T",dayTest!A766,day!A766)</f>
        <v>283J8 698</v>
      </c>
    </row>
    <row r="770" spans="1:1">
      <c r="A770" s="13" t="str">
        <f>IF(INPUT_SELECTOR="T",dayTest!A767,day!A767)</f>
        <v>T7T8T 448</v>
      </c>
    </row>
    <row r="771" spans="1:1">
      <c r="A771" s="13" t="str">
        <f>IF(INPUT_SELECTOR="T",dayTest!A768,day!A768)</f>
        <v>33J76 197</v>
      </c>
    </row>
    <row r="772" spans="1:1">
      <c r="A772" s="13" t="str">
        <f>IF(INPUT_SELECTOR="T",dayTest!A769,day!A769)</f>
        <v>47QJA 24</v>
      </c>
    </row>
    <row r="773" spans="1:1">
      <c r="A773" s="13" t="str">
        <f>IF(INPUT_SELECTOR="T",dayTest!A770,day!A770)</f>
        <v>2T272 951</v>
      </c>
    </row>
    <row r="774" spans="1:1">
      <c r="A774" s="13" t="str">
        <f>IF(INPUT_SELECTOR="T",dayTest!A771,day!A771)</f>
        <v>A7A87 142</v>
      </c>
    </row>
    <row r="775" spans="1:1">
      <c r="A775" s="13" t="str">
        <f>IF(INPUT_SELECTOR="T",dayTest!A772,day!A772)</f>
        <v>J3TT3 540</v>
      </c>
    </row>
    <row r="776" spans="1:1">
      <c r="A776" s="13" t="str">
        <f>IF(INPUT_SELECTOR="T",dayTest!A773,day!A773)</f>
        <v>4JJ44 961</v>
      </c>
    </row>
    <row r="777" spans="1:1">
      <c r="A777" s="13" t="str">
        <f>IF(INPUT_SELECTOR="T",dayTest!A774,day!A774)</f>
        <v>KJJ63 478</v>
      </c>
    </row>
    <row r="778" spans="1:1">
      <c r="A778" s="13" t="str">
        <f>IF(INPUT_SELECTOR="T",dayTest!A775,day!A775)</f>
        <v>92QQ9 278</v>
      </c>
    </row>
    <row r="779" spans="1:1">
      <c r="A779" s="13" t="str">
        <f>IF(INPUT_SELECTOR="T",dayTest!A776,day!A776)</f>
        <v>TJTTT 192</v>
      </c>
    </row>
    <row r="780" spans="1:1">
      <c r="A780" s="13" t="str">
        <f>IF(INPUT_SELECTOR="T",dayTest!A777,day!A777)</f>
        <v>TJK68 307</v>
      </c>
    </row>
    <row r="781" spans="1:1">
      <c r="A781" s="13" t="str">
        <f>IF(INPUT_SELECTOR="T",dayTest!A778,day!A778)</f>
        <v>37773 290</v>
      </c>
    </row>
    <row r="782" spans="1:1">
      <c r="A782" s="13" t="str">
        <f>IF(INPUT_SELECTOR="T",dayTest!A779,day!A779)</f>
        <v>QQQT6 126</v>
      </c>
    </row>
    <row r="783" spans="1:1">
      <c r="A783" s="13" t="str">
        <f>IF(INPUT_SELECTOR="T",dayTest!A780,day!A780)</f>
        <v>QJQ9Q 401</v>
      </c>
    </row>
    <row r="784" spans="1:1">
      <c r="A784" s="13" t="str">
        <f>IF(INPUT_SELECTOR="T",dayTest!A781,day!A781)</f>
        <v>24K3A 186</v>
      </c>
    </row>
    <row r="785" spans="1:1">
      <c r="A785" s="13" t="str">
        <f>IF(INPUT_SELECTOR="T",dayTest!A782,day!A782)</f>
        <v>8443Q 820</v>
      </c>
    </row>
    <row r="786" spans="1:1">
      <c r="A786" s="13" t="str">
        <f>IF(INPUT_SELECTOR="T",dayTest!A783,day!A783)</f>
        <v>33592 56</v>
      </c>
    </row>
    <row r="787" spans="1:1">
      <c r="A787" s="13" t="str">
        <f>IF(INPUT_SELECTOR="T",dayTest!A784,day!A784)</f>
        <v>87923 497</v>
      </c>
    </row>
    <row r="788" spans="1:1">
      <c r="A788" s="13" t="str">
        <f>IF(INPUT_SELECTOR="T",dayTest!A785,day!A785)</f>
        <v>TTJ8Q 632</v>
      </c>
    </row>
    <row r="789" spans="1:1">
      <c r="A789" s="13" t="str">
        <f>IF(INPUT_SELECTOR="T",dayTest!A786,day!A786)</f>
        <v>J4544 934</v>
      </c>
    </row>
    <row r="790" spans="1:1">
      <c r="A790" s="13" t="str">
        <f>IF(INPUT_SELECTOR="T",dayTest!A787,day!A787)</f>
        <v>6K666 474</v>
      </c>
    </row>
    <row r="791" spans="1:1">
      <c r="A791" s="13" t="str">
        <f>IF(INPUT_SELECTOR="T",dayTest!A788,day!A788)</f>
        <v>68566 739</v>
      </c>
    </row>
    <row r="792" spans="1:1">
      <c r="A792" s="13" t="str">
        <f>IF(INPUT_SELECTOR="T",dayTest!A789,day!A789)</f>
        <v>A4AAA 669</v>
      </c>
    </row>
    <row r="793" spans="1:1">
      <c r="A793" s="13" t="str">
        <f>IF(INPUT_SELECTOR="T",dayTest!A790,day!A790)</f>
        <v>89899 139</v>
      </c>
    </row>
    <row r="794" spans="1:1">
      <c r="A794" s="13" t="str">
        <f>IF(INPUT_SELECTOR="T",dayTest!A791,day!A791)</f>
        <v>842K3 596</v>
      </c>
    </row>
    <row r="795" spans="1:1">
      <c r="A795" s="13" t="str">
        <f>IF(INPUT_SELECTOR="T",dayTest!A792,day!A792)</f>
        <v>K5AA5 429</v>
      </c>
    </row>
    <row r="796" spans="1:1">
      <c r="A796" s="13" t="str">
        <f>IF(INPUT_SELECTOR="T",dayTest!A793,day!A793)</f>
        <v>85885 599</v>
      </c>
    </row>
    <row r="797" spans="1:1">
      <c r="A797" s="13" t="str">
        <f>IF(INPUT_SELECTOR="T",dayTest!A794,day!A794)</f>
        <v>59779 437</v>
      </c>
    </row>
    <row r="798" spans="1:1">
      <c r="A798" s="13" t="str">
        <f>IF(INPUT_SELECTOR="T",dayTest!A795,day!A795)</f>
        <v>A336J 779</v>
      </c>
    </row>
    <row r="799" spans="1:1">
      <c r="A799" s="13" t="str">
        <f>IF(INPUT_SELECTOR="T",dayTest!A796,day!A796)</f>
        <v>TT3A3 366</v>
      </c>
    </row>
    <row r="800" spans="1:1">
      <c r="A800" s="13" t="str">
        <f>IF(INPUT_SELECTOR="T",dayTest!A797,day!A797)</f>
        <v>97Q7A 261</v>
      </c>
    </row>
    <row r="801" spans="1:1">
      <c r="A801" s="13" t="str">
        <f>IF(INPUT_SELECTOR="T",dayTest!A798,day!A798)</f>
        <v>83393 545</v>
      </c>
    </row>
    <row r="802" spans="1:1">
      <c r="A802" s="13" t="str">
        <f>IF(INPUT_SELECTOR="T",dayTest!A799,day!A799)</f>
        <v>Q6Q6T 974</v>
      </c>
    </row>
    <row r="803" spans="1:1">
      <c r="A803" s="13" t="str">
        <f>IF(INPUT_SELECTOR="T",dayTest!A800,day!A800)</f>
        <v>37T2J 890</v>
      </c>
    </row>
    <row r="804" spans="1:1">
      <c r="A804" s="13" t="str">
        <f>IF(INPUT_SELECTOR="T",dayTest!A801,day!A801)</f>
        <v>38333 58</v>
      </c>
    </row>
    <row r="805" spans="1:1">
      <c r="A805" s="13" t="str">
        <f>IF(INPUT_SELECTOR="T",dayTest!A802,day!A802)</f>
        <v>28227 363</v>
      </c>
    </row>
    <row r="806" spans="1:1">
      <c r="A806" s="13" t="str">
        <f>IF(INPUT_SELECTOR="T",dayTest!A803,day!A803)</f>
        <v>TTT66 33</v>
      </c>
    </row>
    <row r="807" spans="1:1">
      <c r="A807" s="13" t="str">
        <f>IF(INPUT_SELECTOR="T",dayTest!A804,day!A804)</f>
        <v>32333 468</v>
      </c>
    </row>
    <row r="808" spans="1:1">
      <c r="A808" s="13" t="str">
        <f>IF(INPUT_SELECTOR="T",dayTest!A805,day!A805)</f>
        <v>A8T55 824</v>
      </c>
    </row>
    <row r="809" spans="1:1">
      <c r="A809" s="13" t="str">
        <f>IF(INPUT_SELECTOR="T",dayTest!A806,day!A806)</f>
        <v>88889 435</v>
      </c>
    </row>
    <row r="810" spans="1:1">
      <c r="A810" s="13" t="str">
        <f>IF(INPUT_SELECTOR="T",dayTest!A807,day!A807)</f>
        <v>KQQ3Q 385</v>
      </c>
    </row>
    <row r="811" spans="1:1">
      <c r="A811" s="13" t="str">
        <f>IF(INPUT_SELECTOR="T",dayTest!A808,day!A808)</f>
        <v>T6685 318</v>
      </c>
    </row>
    <row r="812" spans="1:1">
      <c r="A812" s="13" t="str">
        <f>IF(INPUT_SELECTOR="T",dayTest!A809,day!A809)</f>
        <v>5K76J 202</v>
      </c>
    </row>
    <row r="813" spans="1:1">
      <c r="A813" s="13" t="str">
        <f>IF(INPUT_SELECTOR="T",dayTest!A810,day!A810)</f>
        <v>75777 99</v>
      </c>
    </row>
    <row r="814" spans="1:1">
      <c r="A814" s="13" t="str">
        <f>IF(INPUT_SELECTOR="T",dayTest!A811,day!A811)</f>
        <v>53566 55</v>
      </c>
    </row>
    <row r="815" spans="1:1">
      <c r="A815" s="13" t="str">
        <f>IF(INPUT_SELECTOR="T",dayTest!A812,day!A812)</f>
        <v>TTKJT 481</v>
      </c>
    </row>
    <row r="816" spans="1:1">
      <c r="A816" s="13" t="str">
        <f>IF(INPUT_SELECTOR="T",dayTest!A813,day!A813)</f>
        <v>875J9 551</v>
      </c>
    </row>
    <row r="817" spans="1:1">
      <c r="A817" s="13" t="str">
        <f>IF(INPUT_SELECTOR="T",dayTest!A814,day!A814)</f>
        <v>447A7 947</v>
      </c>
    </row>
    <row r="818" spans="1:1">
      <c r="A818" s="13" t="str">
        <f>IF(INPUT_SELECTOR="T",dayTest!A815,day!A815)</f>
        <v>T2TT7 147</v>
      </c>
    </row>
    <row r="819" spans="1:1">
      <c r="A819" s="13" t="str">
        <f>IF(INPUT_SELECTOR="T",dayTest!A816,day!A816)</f>
        <v>T2726 810</v>
      </c>
    </row>
    <row r="820" spans="1:1">
      <c r="A820" s="13" t="str">
        <f>IF(INPUT_SELECTOR="T",dayTest!A817,day!A817)</f>
        <v>TT6TT 856</v>
      </c>
    </row>
    <row r="821" spans="1:1">
      <c r="A821" s="13" t="str">
        <f>IF(INPUT_SELECTOR="T",dayTest!A818,day!A818)</f>
        <v>QK9JQ 27</v>
      </c>
    </row>
    <row r="822" spans="1:1">
      <c r="A822" s="13" t="str">
        <f>IF(INPUT_SELECTOR="T",dayTest!A819,day!A819)</f>
        <v>A786Q 897</v>
      </c>
    </row>
    <row r="823" spans="1:1">
      <c r="A823" s="13" t="str">
        <f>IF(INPUT_SELECTOR="T",dayTest!A820,day!A820)</f>
        <v>44J44 542</v>
      </c>
    </row>
    <row r="824" spans="1:1">
      <c r="A824" s="13" t="str">
        <f>IF(INPUT_SELECTOR="T",dayTest!A821,day!A821)</f>
        <v>98QJ3 189</v>
      </c>
    </row>
    <row r="825" spans="1:1">
      <c r="A825" s="13" t="str">
        <f>IF(INPUT_SELECTOR="T",dayTest!A822,day!A822)</f>
        <v>J4448 89</v>
      </c>
    </row>
    <row r="826" spans="1:1">
      <c r="A826" s="13" t="str">
        <f>IF(INPUT_SELECTOR="T",dayTest!A823,day!A823)</f>
        <v>Q8Q8Q 417</v>
      </c>
    </row>
    <row r="827" spans="1:1">
      <c r="A827" s="13" t="str">
        <f>IF(INPUT_SELECTOR="T",dayTest!A824,day!A824)</f>
        <v>59473 57</v>
      </c>
    </row>
    <row r="828" spans="1:1">
      <c r="A828" s="13" t="str">
        <f>IF(INPUT_SELECTOR="T",dayTest!A825,day!A825)</f>
        <v>99K99 148</v>
      </c>
    </row>
    <row r="829" spans="1:1">
      <c r="A829" s="13" t="str">
        <f>IF(INPUT_SELECTOR="T",dayTest!A826,day!A826)</f>
        <v>662AJ 361</v>
      </c>
    </row>
    <row r="830" spans="1:1">
      <c r="A830" s="13" t="str">
        <f>IF(INPUT_SELECTOR="T",dayTest!A827,day!A827)</f>
        <v>7TTTT 994</v>
      </c>
    </row>
    <row r="831" spans="1:1">
      <c r="A831" s="13" t="str">
        <f>IF(INPUT_SELECTOR="T",dayTest!A828,day!A828)</f>
        <v>26T97 36</v>
      </c>
    </row>
    <row r="832" spans="1:1">
      <c r="A832" s="13" t="str">
        <f>IF(INPUT_SELECTOR="T",dayTest!A829,day!A829)</f>
        <v>7A69T 746</v>
      </c>
    </row>
    <row r="833" spans="1:1">
      <c r="A833" s="13" t="str">
        <f>IF(INPUT_SELECTOR="T",dayTest!A830,day!A830)</f>
        <v>95JA5 516</v>
      </c>
    </row>
    <row r="834" spans="1:1" ht="12" customHeight="1">
      <c r="A834" s="13" t="str">
        <f>IF(INPUT_SELECTOR="T",dayTest!A831,day!A831)</f>
        <v>J9J8K 886</v>
      </c>
    </row>
    <row r="835" spans="1:1">
      <c r="A835" s="13" t="str">
        <f>IF(INPUT_SELECTOR="T",dayTest!A832,day!A832)</f>
        <v>57333 358</v>
      </c>
    </row>
    <row r="836" spans="1:1">
      <c r="A836" s="13" t="str">
        <f>IF(INPUT_SELECTOR="T",dayTest!A833,day!A833)</f>
        <v>4TJQA 881</v>
      </c>
    </row>
    <row r="837" spans="1:1">
      <c r="A837" s="13" t="str">
        <f>IF(INPUT_SELECTOR="T",dayTest!A834,day!A834)</f>
        <v>T5628 151</v>
      </c>
    </row>
    <row r="838" spans="1:1">
      <c r="A838" s="13" t="str">
        <f>IF(INPUT_SELECTOR="T",dayTest!A835,day!A835)</f>
        <v>72A59 205</v>
      </c>
    </row>
    <row r="839" spans="1:1">
      <c r="A839" s="13" t="str">
        <f>IF(INPUT_SELECTOR="T",dayTest!A836,day!A836)</f>
        <v>QK777 249</v>
      </c>
    </row>
    <row r="840" spans="1:1">
      <c r="A840" s="13" t="str">
        <f>IF(INPUT_SELECTOR="T",dayTest!A837,day!A837)</f>
        <v>84649 397</v>
      </c>
    </row>
    <row r="841" spans="1:1">
      <c r="A841" s="13" t="str">
        <f>IF(INPUT_SELECTOR="T",dayTest!A838,day!A838)</f>
        <v>T7T96 761</v>
      </c>
    </row>
    <row r="842" spans="1:1">
      <c r="A842" s="13" t="str">
        <f>IF(INPUT_SELECTOR="T",dayTest!A839,day!A839)</f>
        <v>4TAQQ 378</v>
      </c>
    </row>
    <row r="843" spans="1:1">
      <c r="A843" s="13" t="str">
        <f>IF(INPUT_SELECTOR="T",dayTest!A840,day!A840)</f>
        <v>24274 494</v>
      </c>
    </row>
    <row r="844" spans="1:1">
      <c r="A844" s="13" t="str">
        <f>IF(INPUT_SELECTOR="T",dayTest!A841,day!A841)</f>
        <v>KJ3KK 845</v>
      </c>
    </row>
    <row r="845" spans="1:1">
      <c r="A845" s="13" t="str">
        <f>IF(INPUT_SELECTOR="T",dayTest!A842,day!A842)</f>
        <v>TT77T 384</v>
      </c>
    </row>
    <row r="846" spans="1:1">
      <c r="A846" s="13" t="str">
        <f>IF(INPUT_SELECTOR="T",dayTest!A843,day!A843)</f>
        <v>8J88J 722</v>
      </c>
    </row>
    <row r="847" spans="1:1">
      <c r="A847" s="13" t="str">
        <f>IF(INPUT_SELECTOR="T",dayTest!A844,day!A844)</f>
        <v>A25T4 880</v>
      </c>
    </row>
    <row r="848" spans="1:1">
      <c r="A848" s="13" t="str">
        <f>IF(INPUT_SELECTOR="T",dayTest!A845,day!A845)</f>
        <v>88868 861</v>
      </c>
    </row>
    <row r="849" spans="1:1">
      <c r="A849" s="13" t="str">
        <f>IF(INPUT_SELECTOR="T",dayTest!A846,day!A846)</f>
        <v>Q5QK2 502</v>
      </c>
    </row>
    <row r="850" spans="1:1">
      <c r="A850" s="13" t="str">
        <f>IF(INPUT_SELECTOR="T",dayTest!A847,day!A847)</f>
        <v>35344 267</v>
      </c>
    </row>
    <row r="851" spans="1:1">
      <c r="A851" s="13" t="str">
        <f>IF(INPUT_SELECTOR="T",dayTest!A848,day!A848)</f>
        <v>K99AA 777</v>
      </c>
    </row>
    <row r="852" spans="1:1">
      <c r="A852" s="13" t="str">
        <f>IF(INPUT_SELECTOR="T",dayTest!A849,day!A849)</f>
        <v>2T375 903</v>
      </c>
    </row>
    <row r="853" spans="1:1">
      <c r="A853" s="13" t="str">
        <f>IF(INPUT_SELECTOR="T",dayTest!A850,day!A850)</f>
        <v>4484Q 891</v>
      </c>
    </row>
    <row r="854" spans="1:1">
      <c r="A854" s="13" t="str">
        <f>IF(INPUT_SELECTOR="T",dayTest!A851,day!A851)</f>
        <v>J8AQA 67</v>
      </c>
    </row>
    <row r="855" spans="1:1">
      <c r="A855" s="13" t="str">
        <f>IF(INPUT_SELECTOR="T",dayTest!A852,day!A852)</f>
        <v>QJ578 935</v>
      </c>
    </row>
    <row r="856" spans="1:1">
      <c r="A856" s="13" t="str">
        <f>IF(INPUT_SELECTOR="T",dayTest!A853,day!A853)</f>
        <v>T72T7 482</v>
      </c>
    </row>
    <row r="857" spans="1:1">
      <c r="A857" s="13" t="str">
        <f>IF(INPUT_SELECTOR="T",dayTest!A854,day!A854)</f>
        <v>5AQK8 973</v>
      </c>
    </row>
    <row r="858" spans="1:1">
      <c r="A858" s="13" t="str">
        <f>IF(INPUT_SELECTOR="T",dayTest!A855,day!A855)</f>
        <v>T3AA9 848</v>
      </c>
    </row>
    <row r="859" spans="1:1">
      <c r="A859" s="13" t="str">
        <f>IF(INPUT_SELECTOR="T",dayTest!A856,day!A856)</f>
        <v>8TJJ7 165</v>
      </c>
    </row>
    <row r="860" spans="1:1">
      <c r="A860" s="13" t="str">
        <f>IF(INPUT_SELECTOR="T",dayTest!A857,day!A857)</f>
        <v>88J75 322</v>
      </c>
    </row>
    <row r="861" spans="1:1">
      <c r="A861" s="13" t="str">
        <f>IF(INPUT_SELECTOR="T",dayTest!A858,day!A858)</f>
        <v>T8T8A 54</v>
      </c>
    </row>
    <row r="862" spans="1:1">
      <c r="A862" s="13" t="str">
        <f>IF(INPUT_SELECTOR="T",dayTest!A859,day!A859)</f>
        <v>93524 956</v>
      </c>
    </row>
    <row r="863" spans="1:1">
      <c r="A863" s="13" t="str">
        <f>IF(INPUT_SELECTOR="T",dayTest!A860,day!A860)</f>
        <v>29T9Q 458</v>
      </c>
    </row>
    <row r="864" spans="1:1">
      <c r="A864" s="13" t="str">
        <f>IF(INPUT_SELECTOR="T",dayTest!A861,day!A861)</f>
        <v>66272 647</v>
      </c>
    </row>
    <row r="865" spans="1:1">
      <c r="A865" s="13" t="str">
        <f>IF(INPUT_SELECTOR="T",dayTest!A862,day!A862)</f>
        <v>TQTQQ 681</v>
      </c>
    </row>
    <row r="866" spans="1:1">
      <c r="A866" s="13" t="str">
        <f>IF(INPUT_SELECTOR="T",dayTest!A863,day!A863)</f>
        <v>629J4 483</v>
      </c>
    </row>
    <row r="867" spans="1:1">
      <c r="A867" s="13" t="str">
        <f>IF(INPUT_SELECTOR="T",dayTest!A864,day!A864)</f>
        <v>6676T 708</v>
      </c>
    </row>
    <row r="868" spans="1:1">
      <c r="A868" s="13" t="str">
        <f>IF(INPUT_SELECTOR="T",dayTest!A865,day!A865)</f>
        <v>9QT99 704</v>
      </c>
    </row>
    <row r="869" spans="1:1">
      <c r="A869" s="13" t="str">
        <f>IF(INPUT_SELECTOR="T",dayTest!A866,day!A866)</f>
        <v>67977 942</v>
      </c>
    </row>
    <row r="870" spans="1:1">
      <c r="A870" s="13" t="str">
        <f>IF(INPUT_SELECTOR="T",dayTest!A867,day!A867)</f>
        <v>737J7 808</v>
      </c>
    </row>
    <row r="871" spans="1:1">
      <c r="A871" s="13" t="str">
        <f>IF(INPUT_SELECTOR="T",dayTest!A868,day!A868)</f>
        <v>T785K 865</v>
      </c>
    </row>
    <row r="872" spans="1:1">
      <c r="A872" s="13" t="str">
        <f>IF(INPUT_SELECTOR="T",dayTest!A869,day!A869)</f>
        <v>7AAA4 943</v>
      </c>
    </row>
    <row r="873" spans="1:1">
      <c r="A873" s="13" t="str">
        <f>IF(INPUT_SELECTOR="T",dayTest!A870,day!A870)</f>
        <v>88Q8J 619</v>
      </c>
    </row>
    <row r="874" spans="1:1">
      <c r="A874" s="13" t="str">
        <f>IF(INPUT_SELECTOR="T",dayTest!A871,day!A871)</f>
        <v>QK663 91</v>
      </c>
    </row>
    <row r="875" spans="1:1">
      <c r="A875" s="13" t="str">
        <f>IF(INPUT_SELECTOR="T",dayTest!A872,day!A872)</f>
        <v>9734J 818</v>
      </c>
    </row>
    <row r="876" spans="1:1">
      <c r="A876" s="13" t="str">
        <f>IF(INPUT_SELECTOR="T",dayTest!A873,day!A873)</f>
        <v>J4TTT 895</v>
      </c>
    </row>
    <row r="877" spans="1:1">
      <c r="A877" s="13" t="str">
        <f>IF(INPUT_SELECTOR="T",dayTest!A874,day!A874)</f>
        <v>5A585 80</v>
      </c>
    </row>
    <row r="878" spans="1:1">
      <c r="A878" s="13" t="str">
        <f>IF(INPUT_SELECTOR="T",dayTest!A875,day!A875)</f>
        <v>8JJJJ 159</v>
      </c>
    </row>
    <row r="879" spans="1:1">
      <c r="A879" s="13" t="str">
        <f>IF(INPUT_SELECTOR="T",dayTest!A876,day!A876)</f>
        <v>7T298 170</v>
      </c>
    </row>
    <row r="880" spans="1:1">
      <c r="A880" s="13" t="str">
        <f>IF(INPUT_SELECTOR="T",dayTest!A877,day!A877)</f>
        <v>8998A 140</v>
      </c>
    </row>
    <row r="881" spans="1:1">
      <c r="A881" s="13" t="str">
        <f>IF(INPUT_SELECTOR="T",dayTest!A878,day!A878)</f>
        <v>TT5T2 266</v>
      </c>
    </row>
    <row r="882" spans="1:1">
      <c r="A882" s="13" t="str">
        <f>IF(INPUT_SELECTOR="T",dayTest!A879,day!A879)</f>
        <v>44443 53</v>
      </c>
    </row>
    <row r="883" spans="1:1">
      <c r="A883" s="13" t="str">
        <f>IF(INPUT_SELECTOR="T",dayTest!A880,day!A880)</f>
        <v>57565 439</v>
      </c>
    </row>
    <row r="884" spans="1:1">
      <c r="A884" s="13" t="str">
        <f>IF(INPUT_SELECTOR="T",dayTest!A881,day!A881)</f>
        <v>T579A 317</v>
      </c>
    </row>
    <row r="885" spans="1:1">
      <c r="A885" s="13" t="str">
        <f>IF(INPUT_SELECTOR="T",dayTest!A882,day!A882)</f>
        <v>A5QAA 235</v>
      </c>
    </row>
    <row r="886" spans="1:1">
      <c r="A886" s="13" t="str">
        <f>IF(INPUT_SELECTOR="T",dayTest!A883,day!A883)</f>
        <v>A665A 84</v>
      </c>
    </row>
    <row r="887" spans="1:1">
      <c r="A887" s="13" t="str">
        <f>IF(INPUT_SELECTOR="T",dayTest!A884,day!A884)</f>
        <v>223J3 766</v>
      </c>
    </row>
    <row r="888" spans="1:1">
      <c r="A888" s="13" t="str">
        <f>IF(INPUT_SELECTOR="T",dayTest!A885,day!A885)</f>
        <v>T63AJ 741</v>
      </c>
    </row>
    <row r="889" spans="1:1">
      <c r="A889" s="13" t="str">
        <f>IF(INPUT_SELECTOR="T",dayTest!A886,day!A886)</f>
        <v>62K97 760</v>
      </c>
    </row>
    <row r="890" spans="1:1">
      <c r="A890" s="13" t="str">
        <f>IF(INPUT_SELECTOR="T",dayTest!A887,day!A887)</f>
        <v>Q8Q33 538</v>
      </c>
    </row>
    <row r="891" spans="1:1">
      <c r="A891" s="13" t="str">
        <f>IF(INPUT_SELECTOR="T",dayTest!A888,day!A888)</f>
        <v>A5955 293</v>
      </c>
    </row>
    <row r="892" spans="1:1">
      <c r="A892" s="13" t="str">
        <f>IF(INPUT_SELECTOR="T",dayTest!A889,day!A889)</f>
        <v>JKKKK 86</v>
      </c>
    </row>
    <row r="893" spans="1:1">
      <c r="A893" s="13" t="str">
        <f>IF(INPUT_SELECTOR="T",dayTest!A890,day!A890)</f>
        <v>88228 10</v>
      </c>
    </row>
    <row r="894" spans="1:1">
      <c r="A894" s="13" t="str">
        <f>IF(INPUT_SELECTOR="T",dayTest!A891,day!A891)</f>
        <v>376J7 93</v>
      </c>
    </row>
    <row r="895" spans="1:1">
      <c r="A895" s="13" t="str">
        <f>IF(INPUT_SELECTOR="T",dayTest!A892,day!A892)</f>
        <v>7343T 535</v>
      </c>
    </row>
    <row r="896" spans="1:1">
      <c r="A896" s="13" t="str">
        <f>IF(INPUT_SELECTOR="T",dayTest!A893,day!A893)</f>
        <v>KQK44 882</v>
      </c>
    </row>
    <row r="897" spans="1:1">
      <c r="A897" s="13" t="str">
        <f>IF(INPUT_SELECTOR="T",dayTest!A894,day!A894)</f>
        <v>KKK76 395</v>
      </c>
    </row>
    <row r="898" spans="1:1">
      <c r="A898" s="13" t="str">
        <f>IF(INPUT_SELECTOR="T",dayTest!A895,day!A895)</f>
        <v>9229K 526</v>
      </c>
    </row>
    <row r="899" spans="1:1">
      <c r="A899" s="13" t="str">
        <f>IF(INPUT_SELECTOR="T",dayTest!A896,day!A896)</f>
        <v>J63J8 320</v>
      </c>
    </row>
    <row r="900" spans="1:1">
      <c r="A900" s="13" t="str">
        <f>IF(INPUT_SELECTOR="T",dayTest!A897,day!A897)</f>
        <v>ATKKK 104</v>
      </c>
    </row>
    <row r="901" spans="1:1">
      <c r="A901" s="13" t="str">
        <f>IF(INPUT_SELECTOR="T",dayTest!A898,day!A898)</f>
        <v>T4JT4 850</v>
      </c>
    </row>
    <row r="902" spans="1:1">
      <c r="A902" s="13" t="str">
        <f>IF(INPUT_SELECTOR="T",dayTest!A899,day!A899)</f>
        <v>79A9A 780</v>
      </c>
    </row>
    <row r="903" spans="1:1">
      <c r="A903" s="13" t="str">
        <f>IF(INPUT_SELECTOR="T",dayTest!A900,day!A900)</f>
        <v>AA6A3 387</v>
      </c>
    </row>
    <row r="904" spans="1:1">
      <c r="A904" s="13" t="str">
        <f>IF(INPUT_SELECTOR="T",dayTest!A901,day!A901)</f>
        <v>6A542 889</v>
      </c>
    </row>
    <row r="905" spans="1:1">
      <c r="A905" s="13" t="str">
        <f>IF(INPUT_SELECTOR="T",dayTest!A902,day!A902)</f>
        <v>45242 228</v>
      </c>
    </row>
    <row r="906" spans="1:1">
      <c r="A906" s="13" t="str">
        <f>IF(INPUT_SELECTOR="T",dayTest!A903,day!A903)</f>
        <v>KJ75Q 369</v>
      </c>
    </row>
    <row r="907" spans="1:1">
      <c r="A907" s="13" t="str">
        <f>IF(INPUT_SELECTOR="T",dayTest!A904,day!A904)</f>
        <v>52T29 41</v>
      </c>
    </row>
    <row r="908" spans="1:1">
      <c r="A908" s="13" t="str">
        <f>IF(INPUT_SELECTOR="T",dayTest!A905,day!A905)</f>
        <v>A9924 309</v>
      </c>
    </row>
    <row r="909" spans="1:1">
      <c r="A909" s="13" t="str">
        <f>IF(INPUT_SELECTOR="T",dayTest!A906,day!A906)</f>
        <v>A7838 925</v>
      </c>
    </row>
    <row r="910" spans="1:1">
      <c r="A910" s="13" t="str">
        <f>IF(INPUT_SELECTOR="T",dayTest!A907,day!A907)</f>
        <v>2738J 229</v>
      </c>
    </row>
    <row r="911" spans="1:1">
      <c r="A911" s="13" t="str">
        <f>IF(INPUT_SELECTOR="T",dayTest!A908,day!A908)</f>
        <v>22262 782</v>
      </c>
    </row>
    <row r="912" spans="1:1">
      <c r="A912" s="13" t="str">
        <f>IF(INPUT_SELECTOR="T",dayTest!A909,day!A909)</f>
        <v>A55AA 144</v>
      </c>
    </row>
    <row r="913" spans="1:1">
      <c r="A913" s="13" t="str">
        <f>IF(INPUT_SELECTOR="T",dayTest!A910,day!A910)</f>
        <v>77727 88</v>
      </c>
    </row>
    <row r="914" spans="1:1">
      <c r="A914" s="13" t="str">
        <f>IF(INPUT_SELECTOR="T",dayTest!A911,day!A911)</f>
        <v>86556 188</v>
      </c>
    </row>
    <row r="915" spans="1:1">
      <c r="A915" s="13" t="str">
        <f>IF(INPUT_SELECTOR="T",dayTest!A912,day!A912)</f>
        <v>46443 997</v>
      </c>
    </row>
    <row r="916" spans="1:1">
      <c r="A916" s="13" t="str">
        <f>IF(INPUT_SELECTOR="T",dayTest!A913,day!A913)</f>
        <v>666J6 900</v>
      </c>
    </row>
    <row r="917" spans="1:1">
      <c r="A917" s="13" t="str">
        <f>IF(INPUT_SELECTOR="T",dayTest!A914,day!A914)</f>
        <v>99968 12</v>
      </c>
    </row>
    <row r="918" spans="1:1">
      <c r="A918" s="13" t="str">
        <f>IF(INPUT_SELECTOR="T",dayTest!A915,day!A915)</f>
        <v>9AA49 927</v>
      </c>
    </row>
    <row r="919" spans="1:1">
      <c r="A919" s="13" t="str">
        <f>IF(INPUT_SELECTOR="T",dayTest!A916,day!A916)</f>
        <v>68666 467</v>
      </c>
    </row>
    <row r="920" spans="1:1">
      <c r="A920" s="13" t="str">
        <f>IF(INPUT_SELECTOR="T",dayTest!A917,day!A917)</f>
        <v>52K68 750</v>
      </c>
    </row>
    <row r="921" spans="1:1">
      <c r="A921" s="13" t="str">
        <f>IF(INPUT_SELECTOR="T",dayTest!A918,day!A918)</f>
        <v>3J339 498</v>
      </c>
    </row>
    <row r="922" spans="1:1">
      <c r="A922" s="13" t="str">
        <f>IF(INPUT_SELECTOR="T",dayTest!A919,day!A919)</f>
        <v>43634 304</v>
      </c>
    </row>
    <row r="923" spans="1:1">
      <c r="A923" s="13" t="str">
        <f>IF(INPUT_SELECTOR="T",dayTest!A920,day!A920)</f>
        <v>TJK46 585</v>
      </c>
    </row>
    <row r="924" spans="1:1">
      <c r="A924" s="13" t="str">
        <f>IF(INPUT_SELECTOR="T",dayTest!A921,day!A921)</f>
        <v>43533 511</v>
      </c>
    </row>
    <row r="925" spans="1:1">
      <c r="A925" s="13" t="str">
        <f>IF(INPUT_SELECTOR="T",dayTest!A922,day!A922)</f>
        <v>55245 537</v>
      </c>
    </row>
    <row r="926" spans="1:1">
      <c r="A926" s="13" t="str">
        <f>IF(INPUT_SELECTOR="T",dayTest!A923,day!A923)</f>
        <v>39K3J 765</v>
      </c>
    </row>
    <row r="927" spans="1:1">
      <c r="A927" s="13" t="str">
        <f>IF(INPUT_SELECTOR="T",dayTest!A924,day!A924)</f>
        <v>65J54 937</v>
      </c>
    </row>
    <row r="928" spans="1:1">
      <c r="A928" s="13" t="str">
        <f>IF(INPUT_SELECTOR="T",dayTest!A925,day!A925)</f>
        <v>5T684 594</v>
      </c>
    </row>
    <row r="929" spans="1:1">
      <c r="A929" s="13" t="str">
        <f>IF(INPUT_SELECTOR="T",dayTest!A926,day!A926)</f>
        <v>22Q74 868</v>
      </c>
    </row>
    <row r="930" spans="1:1">
      <c r="A930" s="13" t="str">
        <f>IF(INPUT_SELECTOR="T",dayTest!A927,day!A927)</f>
        <v>25255 871</v>
      </c>
    </row>
    <row r="931" spans="1:1">
      <c r="A931" s="13" t="str">
        <f>IF(INPUT_SELECTOR="T",dayTest!A928,day!A928)</f>
        <v>5TTJ5 797</v>
      </c>
    </row>
    <row r="932" spans="1:1">
      <c r="A932" s="13" t="str">
        <f>IF(INPUT_SELECTOR="T",dayTest!A929,day!A929)</f>
        <v>93J7A 784</v>
      </c>
    </row>
    <row r="933" spans="1:1">
      <c r="A933" s="13" t="str">
        <f>IF(INPUT_SELECTOR="T",dayTest!A930,day!A930)</f>
        <v>AAAQ8 357</v>
      </c>
    </row>
    <row r="934" spans="1:1">
      <c r="A934" s="13" t="str">
        <f>IF(INPUT_SELECTOR="T",dayTest!A931,day!A931)</f>
        <v>7J727 968</v>
      </c>
    </row>
    <row r="935" spans="1:1">
      <c r="A935" s="13" t="str">
        <f>IF(INPUT_SELECTOR="T",dayTest!A932,day!A932)</f>
        <v>44T44 821</v>
      </c>
    </row>
    <row r="936" spans="1:1">
      <c r="A936" s="13" t="str">
        <f>IF(INPUT_SELECTOR="T",dayTest!A933,day!A933)</f>
        <v>77533 608</v>
      </c>
    </row>
    <row r="937" spans="1:1">
      <c r="A937" s="13" t="str">
        <f>IF(INPUT_SELECTOR="T",dayTest!A934,day!A934)</f>
        <v>KQQ83 547</v>
      </c>
    </row>
    <row r="938" spans="1:1">
      <c r="A938" s="13" t="str">
        <f>IF(INPUT_SELECTOR="T",dayTest!A935,day!A935)</f>
        <v>72222 680</v>
      </c>
    </row>
    <row r="939" spans="1:1">
      <c r="A939" s="13" t="str">
        <f>IF(INPUT_SELECTOR="T",dayTest!A936,day!A936)</f>
        <v>44A4A 406</v>
      </c>
    </row>
    <row r="940" spans="1:1">
      <c r="A940" s="13" t="str">
        <f>IF(INPUT_SELECTOR="T",dayTest!A937,day!A937)</f>
        <v>8932K 222</v>
      </c>
    </row>
    <row r="941" spans="1:1">
      <c r="A941" s="13" t="str">
        <f>IF(INPUT_SELECTOR="T",dayTest!A938,day!A938)</f>
        <v>KK59K 874</v>
      </c>
    </row>
    <row r="942" spans="1:1">
      <c r="A942" s="13" t="str">
        <f>IF(INPUT_SELECTOR="T",dayTest!A939,day!A939)</f>
        <v>774K4 92</v>
      </c>
    </row>
    <row r="943" spans="1:1">
      <c r="A943" s="13" t="str">
        <f>IF(INPUT_SELECTOR="T",dayTest!A940,day!A940)</f>
        <v>29992 570</v>
      </c>
    </row>
    <row r="944" spans="1:1">
      <c r="A944" s="13" t="str">
        <f>IF(INPUT_SELECTOR="T",dayTest!A941,day!A941)</f>
        <v>3333J 620</v>
      </c>
    </row>
    <row r="945" spans="1:1">
      <c r="A945" s="13" t="str">
        <f>IF(INPUT_SELECTOR="T",dayTest!A942,day!A942)</f>
        <v>39393 506</v>
      </c>
    </row>
    <row r="946" spans="1:1">
      <c r="A946" s="13" t="str">
        <f>IF(INPUT_SELECTOR="T",dayTest!A943,day!A943)</f>
        <v>74773 892</v>
      </c>
    </row>
    <row r="947" spans="1:1">
      <c r="A947" s="13" t="str">
        <f>IF(INPUT_SELECTOR="T",dayTest!A944,day!A944)</f>
        <v>T79Q8 208</v>
      </c>
    </row>
    <row r="948" spans="1:1">
      <c r="A948" s="13" t="str">
        <f>IF(INPUT_SELECTOR="T",dayTest!A945,day!A945)</f>
        <v>TTT3T 885</v>
      </c>
    </row>
    <row r="949" spans="1:1">
      <c r="A949" s="13" t="str">
        <f>IF(INPUT_SELECTOR="T",dayTest!A946,day!A946)</f>
        <v>QQQ8A 374</v>
      </c>
    </row>
    <row r="950" spans="1:1">
      <c r="A950" s="13" t="str">
        <f>IF(INPUT_SELECTOR="T",dayTest!A947,day!A947)</f>
        <v>99979 360</v>
      </c>
    </row>
    <row r="951" spans="1:1">
      <c r="A951" s="13" t="str">
        <f>IF(INPUT_SELECTOR="T",dayTest!A948,day!A948)</f>
        <v>2965T 872</v>
      </c>
    </row>
    <row r="952" spans="1:1">
      <c r="A952" s="13" t="str">
        <f>IF(INPUT_SELECTOR="T",dayTest!A949,day!A949)</f>
        <v>AA6AJ 96</v>
      </c>
    </row>
    <row r="953" spans="1:1">
      <c r="A953" s="13" t="str">
        <f>IF(INPUT_SELECTOR="T",dayTest!A950,day!A950)</f>
        <v>383K9 826</v>
      </c>
    </row>
    <row r="954" spans="1:1">
      <c r="A954" s="13" t="str">
        <f>IF(INPUT_SELECTOR="T",dayTest!A951,day!A951)</f>
        <v>7TK7K 685</v>
      </c>
    </row>
    <row r="955" spans="1:1">
      <c r="A955" s="13" t="str">
        <f>IF(INPUT_SELECTOR="T",dayTest!A952,day!A952)</f>
        <v>6J755 979</v>
      </c>
    </row>
    <row r="956" spans="1:1">
      <c r="A956" s="13" t="str">
        <f>IF(INPUT_SELECTOR="T",dayTest!A953,day!A953)</f>
        <v>2QQQ2 706</v>
      </c>
    </row>
    <row r="957" spans="1:1">
      <c r="A957" s="13" t="str">
        <f>IF(INPUT_SELECTOR="T",dayTest!A954,day!A954)</f>
        <v>TTT4T 525</v>
      </c>
    </row>
    <row r="958" spans="1:1">
      <c r="A958" s="13" t="str">
        <f>IF(INPUT_SELECTOR="T",dayTest!A955,day!A955)</f>
        <v>3K767 699</v>
      </c>
    </row>
    <row r="959" spans="1:1">
      <c r="A959" s="13" t="str">
        <f>IF(INPUT_SELECTOR="T",dayTest!A956,day!A956)</f>
        <v>75J8J 639</v>
      </c>
    </row>
    <row r="960" spans="1:1">
      <c r="A960" s="13" t="str">
        <f>IF(INPUT_SELECTOR="T",dayTest!A957,day!A957)</f>
        <v>KTJK3 743</v>
      </c>
    </row>
    <row r="961" spans="1:1">
      <c r="A961" s="13" t="str">
        <f>IF(INPUT_SELECTOR="T",dayTest!A958,day!A958)</f>
        <v>7972T 308</v>
      </c>
    </row>
    <row r="962" spans="1:1">
      <c r="A962" s="13" t="str">
        <f>IF(INPUT_SELECTOR="T",dayTest!A959,day!A959)</f>
        <v>77573 143</v>
      </c>
    </row>
    <row r="963" spans="1:1">
      <c r="A963" s="13" t="str">
        <f>IF(INPUT_SELECTOR="T",dayTest!A960,day!A960)</f>
        <v>J253K 286</v>
      </c>
    </row>
    <row r="964" spans="1:1">
      <c r="A964" s="13" t="str">
        <f>IF(INPUT_SELECTOR="T",dayTest!A961,day!A961)</f>
        <v>TQK85 316</v>
      </c>
    </row>
    <row r="965" spans="1:1">
      <c r="A965" s="13" t="str">
        <f>IF(INPUT_SELECTOR="T",dayTest!A962,day!A962)</f>
        <v>6235A 193</v>
      </c>
    </row>
    <row r="966" spans="1:1">
      <c r="A966" s="13" t="str">
        <f>IF(INPUT_SELECTOR="T",dayTest!A963,day!A963)</f>
        <v>338TT 393</v>
      </c>
    </row>
    <row r="967" spans="1:1">
      <c r="A967" s="13" t="str">
        <f>IF(INPUT_SELECTOR="T",dayTest!A964,day!A964)</f>
        <v>JT8T5 352</v>
      </c>
    </row>
    <row r="968" spans="1:1">
      <c r="A968" s="13" t="str">
        <f>IF(INPUT_SELECTOR="T",dayTest!A965,day!A965)</f>
        <v>JA4JA 984</v>
      </c>
    </row>
    <row r="969" spans="1:1">
      <c r="A969" s="13" t="str">
        <f>IF(INPUT_SELECTOR="T",dayTest!A966,day!A966)</f>
        <v>JAQ86 737</v>
      </c>
    </row>
    <row r="970" spans="1:1">
      <c r="A970" s="13" t="str">
        <f>IF(INPUT_SELECTOR="T",dayTest!A967,day!A967)</f>
        <v>9T589 306</v>
      </c>
    </row>
    <row r="971" spans="1:1">
      <c r="A971" s="13" t="str">
        <f>IF(INPUT_SELECTOR="T",dayTest!A968,day!A968)</f>
        <v>KJQQQ 424</v>
      </c>
    </row>
    <row r="972" spans="1:1">
      <c r="A972" s="13" t="str">
        <f>IF(INPUT_SELECTOR="T",dayTest!A969,day!A969)</f>
        <v>JJKTK 964</v>
      </c>
    </row>
    <row r="973" spans="1:1">
      <c r="A973" s="13" t="str">
        <f>IF(INPUT_SELECTOR="T",dayTest!A970,day!A970)</f>
        <v>QTJTQ 783</v>
      </c>
    </row>
    <row r="974" spans="1:1">
      <c r="A974" s="13" t="str">
        <f>IF(INPUT_SELECTOR="T",dayTest!A971,day!A971)</f>
        <v>6J626 289</v>
      </c>
    </row>
    <row r="975" spans="1:1">
      <c r="A975" s="13" t="str">
        <f>IF(INPUT_SELECTOR="T",dayTest!A972,day!A972)</f>
        <v>24Q22 131</v>
      </c>
    </row>
    <row r="976" spans="1:1">
      <c r="A976" s="13" t="str">
        <f>IF(INPUT_SELECTOR="T",dayTest!A973,day!A973)</f>
        <v>QAT5A 919</v>
      </c>
    </row>
    <row r="977" spans="1:1">
      <c r="A977" s="13" t="str">
        <f>IF(INPUT_SELECTOR="T",dayTest!A974,day!A974)</f>
        <v>6486K 702</v>
      </c>
    </row>
    <row r="978" spans="1:1">
      <c r="A978" s="13" t="str">
        <f>IF(INPUT_SELECTOR="T",dayTest!A975,day!A975)</f>
        <v>QT464 288</v>
      </c>
    </row>
    <row r="979" spans="1:1">
      <c r="A979" s="13" t="str">
        <f>IF(INPUT_SELECTOR="T",dayTest!A976,day!A976)</f>
        <v>A6972 841</v>
      </c>
    </row>
    <row r="980" spans="1:1">
      <c r="A980" s="13" t="str">
        <f>IF(INPUT_SELECTOR="T",dayTest!A977,day!A977)</f>
        <v>Q99Q9 977</v>
      </c>
    </row>
    <row r="981" spans="1:1">
      <c r="A981" s="13" t="str">
        <f>IF(INPUT_SELECTOR="T",dayTest!A978,day!A978)</f>
        <v>4JJ43 209</v>
      </c>
    </row>
    <row r="982" spans="1:1">
      <c r="A982" s="13" t="str">
        <f>IF(INPUT_SELECTOR="T",dayTest!A979,day!A979)</f>
        <v>66AA8 910</v>
      </c>
    </row>
    <row r="983" spans="1:1">
      <c r="A983" s="13" t="str">
        <f>IF(INPUT_SELECTOR="T",dayTest!A980,day!A980)</f>
        <v>Q34QT 806</v>
      </c>
    </row>
    <row r="984" spans="1:1">
      <c r="A984" s="13" t="str">
        <f>IF(INPUT_SELECTOR="T",dayTest!A981,day!A981)</f>
        <v>Q8J4Q 472</v>
      </c>
    </row>
    <row r="985" spans="1:1">
      <c r="A985" s="13" t="str">
        <f>IF(INPUT_SELECTOR="T",dayTest!A982,day!A982)</f>
        <v>979TT 932</v>
      </c>
    </row>
    <row r="986" spans="1:1">
      <c r="A986" s="13" t="str">
        <f>IF(INPUT_SELECTOR="T",dayTest!A983,day!A983)</f>
        <v>A8A8A 204</v>
      </c>
    </row>
    <row r="987" spans="1:1">
      <c r="A987" s="13" t="str">
        <f>IF(INPUT_SELECTOR="T",dayTest!A984,day!A984)</f>
        <v>9A34Q 382</v>
      </c>
    </row>
    <row r="988" spans="1:1">
      <c r="A988" s="13" t="str">
        <f>IF(INPUT_SELECTOR="T",dayTest!A985,day!A985)</f>
        <v>QT89A 713</v>
      </c>
    </row>
    <row r="989" spans="1:1">
      <c r="A989" s="13" t="str">
        <f>IF(INPUT_SELECTOR="T",dayTest!A986,day!A986)</f>
        <v>JQJJQ 427</v>
      </c>
    </row>
    <row r="990" spans="1:1">
      <c r="A990" s="13" t="str">
        <f>IF(INPUT_SELECTOR="T",dayTest!A987,day!A987)</f>
        <v>8338K 978</v>
      </c>
    </row>
    <row r="991" spans="1:1">
      <c r="A991" s="13" t="str">
        <f>IF(INPUT_SELECTOR="T",dayTest!A988,day!A988)</f>
        <v>99T99 913</v>
      </c>
    </row>
    <row r="992" spans="1:1">
      <c r="A992" s="13" t="str">
        <f>IF(INPUT_SELECTOR="T",dayTest!A989,day!A989)</f>
        <v>6A444 257</v>
      </c>
    </row>
    <row r="993" spans="1:1">
      <c r="A993" s="13" t="str">
        <f>IF(INPUT_SELECTOR="T",dayTest!A990,day!A990)</f>
        <v>4K5KK 45</v>
      </c>
    </row>
    <row r="994" spans="1:1">
      <c r="A994" s="13" t="str">
        <f>IF(INPUT_SELECTOR="T",dayTest!A991,day!A991)</f>
        <v>55K55 217</v>
      </c>
    </row>
    <row r="995" spans="1:1">
      <c r="A995" s="13" t="str">
        <f>IF(INPUT_SELECTOR="T",dayTest!A992,day!A992)</f>
        <v>K8866 915</v>
      </c>
    </row>
    <row r="996" spans="1:1">
      <c r="A996" s="13" t="str">
        <f>IF(INPUT_SELECTOR="T",dayTest!A993,day!A993)</f>
        <v>42577 771</v>
      </c>
    </row>
    <row r="997" spans="1:1">
      <c r="A997" s="13" t="str">
        <f>IF(INPUT_SELECTOR="T",dayTest!A994,day!A994)</f>
        <v>45564 725</v>
      </c>
    </row>
    <row r="998" spans="1:1">
      <c r="A998" s="13" t="str">
        <f>IF(INPUT_SELECTOR="T",dayTest!A995,day!A995)</f>
        <v>Q2TAQ 433</v>
      </c>
    </row>
    <row r="999" spans="1:1">
      <c r="A999" s="13" t="str">
        <f>IF(INPUT_SELECTOR="T",dayTest!A996,day!A996)</f>
        <v>Q9AA6 258</v>
      </c>
    </row>
    <row r="1000" spans="1:1">
      <c r="A1000" s="13" t="str">
        <f>IF(INPUT_SELECTOR="T",dayTest!A997,day!A997)</f>
        <v>867A3 117</v>
      </c>
    </row>
    <row r="1001" spans="1:1">
      <c r="A1001" s="13" t="str">
        <f>IF(INPUT_SELECTOR="T",dayTest!A998,day!A998)</f>
        <v>A9799 95</v>
      </c>
    </row>
    <row r="1002" spans="1:1">
      <c r="A1002" s="13" t="str">
        <f>IF(INPUT_SELECTOR="T",dayTest!A999,day!A999)</f>
        <v>74778 344</v>
      </c>
    </row>
    <row r="1003" spans="1:1">
      <c r="A1003" s="13" t="str">
        <f>IF(INPUT_SELECTOR="T",dayTest!A1000,day!A1000)</f>
        <v>A2727 410</v>
      </c>
    </row>
    <row r="1004" spans="1:1">
      <c r="A1004" s="13" t="str">
        <f>IF(INPUT_SELECTOR="T",dayTest!A1001,day!A1001)</f>
        <v>78888 626</v>
      </c>
    </row>
    <row r="1005" spans="1:1">
      <c r="A1005" s="13">
        <f>IF(INPUT_SELECTOR="T",dayTest!A1002,day!A1002)</f>
        <v>0</v>
      </c>
    </row>
    <row r="1006" spans="1:1">
      <c r="A1006" s="13">
        <f>IF(INPUT_SELECTOR="T",dayTest!A1003,day!A1003)</f>
        <v>0</v>
      </c>
    </row>
    <row r="1007" spans="1:1">
      <c r="A1007" s="13">
        <f>IF(INPUT_SELECTOR="T",dayTest!A1004,day!A1004)</f>
        <v>0</v>
      </c>
    </row>
    <row r="1008" spans="1:1">
      <c r="A1008" s="13">
        <f>IF(INPUT_SELECTOR="T",dayTest!A1005,day!A1005)</f>
        <v>0</v>
      </c>
    </row>
    <row r="1009" spans="1:1">
      <c r="A1009" s="13">
        <f>IF(INPUT_SELECTOR="T",dayTest!A1006,day!A1006)</f>
        <v>0</v>
      </c>
    </row>
    <row r="1010" spans="1:1">
      <c r="A1010" s="13">
        <f>IF(INPUT_SELECTOR="T",dayTest!A1007,day!A1007)</f>
        <v>0</v>
      </c>
    </row>
    <row r="1011" spans="1:1">
      <c r="A1011" s="13">
        <f>IF(INPUT_SELECTOR="T",dayTest!A1008,day!A1008)</f>
        <v>0</v>
      </c>
    </row>
    <row r="1012" spans="1:1">
      <c r="A1012" s="13">
        <f>IF(INPUT_SELECTOR="T",dayTest!A1009,day!A1009)</f>
        <v>0</v>
      </c>
    </row>
    <row r="1013" spans="1:1">
      <c r="A1013" s="13">
        <f>IF(INPUT_SELECTOR="T",dayTest!A1010,day!A1010)</f>
        <v>0</v>
      </c>
    </row>
    <row r="1014" spans="1:1">
      <c r="A1014" s="13">
        <f>IF(INPUT_SELECTOR="T",dayTest!A1011,day!A1011)</f>
        <v>0</v>
      </c>
    </row>
    <row r="1015" spans="1:1">
      <c r="A1015" s="13">
        <f>IF(INPUT_SELECTOR="T",dayTest!A1012,day!A1012)</f>
        <v>0</v>
      </c>
    </row>
    <row r="1016" spans="1:1">
      <c r="A1016" s="13">
        <f>IF(INPUT_SELECTOR="T",dayTest!A1013,day!A1013)</f>
        <v>0</v>
      </c>
    </row>
    <row r="1017" spans="1:1">
      <c r="A1017" s="13">
        <f>IF(INPUT_SELECTOR="T",dayTest!A1014,day!A1014)</f>
        <v>0</v>
      </c>
    </row>
    <row r="1018" spans="1:1">
      <c r="A1018" s="13">
        <f>IF(INPUT_SELECTOR="T",dayTest!A1015,day!A1015)</f>
        <v>0</v>
      </c>
    </row>
    <row r="1019" spans="1:1">
      <c r="A1019" s="13">
        <f>IF(INPUT_SELECTOR="T",dayTest!A1016,day!A1016)</f>
        <v>0</v>
      </c>
    </row>
    <row r="1020" spans="1:1">
      <c r="A1020" s="13">
        <f>IF(INPUT_SELECTOR="T",dayTest!A1017,day!A1017)</f>
        <v>0</v>
      </c>
    </row>
    <row r="1021" spans="1:1">
      <c r="A1021" s="13">
        <f>IF(INPUT_SELECTOR="T",dayTest!A1018,day!A1018)</f>
        <v>0</v>
      </c>
    </row>
    <row r="1022" spans="1:1">
      <c r="A1022" s="13">
        <f>IF(INPUT_SELECTOR="T",dayTest!A1019,day!A1019)</f>
        <v>0</v>
      </c>
    </row>
    <row r="1023" spans="1:1">
      <c r="A1023" s="13">
        <f>IF(INPUT_SELECTOR="T",dayTest!A1020,day!A1020)</f>
        <v>0</v>
      </c>
    </row>
    <row r="1024" spans="1:1">
      <c r="A1024" s="13">
        <f>IF(INPUT_SELECTOR="T",dayTest!A1021,day!A1021)</f>
        <v>0</v>
      </c>
    </row>
    <row r="1025" spans="1:1">
      <c r="A1025" s="13">
        <f>IF(INPUT_SELECTOR="T",dayTest!A1022,day!A1022)</f>
        <v>0</v>
      </c>
    </row>
    <row r="1026" spans="1:1">
      <c r="A1026" s="13">
        <f>IF(INPUT_SELECTOR="T",dayTest!A1023,day!A1023)</f>
        <v>0</v>
      </c>
    </row>
    <row r="1027" spans="1:1">
      <c r="A1027" s="13">
        <f>IF(INPUT_SELECTOR="T",dayTest!A1024,day!A1024)</f>
        <v>0</v>
      </c>
    </row>
    <row r="1028" spans="1:1">
      <c r="A1028" s="13">
        <f>IF(INPUT_SELECTOR="T",dayTest!A1025,day!A1025)</f>
        <v>0</v>
      </c>
    </row>
    <row r="1029" spans="1:1">
      <c r="A1029" s="13">
        <f>IF(INPUT_SELECTOR="T",dayTest!A1026,day!A1026)</f>
        <v>0</v>
      </c>
    </row>
    <row r="1030" spans="1:1">
      <c r="A1030" s="13">
        <f>IF(INPUT_SELECTOR="T",dayTest!A1027,day!A1027)</f>
        <v>0</v>
      </c>
    </row>
    <row r="1031" spans="1:1">
      <c r="A1031" s="13">
        <f>IF(INPUT_SELECTOR="T",dayTest!A1028,day!A1028)</f>
        <v>0</v>
      </c>
    </row>
    <row r="1032" spans="1:1">
      <c r="A1032" s="13">
        <f>IF(INPUT_SELECTOR="T",dayTest!A1029,day!A1029)</f>
        <v>0</v>
      </c>
    </row>
    <row r="1033" spans="1:1">
      <c r="A1033" s="13">
        <f>IF(INPUT_SELECTOR="T",dayTest!A1030,day!A1030)</f>
        <v>0</v>
      </c>
    </row>
    <row r="1034" spans="1:1">
      <c r="A1034" s="13">
        <f>IF(INPUT_SELECTOR="T",dayTest!A1031,day!A1031)</f>
        <v>0</v>
      </c>
    </row>
    <row r="1035" spans="1:1">
      <c r="A1035" s="13">
        <f>IF(INPUT_SELECTOR="T",dayTest!A1032,day!A1032)</f>
        <v>0</v>
      </c>
    </row>
    <row r="1036" spans="1:1">
      <c r="A1036" s="13">
        <f>IF(INPUT_SELECTOR="T",dayTest!A1033,day!A1033)</f>
        <v>0</v>
      </c>
    </row>
    <row r="1037" spans="1:1">
      <c r="A1037" s="13">
        <f>IF(INPUT_SELECTOR="T",dayTest!A1034,day!A1034)</f>
        <v>0</v>
      </c>
    </row>
    <row r="1038" spans="1:1">
      <c r="A1038" s="13">
        <f>IF(INPUT_SELECTOR="T",dayTest!A1035,day!A1035)</f>
        <v>0</v>
      </c>
    </row>
    <row r="1039" spans="1:1">
      <c r="A1039" s="13">
        <f>IF(INPUT_SELECTOR="T",dayTest!A1036,day!A1036)</f>
        <v>0</v>
      </c>
    </row>
    <row r="1040" spans="1:1">
      <c r="A1040" s="13">
        <f>IF(INPUT_SELECTOR="T",dayTest!A1037,day!A1037)</f>
        <v>0</v>
      </c>
    </row>
    <row r="1041" spans="1:1">
      <c r="A1041" s="13">
        <f>IF(INPUT_SELECTOR="T",dayTest!A1038,day!A1038)</f>
        <v>0</v>
      </c>
    </row>
    <row r="1042" spans="1:1">
      <c r="A1042" s="13">
        <f>IF(INPUT_SELECTOR="T",dayTest!A1039,day!A1039)</f>
        <v>0</v>
      </c>
    </row>
    <row r="1043" spans="1:1">
      <c r="A1043" s="13">
        <f>IF(INPUT_SELECTOR="T",dayTest!A1040,day!A1040)</f>
        <v>0</v>
      </c>
    </row>
    <row r="1044" spans="1:1">
      <c r="A1044" s="13">
        <f>IF(INPUT_SELECTOR="T",dayTest!A1041,day!A1041)</f>
        <v>0</v>
      </c>
    </row>
    <row r="1045" spans="1:1">
      <c r="A1045" s="13">
        <f>IF(INPUT_SELECTOR="T",dayTest!A1042,day!A1042)</f>
        <v>0</v>
      </c>
    </row>
    <row r="1046" spans="1:1">
      <c r="A1046" s="13">
        <f>IF(INPUT_SELECTOR="T",dayTest!A1043,day!A1043)</f>
        <v>0</v>
      </c>
    </row>
    <row r="1047" spans="1:1">
      <c r="A1047" s="13">
        <f>IF(INPUT_SELECTOR="T",dayTest!A1044,day!A1044)</f>
        <v>0</v>
      </c>
    </row>
    <row r="1048" spans="1:1">
      <c r="A1048" s="13">
        <f>IF(INPUT_SELECTOR="T",dayTest!A1045,day!A1045)</f>
        <v>0</v>
      </c>
    </row>
    <row r="1049" spans="1:1">
      <c r="A1049" s="13">
        <f>IF(INPUT_SELECTOR="T",dayTest!A1046,day!A1046)</f>
        <v>0</v>
      </c>
    </row>
    <row r="1050" spans="1:1">
      <c r="A1050" s="13">
        <f>IF(INPUT_SELECTOR="T",dayTest!A1047,day!A1047)</f>
        <v>0</v>
      </c>
    </row>
    <row r="1051" spans="1:1">
      <c r="A1051" s="13">
        <f>IF(INPUT_SELECTOR="T",dayTest!A1048,day!A1048)</f>
        <v>0</v>
      </c>
    </row>
    <row r="1052" spans="1:1">
      <c r="A1052" s="13">
        <f>IF(INPUT_SELECTOR="T",dayTest!A1049,day!A1049)</f>
        <v>0</v>
      </c>
    </row>
    <row r="1053" spans="1:1">
      <c r="A1053" s="13">
        <f>IF(INPUT_SELECTOR="T",dayTest!A1050,day!A1050)</f>
        <v>0</v>
      </c>
    </row>
    <row r="1054" spans="1:1">
      <c r="A1054" s="13">
        <f>IF(INPUT_SELECTOR="T",dayTest!A1051,day!A1051)</f>
        <v>0</v>
      </c>
    </row>
    <row r="1055" spans="1:1">
      <c r="A1055" s="13">
        <f>IF(INPUT_SELECTOR="T",dayTest!A1052,day!A1052)</f>
        <v>0</v>
      </c>
    </row>
    <row r="1056" spans="1:1">
      <c r="A1056" s="13">
        <f>IF(INPUT_SELECTOR="T",dayTest!A1053,day!A1053)</f>
        <v>0</v>
      </c>
    </row>
    <row r="1057" spans="1:1">
      <c r="A1057" s="13">
        <f>IF(INPUT_SELECTOR="T",dayTest!A1054,day!A1054)</f>
        <v>0</v>
      </c>
    </row>
    <row r="1058" spans="1:1">
      <c r="A1058" s="13">
        <f>IF(INPUT_SELECTOR="T",dayTest!A1055,day!A1055)</f>
        <v>0</v>
      </c>
    </row>
    <row r="1059" spans="1:1">
      <c r="A1059" s="13">
        <f>IF(INPUT_SELECTOR="T",dayTest!A1056,day!A1056)</f>
        <v>0</v>
      </c>
    </row>
    <row r="1060" spans="1:1">
      <c r="A1060" s="13">
        <f>IF(INPUT_SELECTOR="T",dayTest!A1057,day!A1057)</f>
        <v>0</v>
      </c>
    </row>
    <row r="1061" spans="1:1">
      <c r="A1061" s="13">
        <f>IF(INPUT_SELECTOR="T",dayTest!A1058,day!A1058)</f>
        <v>0</v>
      </c>
    </row>
    <row r="1062" spans="1:1">
      <c r="A1062" s="13">
        <f>IF(INPUT_SELECTOR="T",dayTest!A1059,day!A1059)</f>
        <v>0</v>
      </c>
    </row>
    <row r="1063" spans="1:1">
      <c r="A1063" s="13">
        <f>IF(INPUT_SELECTOR="T",dayTest!A1060,day!A1060)</f>
        <v>0</v>
      </c>
    </row>
    <row r="1064" spans="1:1">
      <c r="A1064" s="13">
        <f>IF(INPUT_SELECTOR="T",dayTest!A1061,day!A1061)</f>
        <v>0</v>
      </c>
    </row>
    <row r="1065" spans="1:1">
      <c r="A1065" s="13">
        <f>IF(INPUT_SELECTOR="T",dayTest!A1062,day!A1062)</f>
        <v>0</v>
      </c>
    </row>
    <row r="1066" spans="1:1">
      <c r="A1066" s="13">
        <f>IF(INPUT_SELECTOR="T",dayTest!A1063,day!A1063)</f>
        <v>0</v>
      </c>
    </row>
    <row r="1067" spans="1:1">
      <c r="A1067" s="13">
        <f>IF(INPUT_SELECTOR="T",dayTest!A1064,day!A1064)</f>
        <v>0</v>
      </c>
    </row>
    <row r="1068" spans="1:1">
      <c r="A1068" s="13">
        <f>IF(INPUT_SELECTOR="T",dayTest!A1065,day!A1065)</f>
        <v>0</v>
      </c>
    </row>
    <row r="1069" spans="1:1">
      <c r="A1069" s="13">
        <f>IF(INPUT_SELECTOR="T",dayTest!A1066,day!A1066)</f>
        <v>0</v>
      </c>
    </row>
    <row r="1070" spans="1:1">
      <c r="A1070" s="13">
        <f>IF(INPUT_SELECTOR="T",dayTest!A1067,day!A1067)</f>
        <v>0</v>
      </c>
    </row>
    <row r="1071" spans="1:1">
      <c r="A1071" s="13">
        <f>IF(INPUT_SELECTOR="T",dayTest!A1068,day!A1068)</f>
        <v>0</v>
      </c>
    </row>
    <row r="1072" spans="1:1">
      <c r="A1072" s="13">
        <f>IF(INPUT_SELECTOR="T",dayTest!A1069,day!A1069)</f>
        <v>0</v>
      </c>
    </row>
    <row r="1073" spans="1:1">
      <c r="A1073" s="13">
        <f>IF(INPUT_SELECTOR="T",dayTest!A1070,day!A1070)</f>
        <v>0</v>
      </c>
    </row>
    <row r="1074" spans="1:1">
      <c r="A1074" s="13">
        <f>IF(INPUT_SELECTOR="T",dayTest!A1071,day!A1071)</f>
        <v>0</v>
      </c>
    </row>
    <row r="1075" spans="1:1">
      <c r="A1075" s="13">
        <f>IF(INPUT_SELECTOR="T",dayTest!A1072,day!A1072)</f>
        <v>0</v>
      </c>
    </row>
    <row r="1076" spans="1:1">
      <c r="A1076" s="13">
        <f>IF(INPUT_SELECTOR="T",dayTest!A1073,day!A1073)</f>
        <v>0</v>
      </c>
    </row>
    <row r="1077" spans="1:1">
      <c r="A1077" s="13">
        <f>IF(INPUT_SELECTOR="T",dayTest!A1074,day!A1074)</f>
        <v>0</v>
      </c>
    </row>
    <row r="1078" spans="1:1">
      <c r="A1078" s="13">
        <f>IF(INPUT_SELECTOR="T",dayTest!A1075,day!A1075)</f>
        <v>0</v>
      </c>
    </row>
    <row r="1079" spans="1:1">
      <c r="A1079" s="13">
        <f>IF(INPUT_SELECTOR="T",dayTest!A1076,day!A1076)</f>
        <v>0</v>
      </c>
    </row>
    <row r="1080" spans="1:1">
      <c r="A1080" s="13">
        <f>IF(INPUT_SELECTOR="T",dayTest!A1077,day!A1077)</f>
        <v>0</v>
      </c>
    </row>
    <row r="1081" spans="1:1">
      <c r="A1081" s="13">
        <f>IF(INPUT_SELECTOR="T",dayTest!A1078,day!A1078)</f>
        <v>0</v>
      </c>
    </row>
    <row r="1082" spans="1:1">
      <c r="A1082" s="13">
        <f>IF(INPUT_SELECTOR="T",dayTest!A1079,day!A1079)</f>
        <v>0</v>
      </c>
    </row>
    <row r="1083" spans="1:1">
      <c r="A1083" s="13">
        <f>IF(INPUT_SELECTOR="T",dayTest!A1080,day!A1080)</f>
        <v>0</v>
      </c>
    </row>
    <row r="1084" spans="1:1">
      <c r="A1084" s="13">
        <f>IF(INPUT_SELECTOR="T",dayTest!A1081,day!A1081)</f>
        <v>0</v>
      </c>
    </row>
    <row r="1085" spans="1:1">
      <c r="A1085" s="13">
        <f>IF(INPUT_SELECTOR="T",dayTest!A1082,day!A1082)</f>
        <v>0</v>
      </c>
    </row>
    <row r="1086" spans="1:1">
      <c r="A1086" s="13">
        <f>IF(INPUT_SELECTOR="T",dayTest!A1083,day!A1083)</f>
        <v>0</v>
      </c>
    </row>
    <row r="1087" spans="1:1">
      <c r="A1087" s="13">
        <f>IF(INPUT_SELECTOR="T",dayTest!A1084,day!A1084)</f>
        <v>0</v>
      </c>
    </row>
    <row r="1088" spans="1:1">
      <c r="A1088" s="13">
        <f>IF(INPUT_SELECTOR="T",dayTest!A1085,day!A1085)</f>
        <v>0</v>
      </c>
    </row>
    <row r="1089" spans="1:1">
      <c r="A1089" s="13">
        <f>IF(INPUT_SELECTOR="T",dayTest!A1086,day!A1086)</f>
        <v>0</v>
      </c>
    </row>
    <row r="1090" spans="1:1">
      <c r="A1090" s="13">
        <f>IF(INPUT_SELECTOR="T",dayTest!A1087,day!A1087)</f>
        <v>0</v>
      </c>
    </row>
    <row r="1091" spans="1:1">
      <c r="A1091" s="13">
        <f>IF(INPUT_SELECTOR="T",dayTest!A1088,day!A1088)</f>
        <v>0</v>
      </c>
    </row>
    <row r="1092" spans="1:1">
      <c r="A1092" s="13">
        <f>IF(INPUT_SELECTOR="T",dayTest!A1089,day!A1089)</f>
        <v>0</v>
      </c>
    </row>
    <row r="1093" spans="1:1">
      <c r="A1093" s="13">
        <f>IF(INPUT_SELECTOR="T",dayTest!A1090,day!A1090)</f>
        <v>0</v>
      </c>
    </row>
    <row r="1094" spans="1:1">
      <c r="A1094" s="13">
        <f>IF(INPUT_SELECTOR="T",dayTest!A1091,day!A1091)</f>
        <v>0</v>
      </c>
    </row>
    <row r="1095" spans="1:1">
      <c r="A1095" s="13">
        <f>IF(INPUT_SELECTOR="T",dayTest!A1092,day!A1092)</f>
        <v>0</v>
      </c>
    </row>
    <row r="1096" spans="1:1">
      <c r="A1096" s="13">
        <f>IF(INPUT_SELECTOR="T",dayTest!A1093,day!A1093)</f>
        <v>0</v>
      </c>
    </row>
    <row r="1097" spans="1:1">
      <c r="A1097" s="13">
        <f>IF(INPUT_SELECTOR="T",dayTest!A1094,day!A1094)</f>
        <v>0</v>
      </c>
    </row>
    <row r="1098" spans="1:1">
      <c r="A1098" s="13">
        <f>IF(INPUT_SELECTOR="T",dayTest!A1095,day!A1095)</f>
        <v>0</v>
      </c>
    </row>
    <row r="1099" spans="1:1">
      <c r="A1099" s="13">
        <f>IF(INPUT_SELECTOR="T",dayTest!A1096,day!A1096)</f>
        <v>0</v>
      </c>
    </row>
    <row r="1100" spans="1:1">
      <c r="A1100" s="13">
        <f>IF(INPUT_SELECTOR="T",dayTest!A1097,day!A1097)</f>
        <v>0</v>
      </c>
    </row>
    <row r="1101" spans="1:1">
      <c r="A1101" s="13">
        <f>IF(INPUT_SELECTOR="T",dayTest!A1098,day!A1098)</f>
        <v>0</v>
      </c>
    </row>
    <row r="1102" spans="1:1">
      <c r="A1102" s="13">
        <f>IF(INPUT_SELECTOR="T",dayTest!A1099,day!A1099)</f>
        <v>0</v>
      </c>
    </row>
    <row r="1103" spans="1:1">
      <c r="A1103" s="13">
        <f>IF(INPUT_SELECTOR="T",dayTest!A1100,day!A1100)</f>
        <v>0</v>
      </c>
    </row>
    <row r="1104" spans="1:1">
      <c r="A1104" s="13">
        <f>IF(INPUT_SELECTOR="T",dayTest!A1101,day!A1101)</f>
        <v>0</v>
      </c>
    </row>
    <row r="1105" spans="1:1">
      <c r="A1105" s="13">
        <f>IF(INPUT_SELECTOR="T",dayTest!A1102,day!A1102)</f>
        <v>0</v>
      </c>
    </row>
    <row r="1106" spans="1:1">
      <c r="A1106" s="13">
        <f>IF(INPUT_SELECTOR="T",dayTest!A1103,day!A1103)</f>
        <v>0</v>
      </c>
    </row>
    <row r="1107" spans="1:1">
      <c r="A1107" s="13">
        <f>IF(INPUT_SELECTOR="T",dayTest!A1104,day!A1104)</f>
        <v>0</v>
      </c>
    </row>
    <row r="1108" spans="1:1">
      <c r="A1108" s="13">
        <f>IF(INPUT_SELECTOR="T",dayTest!A1105,day!A1105)</f>
        <v>0</v>
      </c>
    </row>
    <row r="1109" spans="1:1">
      <c r="A1109" s="13">
        <f>IF(INPUT_SELECTOR="T",dayTest!A1106,day!A1106)</f>
        <v>0</v>
      </c>
    </row>
    <row r="1110" spans="1:1">
      <c r="A1110" s="13">
        <f>IF(INPUT_SELECTOR="T",dayTest!A1107,day!A1107)</f>
        <v>0</v>
      </c>
    </row>
    <row r="1111" spans="1:1">
      <c r="A1111" s="13">
        <f>IF(INPUT_SELECTOR="T",dayTest!A1108,day!A1108)</f>
        <v>0</v>
      </c>
    </row>
    <row r="1112" spans="1:1">
      <c r="A1112" s="13">
        <f>IF(INPUT_SELECTOR="T",dayTest!A1109,day!A1109)</f>
        <v>0</v>
      </c>
    </row>
    <row r="1113" spans="1:1">
      <c r="A1113" s="13">
        <f>IF(INPUT_SELECTOR="T",dayTest!A1110,day!A1110)</f>
        <v>0</v>
      </c>
    </row>
    <row r="1114" spans="1:1">
      <c r="A1114" s="13">
        <f>IF(INPUT_SELECTOR="T",dayTest!A1111,day!A1111)</f>
        <v>0</v>
      </c>
    </row>
    <row r="1115" spans="1:1">
      <c r="A1115" s="13">
        <f>IF(INPUT_SELECTOR="T",dayTest!A1112,day!A1112)</f>
        <v>0</v>
      </c>
    </row>
    <row r="1116" spans="1:1">
      <c r="A1116" s="13">
        <f>IF(INPUT_SELECTOR="T",dayTest!A1113,day!A1113)</f>
        <v>0</v>
      </c>
    </row>
    <row r="1117" spans="1:1">
      <c r="A1117" s="13">
        <f>IF(INPUT_SELECTOR="T",dayTest!A1114,day!A1114)</f>
        <v>0</v>
      </c>
    </row>
    <row r="1118" spans="1:1">
      <c r="A1118" s="13">
        <f>IF(INPUT_SELECTOR="T",dayTest!A1115,day!A1115)</f>
        <v>0</v>
      </c>
    </row>
    <row r="1119" spans="1:1">
      <c r="A1119" s="13">
        <f>IF(INPUT_SELECTOR="T",dayTest!A1116,day!A1116)</f>
        <v>0</v>
      </c>
    </row>
    <row r="1120" spans="1:1">
      <c r="A1120" s="13">
        <f>IF(INPUT_SELECTOR="T",dayTest!A1117,day!A1117)</f>
        <v>0</v>
      </c>
    </row>
    <row r="1121" spans="1:1">
      <c r="A1121" s="13">
        <f>IF(INPUT_SELECTOR="T",dayTest!A1118,day!A1118)</f>
        <v>0</v>
      </c>
    </row>
    <row r="1122" spans="1:1">
      <c r="A1122" s="13">
        <f>IF(INPUT_SELECTOR="T",dayTest!A1119,day!A1119)</f>
        <v>0</v>
      </c>
    </row>
    <row r="1123" spans="1:1">
      <c r="A1123" s="13">
        <f>IF(INPUT_SELECTOR="T",dayTest!A1120,day!A1120)</f>
        <v>0</v>
      </c>
    </row>
    <row r="1124" spans="1:1">
      <c r="A1124" s="13">
        <f>IF(INPUT_SELECTOR="T",dayTest!A1121,day!A1121)</f>
        <v>0</v>
      </c>
    </row>
    <row r="1125" spans="1:1">
      <c r="A1125" s="13">
        <f>IF(INPUT_SELECTOR="T",dayTest!A1122,day!A1122)</f>
        <v>0</v>
      </c>
    </row>
    <row r="1126" spans="1:1">
      <c r="A1126" s="13">
        <f>IF(INPUT_SELECTOR="T",dayTest!A1123,day!A1123)</f>
        <v>0</v>
      </c>
    </row>
    <row r="1127" spans="1:1">
      <c r="A1127" s="13">
        <f>IF(INPUT_SELECTOR="T",dayTest!A1124,day!A1124)</f>
        <v>0</v>
      </c>
    </row>
    <row r="1128" spans="1:1">
      <c r="A1128" s="13">
        <f>IF(INPUT_SELECTOR="T",dayTest!A1125,day!A1125)</f>
        <v>0</v>
      </c>
    </row>
    <row r="1129" spans="1:1">
      <c r="A1129" s="13">
        <f>IF(INPUT_SELECTOR="T",dayTest!A1126,day!A1126)</f>
        <v>0</v>
      </c>
    </row>
    <row r="1130" spans="1:1">
      <c r="A1130" s="13">
        <f>IF(INPUT_SELECTOR="T",dayTest!A1127,day!A1127)</f>
        <v>0</v>
      </c>
    </row>
    <row r="1131" spans="1:1">
      <c r="A1131" s="13">
        <f>IF(INPUT_SELECTOR="T",dayTest!A1128,day!A1128)</f>
        <v>0</v>
      </c>
    </row>
    <row r="1132" spans="1:1">
      <c r="A1132" s="13">
        <f>IF(INPUT_SELECTOR="T",dayTest!A1129,day!A1129)</f>
        <v>0</v>
      </c>
    </row>
    <row r="1133" spans="1:1">
      <c r="A1133" s="13">
        <f>IF(INPUT_SELECTOR="T",dayTest!A1130,day!A1130)</f>
        <v>0</v>
      </c>
    </row>
    <row r="1134" spans="1:1">
      <c r="A1134" s="13">
        <f>IF(INPUT_SELECTOR="T",dayTest!A1131,day!A1131)</f>
        <v>0</v>
      </c>
    </row>
    <row r="1135" spans="1:1">
      <c r="A1135" s="13">
        <f>IF(INPUT_SELECTOR="T",dayTest!A1132,day!A1132)</f>
        <v>0</v>
      </c>
    </row>
    <row r="1136" spans="1:1">
      <c r="A1136" s="13">
        <f>IF(INPUT_SELECTOR="T",dayTest!A1133,day!A1133)</f>
        <v>0</v>
      </c>
    </row>
    <row r="1137" spans="1:1">
      <c r="A1137" s="13">
        <f>IF(INPUT_SELECTOR="T",dayTest!A1134,day!A1134)</f>
        <v>0</v>
      </c>
    </row>
    <row r="1138" spans="1:1">
      <c r="A1138" s="13">
        <f>IF(INPUT_SELECTOR="T",dayTest!A1135,day!A1135)</f>
        <v>0</v>
      </c>
    </row>
    <row r="1139" spans="1:1">
      <c r="A1139" s="13">
        <f>IF(INPUT_SELECTOR="T",dayTest!A1136,day!A1136)</f>
        <v>0</v>
      </c>
    </row>
    <row r="1140" spans="1:1">
      <c r="A1140" s="13">
        <f>IF(INPUT_SELECTOR="T",dayTest!A1137,day!A1137)</f>
        <v>0</v>
      </c>
    </row>
    <row r="1141" spans="1:1">
      <c r="A1141" s="13">
        <f>IF(INPUT_SELECTOR="T",dayTest!A1138,day!A1138)</f>
        <v>0</v>
      </c>
    </row>
    <row r="1142" spans="1:1">
      <c r="A1142" s="13">
        <f>IF(INPUT_SELECTOR="T",dayTest!A1139,day!A1139)</f>
        <v>0</v>
      </c>
    </row>
    <row r="1143" spans="1:1">
      <c r="A1143" s="13">
        <f>IF(INPUT_SELECTOR="T",dayTest!A1140,day!A1140)</f>
        <v>0</v>
      </c>
    </row>
    <row r="1144" spans="1:1">
      <c r="A1144" s="13">
        <f>IF(INPUT_SELECTOR="T",dayTest!A1141,day!A1141)</f>
        <v>0</v>
      </c>
    </row>
    <row r="1145" spans="1:1">
      <c r="A1145" s="13">
        <f>IF(INPUT_SELECTOR="T",dayTest!A1142,day!A1142)</f>
        <v>0</v>
      </c>
    </row>
    <row r="1146" spans="1:1">
      <c r="A1146" s="13">
        <f>IF(INPUT_SELECTOR="T",dayTest!A1143,day!A1143)</f>
        <v>0</v>
      </c>
    </row>
    <row r="1147" spans="1:1">
      <c r="A1147" s="13">
        <f>IF(INPUT_SELECTOR="T",dayTest!A1144,day!A1144)</f>
        <v>0</v>
      </c>
    </row>
    <row r="1148" spans="1:1">
      <c r="A1148" s="13">
        <f>IF(INPUT_SELECTOR="T",dayTest!A1145,day!A1145)</f>
        <v>0</v>
      </c>
    </row>
    <row r="1149" spans="1:1">
      <c r="A1149" s="13">
        <f>IF(INPUT_SELECTOR="T",dayTest!A1146,day!A1146)</f>
        <v>0</v>
      </c>
    </row>
    <row r="1150" spans="1:1">
      <c r="A1150" s="13">
        <f>IF(INPUT_SELECTOR="T",dayTest!A1147,day!A1147)</f>
        <v>0</v>
      </c>
    </row>
    <row r="1151" spans="1:1">
      <c r="A1151" s="13">
        <f>IF(INPUT_SELECTOR="T",dayTest!A1148,day!A1148)</f>
        <v>0</v>
      </c>
    </row>
    <row r="1152" spans="1:1">
      <c r="A1152" s="13">
        <f>IF(INPUT_SELECTOR="T",dayTest!A1149,day!A1149)</f>
        <v>0</v>
      </c>
    </row>
    <row r="1153" spans="1:1">
      <c r="A1153" s="13">
        <f>IF(INPUT_SELECTOR="T",dayTest!A1150,day!A1150)</f>
        <v>0</v>
      </c>
    </row>
    <row r="1154" spans="1:1">
      <c r="A1154" s="13">
        <f>IF(INPUT_SELECTOR="T",dayTest!A1151,day!A1151)</f>
        <v>0</v>
      </c>
    </row>
    <row r="1155" spans="1:1">
      <c r="A1155" s="13">
        <f>IF(INPUT_SELECTOR="T",dayTest!A1152,day!A1152)</f>
        <v>0</v>
      </c>
    </row>
    <row r="1156" spans="1:1">
      <c r="A1156" s="13">
        <f>IF(INPUT_SELECTOR="T",dayTest!A1153,day!A1153)</f>
        <v>0</v>
      </c>
    </row>
    <row r="1157" spans="1:1">
      <c r="A1157" s="13">
        <f>IF(INPUT_SELECTOR="T",dayTest!A1154,day!A1154)</f>
        <v>0</v>
      </c>
    </row>
    <row r="1158" spans="1:1">
      <c r="A1158" s="13">
        <f>IF(INPUT_SELECTOR="T",dayTest!A1155,day!A1155)</f>
        <v>0</v>
      </c>
    </row>
    <row r="1159" spans="1:1">
      <c r="A1159" s="13">
        <f>IF(INPUT_SELECTOR="T",dayTest!A1156,day!A1156)</f>
        <v>0</v>
      </c>
    </row>
    <row r="1160" spans="1:1">
      <c r="A1160" s="13">
        <f>IF(INPUT_SELECTOR="T",dayTest!A1157,day!A1157)</f>
        <v>0</v>
      </c>
    </row>
    <row r="1161" spans="1:1">
      <c r="A1161" s="13">
        <f>IF(INPUT_SELECTOR="T",dayTest!A1158,day!A1158)</f>
        <v>0</v>
      </c>
    </row>
    <row r="1162" spans="1:1">
      <c r="A1162" s="13">
        <f>IF(INPUT_SELECTOR="T",dayTest!A1159,day!A1159)</f>
        <v>0</v>
      </c>
    </row>
    <row r="1163" spans="1:1">
      <c r="A1163" s="13">
        <f>IF(INPUT_SELECTOR="T",dayTest!A1160,day!A1160)</f>
        <v>0</v>
      </c>
    </row>
    <row r="1164" spans="1:1">
      <c r="A1164" s="13">
        <f>IF(INPUT_SELECTOR="T",dayTest!A1161,day!A1161)</f>
        <v>0</v>
      </c>
    </row>
    <row r="1165" spans="1:1">
      <c r="A1165" s="13">
        <f>IF(INPUT_SELECTOR="T",dayTest!A1162,day!A1162)</f>
        <v>0</v>
      </c>
    </row>
    <row r="1166" spans="1:1">
      <c r="A1166" s="13">
        <f>IF(INPUT_SELECTOR="T",dayTest!A1163,day!A1163)</f>
        <v>0</v>
      </c>
    </row>
    <row r="1167" spans="1:1">
      <c r="A1167" s="13">
        <f>IF(INPUT_SELECTOR="T",dayTest!A1164,day!A1164)</f>
        <v>0</v>
      </c>
    </row>
    <row r="1168" spans="1:1">
      <c r="A1168" s="13">
        <f>IF(INPUT_SELECTOR="T",dayTest!A1165,day!A1165)</f>
        <v>0</v>
      </c>
    </row>
    <row r="1169" spans="1:1">
      <c r="A1169" s="13">
        <f>IF(INPUT_SELECTOR="T",dayTest!A1166,day!A1166)</f>
        <v>0</v>
      </c>
    </row>
    <row r="1170" spans="1:1">
      <c r="A1170" s="13">
        <f>IF(INPUT_SELECTOR="T",dayTest!A1167,day!A1167)</f>
        <v>0</v>
      </c>
    </row>
    <row r="1171" spans="1:1">
      <c r="A1171" s="13">
        <f>IF(INPUT_SELECTOR="T",dayTest!A1168,day!A1168)</f>
        <v>0</v>
      </c>
    </row>
    <row r="1172" spans="1:1">
      <c r="A1172" s="13">
        <f>IF(INPUT_SELECTOR="T",dayTest!A1169,day!A1169)</f>
        <v>0</v>
      </c>
    </row>
    <row r="1173" spans="1:1">
      <c r="A1173" s="13">
        <f>IF(INPUT_SELECTOR="T",dayTest!A1170,day!A1170)</f>
        <v>0</v>
      </c>
    </row>
    <row r="1174" spans="1:1">
      <c r="A1174" s="13">
        <f>IF(INPUT_SELECTOR="T",dayTest!A1171,day!A1171)</f>
        <v>0</v>
      </c>
    </row>
    <row r="1175" spans="1:1">
      <c r="A1175" s="13">
        <f>IF(INPUT_SELECTOR="T",dayTest!A1172,day!A1172)</f>
        <v>0</v>
      </c>
    </row>
    <row r="1176" spans="1:1">
      <c r="A1176" s="13">
        <f>IF(INPUT_SELECTOR="T",dayTest!A1173,day!A1173)</f>
        <v>0</v>
      </c>
    </row>
    <row r="1177" spans="1:1">
      <c r="A1177" s="13">
        <f>IF(INPUT_SELECTOR="T",dayTest!A1174,day!A1174)</f>
        <v>0</v>
      </c>
    </row>
    <row r="1178" spans="1:1">
      <c r="A1178" s="13">
        <f>IF(INPUT_SELECTOR="T",dayTest!A1175,day!A1175)</f>
        <v>0</v>
      </c>
    </row>
    <row r="1179" spans="1:1">
      <c r="A1179" s="13">
        <f>IF(INPUT_SELECTOR="T",dayTest!A1176,day!A1176)</f>
        <v>0</v>
      </c>
    </row>
    <row r="1180" spans="1:1">
      <c r="A1180" s="13">
        <f>IF(INPUT_SELECTOR="T",dayTest!A1177,day!A1177)</f>
        <v>0</v>
      </c>
    </row>
    <row r="1181" spans="1:1">
      <c r="A1181" s="13">
        <f>IF(INPUT_SELECTOR="T",dayTest!A1178,day!A1178)</f>
        <v>0</v>
      </c>
    </row>
    <row r="1182" spans="1:1">
      <c r="A1182" s="13">
        <f>IF(INPUT_SELECTOR="T",dayTest!A1179,day!A1179)</f>
        <v>0</v>
      </c>
    </row>
    <row r="1183" spans="1:1">
      <c r="A1183" s="13">
        <f>IF(INPUT_SELECTOR="T",dayTest!A1180,day!A1180)</f>
        <v>0</v>
      </c>
    </row>
    <row r="1184" spans="1:1">
      <c r="A1184" s="13">
        <f>IF(INPUT_SELECTOR="T",dayTest!A1181,day!A1181)</f>
        <v>0</v>
      </c>
    </row>
    <row r="1185" spans="1:1">
      <c r="A1185" s="13">
        <f>IF(INPUT_SELECTOR="T",dayTest!A1182,day!A1182)</f>
        <v>0</v>
      </c>
    </row>
    <row r="1186" spans="1:1">
      <c r="A1186" s="13">
        <f>IF(INPUT_SELECTOR="T",dayTest!A1183,day!A1183)</f>
        <v>0</v>
      </c>
    </row>
    <row r="1187" spans="1:1">
      <c r="A1187" s="13">
        <f>IF(INPUT_SELECTOR="T",dayTest!A1184,day!A1184)</f>
        <v>0</v>
      </c>
    </row>
    <row r="1188" spans="1:1">
      <c r="A1188" s="13">
        <f>IF(INPUT_SELECTOR="T",dayTest!A1185,day!A1185)</f>
        <v>0</v>
      </c>
    </row>
    <row r="1189" spans="1:1">
      <c r="A1189" s="13">
        <f>IF(INPUT_SELECTOR="T",dayTest!A1186,day!A1186)</f>
        <v>0</v>
      </c>
    </row>
    <row r="1190" spans="1:1">
      <c r="A1190" s="13">
        <f>IF(INPUT_SELECTOR="T",dayTest!A1187,day!A1187)</f>
        <v>0</v>
      </c>
    </row>
    <row r="1191" spans="1:1">
      <c r="A1191" s="13">
        <f>IF(INPUT_SELECTOR="T",dayTest!A1188,day!A1188)</f>
        <v>0</v>
      </c>
    </row>
    <row r="1192" spans="1:1">
      <c r="A1192" s="13">
        <f>IF(INPUT_SELECTOR="T",dayTest!A1189,day!A1189)</f>
        <v>0</v>
      </c>
    </row>
    <row r="1193" spans="1:1">
      <c r="A1193" s="13">
        <f>IF(INPUT_SELECTOR="T",dayTest!A1190,day!A1190)</f>
        <v>0</v>
      </c>
    </row>
    <row r="1194" spans="1:1">
      <c r="A1194" s="13">
        <f>IF(INPUT_SELECTOR="T",dayTest!A1191,day!A1191)</f>
        <v>0</v>
      </c>
    </row>
    <row r="1195" spans="1:1">
      <c r="A1195" s="13">
        <f>IF(INPUT_SELECTOR="T",dayTest!A1192,day!A1192)</f>
        <v>0</v>
      </c>
    </row>
    <row r="1196" spans="1:1">
      <c r="A1196" s="13">
        <f>IF(INPUT_SELECTOR="T",dayTest!A1193,day!A1193)</f>
        <v>0</v>
      </c>
    </row>
    <row r="1197" spans="1:1">
      <c r="A1197" s="13">
        <f>IF(INPUT_SELECTOR="T",dayTest!A1194,day!A1194)</f>
        <v>0</v>
      </c>
    </row>
    <row r="1198" spans="1:1">
      <c r="A1198" s="13">
        <f>IF(INPUT_SELECTOR="T",dayTest!A1195,day!A1195)</f>
        <v>0</v>
      </c>
    </row>
    <row r="1199" spans="1:1">
      <c r="A1199" s="13">
        <f>IF(INPUT_SELECTOR="T",dayTest!A1196,day!A1196)</f>
        <v>0</v>
      </c>
    </row>
    <row r="1200" spans="1:1">
      <c r="A1200" s="13">
        <f>IF(INPUT_SELECTOR="T",dayTest!A1197,day!A1197)</f>
        <v>0</v>
      </c>
    </row>
    <row r="1201" spans="1:1">
      <c r="A1201" s="13">
        <f>IF(INPUT_SELECTOR="T",dayTest!A1198,day!A1198)</f>
        <v>0</v>
      </c>
    </row>
    <row r="1202" spans="1:1">
      <c r="A1202" s="13">
        <f>IF(INPUT_SELECTOR="T",dayTest!A1199,day!A1199)</f>
        <v>0</v>
      </c>
    </row>
    <row r="1203" spans="1:1">
      <c r="A1203" s="13">
        <f>IF(INPUT_SELECTOR="T",dayTest!A1200,day!A1200)</f>
        <v>0</v>
      </c>
    </row>
    <row r="1204" spans="1:1">
      <c r="A1204" s="13">
        <f>IF(INPUT_SELECTOR="T",dayTest!A1201,day!A1201)</f>
        <v>0</v>
      </c>
    </row>
    <row r="1205" spans="1:1">
      <c r="A1205" s="13">
        <f>IF(INPUT_SELECTOR="T",dayTest!A1202,day!A1202)</f>
        <v>0</v>
      </c>
    </row>
    <row r="1206" spans="1:1">
      <c r="A1206" s="13">
        <f>IF(INPUT_SELECTOR="T",dayTest!A1203,day!A1203)</f>
        <v>0</v>
      </c>
    </row>
    <row r="1207" spans="1:1">
      <c r="A1207" s="13">
        <f>IF(INPUT_SELECTOR="T",dayTest!A1204,day!A1204)</f>
        <v>0</v>
      </c>
    </row>
    <row r="1208" spans="1:1">
      <c r="A1208" s="13">
        <f>IF(INPUT_SELECTOR="T",dayTest!A1205,day!A1205)</f>
        <v>0</v>
      </c>
    </row>
    <row r="1209" spans="1:1">
      <c r="A1209" s="13">
        <f>IF(INPUT_SELECTOR="T",dayTest!A1206,day!A1206)</f>
        <v>0</v>
      </c>
    </row>
    <row r="1210" spans="1:1">
      <c r="A1210" s="13">
        <f>IF(INPUT_SELECTOR="T",dayTest!A1207,day!A1207)</f>
        <v>0</v>
      </c>
    </row>
    <row r="1211" spans="1:1">
      <c r="A1211" s="13">
        <f>IF(INPUT_SELECTOR="T",dayTest!A1208,day!A1208)</f>
        <v>0</v>
      </c>
    </row>
    <row r="1212" spans="1:1">
      <c r="A1212" s="13">
        <f>IF(INPUT_SELECTOR="T",dayTest!A1209,day!A1209)</f>
        <v>0</v>
      </c>
    </row>
    <row r="1213" spans="1:1">
      <c r="A1213" s="13">
        <f>IF(INPUT_SELECTOR="T",dayTest!A1210,day!A1210)</f>
        <v>0</v>
      </c>
    </row>
    <row r="1214" spans="1:1">
      <c r="A1214" s="13">
        <f>IF(INPUT_SELECTOR="T",dayTest!A1211,day!A1211)</f>
        <v>0</v>
      </c>
    </row>
    <row r="1215" spans="1:1">
      <c r="A1215" s="13">
        <f>IF(INPUT_SELECTOR="T",dayTest!A1212,day!A1212)</f>
        <v>0</v>
      </c>
    </row>
    <row r="1216" spans="1:1">
      <c r="A1216" s="13">
        <f>IF(INPUT_SELECTOR="T",dayTest!A1213,day!A1213)</f>
        <v>0</v>
      </c>
    </row>
    <row r="1217" spans="1:1">
      <c r="A1217" s="13">
        <f>IF(INPUT_SELECTOR="T",dayTest!A1214,day!A1214)</f>
        <v>0</v>
      </c>
    </row>
    <row r="1218" spans="1:1">
      <c r="A1218" s="13">
        <f>IF(INPUT_SELECTOR="T",dayTest!A1215,day!A1215)</f>
        <v>0</v>
      </c>
    </row>
    <row r="1219" spans="1:1">
      <c r="A1219" s="13">
        <f>IF(INPUT_SELECTOR="T",dayTest!A1216,day!A1216)</f>
        <v>0</v>
      </c>
    </row>
    <row r="1220" spans="1:1">
      <c r="A1220" s="13">
        <f>IF(INPUT_SELECTOR="T",dayTest!A1217,day!A1217)</f>
        <v>0</v>
      </c>
    </row>
    <row r="1221" spans="1:1">
      <c r="A1221" s="13">
        <f>IF(INPUT_SELECTOR="T",dayTest!A1218,day!A1218)</f>
        <v>0</v>
      </c>
    </row>
    <row r="1222" spans="1:1">
      <c r="A1222" s="13">
        <f>IF(INPUT_SELECTOR="T",dayTest!A1219,day!A1219)</f>
        <v>0</v>
      </c>
    </row>
    <row r="1223" spans="1:1">
      <c r="A1223" s="13">
        <f>IF(INPUT_SELECTOR="T",dayTest!A1220,day!A1220)</f>
        <v>0</v>
      </c>
    </row>
    <row r="1224" spans="1:1">
      <c r="A1224" s="13">
        <f>IF(INPUT_SELECTOR="T",dayTest!A1221,day!A1221)</f>
        <v>0</v>
      </c>
    </row>
    <row r="1225" spans="1:1">
      <c r="A1225" s="13">
        <f>IF(INPUT_SELECTOR="T",dayTest!A1222,day!A1222)</f>
        <v>0</v>
      </c>
    </row>
    <row r="1226" spans="1:1">
      <c r="A1226" s="13">
        <f>IF(INPUT_SELECTOR="T",dayTest!A1223,day!A1223)</f>
        <v>0</v>
      </c>
    </row>
    <row r="1227" spans="1:1">
      <c r="A1227" s="13">
        <f>IF(INPUT_SELECTOR="T",dayTest!A1224,day!A1224)</f>
        <v>0</v>
      </c>
    </row>
    <row r="1228" spans="1:1">
      <c r="A1228" s="13">
        <f>IF(INPUT_SELECTOR="T",dayTest!A1225,day!A1225)</f>
        <v>0</v>
      </c>
    </row>
    <row r="1229" spans="1:1">
      <c r="A1229" s="13">
        <f>IF(INPUT_SELECTOR="T",dayTest!A1226,day!A1226)</f>
        <v>0</v>
      </c>
    </row>
    <row r="1230" spans="1:1">
      <c r="A1230" s="13">
        <f>IF(INPUT_SELECTOR="T",dayTest!A1227,day!A1227)</f>
        <v>0</v>
      </c>
    </row>
    <row r="1231" spans="1:1">
      <c r="A1231" s="13">
        <f>IF(INPUT_SELECTOR="T",dayTest!A1228,day!A1228)</f>
        <v>0</v>
      </c>
    </row>
    <row r="1232" spans="1:1">
      <c r="A1232" s="13">
        <f>IF(INPUT_SELECTOR="T",dayTest!A1229,day!A1229)</f>
        <v>0</v>
      </c>
    </row>
    <row r="1233" spans="1:1">
      <c r="A1233" s="13">
        <f>IF(INPUT_SELECTOR="T",dayTest!A1230,day!A1230)</f>
        <v>0</v>
      </c>
    </row>
    <row r="1234" spans="1:1">
      <c r="A1234" s="13">
        <f>IF(INPUT_SELECTOR="T",dayTest!A1231,day!A1231)</f>
        <v>0</v>
      </c>
    </row>
    <row r="1235" spans="1:1">
      <c r="A1235" s="13">
        <f>IF(INPUT_SELECTOR="T",dayTest!A1232,day!A1232)</f>
        <v>0</v>
      </c>
    </row>
    <row r="1236" spans="1:1">
      <c r="A1236" s="13">
        <f>IF(INPUT_SELECTOR="T",dayTest!A1233,day!A1233)</f>
        <v>0</v>
      </c>
    </row>
    <row r="1237" spans="1:1">
      <c r="A1237" s="13">
        <f>IF(INPUT_SELECTOR="T",dayTest!A1234,day!A1234)</f>
        <v>0</v>
      </c>
    </row>
    <row r="1238" spans="1:1">
      <c r="A1238" s="13">
        <f>IF(INPUT_SELECTOR="T",dayTest!A1235,day!A1235)</f>
        <v>0</v>
      </c>
    </row>
    <row r="1239" spans="1:1">
      <c r="A1239" s="13">
        <f>IF(INPUT_SELECTOR="T",dayTest!A1236,day!A1236)</f>
        <v>0</v>
      </c>
    </row>
    <row r="1240" spans="1:1">
      <c r="A1240" s="13">
        <f>IF(INPUT_SELECTOR="T",dayTest!A1237,day!A1237)</f>
        <v>0</v>
      </c>
    </row>
    <row r="1241" spans="1:1">
      <c r="A1241" s="13">
        <f>IF(INPUT_SELECTOR="T",dayTest!A1238,day!A1238)</f>
        <v>0</v>
      </c>
    </row>
    <row r="1242" spans="1:1">
      <c r="A1242" s="13">
        <f>IF(INPUT_SELECTOR="T",dayTest!A1239,day!A1239)</f>
        <v>0</v>
      </c>
    </row>
    <row r="1243" spans="1:1">
      <c r="A1243" s="13">
        <f>IF(INPUT_SELECTOR="T",dayTest!A1240,day!A1240)</f>
        <v>0</v>
      </c>
    </row>
    <row r="1244" spans="1:1">
      <c r="A1244" s="13">
        <f>IF(INPUT_SELECTOR="T",dayTest!A1241,day!A1241)</f>
        <v>0</v>
      </c>
    </row>
    <row r="1245" spans="1:1">
      <c r="A1245" s="13">
        <f>IF(INPUT_SELECTOR="T",dayTest!A1242,day!A1242)</f>
        <v>0</v>
      </c>
    </row>
    <row r="1246" spans="1:1">
      <c r="A1246" s="13">
        <f>IF(INPUT_SELECTOR="T",dayTest!A1243,day!A1243)</f>
        <v>0</v>
      </c>
    </row>
    <row r="1247" spans="1:1">
      <c r="A1247" s="13">
        <f>IF(INPUT_SELECTOR="T",dayTest!A1244,day!A1244)</f>
        <v>0</v>
      </c>
    </row>
    <row r="1248" spans="1:1">
      <c r="A1248" s="13">
        <f>IF(INPUT_SELECTOR="T",dayTest!A1245,day!A1245)</f>
        <v>0</v>
      </c>
    </row>
    <row r="1249" spans="1:1">
      <c r="A1249" s="13">
        <f>IF(INPUT_SELECTOR="T",dayTest!A1246,day!A1246)</f>
        <v>0</v>
      </c>
    </row>
    <row r="1250" spans="1:1">
      <c r="A1250" s="13">
        <f>IF(INPUT_SELECTOR="T",dayTest!A1247,day!A1247)</f>
        <v>0</v>
      </c>
    </row>
    <row r="1251" spans="1:1">
      <c r="A1251" s="13">
        <f>IF(INPUT_SELECTOR="T",dayTest!A1248,day!A1248)</f>
        <v>0</v>
      </c>
    </row>
    <row r="1252" spans="1:1">
      <c r="A1252" s="13">
        <f>IF(INPUT_SELECTOR="T",dayTest!A1249,day!A1249)</f>
        <v>0</v>
      </c>
    </row>
    <row r="1253" spans="1:1">
      <c r="A1253" s="13">
        <f>IF(INPUT_SELECTOR="T",dayTest!A1250,day!A1250)</f>
        <v>0</v>
      </c>
    </row>
    <row r="1254" spans="1:1">
      <c r="A1254" s="13">
        <f>IF(INPUT_SELECTOR="T",dayTest!A1251,day!A1251)</f>
        <v>0</v>
      </c>
    </row>
    <row r="1255" spans="1:1">
      <c r="A1255" s="13">
        <f>IF(INPUT_SELECTOR="T",dayTest!A1252,day!A1252)</f>
        <v>0</v>
      </c>
    </row>
    <row r="1256" spans="1:1">
      <c r="A1256" s="13">
        <f>IF(INPUT_SELECTOR="T",dayTest!A1253,day!A1253)</f>
        <v>0</v>
      </c>
    </row>
    <row r="1257" spans="1:1">
      <c r="A1257" s="13">
        <f>IF(INPUT_SELECTOR="T",dayTest!A1254,day!A1254)</f>
        <v>0</v>
      </c>
    </row>
    <row r="1258" spans="1:1">
      <c r="A1258" s="13">
        <f>IF(INPUT_SELECTOR="T",dayTest!A1255,day!A1255)</f>
        <v>0</v>
      </c>
    </row>
    <row r="1259" spans="1:1">
      <c r="A1259" s="13">
        <f>IF(INPUT_SELECTOR="T",dayTest!A1256,day!A1256)</f>
        <v>0</v>
      </c>
    </row>
    <row r="1260" spans="1:1">
      <c r="A1260" s="13">
        <f>IF(INPUT_SELECTOR="T",dayTest!A1257,day!A1257)</f>
        <v>0</v>
      </c>
    </row>
    <row r="1261" spans="1:1">
      <c r="A1261" s="13">
        <f>IF(INPUT_SELECTOR="T",dayTest!A1258,day!A1258)</f>
        <v>0</v>
      </c>
    </row>
    <row r="1262" spans="1:1">
      <c r="A1262" s="13">
        <f>IF(INPUT_SELECTOR="T",dayTest!A1259,day!A1259)</f>
        <v>0</v>
      </c>
    </row>
    <row r="1263" spans="1:1">
      <c r="A1263" s="13">
        <f>IF(INPUT_SELECTOR="T",dayTest!A1260,day!A1260)</f>
        <v>0</v>
      </c>
    </row>
    <row r="1264" spans="1:1">
      <c r="A1264" s="13">
        <f>IF(INPUT_SELECTOR="T",dayTest!A1261,day!A1261)</f>
        <v>0</v>
      </c>
    </row>
    <row r="1265" spans="1:1">
      <c r="A1265" s="13">
        <f>IF(INPUT_SELECTOR="T",dayTest!A1262,day!A1262)</f>
        <v>0</v>
      </c>
    </row>
    <row r="1266" spans="1:1">
      <c r="A1266" s="13">
        <f>IF(INPUT_SELECTOR="T",dayTest!A1263,day!A1263)</f>
        <v>0</v>
      </c>
    </row>
    <row r="1267" spans="1:1">
      <c r="A1267" s="13">
        <f>IF(INPUT_SELECTOR="T",dayTest!A1264,day!A1264)</f>
        <v>0</v>
      </c>
    </row>
    <row r="1268" spans="1:1">
      <c r="A1268" s="13">
        <f>IF(INPUT_SELECTOR="T",dayTest!A1265,day!A1265)</f>
        <v>0</v>
      </c>
    </row>
    <row r="1269" spans="1:1">
      <c r="A1269" s="13">
        <f>IF(INPUT_SELECTOR="T",dayTest!A1266,day!A1266)</f>
        <v>0</v>
      </c>
    </row>
    <row r="1270" spans="1:1">
      <c r="A1270" s="13">
        <f>IF(INPUT_SELECTOR="T",dayTest!A1267,day!A1267)</f>
        <v>0</v>
      </c>
    </row>
    <row r="1271" spans="1:1">
      <c r="A1271" s="13">
        <f>IF(INPUT_SELECTOR="T",dayTest!A1268,day!A1268)</f>
        <v>0</v>
      </c>
    </row>
    <row r="1272" spans="1:1">
      <c r="A1272" s="13">
        <f>IF(INPUT_SELECTOR="T",dayTest!A1269,day!A1269)</f>
        <v>0</v>
      </c>
    </row>
    <row r="1273" spans="1:1">
      <c r="A1273" s="13">
        <f>IF(INPUT_SELECTOR="T",dayTest!A1270,day!A1270)</f>
        <v>0</v>
      </c>
    </row>
    <row r="1274" spans="1:1">
      <c r="A1274" s="13">
        <f>IF(INPUT_SELECTOR="T",dayTest!A1271,day!A1271)</f>
        <v>0</v>
      </c>
    </row>
    <row r="1275" spans="1:1">
      <c r="A1275" s="13">
        <f>IF(INPUT_SELECTOR="T",dayTest!A1272,day!A1272)</f>
        <v>0</v>
      </c>
    </row>
    <row r="1276" spans="1:1">
      <c r="A1276" s="13">
        <f>IF(INPUT_SELECTOR="T",dayTest!A1273,day!A1273)</f>
        <v>0</v>
      </c>
    </row>
    <row r="1277" spans="1:1">
      <c r="A1277" s="13">
        <f>IF(INPUT_SELECTOR="T",dayTest!A1274,day!A1274)</f>
        <v>0</v>
      </c>
    </row>
    <row r="1278" spans="1:1">
      <c r="A1278" s="13">
        <f>IF(INPUT_SELECTOR="T",dayTest!A1275,day!A1275)</f>
        <v>0</v>
      </c>
    </row>
    <row r="1279" spans="1:1">
      <c r="A1279" s="13">
        <f>IF(INPUT_SELECTOR="T",dayTest!A1276,day!A1276)</f>
        <v>0</v>
      </c>
    </row>
    <row r="1280" spans="1:1">
      <c r="A1280" s="13">
        <f>IF(INPUT_SELECTOR="T",dayTest!A1277,day!A1277)</f>
        <v>0</v>
      </c>
    </row>
    <row r="1281" spans="1:1">
      <c r="A1281" s="13">
        <f>IF(INPUT_SELECTOR="T",dayTest!A1278,day!A1278)</f>
        <v>0</v>
      </c>
    </row>
    <row r="1282" spans="1:1">
      <c r="A1282" s="13">
        <f>IF(INPUT_SELECTOR="T",dayTest!A1279,day!A1279)</f>
        <v>0</v>
      </c>
    </row>
    <row r="1283" spans="1:1">
      <c r="A1283" s="13">
        <f>IF(INPUT_SELECTOR="T",dayTest!A1280,day!A1280)</f>
        <v>0</v>
      </c>
    </row>
    <row r="1284" spans="1:1">
      <c r="A1284" s="13">
        <f>IF(INPUT_SELECTOR="T",dayTest!A1281,day!A1281)</f>
        <v>0</v>
      </c>
    </row>
    <row r="1285" spans="1:1">
      <c r="A1285" s="13">
        <f>IF(INPUT_SELECTOR="T",dayTest!A1282,day!A1282)</f>
        <v>0</v>
      </c>
    </row>
    <row r="1286" spans="1:1">
      <c r="A1286" s="13">
        <f>IF(INPUT_SELECTOR="T",dayTest!A1283,day!A1283)</f>
        <v>0</v>
      </c>
    </row>
    <row r="1287" spans="1:1">
      <c r="A1287" s="13">
        <f>IF(INPUT_SELECTOR="T",dayTest!A1284,day!A1284)</f>
        <v>0</v>
      </c>
    </row>
    <row r="1288" spans="1:1">
      <c r="A1288" s="13">
        <f>IF(INPUT_SELECTOR="T",dayTest!A1285,day!A1285)</f>
        <v>0</v>
      </c>
    </row>
    <row r="1289" spans="1:1">
      <c r="A1289" s="13">
        <f>IF(INPUT_SELECTOR="T",dayTest!A1286,day!A1286)</f>
        <v>0</v>
      </c>
    </row>
    <row r="1290" spans="1:1">
      <c r="A1290" s="13">
        <f>IF(INPUT_SELECTOR="T",dayTest!A1287,day!A1287)</f>
        <v>0</v>
      </c>
    </row>
    <row r="1291" spans="1:1">
      <c r="A1291" s="13">
        <f>IF(INPUT_SELECTOR="T",dayTest!A1288,day!A1288)</f>
        <v>0</v>
      </c>
    </row>
    <row r="1292" spans="1:1">
      <c r="A1292" s="13">
        <f>IF(INPUT_SELECTOR="T",dayTest!A1289,day!A1289)</f>
        <v>0</v>
      </c>
    </row>
    <row r="1293" spans="1:1">
      <c r="A1293" s="13">
        <f>IF(INPUT_SELECTOR="T",dayTest!A1290,day!A1290)</f>
        <v>0</v>
      </c>
    </row>
    <row r="1294" spans="1:1">
      <c r="A1294" s="13">
        <f>IF(INPUT_SELECTOR="T",dayTest!A1291,day!A1291)</f>
        <v>0</v>
      </c>
    </row>
    <row r="1295" spans="1:1">
      <c r="A1295" s="13">
        <f>IF(INPUT_SELECTOR="T",dayTest!A1292,day!A1292)</f>
        <v>0</v>
      </c>
    </row>
    <row r="1296" spans="1:1">
      <c r="A1296" s="13">
        <f>IF(INPUT_SELECTOR="T",dayTest!A1293,day!A1293)</f>
        <v>0</v>
      </c>
    </row>
    <row r="1297" spans="1:1">
      <c r="A1297" s="13">
        <f>IF(INPUT_SELECTOR="T",dayTest!A1294,day!A1294)</f>
        <v>0</v>
      </c>
    </row>
    <row r="1298" spans="1:1">
      <c r="A1298" s="13">
        <f>IF(INPUT_SELECTOR="T",dayTest!A1295,day!A1295)</f>
        <v>0</v>
      </c>
    </row>
    <row r="1299" spans="1:1">
      <c r="A1299" s="13">
        <f>IF(INPUT_SELECTOR="T",dayTest!A1296,day!A1296)</f>
        <v>0</v>
      </c>
    </row>
    <row r="1300" spans="1:1">
      <c r="A1300" s="13">
        <f>IF(INPUT_SELECTOR="T",dayTest!A1297,day!A1297)</f>
        <v>0</v>
      </c>
    </row>
    <row r="1301" spans="1:1">
      <c r="A1301" s="13">
        <f>IF(INPUT_SELECTOR="T",dayTest!A1298,day!A1298)</f>
        <v>0</v>
      </c>
    </row>
    <row r="1302" spans="1:1">
      <c r="A1302" s="13">
        <f>IF(INPUT_SELECTOR="T",dayTest!A1299,day!A1299)</f>
        <v>0</v>
      </c>
    </row>
    <row r="1303" spans="1:1">
      <c r="A1303" s="13">
        <f>IF(INPUT_SELECTOR="T",dayTest!A1300,day!A1300)</f>
        <v>0</v>
      </c>
    </row>
    <row r="1304" spans="1:1">
      <c r="A1304" s="13">
        <f>IF(INPUT_SELECTOR="T",dayTest!A1301,day!A1301)</f>
        <v>0</v>
      </c>
    </row>
    <row r="1305" spans="1:1">
      <c r="A1305" s="13">
        <f>IF(INPUT_SELECTOR="T",dayTest!A1302,day!A1302)</f>
        <v>0</v>
      </c>
    </row>
    <row r="1306" spans="1:1">
      <c r="A1306" s="13">
        <f>IF(INPUT_SELECTOR="T",dayTest!A1303,day!A1303)</f>
        <v>0</v>
      </c>
    </row>
    <row r="1307" spans="1:1">
      <c r="A1307" s="13">
        <f>IF(INPUT_SELECTOR="T",dayTest!A1304,day!A1304)</f>
        <v>0</v>
      </c>
    </row>
    <row r="1308" spans="1:1">
      <c r="A1308" s="13">
        <f>IF(INPUT_SELECTOR="T",dayTest!A1305,day!A1305)</f>
        <v>0</v>
      </c>
    </row>
    <row r="1309" spans="1:1">
      <c r="A1309" s="13">
        <f>IF(INPUT_SELECTOR="T",dayTest!A1306,day!A1306)</f>
        <v>0</v>
      </c>
    </row>
    <row r="1310" spans="1:1">
      <c r="A1310" s="13">
        <f>IF(INPUT_SELECTOR="T",dayTest!A1307,day!A1307)</f>
        <v>0</v>
      </c>
    </row>
    <row r="1311" spans="1:1">
      <c r="A1311" s="13">
        <f>IF(INPUT_SELECTOR="T",dayTest!A1308,day!A1308)</f>
        <v>0</v>
      </c>
    </row>
    <row r="1312" spans="1:1">
      <c r="A1312" s="13">
        <f>IF(INPUT_SELECTOR="T",dayTest!A1309,day!A1309)</f>
        <v>0</v>
      </c>
    </row>
    <row r="1313" spans="1:1">
      <c r="A1313" s="13">
        <f>IF(INPUT_SELECTOR="T",dayTest!A1310,day!A1310)</f>
        <v>0</v>
      </c>
    </row>
    <row r="1314" spans="1:1">
      <c r="A1314" s="13">
        <f>IF(INPUT_SELECTOR="T",dayTest!A1311,day!A1311)</f>
        <v>0</v>
      </c>
    </row>
    <row r="1315" spans="1:1">
      <c r="A1315" s="13">
        <f>IF(INPUT_SELECTOR="T",dayTest!A1312,day!A1312)</f>
        <v>0</v>
      </c>
    </row>
    <row r="1316" spans="1:1">
      <c r="A1316" s="13">
        <f>IF(INPUT_SELECTOR="T",dayTest!A1313,day!A1313)</f>
        <v>0</v>
      </c>
    </row>
    <row r="1317" spans="1:1">
      <c r="A1317" s="13">
        <f>IF(INPUT_SELECTOR="T",dayTest!A1314,day!A1314)</f>
        <v>0</v>
      </c>
    </row>
    <row r="1318" spans="1:1">
      <c r="A1318" s="13">
        <f>IF(INPUT_SELECTOR="T",dayTest!A1315,day!A1315)</f>
        <v>0</v>
      </c>
    </row>
    <row r="1319" spans="1:1">
      <c r="A1319" s="13">
        <f>IF(INPUT_SELECTOR="T",dayTest!A1316,day!A1316)</f>
        <v>0</v>
      </c>
    </row>
    <row r="1320" spans="1:1">
      <c r="A1320" s="13">
        <f>IF(INPUT_SELECTOR="T",dayTest!A1317,day!A1317)</f>
        <v>0</v>
      </c>
    </row>
    <row r="1321" spans="1:1">
      <c r="A1321" s="13">
        <f>IF(INPUT_SELECTOR="T",dayTest!A1318,day!A1318)</f>
        <v>0</v>
      </c>
    </row>
    <row r="1322" spans="1:1">
      <c r="A1322" s="13">
        <f>IF(INPUT_SELECTOR="T",dayTest!A1319,day!A1319)</f>
        <v>0</v>
      </c>
    </row>
    <row r="1323" spans="1:1">
      <c r="A1323" s="13">
        <f>IF(INPUT_SELECTOR="T",dayTest!A1320,day!A1320)</f>
        <v>0</v>
      </c>
    </row>
    <row r="1324" spans="1:1">
      <c r="A1324" s="13">
        <f>IF(INPUT_SELECTOR="T",dayTest!A1321,day!A1321)</f>
        <v>0</v>
      </c>
    </row>
    <row r="1325" spans="1:1">
      <c r="A1325" s="13">
        <f>IF(INPUT_SELECTOR="T",dayTest!A1322,day!A1322)</f>
        <v>0</v>
      </c>
    </row>
    <row r="1326" spans="1:1">
      <c r="A1326" s="13">
        <f>IF(INPUT_SELECTOR="T",dayTest!A1323,day!A1323)</f>
        <v>0</v>
      </c>
    </row>
    <row r="1327" spans="1:1">
      <c r="A1327" s="13">
        <f>IF(INPUT_SELECTOR="T",dayTest!A1324,day!A1324)</f>
        <v>0</v>
      </c>
    </row>
    <row r="1328" spans="1:1">
      <c r="A1328" s="13">
        <f>IF(INPUT_SELECTOR="T",dayTest!A1325,day!A1325)</f>
        <v>0</v>
      </c>
    </row>
    <row r="1329" spans="1:1">
      <c r="A1329" s="13">
        <f>IF(INPUT_SELECTOR="T",dayTest!A1326,day!A1326)</f>
        <v>0</v>
      </c>
    </row>
    <row r="1330" spans="1:1">
      <c r="A1330" s="13">
        <f>IF(INPUT_SELECTOR="T",dayTest!A1327,day!A1327)</f>
        <v>0</v>
      </c>
    </row>
    <row r="1331" spans="1:1">
      <c r="A1331" s="13">
        <f>IF(INPUT_SELECTOR="T",dayTest!A1328,day!A1328)</f>
        <v>0</v>
      </c>
    </row>
    <row r="1332" spans="1:1">
      <c r="A1332" s="13">
        <f>IF(INPUT_SELECTOR="T",dayTest!A1329,day!A1329)</f>
        <v>0</v>
      </c>
    </row>
    <row r="1333" spans="1:1">
      <c r="A1333" s="13">
        <f>IF(INPUT_SELECTOR="T",dayTest!A1330,day!A1330)</f>
        <v>0</v>
      </c>
    </row>
    <row r="1334" spans="1:1">
      <c r="A1334" s="13">
        <f>IF(INPUT_SELECTOR="T",dayTest!A1331,day!A1331)</f>
        <v>0</v>
      </c>
    </row>
    <row r="1335" spans="1:1">
      <c r="A1335" s="13">
        <f>IF(INPUT_SELECTOR="T",dayTest!A1332,day!A1332)</f>
        <v>0</v>
      </c>
    </row>
    <row r="1336" spans="1:1">
      <c r="A1336" s="13">
        <f>IF(INPUT_SELECTOR="T",dayTest!A1333,day!A1333)</f>
        <v>0</v>
      </c>
    </row>
    <row r="1337" spans="1:1">
      <c r="A1337" s="13">
        <f>IF(INPUT_SELECTOR="T",dayTest!A1334,day!A1334)</f>
        <v>0</v>
      </c>
    </row>
    <row r="1338" spans="1:1">
      <c r="A1338" s="13">
        <f>IF(INPUT_SELECTOR="T",dayTest!A1335,day!A1335)</f>
        <v>0</v>
      </c>
    </row>
    <row r="1339" spans="1:1">
      <c r="A1339" s="13">
        <f>IF(INPUT_SELECTOR="T",dayTest!A1336,day!A1336)</f>
        <v>0</v>
      </c>
    </row>
    <row r="1340" spans="1:1">
      <c r="A1340" s="13">
        <f>IF(INPUT_SELECTOR="T",dayTest!A1337,day!A1337)</f>
        <v>0</v>
      </c>
    </row>
    <row r="1341" spans="1:1">
      <c r="A1341" s="13">
        <f>IF(INPUT_SELECTOR="T",dayTest!A1338,day!A1338)</f>
        <v>0</v>
      </c>
    </row>
    <row r="1342" spans="1:1">
      <c r="A1342" s="13">
        <f>IF(INPUT_SELECTOR="T",dayTest!A1339,day!A1339)</f>
        <v>0</v>
      </c>
    </row>
    <row r="1343" spans="1:1">
      <c r="A1343" s="13">
        <f>IF(INPUT_SELECTOR="T",dayTest!A1340,day!A1340)</f>
        <v>0</v>
      </c>
    </row>
    <row r="1344" spans="1:1">
      <c r="A1344" s="13">
        <f>IF(INPUT_SELECTOR="T",dayTest!A1341,day!A1341)</f>
        <v>0</v>
      </c>
    </row>
    <row r="1345" spans="1:1">
      <c r="A1345" s="13">
        <f>IF(INPUT_SELECTOR="T",dayTest!A1342,day!A1342)</f>
        <v>0</v>
      </c>
    </row>
    <row r="1346" spans="1:1">
      <c r="A1346" s="13">
        <f>IF(INPUT_SELECTOR="T",dayTest!A1343,day!A1343)</f>
        <v>0</v>
      </c>
    </row>
    <row r="1347" spans="1:1">
      <c r="A1347" s="13">
        <f>IF(INPUT_SELECTOR="T",dayTest!A1344,day!A1344)</f>
        <v>0</v>
      </c>
    </row>
    <row r="1348" spans="1:1">
      <c r="A1348" s="13">
        <f>IF(INPUT_SELECTOR="T",dayTest!A1345,day!A1345)</f>
        <v>0</v>
      </c>
    </row>
    <row r="1349" spans="1:1">
      <c r="A1349" s="13">
        <f>IF(INPUT_SELECTOR="T",dayTest!A1346,day!A1346)</f>
        <v>0</v>
      </c>
    </row>
    <row r="1350" spans="1:1">
      <c r="A1350" s="13">
        <f>IF(INPUT_SELECTOR="T",dayTest!A1347,day!A1347)</f>
        <v>0</v>
      </c>
    </row>
    <row r="1351" spans="1:1">
      <c r="A1351" s="13">
        <f>IF(INPUT_SELECTOR="T",dayTest!A1348,day!A1348)</f>
        <v>0</v>
      </c>
    </row>
    <row r="1352" spans="1:1">
      <c r="A1352" s="13">
        <f>IF(INPUT_SELECTOR="T",dayTest!A1349,day!A1349)</f>
        <v>0</v>
      </c>
    </row>
    <row r="1353" spans="1:1">
      <c r="A1353" s="13">
        <f>IF(INPUT_SELECTOR="T",dayTest!A1350,day!A1350)</f>
        <v>0</v>
      </c>
    </row>
    <row r="1354" spans="1:1">
      <c r="A1354" s="13">
        <f>IF(INPUT_SELECTOR="T",dayTest!A1351,day!A1351)</f>
        <v>0</v>
      </c>
    </row>
    <row r="1355" spans="1:1">
      <c r="A1355" s="13">
        <f>IF(INPUT_SELECTOR="T",dayTest!A1352,day!A1352)</f>
        <v>0</v>
      </c>
    </row>
    <row r="1356" spans="1:1">
      <c r="A1356" s="13">
        <f>IF(INPUT_SELECTOR="T",dayTest!A1353,day!A1353)</f>
        <v>0</v>
      </c>
    </row>
    <row r="1357" spans="1:1">
      <c r="A1357" s="13">
        <f>IF(INPUT_SELECTOR="T",dayTest!A1354,day!A1354)</f>
        <v>0</v>
      </c>
    </row>
    <row r="1358" spans="1:1">
      <c r="A1358" s="13">
        <f>IF(INPUT_SELECTOR="T",dayTest!A1355,day!A1355)</f>
        <v>0</v>
      </c>
    </row>
    <row r="1359" spans="1:1">
      <c r="A1359" s="13">
        <f>IF(INPUT_SELECTOR="T",dayTest!A1356,day!A1356)</f>
        <v>0</v>
      </c>
    </row>
    <row r="1360" spans="1:1">
      <c r="A1360" s="13">
        <f>IF(INPUT_SELECTOR="T",dayTest!A1357,day!A1357)</f>
        <v>0</v>
      </c>
    </row>
    <row r="1361" spans="1:1">
      <c r="A1361" s="13">
        <f>IF(INPUT_SELECTOR="T",dayTest!A1358,day!A1358)</f>
        <v>0</v>
      </c>
    </row>
    <row r="1362" spans="1:1">
      <c r="A1362" s="13">
        <f>IF(INPUT_SELECTOR="T",dayTest!A1359,day!A1359)</f>
        <v>0</v>
      </c>
    </row>
    <row r="1363" spans="1:1">
      <c r="A1363" s="13">
        <f>IF(INPUT_SELECTOR="T",dayTest!A1360,day!A1360)</f>
        <v>0</v>
      </c>
    </row>
    <row r="1364" spans="1:1">
      <c r="A1364" s="13">
        <f>IF(INPUT_SELECTOR="T",dayTest!A1361,day!A1361)</f>
        <v>0</v>
      </c>
    </row>
    <row r="1365" spans="1:1">
      <c r="A1365" s="13">
        <f>IF(INPUT_SELECTOR="T",dayTest!A1362,day!A1362)</f>
        <v>0</v>
      </c>
    </row>
    <row r="1366" spans="1:1">
      <c r="A1366" s="13">
        <f>IF(INPUT_SELECTOR="T",dayTest!A1363,day!A1363)</f>
        <v>0</v>
      </c>
    </row>
    <row r="1367" spans="1:1">
      <c r="A1367" s="13">
        <f>IF(INPUT_SELECTOR="T",dayTest!A1364,day!A1364)</f>
        <v>0</v>
      </c>
    </row>
    <row r="1368" spans="1:1">
      <c r="A1368" s="13">
        <f>IF(INPUT_SELECTOR="T",dayTest!A1365,day!A1365)</f>
        <v>0</v>
      </c>
    </row>
    <row r="1369" spans="1:1">
      <c r="A1369" s="13">
        <f>IF(INPUT_SELECTOR="T",dayTest!A1366,day!A1366)</f>
        <v>0</v>
      </c>
    </row>
    <row r="1370" spans="1:1">
      <c r="A1370" s="13">
        <f>IF(INPUT_SELECTOR="T",dayTest!A1367,day!A1367)</f>
        <v>0</v>
      </c>
    </row>
    <row r="1371" spans="1:1">
      <c r="A1371" s="13">
        <f>IF(INPUT_SELECTOR="T",dayTest!A1368,day!A1368)</f>
        <v>0</v>
      </c>
    </row>
    <row r="1372" spans="1:1">
      <c r="A1372" s="13">
        <f>IF(INPUT_SELECTOR="T",dayTest!A1369,day!A1369)</f>
        <v>0</v>
      </c>
    </row>
    <row r="1373" spans="1:1">
      <c r="A1373" s="13">
        <f>IF(INPUT_SELECTOR="T",dayTest!A1370,day!A1370)</f>
        <v>0</v>
      </c>
    </row>
    <row r="1374" spans="1:1">
      <c r="A1374" s="13">
        <f>IF(INPUT_SELECTOR="T",dayTest!A1371,day!A1371)</f>
        <v>0</v>
      </c>
    </row>
    <row r="1375" spans="1:1">
      <c r="A1375" s="13">
        <f>IF(INPUT_SELECTOR="T",dayTest!A1372,day!A1372)</f>
        <v>0</v>
      </c>
    </row>
    <row r="1376" spans="1:1">
      <c r="A1376" s="13">
        <f>IF(INPUT_SELECTOR="T",dayTest!A1373,day!A1373)</f>
        <v>0</v>
      </c>
    </row>
    <row r="1377" spans="1:1">
      <c r="A1377" s="13">
        <f>IF(INPUT_SELECTOR="T",dayTest!A1374,day!A1374)</f>
        <v>0</v>
      </c>
    </row>
    <row r="1378" spans="1:1">
      <c r="A1378" s="13">
        <f>IF(INPUT_SELECTOR="T",dayTest!A1375,day!A1375)</f>
        <v>0</v>
      </c>
    </row>
    <row r="1379" spans="1:1">
      <c r="A1379" s="13">
        <f>IF(INPUT_SELECTOR="T",dayTest!A1376,day!A1376)</f>
        <v>0</v>
      </c>
    </row>
    <row r="1380" spans="1:1">
      <c r="A1380" s="13">
        <f>IF(INPUT_SELECTOR="T",dayTest!A1377,day!A1377)</f>
        <v>0</v>
      </c>
    </row>
    <row r="1381" spans="1:1">
      <c r="A1381" s="13">
        <f>IF(INPUT_SELECTOR="T",dayTest!A1378,day!A1378)</f>
        <v>0</v>
      </c>
    </row>
    <row r="1382" spans="1:1">
      <c r="A1382" s="13">
        <f>IF(INPUT_SELECTOR="T",dayTest!A1379,day!A1379)</f>
        <v>0</v>
      </c>
    </row>
    <row r="1383" spans="1:1">
      <c r="A1383" s="13">
        <f>IF(INPUT_SELECTOR="T",dayTest!A1380,day!A1380)</f>
        <v>0</v>
      </c>
    </row>
    <row r="1384" spans="1:1">
      <c r="A1384" s="13">
        <f>IF(INPUT_SELECTOR="T",dayTest!A1381,day!A1381)</f>
        <v>0</v>
      </c>
    </row>
    <row r="1385" spans="1:1">
      <c r="A1385" s="13">
        <f>IF(INPUT_SELECTOR="T",dayTest!A1382,day!A1382)</f>
        <v>0</v>
      </c>
    </row>
    <row r="1386" spans="1:1">
      <c r="A1386" s="13">
        <f>IF(INPUT_SELECTOR="T",dayTest!A1383,day!A1383)</f>
        <v>0</v>
      </c>
    </row>
    <row r="1387" spans="1:1">
      <c r="A1387" s="13">
        <f>IF(INPUT_SELECTOR="T",dayTest!A1384,day!A1384)</f>
        <v>0</v>
      </c>
    </row>
    <row r="1388" spans="1:1">
      <c r="A1388" s="13">
        <f>IF(INPUT_SELECTOR="T",dayTest!A1385,day!A1385)</f>
        <v>0</v>
      </c>
    </row>
    <row r="1389" spans="1:1">
      <c r="A1389" s="13">
        <f>IF(INPUT_SELECTOR="T",dayTest!A1386,day!A1386)</f>
        <v>0</v>
      </c>
    </row>
    <row r="1390" spans="1:1">
      <c r="A1390" s="13">
        <f>IF(INPUT_SELECTOR="T",dayTest!A1387,day!A1387)</f>
        <v>0</v>
      </c>
    </row>
    <row r="1391" spans="1:1">
      <c r="A1391" s="13">
        <f>IF(INPUT_SELECTOR="T",dayTest!A1388,day!A1388)</f>
        <v>0</v>
      </c>
    </row>
    <row r="1392" spans="1:1">
      <c r="A1392" s="13">
        <f>IF(INPUT_SELECTOR="T",dayTest!A1389,day!A1389)</f>
        <v>0</v>
      </c>
    </row>
    <row r="1393" spans="1:1">
      <c r="A1393" s="13">
        <f>IF(INPUT_SELECTOR="T",dayTest!A1390,day!A1390)</f>
        <v>0</v>
      </c>
    </row>
    <row r="1394" spans="1:1">
      <c r="A1394" s="13">
        <f>IF(INPUT_SELECTOR="T",dayTest!A1391,day!A1391)</f>
        <v>0</v>
      </c>
    </row>
    <row r="1395" spans="1:1">
      <c r="A1395" s="13">
        <f>IF(INPUT_SELECTOR="T",dayTest!A1392,day!A1392)</f>
        <v>0</v>
      </c>
    </row>
    <row r="1396" spans="1:1">
      <c r="A1396" s="13">
        <f>IF(INPUT_SELECTOR="T",dayTest!A1393,day!A1393)</f>
        <v>0</v>
      </c>
    </row>
    <row r="1397" spans="1:1">
      <c r="A1397" s="13">
        <f>IF(INPUT_SELECTOR="T",dayTest!A1394,day!A1394)</f>
        <v>0</v>
      </c>
    </row>
    <row r="1398" spans="1:1">
      <c r="A1398" s="13">
        <f>IF(INPUT_SELECTOR="T",dayTest!A1395,day!A1395)</f>
        <v>0</v>
      </c>
    </row>
    <row r="1399" spans="1:1">
      <c r="A1399" s="13">
        <f>IF(INPUT_SELECTOR="T",dayTest!A1396,day!A1396)</f>
        <v>0</v>
      </c>
    </row>
    <row r="1400" spans="1:1">
      <c r="A1400" s="13">
        <f>IF(INPUT_SELECTOR="T",dayTest!A1397,day!A1397)</f>
        <v>0</v>
      </c>
    </row>
    <row r="1401" spans="1:1">
      <c r="A1401" s="13">
        <f>IF(INPUT_SELECTOR="T",dayTest!A1398,day!A1398)</f>
        <v>0</v>
      </c>
    </row>
    <row r="1402" spans="1:1">
      <c r="A1402" s="13">
        <f>IF(INPUT_SELECTOR="T",dayTest!A1399,day!A1399)</f>
        <v>0</v>
      </c>
    </row>
    <row r="1403" spans="1:1">
      <c r="A1403" s="13">
        <f>IF(INPUT_SELECTOR="T",dayTest!A1400,day!A1400)</f>
        <v>0</v>
      </c>
    </row>
    <row r="1404" spans="1:1">
      <c r="A1404" s="13">
        <f>IF(INPUT_SELECTOR="T",dayTest!A1401,day!A1401)</f>
        <v>0</v>
      </c>
    </row>
    <row r="1405" spans="1:1">
      <c r="A1405" s="13">
        <f>IF(INPUT_SELECTOR="T",dayTest!A1402,day!A1402)</f>
        <v>0</v>
      </c>
    </row>
    <row r="1406" spans="1:1">
      <c r="A1406" s="13">
        <f>IF(INPUT_SELECTOR="T",dayTest!A1403,day!A1403)</f>
        <v>0</v>
      </c>
    </row>
    <row r="1407" spans="1:1">
      <c r="A1407" s="13">
        <f>IF(INPUT_SELECTOR="T",dayTest!A1404,day!A1404)</f>
        <v>0</v>
      </c>
    </row>
    <row r="1408" spans="1:1">
      <c r="A1408" s="13">
        <f>IF(INPUT_SELECTOR="T",dayTest!A1405,day!A1405)</f>
        <v>0</v>
      </c>
    </row>
    <row r="1409" spans="1:1">
      <c r="A1409" s="13">
        <f>IF(INPUT_SELECTOR="T",dayTest!A1406,day!A1406)</f>
        <v>0</v>
      </c>
    </row>
    <row r="1410" spans="1:1">
      <c r="A1410" s="13">
        <f>IF(INPUT_SELECTOR="T",dayTest!A1407,day!A1407)</f>
        <v>0</v>
      </c>
    </row>
    <row r="1411" spans="1:1">
      <c r="A1411" s="13">
        <f>IF(INPUT_SELECTOR="T",dayTest!A1408,day!A1408)</f>
        <v>0</v>
      </c>
    </row>
    <row r="1412" spans="1:1">
      <c r="A1412" s="13">
        <f>IF(INPUT_SELECTOR="T",dayTest!A1409,day!A1409)</f>
        <v>0</v>
      </c>
    </row>
    <row r="1413" spans="1:1">
      <c r="A1413" s="13">
        <f>IF(INPUT_SELECTOR="T",dayTest!A1410,day!A1410)</f>
        <v>0</v>
      </c>
    </row>
    <row r="1414" spans="1:1">
      <c r="A1414" s="13">
        <f>IF(INPUT_SELECTOR="T",dayTest!A1411,day!A1411)</f>
        <v>0</v>
      </c>
    </row>
    <row r="1415" spans="1:1">
      <c r="A1415" s="13">
        <f>IF(INPUT_SELECTOR="T",dayTest!A1412,day!A1412)</f>
        <v>0</v>
      </c>
    </row>
    <row r="1416" spans="1:1">
      <c r="A1416" s="13">
        <f>IF(INPUT_SELECTOR="T",dayTest!A1413,day!A1413)</f>
        <v>0</v>
      </c>
    </row>
    <row r="1417" spans="1:1">
      <c r="A1417" s="13">
        <f>IF(INPUT_SELECTOR="T",dayTest!A1414,day!A1414)</f>
        <v>0</v>
      </c>
    </row>
    <row r="1418" spans="1:1">
      <c r="A1418" s="13">
        <f>IF(INPUT_SELECTOR="T",dayTest!A1415,day!A1415)</f>
        <v>0</v>
      </c>
    </row>
    <row r="1419" spans="1:1">
      <c r="A1419" s="13">
        <f>IF(INPUT_SELECTOR="T",dayTest!A1416,day!A1416)</f>
        <v>0</v>
      </c>
    </row>
    <row r="1420" spans="1:1">
      <c r="A1420" s="13">
        <f>IF(INPUT_SELECTOR="T",dayTest!A1417,day!A1417)</f>
        <v>0</v>
      </c>
    </row>
    <row r="1421" spans="1:1">
      <c r="A1421" s="13">
        <f>IF(INPUT_SELECTOR="T",dayTest!A1418,day!A1418)</f>
        <v>0</v>
      </c>
    </row>
    <row r="1422" spans="1:1">
      <c r="A1422" s="13">
        <f>IF(INPUT_SELECTOR="T",dayTest!A1419,day!A1419)</f>
        <v>0</v>
      </c>
    </row>
    <row r="1423" spans="1:1">
      <c r="A1423" s="13">
        <f>IF(INPUT_SELECTOR="T",dayTest!A1420,day!A1420)</f>
        <v>0</v>
      </c>
    </row>
    <row r="1424" spans="1:1">
      <c r="A1424" s="13">
        <f>IF(INPUT_SELECTOR="T",dayTest!A1421,day!A1421)</f>
        <v>0</v>
      </c>
    </row>
    <row r="1425" spans="1:1">
      <c r="A1425" s="13">
        <f>IF(INPUT_SELECTOR="T",dayTest!A1422,day!A1422)</f>
        <v>0</v>
      </c>
    </row>
    <row r="1426" spans="1:1">
      <c r="A1426" s="13">
        <f>IF(INPUT_SELECTOR="T",dayTest!A1423,day!A1423)</f>
        <v>0</v>
      </c>
    </row>
    <row r="1427" spans="1:1">
      <c r="A1427" s="13">
        <f>IF(INPUT_SELECTOR="T",dayTest!A1424,day!A1424)</f>
        <v>0</v>
      </c>
    </row>
    <row r="1428" spans="1:1">
      <c r="A1428" s="13">
        <f>IF(INPUT_SELECTOR="T",dayTest!A1425,day!A1425)</f>
        <v>0</v>
      </c>
    </row>
    <row r="1429" spans="1:1">
      <c r="A1429" s="13">
        <f>IF(INPUT_SELECTOR="T",dayTest!A1426,day!A1426)</f>
        <v>0</v>
      </c>
    </row>
    <row r="1430" spans="1:1">
      <c r="A1430" s="13">
        <f>IF(INPUT_SELECTOR="T",dayTest!A1427,day!A1427)</f>
        <v>0</v>
      </c>
    </row>
    <row r="1431" spans="1:1">
      <c r="A1431" s="13">
        <f>IF(INPUT_SELECTOR="T",dayTest!A1428,day!A1428)</f>
        <v>0</v>
      </c>
    </row>
    <row r="1432" spans="1:1">
      <c r="A1432" s="13">
        <f>IF(INPUT_SELECTOR="T",dayTest!A1429,day!A1429)</f>
        <v>0</v>
      </c>
    </row>
    <row r="1433" spans="1:1">
      <c r="A1433" s="13">
        <f>IF(INPUT_SELECTOR="T",dayTest!A1430,day!A1430)</f>
        <v>0</v>
      </c>
    </row>
    <row r="1434" spans="1:1">
      <c r="A1434" s="13">
        <f>IF(INPUT_SELECTOR="T",dayTest!A1431,day!A1431)</f>
        <v>0</v>
      </c>
    </row>
    <row r="1435" spans="1:1">
      <c r="A1435" s="13">
        <f>IF(INPUT_SELECTOR="T",dayTest!A1432,day!A1432)</f>
        <v>0</v>
      </c>
    </row>
    <row r="1436" spans="1:1">
      <c r="A1436" s="13">
        <f>IF(INPUT_SELECTOR="T",dayTest!A1433,day!A1433)</f>
        <v>0</v>
      </c>
    </row>
    <row r="1437" spans="1:1">
      <c r="A1437" s="13">
        <f>IF(INPUT_SELECTOR="T",dayTest!A1434,day!A1434)</f>
        <v>0</v>
      </c>
    </row>
    <row r="1438" spans="1:1">
      <c r="A1438" s="13">
        <f>IF(INPUT_SELECTOR="T",dayTest!A1435,day!A1435)</f>
        <v>0</v>
      </c>
    </row>
    <row r="1439" spans="1:1">
      <c r="A1439" s="13">
        <f>IF(INPUT_SELECTOR="T",dayTest!A1436,day!A1436)</f>
        <v>0</v>
      </c>
    </row>
    <row r="1440" spans="1:1">
      <c r="A1440" s="13">
        <f>IF(INPUT_SELECTOR="T",dayTest!A1437,day!A1437)</f>
        <v>0</v>
      </c>
    </row>
    <row r="1441" spans="1:1">
      <c r="A1441" s="13">
        <f>IF(INPUT_SELECTOR="T",dayTest!A1438,day!A1438)</f>
        <v>0</v>
      </c>
    </row>
    <row r="1442" spans="1:1">
      <c r="A1442" s="13">
        <f>IF(INPUT_SELECTOR="T",dayTest!A1439,day!A1439)</f>
        <v>0</v>
      </c>
    </row>
    <row r="1443" spans="1:1">
      <c r="A1443" s="13">
        <f>IF(INPUT_SELECTOR="T",dayTest!A1440,day!A1440)</f>
        <v>0</v>
      </c>
    </row>
    <row r="1444" spans="1:1">
      <c r="A1444" s="13">
        <f>IF(INPUT_SELECTOR="T",dayTest!A1441,day!A1441)</f>
        <v>0</v>
      </c>
    </row>
    <row r="1445" spans="1:1">
      <c r="A1445" s="13">
        <f>IF(INPUT_SELECTOR="T",dayTest!A1442,day!A1442)</f>
        <v>0</v>
      </c>
    </row>
    <row r="1446" spans="1:1">
      <c r="A1446" s="13">
        <f>IF(INPUT_SELECTOR="T",dayTest!A1443,day!A1443)</f>
        <v>0</v>
      </c>
    </row>
    <row r="1447" spans="1:1">
      <c r="A1447" s="13">
        <f>IF(INPUT_SELECTOR="T",dayTest!A1444,day!A1444)</f>
        <v>0</v>
      </c>
    </row>
    <row r="1448" spans="1:1">
      <c r="A1448" s="13">
        <f>IF(INPUT_SELECTOR="T",dayTest!A1445,day!A1445)</f>
        <v>0</v>
      </c>
    </row>
    <row r="1449" spans="1:1">
      <c r="A1449" s="13">
        <f>IF(INPUT_SELECTOR="T",dayTest!A1446,day!A1446)</f>
        <v>0</v>
      </c>
    </row>
    <row r="1450" spans="1:1">
      <c r="A1450" s="13">
        <f>IF(INPUT_SELECTOR="T",dayTest!A1447,day!A1447)</f>
        <v>0</v>
      </c>
    </row>
    <row r="1451" spans="1:1">
      <c r="A1451" s="13">
        <f>IF(INPUT_SELECTOR="T",dayTest!A1448,day!A1448)</f>
        <v>0</v>
      </c>
    </row>
    <row r="1452" spans="1:1">
      <c r="A1452" s="13">
        <f>IF(INPUT_SELECTOR="T",dayTest!A1449,day!A1449)</f>
        <v>0</v>
      </c>
    </row>
    <row r="1453" spans="1:1">
      <c r="A1453" s="13">
        <f>IF(INPUT_SELECTOR="T",dayTest!A1450,day!A1450)</f>
        <v>0</v>
      </c>
    </row>
    <row r="1454" spans="1:1">
      <c r="A1454" s="13">
        <f>IF(INPUT_SELECTOR="T",dayTest!A1451,day!A1451)</f>
        <v>0</v>
      </c>
    </row>
    <row r="1455" spans="1:1">
      <c r="A1455" s="13">
        <f>IF(INPUT_SELECTOR="T",dayTest!A1452,day!A1452)</f>
        <v>0</v>
      </c>
    </row>
    <row r="1456" spans="1:1">
      <c r="A1456" s="13">
        <f>IF(INPUT_SELECTOR="T",dayTest!A1453,day!A1453)</f>
        <v>0</v>
      </c>
    </row>
    <row r="1457" spans="1:1">
      <c r="A1457" s="13">
        <f>IF(INPUT_SELECTOR="T",dayTest!A1454,day!A1454)</f>
        <v>0</v>
      </c>
    </row>
    <row r="1458" spans="1:1">
      <c r="A1458" s="13">
        <f>IF(INPUT_SELECTOR="T",dayTest!A1455,day!A1455)</f>
        <v>0</v>
      </c>
    </row>
    <row r="1459" spans="1:1">
      <c r="A1459" s="13">
        <f>IF(INPUT_SELECTOR="T",dayTest!A1456,day!A1456)</f>
        <v>0</v>
      </c>
    </row>
    <row r="1460" spans="1:1">
      <c r="A1460" s="13">
        <f>IF(INPUT_SELECTOR="T",dayTest!A1457,day!A1457)</f>
        <v>0</v>
      </c>
    </row>
    <row r="1461" spans="1:1">
      <c r="A1461" s="13">
        <f>IF(INPUT_SELECTOR="T",dayTest!A1458,day!A1458)</f>
        <v>0</v>
      </c>
    </row>
    <row r="1462" spans="1:1">
      <c r="A1462" s="13">
        <f>IF(INPUT_SELECTOR="T",dayTest!A1459,day!A1459)</f>
        <v>0</v>
      </c>
    </row>
    <row r="1463" spans="1:1">
      <c r="A1463" s="13">
        <f>IF(INPUT_SELECTOR="T",dayTest!A1460,day!A1460)</f>
        <v>0</v>
      </c>
    </row>
    <row r="1464" spans="1:1">
      <c r="A1464" s="13">
        <f>IF(INPUT_SELECTOR="T",dayTest!A1461,day!A1461)</f>
        <v>0</v>
      </c>
    </row>
    <row r="1465" spans="1:1">
      <c r="A1465" s="13">
        <f>IF(INPUT_SELECTOR="T",dayTest!A1462,day!A1462)</f>
        <v>0</v>
      </c>
    </row>
    <row r="1466" spans="1:1">
      <c r="A1466" s="13">
        <f>IF(INPUT_SELECTOR="T",dayTest!A1463,day!A1463)</f>
        <v>0</v>
      </c>
    </row>
    <row r="1467" spans="1:1">
      <c r="A1467" s="13">
        <f>IF(INPUT_SELECTOR="T",dayTest!A1464,day!A1464)</f>
        <v>0</v>
      </c>
    </row>
    <row r="1468" spans="1:1">
      <c r="A1468" s="13">
        <f>IF(INPUT_SELECTOR="T",dayTest!A1465,day!A1465)</f>
        <v>0</v>
      </c>
    </row>
    <row r="1469" spans="1:1">
      <c r="A1469" s="13">
        <f>IF(INPUT_SELECTOR="T",dayTest!A1466,day!A1466)</f>
        <v>0</v>
      </c>
    </row>
    <row r="1470" spans="1:1">
      <c r="A1470" s="13">
        <f>IF(INPUT_SELECTOR="T",dayTest!A1467,day!A1467)</f>
        <v>0</v>
      </c>
    </row>
    <row r="1471" spans="1:1">
      <c r="A1471" s="13">
        <f>IF(INPUT_SELECTOR="T",dayTest!A1468,day!A1468)</f>
        <v>0</v>
      </c>
    </row>
    <row r="1472" spans="1:1">
      <c r="A1472" s="13">
        <f>IF(INPUT_SELECTOR="T",dayTest!A1469,day!A1469)</f>
        <v>0</v>
      </c>
    </row>
    <row r="1473" spans="1:1">
      <c r="A1473" s="13">
        <f>IF(INPUT_SELECTOR="T",dayTest!A1470,day!A1470)</f>
        <v>0</v>
      </c>
    </row>
    <row r="1474" spans="1:1">
      <c r="A1474" s="13">
        <f>IF(INPUT_SELECTOR="T",dayTest!A1471,day!A1471)</f>
        <v>0</v>
      </c>
    </row>
    <row r="1475" spans="1:1">
      <c r="A1475" s="13">
        <f>IF(INPUT_SELECTOR="T",dayTest!A1472,day!A1472)</f>
        <v>0</v>
      </c>
    </row>
    <row r="1476" spans="1:1">
      <c r="A1476" s="13">
        <f>IF(INPUT_SELECTOR="T",dayTest!A1473,day!A1473)</f>
        <v>0</v>
      </c>
    </row>
    <row r="1477" spans="1:1">
      <c r="A1477" s="13">
        <f>IF(INPUT_SELECTOR="T",dayTest!A1474,day!A1474)</f>
        <v>0</v>
      </c>
    </row>
    <row r="1478" spans="1:1">
      <c r="A1478" s="13">
        <f>IF(INPUT_SELECTOR="T",dayTest!A1475,day!A1475)</f>
        <v>0</v>
      </c>
    </row>
    <row r="1479" spans="1:1">
      <c r="A1479" s="13">
        <f>IF(INPUT_SELECTOR="T",dayTest!A1476,day!A1476)</f>
        <v>0</v>
      </c>
    </row>
    <row r="1480" spans="1:1">
      <c r="A1480" s="13">
        <f>IF(INPUT_SELECTOR="T",dayTest!A1477,day!A1477)</f>
        <v>0</v>
      </c>
    </row>
    <row r="1481" spans="1:1">
      <c r="A1481" s="13">
        <f>IF(INPUT_SELECTOR="T",dayTest!A1478,day!A1478)</f>
        <v>0</v>
      </c>
    </row>
    <row r="1482" spans="1:1">
      <c r="A1482" s="13">
        <f>IF(INPUT_SELECTOR="T",dayTest!A1479,day!A1479)</f>
        <v>0</v>
      </c>
    </row>
    <row r="1483" spans="1:1">
      <c r="A1483" s="13">
        <f>IF(INPUT_SELECTOR="T",dayTest!A1480,day!A1480)</f>
        <v>0</v>
      </c>
    </row>
    <row r="1484" spans="1:1">
      <c r="A1484" s="13">
        <f>IF(INPUT_SELECTOR="T",dayTest!A1481,day!A1481)</f>
        <v>0</v>
      </c>
    </row>
    <row r="1485" spans="1:1">
      <c r="A1485" s="13">
        <f>IF(INPUT_SELECTOR="T",dayTest!A1482,day!A1482)</f>
        <v>0</v>
      </c>
    </row>
    <row r="1486" spans="1:1">
      <c r="A1486" s="13">
        <f>IF(INPUT_SELECTOR="T",dayTest!A1483,day!A1483)</f>
        <v>0</v>
      </c>
    </row>
    <row r="1487" spans="1:1">
      <c r="A1487" s="13">
        <f>IF(INPUT_SELECTOR="T",dayTest!A1484,day!A1484)</f>
        <v>0</v>
      </c>
    </row>
    <row r="1488" spans="1:1">
      <c r="A1488" s="13">
        <f>IF(INPUT_SELECTOR="T",dayTest!A1485,day!A1485)</f>
        <v>0</v>
      </c>
    </row>
    <row r="1489" spans="1:1">
      <c r="A1489" s="13">
        <f>IF(INPUT_SELECTOR="T",dayTest!A1486,day!A1486)</f>
        <v>0</v>
      </c>
    </row>
    <row r="1490" spans="1:1">
      <c r="A1490" s="13">
        <f>IF(INPUT_SELECTOR="T",dayTest!A1487,day!A1487)</f>
        <v>0</v>
      </c>
    </row>
    <row r="1491" spans="1:1">
      <c r="A1491" s="13">
        <f>IF(INPUT_SELECTOR="T",dayTest!A1488,day!A1488)</f>
        <v>0</v>
      </c>
    </row>
    <row r="1492" spans="1:1">
      <c r="A1492" s="13">
        <f>IF(INPUT_SELECTOR="T",dayTest!A1489,day!A1489)</f>
        <v>0</v>
      </c>
    </row>
    <row r="1493" spans="1:1">
      <c r="A1493" s="13">
        <f>IF(INPUT_SELECTOR="T",dayTest!A1490,day!A1490)</f>
        <v>0</v>
      </c>
    </row>
    <row r="1494" spans="1:1">
      <c r="A1494" s="13">
        <f>IF(INPUT_SELECTOR="T",dayTest!A1491,day!A1491)</f>
        <v>0</v>
      </c>
    </row>
    <row r="1495" spans="1:1">
      <c r="A1495" s="13">
        <f>IF(INPUT_SELECTOR="T",dayTest!A1492,day!A1492)</f>
        <v>0</v>
      </c>
    </row>
    <row r="1496" spans="1:1">
      <c r="A1496" s="13">
        <f>IF(INPUT_SELECTOR="T",dayTest!A1493,day!A1493)</f>
        <v>0</v>
      </c>
    </row>
    <row r="1497" spans="1:1">
      <c r="A1497" s="13">
        <f>IF(INPUT_SELECTOR="T",dayTest!A1494,day!A1494)</f>
        <v>0</v>
      </c>
    </row>
    <row r="1498" spans="1:1">
      <c r="A1498" s="13">
        <f>IF(INPUT_SELECTOR="T",dayTest!A1495,day!A1495)</f>
        <v>0</v>
      </c>
    </row>
    <row r="1499" spans="1:1">
      <c r="A1499" s="13">
        <f>IF(INPUT_SELECTOR="T",dayTest!A1496,day!A1496)</f>
        <v>0</v>
      </c>
    </row>
    <row r="1500" spans="1:1">
      <c r="A1500" s="13">
        <f>IF(INPUT_SELECTOR="T",dayTest!A1497,day!A1497)</f>
        <v>0</v>
      </c>
    </row>
    <row r="1501" spans="1:1">
      <c r="A1501" s="13">
        <f>IF(INPUT_SELECTOR="T",dayTest!A1498,day!A1498)</f>
        <v>0</v>
      </c>
    </row>
    <row r="1502" spans="1:1">
      <c r="A1502" s="13">
        <f>IF(INPUT_SELECTOR="T",dayTest!A1499,day!A1499)</f>
        <v>0</v>
      </c>
    </row>
    <row r="1503" spans="1:1">
      <c r="A1503" s="13">
        <f>IF(INPUT_SELECTOR="T",dayTest!A1500,day!A1500)</f>
        <v>0</v>
      </c>
    </row>
    <row r="1504" spans="1:1">
      <c r="A1504" s="13">
        <f>IF(INPUT_SELECTOR="T",dayTest!A1501,day!A1501)</f>
        <v>0</v>
      </c>
    </row>
    <row r="1505" spans="1:1">
      <c r="A1505" s="13">
        <f>IF(INPUT_SELECTOR="T",dayTest!A1502,day!A1502)</f>
        <v>0</v>
      </c>
    </row>
    <row r="1506" spans="1:1">
      <c r="A1506" s="13">
        <f>IF(INPUT_SELECTOR="T",dayTest!A1503,day!A1503)</f>
        <v>0</v>
      </c>
    </row>
    <row r="1507" spans="1:1">
      <c r="A1507" s="13">
        <f>IF(INPUT_SELECTOR="T",dayTest!A1504,day!A1504)</f>
        <v>0</v>
      </c>
    </row>
    <row r="1508" spans="1:1">
      <c r="A1508" s="13">
        <f>IF(INPUT_SELECTOR="T",dayTest!A1505,day!A1505)</f>
        <v>0</v>
      </c>
    </row>
    <row r="1509" spans="1:1">
      <c r="A1509" s="13">
        <f>IF(INPUT_SELECTOR="T",dayTest!A1506,day!A1506)</f>
        <v>0</v>
      </c>
    </row>
    <row r="1510" spans="1:1">
      <c r="A1510" s="13">
        <f>IF(INPUT_SELECTOR="T",dayTest!A1507,day!A1507)</f>
        <v>0</v>
      </c>
    </row>
    <row r="1511" spans="1:1">
      <c r="A1511" s="13">
        <f>IF(INPUT_SELECTOR="T",dayTest!A1508,day!A1508)</f>
        <v>0</v>
      </c>
    </row>
    <row r="1512" spans="1:1">
      <c r="A1512" s="13">
        <f>IF(INPUT_SELECTOR="T",dayTest!A1509,day!A1509)</f>
        <v>0</v>
      </c>
    </row>
    <row r="1513" spans="1:1">
      <c r="A1513" s="13">
        <f>IF(INPUT_SELECTOR="T",dayTest!A1510,day!A1510)</f>
        <v>0</v>
      </c>
    </row>
    <row r="1514" spans="1:1">
      <c r="A1514" s="13">
        <f>IF(INPUT_SELECTOR="T",dayTest!A1511,day!A1511)</f>
        <v>0</v>
      </c>
    </row>
    <row r="1515" spans="1:1">
      <c r="A1515" s="13">
        <f>IF(INPUT_SELECTOR="T",dayTest!A1512,day!A1512)</f>
        <v>0</v>
      </c>
    </row>
    <row r="1516" spans="1:1">
      <c r="A1516" s="13">
        <f>IF(INPUT_SELECTOR="T",dayTest!A1513,day!A1513)</f>
        <v>0</v>
      </c>
    </row>
    <row r="1517" spans="1:1">
      <c r="A1517" s="13">
        <f>IF(INPUT_SELECTOR="T",dayTest!A1514,day!A1514)</f>
        <v>0</v>
      </c>
    </row>
    <row r="1518" spans="1:1">
      <c r="A1518" s="13">
        <f>IF(INPUT_SELECTOR="T",dayTest!A1515,day!A1515)</f>
        <v>0</v>
      </c>
    </row>
    <row r="1519" spans="1:1">
      <c r="A1519" s="13">
        <f>IF(INPUT_SELECTOR="T",dayTest!A1516,day!A1516)</f>
        <v>0</v>
      </c>
    </row>
    <row r="1520" spans="1:1">
      <c r="A1520" s="13">
        <f>IF(INPUT_SELECTOR="T",dayTest!A1517,day!A1517)</f>
        <v>0</v>
      </c>
    </row>
    <row r="1521" spans="1:1">
      <c r="A1521" s="13">
        <f>IF(INPUT_SELECTOR="T",dayTest!A1518,day!A1518)</f>
        <v>0</v>
      </c>
    </row>
    <row r="1522" spans="1:1">
      <c r="A1522" s="13">
        <f>IF(INPUT_SELECTOR="T",dayTest!A1519,day!A1519)</f>
        <v>0</v>
      </c>
    </row>
    <row r="1523" spans="1:1">
      <c r="A1523" s="13">
        <f>IF(INPUT_SELECTOR="T",dayTest!A1520,day!A1520)</f>
        <v>0</v>
      </c>
    </row>
    <row r="1524" spans="1:1">
      <c r="A1524" s="13">
        <f>IF(INPUT_SELECTOR="T",dayTest!A1521,day!A1521)</f>
        <v>0</v>
      </c>
    </row>
    <row r="1525" spans="1:1">
      <c r="A1525" s="13">
        <f>IF(INPUT_SELECTOR="T",dayTest!A1522,day!A1522)</f>
        <v>0</v>
      </c>
    </row>
    <row r="1526" spans="1:1">
      <c r="A1526" s="13">
        <f>IF(INPUT_SELECTOR="T",dayTest!A1523,day!A1523)</f>
        <v>0</v>
      </c>
    </row>
    <row r="1527" spans="1:1">
      <c r="A1527" s="13">
        <f>IF(INPUT_SELECTOR="T",dayTest!A1524,day!A1524)</f>
        <v>0</v>
      </c>
    </row>
    <row r="1528" spans="1:1">
      <c r="A1528" s="13">
        <f>IF(INPUT_SELECTOR="T",dayTest!A1525,day!A1525)</f>
        <v>0</v>
      </c>
    </row>
    <row r="1529" spans="1:1">
      <c r="A1529" s="13">
        <f>IF(INPUT_SELECTOR="T",dayTest!A1526,day!A1526)</f>
        <v>0</v>
      </c>
    </row>
    <row r="1530" spans="1:1">
      <c r="A1530" s="13">
        <f>IF(INPUT_SELECTOR="T",dayTest!A1527,day!A1527)</f>
        <v>0</v>
      </c>
    </row>
    <row r="1531" spans="1:1">
      <c r="A1531" s="13">
        <f>IF(INPUT_SELECTOR="T",dayTest!A1528,day!A1528)</f>
        <v>0</v>
      </c>
    </row>
    <row r="1532" spans="1:1">
      <c r="A1532" s="13">
        <f>IF(INPUT_SELECTOR="T",dayTest!A1529,day!A1529)</f>
        <v>0</v>
      </c>
    </row>
    <row r="1533" spans="1:1">
      <c r="A1533" s="13">
        <f>IF(INPUT_SELECTOR="T",dayTest!A1530,day!A1530)</f>
        <v>0</v>
      </c>
    </row>
    <row r="1534" spans="1:1">
      <c r="A1534" s="13">
        <f>IF(INPUT_SELECTOR="T",dayTest!A1531,day!A1531)</f>
        <v>0</v>
      </c>
    </row>
    <row r="1535" spans="1:1">
      <c r="A1535" s="13">
        <f>IF(INPUT_SELECTOR="T",dayTest!A1532,day!A1532)</f>
        <v>0</v>
      </c>
    </row>
    <row r="1536" spans="1:1">
      <c r="A1536" s="13">
        <f>IF(INPUT_SELECTOR="T",dayTest!A1533,day!A1533)</f>
        <v>0</v>
      </c>
    </row>
    <row r="1537" spans="1:1">
      <c r="A1537" s="13">
        <f>IF(INPUT_SELECTOR="T",dayTest!A1534,day!A1534)</f>
        <v>0</v>
      </c>
    </row>
    <row r="1538" spans="1:1">
      <c r="A1538" s="13">
        <f>IF(INPUT_SELECTOR="T",dayTest!A1535,day!A1535)</f>
        <v>0</v>
      </c>
    </row>
    <row r="1539" spans="1:1">
      <c r="A1539" s="13">
        <f>IF(INPUT_SELECTOR="T",dayTest!A1536,day!A1536)</f>
        <v>0</v>
      </c>
    </row>
    <row r="1540" spans="1:1">
      <c r="A1540" s="13">
        <f>IF(INPUT_SELECTOR="T",dayTest!A1537,day!A1537)</f>
        <v>0</v>
      </c>
    </row>
    <row r="1541" spans="1:1">
      <c r="A1541" s="13">
        <f>IF(INPUT_SELECTOR="T",dayTest!A1538,day!A1538)</f>
        <v>0</v>
      </c>
    </row>
    <row r="1542" spans="1:1">
      <c r="A1542" s="13">
        <f>IF(INPUT_SELECTOR="T",dayTest!A1539,day!A1539)</f>
        <v>0</v>
      </c>
    </row>
    <row r="1543" spans="1:1">
      <c r="A1543" s="13">
        <f>IF(INPUT_SELECTOR="T",dayTest!A1540,day!A1540)</f>
        <v>0</v>
      </c>
    </row>
    <row r="1544" spans="1:1">
      <c r="A1544" s="13">
        <f>IF(INPUT_SELECTOR="T",dayTest!A1541,day!A1541)</f>
        <v>0</v>
      </c>
    </row>
    <row r="1545" spans="1:1">
      <c r="A1545" s="13">
        <f>IF(INPUT_SELECTOR="T",dayTest!A1542,day!A1542)</f>
        <v>0</v>
      </c>
    </row>
    <row r="1546" spans="1:1">
      <c r="A1546" s="13">
        <f>IF(INPUT_SELECTOR="T",dayTest!A1543,day!A1543)</f>
        <v>0</v>
      </c>
    </row>
    <row r="1547" spans="1:1">
      <c r="A1547" s="13">
        <f>IF(INPUT_SELECTOR="T",dayTest!A1544,day!A1544)</f>
        <v>0</v>
      </c>
    </row>
    <row r="1548" spans="1:1">
      <c r="A1548" s="13">
        <f>IF(INPUT_SELECTOR="T",dayTest!A1545,day!A1545)</f>
        <v>0</v>
      </c>
    </row>
    <row r="1549" spans="1:1">
      <c r="A1549" s="13">
        <f>IF(INPUT_SELECTOR="T",dayTest!A1546,day!A1546)</f>
        <v>0</v>
      </c>
    </row>
    <row r="1550" spans="1:1">
      <c r="A1550" s="13">
        <f>IF(INPUT_SELECTOR="T",dayTest!A1547,day!A1547)</f>
        <v>0</v>
      </c>
    </row>
    <row r="1551" spans="1:1">
      <c r="A1551" s="13">
        <f>IF(INPUT_SELECTOR="T",dayTest!A1548,day!A1548)</f>
        <v>0</v>
      </c>
    </row>
    <row r="1552" spans="1:1">
      <c r="A1552" s="13">
        <f>IF(INPUT_SELECTOR="T",dayTest!A1549,day!A1549)</f>
        <v>0</v>
      </c>
    </row>
    <row r="1553" spans="1:1">
      <c r="A1553" s="13">
        <f>IF(INPUT_SELECTOR="T",dayTest!A1550,day!A1550)</f>
        <v>0</v>
      </c>
    </row>
    <row r="1554" spans="1:1">
      <c r="A1554" s="13">
        <f>IF(INPUT_SELECTOR="T",dayTest!A1551,day!A1551)</f>
        <v>0</v>
      </c>
    </row>
    <row r="1555" spans="1:1">
      <c r="A1555" s="13">
        <f>IF(INPUT_SELECTOR="T",dayTest!A1552,day!A1552)</f>
        <v>0</v>
      </c>
    </row>
    <row r="1556" spans="1:1">
      <c r="A1556" s="13">
        <f>IF(INPUT_SELECTOR="T",dayTest!A1553,day!A1553)</f>
        <v>0</v>
      </c>
    </row>
    <row r="1557" spans="1:1">
      <c r="A1557" s="13">
        <f>IF(INPUT_SELECTOR="T",dayTest!A1554,day!A1554)</f>
        <v>0</v>
      </c>
    </row>
    <row r="1558" spans="1:1">
      <c r="A1558" s="13">
        <f>IF(INPUT_SELECTOR="T",dayTest!A1555,day!A1555)</f>
        <v>0</v>
      </c>
    </row>
    <row r="1559" spans="1:1">
      <c r="A1559" s="13">
        <f>IF(INPUT_SELECTOR="T",dayTest!A1556,day!A1556)</f>
        <v>0</v>
      </c>
    </row>
    <row r="1560" spans="1:1">
      <c r="A1560" s="13">
        <f>IF(INPUT_SELECTOR="T",dayTest!A1557,day!A1557)</f>
        <v>0</v>
      </c>
    </row>
    <row r="1561" spans="1:1">
      <c r="A1561" s="13">
        <f>IF(INPUT_SELECTOR="T",dayTest!A1558,day!A1558)</f>
        <v>0</v>
      </c>
    </row>
    <row r="1562" spans="1:1">
      <c r="A1562" s="13">
        <f>IF(INPUT_SELECTOR="T",dayTest!A1559,day!A1559)</f>
        <v>0</v>
      </c>
    </row>
    <row r="1563" spans="1:1">
      <c r="A1563" s="13">
        <f>IF(INPUT_SELECTOR="T",dayTest!A1560,day!A1560)</f>
        <v>0</v>
      </c>
    </row>
    <row r="1564" spans="1:1">
      <c r="A1564" s="13">
        <f>IF(INPUT_SELECTOR="T",dayTest!A1561,day!A1561)</f>
        <v>0</v>
      </c>
    </row>
    <row r="1565" spans="1:1">
      <c r="A1565" s="13">
        <f>IF(INPUT_SELECTOR="T",dayTest!A1562,day!A1562)</f>
        <v>0</v>
      </c>
    </row>
    <row r="1566" spans="1:1">
      <c r="A1566" s="13">
        <f>IF(INPUT_SELECTOR="T",dayTest!A1563,day!A1563)</f>
        <v>0</v>
      </c>
    </row>
    <row r="1567" spans="1:1">
      <c r="A1567" s="13">
        <f>IF(INPUT_SELECTOR="T",dayTest!A1564,day!A1564)</f>
        <v>0</v>
      </c>
    </row>
    <row r="1568" spans="1:1">
      <c r="A1568" s="13">
        <f>IF(INPUT_SELECTOR="T",dayTest!A1565,day!A1565)</f>
        <v>0</v>
      </c>
    </row>
    <row r="1569" spans="1:1">
      <c r="A1569" s="13">
        <f>IF(INPUT_SELECTOR="T",dayTest!A1566,day!A1566)</f>
        <v>0</v>
      </c>
    </row>
    <row r="1570" spans="1:1">
      <c r="A1570" s="13">
        <f>IF(INPUT_SELECTOR="T",dayTest!A1567,day!A1567)</f>
        <v>0</v>
      </c>
    </row>
    <row r="1571" spans="1:1">
      <c r="A1571" s="13">
        <f>IF(INPUT_SELECTOR="T",dayTest!A1568,day!A1568)</f>
        <v>0</v>
      </c>
    </row>
    <row r="1572" spans="1:1">
      <c r="A1572" s="13">
        <f>IF(INPUT_SELECTOR="T",dayTest!A1569,day!A1569)</f>
        <v>0</v>
      </c>
    </row>
    <row r="1573" spans="1:1">
      <c r="A1573" s="13">
        <f>IF(INPUT_SELECTOR="T",dayTest!A1570,day!A1570)</f>
        <v>0</v>
      </c>
    </row>
    <row r="1574" spans="1:1">
      <c r="A1574" s="13">
        <f>IF(INPUT_SELECTOR="T",dayTest!A1571,day!A1571)</f>
        <v>0</v>
      </c>
    </row>
    <row r="1575" spans="1:1">
      <c r="A1575" s="13">
        <f>IF(INPUT_SELECTOR="T",dayTest!A1572,day!A1572)</f>
        <v>0</v>
      </c>
    </row>
    <row r="1576" spans="1:1">
      <c r="A1576" s="13">
        <f>IF(INPUT_SELECTOR="T",dayTest!A1573,day!A1573)</f>
        <v>0</v>
      </c>
    </row>
    <row r="1577" spans="1:1">
      <c r="A1577" s="13">
        <f>IF(INPUT_SELECTOR="T",dayTest!A1574,day!A1574)</f>
        <v>0</v>
      </c>
    </row>
    <row r="1578" spans="1:1">
      <c r="A1578" s="13">
        <f>IF(INPUT_SELECTOR="T",dayTest!A1575,day!A1575)</f>
        <v>0</v>
      </c>
    </row>
    <row r="1579" spans="1:1">
      <c r="A1579" s="13">
        <f>IF(INPUT_SELECTOR="T",dayTest!A1576,day!A1576)</f>
        <v>0</v>
      </c>
    </row>
    <row r="1580" spans="1:1">
      <c r="A1580" s="13">
        <f>IF(INPUT_SELECTOR="T",dayTest!A1577,day!A1577)</f>
        <v>0</v>
      </c>
    </row>
    <row r="1581" spans="1:1">
      <c r="A1581" s="13">
        <f>IF(INPUT_SELECTOR="T",dayTest!A1578,day!A1578)</f>
        <v>0</v>
      </c>
    </row>
    <row r="1582" spans="1:1">
      <c r="A1582" s="13">
        <f>IF(INPUT_SELECTOR="T",dayTest!A1579,day!A1579)</f>
        <v>0</v>
      </c>
    </row>
    <row r="1583" spans="1:1">
      <c r="A1583" s="13">
        <f>IF(INPUT_SELECTOR="T",dayTest!A1580,day!A1580)</f>
        <v>0</v>
      </c>
    </row>
    <row r="1584" spans="1:1">
      <c r="A1584" s="13">
        <f>IF(INPUT_SELECTOR="T",dayTest!A1581,day!A1581)</f>
        <v>0</v>
      </c>
    </row>
    <row r="1585" spans="1:1">
      <c r="A1585" s="13">
        <f>IF(INPUT_SELECTOR="T",dayTest!A1582,day!A1582)</f>
        <v>0</v>
      </c>
    </row>
    <row r="1586" spans="1:1">
      <c r="A1586" s="13">
        <f>IF(INPUT_SELECTOR="T",dayTest!A1583,day!A1583)</f>
        <v>0</v>
      </c>
    </row>
    <row r="1587" spans="1:1">
      <c r="A1587" s="13">
        <f>IF(INPUT_SELECTOR="T",dayTest!A1584,day!A1584)</f>
        <v>0</v>
      </c>
    </row>
    <row r="1588" spans="1:1">
      <c r="A1588" s="13">
        <f>IF(INPUT_SELECTOR="T",dayTest!A1585,day!A1585)</f>
        <v>0</v>
      </c>
    </row>
    <row r="1589" spans="1:1">
      <c r="A1589" s="13">
        <f>IF(INPUT_SELECTOR="T",dayTest!A1586,day!A1586)</f>
        <v>0</v>
      </c>
    </row>
    <row r="1590" spans="1:1">
      <c r="A1590" s="13">
        <f>IF(INPUT_SELECTOR="T",dayTest!A1587,day!A1587)</f>
        <v>0</v>
      </c>
    </row>
    <row r="1591" spans="1:1">
      <c r="A1591" s="13">
        <f>IF(INPUT_SELECTOR="T",dayTest!A1588,day!A1588)</f>
        <v>0</v>
      </c>
    </row>
    <row r="1592" spans="1:1">
      <c r="A1592" s="13">
        <f>IF(INPUT_SELECTOR="T",dayTest!A1589,day!A1589)</f>
        <v>0</v>
      </c>
    </row>
    <row r="1593" spans="1:1">
      <c r="A1593" s="13">
        <f>IF(INPUT_SELECTOR="T",dayTest!A1590,day!A1590)</f>
        <v>0</v>
      </c>
    </row>
    <row r="1594" spans="1:1">
      <c r="A1594" s="13">
        <f>IF(INPUT_SELECTOR="T",dayTest!A1591,day!A1591)</f>
        <v>0</v>
      </c>
    </row>
    <row r="1595" spans="1:1">
      <c r="A1595" s="13">
        <f>IF(INPUT_SELECTOR="T",dayTest!A1592,day!A1592)</f>
        <v>0</v>
      </c>
    </row>
    <row r="1596" spans="1:1">
      <c r="A1596" s="13">
        <f>IF(INPUT_SELECTOR="T",dayTest!A1593,day!A1593)</f>
        <v>0</v>
      </c>
    </row>
    <row r="1597" spans="1:1">
      <c r="A1597" s="13">
        <f>IF(INPUT_SELECTOR="T",dayTest!A1594,day!A1594)</f>
        <v>0</v>
      </c>
    </row>
    <row r="1598" spans="1:1">
      <c r="A1598" s="13">
        <f>IF(INPUT_SELECTOR="T",dayTest!A1595,day!A1595)</f>
        <v>0</v>
      </c>
    </row>
    <row r="1599" spans="1:1">
      <c r="A1599" s="13">
        <f>IF(INPUT_SELECTOR="T",dayTest!A1596,day!A1596)</f>
        <v>0</v>
      </c>
    </row>
    <row r="1600" spans="1:1">
      <c r="A1600" s="13">
        <f>IF(INPUT_SELECTOR="T",dayTest!A1597,day!A1597)</f>
        <v>0</v>
      </c>
    </row>
    <row r="1601" spans="1:1">
      <c r="A1601" s="13">
        <f>IF(INPUT_SELECTOR="T",dayTest!A1598,day!A1598)</f>
        <v>0</v>
      </c>
    </row>
    <row r="1602" spans="1:1">
      <c r="A1602" s="13">
        <f>IF(INPUT_SELECTOR="T",dayTest!A1599,day!A1599)</f>
        <v>0</v>
      </c>
    </row>
    <row r="1603" spans="1:1">
      <c r="A1603" s="13">
        <f>IF(INPUT_SELECTOR="T",dayTest!A1600,day!A1600)</f>
        <v>0</v>
      </c>
    </row>
    <row r="1604" spans="1:1">
      <c r="A1604" s="13">
        <f>IF(INPUT_SELECTOR="T",dayTest!A1601,day!A1601)</f>
        <v>0</v>
      </c>
    </row>
    <row r="1605" spans="1:1">
      <c r="A1605" s="13">
        <f>IF(INPUT_SELECTOR="T",dayTest!A1602,day!A1602)</f>
        <v>0</v>
      </c>
    </row>
    <row r="1606" spans="1:1">
      <c r="A1606" s="13">
        <f>IF(INPUT_SELECTOR="T",dayTest!A1603,day!A1603)</f>
        <v>0</v>
      </c>
    </row>
    <row r="1607" spans="1:1">
      <c r="A1607" s="13">
        <f>IF(INPUT_SELECTOR="T",dayTest!A1604,day!A1604)</f>
        <v>0</v>
      </c>
    </row>
    <row r="1608" spans="1:1">
      <c r="A1608" s="13">
        <f>IF(INPUT_SELECTOR="T",dayTest!A1605,day!A1605)</f>
        <v>0</v>
      </c>
    </row>
    <row r="1609" spans="1:1">
      <c r="A1609" s="13">
        <f>IF(INPUT_SELECTOR="T",dayTest!A1606,day!A1606)</f>
        <v>0</v>
      </c>
    </row>
    <row r="1610" spans="1:1">
      <c r="A1610" s="13">
        <f>IF(INPUT_SELECTOR="T",dayTest!A1607,day!A1607)</f>
        <v>0</v>
      </c>
    </row>
    <row r="1611" spans="1:1">
      <c r="A1611" s="13">
        <f>IF(INPUT_SELECTOR="T",dayTest!A1608,day!A1608)</f>
        <v>0</v>
      </c>
    </row>
    <row r="1612" spans="1:1">
      <c r="A1612" s="13">
        <f>IF(INPUT_SELECTOR="T",dayTest!A1609,day!A1609)</f>
        <v>0</v>
      </c>
    </row>
    <row r="1613" spans="1:1">
      <c r="A1613" s="13">
        <f>IF(INPUT_SELECTOR="T",dayTest!A1610,day!A1610)</f>
        <v>0</v>
      </c>
    </row>
    <row r="1614" spans="1:1">
      <c r="A1614" s="13">
        <f>IF(INPUT_SELECTOR="T",dayTest!A1611,day!A1611)</f>
        <v>0</v>
      </c>
    </row>
    <row r="1615" spans="1:1">
      <c r="A1615" s="13">
        <f>IF(INPUT_SELECTOR="T",dayTest!A1612,day!A1612)</f>
        <v>0</v>
      </c>
    </row>
    <row r="1616" spans="1:1">
      <c r="A1616" s="13">
        <f>IF(INPUT_SELECTOR="T",dayTest!A1613,day!A1613)</f>
        <v>0</v>
      </c>
    </row>
    <row r="1617" spans="1:1">
      <c r="A1617" s="13">
        <f>IF(INPUT_SELECTOR="T",dayTest!A1614,day!A1614)</f>
        <v>0</v>
      </c>
    </row>
    <row r="1618" spans="1:1">
      <c r="A1618" s="13">
        <f>IF(INPUT_SELECTOR="T",dayTest!A1615,day!A1615)</f>
        <v>0</v>
      </c>
    </row>
    <row r="1619" spans="1:1">
      <c r="A1619" s="13">
        <f>IF(INPUT_SELECTOR="T",dayTest!A1616,day!A1616)</f>
        <v>0</v>
      </c>
    </row>
    <row r="1620" spans="1:1">
      <c r="A1620" s="13">
        <f>IF(INPUT_SELECTOR="T",dayTest!A1617,day!A1617)</f>
        <v>0</v>
      </c>
    </row>
    <row r="1621" spans="1:1">
      <c r="A1621" s="13">
        <f>IF(INPUT_SELECTOR="T",dayTest!A1618,day!A1618)</f>
        <v>0</v>
      </c>
    </row>
    <row r="1622" spans="1:1">
      <c r="A1622" s="13">
        <f>IF(INPUT_SELECTOR="T",dayTest!A1619,day!A1619)</f>
        <v>0</v>
      </c>
    </row>
    <row r="1623" spans="1:1">
      <c r="A1623" s="13">
        <f>IF(INPUT_SELECTOR="T",dayTest!A1620,day!A1620)</f>
        <v>0</v>
      </c>
    </row>
    <row r="1624" spans="1:1">
      <c r="A1624" s="13">
        <f>IF(INPUT_SELECTOR="T",dayTest!A1621,day!A1621)</f>
        <v>0</v>
      </c>
    </row>
    <row r="1625" spans="1:1">
      <c r="A1625" s="13">
        <f>IF(INPUT_SELECTOR="T",dayTest!A1622,day!A1622)</f>
        <v>0</v>
      </c>
    </row>
    <row r="1626" spans="1:1">
      <c r="A1626" s="13">
        <f>IF(INPUT_SELECTOR="T",dayTest!A1623,day!A1623)</f>
        <v>0</v>
      </c>
    </row>
    <row r="1627" spans="1:1">
      <c r="A1627" s="13">
        <f>IF(INPUT_SELECTOR="T",dayTest!A1624,day!A1624)</f>
        <v>0</v>
      </c>
    </row>
    <row r="1628" spans="1:1">
      <c r="A1628" s="13">
        <f>IF(INPUT_SELECTOR="T",dayTest!A1625,day!A1625)</f>
        <v>0</v>
      </c>
    </row>
    <row r="1629" spans="1:1">
      <c r="A1629" s="13">
        <f>IF(INPUT_SELECTOR="T",dayTest!A1626,day!A1626)</f>
        <v>0</v>
      </c>
    </row>
    <row r="1630" spans="1:1">
      <c r="A1630" s="13">
        <f>IF(INPUT_SELECTOR="T",dayTest!A1627,day!A1627)</f>
        <v>0</v>
      </c>
    </row>
    <row r="1631" spans="1:1">
      <c r="A1631" s="13">
        <f>IF(INPUT_SELECTOR="T",dayTest!A1628,day!A1628)</f>
        <v>0</v>
      </c>
    </row>
    <row r="1632" spans="1:1">
      <c r="A1632" s="13">
        <f>IF(INPUT_SELECTOR="T",dayTest!A1629,day!A1629)</f>
        <v>0</v>
      </c>
    </row>
    <row r="1633" spans="1:1">
      <c r="A1633" s="13">
        <f>IF(INPUT_SELECTOR="T",dayTest!A1630,day!A1630)</f>
        <v>0</v>
      </c>
    </row>
    <row r="1634" spans="1:1">
      <c r="A1634" s="13">
        <f>IF(INPUT_SELECTOR="T",dayTest!A1631,day!A1631)</f>
        <v>0</v>
      </c>
    </row>
    <row r="1635" spans="1:1">
      <c r="A1635" s="13">
        <f>IF(INPUT_SELECTOR="T",dayTest!A1632,day!A1632)</f>
        <v>0</v>
      </c>
    </row>
    <row r="1636" spans="1:1">
      <c r="A1636" s="13">
        <f>IF(INPUT_SELECTOR="T",dayTest!A1633,day!A1633)</f>
        <v>0</v>
      </c>
    </row>
    <row r="1637" spans="1:1">
      <c r="A1637" s="13">
        <f>IF(INPUT_SELECTOR="T",dayTest!A1634,day!A1634)</f>
        <v>0</v>
      </c>
    </row>
    <row r="1638" spans="1:1">
      <c r="A1638" s="13">
        <f>IF(INPUT_SELECTOR="T",dayTest!A1635,day!A1635)</f>
        <v>0</v>
      </c>
    </row>
    <row r="1639" spans="1:1">
      <c r="A1639" s="13">
        <f>IF(INPUT_SELECTOR="T",dayTest!A1636,day!A1636)</f>
        <v>0</v>
      </c>
    </row>
    <row r="1640" spans="1:1">
      <c r="A1640" s="13">
        <f>IF(INPUT_SELECTOR="T",dayTest!A1637,day!A1637)</f>
        <v>0</v>
      </c>
    </row>
    <row r="1641" spans="1:1">
      <c r="A1641" s="13">
        <f>IF(INPUT_SELECTOR="T",dayTest!A1638,day!A1638)</f>
        <v>0</v>
      </c>
    </row>
    <row r="1642" spans="1:1">
      <c r="A1642" s="13">
        <f>IF(INPUT_SELECTOR="T",dayTest!A1639,day!A1639)</f>
        <v>0</v>
      </c>
    </row>
    <row r="1643" spans="1:1">
      <c r="A1643" s="13">
        <f>IF(INPUT_SELECTOR="T",dayTest!A1640,day!A1640)</f>
        <v>0</v>
      </c>
    </row>
    <row r="1644" spans="1:1">
      <c r="A1644" s="13">
        <f>IF(INPUT_SELECTOR="T",dayTest!A1641,day!A1641)</f>
        <v>0</v>
      </c>
    </row>
    <row r="1645" spans="1:1">
      <c r="A1645" s="13">
        <f>IF(INPUT_SELECTOR="T",dayTest!A1642,day!A1642)</f>
        <v>0</v>
      </c>
    </row>
    <row r="1646" spans="1:1">
      <c r="A1646" s="13">
        <f>IF(INPUT_SELECTOR="T",dayTest!A1643,day!A1643)</f>
        <v>0</v>
      </c>
    </row>
    <row r="1647" spans="1:1">
      <c r="A1647" s="13">
        <f>IF(INPUT_SELECTOR="T",dayTest!A1644,day!A1644)</f>
        <v>0</v>
      </c>
    </row>
    <row r="1648" spans="1:1">
      <c r="A1648" s="13">
        <f>IF(INPUT_SELECTOR="T",dayTest!A1645,day!A1645)</f>
        <v>0</v>
      </c>
    </row>
    <row r="1649" spans="1:1">
      <c r="A1649" s="13">
        <f>IF(INPUT_SELECTOR="T",dayTest!A1646,day!A1646)</f>
        <v>0</v>
      </c>
    </row>
    <row r="1650" spans="1:1">
      <c r="A1650" s="13">
        <f>IF(INPUT_SELECTOR="T",dayTest!A1647,day!A1647)</f>
        <v>0</v>
      </c>
    </row>
    <row r="1651" spans="1:1">
      <c r="A1651" s="13">
        <f>IF(INPUT_SELECTOR="T",dayTest!A1648,day!A1648)</f>
        <v>0</v>
      </c>
    </row>
    <row r="1652" spans="1:1">
      <c r="A1652" s="13">
        <f>IF(INPUT_SELECTOR="T",dayTest!A1649,day!A1649)</f>
        <v>0</v>
      </c>
    </row>
    <row r="1653" spans="1:1">
      <c r="A1653" s="13">
        <f>IF(INPUT_SELECTOR="T",dayTest!A1650,day!A1650)</f>
        <v>0</v>
      </c>
    </row>
    <row r="1654" spans="1:1">
      <c r="A1654" s="13">
        <f>IF(INPUT_SELECTOR="T",dayTest!A1651,day!A1651)</f>
        <v>0</v>
      </c>
    </row>
    <row r="1655" spans="1:1">
      <c r="A1655" s="13">
        <f>IF(INPUT_SELECTOR="T",dayTest!A1652,day!A1652)</f>
        <v>0</v>
      </c>
    </row>
    <row r="1656" spans="1:1">
      <c r="A1656" s="13">
        <f>IF(INPUT_SELECTOR="T",dayTest!A1653,day!A1653)</f>
        <v>0</v>
      </c>
    </row>
    <row r="1657" spans="1:1">
      <c r="A1657" s="13">
        <f>IF(INPUT_SELECTOR="T",dayTest!A1654,day!A1654)</f>
        <v>0</v>
      </c>
    </row>
    <row r="1658" spans="1:1">
      <c r="A1658" s="13">
        <f>IF(INPUT_SELECTOR="T",dayTest!A1655,day!A1655)</f>
        <v>0</v>
      </c>
    </row>
    <row r="1659" spans="1:1">
      <c r="A1659" s="13">
        <f>IF(INPUT_SELECTOR="T",dayTest!A1656,day!A1656)</f>
        <v>0</v>
      </c>
    </row>
    <row r="1660" spans="1:1">
      <c r="A1660" s="13">
        <f>IF(INPUT_SELECTOR="T",dayTest!A1657,day!A1657)</f>
        <v>0</v>
      </c>
    </row>
    <row r="1661" spans="1:1">
      <c r="A1661" s="13">
        <f>IF(INPUT_SELECTOR="T",dayTest!A1658,day!A1658)</f>
        <v>0</v>
      </c>
    </row>
    <row r="1662" spans="1:1">
      <c r="A1662" s="13">
        <f>IF(INPUT_SELECTOR="T",dayTest!A1659,day!A1659)</f>
        <v>0</v>
      </c>
    </row>
    <row r="1663" spans="1:1">
      <c r="A1663" s="13">
        <f>IF(INPUT_SELECTOR="T",dayTest!A1660,day!A1660)</f>
        <v>0</v>
      </c>
    </row>
    <row r="1664" spans="1:1">
      <c r="A1664" s="13">
        <f>IF(INPUT_SELECTOR="T",dayTest!A1661,day!A1661)</f>
        <v>0</v>
      </c>
    </row>
    <row r="1665" spans="1:1">
      <c r="A1665" s="13">
        <f>IF(INPUT_SELECTOR="T",dayTest!A1662,day!A1662)</f>
        <v>0</v>
      </c>
    </row>
    <row r="1666" spans="1:1">
      <c r="A1666" s="13">
        <f>IF(INPUT_SELECTOR="T",dayTest!A1663,day!A1663)</f>
        <v>0</v>
      </c>
    </row>
    <row r="1667" spans="1:1">
      <c r="A1667" s="13">
        <f>IF(INPUT_SELECTOR="T",dayTest!A1664,day!A1664)</f>
        <v>0</v>
      </c>
    </row>
    <row r="1668" spans="1:1">
      <c r="A1668" s="13">
        <f>IF(INPUT_SELECTOR="T",dayTest!A1665,day!A1665)</f>
        <v>0</v>
      </c>
    </row>
    <row r="1669" spans="1:1">
      <c r="A1669" s="13">
        <f>IF(INPUT_SELECTOR="T",dayTest!A1666,day!A1666)</f>
        <v>0</v>
      </c>
    </row>
    <row r="1670" spans="1:1">
      <c r="A1670" s="13">
        <f>IF(INPUT_SELECTOR="T",dayTest!A1667,day!A1667)</f>
        <v>0</v>
      </c>
    </row>
    <row r="1671" spans="1:1">
      <c r="A1671" s="13">
        <f>IF(INPUT_SELECTOR="T",dayTest!A1668,day!A1668)</f>
        <v>0</v>
      </c>
    </row>
    <row r="1672" spans="1:1">
      <c r="A1672" s="13">
        <f>IF(INPUT_SELECTOR="T",dayTest!A1669,day!A1669)</f>
        <v>0</v>
      </c>
    </row>
    <row r="1673" spans="1:1">
      <c r="A1673" s="13">
        <f>IF(INPUT_SELECTOR="T",dayTest!A1670,day!A1670)</f>
        <v>0</v>
      </c>
    </row>
    <row r="1674" spans="1:1">
      <c r="A1674" s="13">
        <f>IF(INPUT_SELECTOR="T",dayTest!A1671,day!A1671)</f>
        <v>0</v>
      </c>
    </row>
    <row r="1675" spans="1:1">
      <c r="A1675" s="13">
        <f>IF(INPUT_SELECTOR="T",dayTest!A1672,day!A1672)</f>
        <v>0</v>
      </c>
    </row>
    <row r="1676" spans="1:1">
      <c r="A1676" s="13">
        <f>IF(INPUT_SELECTOR="T",dayTest!A1673,day!A1673)</f>
        <v>0</v>
      </c>
    </row>
    <row r="1677" spans="1:1">
      <c r="A1677" s="13">
        <f>IF(INPUT_SELECTOR="T",dayTest!A1674,day!A1674)</f>
        <v>0</v>
      </c>
    </row>
    <row r="1678" spans="1:1">
      <c r="A1678" s="13">
        <f>IF(INPUT_SELECTOR="T",dayTest!A1675,day!A1675)</f>
        <v>0</v>
      </c>
    </row>
    <row r="1679" spans="1:1">
      <c r="A1679" s="13">
        <f>IF(INPUT_SELECTOR="T",dayTest!A1676,day!A1676)</f>
        <v>0</v>
      </c>
    </row>
    <row r="1680" spans="1:1">
      <c r="A1680" s="13">
        <f>IF(INPUT_SELECTOR="T",dayTest!A1677,day!A1677)</f>
        <v>0</v>
      </c>
    </row>
    <row r="1681" spans="1:1">
      <c r="A1681" s="13">
        <f>IF(INPUT_SELECTOR="T",dayTest!A1678,day!A1678)</f>
        <v>0</v>
      </c>
    </row>
    <row r="1682" spans="1:1">
      <c r="A1682" s="13">
        <f>IF(INPUT_SELECTOR="T",dayTest!A1679,day!A1679)</f>
        <v>0</v>
      </c>
    </row>
    <row r="1683" spans="1:1">
      <c r="A1683" s="13">
        <f>IF(INPUT_SELECTOR="T",dayTest!A1680,day!A1680)</f>
        <v>0</v>
      </c>
    </row>
    <row r="1684" spans="1:1">
      <c r="A1684" s="13">
        <f>IF(INPUT_SELECTOR="T",dayTest!A1681,day!A1681)</f>
        <v>0</v>
      </c>
    </row>
    <row r="1685" spans="1:1">
      <c r="A1685" s="13">
        <f>IF(INPUT_SELECTOR="T",dayTest!A1682,day!A1682)</f>
        <v>0</v>
      </c>
    </row>
    <row r="1686" spans="1:1">
      <c r="A1686" s="13">
        <f>IF(INPUT_SELECTOR="T",dayTest!A1683,day!A1683)</f>
        <v>0</v>
      </c>
    </row>
    <row r="1687" spans="1:1">
      <c r="A1687" s="13">
        <f>IF(INPUT_SELECTOR="T",dayTest!A1684,day!A1684)</f>
        <v>0</v>
      </c>
    </row>
    <row r="1688" spans="1:1">
      <c r="A1688" s="13">
        <f>IF(INPUT_SELECTOR="T",dayTest!A1685,day!A1685)</f>
        <v>0</v>
      </c>
    </row>
    <row r="1689" spans="1:1">
      <c r="A1689" s="13">
        <f>IF(INPUT_SELECTOR="T",dayTest!A1686,day!A1686)</f>
        <v>0</v>
      </c>
    </row>
    <row r="1690" spans="1:1">
      <c r="A1690" s="13">
        <f>IF(INPUT_SELECTOR="T",dayTest!A1687,day!A1687)</f>
        <v>0</v>
      </c>
    </row>
    <row r="1691" spans="1:1">
      <c r="A1691" s="13">
        <f>IF(INPUT_SELECTOR="T",dayTest!A1688,day!A1688)</f>
        <v>0</v>
      </c>
    </row>
    <row r="1692" spans="1:1">
      <c r="A1692" s="13">
        <f>IF(INPUT_SELECTOR="T",dayTest!A1689,day!A1689)</f>
        <v>0</v>
      </c>
    </row>
    <row r="1693" spans="1:1">
      <c r="A1693" s="13">
        <f>IF(INPUT_SELECTOR="T",dayTest!A1690,day!A1690)</f>
        <v>0</v>
      </c>
    </row>
    <row r="1694" spans="1:1">
      <c r="A1694" s="13">
        <f>IF(INPUT_SELECTOR="T",dayTest!A1691,day!A1691)</f>
        <v>0</v>
      </c>
    </row>
    <row r="1695" spans="1:1">
      <c r="A1695" s="13">
        <f>IF(INPUT_SELECTOR="T",dayTest!A1692,day!A1692)</f>
        <v>0</v>
      </c>
    </row>
    <row r="1696" spans="1:1">
      <c r="A1696" s="13">
        <f>IF(INPUT_SELECTOR="T",dayTest!A1693,day!A1693)</f>
        <v>0</v>
      </c>
    </row>
    <row r="1697" spans="1:1">
      <c r="A1697" s="13">
        <f>IF(INPUT_SELECTOR="T",dayTest!A1694,day!A1694)</f>
        <v>0</v>
      </c>
    </row>
    <row r="1698" spans="1:1">
      <c r="A1698" s="13">
        <f>IF(INPUT_SELECTOR="T",dayTest!A1695,day!A1695)</f>
        <v>0</v>
      </c>
    </row>
    <row r="1699" spans="1:1">
      <c r="A1699" s="13">
        <f>IF(INPUT_SELECTOR="T",dayTest!A1696,day!A1696)</f>
        <v>0</v>
      </c>
    </row>
    <row r="1700" spans="1:1">
      <c r="A1700" s="13">
        <f>IF(INPUT_SELECTOR="T",dayTest!A1697,day!A1697)</f>
        <v>0</v>
      </c>
    </row>
    <row r="1701" spans="1:1">
      <c r="A1701" s="13">
        <f>IF(INPUT_SELECTOR="T",dayTest!A1698,day!A1698)</f>
        <v>0</v>
      </c>
    </row>
    <row r="1702" spans="1:1">
      <c r="A1702" s="13">
        <f>IF(INPUT_SELECTOR="T",dayTest!A1699,day!A1699)</f>
        <v>0</v>
      </c>
    </row>
    <row r="1703" spans="1:1">
      <c r="A1703" s="13">
        <f>IF(INPUT_SELECTOR="T",dayTest!A1700,day!A1700)</f>
        <v>0</v>
      </c>
    </row>
    <row r="1704" spans="1:1">
      <c r="A1704" s="13">
        <f>IF(INPUT_SELECTOR="T",dayTest!A1701,day!A1701)</f>
        <v>0</v>
      </c>
    </row>
    <row r="1705" spans="1:1">
      <c r="A1705" s="13">
        <f>IF(INPUT_SELECTOR="T",dayTest!A1702,day!A1702)</f>
        <v>0</v>
      </c>
    </row>
    <row r="1706" spans="1:1">
      <c r="A1706" s="13">
        <f>IF(INPUT_SELECTOR="T",dayTest!A1703,day!A1703)</f>
        <v>0</v>
      </c>
    </row>
    <row r="1707" spans="1:1">
      <c r="A1707" s="13">
        <f>IF(INPUT_SELECTOR="T",dayTest!A1704,day!A1704)</f>
        <v>0</v>
      </c>
    </row>
    <row r="1708" spans="1:1">
      <c r="A1708" s="13">
        <f>IF(INPUT_SELECTOR="T",dayTest!A1705,day!A1705)</f>
        <v>0</v>
      </c>
    </row>
    <row r="1709" spans="1:1">
      <c r="A1709" s="13">
        <f>IF(INPUT_SELECTOR="T",dayTest!A1706,day!A1706)</f>
        <v>0</v>
      </c>
    </row>
    <row r="1710" spans="1:1">
      <c r="A1710" s="13">
        <f>IF(INPUT_SELECTOR="T",dayTest!A1707,day!A1707)</f>
        <v>0</v>
      </c>
    </row>
    <row r="1711" spans="1:1">
      <c r="A1711" s="13">
        <f>IF(INPUT_SELECTOR="T",dayTest!A1708,day!A1708)</f>
        <v>0</v>
      </c>
    </row>
    <row r="1712" spans="1:1">
      <c r="A1712" s="13">
        <f>IF(INPUT_SELECTOR="T",dayTest!A1709,day!A1709)</f>
        <v>0</v>
      </c>
    </row>
    <row r="1713" spans="1:1">
      <c r="A1713" s="13">
        <f>IF(INPUT_SELECTOR="T",dayTest!A1710,day!A1710)</f>
        <v>0</v>
      </c>
    </row>
    <row r="1714" spans="1:1">
      <c r="A1714" s="13">
        <f>IF(INPUT_SELECTOR="T",dayTest!A1711,day!A1711)</f>
        <v>0</v>
      </c>
    </row>
    <row r="1715" spans="1:1">
      <c r="A1715" s="13">
        <f>IF(INPUT_SELECTOR="T",dayTest!A1712,day!A1712)</f>
        <v>0</v>
      </c>
    </row>
    <row r="1716" spans="1:1">
      <c r="A1716" s="13">
        <f>IF(INPUT_SELECTOR="T",dayTest!A1713,day!A1713)</f>
        <v>0</v>
      </c>
    </row>
    <row r="1717" spans="1:1">
      <c r="A1717" s="13">
        <f>IF(INPUT_SELECTOR="T",dayTest!A1714,day!A1714)</f>
        <v>0</v>
      </c>
    </row>
    <row r="1718" spans="1:1">
      <c r="A1718" s="13">
        <f>IF(INPUT_SELECTOR="T",dayTest!A1715,day!A1715)</f>
        <v>0</v>
      </c>
    </row>
    <row r="1719" spans="1:1">
      <c r="A1719" s="13">
        <f>IF(INPUT_SELECTOR="T",dayTest!A1716,day!A1716)</f>
        <v>0</v>
      </c>
    </row>
    <row r="1720" spans="1:1">
      <c r="A1720" s="13">
        <f>IF(INPUT_SELECTOR="T",dayTest!A1717,day!A1717)</f>
        <v>0</v>
      </c>
    </row>
    <row r="1721" spans="1:1">
      <c r="A1721" s="13">
        <f>IF(INPUT_SELECTOR="T",dayTest!A1718,day!A1718)</f>
        <v>0</v>
      </c>
    </row>
    <row r="1722" spans="1:1">
      <c r="A1722" s="13">
        <f>IF(INPUT_SELECTOR="T",dayTest!A1719,day!A1719)</f>
        <v>0</v>
      </c>
    </row>
    <row r="1723" spans="1:1">
      <c r="A1723" s="13">
        <f>IF(INPUT_SELECTOR="T",dayTest!A1720,day!A1720)</f>
        <v>0</v>
      </c>
    </row>
    <row r="1724" spans="1:1">
      <c r="A1724" s="13">
        <f>IF(INPUT_SELECTOR="T",dayTest!A1721,day!A1721)</f>
        <v>0</v>
      </c>
    </row>
    <row r="1725" spans="1:1">
      <c r="A1725" s="13">
        <f>IF(INPUT_SELECTOR="T",dayTest!A1722,day!A1722)</f>
        <v>0</v>
      </c>
    </row>
    <row r="1726" spans="1:1">
      <c r="A1726" s="13">
        <f>IF(INPUT_SELECTOR="T",dayTest!A1723,day!A1723)</f>
        <v>0</v>
      </c>
    </row>
    <row r="1727" spans="1:1">
      <c r="A1727" s="13">
        <f>IF(INPUT_SELECTOR="T",dayTest!A1724,day!A1724)</f>
        <v>0</v>
      </c>
    </row>
    <row r="1728" spans="1:1">
      <c r="A1728" s="13">
        <f>IF(INPUT_SELECTOR="T",dayTest!A1725,day!A1725)</f>
        <v>0</v>
      </c>
    </row>
    <row r="1729" spans="1:1">
      <c r="A1729" s="13">
        <f>IF(INPUT_SELECTOR="T",dayTest!A1726,day!A1726)</f>
        <v>0</v>
      </c>
    </row>
    <row r="1730" spans="1:1">
      <c r="A1730" s="13">
        <f>IF(INPUT_SELECTOR="T",dayTest!A1727,day!A1727)</f>
        <v>0</v>
      </c>
    </row>
    <row r="1731" spans="1:1">
      <c r="A1731" s="13">
        <f>IF(INPUT_SELECTOR="T",dayTest!A1728,day!A1728)</f>
        <v>0</v>
      </c>
    </row>
    <row r="1732" spans="1:1">
      <c r="A1732" s="13">
        <f>IF(INPUT_SELECTOR="T",dayTest!A1729,day!A1729)</f>
        <v>0</v>
      </c>
    </row>
    <row r="1733" spans="1:1">
      <c r="A1733" s="13">
        <f>IF(INPUT_SELECTOR="T",dayTest!A1730,day!A1730)</f>
        <v>0</v>
      </c>
    </row>
    <row r="1734" spans="1:1">
      <c r="A1734" s="13">
        <f>IF(INPUT_SELECTOR="T",dayTest!A1731,day!A1731)</f>
        <v>0</v>
      </c>
    </row>
    <row r="1735" spans="1:1">
      <c r="A1735" s="13">
        <f>IF(INPUT_SELECTOR="T",dayTest!A1732,day!A1732)</f>
        <v>0</v>
      </c>
    </row>
    <row r="1736" spans="1:1">
      <c r="A1736" s="13">
        <f>IF(INPUT_SELECTOR="T",dayTest!A1733,day!A1733)</f>
        <v>0</v>
      </c>
    </row>
    <row r="1737" spans="1:1">
      <c r="A1737" s="13">
        <f>IF(INPUT_SELECTOR="T",dayTest!A1734,day!A1734)</f>
        <v>0</v>
      </c>
    </row>
    <row r="1738" spans="1:1">
      <c r="A1738" s="13">
        <f>IF(INPUT_SELECTOR="T",dayTest!A1735,day!A1735)</f>
        <v>0</v>
      </c>
    </row>
    <row r="1739" spans="1:1">
      <c r="A1739" s="13">
        <f>IF(INPUT_SELECTOR="T",dayTest!A1736,day!A1736)</f>
        <v>0</v>
      </c>
    </row>
    <row r="1740" spans="1:1">
      <c r="A1740" s="13">
        <f>IF(INPUT_SELECTOR="T",dayTest!A1737,day!A1737)</f>
        <v>0</v>
      </c>
    </row>
    <row r="1741" spans="1:1">
      <c r="A1741" s="13">
        <f>IF(INPUT_SELECTOR="T",dayTest!A1738,day!A1738)</f>
        <v>0</v>
      </c>
    </row>
    <row r="1742" spans="1:1">
      <c r="A1742" s="13">
        <f>IF(INPUT_SELECTOR="T",dayTest!A1739,day!A1739)</f>
        <v>0</v>
      </c>
    </row>
    <row r="1743" spans="1:1">
      <c r="A1743" s="13">
        <f>IF(INPUT_SELECTOR="T",dayTest!A1740,day!A1740)</f>
        <v>0</v>
      </c>
    </row>
    <row r="1744" spans="1:1">
      <c r="A1744" s="13">
        <f>IF(INPUT_SELECTOR="T",dayTest!A1741,day!A1741)</f>
        <v>0</v>
      </c>
    </row>
    <row r="1745" spans="1:1">
      <c r="A1745" s="13">
        <f>IF(INPUT_SELECTOR="T",dayTest!A1742,day!A1742)</f>
        <v>0</v>
      </c>
    </row>
    <row r="1746" spans="1:1">
      <c r="A1746" s="13">
        <f>IF(INPUT_SELECTOR="T",dayTest!A1743,day!A1743)</f>
        <v>0</v>
      </c>
    </row>
    <row r="1747" spans="1:1">
      <c r="A1747" s="13">
        <f>IF(INPUT_SELECTOR="T",dayTest!A1744,day!A1744)</f>
        <v>0</v>
      </c>
    </row>
    <row r="1748" spans="1:1">
      <c r="A1748" s="13">
        <f>IF(INPUT_SELECTOR="T",dayTest!A1745,day!A1745)</f>
        <v>0</v>
      </c>
    </row>
    <row r="1749" spans="1:1">
      <c r="A1749" s="13">
        <f>IF(INPUT_SELECTOR="T",dayTest!A1746,day!A1746)</f>
        <v>0</v>
      </c>
    </row>
    <row r="1750" spans="1:1">
      <c r="A1750" s="13">
        <f>IF(INPUT_SELECTOR="T",dayTest!A1747,day!A1747)</f>
        <v>0</v>
      </c>
    </row>
    <row r="1751" spans="1:1">
      <c r="A1751" s="13">
        <f>IF(INPUT_SELECTOR="T",dayTest!A1748,day!A1748)</f>
        <v>0</v>
      </c>
    </row>
    <row r="1752" spans="1:1">
      <c r="A1752" s="13">
        <f>IF(INPUT_SELECTOR="T",dayTest!A1749,day!A1749)</f>
        <v>0</v>
      </c>
    </row>
    <row r="1753" spans="1:1">
      <c r="A1753" s="13">
        <f>IF(INPUT_SELECTOR="T",dayTest!A1750,day!A1750)</f>
        <v>0</v>
      </c>
    </row>
    <row r="1754" spans="1:1">
      <c r="A1754" s="13">
        <f>IF(INPUT_SELECTOR="T",dayTest!A1751,day!A1751)</f>
        <v>0</v>
      </c>
    </row>
    <row r="1755" spans="1:1">
      <c r="A1755" s="13">
        <f>IF(INPUT_SELECTOR="T",dayTest!A1752,day!A1752)</f>
        <v>0</v>
      </c>
    </row>
    <row r="1756" spans="1:1">
      <c r="A1756" s="13">
        <f>IF(INPUT_SELECTOR="T",dayTest!A1753,day!A1753)</f>
        <v>0</v>
      </c>
    </row>
    <row r="1757" spans="1:1">
      <c r="A1757" s="13">
        <f>IF(INPUT_SELECTOR="T",dayTest!A1754,day!A1754)</f>
        <v>0</v>
      </c>
    </row>
    <row r="1758" spans="1:1">
      <c r="A1758" s="13">
        <f>IF(INPUT_SELECTOR="T",dayTest!A1755,day!A1755)</f>
        <v>0</v>
      </c>
    </row>
    <row r="1759" spans="1:1">
      <c r="A1759" s="13">
        <f>IF(INPUT_SELECTOR="T",dayTest!A1756,day!A1756)</f>
        <v>0</v>
      </c>
    </row>
    <row r="1760" spans="1:1">
      <c r="A1760" s="13">
        <f>IF(INPUT_SELECTOR="T",dayTest!A1757,day!A1757)</f>
        <v>0</v>
      </c>
    </row>
    <row r="1761" spans="1:1">
      <c r="A1761" s="13">
        <f>IF(INPUT_SELECTOR="T",dayTest!A1758,day!A1758)</f>
        <v>0</v>
      </c>
    </row>
    <row r="1762" spans="1:1">
      <c r="A1762" s="13">
        <f>IF(INPUT_SELECTOR="T",dayTest!A1759,day!A1759)</f>
        <v>0</v>
      </c>
    </row>
    <row r="1763" spans="1:1">
      <c r="A1763" s="13">
        <f>IF(INPUT_SELECTOR="T",dayTest!A1760,day!A1760)</f>
        <v>0</v>
      </c>
    </row>
    <row r="1764" spans="1:1">
      <c r="A1764" s="13">
        <f>IF(INPUT_SELECTOR="T",dayTest!A1761,day!A1761)</f>
        <v>0</v>
      </c>
    </row>
    <row r="1765" spans="1:1">
      <c r="A1765" s="13">
        <f>IF(INPUT_SELECTOR="T",dayTest!A1762,day!A1762)</f>
        <v>0</v>
      </c>
    </row>
    <row r="1766" spans="1:1">
      <c r="A1766" s="13">
        <f>IF(INPUT_SELECTOR="T",dayTest!A1763,day!A1763)</f>
        <v>0</v>
      </c>
    </row>
    <row r="1767" spans="1:1">
      <c r="A1767" s="13">
        <f>IF(INPUT_SELECTOR="T",dayTest!A1764,day!A1764)</f>
        <v>0</v>
      </c>
    </row>
    <row r="1768" spans="1:1">
      <c r="A1768" s="13">
        <f>IF(INPUT_SELECTOR="T",dayTest!A1765,day!A1765)</f>
        <v>0</v>
      </c>
    </row>
    <row r="1769" spans="1:1">
      <c r="A1769" s="13">
        <f>IF(INPUT_SELECTOR="T",dayTest!A1766,day!A1766)</f>
        <v>0</v>
      </c>
    </row>
    <row r="1770" spans="1:1">
      <c r="A1770" s="13">
        <f>IF(INPUT_SELECTOR="T",dayTest!A1767,day!A1767)</f>
        <v>0</v>
      </c>
    </row>
    <row r="1771" spans="1:1">
      <c r="A1771" s="13">
        <f>IF(INPUT_SELECTOR="T",dayTest!A1768,day!A1768)</f>
        <v>0</v>
      </c>
    </row>
    <row r="1772" spans="1:1">
      <c r="A1772" s="13">
        <f>IF(INPUT_SELECTOR="T",dayTest!A1769,day!A1769)</f>
        <v>0</v>
      </c>
    </row>
    <row r="1773" spans="1:1">
      <c r="A1773" s="13">
        <f>IF(INPUT_SELECTOR="T",dayTest!A1770,day!A1770)</f>
        <v>0</v>
      </c>
    </row>
    <row r="1774" spans="1:1">
      <c r="A1774" s="13">
        <f>IF(INPUT_SELECTOR="T",dayTest!A1771,day!A1771)</f>
        <v>0</v>
      </c>
    </row>
    <row r="1775" spans="1:1">
      <c r="A1775" s="13">
        <f>IF(INPUT_SELECTOR="T",dayTest!A1772,day!A1772)</f>
        <v>0</v>
      </c>
    </row>
    <row r="1776" spans="1:1">
      <c r="A1776" s="13">
        <f>IF(INPUT_SELECTOR="T",dayTest!A1773,day!A1773)</f>
        <v>0</v>
      </c>
    </row>
    <row r="1777" spans="1:1">
      <c r="A1777" s="13">
        <f>IF(INPUT_SELECTOR="T",dayTest!A1774,day!A1774)</f>
        <v>0</v>
      </c>
    </row>
    <row r="1778" spans="1:1">
      <c r="A1778" s="13">
        <f>IF(INPUT_SELECTOR="T",dayTest!A1775,day!A1775)</f>
        <v>0</v>
      </c>
    </row>
    <row r="1779" spans="1:1">
      <c r="A1779" s="13">
        <f>IF(INPUT_SELECTOR="T",dayTest!A1776,day!A1776)</f>
        <v>0</v>
      </c>
    </row>
    <row r="1780" spans="1:1">
      <c r="A1780" s="13">
        <f>IF(INPUT_SELECTOR="T",dayTest!A1777,day!A1777)</f>
        <v>0</v>
      </c>
    </row>
    <row r="1781" spans="1:1">
      <c r="A1781" s="13">
        <f>IF(INPUT_SELECTOR="T",dayTest!A1778,day!A1778)</f>
        <v>0</v>
      </c>
    </row>
    <row r="1782" spans="1:1">
      <c r="A1782" s="13">
        <f>IF(INPUT_SELECTOR="T",dayTest!A1779,day!A1779)</f>
        <v>0</v>
      </c>
    </row>
    <row r="1783" spans="1:1">
      <c r="A1783" s="13">
        <f>IF(INPUT_SELECTOR="T",dayTest!A1780,day!A1780)</f>
        <v>0</v>
      </c>
    </row>
    <row r="1784" spans="1:1">
      <c r="A1784" s="13">
        <f>IF(INPUT_SELECTOR="T",dayTest!A1781,day!A1781)</f>
        <v>0</v>
      </c>
    </row>
    <row r="1785" spans="1:1">
      <c r="A1785" s="13">
        <f>IF(INPUT_SELECTOR="T",dayTest!A1782,day!A1782)</f>
        <v>0</v>
      </c>
    </row>
    <row r="1786" spans="1:1">
      <c r="A1786" s="13">
        <f>IF(INPUT_SELECTOR="T",dayTest!A1783,day!A1783)</f>
        <v>0</v>
      </c>
    </row>
    <row r="1787" spans="1:1">
      <c r="A1787" s="13">
        <f>IF(INPUT_SELECTOR="T",dayTest!A1784,day!A1784)</f>
        <v>0</v>
      </c>
    </row>
    <row r="1788" spans="1:1">
      <c r="A1788" s="13">
        <f>IF(INPUT_SELECTOR="T",dayTest!A1785,day!A1785)</f>
        <v>0</v>
      </c>
    </row>
    <row r="1789" spans="1:1">
      <c r="A1789" s="13">
        <f>IF(INPUT_SELECTOR="T",dayTest!A1786,day!A1786)</f>
        <v>0</v>
      </c>
    </row>
    <row r="1790" spans="1:1">
      <c r="A1790" s="13">
        <f>IF(INPUT_SELECTOR="T",dayTest!A1787,day!A1787)</f>
        <v>0</v>
      </c>
    </row>
    <row r="1791" spans="1:1">
      <c r="A1791" s="13">
        <f>IF(INPUT_SELECTOR="T",dayTest!A1788,day!A1788)</f>
        <v>0</v>
      </c>
    </row>
    <row r="1792" spans="1:1">
      <c r="A1792" s="13">
        <f>IF(INPUT_SELECTOR="T",dayTest!A1789,day!A1789)</f>
        <v>0</v>
      </c>
    </row>
    <row r="1793" spans="1:1">
      <c r="A1793" s="13">
        <f>IF(INPUT_SELECTOR="T",dayTest!A1790,day!A1790)</f>
        <v>0</v>
      </c>
    </row>
    <row r="1794" spans="1:1">
      <c r="A1794" s="13">
        <f>IF(INPUT_SELECTOR="T",dayTest!A1791,day!A1791)</f>
        <v>0</v>
      </c>
    </row>
    <row r="1795" spans="1:1">
      <c r="A1795" s="13">
        <f>IF(INPUT_SELECTOR="T",dayTest!A1792,day!A1792)</f>
        <v>0</v>
      </c>
    </row>
    <row r="1796" spans="1:1">
      <c r="A1796" s="13">
        <f>IF(INPUT_SELECTOR="T",dayTest!A1793,day!A1793)</f>
        <v>0</v>
      </c>
    </row>
    <row r="1797" spans="1:1">
      <c r="A1797" s="13">
        <f>IF(INPUT_SELECTOR="T",dayTest!A1794,day!A1794)</f>
        <v>0</v>
      </c>
    </row>
    <row r="1798" spans="1:1">
      <c r="A1798" s="13">
        <f>IF(INPUT_SELECTOR="T",dayTest!A1795,day!A1795)</f>
        <v>0</v>
      </c>
    </row>
    <row r="1799" spans="1:1">
      <c r="A1799" s="13">
        <f>IF(INPUT_SELECTOR="T",dayTest!A1796,day!A1796)</f>
        <v>0</v>
      </c>
    </row>
    <row r="1800" spans="1:1">
      <c r="A1800" s="13">
        <f>IF(INPUT_SELECTOR="T",dayTest!A1797,day!A1797)</f>
        <v>0</v>
      </c>
    </row>
    <row r="1801" spans="1:1">
      <c r="A1801" s="13">
        <f>IF(INPUT_SELECTOR="T",dayTest!A1798,day!A1798)</f>
        <v>0</v>
      </c>
    </row>
    <row r="1802" spans="1:1">
      <c r="A1802" s="13">
        <f>IF(INPUT_SELECTOR="T",dayTest!A1799,day!A1799)</f>
        <v>0</v>
      </c>
    </row>
    <row r="1803" spans="1:1">
      <c r="A1803" s="13">
        <f>IF(INPUT_SELECTOR="T",dayTest!A1800,day!A1800)</f>
        <v>0</v>
      </c>
    </row>
    <row r="1804" spans="1:1">
      <c r="A1804" s="13">
        <f>IF(INPUT_SELECTOR="T",dayTest!A1801,day!A1801)</f>
        <v>0</v>
      </c>
    </row>
    <row r="1805" spans="1:1">
      <c r="A1805" s="13">
        <f>IF(INPUT_SELECTOR="T",dayTest!A1802,day!A1802)</f>
        <v>0</v>
      </c>
    </row>
    <row r="1806" spans="1:1">
      <c r="A1806" s="13">
        <f>IF(INPUT_SELECTOR="T",dayTest!A1803,day!A1803)</f>
        <v>0</v>
      </c>
    </row>
    <row r="1807" spans="1:1">
      <c r="A1807" s="13">
        <f>IF(INPUT_SELECTOR="T",dayTest!A1804,day!A1804)</f>
        <v>0</v>
      </c>
    </row>
    <row r="1808" spans="1:1">
      <c r="A1808" s="13">
        <f>IF(INPUT_SELECTOR="T",dayTest!A1805,day!A1805)</f>
        <v>0</v>
      </c>
    </row>
    <row r="1809" spans="1:1">
      <c r="A1809" s="13">
        <f>IF(INPUT_SELECTOR="T",dayTest!A1806,day!A1806)</f>
        <v>0</v>
      </c>
    </row>
    <row r="1810" spans="1:1">
      <c r="A1810" s="13">
        <f>IF(INPUT_SELECTOR="T",dayTest!A1807,day!A1807)</f>
        <v>0</v>
      </c>
    </row>
    <row r="1811" spans="1:1">
      <c r="A1811" s="13">
        <f>IF(INPUT_SELECTOR="T",dayTest!A1808,day!A1808)</f>
        <v>0</v>
      </c>
    </row>
    <row r="1812" spans="1:1">
      <c r="A1812" s="13">
        <f>IF(INPUT_SELECTOR="T",dayTest!A1809,day!A1809)</f>
        <v>0</v>
      </c>
    </row>
    <row r="1813" spans="1:1">
      <c r="A1813" s="13">
        <f>IF(INPUT_SELECTOR="T",dayTest!A1810,day!A1810)</f>
        <v>0</v>
      </c>
    </row>
    <row r="1814" spans="1:1">
      <c r="A1814" s="13">
        <f>IF(INPUT_SELECTOR="T",dayTest!A1811,day!A1811)</f>
        <v>0</v>
      </c>
    </row>
    <row r="1815" spans="1:1">
      <c r="A1815" s="13">
        <f>IF(INPUT_SELECTOR="T",dayTest!A1812,day!A1812)</f>
        <v>0</v>
      </c>
    </row>
    <row r="1816" spans="1:1">
      <c r="A1816" s="13">
        <f>IF(INPUT_SELECTOR="T",dayTest!A1813,day!A1813)</f>
        <v>0</v>
      </c>
    </row>
    <row r="1817" spans="1:1">
      <c r="A1817" s="13">
        <f>IF(INPUT_SELECTOR="T",dayTest!A1814,day!A1814)</f>
        <v>0</v>
      </c>
    </row>
    <row r="1818" spans="1:1">
      <c r="A1818" s="13">
        <f>IF(INPUT_SELECTOR="T",dayTest!A1815,day!A1815)</f>
        <v>0</v>
      </c>
    </row>
    <row r="1819" spans="1:1">
      <c r="A1819" s="13">
        <f>IF(INPUT_SELECTOR="T",dayTest!A1816,day!A1816)</f>
        <v>0</v>
      </c>
    </row>
    <row r="1820" spans="1:1">
      <c r="A1820" s="13">
        <f>IF(INPUT_SELECTOR="T",dayTest!A1817,day!A1817)</f>
        <v>0</v>
      </c>
    </row>
    <row r="1821" spans="1:1">
      <c r="A1821" s="13">
        <f>IF(INPUT_SELECTOR="T",dayTest!A1818,day!A1818)</f>
        <v>0</v>
      </c>
    </row>
    <row r="1822" spans="1:1">
      <c r="A1822" s="13">
        <f>IF(INPUT_SELECTOR="T",dayTest!A1819,day!A1819)</f>
        <v>0</v>
      </c>
    </row>
    <row r="1823" spans="1:1">
      <c r="A1823" s="13">
        <f>IF(INPUT_SELECTOR="T",dayTest!A1820,day!A1820)</f>
        <v>0</v>
      </c>
    </row>
    <row r="1824" spans="1:1">
      <c r="A1824" s="13">
        <f>IF(INPUT_SELECTOR="T",dayTest!A1821,day!A1821)</f>
        <v>0</v>
      </c>
    </row>
    <row r="1825" spans="1:1">
      <c r="A1825" s="13">
        <f>IF(INPUT_SELECTOR="T",dayTest!A1822,day!A1822)</f>
        <v>0</v>
      </c>
    </row>
    <row r="1826" spans="1:1">
      <c r="A1826" s="13">
        <f>IF(INPUT_SELECTOR="T",dayTest!A1823,day!A1823)</f>
        <v>0</v>
      </c>
    </row>
    <row r="1827" spans="1:1">
      <c r="A1827" s="13">
        <f>IF(INPUT_SELECTOR="T",dayTest!A1824,day!A1824)</f>
        <v>0</v>
      </c>
    </row>
    <row r="1828" spans="1:1">
      <c r="A1828" s="13">
        <f>IF(INPUT_SELECTOR="T",dayTest!A1825,day!A1825)</f>
        <v>0</v>
      </c>
    </row>
    <row r="1829" spans="1:1">
      <c r="A1829" s="13">
        <f>IF(INPUT_SELECTOR="T",dayTest!A1826,day!A1826)</f>
        <v>0</v>
      </c>
    </row>
    <row r="1830" spans="1:1">
      <c r="A1830" s="13">
        <f>IF(INPUT_SELECTOR="T",dayTest!A1827,day!A1827)</f>
        <v>0</v>
      </c>
    </row>
    <row r="1831" spans="1:1">
      <c r="A1831" s="13">
        <f>IF(INPUT_SELECTOR="T",dayTest!A1828,day!A1828)</f>
        <v>0</v>
      </c>
    </row>
    <row r="1832" spans="1:1">
      <c r="A1832" s="13">
        <f>IF(INPUT_SELECTOR="T",dayTest!A1829,day!A1829)</f>
        <v>0</v>
      </c>
    </row>
    <row r="1833" spans="1:1">
      <c r="A1833" s="13">
        <f>IF(INPUT_SELECTOR="T",dayTest!A1830,day!A1830)</f>
        <v>0</v>
      </c>
    </row>
    <row r="1834" spans="1:1">
      <c r="A1834" s="13">
        <f>IF(INPUT_SELECTOR="T",dayTest!A1831,day!A1831)</f>
        <v>0</v>
      </c>
    </row>
    <row r="1835" spans="1:1">
      <c r="A1835" s="13">
        <f>IF(INPUT_SELECTOR="T",dayTest!A1832,day!A1832)</f>
        <v>0</v>
      </c>
    </row>
    <row r="1836" spans="1:1">
      <c r="A1836" s="13">
        <f>IF(INPUT_SELECTOR="T",dayTest!A1833,day!A1833)</f>
        <v>0</v>
      </c>
    </row>
    <row r="1837" spans="1:1">
      <c r="A1837" s="13">
        <f>IF(INPUT_SELECTOR="T",dayTest!A1834,day!A1834)</f>
        <v>0</v>
      </c>
    </row>
    <row r="1838" spans="1:1">
      <c r="A1838" s="13">
        <f>IF(INPUT_SELECTOR="T",dayTest!A1835,day!A1835)</f>
        <v>0</v>
      </c>
    </row>
    <row r="1839" spans="1:1">
      <c r="A1839" s="13">
        <f>IF(INPUT_SELECTOR="T",dayTest!A1836,day!A1836)</f>
        <v>0</v>
      </c>
    </row>
    <row r="1840" spans="1:1">
      <c r="A1840" s="13">
        <f>IF(INPUT_SELECTOR="T",dayTest!A1837,day!A1837)</f>
        <v>0</v>
      </c>
    </row>
    <row r="1841" spans="1:1">
      <c r="A1841" s="13">
        <f>IF(INPUT_SELECTOR="T",dayTest!A1838,day!A1838)</f>
        <v>0</v>
      </c>
    </row>
    <row r="1842" spans="1:1">
      <c r="A1842" s="13">
        <f>IF(INPUT_SELECTOR="T",dayTest!A1839,day!A1839)</f>
        <v>0</v>
      </c>
    </row>
    <row r="1843" spans="1:1">
      <c r="A1843" s="13">
        <f>IF(INPUT_SELECTOR="T",dayTest!A1840,day!A1840)</f>
        <v>0</v>
      </c>
    </row>
    <row r="1844" spans="1:1">
      <c r="A1844" s="13">
        <f>IF(INPUT_SELECTOR="T",dayTest!A1841,day!A1841)</f>
        <v>0</v>
      </c>
    </row>
    <row r="1845" spans="1:1">
      <c r="A1845" s="13">
        <f>IF(INPUT_SELECTOR="T",dayTest!A1842,day!A1842)</f>
        <v>0</v>
      </c>
    </row>
    <row r="1846" spans="1:1">
      <c r="A1846" s="13">
        <f>IF(INPUT_SELECTOR="T",dayTest!A1843,day!A1843)</f>
        <v>0</v>
      </c>
    </row>
    <row r="1847" spans="1:1">
      <c r="A1847" s="13">
        <f>IF(INPUT_SELECTOR="T",dayTest!A1844,day!A1844)</f>
        <v>0</v>
      </c>
    </row>
    <row r="1848" spans="1:1">
      <c r="A1848" s="13">
        <f>IF(INPUT_SELECTOR="T",dayTest!A1845,day!A1845)</f>
        <v>0</v>
      </c>
    </row>
    <row r="1849" spans="1:1">
      <c r="A1849" s="13">
        <f>IF(INPUT_SELECTOR="T",dayTest!A1846,day!A1846)</f>
        <v>0</v>
      </c>
    </row>
    <row r="1850" spans="1:1">
      <c r="A1850" s="13">
        <f>IF(INPUT_SELECTOR="T",dayTest!A1847,day!A1847)</f>
        <v>0</v>
      </c>
    </row>
    <row r="1851" spans="1:1">
      <c r="A1851" s="13">
        <f>IF(INPUT_SELECTOR="T",dayTest!A1848,day!A1848)</f>
        <v>0</v>
      </c>
    </row>
    <row r="1852" spans="1:1">
      <c r="A1852" s="13">
        <f>IF(INPUT_SELECTOR="T",dayTest!A1849,day!A1849)</f>
        <v>0</v>
      </c>
    </row>
    <row r="1853" spans="1:1">
      <c r="A1853" s="13">
        <f>IF(INPUT_SELECTOR="T",dayTest!A1850,day!A1850)</f>
        <v>0</v>
      </c>
    </row>
    <row r="1854" spans="1:1">
      <c r="A1854" s="13">
        <f>IF(INPUT_SELECTOR="T",dayTest!A1851,day!A1851)</f>
        <v>0</v>
      </c>
    </row>
    <row r="1855" spans="1:1">
      <c r="A1855" s="13">
        <f>IF(INPUT_SELECTOR="T",dayTest!A1852,day!A1852)</f>
        <v>0</v>
      </c>
    </row>
    <row r="1856" spans="1:1">
      <c r="A1856" s="13">
        <f>IF(INPUT_SELECTOR="T",dayTest!A1853,day!A1853)</f>
        <v>0</v>
      </c>
    </row>
    <row r="1857" spans="1:1">
      <c r="A1857" s="13">
        <f>IF(INPUT_SELECTOR="T",dayTest!A1854,day!A1854)</f>
        <v>0</v>
      </c>
    </row>
    <row r="1858" spans="1:1">
      <c r="A1858" s="13">
        <f>IF(INPUT_SELECTOR="T",dayTest!A1855,day!A1855)</f>
        <v>0</v>
      </c>
    </row>
    <row r="1859" spans="1:1">
      <c r="A1859" s="13">
        <f>IF(INPUT_SELECTOR="T",dayTest!A1856,day!A1856)</f>
        <v>0</v>
      </c>
    </row>
    <row r="1860" spans="1:1">
      <c r="A1860" s="13">
        <f>IF(INPUT_SELECTOR="T",dayTest!A1857,day!A1857)</f>
        <v>0</v>
      </c>
    </row>
    <row r="1861" spans="1:1">
      <c r="A1861" s="13">
        <f>IF(INPUT_SELECTOR="T",dayTest!A1858,day!A1858)</f>
        <v>0</v>
      </c>
    </row>
    <row r="1862" spans="1:1">
      <c r="A1862" s="13">
        <f>IF(INPUT_SELECTOR="T",dayTest!A1859,day!A1859)</f>
        <v>0</v>
      </c>
    </row>
    <row r="1863" spans="1:1">
      <c r="A1863" s="13">
        <f>IF(INPUT_SELECTOR="T",dayTest!A1860,day!A1860)</f>
        <v>0</v>
      </c>
    </row>
    <row r="1864" spans="1:1">
      <c r="A1864" s="13">
        <f>IF(INPUT_SELECTOR="T",dayTest!A1861,day!A1861)</f>
        <v>0</v>
      </c>
    </row>
    <row r="1865" spans="1:1">
      <c r="A1865" s="13">
        <f>IF(INPUT_SELECTOR="T",dayTest!A1862,day!A1862)</f>
        <v>0</v>
      </c>
    </row>
    <row r="1866" spans="1:1">
      <c r="A1866" s="13">
        <f>IF(INPUT_SELECTOR="T",dayTest!A1863,day!A1863)</f>
        <v>0</v>
      </c>
    </row>
    <row r="1867" spans="1:1">
      <c r="A1867" s="13">
        <f>IF(INPUT_SELECTOR="T",dayTest!A1864,day!A1864)</f>
        <v>0</v>
      </c>
    </row>
    <row r="1868" spans="1:1">
      <c r="A1868" s="13">
        <f>IF(INPUT_SELECTOR="T",dayTest!A1865,day!A1865)</f>
        <v>0</v>
      </c>
    </row>
    <row r="1869" spans="1:1">
      <c r="A1869" s="13">
        <f>IF(INPUT_SELECTOR="T",dayTest!A1866,day!A1866)</f>
        <v>0</v>
      </c>
    </row>
    <row r="1870" spans="1:1">
      <c r="A1870" s="13">
        <f>IF(INPUT_SELECTOR="T",dayTest!A1867,day!A1867)</f>
        <v>0</v>
      </c>
    </row>
    <row r="1871" spans="1:1">
      <c r="A1871" s="13">
        <f>IF(INPUT_SELECTOR="T",dayTest!A1868,day!A1868)</f>
        <v>0</v>
      </c>
    </row>
    <row r="1872" spans="1:1">
      <c r="A1872" s="13">
        <f>IF(INPUT_SELECTOR="T",dayTest!A1869,day!A1869)</f>
        <v>0</v>
      </c>
    </row>
    <row r="1873" spans="1:1">
      <c r="A1873" s="13">
        <f>IF(INPUT_SELECTOR="T",dayTest!A1870,day!A1870)</f>
        <v>0</v>
      </c>
    </row>
    <row r="1874" spans="1:1">
      <c r="A1874" s="13">
        <f>IF(INPUT_SELECTOR="T",dayTest!A1871,day!A1871)</f>
        <v>0</v>
      </c>
    </row>
    <row r="1875" spans="1:1">
      <c r="A1875" s="13">
        <f>IF(INPUT_SELECTOR="T",dayTest!A1872,day!A1872)</f>
        <v>0</v>
      </c>
    </row>
    <row r="1876" spans="1:1">
      <c r="A1876" s="13">
        <f>IF(INPUT_SELECTOR="T",dayTest!A1873,day!A1873)</f>
        <v>0</v>
      </c>
    </row>
    <row r="1877" spans="1:1">
      <c r="A1877" s="13">
        <f>IF(INPUT_SELECTOR="T",dayTest!A1874,day!A1874)</f>
        <v>0</v>
      </c>
    </row>
    <row r="1878" spans="1:1">
      <c r="A1878" s="13">
        <f>IF(INPUT_SELECTOR="T",dayTest!A1875,day!A1875)</f>
        <v>0</v>
      </c>
    </row>
    <row r="1879" spans="1:1">
      <c r="A1879" s="13">
        <f>IF(INPUT_SELECTOR="T",dayTest!A1876,day!A1876)</f>
        <v>0</v>
      </c>
    </row>
    <row r="1880" spans="1:1">
      <c r="A1880" s="13">
        <f>IF(INPUT_SELECTOR="T",dayTest!A1877,day!A1877)</f>
        <v>0</v>
      </c>
    </row>
    <row r="1881" spans="1:1">
      <c r="A1881" s="13">
        <f>IF(INPUT_SELECTOR="T",dayTest!A1878,day!A1878)</f>
        <v>0</v>
      </c>
    </row>
    <row r="1882" spans="1:1">
      <c r="A1882" s="13">
        <f>IF(INPUT_SELECTOR="T",dayTest!A1879,day!A1879)</f>
        <v>0</v>
      </c>
    </row>
    <row r="1883" spans="1:1">
      <c r="A1883" s="13">
        <f>IF(INPUT_SELECTOR="T",dayTest!A1880,day!A1880)</f>
        <v>0</v>
      </c>
    </row>
    <row r="1884" spans="1:1">
      <c r="A1884" s="13">
        <f>IF(INPUT_SELECTOR="T",dayTest!A1881,day!A1881)</f>
        <v>0</v>
      </c>
    </row>
    <row r="1885" spans="1:1">
      <c r="A1885" s="13">
        <f>IF(INPUT_SELECTOR="T",dayTest!A1882,day!A1882)</f>
        <v>0</v>
      </c>
    </row>
    <row r="1886" spans="1:1">
      <c r="A1886" s="13">
        <f>IF(INPUT_SELECTOR="T",dayTest!A1883,day!A1883)</f>
        <v>0</v>
      </c>
    </row>
    <row r="1887" spans="1:1">
      <c r="A1887" s="13">
        <f>IF(INPUT_SELECTOR="T",dayTest!A1884,day!A1884)</f>
        <v>0</v>
      </c>
    </row>
    <row r="1888" spans="1:1">
      <c r="A1888" s="13">
        <f>IF(INPUT_SELECTOR="T",dayTest!A1885,day!A1885)</f>
        <v>0</v>
      </c>
    </row>
    <row r="1889" spans="1:1">
      <c r="A1889" s="13">
        <f>IF(INPUT_SELECTOR="T",dayTest!A1886,day!A1886)</f>
        <v>0</v>
      </c>
    </row>
    <row r="1890" spans="1:1">
      <c r="A1890" s="13">
        <f>IF(INPUT_SELECTOR="T",dayTest!A1887,day!A1887)</f>
        <v>0</v>
      </c>
    </row>
    <row r="1891" spans="1:1">
      <c r="A1891" s="13">
        <f>IF(INPUT_SELECTOR="T",dayTest!A1888,day!A1888)</f>
        <v>0</v>
      </c>
    </row>
    <row r="1892" spans="1:1">
      <c r="A1892" s="13">
        <f>IF(INPUT_SELECTOR="T",dayTest!A1889,day!A1889)</f>
        <v>0</v>
      </c>
    </row>
    <row r="1893" spans="1:1">
      <c r="A1893" s="13">
        <f>IF(INPUT_SELECTOR="T",dayTest!A1890,day!A1890)</f>
        <v>0</v>
      </c>
    </row>
    <row r="1894" spans="1:1">
      <c r="A1894" s="13">
        <f>IF(INPUT_SELECTOR="T",dayTest!A1891,day!A1891)</f>
        <v>0</v>
      </c>
    </row>
    <row r="1895" spans="1:1">
      <c r="A1895" s="13">
        <f>IF(INPUT_SELECTOR="T",dayTest!A1892,day!A1892)</f>
        <v>0</v>
      </c>
    </row>
    <row r="1896" spans="1:1">
      <c r="A1896" s="13">
        <f>IF(INPUT_SELECTOR="T",dayTest!A1893,day!A1893)</f>
        <v>0</v>
      </c>
    </row>
    <row r="1897" spans="1:1">
      <c r="A1897" s="13">
        <f>IF(INPUT_SELECTOR="T",dayTest!A1894,day!A1894)</f>
        <v>0</v>
      </c>
    </row>
    <row r="1898" spans="1:1">
      <c r="A1898" s="13">
        <f>IF(INPUT_SELECTOR="T",dayTest!A1895,day!A1895)</f>
        <v>0</v>
      </c>
    </row>
    <row r="1899" spans="1:1">
      <c r="A1899" s="13">
        <f>IF(INPUT_SELECTOR="T",dayTest!A1896,day!A1896)</f>
        <v>0</v>
      </c>
    </row>
    <row r="1900" spans="1:1">
      <c r="A1900" s="13">
        <f>IF(INPUT_SELECTOR="T",dayTest!A1897,day!A1897)</f>
        <v>0</v>
      </c>
    </row>
    <row r="1901" spans="1:1">
      <c r="A1901" s="13">
        <f>IF(INPUT_SELECTOR="T",dayTest!A1898,day!A1898)</f>
        <v>0</v>
      </c>
    </row>
    <row r="1902" spans="1:1">
      <c r="A1902" s="13">
        <f>IF(INPUT_SELECTOR="T",dayTest!A1899,day!A1899)</f>
        <v>0</v>
      </c>
    </row>
    <row r="1903" spans="1:1">
      <c r="A1903" s="13">
        <f>IF(INPUT_SELECTOR="T",dayTest!A1900,day!A1900)</f>
        <v>0</v>
      </c>
    </row>
    <row r="1904" spans="1:1">
      <c r="A1904" s="13">
        <f>IF(INPUT_SELECTOR="T",dayTest!A1901,day!A1901)</f>
        <v>0</v>
      </c>
    </row>
    <row r="1905" spans="1:1">
      <c r="A1905" s="13">
        <f>IF(INPUT_SELECTOR="T",dayTest!A1902,day!A1902)</f>
        <v>0</v>
      </c>
    </row>
    <row r="1906" spans="1:1">
      <c r="A1906" s="13">
        <f>IF(INPUT_SELECTOR="T",dayTest!A1903,day!A1903)</f>
        <v>0</v>
      </c>
    </row>
    <row r="1907" spans="1:1">
      <c r="A1907" s="13">
        <f>IF(INPUT_SELECTOR="T",dayTest!A1904,day!A1904)</f>
        <v>0</v>
      </c>
    </row>
    <row r="1908" spans="1:1">
      <c r="A1908" s="13">
        <f>IF(INPUT_SELECTOR="T",dayTest!A1905,day!A1905)</f>
        <v>0</v>
      </c>
    </row>
    <row r="1909" spans="1:1">
      <c r="A1909" s="13">
        <f>IF(INPUT_SELECTOR="T",dayTest!A1906,day!A1906)</f>
        <v>0</v>
      </c>
    </row>
    <row r="1910" spans="1:1">
      <c r="A1910" s="13">
        <f>IF(INPUT_SELECTOR="T",dayTest!A1907,day!A1907)</f>
        <v>0</v>
      </c>
    </row>
    <row r="1911" spans="1:1">
      <c r="A1911" s="13">
        <f>IF(INPUT_SELECTOR="T",dayTest!A1908,day!A1908)</f>
        <v>0</v>
      </c>
    </row>
    <row r="1912" spans="1:1">
      <c r="A1912" s="13">
        <f>IF(INPUT_SELECTOR="T",dayTest!A1909,day!A1909)</f>
        <v>0</v>
      </c>
    </row>
    <row r="1913" spans="1:1">
      <c r="A1913" s="13">
        <f>IF(INPUT_SELECTOR="T",dayTest!A1910,day!A1910)</f>
        <v>0</v>
      </c>
    </row>
    <row r="1914" spans="1:1">
      <c r="A1914" s="13">
        <f>IF(INPUT_SELECTOR="T",dayTest!A1911,day!A1911)</f>
        <v>0</v>
      </c>
    </row>
    <row r="1915" spans="1:1">
      <c r="A1915" s="13">
        <f>IF(INPUT_SELECTOR="T",dayTest!A1912,day!A1912)</f>
        <v>0</v>
      </c>
    </row>
    <row r="1916" spans="1:1">
      <c r="A1916" s="13">
        <f>IF(INPUT_SELECTOR="T",dayTest!A1913,day!A1913)</f>
        <v>0</v>
      </c>
    </row>
    <row r="1917" spans="1:1">
      <c r="A1917" s="13">
        <f>IF(INPUT_SELECTOR="T",dayTest!A1914,day!A1914)</f>
        <v>0</v>
      </c>
    </row>
    <row r="1918" spans="1:1">
      <c r="A1918" s="13">
        <f>IF(INPUT_SELECTOR="T",dayTest!A1915,day!A1915)</f>
        <v>0</v>
      </c>
    </row>
    <row r="1919" spans="1:1">
      <c r="A1919" s="13">
        <f>IF(INPUT_SELECTOR="T",dayTest!A1916,day!A1916)</f>
        <v>0</v>
      </c>
    </row>
    <row r="1920" spans="1:1">
      <c r="A1920" s="13">
        <f>IF(INPUT_SELECTOR="T",dayTest!A1917,day!A1917)</f>
        <v>0</v>
      </c>
    </row>
    <row r="1921" spans="1:1">
      <c r="A1921" s="13">
        <f>IF(INPUT_SELECTOR="T",dayTest!A1918,day!A1918)</f>
        <v>0</v>
      </c>
    </row>
    <row r="1922" spans="1:1">
      <c r="A1922" s="13">
        <f>IF(INPUT_SELECTOR="T",dayTest!A1919,day!A1919)</f>
        <v>0</v>
      </c>
    </row>
    <row r="1923" spans="1:1">
      <c r="A1923" s="13">
        <f>IF(INPUT_SELECTOR="T",dayTest!A1920,day!A1920)</f>
        <v>0</v>
      </c>
    </row>
    <row r="1924" spans="1:1">
      <c r="A1924" s="13">
        <f>IF(INPUT_SELECTOR="T",dayTest!A1921,day!A1921)</f>
        <v>0</v>
      </c>
    </row>
    <row r="1925" spans="1:1">
      <c r="A1925" s="13">
        <f>IF(INPUT_SELECTOR="T",dayTest!A1922,day!A1922)</f>
        <v>0</v>
      </c>
    </row>
    <row r="1926" spans="1:1">
      <c r="A1926" s="13">
        <f>IF(INPUT_SELECTOR="T",dayTest!A1923,day!A1923)</f>
        <v>0</v>
      </c>
    </row>
    <row r="1927" spans="1:1">
      <c r="A1927" s="13">
        <f>IF(INPUT_SELECTOR="T",dayTest!A1924,day!A1924)</f>
        <v>0</v>
      </c>
    </row>
    <row r="1928" spans="1:1">
      <c r="A1928" s="13">
        <f>IF(INPUT_SELECTOR="T",dayTest!A1925,day!A1925)</f>
        <v>0</v>
      </c>
    </row>
    <row r="1929" spans="1:1">
      <c r="A1929" s="13">
        <f>IF(INPUT_SELECTOR="T",dayTest!A1926,day!A1926)</f>
        <v>0</v>
      </c>
    </row>
    <row r="1930" spans="1:1">
      <c r="A1930" s="13">
        <f>IF(INPUT_SELECTOR="T",dayTest!A1927,day!A1927)</f>
        <v>0</v>
      </c>
    </row>
    <row r="1931" spans="1:1">
      <c r="A1931" s="13">
        <f>IF(INPUT_SELECTOR="T",dayTest!A1928,day!A1928)</f>
        <v>0</v>
      </c>
    </row>
    <row r="1932" spans="1:1">
      <c r="A1932" s="13">
        <f>IF(INPUT_SELECTOR="T",dayTest!A1929,day!A1929)</f>
        <v>0</v>
      </c>
    </row>
    <row r="1933" spans="1:1">
      <c r="A1933" s="13">
        <f>IF(INPUT_SELECTOR="T",dayTest!A1930,day!A1930)</f>
        <v>0</v>
      </c>
    </row>
    <row r="1934" spans="1:1">
      <c r="A1934" s="13">
        <f>IF(INPUT_SELECTOR="T",dayTest!A1931,day!A1931)</f>
        <v>0</v>
      </c>
    </row>
    <row r="1935" spans="1:1">
      <c r="A1935" s="13">
        <f>IF(INPUT_SELECTOR="T",dayTest!A1932,day!A1932)</f>
        <v>0</v>
      </c>
    </row>
    <row r="1936" spans="1:1">
      <c r="A1936" s="13">
        <f>IF(INPUT_SELECTOR="T",dayTest!A1933,day!A1933)</f>
        <v>0</v>
      </c>
    </row>
    <row r="1937" spans="1:1">
      <c r="A1937" s="13">
        <f>IF(INPUT_SELECTOR="T",dayTest!A1934,day!A1934)</f>
        <v>0</v>
      </c>
    </row>
    <row r="1938" spans="1:1">
      <c r="A1938" s="13">
        <f>IF(INPUT_SELECTOR="T",dayTest!A1935,day!A1935)</f>
        <v>0</v>
      </c>
    </row>
    <row r="1939" spans="1:1">
      <c r="A1939" s="13">
        <f>IF(INPUT_SELECTOR="T",dayTest!A1936,day!A1936)</f>
        <v>0</v>
      </c>
    </row>
    <row r="1940" spans="1:1">
      <c r="A1940" s="13">
        <f>IF(INPUT_SELECTOR="T",dayTest!A1937,day!A1937)</f>
        <v>0</v>
      </c>
    </row>
    <row r="1941" spans="1:1">
      <c r="A1941" s="13">
        <f>IF(INPUT_SELECTOR="T",dayTest!A1938,day!A1938)</f>
        <v>0</v>
      </c>
    </row>
    <row r="1942" spans="1:1">
      <c r="A1942" s="13">
        <f>IF(INPUT_SELECTOR="T",dayTest!A1939,day!A1939)</f>
        <v>0</v>
      </c>
    </row>
    <row r="1943" spans="1:1">
      <c r="A1943" s="13">
        <f>IF(INPUT_SELECTOR="T",dayTest!A1940,day!A1940)</f>
        <v>0</v>
      </c>
    </row>
    <row r="1944" spans="1:1">
      <c r="A1944" s="13">
        <f>IF(INPUT_SELECTOR="T",dayTest!A1941,day!A1941)</f>
        <v>0</v>
      </c>
    </row>
    <row r="1945" spans="1:1">
      <c r="A1945" s="13">
        <f>IF(INPUT_SELECTOR="T",dayTest!A1942,day!A1942)</f>
        <v>0</v>
      </c>
    </row>
    <row r="1946" spans="1:1">
      <c r="A1946" s="13">
        <f>IF(INPUT_SELECTOR="T",dayTest!A1943,day!A1943)</f>
        <v>0</v>
      </c>
    </row>
    <row r="1947" spans="1:1">
      <c r="A1947" s="13">
        <f>IF(INPUT_SELECTOR="T",dayTest!A1944,day!A1944)</f>
        <v>0</v>
      </c>
    </row>
    <row r="1948" spans="1:1">
      <c r="A1948" s="13">
        <f>IF(INPUT_SELECTOR="T",dayTest!A1945,day!A1945)</f>
        <v>0</v>
      </c>
    </row>
    <row r="1949" spans="1:1">
      <c r="A1949" s="13">
        <f>IF(INPUT_SELECTOR="T",dayTest!A1946,day!A1946)</f>
        <v>0</v>
      </c>
    </row>
    <row r="1950" spans="1:1">
      <c r="A1950" s="13">
        <f>IF(INPUT_SELECTOR="T",dayTest!A1947,day!A1947)</f>
        <v>0</v>
      </c>
    </row>
    <row r="1951" spans="1:1">
      <c r="A1951" s="13">
        <f>IF(INPUT_SELECTOR="T",dayTest!A1948,day!A1948)</f>
        <v>0</v>
      </c>
    </row>
    <row r="1952" spans="1:1">
      <c r="A1952" s="13">
        <f>IF(INPUT_SELECTOR="T",dayTest!A1949,day!A1949)</f>
        <v>0</v>
      </c>
    </row>
    <row r="1953" spans="1:1">
      <c r="A1953" s="13">
        <f>IF(INPUT_SELECTOR="T",dayTest!A1950,day!A1950)</f>
        <v>0</v>
      </c>
    </row>
    <row r="1954" spans="1:1">
      <c r="A1954" s="13">
        <f>IF(INPUT_SELECTOR="T",dayTest!A1951,day!A1951)</f>
        <v>0</v>
      </c>
    </row>
    <row r="1955" spans="1:1">
      <c r="A1955" s="13">
        <f>IF(INPUT_SELECTOR="T",dayTest!A1952,day!A1952)</f>
        <v>0</v>
      </c>
    </row>
    <row r="1956" spans="1:1">
      <c r="A1956" s="13">
        <f>IF(INPUT_SELECTOR="T",dayTest!A1953,day!A1953)</f>
        <v>0</v>
      </c>
    </row>
    <row r="1957" spans="1:1">
      <c r="A1957" s="13">
        <f>IF(INPUT_SELECTOR="T",dayTest!A1954,day!A1954)</f>
        <v>0</v>
      </c>
    </row>
    <row r="1958" spans="1:1">
      <c r="A1958" s="13">
        <f>IF(INPUT_SELECTOR="T",dayTest!A1955,day!A1955)</f>
        <v>0</v>
      </c>
    </row>
    <row r="1959" spans="1:1">
      <c r="A1959" s="13">
        <f>IF(INPUT_SELECTOR="T",dayTest!A1956,day!A1956)</f>
        <v>0</v>
      </c>
    </row>
    <row r="1960" spans="1:1">
      <c r="A1960" s="13">
        <f>IF(INPUT_SELECTOR="T",dayTest!A1957,day!A1957)</f>
        <v>0</v>
      </c>
    </row>
    <row r="1961" spans="1:1">
      <c r="A1961" s="13">
        <f>IF(INPUT_SELECTOR="T",dayTest!A1958,day!A1958)</f>
        <v>0</v>
      </c>
    </row>
    <row r="1962" spans="1:1">
      <c r="A1962" s="13">
        <f>IF(INPUT_SELECTOR="T",dayTest!A1959,day!A1959)</f>
        <v>0</v>
      </c>
    </row>
    <row r="1963" spans="1:1">
      <c r="A1963" s="13">
        <f>IF(INPUT_SELECTOR="T",dayTest!A1960,day!A1960)</f>
        <v>0</v>
      </c>
    </row>
    <row r="1964" spans="1:1">
      <c r="A1964" s="13">
        <f>IF(INPUT_SELECTOR="T",dayTest!A1961,day!A1961)</f>
        <v>0</v>
      </c>
    </row>
    <row r="1965" spans="1:1">
      <c r="A1965" s="13">
        <f>IF(INPUT_SELECTOR="T",dayTest!A1962,day!A1962)</f>
        <v>0</v>
      </c>
    </row>
    <row r="1966" spans="1:1">
      <c r="A1966" s="13">
        <f>IF(INPUT_SELECTOR="T",dayTest!A1963,day!A1963)</f>
        <v>0</v>
      </c>
    </row>
    <row r="1967" spans="1:1">
      <c r="A1967" s="13">
        <f>IF(INPUT_SELECTOR="T",dayTest!A1964,day!A1964)</f>
        <v>0</v>
      </c>
    </row>
    <row r="1968" spans="1:1">
      <c r="A1968" s="13">
        <f>IF(INPUT_SELECTOR="T",dayTest!A1965,day!A1965)</f>
        <v>0</v>
      </c>
    </row>
    <row r="1969" spans="1:1">
      <c r="A1969" s="13">
        <f>IF(INPUT_SELECTOR="T",dayTest!A1966,day!A1966)</f>
        <v>0</v>
      </c>
    </row>
    <row r="1970" spans="1:1">
      <c r="A1970" s="13">
        <f>IF(INPUT_SELECTOR="T",dayTest!A1967,day!A1967)</f>
        <v>0</v>
      </c>
    </row>
    <row r="1971" spans="1:1">
      <c r="A1971" s="13">
        <f>IF(INPUT_SELECTOR="T",dayTest!A1968,day!A1968)</f>
        <v>0</v>
      </c>
    </row>
    <row r="1972" spans="1:1">
      <c r="A1972" s="13">
        <f>IF(INPUT_SELECTOR="T",dayTest!A1969,day!A1969)</f>
        <v>0</v>
      </c>
    </row>
    <row r="1973" spans="1:1">
      <c r="A1973" s="13">
        <f>IF(INPUT_SELECTOR="T",dayTest!A1970,day!A1970)</f>
        <v>0</v>
      </c>
    </row>
    <row r="1974" spans="1:1">
      <c r="A1974" s="13">
        <f>IF(INPUT_SELECTOR="T",dayTest!A1971,day!A1971)</f>
        <v>0</v>
      </c>
    </row>
    <row r="1975" spans="1:1">
      <c r="A1975" s="13">
        <f>IF(INPUT_SELECTOR="T",dayTest!A1972,day!A1972)</f>
        <v>0</v>
      </c>
    </row>
    <row r="1976" spans="1:1">
      <c r="A1976" s="13">
        <f>IF(INPUT_SELECTOR="T",dayTest!A1973,day!A1973)</f>
        <v>0</v>
      </c>
    </row>
    <row r="1977" spans="1:1">
      <c r="A1977" s="13">
        <f>IF(INPUT_SELECTOR="T",dayTest!A1974,day!A1974)</f>
        <v>0</v>
      </c>
    </row>
    <row r="1978" spans="1:1">
      <c r="A1978" s="13">
        <f>IF(INPUT_SELECTOR="T",dayTest!A1975,day!A1975)</f>
        <v>0</v>
      </c>
    </row>
    <row r="1979" spans="1:1">
      <c r="A1979" s="13">
        <f>IF(INPUT_SELECTOR="T",dayTest!A1976,day!A1976)</f>
        <v>0</v>
      </c>
    </row>
    <row r="1980" spans="1:1">
      <c r="A1980" s="13">
        <f>IF(INPUT_SELECTOR="T",dayTest!A1977,day!A1977)</f>
        <v>0</v>
      </c>
    </row>
    <row r="1981" spans="1:1">
      <c r="A1981" s="13">
        <f>IF(INPUT_SELECTOR="T",dayTest!A1978,day!A1978)</f>
        <v>0</v>
      </c>
    </row>
    <row r="1982" spans="1:1">
      <c r="A1982" s="13">
        <f>IF(INPUT_SELECTOR="T",dayTest!A1979,day!A1979)</f>
        <v>0</v>
      </c>
    </row>
    <row r="1983" spans="1:1">
      <c r="A1983" s="13">
        <f>IF(INPUT_SELECTOR="T",dayTest!A1980,day!A1980)</f>
        <v>0</v>
      </c>
    </row>
    <row r="1984" spans="1:1">
      <c r="A1984" s="13">
        <f>IF(INPUT_SELECTOR="T",dayTest!A1981,day!A1981)</f>
        <v>0</v>
      </c>
    </row>
    <row r="1985" spans="1:1">
      <c r="A1985" s="13">
        <f>IF(INPUT_SELECTOR="T",dayTest!A1982,day!A1982)</f>
        <v>0</v>
      </c>
    </row>
    <row r="1986" spans="1:1">
      <c r="A1986" s="13">
        <f>IF(INPUT_SELECTOR="T",dayTest!A1983,day!A1983)</f>
        <v>0</v>
      </c>
    </row>
    <row r="1987" spans="1:1">
      <c r="A1987" s="13">
        <f>IF(INPUT_SELECTOR="T",dayTest!A1984,day!A1984)</f>
        <v>0</v>
      </c>
    </row>
    <row r="1988" spans="1:1">
      <c r="A1988" s="13">
        <f>IF(INPUT_SELECTOR="T",dayTest!A1985,day!A1985)</f>
        <v>0</v>
      </c>
    </row>
    <row r="1989" spans="1:1">
      <c r="A1989" s="13">
        <f>IF(INPUT_SELECTOR="T",dayTest!A1986,day!A1986)</f>
        <v>0</v>
      </c>
    </row>
    <row r="1990" spans="1:1">
      <c r="A1990" s="13">
        <f>IF(INPUT_SELECTOR="T",dayTest!A1987,day!A1987)</f>
        <v>0</v>
      </c>
    </row>
    <row r="1991" spans="1:1">
      <c r="A1991" s="13">
        <f>IF(INPUT_SELECTOR="T",dayTest!A1988,day!A1988)</f>
        <v>0</v>
      </c>
    </row>
    <row r="1992" spans="1:1">
      <c r="A1992" s="13">
        <f>IF(INPUT_SELECTOR="T",dayTest!A1989,day!A1989)</f>
        <v>0</v>
      </c>
    </row>
    <row r="1993" spans="1:1">
      <c r="A1993" s="13">
        <f>IF(INPUT_SELECTOR="T",dayTest!A1990,day!A1990)</f>
        <v>0</v>
      </c>
    </row>
    <row r="1994" spans="1:1">
      <c r="A1994" s="13">
        <f>IF(INPUT_SELECTOR="T",dayTest!A1991,day!A1991)</f>
        <v>0</v>
      </c>
    </row>
    <row r="1995" spans="1:1">
      <c r="A1995" s="13">
        <f>IF(INPUT_SELECTOR="T",dayTest!A1992,day!A1992)</f>
        <v>0</v>
      </c>
    </row>
    <row r="1996" spans="1:1">
      <c r="A1996" s="13">
        <f>IF(INPUT_SELECTOR="T",dayTest!A1993,day!A1993)</f>
        <v>0</v>
      </c>
    </row>
    <row r="1997" spans="1:1">
      <c r="A1997" s="13">
        <f>IF(INPUT_SELECTOR="T",dayTest!A1994,day!A1994)</f>
        <v>0</v>
      </c>
    </row>
    <row r="1998" spans="1:1">
      <c r="A1998" s="13">
        <f>IF(INPUT_SELECTOR="T",dayTest!A1995,day!A1995)</f>
        <v>0</v>
      </c>
    </row>
    <row r="1999" spans="1:1">
      <c r="A1999" s="13">
        <f>IF(INPUT_SELECTOR="T",dayTest!A1996,day!A1996)</f>
        <v>0</v>
      </c>
    </row>
    <row r="2000" spans="1:1">
      <c r="A2000" s="13">
        <f>IF(INPUT_SELECTOR="T",dayTest!A1997,day!A1997)</f>
        <v>0</v>
      </c>
    </row>
    <row r="2001" spans="1:1">
      <c r="A2001" s="13">
        <f>IF(INPUT_SELECTOR="T",dayTest!A1998,day!A1998)</f>
        <v>0</v>
      </c>
    </row>
    <row r="2002" spans="1:1">
      <c r="A2002" s="13">
        <f>IF(INPUT_SELECTOR="T",dayTest!A1999,day!A1999)</f>
        <v>0</v>
      </c>
    </row>
    <row r="2003" spans="1:1">
      <c r="A2003" s="13">
        <f>IF(INPUT_SELECTOR="T",dayTest!A2000,day!A2000)</f>
        <v>0</v>
      </c>
    </row>
    <row r="2004" spans="1:1">
      <c r="A2004" s="13">
        <f>IF(INPUT_SELECTOR="T",dayTest!A2001,day!A2001)</f>
        <v>0</v>
      </c>
    </row>
    <row r="2005" spans="1:1">
      <c r="A2005" s="13">
        <f>IF(INPUT_SELECTOR="T",dayTest!A2002,day!A2002)</f>
        <v>0</v>
      </c>
    </row>
    <row r="2006" spans="1:1">
      <c r="A2006" s="13">
        <f>IF(INPUT_SELECTOR="T",dayTest!A2003,day!A2003)</f>
        <v>0</v>
      </c>
    </row>
    <row r="2007" spans="1:1">
      <c r="A2007" s="13">
        <f>IF(INPUT_SELECTOR="T",dayTest!A2004,day!A2004)</f>
        <v>0</v>
      </c>
    </row>
    <row r="2008" spans="1:1">
      <c r="A2008" s="13">
        <f>IF(INPUT_SELECTOR="T",dayTest!A2005,day!A2005)</f>
        <v>0</v>
      </c>
    </row>
    <row r="2009" spans="1:1">
      <c r="A2009" s="13">
        <f>IF(INPUT_SELECTOR="T",dayTest!A2006,day!A2006)</f>
        <v>0</v>
      </c>
    </row>
    <row r="2010" spans="1:1">
      <c r="A2010" s="13">
        <f>IF(INPUT_SELECTOR="T",dayTest!A2007,day!A2007)</f>
        <v>0</v>
      </c>
    </row>
    <row r="2011" spans="1:1">
      <c r="A2011" s="13">
        <f>IF(INPUT_SELECTOR="T",dayTest!A2008,day!A2008)</f>
        <v>0</v>
      </c>
    </row>
    <row r="2012" spans="1:1">
      <c r="A2012" s="13">
        <f>IF(INPUT_SELECTOR="T",dayTest!A2009,day!A2009)</f>
        <v>0</v>
      </c>
    </row>
    <row r="2013" spans="1:1">
      <c r="A2013" s="13">
        <f>IF(INPUT_SELECTOR="T",dayTest!A2010,day!A2010)</f>
        <v>0</v>
      </c>
    </row>
    <row r="2014" spans="1:1">
      <c r="A2014" s="13">
        <f>IF(INPUT_SELECTOR="T",dayTest!A2011,day!A2011)</f>
        <v>0</v>
      </c>
    </row>
    <row r="2015" spans="1:1">
      <c r="A2015" s="13">
        <f>IF(INPUT_SELECTOR="T",dayTest!A2012,day!A2012)</f>
        <v>0</v>
      </c>
    </row>
    <row r="2016" spans="1:1">
      <c r="A2016" s="13">
        <f>IF(INPUT_SELECTOR="T",dayTest!A2013,day!A2013)</f>
        <v>0</v>
      </c>
    </row>
    <row r="2017" spans="1:1">
      <c r="A2017" s="13">
        <f>IF(INPUT_SELECTOR="T",dayTest!A2014,day!A2014)</f>
        <v>0</v>
      </c>
    </row>
    <row r="2018" spans="1:1">
      <c r="A2018" s="13">
        <f>IF(INPUT_SELECTOR="T",dayTest!A2015,day!A2015)</f>
        <v>0</v>
      </c>
    </row>
    <row r="2019" spans="1:1">
      <c r="A2019" s="13">
        <f>IF(INPUT_SELECTOR="T",dayTest!A2016,day!A2016)</f>
        <v>0</v>
      </c>
    </row>
    <row r="2020" spans="1:1">
      <c r="A2020" s="13">
        <f>IF(INPUT_SELECTOR="T",dayTest!A2017,day!A2017)</f>
        <v>0</v>
      </c>
    </row>
    <row r="2021" spans="1:1">
      <c r="A2021" s="13">
        <f>IF(INPUT_SELECTOR="T",dayTest!A2018,day!A2018)</f>
        <v>0</v>
      </c>
    </row>
    <row r="2022" spans="1:1">
      <c r="A2022" s="13">
        <f>IF(INPUT_SELECTOR="T",dayTest!A2019,day!A2019)</f>
        <v>0</v>
      </c>
    </row>
    <row r="2023" spans="1:1">
      <c r="A2023" s="13">
        <f>IF(INPUT_SELECTOR="T",dayTest!A2020,day!A2020)</f>
        <v>0</v>
      </c>
    </row>
    <row r="2024" spans="1:1">
      <c r="A2024" s="13">
        <f>IF(INPUT_SELECTOR="T",dayTest!A2021,day!A2021)</f>
        <v>0</v>
      </c>
    </row>
    <row r="2025" spans="1:1">
      <c r="A2025" s="13">
        <f>IF(INPUT_SELECTOR="T",dayTest!A2022,day!A2022)</f>
        <v>0</v>
      </c>
    </row>
    <row r="2026" spans="1:1">
      <c r="A2026" s="13">
        <f>IF(INPUT_SELECTOR="T",dayTest!A2023,day!A2023)</f>
        <v>0</v>
      </c>
    </row>
    <row r="2027" spans="1:1">
      <c r="A2027" s="13">
        <f>IF(INPUT_SELECTOR="T",dayTest!A2024,day!A2024)</f>
        <v>0</v>
      </c>
    </row>
    <row r="2028" spans="1:1">
      <c r="A2028" s="13">
        <f>IF(INPUT_SELECTOR="T",dayTest!A2025,day!A2025)</f>
        <v>0</v>
      </c>
    </row>
    <row r="2029" spans="1:1">
      <c r="A2029" s="13">
        <f>IF(INPUT_SELECTOR="T",dayTest!A2026,day!A2026)</f>
        <v>0</v>
      </c>
    </row>
    <row r="2030" spans="1:1">
      <c r="A2030" s="13">
        <f>IF(INPUT_SELECTOR="T",dayTest!A2027,day!A2027)</f>
        <v>0</v>
      </c>
    </row>
    <row r="2031" spans="1:1">
      <c r="A2031" s="13">
        <f>IF(INPUT_SELECTOR="T",dayTest!A2028,day!A2028)</f>
        <v>0</v>
      </c>
    </row>
    <row r="2032" spans="1:1">
      <c r="A2032" s="13">
        <f>IF(INPUT_SELECTOR="T",dayTest!A2029,day!A2029)</f>
        <v>0</v>
      </c>
    </row>
    <row r="2033" spans="1:1">
      <c r="A2033" s="13">
        <f>IF(INPUT_SELECTOR="T",dayTest!A2030,day!A2030)</f>
        <v>0</v>
      </c>
    </row>
    <row r="2034" spans="1:1">
      <c r="A2034" s="13">
        <f>IF(INPUT_SELECTOR="T",dayTest!A2031,day!A2031)</f>
        <v>0</v>
      </c>
    </row>
    <row r="2035" spans="1:1">
      <c r="A2035" s="13">
        <f>IF(INPUT_SELECTOR="T",dayTest!A2032,day!A2032)</f>
        <v>0</v>
      </c>
    </row>
    <row r="2036" spans="1:1">
      <c r="A2036" s="13">
        <f>IF(INPUT_SELECTOR="T",dayTest!A2033,day!A2033)</f>
        <v>0</v>
      </c>
    </row>
    <row r="2037" spans="1:1">
      <c r="A2037" s="13">
        <f>IF(INPUT_SELECTOR="T",dayTest!A2034,day!A2034)</f>
        <v>0</v>
      </c>
    </row>
    <row r="2038" spans="1:1">
      <c r="A2038" s="13">
        <f>IF(INPUT_SELECTOR="T",dayTest!A2035,day!A2035)</f>
        <v>0</v>
      </c>
    </row>
    <row r="2039" spans="1:1">
      <c r="A2039" s="13">
        <f>IF(INPUT_SELECTOR="T",dayTest!A2036,day!A2036)</f>
        <v>0</v>
      </c>
    </row>
    <row r="2040" spans="1:1">
      <c r="A2040" s="13">
        <f>IF(INPUT_SELECTOR="T",dayTest!A2037,day!A2037)</f>
        <v>0</v>
      </c>
    </row>
    <row r="2041" spans="1:1">
      <c r="A2041" s="13">
        <f>IF(INPUT_SELECTOR="T",dayTest!A2038,day!A2038)</f>
        <v>0</v>
      </c>
    </row>
    <row r="2042" spans="1:1">
      <c r="A2042" s="13">
        <f>IF(INPUT_SELECTOR="T",dayTest!A2039,day!A2039)</f>
        <v>0</v>
      </c>
    </row>
    <row r="2043" spans="1:1">
      <c r="A2043" s="13">
        <f>IF(INPUT_SELECTOR="T",dayTest!A2040,day!A2040)</f>
        <v>0</v>
      </c>
    </row>
    <row r="2044" spans="1:1">
      <c r="A2044" s="13">
        <f>IF(INPUT_SELECTOR="T",dayTest!A2041,day!A2041)</f>
        <v>0</v>
      </c>
    </row>
    <row r="2045" spans="1:1">
      <c r="A2045" s="13">
        <f>IF(INPUT_SELECTOR="T",dayTest!A2042,day!A2042)</f>
        <v>0</v>
      </c>
    </row>
    <row r="2046" spans="1:1">
      <c r="A2046" s="13">
        <f>IF(INPUT_SELECTOR="T",dayTest!A2043,day!A2043)</f>
        <v>0</v>
      </c>
    </row>
    <row r="2047" spans="1:1">
      <c r="A2047" s="13">
        <f>IF(INPUT_SELECTOR="T",dayTest!A2044,day!A2044)</f>
        <v>0</v>
      </c>
    </row>
    <row r="2048" spans="1:1">
      <c r="A2048" s="13">
        <f>IF(INPUT_SELECTOR="T",dayTest!A2045,day!A2045)</f>
        <v>0</v>
      </c>
    </row>
    <row r="2049" spans="1:1">
      <c r="A2049" s="13">
        <f>IF(INPUT_SELECTOR="T",dayTest!A2046,day!A2046)</f>
        <v>0</v>
      </c>
    </row>
    <row r="2050" spans="1:1">
      <c r="A2050" s="13">
        <f>IF(INPUT_SELECTOR="T",dayTest!A2047,day!A2047)</f>
        <v>0</v>
      </c>
    </row>
    <row r="2051" spans="1:1">
      <c r="A2051" s="13">
        <f>IF(INPUT_SELECTOR="T",dayTest!A2048,day!A2048)</f>
        <v>0</v>
      </c>
    </row>
    <row r="2052" spans="1:1">
      <c r="A2052" s="13">
        <f>IF(INPUT_SELECTOR="T",dayTest!A2049,day!A2049)</f>
        <v>0</v>
      </c>
    </row>
    <row r="2053" spans="1:1">
      <c r="A2053" s="13">
        <f>IF(INPUT_SELECTOR="T",dayTest!A2050,day!A2050)</f>
        <v>0</v>
      </c>
    </row>
    <row r="2054" spans="1:1">
      <c r="A2054" s="13">
        <f>IF(INPUT_SELECTOR="T",dayTest!A2051,day!A2051)</f>
        <v>0</v>
      </c>
    </row>
    <row r="2055" spans="1:1">
      <c r="A2055" s="13">
        <f>IF(INPUT_SELECTOR="T",dayTest!A2052,day!A2052)</f>
        <v>0</v>
      </c>
    </row>
    <row r="2056" spans="1:1">
      <c r="A2056" s="13">
        <f>IF(INPUT_SELECTOR="T",dayTest!A2053,day!A2053)</f>
        <v>0</v>
      </c>
    </row>
    <row r="2057" spans="1:1">
      <c r="A2057" s="13">
        <f>IF(INPUT_SELECTOR="T",dayTest!A2054,day!A2054)</f>
        <v>0</v>
      </c>
    </row>
    <row r="2058" spans="1:1">
      <c r="A2058" s="13">
        <f>IF(INPUT_SELECTOR="T",dayTest!A2055,day!A2055)</f>
        <v>0</v>
      </c>
    </row>
    <row r="2059" spans="1:1">
      <c r="A2059" s="13">
        <f>IF(INPUT_SELECTOR="T",dayTest!A2056,day!A2056)</f>
        <v>0</v>
      </c>
    </row>
    <row r="2060" spans="1:1">
      <c r="A2060" s="13">
        <f>IF(INPUT_SELECTOR="T",dayTest!A2057,day!A2057)</f>
        <v>0</v>
      </c>
    </row>
    <row r="2061" spans="1:1">
      <c r="A2061" s="13">
        <f>IF(INPUT_SELECTOR="T",dayTest!A2058,day!A2058)</f>
        <v>0</v>
      </c>
    </row>
    <row r="2062" spans="1:1">
      <c r="A2062" s="13">
        <f>IF(INPUT_SELECTOR="T",dayTest!A2059,day!A2059)</f>
        <v>0</v>
      </c>
    </row>
    <row r="2063" spans="1:1">
      <c r="A2063" s="13">
        <f>IF(INPUT_SELECTOR="T",dayTest!A2060,day!A2060)</f>
        <v>0</v>
      </c>
    </row>
    <row r="2064" spans="1:1">
      <c r="A2064" s="13">
        <f>IF(INPUT_SELECTOR="T",dayTest!A2061,day!A2061)</f>
        <v>0</v>
      </c>
    </row>
    <row r="2065" spans="1:1">
      <c r="A2065" s="13">
        <f>IF(INPUT_SELECTOR="T",dayTest!A2062,day!A2062)</f>
        <v>0</v>
      </c>
    </row>
    <row r="2066" spans="1:1">
      <c r="A2066" s="13">
        <f>IF(INPUT_SELECTOR="T",dayTest!A2063,day!A2063)</f>
        <v>0</v>
      </c>
    </row>
    <row r="2067" spans="1:1">
      <c r="A2067" s="13">
        <f>IF(INPUT_SELECTOR="T",dayTest!A2064,day!A2064)</f>
        <v>0</v>
      </c>
    </row>
    <row r="2068" spans="1:1">
      <c r="A2068" s="13">
        <f>IF(INPUT_SELECTOR="T",dayTest!A2065,day!A2065)</f>
        <v>0</v>
      </c>
    </row>
    <row r="2069" spans="1:1">
      <c r="A2069" s="13">
        <f>IF(INPUT_SELECTOR="T",dayTest!A2066,day!A2066)</f>
        <v>0</v>
      </c>
    </row>
    <row r="2070" spans="1:1">
      <c r="A2070" s="13">
        <f>IF(INPUT_SELECTOR="T",dayTest!A2067,day!A2067)</f>
        <v>0</v>
      </c>
    </row>
    <row r="2071" spans="1:1">
      <c r="A2071" s="13">
        <f>IF(INPUT_SELECTOR="T",dayTest!A2068,day!A2068)</f>
        <v>0</v>
      </c>
    </row>
    <row r="2072" spans="1:1">
      <c r="A2072" s="13">
        <f>IF(INPUT_SELECTOR="T",dayTest!A2069,day!A2069)</f>
        <v>0</v>
      </c>
    </row>
    <row r="2073" spans="1:1">
      <c r="A2073" s="13">
        <f>IF(INPUT_SELECTOR="T",dayTest!A2070,day!A2070)</f>
        <v>0</v>
      </c>
    </row>
    <row r="2074" spans="1:1">
      <c r="A2074" s="13">
        <f>IF(INPUT_SELECTOR="T",dayTest!A2071,day!A2071)</f>
        <v>0</v>
      </c>
    </row>
    <row r="2075" spans="1:1">
      <c r="A2075" s="13">
        <f>IF(INPUT_SELECTOR="T",dayTest!A2072,day!A2072)</f>
        <v>0</v>
      </c>
    </row>
    <row r="2076" spans="1:1">
      <c r="A2076" s="13">
        <f>IF(INPUT_SELECTOR="T",dayTest!A2073,day!A2073)</f>
        <v>0</v>
      </c>
    </row>
    <row r="2077" spans="1:1">
      <c r="A2077" s="13">
        <f>IF(INPUT_SELECTOR="T",dayTest!A2074,day!A2074)</f>
        <v>0</v>
      </c>
    </row>
    <row r="2078" spans="1:1">
      <c r="A2078" s="13">
        <f>IF(INPUT_SELECTOR="T",dayTest!A2075,day!A2075)</f>
        <v>0</v>
      </c>
    </row>
    <row r="2079" spans="1:1">
      <c r="A2079" s="13">
        <f>IF(INPUT_SELECTOR="T",dayTest!A2076,day!A2076)</f>
        <v>0</v>
      </c>
    </row>
    <row r="2080" spans="1:1">
      <c r="A2080" s="13">
        <f>IF(INPUT_SELECTOR="T",dayTest!A2077,day!A2077)</f>
        <v>0</v>
      </c>
    </row>
    <row r="2081" spans="1:1">
      <c r="A2081" s="13">
        <f>IF(INPUT_SELECTOR="T",dayTest!A2078,day!A2078)</f>
        <v>0</v>
      </c>
    </row>
    <row r="2082" spans="1:1">
      <c r="A2082" s="13">
        <f>IF(INPUT_SELECTOR="T",dayTest!A2079,day!A2079)</f>
        <v>0</v>
      </c>
    </row>
    <row r="2083" spans="1:1">
      <c r="A2083" s="13">
        <f>IF(INPUT_SELECTOR="T",dayTest!A2080,day!A2080)</f>
        <v>0</v>
      </c>
    </row>
    <row r="2084" spans="1:1">
      <c r="A2084" s="13">
        <f>IF(INPUT_SELECTOR="T",dayTest!A2081,day!A2081)</f>
        <v>0</v>
      </c>
    </row>
    <row r="2085" spans="1:1">
      <c r="A2085" s="13">
        <f>IF(INPUT_SELECTOR="T",dayTest!A2082,day!A2082)</f>
        <v>0</v>
      </c>
    </row>
    <row r="2086" spans="1:1">
      <c r="A2086" s="13">
        <f>IF(INPUT_SELECTOR="T",dayTest!A2083,day!A2083)</f>
        <v>0</v>
      </c>
    </row>
    <row r="2087" spans="1:1">
      <c r="A2087" s="13">
        <f>IF(INPUT_SELECTOR="T",dayTest!A2084,day!A2084)</f>
        <v>0</v>
      </c>
    </row>
    <row r="2088" spans="1:1">
      <c r="A2088" s="13">
        <f>IF(INPUT_SELECTOR="T",dayTest!A2085,day!A2085)</f>
        <v>0</v>
      </c>
    </row>
    <row r="2089" spans="1:1">
      <c r="A2089" s="13">
        <f>IF(INPUT_SELECTOR="T",dayTest!A2086,day!A2086)</f>
        <v>0</v>
      </c>
    </row>
    <row r="2090" spans="1:1">
      <c r="A2090" s="13">
        <f>IF(INPUT_SELECTOR="T",dayTest!A2087,day!A2087)</f>
        <v>0</v>
      </c>
    </row>
    <row r="2091" spans="1:1">
      <c r="A2091" s="13">
        <f>IF(INPUT_SELECTOR="T",dayTest!A2088,day!A2088)</f>
        <v>0</v>
      </c>
    </row>
    <row r="2092" spans="1:1">
      <c r="A2092" s="13">
        <f>IF(INPUT_SELECTOR="T",dayTest!A2089,day!A2089)</f>
        <v>0</v>
      </c>
    </row>
    <row r="2093" spans="1:1">
      <c r="A2093" s="13">
        <f>IF(INPUT_SELECTOR="T",dayTest!A2090,day!A2090)</f>
        <v>0</v>
      </c>
    </row>
    <row r="2094" spans="1:1">
      <c r="A2094" s="13">
        <f>IF(INPUT_SELECTOR="T",dayTest!A2091,day!A2091)</f>
        <v>0</v>
      </c>
    </row>
    <row r="2095" spans="1:1">
      <c r="A2095" s="13">
        <f>IF(INPUT_SELECTOR="T",dayTest!A2092,day!A2092)</f>
        <v>0</v>
      </c>
    </row>
    <row r="2096" spans="1:1">
      <c r="A2096" s="13">
        <f>IF(INPUT_SELECTOR="T",dayTest!A2093,day!A2093)</f>
        <v>0</v>
      </c>
    </row>
    <row r="2097" spans="1:1">
      <c r="A2097" s="13">
        <f>IF(INPUT_SELECTOR="T",dayTest!A2094,day!A2094)</f>
        <v>0</v>
      </c>
    </row>
    <row r="2098" spans="1:1">
      <c r="A2098" s="13">
        <f>IF(INPUT_SELECTOR="T",dayTest!A2095,day!A2095)</f>
        <v>0</v>
      </c>
    </row>
    <row r="2099" spans="1:1">
      <c r="A2099" s="13">
        <f>IF(INPUT_SELECTOR="T",dayTest!A2096,day!A2096)</f>
        <v>0</v>
      </c>
    </row>
    <row r="2100" spans="1:1">
      <c r="A2100" s="13">
        <f>IF(INPUT_SELECTOR="T",dayTest!A2097,day!A2097)</f>
        <v>0</v>
      </c>
    </row>
    <row r="2101" spans="1:1">
      <c r="A2101" s="13">
        <f>IF(INPUT_SELECTOR="T",dayTest!A2098,day!A2098)</f>
        <v>0</v>
      </c>
    </row>
    <row r="2102" spans="1:1">
      <c r="A2102" s="13">
        <f>IF(INPUT_SELECTOR="T",dayTest!A2099,day!A2099)</f>
        <v>0</v>
      </c>
    </row>
    <row r="2103" spans="1:1">
      <c r="A2103" s="13">
        <f>IF(INPUT_SELECTOR="T",dayTest!A2100,day!A2100)</f>
        <v>0</v>
      </c>
    </row>
    <row r="2104" spans="1:1">
      <c r="A2104" s="13">
        <f>IF(INPUT_SELECTOR="T",dayTest!A2101,day!A2101)</f>
        <v>0</v>
      </c>
    </row>
    <row r="2105" spans="1:1">
      <c r="A2105" s="13">
        <f>IF(INPUT_SELECTOR="T",dayTest!A2102,day!A2102)</f>
        <v>0</v>
      </c>
    </row>
    <row r="2106" spans="1:1">
      <c r="A2106" s="13">
        <f>IF(INPUT_SELECTOR="T",dayTest!A2103,day!A2103)</f>
        <v>0</v>
      </c>
    </row>
    <row r="2107" spans="1:1">
      <c r="A2107" s="13">
        <f>IF(INPUT_SELECTOR="T",dayTest!A2104,day!A2104)</f>
        <v>0</v>
      </c>
    </row>
    <row r="2108" spans="1:1">
      <c r="A2108" s="13">
        <f>IF(INPUT_SELECTOR="T",dayTest!A2105,day!A2105)</f>
        <v>0</v>
      </c>
    </row>
    <row r="2109" spans="1:1">
      <c r="A2109" s="13">
        <f>IF(INPUT_SELECTOR="T",dayTest!A2106,day!A2106)</f>
        <v>0</v>
      </c>
    </row>
    <row r="2110" spans="1:1">
      <c r="A2110" s="13">
        <f>IF(INPUT_SELECTOR="T",dayTest!A2107,day!A2107)</f>
        <v>0</v>
      </c>
    </row>
    <row r="2111" spans="1:1">
      <c r="A2111" s="13">
        <f>IF(INPUT_SELECTOR="T",dayTest!A2108,day!A2108)</f>
        <v>0</v>
      </c>
    </row>
    <row r="2112" spans="1:1">
      <c r="A2112" s="13">
        <f>IF(INPUT_SELECTOR="T",dayTest!A2109,day!A2109)</f>
        <v>0</v>
      </c>
    </row>
    <row r="2113" spans="1:1">
      <c r="A2113" s="13">
        <f>IF(INPUT_SELECTOR="T",dayTest!A2110,day!A2110)</f>
        <v>0</v>
      </c>
    </row>
    <row r="2114" spans="1:1">
      <c r="A2114" s="13">
        <f>IF(INPUT_SELECTOR="T",dayTest!A2111,day!A2111)</f>
        <v>0</v>
      </c>
    </row>
    <row r="2115" spans="1:1">
      <c r="A2115" s="13">
        <f>IF(INPUT_SELECTOR="T",dayTest!A2112,day!A2112)</f>
        <v>0</v>
      </c>
    </row>
    <row r="2116" spans="1:1">
      <c r="A2116" s="13">
        <f>IF(INPUT_SELECTOR="T",dayTest!A2113,day!A2113)</f>
        <v>0</v>
      </c>
    </row>
    <row r="2117" spans="1:1">
      <c r="A2117" s="13">
        <f>IF(INPUT_SELECTOR="T",dayTest!A2114,day!A2114)</f>
        <v>0</v>
      </c>
    </row>
    <row r="2118" spans="1:1">
      <c r="A2118" s="13">
        <f>IF(INPUT_SELECTOR="T",dayTest!A2115,day!A2115)</f>
        <v>0</v>
      </c>
    </row>
    <row r="2119" spans="1:1">
      <c r="A2119" s="13">
        <f>IF(INPUT_SELECTOR="T",dayTest!A2116,day!A2116)</f>
        <v>0</v>
      </c>
    </row>
    <row r="2120" spans="1:1">
      <c r="A2120" s="13">
        <f>IF(INPUT_SELECTOR="T",dayTest!A2117,day!A2117)</f>
        <v>0</v>
      </c>
    </row>
    <row r="2121" spans="1:1">
      <c r="A2121" s="13">
        <f>IF(INPUT_SELECTOR="T",dayTest!A2118,day!A2118)</f>
        <v>0</v>
      </c>
    </row>
    <row r="2122" spans="1:1">
      <c r="A2122" s="13">
        <f>IF(INPUT_SELECTOR="T",dayTest!A2119,day!A2119)</f>
        <v>0</v>
      </c>
    </row>
    <row r="2123" spans="1:1">
      <c r="A2123" s="13">
        <f>IF(INPUT_SELECTOR="T",dayTest!A2120,day!A2120)</f>
        <v>0</v>
      </c>
    </row>
    <row r="2124" spans="1:1">
      <c r="A2124" s="13">
        <f>IF(INPUT_SELECTOR="T",dayTest!A2121,day!A2121)</f>
        <v>0</v>
      </c>
    </row>
    <row r="2125" spans="1:1">
      <c r="A2125" s="13">
        <f>IF(INPUT_SELECTOR="T",dayTest!A2122,day!A2122)</f>
        <v>0</v>
      </c>
    </row>
    <row r="2126" spans="1:1">
      <c r="A2126" s="13">
        <f>IF(INPUT_SELECTOR="T",dayTest!A2123,day!A2123)</f>
        <v>0</v>
      </c>
    </row>
    <row r="2127" spans="1:1">
      <c r="A2127" s="13">
        <f>IF(INPUT_SELECTOR="T",dayTest!A2124,day!A2124)</f>
        <v>0</v>
      </c>
    </row>
    <row r="2128" spans="1:1">
      <c r="A2128" s="13">
        <f>IF(INPUT_SELECTOR="T",dayTest!A2125,day!A2125)</f>
        <v>0</v>
      </c>
    </row>
    <row r="2129" spans="1:1">
      <c r="A2129" s="13">
        <f>IF(INPUT_SELECTOR="T",dayTest!A2126,day!A2126)</f>
        <v>0</v>
      </c>
    </row>
    <row r="2130" spans="1:1">
      <c r="A2130" s="13">
        <f>IF(INPUT_SELECTOR="T",dayTest!A2127,day!A2127)</f>
        <v>0</v>
      </c>
    </row>
    <row r="2131" spans="1:1">
      <c r="A2131" s="13">
        <f>IF(INPUT_SELECTOR="T",dayTest!A2128,day!A2128)</f>
        <v>0</v>
      </c>
    </row>
    <row r="2132" spans="1:1">
      <c r="A2132" s="13">
        <f>IF(INPUT_SELECTOR="T",dayTest!A2129,day!A2129)</f>
        <v>0</v>
      </c>
    </row>
    <row r="2133" spans="1:1">
      <c r="A2133" s="13">
        <f>IF(INPUT_SELECTOR="T",dayTest!A2130,day!A2130)</f>
        <v>0</v>
      </c>
    </row>
    <row r="2134" spans="1:1">
      <c r="A2134" s="13">
        <f>IF(INPUT_SELECTOR="T",dayTest!A2131,day!A2131)</f>
        <v>0</v>
      </c>
    </row>
    <row r="2135" spans="1:1">
      <c r="A2135" s="13">
        <f>IF(INPUT_SELECTOR="T",dayTest!A2132,day!A2132)</f>
        <v>0</v>
      </c>
    </row>
    <row r="2136" spans="1:1">
      <c r="A2136" s="13">
        <f>IF(INPUT_SELECTOR="T",dayTest!A2133,day!A2133)</f>
        <v>0</v>
      </c>
    </row>
    <row r="2137" spans="1:1">
      <c r="A2137" s="13">
        <f>IF(INPUT_SELECTOR="T",dayTest!A2134,day!A2134)</f>
        <v>0</v>
      </c>
    </row>
    <row r="2138" spans="1:1">
      <c r="A2138" s="13">
        <f>IF(INPUT_SELECTOR="T",dayTest!A2135,day!A2135)</f>
        <v>0</v>
      </c>
    </row>
    <row r="2139" spans="1:1">
      <c r="A2139" s="13">
        <f>IF(INPUT_SELECTOR="T",dayTest!A2136,day!A2136)</f>
        <v>0</v>
      </c>
    </row>
    <row r="2140" spans="1:1">
      <c r="A2140" s="13">
        <f>IF(INPUT_SELECTOR="T",dayTest!A2137,day!A2137)</f>
        <v>0</v>
      </c>
    </row>
    <row r="2141" spans="1:1">
      <c r="A2141" s="13">
        <f>IF(INPUT_SELECTOR="T",dayTest!A2138,day!A2138)</f>
        <v>0</v>
      </c>
    </row>
    <row r="2142" spans="1:1">
      <c r="A2142" s="13">
        <f>IF(INPUT_SELECTOR="T",dayTest!A2139,day!A2139)</f>
        <v>0</v>
      </c>
    </row>
    <row r="2143" spans="1:1">
      <c r="A2143" s="13">
        <f>IF(INPUT_SELECTOR="T",dayTest!A2140,day!A2140)</f>
        <v>0</v>
      </c>
    </row>
    <row r="2144" spans="1:1">
      <c r="A2144" s="13">
        <f>IF(INPUT_SELECTOR="T",dayTest!A2141,day!A2141)</f>
        <v>0</v>
      </c>
    </row>
    <row r="2145" spans="1:1">
      <c r="A2145" s="13">
        <f>IF(INPUT_SELECTOR="T",dayTest!A2142,day!A2142)</f>
        <v>0</v>
      </c>
    </row>
    <row r="2146" spans="1:1">
      <c r="A2146" s="13">
        <f>IF(INPUT_SELECTOR="T",dayTest!A2143,day!A2143)</f>
        <v>0</v>
      </c>
    </row>
    <row r="2147" spans="1:1">
      <c r="A2147" s="13">
        <f>IF(INPUT_SELECTOR="T",dayTest!A2144,day!A2144)</f>
        <v>0</v>
      </c>
    </row>
    <row r="2148" spans="1:1">
      <c r="A2148" s="13">
        <f>IF(INPUT_SELECTOR="T",dayTest!A2145,day!A2145)</f>
        <v>0</v>
      </c>
    </row>
    <row r="2149" spans="1:1">
      <c r="A2149" s="13">
        <f>IF(INPUT_SELECTOR="T",dayTest!A2146,day!A2146)</f>
        <v>0</v>
      </c>
    </row>
    <row r="2150" spans="1:1">
      <c r="A2150" s="13">
        <f>IF(INPUT_SELECTOR="T",dayTest!A2147,day!A2147)</f>
        <v>0</v>
      </c>
    </row>
    <row r="2151" spans="1:1">
      <c r="A2151" s="13">
        <f>IF(INPUT_SELECTOR="T",dayTest!A2148,day!A2148)</f>
        <v>0</v>
      </c>
    </row>
    <row r="2152" spans="1:1">
      <c r="A2152" s="13">
        <f>IF(INPUT_SELECTOR="T",dayTest!A2149,day!A2149)</f>
        <v>0</v>
      </c>
    </row>
    <row r="2153" spans="1:1">
      <c r="A2153" s="13">
        <f>IF(INPUT_SELECTOR="T",dayTest!A2150,day!A2150)</f>
        <v>0</v>
      </c>
    </row>
    <row r="2154" spans="1:1">
      <c r="A2154" s="13">
        <f>IF(INPUT_SELECTOR="T",dayTest!A2151,day!A2151)</f>
        <v>0</v>
      </c>
    </row>
    <row r="2155" spans="1:1">
      <c r="A2155" s="13">
        <f>IF(INPUT_SELECTOR="T",dayTest!A2152,day!A2152)</f>
        <v>0</v>
      </c>
    </row>
    <row r="2156" spans="1:1">
      <c r="A2156" s="13">
        <f>IF(INPUT_SELECTOR="T",dayTest!A2153,day!A2153)</f>
        <v>0</v>
      </c>
    </row>
    <row r="2157" spans="1:1">
      <c r="A2157" s="13">
        <f>IF(INPUT_SELECTOR="T",dayTest!A2154,day!A2154)</f>
        <v>0</v>
      </c>
    </row>
    <row r="2158" spans="1:1">
      <c r="A2158" s="13">
        <f>IF(INPUT_SELECTOR="T",dayTest!A2155,day!A2155)</f>
        <v>0</v>
      </c>
    </row>
    <row r="2159" spans="1:1">
      <c r="A2159" s="13">
        <f>IF(INPUT_SELECTOR="T",dayTest!A2156,day!A2156)</f>
        <v>0</v>
      </c>
    </row>
    <row r="2160" spans="1:1">
      <c r="A2160" s="13">
        <f>IF(INPUT_SELECTOR="T",dayTest!A2157,day!A2157)</f>
        <v>0</v>
      </c>
    </row>
    <row r="2161" spans="1:1">
      <c r="A2161" s="13">
        <f>IF(INPUT_SELECTOR="T",dayTest!A2158,day!A2158)</f>
        <v>0</v>
      </c>
    </row>
    <row r="2162" spans="1:1">
      <c r="A2162" s="13">
        <f>IF(INPUT_SELECTOR="T",dayTest!A2159,day!A2159)</f>
        <v>0</v>
      </c>
    </row>
    <row r="2163" spans="1:1">
      <c r="A2163" s="13">
        <f>IF(INPUT_SELECTOR="T",dayTest!A2160,day!A2160)</f>
        <v>0</v>
      </c>
    </row>
    <row r="2164" spans="1:1">
      <c r="A2164" s="13">
        <f>IF(INPUT_SELECTOR="T",dayTest!A2161,day!A2161)</f>
        <v>0</v>
      </c>
    </row>
    <row r="2165" spans="1:1">
      <c r="A2165" s="13">
        <f>IF(INPUT_SELECTOR="T",dayTest!A2162,day!A2162)</f>
        <v>0</v>
      </c>
    </row>
    <row r="2166" spans="1:1">
      <c r="A2166" s="13">
        <f>IF(INPUT_SELECTOR="T",dayTest!A2163,day!A2163)</f>
        <v>0</v>
      </c>
    </row>
    <row r="2167" spans="1:1">
      <c r="A2167" s="13">
        <f>IF(INPUT_SELECTOR="T",dayTest!A2164,day!A2164)</f>
        <v>0</v>
      </c>
    </row>
    <row r="2168" spans="1:1">
      <c r="A2168" s="13">
        <f>IF(INPUT_SELECTOR="T",dayTest!A2165,day!A2165)</f>
        <v>0</v>
      </c>
    </row>
    <row r="2169" spans="1:1">
      <c r="A2169" s="13">
        <f>IF(INPUT_SELECTOR="T",dayTest!A2166,day!A2166)</f>
        <v>0</v>
      </c>
    </row>
    <row r="2170" spans="1:1">
      <c r="A2170" s="13">
        <f>IF(INPUT_SELECTOR="T",dayTest!A2167,day!A2167)</f>
        <v>0</v>
      </c>
    </row>
    <row r="2171" spans="1:1">
      <c r="A2171" s="13">
        <f>IF(INPUT_SELECTOR="T",dayTest!A2168,day!A2168)</f>
        <v>0</v>
      </c>
    </row>
    <row r="2172" spans="1:1">
      <c r="A2172" s="13">
        <f>IF(INPUT_SELECTOR="T",dayTest!A2169,day!A2169)</f>
        <v>0</v>
      </c>
    </row>
    <row r="2173" spans="1:1">
      <c r="A2173" s="13">
        <f>IF(INPUT_SELECTOR="T",dayTest!A2170,day!A2170)</f>
        <v>0</v>
      </c>
    </row>
    <row r="2174" spans="1:1">
      <c r="A2174" s="13">
        <f>IF(INPUT_SELECTOR="T",dayTest!A2171,day!A2171)</f>
        <v>0</v>
      </c>
    </row>
    <row r="2175" spans="1:1">
      <c r="A2175" s="13">
        <f>IF(INPUT_SELECTOR="T",dayTest!A2172,day!A2172)</f>
        <v>0</v>
      </c>
    </row>
    <row r="2176" spans="1:1">
      <c r="A2176" s="13">
        <f>IF(INPUT_SELECTOR="T",dayTest!A2173,day!A2173)</f>
        <v>0</v>
      </c>
    </row>
    <row r="2177" spans="1:1">
      <c r="A2177" s="13">
        <f>IF(INPUT_SELECTOR="T",dayTest!A2174,day!A2174)</f>
        <v>0</v>
      </c>
    </row>
    <row r="2178" spans="1:1">
      <c r="A2178" s="13">
        <f>IF(INPUT_SELECTOR="T",dayTest!A2175,day!A2175)</f>
        <v>0</v>
      </c>
    </row>
    <row r="2179" spans="1:1">
      <c r="A2179" s="13">
        <f>IF(INPUT_SELECTOR="T",dayTest!A2176,day!A2176)</f>
        <v>0</v>
      </c>
    </row>
    <row r="2180" spans="1:1">
      <c r="A2180" s="13">
        <f>IF(INPUT_SELECTOR="T",dayTest!A2177,day!A2177)</f>
        <v>0</v>
      </c>
    </row>
    <row r="2181" spans="1:1">
      <c r="A2181" s="13">
        <f>IF(INPUT_SELECTOR="T",dayTest!A2178,day!A2178)</f>
        <v>0</v>
      </c>
    </row>
    <row r="2182" spans="1:1">
      <c r="A2182" s="13">
        <f>IF(INPUT_SELECTOR="T",dayTest!A2179,day!A2179)</f>
        <v>0</v>
      </c>
    </row>
    <row r="2183" spans="1:1">
      <c r="A2183" s="13">
        <f>IF(INPUT_SELECTOR="T",dayTest!A2180,day!A2180)</f>
        <v>0</v>
      </c>
    </row>
    <row r="2184" spans="1:1">
      <c r="A2184" s="13">
        <f>IF(INPUT_SELECTOR="T",dayTest!A2181,day!A2181)</f>
        <v>0</v>
      </c>
    </row>
    <row r="2185" spans="1:1">
      <c r="A2185" s="13">
        <f>IF(INPUT_SELECTOR="T",dayTest!A2182,day!A2182)</f>
        <v>0</v>
      </c>
    </row>
    <row r="2186" spans="1:1">
      <c r="A2186" s="13">
        <f>IF(INPUT_SELECTOR="T",dayTest!A2183,day!A2183)</f>
        <v>0</v>
      </c>
    </row>
    <row r="2187" spans="1:1">
      <c r="A2187" s="13">
        <f>IF(INPUT_SELECTOR="T",dayTest!A2184,day!A2184)</f>
        <v>0</v>
      </c>
    </row>
    <row r="2188" spans="1:1">
      <c r="A2188" s="13">
        <f>IF(INPUT_SELECTOR="T",dayTest!A2185,day!A2185)</f>
        <v>0</v>
      </c>
    </row>
    <row r="2189" spans="1:1">
      <c r="A2189" s="13">
        <f>IF(INPUT_SELECTOR="T",dayTest!A2186,day!A2186)</f>
        <v>0</v>
      </c>
    </row>
    <row r="2190" spans="1:1">
      <c r="A2190" s="13">
        <f>IF(INPUT_SELECTOR="T",dayTest!A2187,day!A2187)</f>
        <v>0</v>
      </c>
    </row>
    <row r="2191" spans="1:1">
      <c r="A2191" s="13">
        <f>IF(INPUT_SELECTOR="T",dayTest!A2188,day!A2188)</f>
        <v>0</v>
      </c>
    </row>
    <row r="2192" spans="1:1">
      <c r="A2192" s="13">
        <f>IF(INPUT_SELECTOR="T",dayTest!A2189,day!A2189)</f>
        <v>0</v>
      </c>
    </row>
    <row r="2193" spans="1:1">
      <c r="A2193" s="13">
        <f>IF(INPUT_SELECTOR="T",dayTest!A2190,day!A2190)</f>
        <v>0</v>
      </c>
    </row>
    <row r="2194" spans="1:1">
      <c r="A2194" s="13">
        <f>IF(INPUT_SELECTOR="T",dayTest!A2191,day!A2191)</f>
        <v>0</v>
      </c>
    </row>
    <row r="2195" spans="1:1">
      <c r="A2195" s="13">
        <f>IF(INPUT_SELECTOR="T",dayTest!A2192,day!A2192)</f>
        <v>0</v>
      </c>
    </row>
    <row r="2196" spans="1:1">
      <c r="A2196" s="13">
        <f>IF(INPUT_SELECTOR="T",dayTest!A2193,day!A2193)</f>
        <v>0</v>
      </c>
    </row>
    <row r="2197" spans="1:1">
      <c r="A2197" s="13">
        <f>IF(INPUT_SELECTOR="T",dayTest!A2194,day!A2194)</f>
        <v>0</v>
      </c>
    </row>
    <row r="2198" spans="1:1">
      <c r="A2198" s="13">
        <f>IF(INPUT_SELECTOR="T",dayTest!A2195,day!A2195)</f>
        <v>0</v>
      </c>
    </row>
    <row r="2199" spans="1:1">
      <c r="A2199" s="13">
        <f>IF(INPUT_SELECTOR="T",dayTest!A2196,day!A2196)</f>
        <v>0</v>
      </c>
    </row>
    <row r="2200" spans="1:1">
      <c r="A2200" s="13">
        <f>IF(INPUT_SELECTOR="T",dayTest!A2197,day!A2197)</f>
        <v>0</v>
      </c>
    </row>
    <row r="2201" spans="1:1">
      <c r="A2201" s="13">
        <f>IF(INPUT_SELECTOR="T",dayTest!A2198,day!A2198)</f>
        <v>0</v>
      </c>
    </row>
    <row r="2202" spans="1:1">
      <c r="A2202" s="13">
        <f>IF(INPUT_SELECTOR="T",dayTest!A2199,day!A2199)</f>
        <v>0</v>
      </c>
    </row>
    <row r="2203" spans="1:1">
      <c r="A2203" s="13">
        <f>IF(INPUT_SELECTOR="T",dayTest!A2200,day!A2200)</f>
        <v>0</v>
      </c>
    </row>
    <row r="2204" spans="1:1">
      <c r="A2204" s="13">
        <f>IF(INPUT_SELECTOR="T",dayTest!A2201,day!A2201)</f>
        <v>0</v>
      </c>
    </row>
    <row r="2205" spans="1:1">
      <c r="A2205" s="13">
        <f>IF(INPUT_SELECTOR="T",dayTest!A2202,day!A2202)</f>
        <v>0</v>
      </c>
    </row>
    <row r="2206" spans="1:1">
      <c r="A2206" s="13">
        <f>IF(INPUT_SELECTOR="T",dayTest!A2203,day!A2203)</f>
        <v>0</v>
      </c>
    </row>
    <row r="2207" spans="1:1">
      <c r="A2207" s="13">
        <f>IF(INPUT_SELECTOR="T",dayTest!A2204,day!A2204)</f>
        <v>0</v>
      </c>
    </row>
    <row r="2208" spans="1:1">
      <c r="A2208" s="13">
        <f>IF(INPUT_SELECTOR="T",dayTest!A2205,day!A2205)</f>
        <v>0</v>
      </c>
    </row>
    <row r="2209" spans="1:1">
      <c r="A2209" s="13">
        <f>IF(INPUT_SELECTOR="T",dayTest!A2206,day!A2206)</f>
        <v>0</v>
      </c>
    </row>
    <row r="2210" spans="1:1">
      <c r="A2210" s="13">
        <f>IF(INPUT_SELECTOR="T",dayTest!A2207,day!A2207)</f>
        <v>0</v>
      </c>
    </row>
    <row r="2211" spans="1:1">
      <c r="A2211" s="13">
        <f>IF(INPUT_SELECTOR="T",dayTest!A2208,day!A2208)</f>
        <v>0</v>
      </c>
    </row>
    <row r="2212" spans="1:1">
      <c r="A2212" s="13">
        <f>IF(INPUT_SELECTOR="T",dayTest!A2209,day!A2209)</f>
        <v>0</v>
      </c>
    </row>
    <row r="2213" spans="1:1">
      <c r="A2213" s="13">
        <f>IF(INPUT_SELECTOR="T",dayTest!A2210,day!A2210)</f>
        <v>0</v>
      </c>
    </row>
    <row r="2214" spans="1:1">
      <c r="A2214" s="13">
        <f>IF(INPUT_SELECTOR="T",dayTest!A2211,day!A2211)</f>
        <v>0</v>
      </c>
    </row>
    <row r="2215" spans="1:1">
      <c r="A2215" s="13">
        <f>IF(INPUT_SELECTOR="T",dayTest!A2212,day!A2212)</f>
        <v>0</v>
      </c>
    </row>
    <row r="2216" spans="1:1">
      <c r="A2216" s="13">
        <f>IF(INPUT_SELECTOR="T",dayTest!A2213,day!A2213)</f>
        <v>0</v>
      </c>
    </row>
    <row r="2217" spans="1:1">
      <c r="A2217" s="13">
        <f>IF(INPUT_SELECTOR="T",dayTest!A2214,day!A2214)</f>
        <v>0</v>
      </c>
    </row>
    <row r="2218" spans="1:1">
      <c r="A2218" s="13">
        <f>IF(INPUT_SELECTOR="T",dayTest!A2215,day!A2215)</f>
        <v>0</v>
      </c>
    </row>
    <row r="2219" spans="1:1">
      <c r="A2219" s="13">
        <f>IF(INPUT_SELECTOR="T",dayTest!A2216,day!A2216)</f>
        <v>0</v>
      </c>
    </row>
    <row r="2220" spans="1:1">
      <c r="A2220" s="13">
        <f>IF(INPUT_SELECTOR="T",dayTest!A2217,day!A2217)</f>
        <v>0</v>
      </c>
    </row>
    <row r="2221" spans="1:1">
      <c r="A2221" s="13">
        <f>IF(INPUT_SELECTOR="T",dayTest!A2218,day!A2218)</f>
        <v>0</v>
      </c>
    </row>
    <row r="2222" spans="1:1">
      <c r="A2222" s="13">
        <f>IF(INPUT_SELECTOR="T",dayTest!A2219,day!A2219)</f>
        <v>0</v>
      </c>
    </row>
    <row r="2223" spans="1:1">
      <c r="A2223" s="13">
        <f>IF(INPUT_SELECTOR="T",dayTest!A2220,day!A2220)</f>
        <v>0</v>
      </c>
    </row>
    <row r="2224" spans="1:1">
      <c r="A2224" s="13">
        <f>IF(INPUT_SELECTOR="T",dayTest!A2221,day!A2221)</f>
        <v>0</v>
      </c>
    </row>
    <row r="2225" spans="1:1">
      <c r="A2225" s="13">
        <f>IF(INPUT_SELECTOR="T",dayTest!A2222,day!A2222)</f>
        <v>0</v>
      </c>
    </row>
    <row r="2226" spans="1:1">
      <c r="A2226" s="13">
        <f>IF(INPUT_SELECTOR="T",dayTest!A2223,day!A2223)</f>
        <v>0</v>
      </c>
    </row>
    <row r="2227" spans="1:1">
      <c r="A2227" s="13">
        <f>IF(INPUT_SELECTOR="T",dayTest!A2224,day!A2224)</f>
        <v>0</v>
      </c>
    </row>
    <row r="2228" spans="1:1">
      <c r="A2228" s="13">
        <f>IF(INPUT_SELECTOR="T",dayTest!A2225,day!A2225)</f>
        <v>0</v>
      </c>
    </row>
    <row r="2229" spans="1:1">
      <c r="A2229" s="13">
        <f>IF(INPUT_SELECTOR="T",dayTest!A2226,day!A2226)</f>
        <v>0</v>
      </c>
    </row>
    <row r="2230" spans="1:1">
      <c r="A2230" s="13">
        <f>IF(INPUT_SELECTOR="T",dayTest!A2227,day!A2227)</f>
        <v>0</v>
      </c>
    </row>
    <row r="2231" spans="1:1">
      <c r="A2231" s="13">
        <f>IF(INPUT_SELECTOR="T",dayTest!A2228,day!A2228)</f>
        <v>0</v>
      </c>
    </row>
    <row r="2232" spans="1:1">
      <c r="A2232" s="13">
        <f>IF(INPUT_SELECTOR="T",dayTest!A2229,day!A2229)</f>
        <v>0</v>
      </c>
    </row>
    <row r="2233" spans="1:1">
      <c r="A2233" s="13">
        <f>IF(INPUT_SELECTOR="T",dayTest!A2230,day!A2230)</f>
        <v>0</v>
      </c>
    </row>
    <row r="2234" spans="1:1">
      <c r="A2234" s="13">
        <f>IF(INPUT_SELECTOR="T",dayTest!A2231,day!A2231)</f>
        <v>0</v>
      </c>
    </row>
    <row r="2235" spans="1:1">
      <c r="A2235" s="13">
        <f>IF(INPUT_SELECTOR="T",dayTest!A2232,day!A2232)</f>
        <v>0</v>
      </c>
    </row>
    <row r="2236" spans="1:1">
      <c r="A2236" s="13">
        <f>IF(INPUT_SELECTOR="T",dayTest!A2233,day!A2233)</f>
        <v>0</v>
      </c>
    </row>
    <row r="2237" spans="1:1">
      <c r="A2237" s="13">
        <f>IF(INPUT_SELECTOR="T",dayTest!A2234,day!A2234)</f>
        <v>0</v>
      </c>
    </row>
    <row r="2238" spans="1:1">
      <c r="A2238" s="13">
        <f>IF(INPUT_SELECTOR="T",dayTest!A2235,day!A2235)</f>
        <v>0</v>
      </c>
    </row>
    <row r="2239" spans="1:1">
      <c r="A2239" s="13">
        <f>IF(INPUT_SELECTOR="T",dayTest!A2236,day!A2236)</f>
        <v>0</v>
      </c>
    </row>
    <row r="2240" spans="1:1">
      <c r="A2240" s="13">
        <f>IF(INPUT_SELECTOR="T",dayTest!A2237,day!A2237)</f>
        <v>0</v>
      </c>
    </row>
    <row r="2241" spans="1:1">
      <c r="A2241" s="13">
        <f>IF(INPUT_SELECTOR="T",dayTest!A2238,day!A2238)</f>
        <v>0</v>
      </c>
    </row>
    <row r="2242" spans="1:1">
      <c r="A2242" s="13">
        <f>IF(INPUT_SELECTOR="T",dayTest!A2239,day!A2239)</f>
        <v>0</v>
      </c>
    </row>
    <row r="2243" spans="1:1">
      <c r="A2243" s="13">
        <f>IF(INPUT_SELECTOR="T",dayTest!A2240,day!A2240)</f>
        <v>0</v>
      </c>
    </row>
    <row r="2244" spans="1:1">
      <c r="A2244" s="13">
        <f>IF(INPUT_SELECTOR="T",dayTest!A2241,day!A2241)</f>
        <v>0</v>
      </c>
    </row>
    <row r="2245" spans="1:1">
      <c r="A2245" s="13">
        <f>IF(INPUT_SELECTOR="T",dayTest!A2242,day!A2242)</f>
        <v>0</v>
      </c>
    </row>
    <row r="2246" spans="1:1">
      <c r="A2246" s="13">
        <f>IF(INPUT_SELECTOR="T",dayTest!A2243,day!A2243)</f>
        <v>0</v>
      </c>
    </row>
    <row r="2247" spans="1:1">
      <c r="A2247" s="13">
        <f>IF(INPUT_SELECTOR="T",dayTest!A2244,day!A2244)</f>
        <v>0</v>
      </c>
    </row>
    <row r="2248" spans="1:1">
      <c r="A2248" s="13">
        <f>IF(INPUT_SELECTOR="T",dayTest!A2245,day!A2245)</f>
        <v>0</v>
      </c>
    </row>
    <row r="2249" spans="1:1">
      <c r="A2249" s="13">
        <f>IF(INPUT_SELECTOR="T",dayTest!A2246,day!A2246)</f>
        <v>0</v>
      </c>
    </row>
    <row r="2250" spans="1:1">
      <c r="A2250" s="13">
        <f>IF(INPUT_SELECTOR="T",dayTest!A2247,day!A2247)</f>
        <v>0</v>
      </c>
    </row>
    <row r="2251" spans="1:1">
      <c r="A2251" s="13">
        <f>IF(INPUT_SELECTOR="T",dayTest!A2248,day!A2248)</f>
        <v>0</v>
      </c>
    </row>
    <row r="2252" spans="1:1">
      <c r="A2252" s="13">
        <f>IF(INPUT_SELECTOR="T",dayTest!A2249,day!A2249)</f>
        <v>0</v>
      </c>
    </row>
    <row r="2253" spans="1:1">
      <c r="A2253" s="13">
        <f>IF(INPUT_SELECTOR="T",dayTest!A2250,day!A2250)</f>
        <v>0</v>
      </c>
    </row>
    <row r="2254" spans="1:1">
      <c r="A2254" s="13">
        <f>IF(INPUT_SELECTOR="T",dayTest!A2251,day!A2251)</f>
        <v>0</v>
      </c>
    </row>
    <row r="2255" spans="1:1">
      <c r="A2255" s="13">
        <f>IF(INPUT_SELECTOR="T",dayTest!A2252,day!A2252)</f>
        <v>0</v>
      </c>
    </row>
    <row r="2256" spans="1:1">
      <c r="A2256" s="13">
        <f>IF(INPUT_SELECTOR="T",dayTest!A2253,day!A2253)</f>
        <v>0</v>
      </c>
    </row>
    <row r="2257" spans="1:1">
      <c r="A2257" s="13">
        <f>IF(INPUT_SELECTOR="T",dayTest!A2254,day!A2254)</f>
        <v>0</v>
      </c>
    </row>
    <row r="2258" spans="1:1">
      <c r="A2258" s="13">
        <f>IF(INPUT_SELECTOR="T",dayTest!A2255,day!A2255)</f>
        <v>0</v>
      </c>
    </row>
    <row r="2259" spans="1:1">
      <c r="A2259" s="13">
        <f>IF(INPUT_SELECTOR="T",dayTest!A2256,day!A2256)</f>
        <v>0</v>
      </c>
    </row>
    <row r="2260" spans="1:1">
      <c r="A2260" s="13">
        <f>IF(INPUT_SELECTOR="T",dayTest!A2257,day!A2257)</f>
        <v>0</v>
      </c>
    </row>
    <row r="2261" spans="1:1">
      <c r="A2261" s="13">
        <f>IF(INPUT_SELECTOR="T",dayTest!A2258,day!A2258)</f>
        <v>0</v>
      </c>
    </row>
    <row r="2262" spans="1:1">
      <c r="A2262" s="13">
        <f>IF(INPUT_SELECTOR="T",dayTest!A2259,day!A2259)</f>
        <v>0</v>
      </c>
    </row>
    <row r="2263" spans="1:1">
      <c r="A2263" s="13">
        <f>IF(INPUT_SELECTOR="T",dayTest!A2260,day!A2260)</f>
        <v>0</v>
      </c>
    </row>
    <row r="2264" spans="1:1">
      <c r="A2264" s="13">
        <f>IF(INPUT_SELECTOR="T",dayTest!A2261,day!A2261)</f>
        <v>0</v>
      </c>
    </row>
    <row r="2265" spans="1:1">
      <c r="A2265" s="13">
        <f>IF(INPUT_SELECTOR="T",dayTest!A2262,day!A2262)</f>
        <v>0</v>
      </c>
    </row>
    <row r="2266" spans="1:1">
      <c r="A2266" s="13">
        <f>IF(INPUT_SELECTOR="T",dayTest!A2263,day!A2263)</f>
        <v>0</v>
      </c>
    </row>
    <row r="2267" spans="1:1">
      <c r="A2267" s="13">
        <f>IF(INPUT_SELECTOR="T",dayTest!A2264,day!A2264)</f>
        <v>0</v>
      </c>
    </row>
    <row r="2268" spans="1:1">
      <c r="A2268" s="13">
        <f>IF(INPUT_SELECTOR="T",dayTest!A2265,day!A2265)</f>
        <v>0</v>
      </c>
    </row>
    <row r="2269" spans="1:1">
      <c r="A2269" s="13">
        <f>IF(INPUT_SELECTOR="T",dayTest!A2266,day!A2266)</f>
        <v>0</v>
      </c>
    </row>
    <row r="2270" spans="1:1">
      <c r="A2270" s="13">
        <f>IF(INPUT_SELECTOR="T",dayTest!A2267,day!A2267)</f>
        <v>0</v>
      </c>
    </row>
    <row r="2271" spans="1:1">
      <c r="A2271" s="13">
        <f>IF(INPUT_SELECTOR="T",dayTest!A2268,day!A2268)</f>
        <v>0</v>
      </c>
    </row>
    <row r="2272" spans="1:1">
      <c r="A2272" s="13">
        <f>IF(INPUT_SELECTOR="T",dayTest!A2269,day!A2269)</f>
        <v>0</v>
      </c>
    </row>
    <row r="2273" spans="1:1">
      <c r="A2273" s="13">
        <f>IF(INPUT_SELECTOR="T",dayTest!A2270,day!A2270)</f>
        <v>0</v>
      </c>
    </row>
    <row r="2274" spans="1:1">
      <c r="A2274" s="13">
        <f>IF(INPUT_SELECTOR="T",dayTest!A2271,day!A2271)</f>
        <v>0</v>
      </c>
    </row>
    <row r="2275" spans="1:1">
      <c r="A2275" s="13">
        <f>IF(INPUT_SELECTOR="T",dayTest!A2272,day!A2272)</f>
        <v>0</v>
      </c>
    </row>
    <row r="2276" spans="1:1">
      <c r="A2276" s="13">
        <f>IF(INPUT_SELECTOR="T",dayTest!A2273,day!A2273)</f>
        <v>0</v>
      </c>
    </row>
    <row r="2277" spans="1:1">
      <c r="A2277" s="13">
        <f>IF(INPUT_SELECTOR="T",dayTest!A2274,day!A2274)</f>
        <v>0</v>
      </c>
    </row>
    <row r="2278" spans="1:1">
      <c r="A2278" s="13">
        <f>IF(INPUT_SELECTOR="T",dayTest!A2275,day!A2275)</f>
        <v>0</v>
      </c>
    </row>
    <row r="2279" spans="1:1">
      <c r="A2279" s="13">
        <f>IF(INPUT_SELECTOR="T",dayTest!A2276,day!A2276)</f>
        <v>0</v>
      </c>
    </row>
    <row r="2280" spans="1:1">
      <c r="A2280" s="13">
        <f>IF(INPUT_SELECTOR="T",dayTest!A2277,day!A2277)</f>
        <v>0</v>
      </c>
    </row>
    <row r="2281" spans="1:1">
      <c r="A2281" s="13">
        <f>IF(INPUT_SELECTOR="T",dayTest!A2278,day!A2278)</f>
        <v>0</v>
      </c>
    </row>
    <row r="2282" spans="1:1">
      <c r="A2282" s="13">
        <f>IF(INPUT_SELECTOR="T",dayTest!A2279,day!A2279)</f>
        <v>0</v>
      </c>
    </row>
    <row r="2283" spans="1:1">
      <c r="A2283" s="13">
        <f>IF(INPUT_SELECTOR="T",dayTest!A2280,day!A2280)</f>
        <v>0</v>
      </c>
    </row>
    <row r="2284" spans="1:1">
      <c r="A2284" s="13">
        <f>IF(INPUT_SELECTOR="T",dayTest!A2281,day!A2281)</f>
        <v>0</v>
      </c>
    </row>
    <row r="2285" spans="1:1">
      <c r="A2285" s="13">
        <f>IF(INPUT_SELECTOR="T",dayTest!A2282,day!A2282)</f>
        <v>0</v>
      </c>
    </row>
    <row r="2286" spans="1:1">
      <c r="A2286" s="13">
        <f>IF(INPUT_SELECTOR="T",dayTest!A2283,day!A2283)</f>
        <v>0</v>
      </c>
    </row>
    <row r="2287" spans="1:1">
      <c r="A2287" s="13">
        <f>IF(INPUT_SELECTOR="T",dayTest!A2284,day!A2284)</f>
        <v>0</v>
      </c>
    </row>
    <row r="2288" spans="1:1">
      <c r="A2288" s="13">
        <f>IF(INPUT_SELECTOR="T",dayTest!A2285,day!A2285)</f>
        <v>0</v>
      </c>
    </row>
    <row r="2289" spans="1:1">
      <c r="A2289" s="13">
        <f>IF(INPUT_SELECTOR="T",dayTest!A2286,day!A2286)</f>
        <v>0</v>
      </c>
    </row>
    <row r="2290" spans="1:1">
      <c r="A2290" s="13">
        <f>IF(INPUT_SELECTOR="T",dayTest!A2287,day!A2287)</f>
        <v>0</v>
      </c>
    </row>
    <row r="2291" spans="1:1">
      <c r="A2291" s="13">
        <f>IF(INPUT_SELECTOR="T",dayTest!A2288,day!A2288)</f>
        <v>0</v>
      </c>
    </row>
    <row r="2292" spans="1:1">
      <c r="A2292" s="13">
        <f>IF(INPUT_SELECTOR="T",dayTest!A2289,day!A2289)</f>
        <v>0</v>
      </c>
    </row>
    <row r="2293" spans="1:1">
      <c r="A2293" s="13">
        <f>IF(INPUT_SELECTOR="T",dayTest!A2290,day!A2290)</f>
        <v>0</v>
      </c>
    </row>
    <row r="2294" spans="1:1">
      <c r="A2294" s="13">
        <f>IF(INPUT_SELECTOR="T",dayTest!A2291,day!A2291)</f>
        <v>0</v>
      </c>
    </row>
    <row r="2295" spans="1:1">
      <c r="A2295" s="13">
        <f>IF(INPUT_SELECTOR="T",dayTest!A2292,day!A2292)</f>
        <v>0</v>
      </c>
    </row>
    <row r="2296" spans="1:1">
      <c r="A2296" s="13">
        <f>IF(INPUT_SELECTOR="T",dayTest!A2293,day!A2293)</f>
        <v>0</v>
      </c>
    </row>
    <row r="2297" spans="1:1">
      <c r="A2297" s="13">
        <f>IF(INPUT_SELECTOR="T",dayTest!A2294,day!A2294)</f>
        <v>0</v>
      </c>
    </row>
    <row r="2298" spans="1:1">
      <c r="A2298" s="13">
        <f>IF(INPUT_SELECTOR="T",dayTest!A2295,day!A2295)</f>
        <v>0</v>
      </c>
    </row>
    <row r="2299" spans="1:1">
      <c r="A2299" s="13">
        <f>IF(INPUT_SELECTOR="T",dayTest!A2296,day!A2296)</f>
        <v>0</v>
      </c>
    </row>
    <row r="2300" spans="1:1">
      <c r="A2300" s="13">
        <f>IF(INPUT_SELECTOR="T",dayTest!A2297,day!A2297)</f>
        <v>0</v>
      </c>
    </row>
    <row r="2301" spans="1:1">
      <c r="A2301" s="13">
        <f>IF(INPUT_SELECTOR="T",dayTest!A2298,day!A2298)</f>
        <v>0</v>
      </c>
    </row>
    <row r="2302" spans="1:1">
      <c r="A2302" s="13">
        <f>IF(INPUT_SELECTOR="T",dayTest!A2299,day!A2299)</f>
        <v>0</v>
      </c>
    </row>
    <row r="2303" spans="1:1">
      <c r="A2303" s="13">
        <f>IF(INPUT_SELECTOR="T",dayTest!A2300,day!A2300)</f>
        <v>0</v>
      </c>
    </row>
    <row r="2304" spans="1:1">
      <c r="A2304" s="13">
        <f>IF(INPUT_SELECTOR="T",dayTest!A2301,day!A2301)</f>
        <v>0</v>
      </c>
    </row>
    <row r="2305" spans="1:1">
      <c r="A2305" s="13">
        <f>IF(INPUT_SELECTOR="T",dayTest!A2302,day!A2302)</f>
        <v>0</v>
      </c>
    </row>
    <row r="2306" spans="1:1">
      <c r="A2306" s="13">
        <f>IF(INPUT_SELECTOR="T",dayTest!A2303,day!A2303)</f>
        <v>0</v>
      </c>
    </row>
    <row r="2307" spans="1:1">
      <c r="A2307" s="13">
        <f>IF(INPUT_SELECTOR="T",dayTest!A2304,day!A2304)</f>
        <v>0</v>
      </c>
    </row>
    <row r="2308" spans="1:1">
      <c r="A2308" s="13">
        <f>IF(INPUT_SELECTOR="T",dayTest!A2305,day!A2305)</f>
        <v>0</v>
      </c>
    </row>
    <row r="2309" spans="1:1">
      <c r="A2309" s="13">
        <f>IF(INPUT_SELECTOR="T",dayTest!A2306,day!A2306)</f>
        <v>0</v>
      </c>
    </row>
    <row r="2310" spans="1:1">
      <c r="A2310" s="13">
        <f>IF(INPUT_SELECTOR="T",dayTest!A2307,day!A2307)</f>
        <v>0</v>
      </c>
    </row>
    <row r="2311" spans="1:1">
      <c r="A2311" s="13">
        <f>IF(INPUT_SELECTOR="T",dayTest!A2308,day!A2308)</f>
        <v>0</v>
      </c>
    </row>
    <row r="2312" spans="1:1">
      <c r="A2312" s="13">
        <f>IF(INPUT_SELECTOR="T",dayTest!A2309,day!A2309)</f>
        <v>0</v>
      </c>
    </row>
    <row r="2313" spans="1:1">
      <c r="A2313" s="13">
        <f>IF(INPUT_SELECTOR="T",dayTest!A2310,day!A2310)</f>
        <v>0</v>
      </c>
    </row>
    <row r="2314" spans="1:1">
      <c r="A2314" s="13">
        <f>IF(INPUT_SELECTOR="T",dayTest!A2311,day!A2311)</f>
        <v>0</v>
      </c>
    </row>
    <row r="2315" spans="1:1">
      <c r="A2315" s="13">
        <f>IF(INPUT_SELECTOR="T",dayTest!A2312,day!A2312)</f>
        <v>0</v>
      </c>
    </row>
    <row r="2316" spans="1:1">
      <c r="A2316" s="13">
        <f>IF(INPUT_SELECTOR="T",dayTest!A2313,day!A2313)</f>
        <v>0</v>
      </c>
    </row>
    <row r="2317" spans="1:1">
      <c r="A2317" s="13">
        <f>IF(INPUT_SELECTOR="T",dayTest!A2314,day!A2314)</f>
        <v>0</v>
      </c>
    </row>
    <row r="2318" spans="1:1">
      <c r="A2318" s="13">
        <f>IF(INPUT_SELECTOR="T",dayTest!A2315,day!A2315)</f>
        <v>0</v>
      </c>
    </row>
    <row r="2319" spans="1:1">
      <c r="A2319" s="13">
        <f>IF(INPUT_SELECTOR="T",dayTest!A2316,day!A2316)</f>
        <v>0</v>
      </c>
    </row>
    <row r="2320" spans="1:1">
      <c r="A2320" s="13">
        <f>IF(INPUT_SELECTOR="T",dayTest!A2317,day!A2317)</f>
        <v>0</v>
      </c>
    </row>
    <row r="2321" spans="1:1">
      <c r="A2321" s="13">
        <f>IF(INPUT_SELECTOR="T",dayTest!A2318,day!A2318)</f>
        <v>0</v>
      </c>
    </row>
    <row r="2322" spans="1:1">
      <c r="A2322" s="13">
        <f>IF(INPUT_SELECTOR="T",dayTest!A2319,day!A2319)</f>
        <v>0</v>
      </c>
    </row>
    <row r="2323" spans="1:1">
      <c r="A2323" s="13">
        <f>IF(INPUT_SELECTOR="T",dayTest!A2320,day!A2320)</f>
        <v>0</v>
      </c>
    </row>
    <row r="2324" spans="1:1">
      <c r="A2324" s="13">
        <f>IF(INPUT_SELECTOR="T",dayTest!A2321,day!A2321)</f>
        <v>0</v>
      </c>
    </row>
    <row r="2325" spans="1:1">
      <c r="A2325" s="13">
        <f>IF(INPUT_SELECTOR="T",dayTest!A2322,day!A2322)</f>
        <v>0</v>
      </c>
    </row>
    <row r="2326" spans="1:1">
      <c r="A2326" s="13">
        <f>IF(INPUT_SELECTOR="T",dayTest!A2323,day!A2323)</f>
        <v>0</v>
      </c>
    </row>
    <row r="2327" spans="1:1">
      <c r="A2327" s="13">
        <f>IF(INPUT_SELECTOR="T",dayTest!A2324,day!A2324)</f>
        <v>0</v>
      </c>
    </row>
    <row r="2328" spans="1:1">
      <c r="A2328" s="13">
        <f>IF(INPUT_SELECTOR="T",dayTest!A2325,day!A2325)</f>
        <v>0</v>
      </c>
    </row>
    <row r="2329" spans="1:1">
      <c r="A2329" s="13">
        <f>IF(INPUT_SELECTOR="T",dayTest!A2326,day!A2326)</f>
        <v>0</v>
      </c>
    </row>
    <row r="2330" spans="1:1">
      <c r="A2330" s="13">
        <f>IF(INPUT_SELECTOR="T",dayTest!A2327,day!A2327)</f>
        <v>0</v>
      </c>
    </row>
    <row r="2331" spans="1:1">
      <c r="A2331" s="13">
        <f>IF(INPUT_SELECTOR="T",dayTest!A2328,day!A2328)</f>
        <v>0</v>
      </c>
    </row>
    <row r="2332" spans="1:1">
      <c r="A2332" s="13">
        <f>IF(INPUT_SELECTOR="T",dayTest!A2329,day!A2329)</f>
        <v>0</v>
      </c>
    </row>
    <row r="2333" spans="1:1">
      <c r="A2333" s="13">
        <f>IF(INPUT_SELECTOR="T",dayTest!A2330,day!A2330)</f>
        <v>0</v>
      </c>
    </row>
    <row r="2334" spans="1:1">
      <c r="A2334" s="13">
        <f>IF(INPUT_SELECTOR="T",dayTest!A2331,day!A2331)</f>
        <v>0</v>
      </c>
    </row>
    <row r="2335" spans="1:1">
      <c r="A2335" s="13">
        <f>IF(INPUT_SELECTOR="T",dayTest!A2332,day!A2332)</f>
        <v>0</v>
      </c>
    </row>
    <row r="2336" spans="1:1">
      <c r="A2336" s="13">
        <f>IF(INPUT_SELECTOR="T",dayTest!A2333,day!A2333)</f>
        <v>0</v>
      </c>
    </row>
    <row r="2337" spans="1:1">
      <c r="A2337" s="13">
        <f>IF(INPUT_SELECTOR="T",dayTest!A2334,day!A2334)</f>
        <v>0</v>
      </c>
    </row>
    <row r="2338" spans="1:1">
      <c r="A2338" s="13">
        <f>IF(INPUT_SELECTOR="T",dayTest!A2335,day!A2335)</f>
        <v>0</v>
      </c>
    </row>
    <row r="2339" spans="1:1">
      <c r="A2339" s="13">
        <f>IF(INPUT_SELECTOR="T",dayTest!A2336,day!A2336)</f>
        <v>0</v>
      </c>
    </row>
    <row r="2340" spans="1:1">
      <c r="A2340" s="13">
        <f>IF(INPUT_SELECTOR="T",dayTest!A2337,day!A2337)</f>
        <v>0</v>
      </c>
    </row>
    <row r="2341" spans="1:1">
      <c r="A2341" s="13">
        <f>IF(INPUT_SELECTOR="T",dayTest!A2338,day!A2338)</f>
        <v>0</v>
      </c>
    </row>
    <row r="2342" spans="1:1">
      <c r="A2342" s="13">
        <f>IF(INPUT_SELECTOR="T",dayTest!A2339,day!A2339)</f>
        <v>0</v>
      </c>
    </row>
    <row r="2343" spans="1:1">
      <c r="A2343" s="13">
        <f>IF(INPUT_SELECTOR="T",dayTest!A2340,day!A2340)</f>
        <v>0</v>
      </c>
    </row>
    <row r="2344" spans="1:1">
      <c r="A2344" s="13">
        <f>IF(INPUT_SELECTOR="T",dayTest!A2341,day!A2341)</f>
        <v>0</v>
      </c>
    </row>
    <row r="2345" spans="1:1">
      <c r="A2345" s="13">
        <f>IF(INPUT_SELECTOR="T",dayTest!A2342,day!A2342)</f>
        <v>0</v>
      </c>
    </row>
    <row r="2346" spans="1:1">
      <c r="A2346" s="13">
        <f>IF(INPUT_SELECTOR="T",dayTest!A2343,day!A2343)</f>
        <v>0</v>
      </c>
    </row>
    <row r="2347" spans="1:1">
      <c r="A2347" s="13">
        <f>IF(INPUT_SELECTOR="T",dayTest!A2344,day!A2344)</f>
        <v>0</v>
      </c>
    </row>
    <row r="2348" spans="1:1">
      <c r="A2348" s="13">
        <f>IF(INPUT_SELECTOR="T",dayTest!A2345,day!A2345)</f>
        <v>0</v>
      </c>
    </row>
    <row r="2349" spans="1:1">
      <c r="A2349" s="13">
        <f>IF(INPUT_SELECTOR="T",dayTest!A2346,day!A2346)</f>
        <v>0</v>
      </c>
    </row>
    <row r="2350" spans="1:1">
      <c r="A2350" s="13">
        <f>IF(INPUT_SELECTOR="T",dayTest!A2347,day!A2347)</f>
        <v>0</v>
      </c>
    </row>
    <row r="2351" spans="1:1">
      <c r="A2351" s="13">
        <f>IF(INPUT_SELECTOR="T",dayTest!A2348,day!A2348)</f>
        <v>0</v>
      </c>
    </row>
    <row r="2352" spans="1:1">
      <c r="A2352" s="13">
        <f>IF(INPUT_SELECTOR="T",dayTest!A2349,day!A2349)</f>
        <v>0</v>
      </c>
    </row>
    <row r="2353" spans="1:1">
      <c r="A2353" s="13">
        <f>IF(INPUT_SELECTOR="T",dayTest!A2350,day!A2350)</f>
        <v>0</v>
      </c>
    </row>
    <row r="2354" spans="1:1">
      <c r="A2354" s="13">
        <f>IF(INPUT_SELECTOR="T",dayTest!A2351,day!A2351)</f>
        <v>0</v>
      </c>
    </row>
    <row r="2355" spans="1:1">
      <c r="A2355" s="13">
        <f>IF(INPUT_SELECTOR="T",dayTest!A2352,day!A2352)</f>
        <v>0</v>
      </c>
    </row>
    <row r="2356" spans="1:1">
      <c r="A2356" s="13">
        <f>IF(INPUT_SELECTOR="T",dayTest!A2353,day!A2353)</f>
        <v>0</v>
      </c>
    </row>
    <row r="2357" spans="1:1">
      <c r="A2357" s="13">
        <f>IF(INPUT_SELECTOR="T",dayTest!A2354,day!A2354)</f>
        <v>0</v>
      </c>
    </row>
    <row r="2358" spans="1:1">
      <c r="A2358" s="13">
        <f>IF(INPUT_SELECTOR="T",dayTest!A2355,day!A2355)</f>
        <v>0</v>
      </c>
    </row>
    <row r="2359" spans="1:1">
      <c r="A2359" s="13">
        <f>IF(INPUT_SELECTOR="T",dayTest!A2356,day!A2356)</f>
        <v>0</v>
      </c>
    </row>
    <row r="2360" spans="1:1">
      <c r="A2360" s="13">
        <f>IF(INPUT_SELECTOR="T",dayTest!A2357,day!A2357)</f>
        <v>0</v>
      </c>
    </row>
    <row r="2361" spans="1:1">
      <c r="A2361" s="13">
        <f>IF(INPUT_SELECTOR="T",dayTest!A2358,day!A2358)</f>
        <v>0</v>
      </c>
    </row>
    <row r="2362" spans="1:1">
      <c r="A2362" s="13">
        <f>IF(INPUT_SELECTOR="T",dayTest!A2359,day!A2359)</f>
        <v>0</v>
      </c>
    </row>
    <row r="2363" spans="1:1">
      <c r="A2363" s="13">
        <f>IF(INPUT_SELECTOR="T",dayTest!A2360,day!A2360)</f>
        <v>0</v>
      </c>
    </row>
    <row r="2364" spans="1:1">
      <c r="A2364" s="13">
        <f>IF(INPUT_SELECTOR="T",dayTest!A2361,day!A2361)</f>
        <v>0</v>
      </c>
    </row>
    <row r="2365" spans="1:1">
      <c r="A2365" s="13">
        <f>IF(INPUT_SELECTOR="T",dayTest!A2362,day!A2362)</f>
        <v>0</v>
      </c>
    </row>
    <row r="2366" spans="1:1">
      <c r="A2366" s="13">
        <f>IF(INPUT_SELECTOR="T",dayTest!A2363,day!A2363)</f>
        <v>0</v>
      </c>
    </row>
    <row r="2367" spans="1:1">
      <c r="A2367" s="13">
        <f>IF(INPUT_SELECTOR="T",dayTest!A2364,day!A2364)</f>
        <v>0</v>
      </c>
    </row>
    <row r="2368" spans="1:1">
      <c r="A2368" s="13">
        <f>IF(INPUT_SELECTOR="T",dayTest!A2365,day!A2365)</f>
        <v>0</v>
      </c>
    </row>
    <row r="2369" spans="1:1">
      <c r="A2369" s="13">
        <f>IF(INPUT_SELECTOR="T",dayTest!A2366,day!A2366)</f>
        <v>0</v>
      </c>
    </row>
    <row r="2370" spans="1:1">
      <c r="A2370" s="13">
        <f>IF(INPUT_SELECTOR="T",dayTest!A2367,day!A2367)</f>
        <v>0</v>
      </c>
    </row>
    <row r="2371" spans="1:1">
      <c r="A2371" s="13">
        <f>IF(INPUT_SELECTOR="T",dayTest!A2368,day!A2368)</f>
        <v>0</v>
      </c>
    </row>
    <row r="2372" spans="1:1">
      <c r="A2372" s="13">
        <f>IF(INPUT_SELECTOR="T",dayTest!A2369,day!A2369)</f>
        <v>0</v>
      </c>
    </row>
    <row r="2373" spans="1:1">
      <c r="A2373" s="13">
        <f>IF(INPUT_SELECTOR="T",dayTest!A2370,day!A2370)</f>
        <v>0</v>
      </c>
    </row>
    <row r="2374" spans="1:1">
      <c r="A2374" s="13">
        <f>IF(INPUT_SELECTOR="T",dayTest!A2371,day!A2371)</f>
        <v>0</v>
      </c>
    </row>
    <row r="2375" spans="1:1">
      <c r="A2375" s="13">
        <f>IF(INPUT_SELECTOR="T",dayTest!A2372,day!A2372)</f>
        <v>0</v>
      </c>
    </row>
    <row r="2376" spans="1:1">
      <c r="A2376" s="13">
        <f>IF(INPUT_SELECTOR="T",dayTest!A2373,day!A2373)</f>
        <v>0</v>
      </c>
    </row>
    <row r="2377" spans="1:1">
      <c r="A2377" s="13">
        <f>IF(INPUT_SELECTOR="T",dayTest!A2374,day!A2374)</f>
        <v>0</v>
      </c>
    </row>
    <row r="2378" spans="1:1">
      <c r="A2378" s="13">
        <f>IF(INPUT_SELECTOR="T",dayTest!A2375,day!A2375)</f>
        <v>0</v>
      </c>
    </row>
    <row r="2379" spans="1:1">
      <c r="A2379" s="13">
        <f>IF(INPUT_SELECTOR="T",dayTest!A2376,day!A2376)</f>
        <v>0</v>
      </c>
    </row>
    <row r="2380" spans="1:1">
      <c r="A2380" s="13">
        <f>IF(INPUT_SELECTOR="T",dayTest!A2377,day!A2377)</f>
        <v>0</v>
      </c>
    </row>
    <row r="2381" spans="1:1">
      <c r="A2381" s="13">
        <f>IF(INPUT_SELECTOR="T",dayTest!A2378,day!A2378)</f>
        <v>0</v>
      </c>
    </row>
    <row r="2382" spans="1:1">
      <c r="A2382" s="13">
        <f>IF(INPUT_SELECTOR="T",dayTest!A2379,day!A2379)</f>
        <v>0</v>
      </c>
    </row>
    <row r="2383" spans="1:1">
      <c r="A2383" s="13">
        <f>IF(INPUT_SELECTOR="T",dayTest!A2380,day!A2380)</f>
        <v>0</v>
      </c>
    </row>
    <row r="2384" spans="1:1">
      <c r="A2384" s="13">
        <f>IF(INPUT_SELECTOR="T",dayTest!A2381,day!A2381)</f>
        <v>0</v>
      </c>
    </row>
    <row r="2385" spans="1:1">
      <c r="A2385" s="13">
        <f>IF(INPUT_SELECTOR="T",dayTest!A2382,day!A2382)</f>
        <v>0</v>
      </c>
    </row>
    <row r="2386" spans="1:1">
      <c r="A2386" s="13">
        <f>IF(INPUT_SELECTOR="T",dayTest!A2383,day!A2383)</f>
        <v>0</v>
      </c>
    </row>
    <row r="2387" spans="1:1">
      <c r="A2387" s="13">
        <f>IF(INPUT_SELECTOR="T",dayTest!A2384,day!A2384)</f>
        <v>0</v>
      </c>
    </row>
    <row r="2388" spans="1:1">
      <c r="A2388" s="13">
        <f>IF(INPUT_SELECTOR="T",dayTest!A2385,day!A2385)</f>
        <v>0</v>
      </c>
    </row>
    <row r="2389" spans="1:1">
      <c r="A2389" s="13">
        <f>IF(INPUT_SELECTOR="T",dayTest!A2386,day!A2386)</f>
        <v>0</v>
      </c>
    </row>
    <row r="2390" spans="1:1">
      <c r="A2390" s="13">
        <f>IF(INPUT_SELECTOR="T",dayTest!A2387,day!A2387)</f>
        <v>0</v>
      </c>
    </row>
    <row r="2391" spans="1:1">
      <c r="A2391" s="13">
        <f>IF(INPUT_SELECTOR="T",dayTest!A2388,day!A2388)</f>
        <v>0</v>
      </c>
    </row>
    <row r="2392" spans="1:1">
      <c r="A2392" s="13">
        <f>IF(INPUT_SELECTOR="T",dayTest!A2389,day!A2389)</f>
        <v>0</v>
      </c>
    </row>
    <row r="2393" spans="1:1">
      <c r="A2393" s="13">
        <f>IF(INPUT_SELECTOR="T",dayTest!A2390,day!A2390)</f>
        <v>0</v>
      </c>
    </row>
    <row r="2394" spans="1:1">
      <c r="A2394" s="13">
        <f>IF(INPUT_SELECTOR="T",dayTest!A2391,day!A2391)</f>
        <v>0</v>
      </c>
    </row>
    <row r="2395" spans="1:1">
      <c r="A2395" s="13">
        <f>IF(INPUT_SELECTOR="T",dayTest!A2392,day!A2392)</f>
        <v>0</v>
      </c>
    </row>
    <row r="2396" spans="1:1">
      <c r="A2396" s="13">
        <f>IF(INPUT_SELECTOR="T",dayTest!A2393,day!A2393)</f>
        <v>0</v>
      </c>
    </row>
    <row r="2397" spans="1:1">
      <c r="A2397" s="13">
        <f>IF(INPUT_SELECTOR="T",dayTest!A2394,day!A2394)</f>
        <v>0</v>
      </c>
    </row>
    <row r="2398" spans="1:1">
      <c r="A2398" s="13">
        <f>IF(INPUT_SELECTOR="T",dayTest!A2395,day!A2395)</f>
        <v>0</v>
      </c>
    </row>
    <row r="2399" spans="1:1">
      <c r="A2399" s="13">
        <f>IF(INPUT_SELECTOR="T",dayTest!A2396,day!A2396)</f>
        <v>0</v>
      </c>
    </row>
    <row r="2400" spans="1:1">
      <c r="A2400" s="13">
        <f>IF(INPUT_SELECTOR="T",dayTest!A2397,day!A2397)</f>
        <v>0</v>
      </c>
    </row>
    <row r="2401" spans="1:1">
      <c r="A2401" s="13">
        <f>IF(INPUT_SELECTOR="T",dayTest!A2398,day!A2398)</f>
        <v>0</v>
      </c>
    </row>
    <row r="2402" spans="1:1">
      <c r="A2402" s="13">
        <f>IF(INPUT_SELECTOR="T",dayTest!A2399,day!A2399)</f>
        <v>0</v>
      </c>
    </row>
    <row r="2403" spans="1:1">
      <c r="A2403" s="13">
        <f>IF(INPUT_SELECTOR="T",dayTest!A2400,day!A2400)</f>
        <v>0</v>
      </c>
    </row>
    <row r="2404" spans="1:1">
      <c r="A2404" s="13">
        <f>IF(INPUT_SELECTOR="T",dayTest!A2401,day!A2401)</f>
        <v>0</v>
      </c>
    </row>
    <row r="2405" spans="1:1">
      <c r="A2405" s="13">
        <f>IF(INPUT_SELECTOR="T",dayTest!A2402,day!A2402)</f>
        <v>0</v>
      </c>
    </row>
    <row r="2406" spans="1:1">
      <c r="A2406" s="13">
        <f>IF(INPUT_SELECTOR="T",dayTest!A2403,day!A2403)</f>
        <v>0</v>
      </c>
    </row>
    <row r="2407" spans="1:1">
      <c r="A2407" s="13">
        <f>IF(INPUT_SELECTOR="T",dayTest!A2404,day!A2404)</f>
        <v>0</v>
      </c>
    </row>
    <row r="2408" spans="1:1">
      <c r="A2408" s="13">
        <f>IF(INPUT_SELECTOR="T",dayTest!A2405,day!A2405)</f>
        <v>0</v>
      </c>
    </row>
    <row r="2409" spans="1:1">
      <c r="A2409" s="13">
        <f>IF(INPUT_SELECTOR="T",dayTest!A2406,day!A2406)</f>
        <v>0</v>
      </c>
    </row>
    <row r="2410" spans="1:1">
      <c r="A2410" s="13">
        <f>IF(INPUT_SELECTOR="T",dayTest!A2407,day!A2407)</f>
        <v>0</v>
      </c>
    </row>
    <row r="2411" spans="1:1">
      <c r="A2411" s="13">
        <f>IF(INPUT_SELECTOR="T",dayTest!A2408,day!A2408)</f>
        <v>0</v>
      </c>
    </row>
    <row r="2412" spans="1:1">
      <c r="A2412" s="13">
        <f>IF(INPUT_SELECTOR="T",dayTest!A2409,day!A2409)</f>
        <v>0</v>
      </c>
    </row>
    <row r="2413" spans="1:1">
      <c r="A2413" s="13">
        <f>IF(INPUT_SELECTOR="T",dayTest!A2410,day!A2410)</f>
        <v>0</v>
      </c>
    </row>
    <row r="2414" spans="1:1">
      <c r="A2414" s="13">
        <f>IF(INPUT_SELECTOR="T",dayTest!A2411,day!A2411)</f>
        <v>0</v>
      </c>
    </row>
    <row r="2415" spans="1:1">
      <c r="A2415" s="13">
        <f>IF(INPUT_SELECTOR="T",dayTest!A2412,day!A2412)</f>
        <v>0</v>
      </c>
    </row>
    <row r="2416" spans="1:1">
      <c r="A2416" s="13">
        <f>IF(INPUT_SELECTOR="T",dayTest!A2413,day!A2413)</f>
        <v>0</v>
      </c>
    </row>
    <row r="2417" spans="1:1">
      <c r="A2417" s="13">
        <f>IF(INPUT_SELECTOR="T",dayTest!A2414,day!A2414)</f>
        <v>0</v>
      </c>
    </row>
    <row r="2418" spans="1:1">
      <c r="A2418" s="13">
        <f>IF(INPUT_SELECTOR="T",dayTest!A2415,day!A2415)</f>
        <v>0</v>
      </c>
    </row>
    <row r="2419" spans="1:1">
      <c r="A2419" s="13">
        <f>IF(INPUT_SELECTOR="T",dayTest!A2416,day!A2416)</f>
        <v>0</v>
      </c>
    </row>
    <row r="2420" spans="1:1">
      <c r="A2420" s="13">
        <f>IF(INPUT_SELECTOR="T",dayTest!A2417,day!A2417)</f>
        <v>0</v>
      </c>
    </row>
    <row r="2421" spans="1:1">
      <c r="A2421" s="13">
        <f>IF(INPUT_SELECTOR="T",dayTest!A2418,day!A2418)</f>
        <v>0</v>
      </c>
    </row>
    <row r="2422" spans="1:1">
      <c r="A2422" s="13">
        <f>IF(INPUT_SELECTOR="T",dayTest!A2419,day!A2419)</f>
        <v>0</v>
      </c>
    </row>
    <row r="2423" spans="1:1">
      <c r="A2423" s="13">
        <f>IF(INPUT_SELECTOR="T",dayTest!A2420,day!A2420)</f>
        <v>0</v>
      </c>
    </row>
    <row r="2424" spans="1:1">
      <c r="A2424" s="13">
        <f>IF(INPUT_SELECTOR="T",dayTest!A2421,day!A2421)</f>
        <v>0</v>
      </c>
    </row>
    <row r="2425" spans="1:1">
      <c r="A2425" s="13">
        <f>IF(INPUT_SELECTOR="T",dayTest!A2422,day!A2422)</f>
        <v>0</v>
      </c>
    </row>
    <row r="2426" spans="1:1">
      <c r="A2426" s="13">
        <f>IF(INPUT_SELECTOR="T",dayTest!A2423,day!A2423)</f>
        <v>0</v>
      </c>
    </row>
    <row r="2427" spans="1:1">
      <c r="A2427" s="13">
        <f>IF(INPUT_SELECTOR="T",dayTest!A2424,day!A2424)</f>
        <v>0</v>
      </c>
    </row>
    <row r="2428" spans="1:1">
      <c r="A2428" s="13">
        <f>IF(INPUT_SELECTOR="T",dayTest!A2425,day!A2425)</f>
        <v>0</v>
      </c>
    </row>
    <row r="2429" spans="1:1">
      <c r="A2429" s="13">
        <f>IF(INPUT_SELECTOR="T",dayTest!A2426,day!A2426)</f>
        <v>0</v>
      </c>
    </row>
    <row r="2430" spans="1:1">
      <c r="A2430" s="13">
        <f>IF(INPUT_SELECTOR="T",dayTest!A2427,day!A2427)</f>
        <v>0</v>
      </c>
    </row>
    <row r="2431" spans="1:1">
      <c r="A2431" s="13">
        <f>IF(INPUT_SELECTOR="T",dayTest!A2428,day!A2428)</f>
        <v>0</v>
      </c>
    </row>
    <row r="2432" spans="1:1">
      <c r="A2432" s="13">
        <f>IF(INPUT_SELECTOR="T",dayTest!A2429,day!A2429)</f>
        <v>0</v>
      </c>
    </row>
    <row r="2433" spans="1:1">
      <c r="A2433" s="13">
        <f>IF(INPUT_SELECTOR="T",dayTest!A2430,day!A2430)</f>
        <v>0</v>
      </c>
    </row>
    <row r="2434" spans="1:1">
      <c r="A2434" s="13">
        <f>IF(INPUT_SELECTOR="T",dayTest!A2431,day!A2431)</f>
        <v>0</v>
      </c>
    </row>
    <row r="2435" spans="1:1">
      <c r="A2435" s="13">
        <f>IF(INPUT_SELECTOR="T",dayTest!A2432,day!A2432)</f>
        <v>0</v>
      </c>
    </row>
    <row r="2436" spans="1:1">
      <c r="A2436" s="13">
        <f>IF(INPUT_SELECTOR="T",dayTest!A2433,day!A2433)</f>
        <v>0</v>
      </c>
    </row>
    <row r="2437" spans="1:1">
      <c r="A2437" s="13">
        <f>IF(INPUT_SELECTOR="T",dayTest!A2434,day!A2434)</f>
        <v>0</v>
      </c>
    </row>
    <row r="2438" spans="1:1">
      <c r="A2438" s="13">
        <f>IF(INPUT_SELECTOR="T",dayTest!A2435,day!A2435)</f>
        <v>0</v>
      </c>
    </row>
    <row r="2439" spans="1:1">
      <c r="A2439" s="13">
        <f>IF(INPUT_SELECTOR="T",dayTest!A2436,day!A2436)</f>
        <v>0</v>
      </c>
    </row>
    <row r="2440" spans="1:1">
      <c r="A2440" s="13">
        <f>IF(INPUT_SELECTOR="T",dayTest!A2437,day!A2437)</f>
        <v>0</v>
      </c>
    </row>
    <row r="2441" spans="1:1">
      <c r="A2441" s="13">
        <f>IF(INPUT_SELECTOR="T",dayTest!A2438,day!A2438)</f>
        <v>0</v>
      </c>
    </row>
    <row r="2442" spans="1:1">
      <c r="A2442" s="13">
        <f>IF(INPUT_SELECTOR="T",dayTest!A2439,day!A2439)</f>
        <v>0</v>
      </c>
    </row>
    <row r="2443" spans="1:1">
      <c r="A2443" s="13">
        <f>IF(INPUT_SELECTOR="T",dayTest!A2440,day!A2440)</f>
        <v>0</v>
      </c>
    </row>
    <row r="2444" spans="1:1">
      <c r="A2444" s="13">
        <f>IF(INPUT_SELECTOR="T",dayTest!A2441,day!A2441)</f>
        <v>0</v>
      </c>
    </row>
    <row r="2445" spans="1:1">
      <c r="A2445" s="13">
        <f>IF(INPUT_SELECTOR="T",dayTest!A2442,day!A2442)</f>
        <v>0</v>
      </c>
    </row>
    <row r="2446" spans="1:1">
      <c r="A2446" s="13">
        <f>IF(INPUT_SELECTOR="T",dayTest!A2443,day!A2443)</f>
        <v>0</v>
      </c>
    </row>
    <row r="2447" spans="1:1">
      <c r="A2447" s="13">
        <f>IF(INPUT_SELECTOR="T",dayTest!A2444,day!A2444)</f>
        <v>0</v>
      </c>
    </row>
    <row r="2448" spans="1:1">
      <c r="A2448" s="13">
        <f>IF(INPUT_SELECTOR="T",dayTest!A2445,day!A2445)</f>
        <v>0</v>
      </c>
    </row>
    <row r="2449" spans="1:1">
      <c r="A2449" s="13">
        <f>IF(INPUT_SELECTOR="T",dayTest!A2446,day!A2446)</f>
        <v>0</v>
      </c>
    </row>
    <row r="2450" spans="1:1">
      <c r="A2450" s="13">
        <f>IF(INPUT_SELECTOR="T",dayTest!A2447,day!A2447)</f>
        <v>0</v>
      </c>
    </row>
    <row r="2451" spans="1:1">
      <c r="A2451" s="13">
        <f>IF(INPUT_SELECTOR="T",dayTest!A2448,day!A2448)</f>
        <v>0</v>
      </c>
    </row>
    <row r="2452" spans="1:1">
      <c r="A2452" s="13">
        <f>IF(INPUT_SELECTOR="T",dayTest!A2449,day!A2449)</f>
        <v>0</v>
      </c>
    </row>
    <row r="2453" spans="1:1">
      <c r="A2453" s="13">
        <f>IF(INPUT_SELECTOR="T",dayTest!A2450,day!A2450)</f>
        <v>0</v>
      </c>
    </row>
    <row r="2454" spans="1:1">
      <c r="A2454" s="13">
        <f>IF(INPUT_SELECTOR="T",dayTest!A2451,day!A2451)</f>
        <v>0</v>
      </c>
    </row>
    <row r="2455" spans="1:1">
      <c r="A2455" s="13">
        <f>IF(INPUT_SELECTOR="T",dayTest!A2452,day!A2452)</f>
        <v>0</v>
      </c>
    </row>
    <row r="2456" spans="1:1">
      <c r="A2456" s="13">
        <f>IF(INPUT_SELECTOR="T",dayTest!A2453,day!A2453)</f>
        <v>0</v>
      </c>
    </row>
    <row r="2457" spans="1:1">
      <c r="A2457" s="13">
        <f>IF(INPUT_SELECTOR="T",dayTest!A2454,day!A2454)</f>
        <v>0</v>
      </c>
    </row>
    <row r="2458" spans="1:1">
      <c r="A2458" s="13">
        <f>IF(INPUT_SELECTOR="T",dayTest!A2455,day!A2455)</f>
        <v>0</v>
      </c>
    </row>
    <row r="2459" spans="1:1">
      <c r="A2459" s="13">
        <f>IF(INPUT_SELECTOR="T",dayTest!A2456,day!A2456)</f>
        <v>0</v>
      </c>
    </row>
    <row r="2460" spans="1:1">
      <c r="A2460" s="13">
        <f>IF(INPUT_SELECTOR="T",dayTest!A2457,day!A2457)</f>
        <v>0</v>
      </c>
    </row>
    <row r="2461" spans="1:1">
      <c r="A2461" s="13">
        <f>IF(INPUT_SELECTOR="T",dayTest!A2458,day!A2458)</f>
        <v>0</v>
      </c>
    </row>
    <row r="2462" spans="1:1">
      <c r="A2462" s="13">
        <f>IF(INPUT_SELECTOR="T",dayTest!A2459,day!A2459)</f>
        <v>0</v>
      </c>
    </row>
    <row r="2463" spans="1:1">
      <c r="A2463" s="13">
        <f>IF(INPUT_SELECTOR="T",dayTest!A2460,day!A2460)</f>
        <v>0</v>
      </c>
    </row>
    <row r="2464" spans="1:1">
      <c r="A2464" s="13">
        <f>IF(INPUT_SELECTOR="T",dayTest!A2461,day!A2461)</f>
        <v>0</v>
      </c>
    </row>
    <row r="2465" spans="1:1">
      <c r="A2465" s="13">
        <f>IF(INPUT_SELECTOR="T",dayTest!A2462,day!A2462)</f>
        <v>0</v>
      </c>
    </row>
    <row r="2466" spans="1:1">
      <c r="A2466" s="13">
        <f>IF(INPUT_SELECTOR="T",dayTest!A2463,day!A2463)</f>
        <v>0</v>
      </c>
    </row>
    <row r="2467" spans="1:1">
      <c r="A2467" s="13">
        <f>IF(INPUT_SELECTOR="T",dayTest!A2464,day!A2464)</f>
        <v>0</v>
      </c>
    </row>
    <row r="2468" spans="1:1">
      <c r="A2468" s="13">
        <f>IF(INPUT_SELECTOR="T",dayTest!A2465,day!A2465)</f>
        <v>0</v>
      </c>
    </row>
    <row r="2469" spans="1:1">
      <c r="A2469" s="13">
        <f>IF(INPUT_SELECTOR="T",dayTest!A2466,day!A2466)</f>
        <v>0</v>
      </c>
    </row>
    <row r="2470" spans="1:1">
      <c r="A2470" s="13">
        <f>IF(INPUT_SELECTOR="T",dayTest!A2467,day!A2467)</f>
        <v>0</v>
      </c>
    </row>
    <row r="2471" spans="1:1">
      <c r="A2471" s="13">
        <f>IF(INPUT_SELECTOR="T",dayTest!A2468,day!A2468)</f>
        <v>0</v>
      </c>
    </row>
    <row r="2472" spans="1:1">
      <c r="A2472" s="13">
        <f>IF(INPUT_SELECTOR="T",dayTest!A2469,day!A2469)</f>
        <v>0</v>
      </c>
    </row>
    <row r="2473" spans="1:1">
      <c r="A2473" s="13">
        <f>IF(INPUT_SELECTOR="T",dayTest!A2470,day!A2470)</f>
        <v>0</v>
      </c>
    </row>
    <row r="2474" spans="1:1">
      <c r="A2474" s="13">
        <f>IF(INPUT_SELECTOR="T",dayTest!A2471,day!A2471)</f>
        <v>0</v>
      </c>
    </row>
    <row r="2475" spans="1:1">
      <c r="A2475" s="13">
        <f>IF(INPUT_SELECTOR="T",dayTest!A2472,day!A2472)</f>
        <v>0</v>
      </c>
    </row>
    <row r="2476" spans="1:1">
      <c r="A2476" s="13">
        <f>IF(INPUT_SELECTOR="T",dayTest!A2473,day!A2473)</f>
        <v>0</v>
      </c>
    </row>
    <row r="2477" spans="1:1">
      <c r="A2477" s="13">
        <f>IF(INPUT_SELECTOR="T",dayTest!A2474,day!A2474)</f>
        <v>0</v>
      </c>
    </row>
    <row r="2478" spans="1:1">
      <c r="A2478" s="13">
        <f>IF(INPUT_SELECTOR="T",dayTest!A2475,day!A2475)</f>
        <v>0</v>
      </c>
    </row>
    <row r="2479" spans="1:1">
      <c r="A2479" s="13">
        <f>IF(INPUT_SELECTOR="T",dayTest!A2476,day!A2476)</f>
        <v>0</v>
      </c>
    </row>
    <row r="2480" spans="1:1">
      <c r="A2480" s="13">
        <f>IF(INPUT_SELECTOR="T",dayTest!A2477,day!A2477)</f>
        <v>0</v>
      </c>
    </row>
    <row r="2481" spans="1:1">
      <c r="A2481" s="13">
        <f>IF(INPUT_SELECTOR="T",dayTest!A2478,day!A2478)</f>
        <v>0</v>
      </c>
    </row>
    <row r="2482" spans="1:1">
      <c r="A2482" s="13">
        <f>IF(INPUT_SELECTOR="T",dayTest!A2479,day!A2479)</f>
        <v>0</v>
      </c>
    </row>
    <row r="2483" spans="1:1">
      <c r="A2483" s="13">
        <f>IF(INPUT_SELECTOR="T",dayTest!A2480,day!A2480)</f>
        <v>0</v>
      </c>
    </row>
    <row r="2484" spans="1:1">
      <c r="A2484" s="13">
        <f>IF(INPUT_SELECTOR="T",dayTest!A2481,day!A2481)</f>
        <v>0</v>
      </c>
    </row>
    <row r="2485" spans="1:1">
      <c r="A2485" s="13">
        <f>IF(INPUT_SELECTOR="T",dayTest!A2482,day!A2482)</f>
        <v>0</v>
      </c>
    </row>
    <row r="2486" spans="1:1">
      <c r="A2486" s="13">
        <f>IF(INPUT_SELECTOR="T",dayTest!A2483,day!A2483)</f>
        <v>0</v>
      </c>
    </row>
    <row r="2487" spans="1:1">
      <c r="A2487" s="13">
        <f>IF(INPUT_SELECTOR="T",dayTest!A2484,day!A2484)</f>
        <v>0</v>
      </c>
    </row>
    <row r="2488" spans="1:1">
      <c r="A2488" s="13">
        <f>IF(INPUT_SELECTOR="T",dayTest!A2485,day!A2485)</f>
        <v>0</v>
      </c>
    </row>
    <row r="2489" spans="1:1">
      <c r="A2489" s="13">
        <f>IF(INPUT_SELECTOR="T",dayTest!A2486,day!A2486)</f>
        <v>0</v>
      </c>
    </row>
    <row r="2490" spans="1:1">
      <c r="A2490" s="13">
        <f>IF(INPUT_SELECTOR="T",dayTest!A2487,day!A2487)</f>
        <v>0</v>
      </c>
    </row>
    <row r="2491" spans="1:1">
      <c r="A2491" s="13">
        <f>IF(INPUT_SELECTOR="T",dayTest!A2488,day!A2488)</f>
        <v>0</v>
      </c>
    </row>
    <row r="2492" spans="1:1">
      <c r="A2492" s="13">
        <f>IF(INPUT_SELECTOR="T",dayTest!A2489,day!A2489)</f>
        <v>0</v>
      </c>
    </row>
    <row r="2493" spans="1:1">
      <c r="A2493" s="13">
        <f>IF(INPUT_SELECTOR="T",dayTest!A2490,day!A2490)</f>
        <v>0</v>
      </c>
    </row>
    <row r="2494" spans="1:1">
      <c r="A2494" s="13">
        <f>IF(INPUT_SELECTOR="T",dayTest!A2491,day!A2491)</f>
        <v>0</v>
      </c>
    </row>
    <row r="2495" spans="1:1">
      <c r="A2495" s="13">
        <f>IF(INPUT_SELECTOR="T",dayTest!A2492,day!A2492)</f>
        <v>0</v>
      </c>
    </row>
    <row r="2496" spans="1:1">
      <c r="A2496" s="13">
        <f>IF(INPUT_SELECTOR="T",dayTest!A2493,day!A2493)</f>
        <v>0</v>
      </c>
    </row>
    <row r="2497" spans="1:1">
      <c r="A2497" s="13">
        <f>IF(INPUT_SELECTOR="T",dayTest!A2494,day!A2494)</f>
        <v>0</v>
      </c>
    </row>
    <row r="2498" spans="1:1">
      <c r="A2498" s="13">
        <f>IF(INPUT_SELECTOR="T",dayTest!A2495,day!A2495)</f>
        <v>0</v>
      </c>
    </row>
    <row r="2499" spans="1:1">
      <c r="A2499" s="13">
        <f>IF(INPUT_SELECTOR="T",dayTest!A2496,day!A2496)</f>
        <v>0</v>
      </c>
    </row>
    <row r="2500" spans="1:1">
      <c r="A2500" s="13">
        <f>IF(INPUT_SELECTOR="T",dayTest!A2497,day!A2497)</f>
        <v>0</v>
      </c>
    </row>
    <row r="2501" spans="1:1">
      <c r="A2501" s="13">
        <f>IF(INPUT_SELECTOR="T",dayTest!A2498,day!A2498)</f>
        <v>0</v>
      </c>
    </row>
    <row r="2502" spans="1:1">
      <c r="A2502" s="13">
        <f>IF(INPUT_SELECTOR="T",dayTest!A2499,day!A2499)</f>
        <v>0</v>
      </c>
    </row>
    <row r="2503" spans="1:1">
      <c r="A2503" s="13">
        <f>IF(INPUT_SELECTOR="T",dayTest!A2500,day!A2500)</f>
        <v>0</v>
      </c>
    </row>
    <row r="2504" spans="1:1">
      <c r="A2504" s="13">
        <f>IF(INPUT_SELECTOR="T",dayTest!A2501,day!A2501)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0F657-87D1-4506-AE9E-22B5BFF3823C}">
  <sheetPr>
    <tabColor theme="2" tint="-0.249977111117893"/>
  </sheetPr>
  <dimension ref="D2:H15"/>
  <sheetViews>
    <sheetView topLeftCell="C1" zoomScale="80" zoomScaleNormal="80" workbookViewId="0">
      <selection activeCell="M14" sqref="M14"/>
    </sheetView>
  </sheetViews>
  <sheetFormatPr defaultRowHeight="14.4"/>
  <cols>
    <col min="2" max="2" width="10.109375" bestFit="1" customWidth="1"/>
    <col min="4" max="6" width="4.33203125" customWidth="1"/>
    <col min="8" max="8" width="10.6640625" bestFit="1" customWidth="1"/>
    <col min="10" max="10" width="11" bestFit="1" customWidth="1"/>
    <col min="12" max="12" width="10.6640625" bestFit="1" customWidth="1"/>
    <col min="13" max="14" width="11" bestFit="1" customWidth="1"/>
    <col min="15" max="15" width="10" bestFit="1" customWidth="1"/>
    <col min="18" max="18" width="12.6640625" bestFit="1" customWidth="1"/>
    <col min="19" max="19" width="11" bestFit="1" customWidth="1"/>
    <col min="20" max="20" width="12.44140625" bestFit="1" customWidth="1"/>
    <col min="21" max="22" width="11" bestFit="1" customWidth="1"/>
    <col min="23" max="23" width="10" bestFit="1" customWidth="1"/>
    <col min="24" max="27" width="10" customWidth="1"/>
    <col min="29" max="30" width="11" bestFit="1" customWidth="1"/>
    <col min="31" max="31" width="10" bestFit="1" customWidth="1"/>
  </cols>
  <sheetData>
    <row r="2" spans="4:8">
      <c r="D2" t="s">
        <v>1084</v>
      </c>
    </row>
    <row r="3" spans="4:8">
      <c r="D3" s="31" t="s">
        <v>1064</v>
      </c>
      <c r="E3" t="s">
        <v>1072</v>
      </c>
      <c r="F3" s="31" t="s">
        <v>1064</v>
      </c>
      <c r="G3" t="s">
        <v>1072</v>
      </c>
      <c r="H3" s="31" t="s">
        <v>1064</v>
      </c>
    </row>
    <row r="4" spans="4:8">
      <c r="D4" s="31" t="s">
        <v>1065</v>
      </c>
      <c r="E4" t="s">
        <v>1073</v>
      </c>
      <c r="F4" s="31" t="s">
        <v>1065</v>
      </c>
      <c r="G4" t="s">
        <v>1073</v>
      </c>
      <c r="H4" s="31" t="s">
        <v>1065</v>
      </c>
    </row>
    <row r="5" spans="4:8">
      <c r="D5" s="31" t="s">
        <v>1066</v>
      </c>
      <c r="E5" t="s">
        <v>1074</v>
      </c>
      <c r="F5" s="31" t="s">
        <v>1066</v>
      </c>
      <c r="G5" t="s">
        <v>1074</v>
      </c>
      <c r="H5" s="31" t="s">
        <v>1066</v>
      </c>
    </row>
    <row r="6" spans="4:8">
      <c r="D6" s="31" t="s">
        <v>1067</v>
      </c>
      <c r="E6" t="s">
        <v>1075</v>
      </c>
      <c r="F6" s="31" t="s">
        <v>1067</v>
      </c>
      <c r="G6" t="s">
        <v>1075</v>
      </c>
      <c r="H6" s="31" t="s">
        <v>1067</v>
      </c>
    </row>
    <row r="7" spans="4:8">
      <c r="D7" s="31" t="s">
        <v>1068</v>
      </c>
      <c r="E7" t="s">
        <v>1076</v>
      </c>
      <c r="F7" s="31" t="s">
        <v>1068</v>
      </c>
      <c r="G7" t="s">
        <v>1076</v>
      </c>
      <c r="H7" s="31" t="s">
        <v>1068</v>
      </c>
    </row>
    <row r="8" spans="4:8">
      <c r="D8" s="31" t="s">
        <v>1069</v>
      </c>
      <c r="E8" t="s">
        <v>1077</v>
      </c>
      <c r="F8" s="31" t="s">
        <v>1069</v>
      </c>
      <c r="G8" t="s">
        <v>1077</v>
      </c>
      <c r="H8" s="31" t="s">
        <v>1069</v>
      </c>
    </row>
    <row r="9" spans="4:8">
      <c r="D9" s="31" t="s">
        <v>1070</v>
      </c>
      <c r="E9" t="s">
        <v>1078</v>
      </c>
      <c r="F9" s="31" t="s">
        <v>1070</v>
      </c>
      <c r="G9" t="s">
        <v>1078</v>
      </c>
      <c r="H9" s="31" t="s">
        <v>1070</v>
      </c>
    </row>
    <row r="10" spans="4:8">
      <c r="D10" s="31" t="s">
        <v>1071</v>
      </c>
      <c r="E10" t="s">
        <v>1079</v>
      </c>
      <c r="F10" s="31" t="s">
        <v>1071</v>
      </c>
      <c r="G10" t="s">
        <v>1079</v>
      </c>
      <c r="H10" s="31" t="s">
        <v>1071</v>
      </c>
    </row>
    <row r="11" spans="4:8">
      <c r="D11" t="s">
        <v>1049</v>
      </c>
      <c r="E11" t="s">
        <v>1080</v>
      </c>
      <c r="F11" t="s">
        <v>1049</v>
      </c>
      <c r="G11" t="s">
        <v>1080</v>
      </c>
      <c r="H11" t="s">
        <v>1049</v>
      </c>
    </row>
    <row r="12" spans="4:8">
      <c r="D12" t="s">
        <v>1054</v>
      </c>
      <c r="E12" t="s">
        <v>1081</v>
      </c>
      <c r="F12" t="s">
        <v>1054</v>
      </c>
      <c r="G12" t="s">
        <v>1057</v>
      </c>
      <c r="H12" t="s">
        <v>1054</v>
      </c>
    </row>
    <row r="13" spans="4:8">
      <c r="D13" t="s">
        <v>1055</v>
      </c>
      <c r="E13" t="s">
        <v>1082</v>
      </c>
      <c r="F13" t="s">
        <v>1055</v>
      </c>
      <c r="G13" t="s">
        <v>1082</v>
      </c>
      <c r="H13" t="s">
        <v>1055</v>
      </c>
    </row>
    <row r="14" spans="4:8">
      <c r="D14" t="s">
        <v>1056</v>
      </c>
      <c r="E14" t="s">
        <v>1083</v>
      </c>
      <c r="F14" t="s">
        <v>1056</v>
      </c>
      <c r="G14" t="s">
        <v>1083</v>
      </c>
      <c r="H14" t="s">
        <v>1056</v>
      </c>
    </row>
    <row r="15" spans="4:8">
      <c r="D15" t="s">
        <v>1057</v>
      </c>
      <c r="E15" t="s">
        <v>40</v>
      </c>
      <c r="F15" t="s">
        <v>1057</v>
      </c>
      <c r="G15" t="s">
        <v>40</v>
      </c>
      <c r="H15" t="s">
        <v>1057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D089C-0A92-4B34-8AA0-CD78CA78FCF0}">
  <sheetPr>
    <tabColor theme="9" tint="0.59999389629810485"/>
  </sheetPr>
  <dimension ref="A1:KN1020"/>
  <sheetViews>
    <sheetView tabSelected="1" zoomScale="80" zoomScaleNormal="80" workbookViewId="0">
      <pane ySplit="12" topLeftCell="A13" activePane="bottomLeft" state="frozen"/>
      <selection pane="bottomLeft" activeCell="J7" sqref="J7"/>
    </sheetView>
  </sheetViews>
  <sheetFormatPr defaultRowHeight="14.4" outlineLevelCol="1"/>
  <cols>
    <col min="1" max="1" width="11" bestFit="1" customWidth="1"/>
    <col min="2" max="2" width="9.5546875" bestFit="1" customWidth="1"/>
    <col min="3" max="3" width="12.44140625" style="9" bestFit="1" customWidth="1"/>
    <col min="4" max="4" width="8" bestFit="1" customWidth="1"/>
    <col min="5" max="5" width="15.33203125" bestFit="1" customWidth="1"/>
    <col min="6" max="6" width="8" customWidth="1"/>
    <col min="7" max="7" width="11.21875" bestFit="1" customWidth="1"/>
    <col min="8" max="8" width="15.33203125" bestFit="1" customWidth="1"/>
    <col min="9" max="9" width="13.77734375" bestFit="1" customWidth="1"/>
    <col min="10" max="10" width="13.77734375" customWidth="1"/>
    <col min="11" max="11" width="5.109375" bestFit="1" customWidth="1"/>
    <col min="12" max="12" width="6.88671875" bestFit="1" customWidth="1"/>
    <col min="13" max="13" width="7.77734375" bestFit="1" customWidth="1"/>
    <col min="14" max="16" width="4.21875" hidden="1" customWidth="1" outlineLevel="1"/>
    <col min="17" max="17" width="4.21875" hidden="1" customWidth="1" outlineLevel="1" collapsed="1"/>
    <col min="18" max="18" width="4.21875" hidden="1" customWidth="1" outlineLevel="1"/>
    <col min="19" max="19" width="4.21875" hidden="1" customWidth="1" outlineLevel="1" collapsed="1"/>
    <col min="20" max="26" width="4.21875" hidden="1" customWidth="1" outlineLevel="1"/>
    <col min="27" max="27" width="4.44140625" hidden="1" customWidth="1" outlineLevel="1"/>
    <col min="28" max="28" width="7.109375" hidden="1" customWidth="1" outlineLevel="1" collapsed="1"/>
    <col min="29" max="29" width="7.109375" customWidth="1" collapsed="1"/>
    <col min="30" max="31" width="7.109375" customWidth="1"/>
    <col min="32" max="32" width="9.6640625" bestFit="1" customWidth="1"/>
    <col min="33" max="33" width="7.109375" customWidth="1"/>
    <col min="34" max="34" width="7.6640625" bestFit="1" customWidth="1" collapsed="1"/>
    <col min="35" max="35" width="6.5546875" bestFit="1" customWidth="1"/>
    <col min="36" max="36" width="4.5546875" customWidth="1" collapsed="1"/>
    <col min="37" max="37" width="8.21875" bestFit="1" customWidth="1"/>
    <col min="38" max="38" width="5.44140625" bestFit="1" customWidth="1"/>
    <col min="39" max="39" width="10" style="19" bestFit="1" customWidth="1"/>
    <col min="40" max="40" width="7" bestFit="1" customWidth="1" collapsed="1"/>
    <col min="41" max="42" width="11.109375" bestFit="1" customWidth="1"/>
    <col min="43" max="43" width="7.77734375" bestFit="1" customWidth="1"/>
    <col min="44" max="44" width="10" bestFit="1" customWidth="1" collapsed="1"/>
    <col min="45" max="46" width="4.5546875" customWidth="1"/>
    <col min="47" max="47" width="8.21875" bestFit="1" customWidth="1"/>
    <col min="48" max="48" width="2.77734375" hidden="1" customWidth="1" outlineLevel="1" collapsed="1"/>
    <col min="49" max="51" width="2.77734375" hidden="1" customWidth="1" outlineLevel="1"/>
    <col min="52" max="53" width="2.77734375" hidden="1" customWidth="1" outlineLevel="1" collapsed="1"/>
    <col min="54" max="55" width="2.77734375" hidden="1" customWidth="1" outlineLevel="1"/>
    <col min="56" max="56" width="2.77734375" hidden="1" customWidth="1" outlineLevel="1" collapsed="1"/>
    <col min="57" max="61" width="2.77734375" hidden="1" customWidth="1" outlineLevel="1"/>
    <col min="62" max="62" width="6.88671875" bestFit="1" customWidth="1" collapsed="1"/>
    <col min="63" max="63" width="7.109375" bestFit="1" customWidth="1"/>
    <col min="64" max="64" width="6.77734375" bestFit="1" customWidth="1"/>
    <col min="65" max="65" width="6.6640625" bestFit="1" customWidth="1"/>
    <col min="66" max="67" width="7.6640625" bestFit="1" customWidth="1"/>
    <col min="68" max="68" width="6.5546875" bestFit="1" customWidth="1"/>
    <col min="69" max="69" width="3.44140625" customWidth="1"/>
    <col min="70" max="70" width="6" bestFit="1" customWidth="1"/>
    <col min="71" max="71" width="5" bestFit="1" customWidth="1"/>
    <col min="72" max="72" width="7" bestFit="1" customWidth="1"/>
    <col min="73" max="130" width="3.44140625" customWidth="1"/>
    <col min="131" max="131" width="2.77734375" customWidth="1"/>
    <col min="132" max="271" width="3.44140625" customWidth="1"/>
    <col min="272" max="273" width="14.33203125" bestFit="1" customWidth="1"/>
    <col min="274" max="297" width="6.5546875" customWidth="1"/>
    <col min="298" max="298" width="7" bestFit="1" customWidth="1"/>
    <col min="299" max="301" width="3.88671875" customWidth="1"/>
    <col min="302" max="302" width="4" bestFit="1" customWidth="1"/>
    <col min="303" max="321" width="3.88671875" customWidth="1"/>
  </cols>
  <sheetData>
    <row r="1" spans="1:300" ht="5.4" customHeight="1">
      <c r="W1" s="9"/>
      <c r="AM1" s="38"/>
      <c r="AY1" s="2"/>
      <c r="BA1" s="2"/>
      <c r="BB1" s="2"/>
      <c r="BC1" s="2"/>
    </row>
    <row r="2" spans="1:300" ht="5.4" customHeight="1">
      <c r="W2" s="9"/>
      <c r="AM2" s="38"/>
      <c r="AY2" s="2"/>
    </row>
    <row r="3" spans="1:300" ht="5.4" customHeight="1">
      <c r="W3" s="9"/>
      <c r="AM3" s="38"/>
      <c r="AY3" s="2"/>
    </row>
    <row r="4" spans="1:300" ht="5.4" customHeight="1">
      <c r="W4" s="9"/>
      <c r="AM4" s="38"/>
      <c r="AY4" s="2"/>
    </row>
    <row r="5" spans="1:300">
      <c r="W5" s="9"/>
      <c r="AM5" s="38"/>
      <c r="AP5" t="str">
        <f ca="1">OFFSET(CCC,LAST,1)</f>
        <v/>
      </c>
      <c r="AY5" s="2"/>
    </row>
    <row r="6" spans="1:300">
      <c r="D6" s="2" t="s">
        <v>1046</v>
      </c>
      <c r="E6" s="2">
        <f ca="1">COUNTIF(D13:D1020,"&gt;0")</f>
        <v>1000</v>
      </c>
      <c r="W6" s="9"/>
      <c r="AM6" s="38"/>
      <c r="AY6" s="2"/>
    </row>
    <row r="7" spans="1:300">
      <c r="W7" s="9"/>
      <c r="AM7" s="38"/>
      <c r="AY7" s="2"/>
    </row>
    <row r="8" spans="1:300" ht="21" collapsed="1">
      <c r="D8" s="15" t="s">
        <v>35</v>
      </c>
      <c r="E8" s="16">
        <f ca="1">SUM(AM13:AM1020)</f>
        <v>251806792</v>
      </c>
      <c r="F8" s="15"/>
      <c r="G8" s="15"/>
      <c r="AM8" s="39"/>
      <c r="AX8" s="2"/>
      <c r="BB8" s="24"/>
      <c r="KN8" s="23"/>
    </row>
    <row r="9" spans="1:300" ht="21.6" thickBot="1">
      <c r="D9" s="15" t="s">
        <v>36</v>
      </c>
      <c r="E9" s="16">
        <f ca="1">SUM(BT13:BT1020)</f>
        <v>252113488</v>
      </c>
      <c r="F9" s="15"/>
      <c r="G9" s="15"/>
      <c r="H9" s="15"/>
      <c r="AM9" s="39"/>
      <c r="AX9" s="2"/>
      <c r="KL9">
        <f>SUM(KL13:LI157)</f>
        <v>0</v>
      </c>
      <c r="KN9" s="22"/>
    </row>
    <row r="10" spans="1:300">
      <c r="B10" t="s">
        <v>31</v>
      </c>
      <c r="C10" s="10" t="s">
        <v>40</v>
      </c>
      <c r="AI10" t="s">
        <v>1062</v>
      </c>
      <c r="AJ10">
        <f ca="1">MAX(AJ13:AJ1020)</f>
        <v>1</v>
      </c>
      <c r="AK10" t="s">
        <v>1061</v>
      </c>
      <c r="AL10">
        <f ca="1">MIN(AJ13:AJ1020)</f>
        <v>1</v>
      </c>
      <c r="AN10" s="3" t="s">
        <v>1097</v>
      </c>
      <c r="AY10" s="2"/>
      <c r="BP10" t="s">
        <v>1061</v>
      </c>
      <c r="BQ10">
        <f ca="1">MIN(BQ13:BQ1020)</f>
        <v>1</v>
      </c>
      <c r="BR10" t="s">
        <v>1062</v>
      </c>
      <c r="BS10">
        <f ca="1">MAX(BQ13:BQ1020)</f>
        <v>1</v>
      </c>
    </row>
    <row r="11" spans="1:300" s="8" customFormat="1">
      <c r="A11" s="8" t="s">
        <v>30</v>
      </c>
      <c r="B11" s="8" t="s">
        <v>1096</v>
      </c>
      <c r="C11" s="11" t="s">
        <v>1</v>
      </c>
      <c r="D11" s="8" t="s">
        <v>38</v>
      </c>
      <c r="E11" s="8" t="s">
        <v>1085</v>
      </c>
      <c r="F11" s="8" t="s">
        <v>1087</v>
      </c>
      <c r="G11" s="8" t="s">
        <v>1088</v>
      </c>
      <c r="H11" s="8" t="s">
        <v>1048</v>
      </c>
      <c r="I11" s="27" t="s">
        <v>1047</v>
      </c>
      <c r="J11" s="8" t="s">
        <v>1093</v>
      </c>
      <c r="K11" s="8" t="s">
        <v>1086</v>
      </c>
      <c r="L11" s="8" t="s">
        <v>1092</v>
      </c>
      <c r="M11" s="8" t="s">
        <v>1089</v>
      </c>
      <c r="N11" s="8">
        <v>1</v>
      </c>
      <c r="O11" s="8">
        <v>2</v>
      </c>
      <c r="P11" s="8">
        <v>3</v>
      </c>
      <c r="Q11" s="8">
        <v>4</v>
      </c>
      <c r="R11" s="8">
        <v>5</v>
      </c>
      <c r="S11" s="8">
        <v>6</v>
      </c>
      <c r="T11" s="8">
        <v>7</v>
      </c>
      <c r="U11" s="8">
        <v>8</v>
      </c>
      <c r="V11" s="8">
        <v>9</v>
      </c>
      <c r="W11" s="8" t="s">
        <v>1049</v>
      </c>
      <c r="X11" s="8" t="s">
        <v>1054</v>
      </c>
      <c r="Y11" s="8" t="s">
        <v>1055</v>
      </c>
      <c r="Z11" s="8" t="s">
        <v>1056</v>
      </c>
      <c r="AA11" s="8" t="s">
        <v>1057</v>
      </c>
      <c r="AB11" s="8" t="s">
        <v>1058</v>
      </c>
      <c r="AC11" s="8" t="s">
        <v>1050</v>
      </c>
      <c r="AD11" s="8" t="s">
        <v>1051</v>
      </c>
      <c r="AE11" s="8" t="s">
        <v>1059</v>
      </c>
      <c r="AF11" s="8" t="s">
        <v>1095</v>
      </c>
      <c r="AG11" s="8" t="s">
        <v>1052</v>
      </c>
      <c r="AH11" s="8" t="s">
        <v>1060</v>
      </c>
      <c r="AI11" s="8" t="s">
        <v>1053</v>
      </c>
      <c r="AJ11" s="8" t="s">
        <v>1063</v>
      </c>
      <c r="AK11" s="8" t="s">
        <v>1091</v>
      </c>
      <c r="AL11" s="8" t="s">
        <v>1090</v>
      </c>
      <c r="AM11" s="18" t="s">
        <v>1094</v>
      </c>
      <c r="AN11" s="8" t="s">
        <v>1087</v>
      </c>
      <c r="AO11" s="8" t="s">
        <v>1088</v>
      </c>
      <c r="AP11" s="8" t="s">
        <v>1048</v>
      </c>
      <c r="AQ11" s="27" t="s">
        <v>1047</v>
      </c>
      <c r="AR11" s="8" t="s">
        <v>1093</v>
      </c>
      <c r="AS11" s="8" t="s">
        <v>1098</v>
      </c>
      <c r="AT11" s="8" t="s">
        <v>1092</v>
      </c>
      <c r="AU11" s="8" t="s">
        <v>1089</v>
      </c>
      <c r="AV11" s="8">
        <v>1</v>
      </c>
      <c r="AW11" s="8">
        <v>2</v>
      </c>
      <c r="AX11" s="8">
        <v>3</v>
      </c>
      <c r="AY11" s="8">
        <v>4</v>
      </c>
      <c r="AZ11" s="8">
        <v>5</v>
      </c>
      <c r="BA11" s="8">
        <v>6</v>
      </c>
      <c r="BB11" s="8">
        <v>7</v>
      </c>
      <c r="BC11" s="8">
        <v>8</v>
      </c>
      <c r="BD11" s="8">
        <v>9</v>
      </c>
      <c r="BE11" s="8" t="s">
        <v>1049</v>
      </c>
      <c r="BF11" s="8" t="s">
        <v>1055</v>
      </c>
      <c r="BG11" s="8" t="s">
        <v>1056</v>
      </c>
      <c r="BH11" s="8" t="s">
        <v>1057</v>
      </c>
      <c r="BI11" s="36" t="s">
        <v>1054</v>
      </c>
      <c r="BJ11" s="8" t="s">
        <v>1050</v>
      </c>
      <c r="BK11" s="8" t="s">
        <v>1051</v>
      </c>
      <c r="BL11" s="8" t="s">
        <v>1059</v>
      </c>
      <c r="BM11" s="8" t="s">
        <v>1095</v>
      </c>
      <c r="BN11" s="8" t="s">
        <v>1052</v>
      </c>
      <c r="BO11" s="8" t="s">
        <v>1060</v>
      </c>
      <c r="BP11" s="8" t="s">
        <v>1053</v>
      </c>
      <c r="BQ11" s="8" t="s">
        <v>1063</v>
      </c>
      <c r="BR11" s="8" t="s">
        <v>1091</v>
      </c>
      <c r="BS11" s="8" t="s">
        <v>1090</v>
      </c>
      <c r="BT11" s="18" t="s">
        <v>1094</v>
      </c>
      <c r="JN11" s="20"/>
    </row>
    <row r="12" spans="1:300" s="8" customFormat="1">
      <c r="A12" s="8">
        <v>0</v>
      </c>
      <c r="C12" s="12"/>
      <c r="D12" s="8">
        <f ca="1">MAX(D13:D542)</f>
        <v>9</v>
      </c>
      <c r="AC12" s="8">
        <v>7</v>
      </c>
      <c r="AD12" s="8">
        <v>6</v>
      </c>
      <c r="AE12" s="8">
        <v>6</v>
      </c>
      <c r="AF12" s="8">
        <v>4</v>
      </c>
      <c r="AG12" s="8">
        <v>3</v>
      </c>
      <c r="AH12" s="8">
        <v>2</v>
      </c>
      <c r="AI12" s="8">
        <v>1</v>
      </c>
      <c r="AM12" s="18"/>
      <c r="BI12" s="36"/>
      <c r="BJ12" s="8">
        <v>7</v>
      </c>
      <c r="BK12" s="8">
        <v>6</v>
      </c>
      <c r="BL12" s="8">
        <v>6</v>
      </c>
      <c r="BM12" s="8">
        <v>4</v>
      </c>
      <c r="BN12" s="8">
        <v>3</v>
      </c>
      <c r="BO12" s="8">
        <v>2</v>
      </c>
      <c r="BP12" s="8">
        <v>1</v>
      </c>
      <c r="JN12" s="20"/>
      <c r="KK12" s="18"/>
    </row>
    <row r="13" spans="1:300">
      <c r="A13">
        <v>1</v>
      </c>
      <c r="C13" s="9" t="str">
        <f t="shared" ref="C13:C76" ca="1" si="0">OFFSET(INPUT_START,A13-1,0)</f>
        <v>QAAQT 665</v>
      </c>
      <c r="D13">
        <f t="shared" ref="D13:D76" ca="1" si="1">IF($C13=0,"",LEN($C13))</f>
        <v>9</v>
      </c>
      <c r="E13" t="str">
        <f ca="1">IF($C13=0,"",MID($C13,1,5))</f>
        <v>QAAQT</v>
      </c>
      <c r="F13" t="str">
        <f t="shared" ref="F13:F76" ca="1" si="2">IF($C13=0,"",
VLOOKUP(MID($E13,1,1),TRANSF,2,FALSE)
&amp; VLOOKUP(MID($E13,2,1),TRANSF,2,FALSE)
&amp; VLOOKUP(MID($E13,3,1),TRANSF,2,FALSE)
&amp; VLOOKUP(MID($E13,4,1),TRANSF,2,FALSE)
&amp; VLOOKUP(MID($E13,5,1),TRANSF,2,FALSE)
)</f>
        <v>NPPNL</v>
      </c>
      <c r="G13" t="str">
        <f ca="1">IF($C13=0,"",F13&amp;" "&amp;MID($C13,7,4))</f>
        <v>NPPNL 665</v>
      </c>
      <c r="H13" t="str" cm="1">
        <f t="array" aca="1" ref="H13:H1012" ca="1">_xlfn._xlws.SORT(OFFSET(START,0,0.1,LAST),1,1)</f>
        <v>BBBFB 782</v>
      </c>
      <c r="I13" t="str" cm="1">
        <f t="array" aca="1" ref="I13:J13" ca="1">IF($C13=0,"",_xlfn.TEXTSPLIT(H13," "))</f>
        <v>BBBFB</v>
      </c>
      <c r="J13" t="str">
        <f ca="1"/>
        <v>782</v>
      </c>
      <c r="K13">
        <f ca="1">IF($C13=0,"",VALUE(J13))</f>
        <v>782</v>
      </c>
      <c r="L13" cm="1">
        <f t="array" aca="1" ref="L13:L1012" ca="1">_xlfn.SEQUENCE(LAST)</f>
        <v>1</v>
      </c>
      <c r="M13" t="str">
        <f t="shared" ref="M13:M76" ca="1" si="3">IF($C13=0,"",
VLOOKUP(MID($I13,1,1),REVTRANSF,2,FALSE)
&amp; VLOOKUP(MID($I13,2,1),REVTRANSF,2,FALSE)
&amp; VLOOKUP(MID($I13,3,1),REVTRANSF,2,FALSE)
&amp; VLOOKUP(MID($I13,4,1),REVTRANSF,2,FALSE)
&amp; VLOOKUP(MID($I13,5,1),REVTRANSF,2,FALSE)
)</f>
        <v>22262</v>
      </c>
      <c r="N13">
        <f t="shared" ref="N13:AA22" ca="1" si="4">IF($C13=0,"",(LEN($M13)-LEN(SUBSTITUTE($M13,N$11,""))))</f>
        <v>0</v>
      </c>
      <c r="O13">
        <f t="shared" ca="1" si="4"/>
        <v>4</v>
      </c>
      <c r="P13">
        <f t="shared" ca="1" si="4"/>
        <v>0</v>
      </c>
      <c r="Q13">
        <f t="shared" ca="1" si="4"/>
        <v>0</v>
      </c>
      <c r="R13">
        <f t="shared" ca="1" si="4"/>
        <v>0</v>
      </c>
      <c r="S13">
        <f t="shared" ca="1" si="4"/>
        <v>1</v>
      </c>
      <c r="T13">
        <f t="shared" ca="1" si="4"/>
        <v>0</v>
      </c>
      <c r="U13">
        <f t="shared" ca="1" si="4"/>
        <v>0</v>
      </c>
      <c r="V13">
        <f t="shared" ca="1" si="4"/>
        <v>0</v>
      </c>
      <c r="W13">
        <f t="shared" ca="1" si="4"/>
        <v>0</v>
      </c>
      <c r="X13">
        <f t="shared" ca="1" si="4"/>
        <v>0</v>
      </c>
      <c r="Y13">
        <f t="shared" ca="1" si="4"/>
        <v>0</v>
      </c>
      <c r="Z13">
        <f t="shared" ca="1" si="4"/>
        <v>0</v>
      </c>
      <c r="AA13">
        <f t="shared" ca="1" si="4"/>
        <v>0</v>
      </c>
      <c r="AB13">
        <f ca="1">IF($C13=0,"",SUM(N13:AA13))</f>
        <v>5</v>
      </c>
      <c r="AC13" t="b">
        <f t="shared" ref="AC13:AC76" ca="1" si="5">IF($C13=0,"",MAX($N13:$AA13)=5)</f>
        <v>0</v>
      </c>
      <c r="AD13" t="b">
        <f t="shared" ref="AD13:AD76" ca="1" si="6">IF($C13=0,"",MAX($N13:$AA13)=4)</f>
        <v>1</v>
      </c>
      <c r="AE13" t="b">
        <f t="shared" ref="AE13:AE76" ca="1" si="7">IF($C13=0,"",AND(MAX($N13:$AA13)=3,IFERROR(_xlfn.XMATCH(2,$N13:$AA13)&gt;0,FALSE)))</f>
        <v>0</v>
      </c>
      <c r="AF13" t="b">
        <f t="shared" ref="AF13:AF76" ca="1" si="8">IF($C13=0,"",AND(MAX($N13:$AA13)=3,IFERROR(_xlfn.XMATCH(1,$N13:$AA13)&gt;0,FALSE)))</f>
        <v>0</v>
      </c>
      <c r="AG13" t="b">
        <f t="shared" ref="AG13:AG76" ca="1" si="9">IF($C13=0,"",COUNTIF($N13:$AA13,2)=2)</f>
        <v>0</v>
      </c>
      <c r="AH13" t="b">
        <f t="shared" ref="AH13:AH76" ca="1" si="10">IF($C13=0,"",AND(MAX($N13:$AA13)=2,COUNTIF($N13:$AA13,2)=1))</f>
        <v>0</v>
      </c>
      <c r="AI13" t="b">
        <f t="shared" ref="AI13:AI76" ca="1" si="11">IF($C13=0,"",MAX($N13:$AA13)=1)</f>
        <v>0</v>
      </c>
      <c r="AJ13">
        <f ca="1">IF($C13=0,"",COUNTIF(AC13:AI13,TRUE))</f>
        <v>1</v>
      </c>
      <c r="AK13">
        <f t="shared" ref="AK13:AK76" ca="1" si="12">IF($C13=0,"",AC13*70000+AD13*60000+AE13*50000+AF13*40000+AG13*30000+AH13*20000+AI13*10000+L13)</f>
        <v>60001</v>
      </c>
      <c r="AL13">
        <f t="shared" ref="AL13:AL76" ca="1" si="13">IF($C13=0,"",RANK(AK13,OFFSET(CCC,0,0,LAST,1),-1))</f>
        <v>903</v>
      </c>
      <c r="AM13" s="19">
        <f t="shared" ref="AM13:AM76" ca="1" si="14">IF($C13=0,"",AL13*K13)</f>
        <v>706146</v>
      </c>
      <c r="AN13" t="str">
        <f t="shared" ref="AN13" ca="1" si="15">IF($C13=0,"",
VLOOKUP(MID($E13,1,1),TRANSF,2,FALSE)
&amp; VLOOKUP(MID($E13,2,1),TRANSF,2,FALSE)
&amp; VLOOKUP(MID($E13,3,1),TRANSF,2,FALSE)
&amp; VLOOKUP(MID($E13,4,1),TRANSF,2,FALSE)
&amp; VLOOKUP(MID($E13,5,1),TRANSF,2,FALSE)
)</f>
        <v>NPPNL</v>
      </c>
      <c r="AO13" t="str">
        <f ca="1">IF($C13=0,"",AN13&amp;" "&amp;MID($C13,7,4))</f>
        <v>NPPNL 665</v>
      </c>
      <c r="AP13" t="str" cm="1">
        <f t="array" aca="1" ref="AP13:AP1012" ca="1">_xlfn._xlws.SORT(OFFSET(START2,0,0.1,LAST),1,1)</f>
        <v>AAAAA 876</v>
      </c>
      <c r="AQ13" t="str" cm="1">
        <f t="array" aca="1" ref="AQ13:AR13" ca="1">IF($C13=0,"",_xlfn.TEXTSPLIT(AP13," "))</f>
        <v>AAAAA</v>
      </c>
      <c r="AR13" t="str">
        <f ca="1"/>
        <v>876</v>
      </c>
      <c r="AS13">
        <f ca="1">IF($C13=0,"",VALUE(AR13))</f>
        <v>876</v>
      </c>
      <c r="AT13" cm="1">
        <f t="array" aca="1" ref="AT13:AT1012" ca="1">_xlfn.SEQUENCE(LAST)</f>
        <v>1</v>
      </c>
      <c r="AU13" t="str">
        <f ca="1">IF($C13=0,"",
VLOOKUP(MID(AQ13,1,1),REVTRANS2,2,FALSE)
&amp; VLOOKUP(MID(AQ13,2,1),REVTRANS2,2,FALSE)
&amp; VLOOKUP(MID(AQ13,3,1),REVTRANS2,2,FALSE)
&amp; VLOOKUP(MID(AQ13,4,1),REVTRANS2,2,FALSE)
&amp; VLOOKUP(MID(AQ13,5,1),REVTRANS2,2,FALSE)
)</f>
        <v>JJJJJ</v>
      </c>
      <c r="AV13">
        <f ca="1">IF($C13=0,"",(LEN($AU13)-LEN(SUBSTITUTE($AU13,AV$11,""))))</f>
        <v>0</v>
      </c>
      <c r="AW13">
        <f t="shared" ref="AW13:BI28" ca="1" si="16">IF($C13=0,"",(LEN($AU13)-LEN(SUBSTITUTE($AU13,AW$11,""))))</f>
        <v>0</v>
      </c>
      <c r="AX13">
        <f t="shared" ca="1" si="16"/>
        <v>0</v>
      </c>
      <c r="AY13">
        <f t="shared" ca="1" si="16"/>
        <v>0</v>
      </c>
      <c r="AZ13">
        <f t="shared" ca="1" si="16"/>
        <v>0</v>
      </c>
      <c r="BA13">
        <f t="shared" ca="1" si="16"/>
        <v>0</v>
      </c>
      <c r="BB13">
        <f t="shared" ca="1" si="16"/>
        <v>0</v>
      </c>
      <c r="BC13">
        <f t="shared" ca="1" si="16"/>
        <v>0</v>
      </c>
      <c r="BD13">
        <f t="shared" ca="1" si="16"/>
        <v>0</v>
      </c>
      <c r="BE13">
        <f t="shared" ca="1" si="16"/>
        <v>0</v>
      </c>
      <c r="BF13">
        <f t="shared" ca="1" si="16"/>
        <v>0</v>
      </c>
      <c r="BG13">
        <f t="shared" ca="1" si="16"/>
        <v>0</v>
      </c>
      <c r="BH13">
        <f t="shared" ca="1" si="16"/>
        <v>0</v>
      </c>
      <c r="BI13" s="37">
        <f ca="1">IF($C13=0,"",(LEN($AU13)-LEN(SUBSTITUTE($AU13,BI$11,""))))</f>
        <v>5</v>
      </c>
      <c r="BJ13" t="b">
        <f ca="1">IF($C13=0,"",MAX($AV13:$BH13)+$BI13=5)</f>
        <v>1</v>
      </c>
      <c r="BK13" t="b">
        <f ca="1">IF($C13=0,"",MAX($AV13:$BH13)+$BI13=4)</f>
        <v>0</v>
      </c>
      <c r="BL13" t="b">
        <f ca="1">IF($C13=0,"",
OR(
AND(MAX($AV13:$BH13)=2,COUNTIF($AV13:$BH13,2)=2,$BI13=1),
AND(MAX($AV13:$BH13)=3,COUNTIF($AV13:$BH13,2)=1,$BI13=0)
)
)</f>
        <v>0</v>
      </c>
      <c r="BM13" t="b">
        <f ca="1">IF($C13=0,"",
OR(
AND(MAX($AV13:$BH13)=2,COUNTIF($AV13:$BH13,2)=1,$BI13=1),
AND(MAX($AV13:$BH13)=1,$BI13=2),
AND(MAX($AV13:$BH13)=3,COUNTIF($AV13:$BH13,2)=0,$BI13=0)))</f>
        <v>0</v>
      </c>
      <c r="BN13" t="b">
        <f ca="1">IF($C13=0,"",
OR(
AND(MAX($AV13:$BH13)=2,COUNTIF($AV13:$BH13,2)=2,$BI13=0),
AND(MAX($AV13:$BH13)=3,COUNTIF($AV13:$BH13,1)=2,$BI13=1)
)
)</f>
        <v>0</v>
      </c>
      <c r="BO13" t="b">
        <f ca="1">IF($C13=0,"",
OR(
AND(MAX($AV13:$BH13)=2,COUNTIF($AV13:$BH13,2)=1,$BI13=0),
AND(MAX($AV13:$BH13)=1,$BI13=1)
)
)</f>
        <v>0</v>
      </c>
      <c r="BP13" t="b">
        <f ca="1">IF($C13=0,"",
AND(MAX($AV13:$BH13)=1,$BI13=0)
)</f>
        <v>0</v>
      </c>
      <c r="BQ13">
        <f ca="1">IF($C13=0,"",COUNTIF(BJ13:BP13,TRUE))</f>
        <v>1</v>
      </c>
      <c r="BR13">
        <f ca="1">IF($C13=0,"",BJ13*70000+BK13*60000+BL13*50000+BM13*40000+BN13*30000+BO13*20000+BP13*10000+AT13)</f>
        <v>70001</v>
      </c>
      <c r="BS13" cm="1">
        <f t="array" aca="1" ref="BS13" ca="1">IF($C13=0,"",RANK(BR13,OFFSET(KKK,0,0,LAST,1),-1))</f>
        <v>970</v>
      </c>
      <c r="BT13" s="19">
        <f ca="1">IF($C13=0,"",BS13*AS13)</f>
        <v>849720</v>
      </c>
      <c r="JN13" s="21"/>
      <c r="KK13" s="19"/>
    </row>
    <row r="14" spans="1:300">
      <c r="A14">
        <v>2</v>
      </c>
      <c r="C14" s="9" t="str">
        <f t="shared" ca="1" si="0"/>
        <v>5K355 312</v>
      </c>
      <c r="D14">
        <f t="shared" ca="1" si="1"/>
        <v>9</v>
      </c>
      <c r="E14" t="str">
        <f t="shared" ref="E14:E77" ca="1" si="17">IF($C14=0,"",MID($C14,1,5))</f>
        <v>5K355</v>
      </c>
      <c r="F14" t="str">
        <f t="shared" ca="1" si="2"/>
        <v>EOCEE</v>
      </c>
      <c r="G14" t="str">
        <f t="shared" ref="G14:G77" ca="1" si="18">IF($C14=0,"",F14&amp;" "&amp;MID($C14,7,4))</f>
        <v>EOCEE 312</v>
      </c>
      <c r="H14" t="str">
        <f ca="1"/>
        <v>BBCDC 749</v>
      </c>
      <c r="I14" t="str" cm="1">
        <f t="array" aca="1" ref="I14:J14" ca="1">IF($C14=0,"",_xlfn.TEXTSPLIT(H14," "))</f>
        <v>BBCDC</v>
      </c>
      <c r="J14" t="str">
        <f ca="1"/>
        <v>749</v>
      </c>
      <c r="K14">
        <f t="shared" ref="K14:K77" ca="1" si="19">IF($C14=0,"",VALUE(J14))</f>
        <v>749</v>
      </c>
      <c r="L14">
        <f ca="1"/>
        <v>2</v>
      </c>
      <c r="M14" t="str">
        <f t="shared" ca="1" si="3"/>
        <v>22343</v>
      </c>
      <c r="N14">
        <f t="shared" ca="1" si="4"/>
        <v>0</v>
      </c>
      <c r="O14">
        <f t="shared" ca="1" si="4"/>
        <v>2</v>
      </c>
      <c r="P14">
        <f t="shared" ca="1" si="4"/>
        <v>2</v>
      </c>
      <c r="Q14">
        <f t="shared" ca="1" si="4"/>
        <v>1</v>
      </c>
      <c r="R14">
        <f t="shared" ca="1" si="4"/>
        <v>0</v>
      </c>
      <c r="S14">
        <f t="shared" ca="1" si="4"/>
        <v>0</v>
      </c>
      <c r="T14">
        <f t="shared" ca="1" si="4"/>
        <v>0</v>
      </c>
      <c r="U14">
        <f t="shared" ca="1" si="4"/>
        <v>0</v>
      </c>
      <c r="V14">
        <f t="shared" ca="1" si="4"/>
        <v>0</v>
      </c>
      <c r="W14">
        <f t="shared" ca="1" si="4"/>
        <v>0</v>
      </c>
      <c r="X14">
        <f t="shared" ca="1" si="4"/>
        <v>0</v>
      </c>
      <c r="Y14">
        <f t="shared" ca="1" si="4"/>
        <v>0</v>
      </c>
      <c r="Z14">
        <f t="shared" ca="1" si="4"/>
        <v>0</v>
      </c>
      <c r="AA14">
        <f t="shared" ca="1" si="4"/>
        <v>0</v>
      </c>
      <c r="AB14">
        <f t="shared" ref="AB14:AB77" ca="1" si="20">IF($C14=0,"",SUM(N14:AA14))</f>
        <v>5</v>
      </c>
      <c r="AC14" t="b">
        <f t="shared" ca="1" si="5"/>
        <v>0</v>
      </c>
      <c r="AD14" t="b">
        <f t="shared" ca="1" si="6"/>
        <v>0</v>
      </c>
      <c r="AE14" t="b">
        <f t="shared" ca="1" si="7"/>
        <v>0</v>
      </c>
      <c r="AF14" t="b">
        <f t="shared" ca="1" si="8"/>
        <v>0</v>
      </c>
      <c r="AG14" t="b">
        <f t="shared" ca="1" si="9"/>
        <v>1</v>
      </c>
      <c r="AH14" t="b">
        <f t="shared" ca="1" si="10"/>
        <v>0</v>
      </c>
      <c r="AI14" t="b">
        <f t="shared" ca="1" si="11"/>
        <v>0</v>
      </c>
      <c r="AJ14">
        <f t="shared" ref="AJ14:AJ77" ca="1" si="21">IF($C14=0,"",COUNTIF(AC14:AI14,TRUE))</f>
        <v>1</v>
      </c>
      <c r="AK14">
        <f t="shared" ca="1" si="12"/>
        <v>30002</v>
      </c>
      <c r="AL14">
        <f t="shared" ca="1" si="13"/>
        <v>439</v>
      </c>
      <c r="AM14" s="19">
        <f t="shared" ca="1" si="14"/>
        <v>328811</v>
      </c>
      <c r="AN14" t="str">
        <f ca="1">IF($C14=0,"",
VLOOKUP(MID($E14,1,1),TRANSF2,2,FALSE)
&amp; VLOOKUP(MID($E14,2,1),TRANSF2,2,FALSE)
&amp; VLOOKUP(MID($E14,3,1),TRANSF2,2,FALSE)
&amp; VLOOKUP(MID($E14,4,1),TRANSF2,2,FALSE)
&amp; VLOOKUP(MID($E14,5,1),TRANSF2,2,FALSE)
)</f>
        <v>EOCEE</v>
      </c>
      <c r="AO14" t="str">
        <f t="shared" ref="AO14:AO77" ca="1" si="22">IF($C14=0,"",AN14&amp;" "&amp;MID($C14,7,4))</f>
        <v>EOCEE 312</v>
      </c>
      <c r="AP14" t="str">
        <f ca="1"/>
        <v>AAABB 430</v>
      </c>
      <c r="AQ14" t="str" cm="1">
        <f t="array" aca="1" ref="AQ14:AR14" ca="1">IF($C14=0,"",_xlfn.TEXTSPLIT(AP14," "))</f>
        <v>AAABB</v>
      </c>
      <c r="AR14" t="str">
        <f ca="1"/>
        <v>430</v>
      </c>
      <c r="AS14">
        <f t="shared" ref="AS14:AS77" ca="1" si="23">IF($C14=0,"",VALUE(AR14))</f>
        <v>430</v>
      </c>
      <c r="AT14">
        <f ca="1"/>
        <v>2</v>
      </c>
      <c r="AU14" t="str">
        <f ca="1">IF($C14=0,"",
VLOOKUP(MID(AQ14,1,1),REVTRANS2,2,FALSE)
&amp; VLOOKUP(MID(AQ14,2,1),REVTRANS2,2,FALSE)
&amp; VLOOKUP(MID(AQ14,3,1),REVTRANS2,2,FALSE)
&amp; VLOOKUP(MID(AQ14,4,1),REVTRANS2,2,FALSE)
&amp; VLOOKUP(MID(AQ14,5,1),REVTRANS2,2,FALSE)
)</f>
        <v>JJJ22</v>
      </c>
      <c r="AV14">
        <f t="shared" ref="AV14:BI77" ca="1" si="24">IF($C14=0,"",(LEN($AU14)-LEN(SUBSTITUTE($AU14,AV$11,""))))</f>
        <v>0</v>
      </c>
      <c r="AW14">
        <f t="shared" ca="1" si="16"/>
        <v>2</v>
      </c>
      <c r="AX14">
        <f t="shared" ca="1" si="16"/>
        <v>0</v>
      </c>
      <c r="AY14">
        <f t="shared" ca="1" si="16"/>
        <v>0</v>
      </c>
      <c r="AZ14">
        <f t="shared" ca="1" si="16"/>
        <v>0</v>
      </c>
      <c r="BA14">
        <f t="shared" ca="1" si="16"/>
        <v>0</v>
      </c>
      <c r="BB14">
        <f t="shared" ca="1" si="16"/>
        <v>0</v>
      </c>
      <c r="BC14">
        <f t="shared" ca="1" si="16"/>
        <v>0</v>
      </c>
      <c r="BD14">
        <f t="shared" ca="1" si="16"/>
        <v>0</v>
      </c>
      <c r="BE14">
        <f t="shared" ca="1" si="16"/>
        <v>0</v>
      </c>
      <c r="BF14">
        <f t="shared" ca="1" si="16"/>
        <v>0</v>
      </c>
      <c r="BG14">
        <f t="shared" ca="1" si="16"/>
        <v>0</v>
      </c>
      <c r="BH14">
        <f t="shared" ca="1" si="16"/>
        <v>0</v>
      </c>
      <c r="BI14" s="37">
        <f t="shared" ca="1" si="16"/>
        <v>3</v>
      </c>
      <c r="BJ14" t="b">
        <f t="shared" ref="BJ14:BJ77" ca="1" si="25">IF($C14=0,"",MAX($AV14:$BH14)+$BI14=5)</f>
        <v>1</v>
      </c>
      <c r="BK14" t="b">
        <f t="shared" ref="BK14:BK77" ca="1" si="26">IF($C14=0,"",MAX($AV14:$BH14)+$BI14=4)</f>
        <v>0</v>
      </c>
      <c r="BL14" t="b">
        <f t="shared" ref="BL14:BL77" ca="1" si="27">IF($C14=0,"",
OR(
AND(MAX($AV14:$BH14)=2,COUNTIF($AV14:$BH14,2)=2,$BI14=1),
AND(MAX($AV14:$BH14)=3,COUNTIF($AV14:$BH14,2)=1,$BI14=0)
)
)</f>
        <v>0</v>
      </c>
      <c r="BM14" t="b">
        <f t="shared" ref="BM14:BM77" ca="1" si="28">IF($C14=0,"",
OR(
AND(MAX($AV14:$BH14)=2,COUNTIF($AV14:$BH14,2)=1,$BI14=1),
AND(MAX($AV14:$BH14)=1,$BI14=2),
AND(MAX($AV14:$BH14)=3,COUNTIF($AV14:$BH14,2)=0,$BI14=0)))</f>
        <v>0</v>
      </c>
      <c r="BN14" t="b">
        <f t="shared" ref="BN14:BN77" ca="1" si="29">IF($C14=0,"",
OR(
AND(MAX($AV14:$BH14)=2,COUNTIF($AV14:$BH14,2)=2,$BI14=0),
AND(MAX($AV14:$BH14)=3,COUNTIF($AV14:$BH14,1)=2,$BI14=1)
)
)</f>
        <v>0</v>
      </c>
      <c r="BO14" t="b">
        <f t="shared" ref="BO14:BO77" ca="1" si="30">IF($C14=0,"",
OR(
AND(MAX($AV14:$BH14)=2,COUNTIF($AV14:$BH14,2)=1,$BI14=0),
AND(MAX($AV14:$BH14)=1,$BI14=1)
)
)</f>
        <v>0</v>
      </c>
      <c r="BP14" t="b">
        <f t="shared" ref="BP14:BP77" ca="1" si="31">IF($C14=0,"",
AND(MAX($AV14:$BH14)=1,$BI14=0)
)</f>
        <v>0</v>
      </c>
      <c r="BQ14">
        <f t="shared" ref="BQ14:BQ77" ca="1" si="32">IF($C14=0,"",COUNTIF(BJ14:BP14,TRUE))</f>
        <v>1</v>
      </c>
      <c r="BR14">
        <f t="shared" ref="BR14:BR77" ca="1" si="33">IF($C14=0,"",BJ14*70000+BK14*60000+BL14*50000+BM14*40000+BN14*30000+BO14*20000+BP14*10000+AT14)</f>
        <v>70002</v>
      </c>
      <c r="BS14" cm="1">
        <f t="array" aca="1" ref="BS14" ca="1">IF($C14=0,"",RANK(BR14,OFFSET(KKK,0,0,LAST,1),-1))</f>
        <v>971</v>
      </c>
      <c r="BT14" s="19">
        <f t="shared" ref="BT14:BT77" ca="1" si="34">IF($C14=0,"",BS14*AS14)</f>
        <v>417530</v>
      </c>
      <c r="JN14" s="21"/>
      <c r="KK14" s="19"/>
    </row>
    <row r="15" spans="1:300">
      <c r="A15">
        <v>3</v>
      </c>
      <c r="C15" s="9" t="str">
        <f t="shared" ca="1" si="0"/>
        <v>Q5T46 440</v>
      </c>
      <c r="D15">
        <f t="shared" ca="1" si="1"/>
        <v>9</v>
      </c>
      <c r="E15" t="str">
        <f t="shared" ca="1" si="17"/>
        <v>Q5T46</v>
      </c>
      <c r="F15" t="str">
        <f t="shared" ca="1" si="2"/>
        <v>NELDF</v>
      </c>
      <c r="G15" t="str">
        <f t="shared" ca="1" si="18"/>
        <v>NELDF 440</v>
      </c>
      <c r="H15" t="str">
        <f ca="1"/>
        <v>BBCMC 766</v>
      </c>
      <c r="I15" t="str" cm="1">
        <f t="array" aca="1" ref="I15:J15" ca="1">IF($C15=0,"",_xlfn.TEXTSPLIT(H15," "))</f>
        <v>BBCMC</v>
      </c>
      <c r="J15" t="str">
        <f ca="1"/>
        <v>766</v>
      </c>
      <c r="K15">
        <f t="shared" ca="1" si="19"/>
        <v>766</v>
      </c>
      <c r="L15">
        <f ca="1"/>
        <v>3</v>
      </c>
      <c r="M15" t="str">
        <f t="shared" ca="1" si="3"/>
        <v>223J3</v>
      </c>
      <c r="N15">
        <f t="shared" ca="1" si="4"/>
        <v>0</v>
      </c>
      <c r="O15">
        <f t="shared" ca="1" si="4"/>
        <v>2</v>
      </c>
      <c r="P15">
        <f t="shared" ca="1" si="4"/>
        <v>2</v>
      </c>
      <c r="Q15">
        <f t="shared" ca="1" si="4"/>
        <v>0</v>
      </c>
      <c r="R15">
        <f t="shared" ca="1" si="4"/>
        <v>0</v>
      </c>
      <c r="S15">
        <f t="shared" ca="1" si="4"/>
        <v>0</v>
      </c>
      <c r="T15">
        <f t="shared" ca="1" si="4"/>
        <v>0</v>
      </c>
      <c r="U15">
        <f t="shared" ca="1" si="4"/>
        <v>0</v>
      </c>
      <c r="V15">
        <f t="shared" ca="1" si="4"/>
        <v>0</v>
      </c>
      <c r="W15">
        <f t="shared" ca="1" si="4"/>
        <v>0</v>
      </c>
      <c r="X15">
        <f t="shared" ca="1" si="4"/>
        <v>1</v>
      </c>
      <c r="Y15">
        <f t="shared" ca="1" si="4"/>
        <v>0</v>
      </c>
      <c r="Z15">
        <f t="shared" ca="1" si="4"/>
        <v>0</v>
      </c>
      <c r="AA15">
        <f t="shared" ca="1" si="4"/>
        <v>0</v>
      </c>
      <c r="AB15">
        <f t="shared" ca="1" si="20"/>
        <v>5</v>
      </c>
      <c r="AC15" t="b">
        <f t="shared" ca="1" si="5"/>
        <v>0</v>
      </c>
      <c r="AD15" t="b">
        <f t="shared" ca="1" si="6"/>
        <v>0</v>
      </c>
      <c r="AE15" t="b">
        <f t="shared" ca="1" si="7"/>
        <v>0</v>
      </c>
      <c r="AF15" t="b">
        <f t="shared" ca="1" si="8"/>
        <v>0</v>
      </c>
      <c r="AG15" t="b">
        <f t="shared" ca="1" si="9"/>
        <v>1</v>
      </c>
      <c r="AH15" t="b">
        <f t="shared" ca="1" si="10"/>
        <v>0</v>
      </c>
      <c r="AI15" t="b">
        <f t="shared" ca="1" si="11"/>
        <v>0</v>
      </c>
      <c r="AJ15">
        <f t="shared" ca="1" si="21"/>
        <v>1</v>
      </c>
      <c r="AK15">
        <f t="shared" ca="1" si="12"/>
        <v>30003</v>
      </c>
      <c r="AL15">
        <f t="shared" ca="1" si="13"/>
        <v>440</v>
      </c>
      <c r="AM15" s="19">
        <f t="shared" ca="1" si="14"/>
        <v>337040</v>
      </c>
      <c r="AN15" t="str">
        <f ca="1">IF($C15=0,"",
VLOOKUP(MID($E15,1,1),TRANSF2,2,FALSE)
&amp; VLOOKUP(MID($E15,2,1),TRANSF2,2,FALSE)
&amp; VLOOKUP(MID($E15,3,1),TRANSF2,2,FALSE)
&amp; VLOOKUP(MID($E15,4,1),TRANSF2,2,FALSE)
&amp; VLOOKUP(MID($E15,5,1),TRANSF2,2,FALSE)
)</f>
        <v>NELDF</v>
      </c>
      <c r="AO15" t="str">
        <f t="shared" ca="1" si="22"/>
        <v>NELDF 440</v>
      </c>
      <c r="AP15" t="str">
        <f ca="1"/>
        <v>AAEEI 196</v>
      </c>
      <c r="AQ15" t="str" cm="1">
        <f t="array" aca="1" ref="AQ15:AR15" ca="1">IF($C15=0,"",_xlfn.TEXTSPLIT(AP15," "))</f>
        <v>AAEEI</v>
      </c>
      <c r="AR15" t="str">
        <f ca="1"/>
        <v>196</v>
      </c>
      <c r="AS15">
        <f t="shared" ca="1" si="23"/>
        <v>196</v>
      </c>
      <c r="AT15">
        <f ca="1"/>
        <v>3</v>
      </c>
      <c r="AU15" t="str">
        <f ca="1">IF($C15=0,"",
VLOOKUP(MID(AQ15,1,1),REVTRANS2,2,FALSE)
&amp; VLOOKUP(MID(AQ15,2,1),REVTRANS2,2,FALSE)
&amp; VLOOKUP(MID(AQ15,3,1),REVTRANS2,2,FALSE)
&amp; VLOOKUP(MID(AQ15,4,1),REVTRANS2,2,FALSE)
&amp; VLOOKUP(MID(AQ15,5,1),REVTRANS2,2,FALSE)
)</f>
        <v>JJ559</v>
      </c>
      <c r="AV15">
        <f t="shared" ca="1" si="24"/>
        <v>0</v>
      </c>
      <c r="AW15">
        <f t="shared" ca="1" si="16"/>
        <v>0</v>
      </c>
      <c r="AX15">
        <f t="shared" ca="1" si="16"/>
        <v>0</v>
      </c>
      <c r="AY15">
        <f t="shared" ca="1" si="16"/>
        <v>0</v>
      </c>
      <c r="AZ15">
        <f t="shared" ca="1" si="16"/>
        <v>2</v>
      </c>
      <c r="BA15">
        <f t="shared" ca="1" si="16"/>
        <v>0</v>
      </c>
      <c r="BB15">
        <f t="shared" ca="1" si="16"/>
        <v>0</v>
      </c>
      <c r="BC15">
        <f t="shared" ca="1" si="16"/>
        <v>0</v>
      </c>
      <c r="BD15">
        <f t="shared" ca="1" si="16"/>
        <v>1</v>
      </c>
      <c r="BE15">
        <f t="shared" ca="1" si="16"/>
        <v>0</v>
      </c>
      <c r="BF15">
        <f t="shared" ca="1" si="16"/>
        <v>0</v>
      </c>
      <c r="BG15">
        <f t="shared" ca="1" si="16"/>
        <v>0</v>
      </c>
      <c r="BH15">
        <f t="shared" ca="1" si="16"/>
        <v>0</v>
      </c>
      <c r="BI15" s="37">
        <f t="shared" ca="1" si="16"/>
        <v>2</v>
      </c>
      <c r="BJ15" t="b">
        <f t="shared" ca="1" si="25"/>
        <v>0</v>
      </c>
      <c r="BK15" t="b">
        <f t="shared" ca="1" si="26"/>
        <v>1</v>
      </c>
      <c r="BL15" t="b">
        <f t="shared" ca="1" si="27"/>
        <v>0</v>
      </c>
      <c r="BM15" t="b">
        <f t="shared" ca="1" si="28"/>
        <v>0</v>
      </c>
      <c r="BN15" t="b">
        <f t="shared" ca="1" si="29"/>
        <v>0</v>
      </c>
      <c r="BO15" t="b">
        <f t="shared" ca="1" si="30"/>
        <v>0</v>
      </c>
      <c r="BP15" t="b">
        <f t="shared" ca="1" si="31"/>
        <v>0</v>
      </c>
      <c r="BQ15">
        <f t="shared" ca="1" si="32"/>
        <v>1</v>
      </c>
      <c r="BR15">
        <f t="shared" ca="1" si="33"/>
        <v>60003</v>
      </c>
      <c r="BS15" cm="1">
        <f t="array" aca="1" ref="BS15" ca="1">IF($C15=0,"",RANK(BR15,OFFSET(KKK,0,0,LAST,1),-1))</f>
        <v>807</v>
      </c>
      <c r="BT15" s="19">
        <f t="shared" ca="1" si="34"/>
        <v>158172</v>
      </c>
      <c r="JN15" s="21"/>
      <c r="KK15" s="19"/>
    </row>
    <row r="16" spans="1:300">
      <c r="A16">
        <v>4</v>
      </c>
      <c r="C16" s="9" t="str">
        <f t="shared" ca="1" si="0"/>
        <v>A3AJA 461</v>
      </c>
      <c r="D16">
        <f t="shared" ca="1" si="1"/>
        <v>9</v>
      </c>
      <c r="E16" t="str">
        <f t="shared" ca="1" si="17"/>
        <v>A3AJA</v>
      </c>
      <c r="F16" t="str">
        <f t="shared" ca="1" si="2"/>
        <v>PCPMP</v>
      </c>
      <c r="G16" t="str">
        <f t="shared" ca="1" si="18"/>
        <v>PCPMP 461</v>
      </c>
      <c r="H16" t="str">
        <f ca="1"/>
        <v>BBEBB 644</v>
      </c>
      <c r="I16" t="str" cm="1">
        <f t="array" aca="1" ref="I16:J16" ca="1">IF($C16=0,"",_xlfn.TEXTSPLIT(H16," "))</f>
        <v>BBEBB</v>
      </c>
      <c r="J16" t="str">
        <f ca="1"/>
        <v>644</v>
      </c>
      <c r="K16">
        <f t="shared" ca="1" si="19"/>
        <v>644</v>
      </c>
      <c r="L16">
        <f ca="1"/>
        <v>4</v>
      </c>
      <c r="M16" t="str">
        <f t="shared" ca="1" si="3"/>
        <v>22522</v>
      </c>
      <c r="N16">
        <f t="shared" ca="1" si="4"/>
        <v>0</v>
      </c>
      <c r="O16">
        <f t="shared" ca="1" si="4"/>
        <v>4</v>
      </c>
      <c r="P16">
        <f t="shared" ca="1" si="4"/>
        <v>0</v>
      </c>
      <c r="Q16">
        <f t="shared" ca="1" si="4"/>
        <v>0</v>
      </c>
      <c r="R16">
        <f t="shared" ca="1" si="4"/>
        <v>1</v>
      </c>
      <c r="S16">
        <f t="shared" ca="1" si="4"/>
        <v>0</v>
      </c>
      <c r="T16">
        <f t="shared" ca="1" si="4"/>
        <v>0</v>
      </c>
      <c r="U16">
        <f t="shared" ca="1" si="4"/>
        <v>0</v>
      </c>
      <c r="V16">
        <f t="shared" ca="1" si="4"/>
        <v>0</v>
      </c>
      <c r="W16">
        <f t="shared" ca="1" si="4"/>
        <v>0</v>
      </c>
      <c r="X16">
        <f t="shared" ca="1" si="4"/>
        <v>0</v>
      </c>
      <c r="Y16">
        <f t="shared" ca="1" si="4"/>
        <v>0</v>
      </c>
      <c r="Z16">
        <f t="shared" ca="1" si="4"/>
        <v>0</v>
      </c>
      <c r="AA16">
        <f t="shared" ca="1" si="4"/>
        <v>0</v>
      </c>
      <c r="AB16">
        <f t="shared" ca="1" si="20"/>
        <v>5</v>
      </c>
      <c r="AC16" t="b">
        <f t="shared" ca="1" si="5"/>
        <v>0</v>
      </c>
      <c r="AD16" t="b">
        <f t="shared" ca="1" si="6"/>
        <v>1</v>
      </c>
      <c r="AE16" t="b">
        <f t="shared" ca="1" si="7"/>
        <v>0</v>
      </c>
      <c r="AF16" t="b">
        <f t="shared" ca="1" si="8"/>
        <v>0</v>
      </c>
      <c r="AG16" t="b">
        <f t="shared" ca="1" si="9"/>
        <v>0</v>
      </c>
      <c r="AH16" t="b">
        <f t="shared" ca="1" si="10"/>
        <v>0</v>
      </c>
      <c r="AI16" t="b">
        <f t="shared" ca="1" si="11"/>
        <v>0</v>
      </c>
      <c r="AJ16">
        <f t="shared" ca="1" si="21"/>
        <v>1</v>
      </c>
      <c r="AK16">
        <f t="shared" ca="1" si="12"/>
        <v>60004</v>
      </c>
      <c r="AL16">
        <f t="shared" ca="1" si="13"/>
        <v>904</v>
      </c>
      <c r="AM16" s="19">
        <f t="shared" ca="1" si="14"/>
        <v>582176</v>
      </c>
      <c r="AN16" t="str">
        <f ca="1">IF($C16=0,"",
VLOOKUP(MID($E16,1,1),TRANSF2,2,FALSE)
&amp; VLOOKUP(MID($E16,2,1),TRANSF2,2,FALSE)
&amp; VLOOKUP(MID($E16,3,1),TRANSF2,2,FALSE)
&amp; VLOOKUP(MID($E16,4,1),TRANSF2,2,FALSE)
&amp; VLOOKUP(MID($E16,5,1),TRANSF2,2,FALSE)
)</f>
        <v>PCPAP</v>
      </c>
      <c r="AO16" t="str">
        <f t="shared" ca="1" si="22"/>
        <v>PCPAP 461</v>
      </c>
      <c r="AP16" t="str">
        <f ca="1"/>
        <v>AAFFF 116</v>
      </c>
      <c r="AQ16" t="str" cm="1">
        <f t="array" aca="1" ref="AQ16:AR16" ca="1">IF($C16=0,"",_xlfn.TEXTSPLIT(AP16," "))</f>
        <v>AAFFF</v>
      </c>
      <c r="AR16" t="str">
        <f ca="1"/>
        <v>116</v>
      </c>
      <c r="AS16">
        <f t="shared" ca="1" si="23"/>
        <v>116</v>
      </c>
      <c r="AT16">
        <f ca="1"/>
        <v>4</v>
      </c>
      <c r="AU16" t="str">
        <f ca="1">IF($C16=0,"",
VLOOKUP(MID(AQ16,1,1),REVTRANS2,2,FALSE)
&amp; VLOOKUP(MID(AQ16,2,1),REVTRANS2,2,FALSE)
&amp; VLOOKUP(MID(AQ16,3,1),REVTRANS2,2,FALSE)
&amp; VLOOKUP(MID(AQ16,4,1),REVTRANS2,2,FALSE)
&amp; VLOOKUP(MID(AQ16,5,1),REVTRANS2,2,FALSE)
)</f>
        <v>JJ666</v>
      </c>
      <c r="AV16">
        <f t="shared" ca="1" si="24"/>
        <v>0</v>
      </c>
      <c r="AW16">
        <f t="shared" ca="1" si="16"/>
        <v>0</v>
      </c>
      <c r="AX16">
        <f t="shared" ca="1" si="16"/>
        <v>0</v>
      </c>
      <c r="AY16">
        <f t="shared" ca="1" si="16"/>
        <v>0</v>
      </c>
      <c r="AZ16">
        <f t="shared" ca="1" si="16"/>
        <v>0</v>
      </c>
      <c r="BA16">
        <f t="shared" ca="1" si="16"/>
        <v>3</v>
      </c>
      <c r="BB16">
        <f t="shared" ca="1" si="16"/>
        <v>0</v>
      </c>
      <c r="BC16">
        <f t="shared" ca="1" si="16"/>
        <v>0</v>
      </c>
      <c r="BD16">
        <f t="shared" ca="1" si="16"/>
        <v>0</v>
      </c>
      <c r="BE16">
        <f t="shared" ca="1" si="16"/>
        <v>0</v>
      </c>
      <c r="BF16">
        <f t="shared" ca="1" si="16"/>
        <v>0</v>
      </c>
      <c r="BG16">
        <f t="shared" ca="1" si="16"/>
        <v>0</v>
      </c>
      <c r="BH16">
        <f t="shared" ca="1" si="16"/>
        <v>0</v>
      </c>
      <c r="BI16" s="37">
        <f t="shared" ca="1" si="16"/>
        <v>2</v>
      </c>
      <c r="BJ16" t="b">
        <f t="shared" ca="1" si="25"/>
        <v>1</v>
      </c>
      <c r="BK16" t="b">
        <f t="shared" ca="1" si="26"/>
        <v>0</v>
      </c>
      <c r="BL16" t="b">
        <f t="shared" ca="1" si="27"/>
        <v>0</v>
      </c>
      <c r="BM16" t="b">
        <f t="shared" ca="1" si="28"/>
        <v>0</v>
      </c>
      <c r="BN16" t="b">
        <f t="shared" ca="1" si="29"/>
        <v>0</v>
      </c>
      <c r="BO16" t="b">
        <f t="shared" ca="1" si="30"/>
        <v>0</v>
      </c>
      <c r="BP16" t="b">
        <f t="shared" ca="1" si="31"/>
        <v>0</v>
      </c>
      <c r="BQ16">
        <f t="shared" ca="1" si="32"/>
        <v>1</v>
      </c>
      <c r="BR16">
        <f t="shared" ca="1" si="33"/>
        <v>70004</v>
      </c>
      <c r="BS16" cm="1">
        <f t="array" aca="1" ref="BS16" ca="1">IF($C16=0,"",RANK(BR16,OFFSET(KKK,0,0,LAST,1),-1))</f>
        <v>972</v>
      </c>
      <c r="BT16" s="19">
        <f t="shared" ca="1" si="34"/>
        <v>112752</v>
      </c>
      <c r="JN16" s="21"/>
      <c r="KK16" s="19"/>
    </row>
    <row r="17" spans="1:297">
      <c r="A17">
        <v>5</v>
      </c>
      <c r="C17" s="9" t="str">
        <f t="shared" ca="1" si="0"/>
        <v>QQ9KQ 825</v>
      </c>
      <c r="D17">
        <f t="shared" ca="1" si="1"/>
        <v>9</v>
      </c>
      <c r="E17" t="str">
        <f t="shared" ca="1" si="17"/>
        <v>QQ9KQ</v>
      </c>
      <c r="F17" t="str">
        <f t="shared" ca="1" si="2"/>
        <v>NNION</v>
      </c>
      <c r="G17" t="str">
        <f t="shared" ca="1" si="18"/>
        <v>NNION 825</v>
      </c>
      <c r="H17" t="str">
        <f ca="1"/>
        <v>BBEBF 490</v>
      </c>
      <c r="I17" t="str" cm="1">
        <f t="array" aca="1" ref="I17:J17" ca="1">IF($C17=0,"",_xlfn.TEXTSPLIT(H17," "))</f>
        <v>BBEBF</v>
      </c>
      <c r="J17" t="str">
        <f ca="1"/>
        <v>490</v>
      </c>
      <c r="K17">
        <f t="shared" ca="1" si="19"/>
        <v>490</v>
      </c>
      <c r="L17">
        <f ca="1"/>
        <v>5</v>
      </c>
      <c r="M17" t="str">
        <f t="shared" ca="1" si="3"/>
        <v>22526</v>
      </c>
      <c r="N17">
        <f t="shared" ca="1" si="4"/>
        <v>0</v>
      </c>
      <c r="O17">
        <f t="shared" ca="1" si="4"/>
        <v>3</v>
      </c>
      <c r="P17">
        <f t="shared" ca="1" si="4"/>
        <v>0</v>
      </c>
      <c r="Q17">
        <f t="shared" ca="1" si="4"/>
        <v>0</v>
      </c>
      <c r="R17">
        <f t="shared" ca="1" si="4"/>
        <v>1</v>
      </c>
      <c r="S17">
        <f t="shared" ca="1" si="4"/>
        <v>1</v>
      </c>
      <c r="T17">
        <f t="shared" ca="1" si="4"/>
        <v>0</v>
      </c>
      <c r="U17">
        <f t="shared" ca="1" si="4"/>
        <v>0</v>
      </c>
      <c r="V17">
        <f t="shared" ca="1" si="4"/>
        <v>0</v>
      </c>
      <c r="W17">
        <f t="shared" ca="1" si="4"/>
        <v>0</v>
      </c>
      <c r="X17">
        <f t="shared" ca="1" si="4"/>
        <v>0</v>
      </c>
      <c r="Y17">
        <f t="shared" ca="1" si="4"/>
        <v>0</v>
      </c>
      <c r="Z17">
        <f t="shared" ca="1" si="4"/>
        <v>0</v>
      </c>
      <c r="AA17">
        <f t="shared" ca="1" si="4"/>
        <v>0</v>
      </c>
      <c r="AB17">
        <f t="shared" ca="1" si="20"/>
        <v>5</v>
      </c>
      <c r="AC17" t="b">
        <f t="shared" ca="1" si="5"/>
        <v>0</v>
      </c>
      <c r="AD17" t="b">
        <f t="shared" ca="1" si="6"/>
        <v>0</v>
      </c>
      <c r="AE17" t="b">
        <f t="shared" ca="1" si="7"/>
        <v>0</v>
      </c>
      <c r="AF17" t="b">
        <f t="shared" ca="1" si="8"/>
        <v>1</v>
      </c>
      <c r="AG17" t="b">
        <f t="shared" ca="1" si="9"/>
        <v>0</v>
      </c>
      <c r="AH17" t="b">
        <f t="shared" ca="1" si="10"/>
        <v>0</v>
      </c>
      <c r="AI17" t="b">
        <f t="shared" ca="1" si="11"/>
        <v>0</v>
      </c>
      <c r="AJ17">
        <f t="shared" ca="1" si="21"/>
        <v>1</v>
      </c>
      <c r="AK17">
        <f t="shared" ca="1" si="12"/>
        <v>40005</v>
      </c>
      <c r="AL17">
        <f t="shared" ca="1" si="13"/>
        <v>618</v>
      </c>
      <c r="AM17" s="19">
        <f t="shared" ca="1" si="14"/>
        <v>302820</v>
      </c>
      <c r="AN17" t="str">
        <f ca="1">IF($C17=0,"",
VLOOKUP(MID($E17,1,1),TRANSF2,2,FALSE)
&amp; VLOOKUP(MID($E17,2,1),TRANSF2,2,FALSE)
&amp; VLOOKUP(MID($E17,3,1),TRANSF2,2,FALSE)
&amp; VLOOKUP(MID($E17,4,1),TRANSF2,2,FALSE)
&amp; VLOOKUP(MID($E17,5,1),TRANSF2,2,FALSE)
)</f>
        <v>NNION</v>
      </c>
      <c r="AO17" t="str">
        <f t="shared" ca="1" si="22"/>
        <v>NNION 825</v>
      </c>
      <c r="AP17" t="str">
        <f ca="1"/>
        <v>AAGGG 122</v>
      </c>
      <c r="AQ17" t="str" cm="1">
        <f t="array" aca="1" ref="AQ17:AR17" ca="1">IF($C17=0,"",_xlfn.TEXTSPLIT(AP17," "))</f>
        <v>AAGGG</v>
      </c>
      <c r="AR17" t="str">
        <f ca="1"/>
        <v>122</v>
      </c>
      <c r="AS17">
        <f t="shared" ca="1" si="23"/>
        <v>122</v>
      </c>
      <c r="AT17">
        <f ca="1"/>
        <v>5</v>
      </c>
      <c r="AU17" t="str">
        <f ca="1">IF($C17=0,"",
VLOOKUP(MID(AQ17,1,1),REVTRANS2,2,FALSE)
&amp; VLOOKUP(MID(AQ17,2,1),REVTRANS2,2,FALSE)
&amp; VLOOKUP(MID(AQ17,3,1),REVTRANS2,2,FALSE)
&amp; VLOOKUP(MID(AQ17,4,1),REVTRANS2,2,FALSE)
&amp; VLOOKUP(MID(AQ17,5,1),REVTRANS2,2,FALSE)
)</f>
        <v>JJ777</v>
      </c>
      <c r="AV17">
        <f t="shared" ca="1" si="24"/>
        <v>0</v>
      </c>
      <c r="AW17">
        <f t="shared" ca="1" si="16"/>
        <v>0</v>
      </c>
      <c r="AX17">
        <f t="shared" ca="1" si="16"/>
        <v>0</v>
      </c>
      <c r="AY17">
        <f t="shared" ca="1" si="16"/>
        <v>0</v>
      </c>
      <c r="AZ17">
        <f t="shared" ca="1" si="16"/>
        <v>0</v>
      </c>
      <c r="BA17">
        <f t="shared" ca="1" si="16"/>
        <v>0</v>
      </c>
      <c r="BB17">
        <f t="shared" ca="1" si="16"/>
        <v>3</v>
      </c>
      <c r="BC17">
        <f t="shared" ca="1" si="16"/>
        <v>0</v>
      </c>
      <c r="BD17">
        <f t="shared" ca="1" si="16"/>
        <v>0</v>
      </c>
      <c r="BE17">
        <f t="shared" ca="1" si="16"/>
        <v>0</v>
      </c>
      <c r="BF17">
        <f t="shared" ca="1" si="16"/>
        <v>0</v>
      </c>
      <c r="BG17">
        <f t="shared" ca="1" si="16"/>
        <v>0</v>
      </c>
      <c r="BH17">
        <f t="shared" ca="1" si="16"/>
        <v>0</v>
      </c>
      <c r="BI17" s="37">
        <f t="shared" ca="1" si="16"/>
        <v>2</v>
      </c>
      <c r="BJ17" t="b">
        <f t="shared" ca="1" si="25"/>
        <v>1</v>
      </c>
      <c r="BK17" t="b">
        <f t="shared" ca="1" si="26"/>
        <v>0</v>
      </c>
      <c r="BL17" t="b">
        <f t="shared" ca="1" si="27"/>
        <v>0</v>
      </c>
      <c r="BM17" t="b">
        <f t="shared" ca="1" si="28"/>
        <v>0</v>
      </c>
      <c r="BN17" t="b">
        <f t="shared" ca="1" si="29"/>
        <v>0</v>
      </c>
      <c r="BO17" t="b">
        <f t="shared" ca="1" si="30"/>
        <v>0</v>
      </c>
      <c r="BP17" t="b">
        <f t="shared" ca="1" si="31"/>
        <v>0</v>
      </c>
      <c r="BQ17">
        <f t="shared" ca="1" si="32"/>
        <v>1</v>
      </c>
      <c r="BR17">
        <f t="shared" ca="1" si="33"/>
        <v>70005</v>
      </c>
      <c r="BS17" cm="1">
        <f t="array" aca="1" ref="BS17" ca="1">IF($C17=0,"",RANK(BR17,OFFSET(KKK,0,0,LAST,1),-1))</f>
        <v>973</v>
      </c>
      <c r="BT17" s="19">
        <f t="shared" ca="1" si="34"/>
        <v>118706</v>
      </c>
      <c r="JN17" s="21"/>
      <c r="KK17" s="19"/>
    </row>
    <row r="18" spans="1:297">
      <c r="A18">
        <v>6</v>
      </c>
      <c r="C18" s="9" t="str">
        <f t="shared" ca="1" si="0"/>
        <v>QJJQQ 51</v>
      </c>
      <c r="D18">
        <f t="shared" ca="1" si="1"/>
        <v>8</v>
      </c>
      <c r="E18" t="str">
        <f t="shared" ca="1" si="17"/>
        <v>QJJQQ</v>
      </c>
      <c r="F18" t="str">
        <f t="shared" ca="1" si="2"/>
        <v>NMMNN</v>
      </c>
      <c r="G18" t="str">
        <f t="shared" ca="1" si="18"/>
        <v>NMMNN 51</v>
      </c>
      <c r="H18" t="str">
        <f ca="1"/>
        <v>BBIBB 405</v>
      </c>
      <c r="I18" t="str" cm="1">
        <f t="array" aca="1" ref="I18:J18" ca="1">IF($C18=0,"",_xlfn.TEXTSPLIT(H18," "))</f>
        <v>BBIBB</v>
      </c>
      <c r="J18" t="str">
        <f ca="1"/>
        <v>405</v>
      </c>
      <c r="K18">
        <f t="shared" ca="1" si="19"/>
        <v>405</v>
      </c>
      <c r="L18">
        <f ca="1"/>
        <v>6</v>
      </c>
      <c r="M18" t="str">
        <f t="shared" ca="1" si="3"/>
        <v>22922</v>
      </c>
      <c r="N18">
        <f t="shared" ca="1" si="4"/>
        <v>0</v>
      </c>
      <c r="O18">
        <f t="shared" ca="1" si="4"/>
        <v>4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t="shared" ca="1" si="4"/>
        <v>1</v>
      </c>
      <c r="W18">
        <f t="shared" ca="1" si="4"/>
        <v>0</v>
      </c>
      <c r="X18">
        <f t="shared" ca="1" si="4"/>
        <v>0</v>
      </c>
      <c r="Y18">
        <f t="shared" ca="1" si="4"/>
        <v>0</v>
      </c>
      <c r="Z18">
        <f t="shared" ca="1" si="4"/>
        <v>0</v>
      </c>
      <c r="AA18">
        <f t="shared" ca="1" si="4"/>
        <v>0</v>
      </c>
      <c r="AB18">
        <f t="shared" ca="1" si="20"/>
        <v>5</v>
      </c>
      <c r="AC18" t="b">
        <f t="shared" ca="1" si="5"/>
        <v>0</v>
      </c>
      <c r="AD18" t="b">
        <f t="shared" ca="1" si="6"/>
        <v>1</v>
      </c>
      <c r="AE18" t="b">
        <f t="shared" ca="1" si="7"/>
        <v>0</v>
      </c>
      <c r="AF18" t="b">
        <f t="shared" ca="1" si="8"/>
        <v>0</v>
      </c>
      <c r="AG18" t="b">
        <f t="shared" ca="1" si="9"/>
        <v>0</v>
      </c>
      <c r="AH18" t="b">
        <f t="shared" ca="1" si="10"/>
        <v>0</v>
      </c>
      <c r="AI18" t="b">
        <f t="shared" ca="1" si="11"/>
        <v>0</v>
      </c>
      <c r="AJ18">
        <f t="shared" ca="1" si="21"/>
        <v>1</v>
      </c>
      <c r="AK18">
        <f t="shared" ca="1" si="12"/>
        <v>60006</v>
      </c>
      <c r="AL18">
        <f t="shared" ca="1" si="13"/>
        <v>905</v>
      </c>
      <c r="AM18" s="19">
        <f t="shared" ca="1" si="14"/>
        <v>366525</v>
      </c>
      <c r="AN18" t="str">
        <f ca="1">IF($C18=0,"",
VLOOKUP(MID($E18,1,1),TRANSF2,2,FALSE)
&amp; VLOOKUP(MID($E18,2,1),TRANSF2,2,FALSE)
&amp; VLOOKUP(MID($E18,3,1),TRANSF2,2,FALSE)
&amp; VLOOKUP(MID($E18,4,1),TRANSF2,2,FALSE)
&amp; VLOOKUP(MID($E18,5,1),TRANSF2,2,FALSE)
)</f>
        <v>NAANN</v>
      </c>
      <c r="AO18" t="str">
        <f t="shared" ca="1" si="22"/>
        <v>NAANN 51</v>
      </c>
      <c r="AP18" t="str">
        <f ca="1"/>
        <v>AAOLO 964</v>
      </c>
      <c r="AQ18" t="str" cm="1">
        <f t="array" aca="1" ref="AQ18:AR18" ca="1">IF($C18=0,"",_xlfn.TEXTSPLIT(AP18," "))</f>
        <v>AAOLO</v>
      </c>
      <c r="AR18" t="str">
        <f ca="1"/>
        <v>964</v>
      </c>
      <c r="AS18">
        <f t="shared" ca="1" si="23"/>
        <v>964</v>
      </c>
      <c r="AT18">
        <f ca="1"/>
        <v>6</v>
      </c>
      <c r="AU18" t="str">
        <f ca="1">IF($C18=0,"",
VLOOKUP(MID(AQ18,1,1),REVTRANS2,2,FALSE)
&amp; VLOOKUP(MID(AQ18,2,1),REVTRANS2,2,FALSE)
&amp; VLOOKUP(MID(AQ18,3,1),REVTRANS2,2,FALSE)
&amp; VLOOKUP(MID(AQ18,4,1),REVTRANS2,2,FALSE)
&amp; VLOOKUP(MID(AQ18,5,1),REVTRANS2,2,FALSE)
)</f>
        <v>JJKTK</v>
      </c>
      <c r="AV18">
        <f t="shared" ca="1" si="24"/>
        <v>0</v>
      </c>
      <c r="AW18">
        <f t="shared" ca="1" si="16"/>
        <v>0</v>
      </c>
      <c r="AX18">
        <f t="shared" ca="1" si="16"/>
        <v>0</v>
      </c>
      <c r="AY18">
        <f t="shared" ca="1" si="16"/>
        <v>0</v>
      </c>
      <c r="AZ18">
        <f t="shared" ca="1" si="16"/>
        <v>0</v>
      </c>
      <c r="BA18">
        <f t="shared" ca="1" si="16"/>
        <v>0</v>
      </c>
      <c r="BB18">
        <f t="shared" ca="1" si="16"/>
        <v>0</v>
      </c>
      <c r="BC18">
        <f t="shared" ca="1" si="16"/>
        <v>0</v>
      </c>
      <c r="BD18">
        <f t="shared" ca="1" si="16"/>
        <v>0</v>
      </c>
      <c r="BE18">
        <f t="shared" ca="1" si="16"/>
        <v>1</v>
      </c>
      <c r="BF18">
        <f t="shared" ca="1" si="16"/>
        <v>0</v>
      </c>
      <c r="BG18">
        <f t="shared" ca="1" si="16"/>
        <v>2</v>
      </c>
      <c r="BH18">
        <f t="shared" ca="1" si="16"/>
        <v>0</v>
      </c>
      <c r="BI18" s="37">
        <f t="shared" ca="1" si="16"/>
        <v>2</v>
      </c>
      <c r="BJ18" t="b">
        <f t="shared" ca="1" si="25"/>
        <v>0</v>
      </c>
      <c r="BK18" t="b">
        <f t="shared" ca="1" si="26"/>
        <v>1</v>
      </c>
      <c r="BL18" t="b">
        <f t="shared" ca="1" si="27"/>
        <v>0</v>
      </c>
      <c r="BM18" t="b">
        <f t="shared" ca="1" si="28"/>
        <v>0</v>
      </c>
      <c r="BN18" t="b">
        <f t="shared" ca="1" si="29"/>
        <v>0</v>
      </c>
      <c r="BO18" t="b">
        <f t="shared" ca="1" si="30"/>
        <v>0</v>
      </c>
      <c r="BP18" t="b">
        <f t="shared" ca="1" si="31"/>
        <v>0</v>
      </c>
      <c r="BQ18">
        <f t="shared" ca="1" si="32"/>
        <v>1</v>
      </c>
      <c r="BR18">
        <f t="shared" ca="1" si="33"/>
        <v>60006</v>
      </c>
      <c r="BS18" cm="1">
        <f t="array" aca="1" ref="BS18" ca="1">IF($C18=0,"",RANK(BR18,OFFSET(KKK,0,0,LAST,1),-1))</f>
        <v>808</v>
      </c>
      <c r="BT18" s="19">
        <f t="shared" ca="1" si="34"/>
        <v>778912</v>
      </c>
      <c r="JN18" s="21"/>
      <c r="KK18" s="19"/>
    </row>
    <row r="19" spans="1:297">
      <c r="A19">
        <v>7</v>
      </c>
      <c r="C19" s="9" t="str">
        <f t="shared" ca="1" si="0"/>
        <v>7J7A5 37</v>
      </c>
      <c r="D19">
        <f t="shared" ca="1" si="1"/>
        <v>8</v>
      </c>
      <c r="E19" t="str">
        <f t="shared" ca="1" si="17"/>
        <v>7J7A5</v>
      </c>
      <c r="F19" t="str">
        <f t="shared" ca="1" si="2"/>
        <v>GMGPE</v>
      </c>
      <c r="G19" t="str">
        <f t="shared" ca="1" si="18"/>
        <v>GMGPE 37</v>
      </c>
      <c r="H19" t="str">
        <f ca="1"/>
        <v>BBIDE 606</v>
      </c>
      <c r="I19" t="str" cm="1">
        <f t="array" aca="1" ref="I19:J19" ca="1">IF($C19=0,"",_xlfn.TEXTSPLIT(H19," "))</f>
        <v>BBIDE</v>
      </c>
      <c r="J19" t="str">
        <f ca="1"/>
        <v>606</v>
      </c>
      <c r="K19">
        <f t="shared" ca="1" si="19"/>
        <v>606</v>
      </c>
      <c r="L19">
        <f ca="1"/>
        <v>7</v>
      </c>
      <c r="M19" t="str">
        <f t="shared" ca="1" si="3"/>
        <v>22945</v>
      </c>
      <c r="N19">
        <f t="shared" ca="1" si="4"/>
        <v>0</v>
      </c>
      <c r="O19">
        <f t="shared" ca="1" si="4"/>
        <v>2</v>
      </c>
      <c r="P19">
        <f t="shared" ca="1" si="4"/>
        <v>0</v>
      </c>
      <c r="Q19">
        <f t="shared" ca="1" si="4"/>
        <v>1</v>
      </c>
      <c r="R19">
        <f t="shared" ca="1" si="4"/>
        <v>1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t="shared" ca="1" si="4"/>
        <v>1</v>
      </c>
      <c r="W19">
        <f t="shared" ca="1" si="4"/>
        <v>0</v>
      </c>
      <c r="X19">
        <f t="shared" ca="1" si="4"/>
        <v>0</v>
      </c>
      <c r="Y19">
        <f t="shared" ca="1" si="4"/>
        <v>0</v>
      </c>
      <c r="Z19">
        <f t="shared" ca="1" si="4"/>
        <v>0</v>
      </c>
      <c r="AA19">
        <f t="shared" ca="1" si="4"/>
        <v>0</v>
      </c>
      <c r="AB19">
        <f t="shared" ca="1" si="20"/>
        <v>5</v>
      </c>
      <c r="AC19" t="b">
        <f t="shared" ca="1" si="5"/>
        <v>0</v>
      </c>
      <c r="AD19" t="b">
        <f t="shared" ca="1" si="6"/>
        <v>0</v>
      </c>
      <c r="AE19" t="b">
        <f t="shared" ca="1" si="7"/>
        <v>0</v>
      </c>
      <c r="AF19" t="b">
        <f t="shared" ca="1" si="8"/>
        <v>0</v>
      </c>
      <c r="AG19" t="b">
        <f t="shared" ca="1" si="9"/>
        <v>0</v>
      </c>
      <c r="AH19" t="b">
        <f t="shared" ca="1" si="10"/>
        <v>1</v>
      </c>
      <c r="AI19" t="b">
        <f t="shared" ca="1" si="11"/>
        <v>0</v>
      </c>
      <c r="AJ19">
        <f t="shared" ca="1" si="21"/>
        <v>1</v>
      </c>
      <c r="AK19">
        <f t="shared" ca="1" si="12"/>
        <v>20007</v>
      </c>
      <c r="AL19">
        <f t="shared" ca="1" si="13"/>
        <v>191</v>
      </c>
      <c r="AM19" s="19">
        <f t="shared" ca="1" si="14"/>
        <v>115746</v>
      </c>
      <c r="AN19" t="str">
        <f ca="1">IF($C19=0,"",
VLOOKUP(MID($E19,1,1),TRANSF2,2,FALSE)
&amp; VLOOKUP(MID($E19,2,1),TRANSF2,2,FALSE)
&amp; VLOOKUP(MID($E19,3,1),TRANSF2,2,FALSE)
&amp; VLOOKUP(MID($E19,4,1),TRANSF2,2,FALSE)
&amp; VLOOKUP(MID($E19,5,1),TRANSF2,2,FALSE)
)</f>
        <v>GAGPE</v>
      </c>
      <c r="AO19" t="str">
        <f t="shared" ca="1" si="22"/>
        <v>GAGPE 37</v>
      </c>
      <c r="AP19" t="str">
        <f ca="1"/>
        <v>ABBAB 670</v>
      </c>
      <c r="AQ19" t="str" cm="1">
        <f t="array" aca="1" ref="AQ19:AR19" ca="1">IF($C19=0,"",_xlfn.TEXTSPLIT(AP19," "))</f>
        <v>ABBAB</v>
      </c>
      <c r="AR19" t="str">
        <f ca="1"/>
        <v>670</v>
      </c>
      <c r="AS19">
        <f t="shared" ca="1" si="23"/>
        <v>670</v>
      </c>
      <c r="AT19">
        <f ca="1"/>
        <v>7</v>
      </c>
      <c r="AU19" t="str">
        <f ca="1">IF($C19=0,"",
VLOOKUP(MID(AQ19,1,1),REVTRANS2,2,FALSE)
&amp; VLOOKUP(MID(AQ19,2,1),REVTRANS2,2,FALSE)
&amp; VLOOKUP(MID(AQ19,3,1),REVTRANS2,2,FALSE)
&amp; VLOOKUP(MID(AQ19,4,1),REVTRANS2,2,FALSE)
&amp; VLOOKUP(MID(AQ19,5,1),REVTRANS2,2,FALSE)
)</f>
        <v>J22J2</v>
      </c>
      <c r="AV19">
        <f t="shared" ca="1" si="24"/>
        <v>0</v>
      </c>
      <c r="AW19">
        <f t="shared" ca="1" si="16"/>
        <v>3</v>
      </c>
      <c r="AX19">
        <f t="shared" ca="1" si="16"/>
        <v>0</v>
      </c>
      <c r="AY19">
        <f t="shared" ca="1" si="16"/>
        <v>0</v>
      </c>
      <c r="AZ19">
        <f t="shared" ca="1" si="16"/>
        <v>0</v>
      </c>
      <c r="BA19">
        <f t="shared" ca="1" si="16"/>
        <v>0</v>
      </c>
      <c r="BB19">
        <f t="shared" ca="1" si="16"/>
        <v>0</v>
      </c>
      <c r="BC19">
        <f t="shared" ca="1" si="16"/>
        <v>0</v>
      </c>
      <c r="BD19">
        <f t="shared" ca="1" si="16"/>
        <v>0</v>
      </c>
      <c r="BE19">
        <f t="shared" ca="1" si="16"/>
        <v>0</v>
      </c>
      <c r="BF19">
        <f t="shared" ca="1" si="16"/>
        <v>0</v>
      </c>
      <c r="BG19">
        <f t="shared" ca="1" si="16"/>
        <v>0</v>
      </c>
      <c r="BH19">
        <f t="shared" ca="1" si="16"/>
        <v>0</v>
      </c>
      <c r="BI19" s="37">
        <f t="shared" ca="1" si="16"/>
        <v>2</v>
      </c>
      <c r="BJ19" t="b">
        <f t="shared" ca="1" si="25"/>
        <v>1</v>
      </c>
      <c r="BK19" t="b">
        <f t="shared" ca="1" si="26"/>
        <v>0</v>
      </c>
      <c r="BL19" t="b">
        <f t="shared" ca="1" si="27"/>
        <v>0</v>
      </c>
      <c r="BM19" t="b">
        <f t="shared" ca="1" si="28"/>
        <v>0</v>
      </c>
      <c r="BN19" t="b">
        <f t="shared" ca="1" si="29"/>
        <v>0</v>
      </c>
      <c r="BO19" t="b">
        <f t="shared" ca="1" si="30"/>
        <v>0</v>
      </c>
      <c r="BP19" t="b">
        <f t="shared" ca="1" si="31"/>
        <v>0</v>
      </c>
      <c r="BQ19">
        <f t="shared" ca="1" si="32"/>
        <v>1</v>
      </c>
      <c r="BR19">
        <f t="shared" ca="1" si="33"/>
        <v>70007</v>
      </c>
      <c r="BS19" cm="1">
        <f t="array" aca="1" ref="BS19" ca="1">IF($C19=0,"",RANK(BR19,OFFSET(KKK,0,0,LAST,1),-1))</f>
        <v>974</v>
      </c>
      <c r="BT19" s="19">
        <f t="shared" ca="1" si="34"/>
        <v>652580</v>
      </c>
      <c r="JN19" s="21"/>
      <c r="KK19" s="19"/>
    </row>
    <row r="20" spans="1:297">
      <c r="A20">
        <v>8</v>
      </c>
      <c r="C20" s="9" t="str">
        <f t="shared" ca="1" si="0"/>
        <v>8J887 774</v>
      </c>
      <c r="D20">
        <f t="shared" ca="1" si="1"/>
        <v>9</v>
      </c>
      <c r="E20" t="str">
        <f t="shared" ca="1" si="17"/>
        <v>8J887</v>
      </c>
      <c r="F20" t="str">
        <f t="shared" ca="1" si="2"/>
        <v>HMHHG</v>
      </c>
      <c r="G20" t="str">
        <f t="shared" ca="1" si="18"/>
        <v>HMHHG 774</v>
      </c>
      <c r="H20" t="str">
        <f ca="1"/>
        <v>BBIOB 827</v>
      </c>
      <c r="I20" t="str" cm="1">
        <f t="array" aca="1" ref="I20:J20" ca="1">IF($C20=0,"",_xlfn.TEXTSPLIT(H20," "))</f>
        <v>BBIOB</v>
      </c>
      <c r="J20" t="str">
        <f ca="1"/>
        <v>827</v>
      </c>
      <c r="K20">
        <f t="shared" ca="1" si="19"/>
        <v>827</v>
      </c>
      <c r="L20">
        <f ca="1"/>
        <v>8</v>
      </c>
      <c r="M20" t="str">
        <f t="shared" ca="1" si="3"/>
        <v>229K2</v>
      </c>
      <c r="N20">
        <f t="shared" ca="1" si="4"/>
        <v>0</v>
      </c>
      <c r="O20">
        <f t="shared" ca="1" si="4"/>
        <v>3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t="shared" ca="1" si="4"/>
        <v>1</v>
      </c>
      <c r="W20">
        <f t="shared" ca="1" si="4"/>
        <v>0</v>
      </c>
      <c r="X20">
        <f t="shared" ca="1" si="4"/>
        <v>0</v>
      </c>
      <c r="Y20">
        <f t="shared" ca="1" si="4"/>
        <v>0</v>
      </c>
      <c r="Z20">
        <f t="shared" ca="1" si="4"/>
        <v>1</v>
      </c>
      <c r="AA20">
        <f t="shared" ca="1" si="4"/>
        <v>0</v>
      </c>
      <c r="AB20">
        <f t="shared" ca="1" si="20"/>
        <v>5</v>
      </c>
      <c r="AC20" t="b">
        <f t="shared" ca="1" si="5"/>
        <v>0</v>
      </c>
      <c r="AD20" t="b">
        <f t="shared" ca="1" si="6"/>
        <v>0</v>
      </c>
      <c r="AE20" t="b">
        <f t="shared" ca="1" si="7"/>
        <v>0</v>
      </c>
      <c r="AF20" t="b">
        <f t="shared" ca="1" si="8"/>
        <v>1</v>
      </c>
      <c r="AG20" t="b">
        <f t="shared" ca="1" si="9"/>
        <v>0</v>
      </c>
      <c r="AH20" t="b">
        <f t="shared" ca="1" si="10"/>
        <v>0</v>
      </c>
      <c r="AI20" t="b">
        <f t="shared" ca="1" si="11"/>
        <v>0</v>
      </c>
      <c r="AJ20">
        <f t="shared" ca="1" si="21"/>
        <v>1</v>
      </c>
      <c r="AK20">
        <f t="shared" ca="1" si="12"/>
        <v>40008</v>
      </c>
      <c r="AL20">
        <f t="shared" ca="1" si="13"/>
        <v>619</v>
      </c>
      <c r="AM20" s="19">
        <f t="shared" ca="1" si="14"/>
        <v>511913</v>
      </c>
      <c r="AN20" t="str">
        <f ca="1">IF($C20=0,"",
VLOOKUP(MID($E20,1,1),TRANSF2,2,FALSE)
&amp; VLOOKUP(MID($E20,2,1),TRANSF2,2,FALSE)
&amp; VLOOKUP(MID($E20,3,1),TRANSF2,2,FALSE)
&amp; VLOOKUP(MID($E20,4,1),TRANSF2,2,FALSE)
&amp; VLOOKUP(MID($E20,5,1),TRANSF2,2,FALSE)
)</f>
        <v>HAHHG</v>
      </c>
      <c r="AO20" t="str">
        <f t="shared" ca="1" si="22"/>
        <v>HAHHG 774</v>
      </c>
      <c r="AP20" t="str">
        <f ca="1"/>
        <v>ABBBN 403</v>
      </c>
      <c r="AQ20" t="str" cm="1">
        <f t="array" aca="1" ref="AQ20:AR20" ca="1">IF($C20=0,"",_xlfn.TEXTSPLIT(AP20," "))</f>
        <v>ABBBN</v>
      </c>
      <c r="AR20" t="str">
        <f ca="1"/>
        <v>403</v>
      </c>
      <c r="AS20">
        <f t="shared" ca="1" si="23"/>
        <v>403</v>
      </c>
      <c r="AT20">
        <f ca="1"/>
        <v>8</v>
      </c>
      <c r="AU20" t="str">
        <f ca="1">IF($C20=0,"",
VLOOKUP(MID(AQ20,1,1),REVTRANS2,2,FALSE)
&amp; VLOOKUP(MID(AQ20,2,1),REVTRANS2,2,FALSE)
&amp; VLOOKUP(MID(AQ20,3,1),REVTRANS2,2,FALSE)
&amp; VLOOKUP(MID(AQ20,4,1),REVTRANS2,2,FALSE)
&amp; VLOOKUP(MID(AQ20,5,1),REVTRANS2,2,FALSE)
)</f>
        <v>J222Q</v>
      </c>
      <c r="AV20">
        <f t="shared" ca="1" si="24"/>
        <v>0</v>
      </c>
      <c r="AW20">
        <f t="shared" ca="1" si="16"/>
        <v>3</v>
      </c>
      <c r="AX20">
        <f t="shared" ca="1" si="16"/>
        <v>0</v>
      </c>
      <c r="AY20">
        <f t="shared" ca="1" si="16"/>
        <v>0</v>
      </c>
      <c r="AZ20">
        <f t="shared" ca="1" si="16"/>
        <v>0</v>
      </c>
      <c r="BA20">
        <f t="shared" ca="1" si="16"/>
        <v>0</v>
      </c>
      <c r="BB20">
        <f t="shared" ca="1" si="16"/>
        <v>0</v>
      </c>
      <c r="BC20">
        <f t="shared" ca="1" si="16"/>
        <v>0</v>
      </c>
      <c r="BD20">
        <f t="shared" ca="1" si="16"/>
        <v>0</v>
      </c>
      <c r="BE20">
        <f t="shared" ca="1" si="16"/>
        <v>0</v>
      </c>
      <c r="BF20">
        <f t="shared" ca="1" si="16"/>
        <v>1</v>
      </c>
      <c r="BG20">
        <f t="shared" ca="1" si="16"/>
        <v>0</v>
      </c>
      <c r="BH20">
        <f t="shared" ca="1" si="16"/>
        <v>0</v>
      </c>
      <c r="BI20" s="37">
        <f t="shared" ca="1" si="16"/>
        <v>1</v>
      </c>
      <c r="BJ20" t="b">
        <f t="shared" ca="1" si="25"/>
        <v>0</v>
      </c>
      <c r="BK20" t="b">
        <f t="shared" ca="1" si="26"/>
        <v>1</v>
      </c>
      <c r="BL20" t="b">
        <f t="shared" ca="1" si="27"/>
        <v>0</v>
      </c>
      <c r="BM20" t="b">
        <f t="shared" ca="1" si="28"/>
        <v>0</v>
      </c>
      <c r="BN20" t="b">
        <f t="shared" ca="1" si="29"/>
        <v>0</v>
      </c>
      <c r="BO20" t="b">
        <f t="shared" ca="1" si="30"/>
        <v>0</v>
      </c>
      <c r="BP20" t="b">
        <f t="shared" ca="1" si="31"/>
        <v>0</v>
      </c>
      <c r="BQ20">
        <f t="shared" ca="1" si="32"/>
        <v>1</v>
      </c>
      <c r="BR20">
        <f t="shared" ca="1" si="33"/>
        <v>60008</v>
      </c>
      <c r="BS20" cm="1">
        <f t="array" aca="1" ref="BS20" ca="1">IF($C20=0,"",RANK(BR20,OFFSET(KKK,0,0,LAST,1),-1))</f>
        <v>809</v>
      </c>
      <c r="BT20" s="19">
        <f t="shared" ca="1" si="34"/>
        <v>326027</v>
      </c>
      <c r="JN20" s="21"/>
      <c r="KK20" s="19"/>
    </row>
    <row r="21" spans="1:297">
      <c r="A21">
        <v>9</v>
      </c>
      <c r="C21" s="9" t="str">
        <f t="shared" ca="1" si="0"/>
        <v>AK3K4 62</v>
      </c>
      <c r="D21">
        <f t="shared" ca="1" si="1"/>
        <v>8</v>
      </c>
      <c r="E21" t="str">
        <f t="shared" ca="1" si="17"/>
        <v>AK3K4</v>
      </c>
      <c r="F21" t="str">
        <f t="shared" ca="1" si="2"/>
        <v>POCOD</v>
      </c>
      <c r="G21" t="str">
        <f t="shared" ca="1" si="18"/>
        <v>POCOD 62</v>
      </c>
      <c r="H21" t="str">
        <f ca="1"/>
        <v>BBLGO 485</v>
      </c>
      <c r="I21" t="str" cm="1">
        <f t="array" aca="1" ref="I21:J21" ca="1">IF($C21=0,"",_xlfn.TEXTSPLIT(H21," "))</f>
        <v>BBLGO</v>
      </c>
      <c r="J21" t="str">
        <f ca="1"/>
        <v>485</v>
      </c>
      <c r="K21">
        <f t="shared" ca="1" si="19"/>
        <v>485</v>
      </c>
      <c r="L21">
        <f ca="1"/>
        <v>9</v>
      </c>
      <c r="M21" t="str">
        <f t="shared" ca="1" si="3"/>
        <v>22T7K</v>
      </c>
      <c r="N21">
        <f t="shared" ca="1" si="4"/>
        <v>0</v>
      </c>
      <c r="O21">
        <f t="shared" ca="1" si="4"/>
        <v>2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1</v>
      </c>
      <c r="U21">
        <f t="shared" ca="1" si="4"/>
        <v>0</v>
      </c>
      <c r="V21">
        <f t="shared" ca="1" si="4"/>
        <v>0</v>
      </c>
      <c r="W21">
        <f t="shared" ca="1" si="4"/>
        <v>1</v>
      </c>
      <c r="X21">
        <f t="shared" ca="1" si="4"/>
        <v>0</v>
      </c>
      <c r="Y21">
        <f t="shared" ca="1" si="4"/>
        <v>0</v>
      </c>
      <c r="Z21">
        <f t="shared" ca="1" si="4"/>
        <v>1</v>
      </c>
      <c r="AA21">
        <f t="shared" ca="1" si="4"/>
        <v>0</v>
      </c>
      <c r="AB21">
        <f t="shared" ca="1" si="20"/>
        <v>5</v>
      </c>
      <c r="AC21" t="b">
        <f t="shared" ca="1" si="5"/>
        <v>0</v>
      </c>
      <c r="AD21" t="b">
        <f t="shared" ca="1" si="6"/>
        <v>0</v>
      </c>
      <c r="AE21" t="b">
        <f t="shared" ca="1" si="7"/>
        <v>0</v>
      </c>
      <c r="AF21" t="b">
        <f t="shared" ca="1" si="8"/>
        <v>0</v>
      </c>
      <c r="AG21" t="b">
        <f t="shared" ca="1" si="9"/>
        <v>0</v>
      </c>
      <c r="AH21" t="b">
        <f t="shared" ca="1" si="10"/>
        <v>1</v>
      </c>
      <c r="AI21" t="b">
        <f t="shared" ca="1" si="11"/>
        <v>0</v>
      </c>
      <c r="AJ21">
        <f t="shared" ca="1" si="21"/>
        <v>1</v>
      </c>
      <c r="AK21">
        <f t="shared" ca="1" si="12"/>
        <v>20009</v>
      </c>
      <c r="AL21">
        <f t="shared" ca="1" si="13"/>
        <v>192</v>
      </c>
      <c r="AM21" s="19">
        <f t="shared" ca="1" si="14"/>
        <v>93120</v>
      </c>
      <c r="AN21" t="str">
        <f ca="1">IF($C21=0,"",
VLOOKUP(MID($E21,1,1),TRANSF2,2,FALSE)
&amp; VLOOKUP(MID($E21,2,1),TRANSF2,2,FALSE)
&amp; VLOOKUP(MID($E21,3,1),TRANSF2,2,FALSE)
&amp; VLOOKUP(MID($E21,4,1),TRANSF2,2,FALSE)
&amp; VLOOKUP(MID($E21,5,1),TRANSF2,2,FALSE)
)</f>
        <v>POCOD</v>
      </c>
      <c r="AO21" t="str">
        <f t="shared" ca="1" si="22"/>
        <v>POCOD 62</v>
      </c>
      <c r="AP21" t="str">
        <f ca="1"/>
        <v>ABBNA 367</v>
      </c>
      <c r="AQ21" t="str" cm="1">
        <f t="array" aca="1" ref="AQ21:AR21" ca="1">IF($C21=0,"",_xlfn.TEXTSPLIT(AP21," "))</f>
        <v>ABBNA</v>
      </c>
      <c r="AR21" t="str">
        <f ca="1"/>
        <v>367</v>
      </c>
      <c r="AS21">
        <f t="shared" ca="1" si="23"/>
        <v>367</v>
      </c>
      <c r="AT21">
        <f ca="1"/>
        <v>9</v>
      </c>
      <c r="AU21" t="str">
        <f ca="1">IF($C21=0,"",
VLOOKUP(MID(AQ21,1,1),REVTRANS2,2,FALSE)
&amp; VLOOKUP(MID(AQ21,2,1),REVTRANS2,2,FALSE)
&amp; VLOOKUP(MID(AQ21,3,1),REVTRANS2,2,FALSE)
&amp; VLOOKUP(MID(AQ21,4,1),REVTRANS2,2,FALSE)
&amp; VLOOKUP(MID(AQ21,5,1),REVTRANS2,2,FALSE)
)</f>
        <v>J22QJ</v>
      </c>
      <c r="AV21">
        <f t="shared" ca="1" si="24"/>
        <v>0</v>
      </c>
      <c r="AW21">
        <f t="shared" ca="1" si="16"/>
        <v>2</v>
      </c>
      <c r="AX21">
        <f t="shared" ca="1" si="16"/>
        <v>0</v>
      </c>
      <c r="AY21">
        <f t="shared" ca="1" si="16"/>
        <v>0</v>
      </c>
      <c r="AZ21">
        <f t="shared" ca="1" si="16"/>
        <v>0</v>
      </c>
      <c r="BA21">
        <f t="shared" ca="1" si="16"/>
        <v>0</v>
      </c>
      <c r="BB21">
        <f t="shared" ca="1" si="16"/>
        <v>0</v>
      </c>
      <c r="BC21">
        <f t="shared" ca="1" si="16"/>
        <v>0</v>
      </c>
      <c r="BD21">
        <f t="shared" ca="1" si="16"/>
        <v>0</v>
      </c>
      <c r="BE21">
        <f t="shared" ca="1" si="16"/>
        <v>0</v>
      </c>
      <c r="BF21">
        <f t="shared" ca="1" si="16"/>
        <v>1</v>
      </c>
      <c r="BG21">
        <f t="shared" ca="1" si="16"/>
        <v>0</v>
      </c>
      <c r="BH21">
        <f t="shared" ca="1" si="16"/>
        <v>0</v>
      </c>
      <c r="BI21" s="37">
        <f t="shared" ca="1" si="16"/>
        <v>2</v>
      </c>
      <c r="BJ21" t="b">
        <f t="shared" ca="1" si="25"/>
        <v>0</v>
      </c>
      <c r="BK21" t="b">
        <f t="shared" ca="1" si="26"/>
        <v>1</v>
      </c>
      <c r="BL21" t="b">
        <f t="shared" ca="1" si="27"/>
        <v>0</v>
      </c>
      <c r="BM21" t="b">
        <f t="shared" ca="1" si="28"/>
        <v>0</v>
      </c>
      <c r="BN21" t="b">
        <f t="shared" ca="1" si="29"/>
        <v>0</v>
      </c>
      <c r="BO21" t="b">
        <f t="shared" ca="1" si="30"/>
        <v>0</v>
      </c>
      <c r="BP21" t="b">
        <f t="shared" ca="1" si="31"/>
        <v>0</v>
      </c>
      <c r="BQ21">
        <f t="shared" ca="1" si="32"/>
        <v>1</v>
      </c>
      <c r="BR21">
        <f t="shared" ca="1" si="33"/>
        <v>60009</v>
      </c>
      <c r="BS21" cm="1">
        <f t="array" aca="1" ref="BS21" ca="1">IF($C21=0,"",RANK(BR21,OFFSET(KKK,0,0,LAST,1),-1))</f>
        <v>810</v>
      </c>
      <c r="BT21" s="19">
        <f t="shared" ca="1" si="34"/>
        <v>297270</v>
      </c>
      <c r="JN21" s="21"/>
      <c r="KK21" s="19"/>
    </row>
    <row r="22" spans="1:297">
      <c r="A22">
        <v>10</v>
      </c>
      <c r="C22" s="9" t="str">
        <f t="shared" ca="1" si="0"/>
        <v>A399A 110</v>
      </c>
      <c r="D22">
        <f t="shared" ca="1" si="1"/>
        <v>9</v>
      </c>
      <c r="E22" t="str">
        <f t="shared" ca="1" si="17"/>
        <v>A399A</v>
      </c>
      <c r="F22" t="str">
        <f t="shared" ca="1" si="2"/>
        <v>PCIIP</v>
      </c>
      <c r="G22" t="str">
        <f t="shared" ca="1" si="18"/>
        <v>PCIIP 110</v>
      </c>
      <c r="H22" t="str">
        <f ca="1"/>
        <v>BBMBB 553</v>
      </c>
      <c r="I22" t="str" cm="1">
        <f t="array" aca="1" ref="I22:J22" ca="1">IF($C22=0,"",_xlfn.TEXTSPLIT(H22," "))</f>
        <v>BBMBB</v>
      </c>
      <c r="J22" t="str">
        <f ca="1"/>
        <v>553</v>
      </c>
      <c r="K22">
        <f t="shared" ca="1" si="19"/>
        <v>553</v>
      </c>
      <c r="L22">
        <f ca="1"/>
        <v>10</v>
      </c>
      <c r="M22" t="str">
        <f t="shared" ca="1" si="3"/>
        <v>22J22</v>
      </c>
      <c r="N22">
        <f t="shared" ca="1" si="4"/>
        <v>0</v>
      </c>
      <c r="O22">
        <f t="shared" ca="1" si="4"/>
        <v>4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t="shared" ca="1" si="4"/>
        <v>0</v>
      </c>
      <c r="W22">
        <f t="shared" ca="1" si="4"/>
        <v>0</v>
      </c>
      <c r="X22">
        <f t="shared" ca="1" si="4"/>
        <v>1</v>
      </c>
      <c r="Y22">
        <f t="shared" ca="1" si="4"/>
        <v>0</v>
      </c>
      <c r="Z22">
        <f t="shared" ca="1" si="4"/>
        <v>0</v>
      </c>
      <c r="AA22">
        <f t="shared" ca="1" si="4"/>
        <v>0</v>
      </c>
      <c r="AB22">
        <f t="shared" ca="1" si="20"/>
        <v>5</v>
      </c>
      <c r="AC22" t="b">
        <f t="shared" ca="1" si="5"/>
        <v>0</v>
      </c>
      <c r="AD22" t="b">
        <f t="shared" ca="1" si="6"/>
        <v>1</v>
      </c>
      <c r="AE22" t="b">
        <f t="shared" ca="1" si="7"/>
        <v>0</v>
      </c>
      <c r="AF22" t="b">
        <f t="shared" ca="1" si="8"/>
        <v>0</v>
      </c>
      <c r="AG22" t="b">
        <f t="shared" ca="1" si="9"/>
        <v>0</v>
      </c>
      <c r="AH22" t="b">
        <f t="shared" ca="1" si="10"/>
        <v>0</v>
      </c>
      <c r="AI22" t="b">
        <f t="shared" ca="1" si="11"/>
        <v>0</v>
      </c>
      <c r="AJ22">
        <f t="shared" ca="1" si="21"/>
        <v>1</v>
      </c>
      <c r="AK22">
        <f t="shared" ca="1" si="12"/>
        <v>60010</v>
      </c>
      <c r="AL22">
        <f t="shared" ca="1" si="13"/>
        <v>906</v>
      </c>
      <c r="AM22" s="19">
        <f t="shared" ca="1" si="14"/>
        <v>501018</v>
      </c>
      <c r="AN22" t="str">
        <f ca="1">IF($C22=0,"",
VLOOKUP(MID($E22,1,1),TRANSF2,2,FALSE)
&amp; VLOOKUP(MID($E22,2,1),TRANSF2,2,FALSE)
&amp; VLOOKUP(MID($E22,3,1),TRANSF2,2,FALSE)
&amp; VLOOKUP(MID($E22,4,1),TRANSF2,2,FALSE)
&amp; VLOOKUP(MID($E22,5,1),TRANSF2,2,FALSE)
)</f>
        <v>PCIIP</v>
      </c>
      <c r="AO22" t="str">
        <f t="shared" ca="1" si="22"/>
        <v>PCIIP 110</v>
      </c>
      <c r="AP22" t="str">
        <f ca="1"/>
        <v>ABBOO 519</v>
      </c>
      <c r="AQ22" t="str" cm="1">
        <f t="array" aca="1" ref="AQ22:AR22" ca="1">IF($C22=0,"",_xlfn.TEXTSPLIT(AP22," "))</f>
        <v>ABBOO</v>
      </c>
      <c r="AR22" t="str">
        <f ca="1"/>
        <v>519</v>
      </c>
      <c r="AS22">
        <f t="shared" ca="1" si="23"/>
        <v>519</v>
      </c>
      <c r="AT22">
        <f ca="1"/>
        <v>10</v>
      </c>
      <c r="AU22" t="str">
        <f ca="1">IF($C22=0,"",
VLOOKUP(MID(AQ22,1,1),REVTRANS2,2,FALSE)
&amp; VLOOKUP(MID(AQ22,2,1),REVTRANS2,2,FALSE)
&amp; VLOOKUP(MID(AQ22,3,1),REVTRANS2,2,FALSE)
&amp; VLOOKUP(MID(AQ22,4,1),REVTRANS2,2,FALSE)
&amp; VLOOKUP(MID(AQ22,5,1),REVTRANS2,2,FALSE)
)</f>
        <v>J22KK</v>
      </c>
      <c r="AV22">
        <f t="shared" ca="1" si="24"/>
        <v>0</v>
      </c>
      <c r="AW22">
        <f t="shared" ca="1" si="16"/>
        <v>2</v>
      </c>
      <c r="AX22">
        <f t="shared" ca="1" si="16"/>
        <v>0</v>
      </c>
      <c r="AY22">
        <f t="shared" ca="1" si="16"/>
        <v>0</v>
      </c>
      <c r="AZ22">
        <f t="shared" ca="1" si="16"/>
        <v>0</v>
      </c>
      <c r="BA22">
        <f t="shared" ca="1" si="16"/>
        <v>0</v>
      </c>
      <c r="BB22">
        <f t="shared" ca="1" si="16"/>
        <v>0</v>
      </c>
      <c r="BC22">
        <f t="shared" ca="1" si="16"/>
        <v>0</v>
      </c>
      <c r="BD22">
        <f t="shared" ca="1" si="16"/>
        <v>0</v>
      </c>
      <c r="BE22">
        <f t="shared" ca="1" si="16"/>
        <v>0</v>
      </c>
      <c r="BF22">
        <f t="shared" ca="1" si="16"/>
        <v>0</v>
      </c>
      <c r="BG22">
        <f t="shared" ca="1" si="16"/>
        <v>2</v>
      </c>
      <c r="BH22">
        <f t="shared" ca="1" si="16"/>
        <v>0</v>
      </c>
      <c r="BI22" s="37">
        <f t="shared" ca="1" si="16"/>
        <v>1</v>
      </c>
      <c r="BJ22" t="b">
        <f t="shared" ca="1" si="25"/>
        <v>0</v>
      </c>
      <c r="BK22" t="b">
        <f t="shared" ca="1" si="26"/>
        <v>0</v>
      </c>
      <c r="BL22" t="b">
        <f t="shared" ca="1" si="27"/>
        <v>1</v>
      </c>
      <c r="BM22" t="b">
        <f t="shared" ca="1" si="28"/>
        <v>0</v>
      </c>
      <c r="BN22" t="b">
        <f t="shared" ca="1" si="29"/>
        <v>0</v>
      </c>
      <c r="BO22" t="b">
        <f t="shared" ca="1" si="30"/>
        <v>0</v>
      </c>
      <c r="BP22" t="b">
        <f t="shared" ca="1" si="31"/>
        <v>0</v>
      </c>
      <c r="BQ22">
        <f t="shared" ca="1" si="32"/>
        <v>1</v>
      </c>
      <c r="BR22">
        <f t="shared" ca="1" si="33"/>
        <v>50010</v>
      </c>
      <c r="BS22" cm="1">
        <f t="array" aca="1" ref="BS22" ca="1">IF($C22=0,"",RANK(BR22,OFFSET(KKK,0,0,LAST,1),-1))</f>
        <v>695</v>
      </c>
      <c r="BT22" s="19">
        <f t="shared" ca="1" si="34"/>
        <v>360705</v>
      </c>
      <c r="JN22" s="21"/>
      <c r="KK22" s="19"/>
    </row>
    <row r="23" spans="1:297">
      <c r="A23">
        <v>11</v>
      </c>
      <c r="C23" s="9" t="str">
        <f t="shared" ca="1" si="0"/>
        <v>75845 946</v>
      </c>
      <c r="D23">
        <f t="shared" ca="1" si="1"/>
        <v>9</v>
      </c>
      <c r="E23" t="str">
        <f t="shared" ca="1" si="17"/>
        <v>75845</v>
      </c>
      <c r="F23" t="str">
        <f t="shared" ca="1" si="2"/>
        <v>GEHDE</v>
      </c>
      <c r="G23" t="str">
        <f t="shared" ca="1" si="18"/>
        <v>GEHDE 946</v>
      </c>
      <c r="H23" t="str">
        <f ca="1"/>
        <v>BBMIB 630</v>
      </c>
      <c r="I23" t="str" cm="1">
        <f t="array" aca="1" ref="I23:J23" ca="1">IF($C23=0,"",_xlfn.TEXTSPLIT(H23," "))</f>
        <v>BBMIB</v>
      </c>
      <c r="J23" t="str">
        <f ca="1"/>
        <v>630</v>
      </c>
      <c r="K23">
        <f t="shared" ca="1" si="19"/>
        <v>630</v>
      </c>
      <c r="L23">
        <f ca="1"/>
        <v>11</v>
      </c>
      <c r="M23" t="str">
        <f t="shared" ca="1" si="3"/>
        <v>22J92</v>
      </c>
      <c r="N23">
        <f t="shared" ref="N23:AA32" ca="1" si="35">IF($C23=0,"",(LEN($M23)-LEN(SUBSTITUTE($M23,N$11,""))))</f>
        <v>0</v>
      </c>
      <c r="O23">
        <f t="shared" ca="1" si="35"/>
        <v>3</v>
      </c>
      <c r="P23">
        <f t="shared" ca="1" si="35"/>
        <v>0</v>
      </c>
      <c r="Q23">
        <f t="shared" ca="1" si="35"/>
        <v>0</v>
      </c>
      <c r="R23">
        <f t="shared" ca="1" si="35"/>
        <v>0</v>
      </c>
      <c r="S23">
        <f t="shared" ca="1" si="35"/>
        <v>0</v>
      </c>
      <c r="T23">
        <f t="shared" ca="1" si="35"/>
        <v>0</v>
      </c>
      <c r="U23">
        <f t="shared" ca="1" si="35"/>
        <v>0</v>
      </c>
      <c r="V23">
        <f t="shared" ca="1" si="35"/>
        <v>1</v>
      </c>
      <c r="W23">
        <f t="shared" ca="1" si="35"/>
        <v>0</v>
      </c>
      <c r="X23">
        <f t="shared" ca="1" si="35"/>
        <v>1</v>
      </c>
      <c r="Y23">
        <f t="shared" ca="1" si="35"/>
        <v>0</v>
      </c>
      <c r="Z23">
        <f t="shared" ca="1" si="35"/>
        <v>0</v>
      </c>
      <c r="AA23">
        <f t="shared" ca="1" si="35"/>
        <v>0</v>
      </c>
      <c r="AB23">
        <f t="shared" ca="1" si="20"/>
        <v>5</v>
      </c>
      <c r="AC23" t="b">
        <f t="shared" ca="1" si="5"/>
        <v>0</v>
      </c>
      <c r="AD23" t="b">
        <f t="shared" ca="1" si="6"/>
        <v>0</v>
      </c>
      <c r="AE23" t="b">
        <f t="shared" ca="1" si="7"/>
        <v>0</v>
      </c>
      <c r="AF23" t="b">
        <f t="shared" ca="1" si="8"/>
        <v>1</v>
      </c>
      <c r="AG23" t="b">
        <f t="shared" ca="1" si="9"/>
        <v>0</v>
      </c>
      <c r="AH23" t="b">
        <f t="shared" ca="1" si="10"/>
        <v>0</v>
      </c>
      <c r="AI23" t="b">
        <f t="shared" ca="1" si="11"/>
        <v>0</v>
      </c>
      <c r="AJ23">
        <f t="shared" ca="1" si="21"/>
        <v>1</v>
      </c>
      <c r="AK23">
        <f t="shared" ca="1" si="12"/>
        <v>40011</v>
      </c>
      <c r="AL23">
        <f t="shared" ca="1" si="13"/>
        <v>620</v>
      </c>
      <c r="AM23" s="19">
        <f t="shared" ca="1" si="14"/>
        <v>390600</v>
      </c>
      <c r="AN23" t="str">
        <f ca="1">IF($C23=0,"",
VLOOKUP(MID($E23,1,1),TRANSF2,2,FALSE)
&amp; VLOOKUP(MID($E23,2,1),TRANSF2,2,FALSE)
&amp; VLOOKUP(MID($E23,3,1),TRANSF2,2,FALSE)
&amp; VLOOKUP(MID($E23,4,1),TRANSF2,2,FALSE)
&amp; VLOOKUP(MID($E23,5,1),TRANSF2,2,FALSE)
)</f>
        <v>GEHDE</v>
      </c>
      <c r="AO23" t="str">
        <f t="shared" ca="1" si="22"/>
        <v>GEHDE 946</v>
      </c>
      <c r="AP23" t="str">
        <f ca="1"/>
        <v>ABECO 286</v>
      </c>
      <c r="AQ23" t="str" cm="1">
        <f t="array" aca="1" ref="AQ23:AR23" ca="1">IF($C23=0,"",_xlfn.TEXTSPLIT(AP23," "))</f>
        <v>ABECO</v>
      </c>
      <c r="AR23" t="str">
        <f ca="1"/>
        <v>286</v>
      </c>
      <c r="AS23">
        <f t="shared" ca="1" si="23"/>
        <v>286</v>
      </c>
      <c r="AT23">
        <f ca="1"/>
        <v>11</v>
      </c>
      <c r="AU23" t="str">
        <f ca="1">IF($C23=0,"",
VLOOKUP(MID(AQ23,1,1),REVTRANS2,2,FALSE)
&amp; VLOOKUP(MID(AQ23,2,1),REVTRANS2,2,FALSE)
&amp; VLOOKUP(MID(AQ23,3,1),REVTRANS2,2,FALSE)
&amp; VLOOKUP(MID(AQ23,4,1),REVTRANS2,2,FALSE)
&amp; VLOOKUP(MID(AQ23,5,1),REVTRANS2,2,FALSE)
)</f>
        <v>J253K</v>
      </c>
      <c r="AV23">
        <f t="shared" ca="1" si="24"/>
        <v>0</v>
      </c>
      <c r="AW23">
        <f t="shared" ca="1" si="16"/>
        <v>1</v>
      </c>
      <c r="AX23">
        <f t="shared" ca="1" si="16"/>
        <v>1</v>
      </c>
      <c r="AY23">
        <f t="shared" ca="1" si="16"/>
        <v>0</v>
      </c>
      <c r="AZ23">
        <f t="shared" ca="1" si="16"/>
        <v>1</v>
      </c>
      <c r="BA23">
        <f t="shared" ca="1" si="16"/>
        <v>0</v>
      </c>
      <c r="BB23">
        <f t="shared" ca="1" si="16"/>
        <v>0</v>
      </c>
      <c r="BC23">
        <f t="shared" ca="1" si="16"/>
        <v>0</v>
      </c>
      <c r="BD23">
        <f t="shared" ca="1" si="16"/>
        <v>0</v>
      </c>
      <c r="BE23">
        <f t="shared" ca="1" si="16"/>
        <v>0</v>
      </c>
      <c r="BF23">
        <f t="shared" ca="1" si="16"/>
        <v>0</v>
      </c>
      <c r="BG23">
        <f t="shared" ca="1" si="16"/>
        <v>1</v>
      </c>
      <c r="BH23">
        <f t="shared" ca="1" si="16"/>
        <v>0</v>
      </c>
      <c r="BI23" s="37">
        <f t="shared" ca="1" si="16"/>
        <v>1</v>
      </c>
      <c r="BJ23" t="b">
        <f t="shared" ca="1" si="25"/>
        <v>0</v>
      </c>
      <c r="BK23" t="b">
        <f t="shared" ca="1" si="26"/>
        <v>0</v>
      </c>
      <c r="BL23" t="b">
        <f t="shared" ca="1" si="27"/>
        <v>0</v>
      </c>
      <c r="BM23" t="b">
        <f t="shared" ca="1" si="28"/>
        <v>0</v>
      </c>
      <c r="BN23" t="b">
        <f t="shared" ca="1" si="29"/>
        <v>0</v>
      </c>
      <c r="BO23" t="b">
        <f t="shared" ca="1" si="30"/>
        <v>1</v>
      </c>
      <c r="BP23" t="b">
        <f t="shared" ca="1" si="31"/>
        <v>0</v>
      </c>
      <c r="BQ23">
        <f t="shared" ca="1" si="32"/>
        <v>1</v>
      </c>
      <c r="BR23">
        <f t="shared" ca="1" si="33"/>
        <v>20011</v>
      </c>
      <c r="BS23" cm="1">
        <f t="array" aca="1" ref="BS23" ca="1">IF($C23=0,"",RANK(BR23,OFFSET(KKK,0,0,LAST,1),-1))</f>
        <v>130</v>
      </c>
      <c r="BT23" s="19">
        <f t="shared" ca="1" si="34"/>
        <v>37180</v>
      </c>
      <c r="JN23" s="21"/>
      <c r="KK23" s="19"/>
    </row>
    <row r="24" spans="1:297">
      <c r="A24">
        <v>12</v>
      </c>
      <c r="C24" s="9" t="str">
        <f t="shared" ca="1" si="0"/>
        <v>KAAAA 226</v>
      </c>
      <c r="D24">
        <f t="shared" ca="1" si="1"/>
        <v>9</v>
      </c>
      <c r="E24" t="str">
        <f t="shared" ca="1" si="17"/>
        <v>KAAAA</v>
      </c>
      <c r="F24" t="str">
        <f t="shared" ca="1" si="2"/>
        <v>OPPPP</v>
      </c>
      <c r="G24" t="str">
        <f t="shared" ca="1" si="18"/>
        <v>OPPPP 226</v>
      </c>
      <c r="H24" t="str">
        <f ca="1"/>
        <v>BBNEM 276</v>
      </c>
      <c r="I24" t="str" cm="1">
        <f t="array" aca="1" ref="I24:J24" ca="1">IF($C24=0,"",_xlfn.TEXTSPLIT(H24," "))</f>
        <v>BBNEM</v>
      </c>
      <c r="J24" t="str">
        <f ca="1"/>
        <v>276</v>
      </c>
      <c r="K24">
        <f t="shared" ca="1" si="19"/>
        <v>276</v>
      </c>
      <c r="L24">
        <f ca="1"/>
        <v>12</v>
      </c>
      <c r="M24" t="str">
        <f t="shared" ca="1" si="3"/>
        <v>22Q5J</v>
      </c>
      <c r="N24">
        <f t="shared" ca="1" si="35"/>
        <v>0</v>
      </c>
      <c r="O24">
        <f t="shared" ca="1" si="35"/>
        <v>2</v>
      </c>
      <c r="P24">
        <f t="shared" ca="1" si="35"/>
        <v>0</v>
      </c>
      <c r="Q24">
        <f t="shared" ca="1" si="35"/>
        <v>0</v>
      </c>
      <c r="R24">
        <f t="shared" ca="1" si="35"/>
        <v>1</v>
      </c>
      <c r="S24">
        <f t="shared" ca="1" si="35"/>
        <v>0</v>
      </c>
      <c r="T24">
        <f t="shared" ca="1" si="35"/>
        <v>0</v>
      </c>
      <c r="U24">
        <f t="shared" ca="1" si="35"/>
        <v>0</v>
      </c>
      <c r="V24">
        <f t="shared" ca="1" si="35"/>
        <v>0</v>
      </c>
      <c r="W24">
        <f t="shared" ca="1" si="35"/>
        <v>0</v>
      </c>
      <c r="X24">
        <f t="shared" ca="1" si="35"/>
        <v>1</v>
      </c>
      <c r="Y24">
        <f t="shared" ca="1" si="35"/>
        <v>1</v>
      </c>
      <c r="Z24">
        <f t="shared" ca="1" si="35"/>
        <v>0</v>
      </c>
      <c r="AA24">
        <f t="shared" ca="1" si="35"/>
        <v>0</v>
      </c>
      <c r="AB24">
        <f t="shared" ca="1" si="20"/>
        <v>5</v>
      </c>
      <c r="AC24" t="b">
        <f t="shared" ca="1" si="5"/>
        <v>0</v>
      </c>
      <c r="AD24" t="b">
        <f t="shared" ca="1" si="6"/>
        <v>0</v>
      </c>
      <c r="AE24" t="b">
        <f t="shared" ca="1" si="7"/>
        <v>0</v>
      </c>
      <c r="AF24" t="b">
        <f t="shared" ca="1" si="8"/>
        <v>0</v>
      </c>
      <c r="AG24" t="b">
        <f t="shared" ca="1" si="9"/>
        <v>0</v>
      </c>
      <c r="AH24" t="b">
        <f t="shared" ca="1" si="10"/>
        <v>1</v>
      </c>
      <c r="AI24" t="b">
        <f t="shared" ca="1" si="11"/>
        <v>0</v>
      </c>
      <c r="AJ24">
        <f t="shared" ca="1" si="21"/>
        <v>1</v>
      </c>
      <c r="AK24">
        <f t="shared" ca="1" si="12"/>
        <v>20012</v>
      </c>
      <c r="AL24">
        <f t="shared" ca="1" si="13"/>
        <v>193</v>
      </c>
      <c r="AM24" s="19">
        <f t="shared" ca="1" si="14"/>
        <v>53268</v>
      </c>
      <c r="AN24" t="str">
        <f ca="1">IF($C24=0,"",
VLOOKUP(MID($E24,1,1),TRANSF2,2,FALSE)
&amp; VLOOKUP(MID($E24,2,1),TRANSF2,2,FALSE)
&amp; VLOOKUP(MID($E24,3,1),TRANSF2,2,FALSE)
&amp; VLOOKUP(MID($E24,4,1),TRANSF2,2,FALSE)
&amp; VLOOKUP(MID($E24,5,1),TRANSF2,2,FALSE)
)</f>
        <v>OPPPP</v>
      </c>
      <c r="AO24" t="str">
        <f t="shared" ca="1" si="22"/>
        <v>OPPPP 226</v>
      </c>
      <c r="AP24" t="str">
        <f ca="1"/>
        <v>ABHBB 907</v>
      </c>
      <c r="AQ24" t="str" cm="1">
        <f t="array" aca="1" ref="AQ24:AR24" ca="1">IF($C24=0,"",_xlfn.TEXTSPLIT(AP24," "))</f>
        <v>ABHBB</v>
      </c>
      <c r="AR24" t="str">
        <f ca="1"/>
        <v>907</v>
      </c>
      <c r="AS24">
        <f t="shared" ca="1" si="23"/>
        <v>907</v>
      </c>
      <c r="AT24">
        <f ca="1"/>
        <v>12</v>
      </c>
      <c r="AU24" t="str">
        <f ca="1">IF($C24=0,"",
VLOOKUP(MID(AQ24,1,1),REVTRANS2,2,FALSE)
&amp; VLOOKUP(MID(AQ24,2,1),REVTRANS2,2,FALSE)
&amp; VLOOKUP(MID(AQ24,3,1),REVTRANS2,2,FALSE)
&amp; VLOOKUP(MID(AQ24,4,1),REVTRANS2,2,FALSE)
&amp; VLOOKUP(MID(AQ24,5,1),REVTRANS2,2,FALSE)
)</f>
        <v>J2822</v>
      </c>
      <c r="AV24">
        <f t="shared" ca="1" si="24"/>
        <v>0</v>
      </c>
      <c r="AW24">
        <f t="shared" ca="1" si="16"/>
        <v>3</v>
      </c>
      <c r="AX24">
        <f t="shared" ca="1" si="16"/>
        <v>0</v>
      </c>
      <c r="AY24">
        <f t="shared" ca="1" si="16"/>
        <v>0</v>
      </c>
      <c r="AZ24">
        <f t="shared" ca="1" si="16"/>
        <v>0</v>
      </c>
      <c r="BA24">
        <f t="shared" ca="1" si="16"/>
        <v>0</v>
      </c>
      <c r="BB24">
        <f t="shared" ca="1" si="16"/>
        <v>0</v>
      </c>
      <c r="BC24">
        <f t="shared" ca="1" si="16"/>
        <v>1</v>
      </c>
      <c r="BD24">
        <f t="shared" ca="1" si="16"/>
        <v>0</v>
      </c>
      <c r="BE24">
        <f t="shared" ca="1" si="16"/>
        <v>0</v>
      </c>
      <c r="BF24">
        <f t="shared" ca="1" si="16"/>
        <v>0</v>
      </c>
      <c r="BG24">
        <f t="shared" ca="1" si="16"/>
        <v>0</v>
      </c>
      <c r="BH24">
        <f t="shared" ca="1" si="16"/>
        <v>0</v>
      </c>
      <c r="BI24" s="37">
        <f t="shared" ca="1" si="16"/>
        <v>1</v>
      </c>
      <c r="BJ24" t="b">
        <f t="shared" ca="1" si="25"/>
        <v>0</v>
      </c>
      <c r="BK24" t="b">
        <f t="shared" ca="1" si="26"/>
        <v>1</v>
      </c>
      <c r="BL24" t="b">
        <f t="shared" ca="1" si="27"/>
        <v>0</v>
      </c>
      <c r="BM24" t="b">
        <f t="shared" ca="1" si="28"/>
        <v>0</v>
      </c>
      <c r="BN24" t="b">
        <f t="shared" ca="1" si="29"/>
        <v>0</v>
      </c>
      <c r="BO24" t="b">
        <f t="shared" ca="1" si="30"/>
        <v>0</v>
      </c>
      <c r="BP24" t="b">
        <f t="shared" ca="1" si="31"/>
        <v>0</v>
      </c>
      <c r="BQ24">
        <f t="shared" ca="1" si="32"/>
        <v>1</v>
      </c>
      <c r="BR24">
        <f t="shared" ca="1" si="33"/>
        <v>60012</v>
      </c>
      <c r="BS24" cm="1">
        <f t="array" aca="1" ref="BS24" ca="1">IF($C24=0,"",RANK(BR24,OFFSET(KKK,0,0,LAST,1),-1))</f>
        <v>811</v>
      </c>
      <c r="BT24" s="19">
        <f t="shared" ca="1" si="34"/>
        <v>735577</v>
      </c>
      <c r="JN24" s="21"/>
      <c r="KK24" s="19"/>
    </row>
    <row r="25" spans="1:297">
      <c r="A25">
        <v>13</v>
      </c>
      <c r="C25" s="9" t="str">
        <f t="shared" ca="1" si="0"/>
        <v>J9976 869</v>
      </c>
      <c r="D25">
        <f t="shared" ca="1" si="1"/>
        <v>9</v>
      </c>
      <c r="E25" t="str">
        <f t="shared" ca="1" si="17"/>
        <v>J9976</v>
      </c>
      <c r="F25" t="str">
        <f t="shared" ca="1" si="2"/>
        <v>MIIGF</v>
      </c>
      <c r="G25" t="str">
        <f t="shared" ca="1" si="18"/>
        <v>MIIGF 869</v>
      </c>
      <c r="H25" t="str">
        <f ca="1"/>
        <v>BBNGD 868</v>
      </c>
      <c r="I25" t="str" cm="1">
        <f t="array" aca="1" ref="I25:J25" ca="1">IF($C25=0,"",_xlfn.TEXTSPLIT(H25," "))</f>
        <v>BBNGD</v>
      </c>
      <c r="J25" t="str">
        <f ca="1"/>
        <v>868</v>
      </c>
      <c r="K25">
        <f t="shared" ca="1" si="19"/>
        <v>868</v>
      </c>
      <c r="L25">
        <f ca="1"/>
        <v>13</v>
      </c>
      <c r="M25" t="str">
        <f t="shared" ca="1" si="3"/>
        <v>22Q74</v>
      </c>
      <c r="N25">
        <f t="shared" ca="1" si="35"/>
        <v>0</v>
      </c>
      <c r="O25">
        <f t="shared" ca="1" si="35"/>
        <v>2</v>
      </c>
      <c r="P25">
        <f t="shared" ca="1" si="35"/>
        <v>0</v>
      </c>
      <c r="Q25">
        <f t="shared" ca="1" si="35"/>
        <v>1</v>
      </c>
      <c r="R25">
        <f t="shared" ca="1" si="35"/>
        <v>0</v>
      </c>
      <c r="S25">
        <f t="shared" ca="1" si="35"/>
        <v>0</v>
      </c>
      <c r="T25">
        <f t="shared" ca="1" si="35"/>
        <v>1</v>
      </c>
      <c r="U25">
        <f t="shared" ca="1" si="35"/>
        <v>0</v>
      </c>
      <c r="V25">
        <f t="shared" ca="1" si="35"/>
        <v>0</v>
      </c>
      <c r="W25">
        <f t="shared" ca="1" si="35"/>
        <v>0</v>
      </c>
      <c r="X25">
        <f t="shared" ca="1" si="35"/>
        <v>0</v>
      </c>
      <c r="Y25">
        <f t="shared" ca="1" si="35"/>
        <v>1</v>
      </c>
      <c r="Z25">
        <f t="shared" ca="1" si="35"/>
        <v>0</v>
      </c>
      <c r="AA25">
        <f t="shared" ca="1" si="35"/>
        <v>0</v>
      </c>
      <c r="AB25">
        <f t="shared" ca="1" si="20"/>
        <v>5</v>
      </c>
      <c r="AC25" t="b">
        <f t="shared" ca="1" si="5"/>
        <v>0</v>
      </c>
      <c r="AD25" t="b">
        <f t="shared" ca="1" si="6"/>
        <v>0</v>
      </c>
      <c r="AE25" t="b">
        <f t="shared" ca="1" si="7"/>
        <v>0</v>
      </c>
      <c r="AF25" t="b">
        <f t="shared" ca="1" si="8"/>
        <v>0</v>
      </c>
      <c r="AG25" t="b">
        <f t="shared" ca="1" si="9"/>
        <v>0</v>
      </c>
      <c r="AH25" t="b">
        <f t="shared" ca="1" si="10"/>
        <v>1</v>
      </c>
      <c r="AI25" t="b">
        <f t="shared" ca="1" si="11"/>
        <v>0</v>
      </c>
      <c r="AJ25">
        <f t="shared" ca="1" si="21"/>
        <v>1</v>
      </c>
      <c r="AK25">
        <f t="shared" ca="1" si="12"/>
        <v>20013</v>
      </c>
      <c r="AL25">
        <f t="shared" ca="1" si="13"/>
        <v>194</v>
      </c>
      <c r="AM25" s="19">
        <f t="shared" ca="1" si="14"/>
        <v>168392</v>
      </c>
      <c r="AN25" t="str">
        <f ca="1">IF($C25=0,"",
VLOOKUP(MID($E25,1,1),TRANSF2,2,FALSE)
&amp; VLOOKUP(MID($E25,2,1),TRANSF2,2,FALSE)
&amp; VLOOKUP(MID($E25,3,1),TRANSF2,2,FALSE)
&amp; VLOOKUP(MID($E25,4,1),TRANSF2,2,FALSE)
&amp; VLOOKUP(MID($E25,5,1),TRANSF2,2,FALSE)
)</f>
        <v>AIIGF</v>
      </c>
      <c r="AO25" t="str">
        <f t="shared" ca="1" si="22"/>
        <v>AIIGF 869</v>
      </c>
      <c r="AP25" t="str">
        <f ca="1"/>
        <v>ABOGG 443</v>
      </c>
      <c r="AQ25" t="str" cm="1">
        <f t="array" aca="1" ref="AQ25:AR25" ca="1">IF($C25=0,"",_xlfn.TEXTSPLIT(AP25," "))</f>
        <v>ABOGG</v>
      </c>
      <c r="AR25" t="str">
        <f ca="1"/>
        <v>443</v>
      </c>
      <c r="AS25">
        <f t="shared" ca="1" si="23"/>
        <v>443</v>
      </c>
      <c r="AT25">
        <f ca="1"/>
        <v>13</v>
      </c>
      <c r="AU25" t="str">
        <f ca="1">IF($C25=0,"",
VLOOKUP(MID(AQ25,1,1),REVTRANS2,2,FALSE)
&amp; VLOOKUP(MID(AQ25,2,1),REVTRANS2,2,FALSE)
&amp; VLOOKUP(MID(AQ25,3,1),REVTRANS2,2,FALSE)
&amp; VLOOKUP(MID(AQ25,4,1),REVTRANS2,2,FALSE)
&amp; VLOOKUP(MID(AQ25,5,1),REVTRANS2,2,FALSE)
)</f>
        <v>J2K77</v>
      </c>
      <c r="AV25">
        <f t="shared" ca="1" si="24"/>
        <v>0</v>
      </c>
      <c r="AW25">
        <f t="shared" ca="1" si="16"/>
        <v>1</v>
      </c>
      <c r="AX25">
        <f t="shared" ca="1" si="16"/>
        <v>0</v>
      </c>
      <c r="AY25">
        <f t="shared" ca="1" si="16"/>
        <v>0</v>
      </c>
      <c r="AZ25">
        <f t="shared" ca="1" si="16"/>
        <v>0</v>
      </c>
      <c r="BA25">
        <f t="shared" ca="1" si="16"/>
        <v>0</v>
      </c>
      <c r="BB25">
        <f t="shared" ca="1" si="16"/>
        <v>2</v>
      </c>
      <c r="BC25">
        <f t="shared" ca="1" si="16"/>
        <v>0</v>
      </c>
      <c r="BD25">
        <f t="shared" ca="1" si="16"/>
        <v>0</v>
      </c>
      <c r="BE25">
        <f t="shared" ca="1" si="16"/>
        <v>0</v>
      </c>
      <c r="BF25">
        <f t="shared" ca="1" si="16"/>
        <v>0</v>
      </c>
      <c r="BG25">
        <f t="shared" ca="1" si="16"/>
        <v>1</v>
      </c>
      <c r="BH25">
        <f t="shared" ca="1" si="16"/>
        <v>0</v>
      </c>
      <c r="BI25" s="37">
        <f t="shared" ca="1" si="16"/>
        <v>1</v>
      </c>
      <c r="BJ25" t="b">
        <f t="shared" ca="1" si="25"/>
        <v>0</v>
      </c>
      <c r="BK25" t="b">
        <f t="shared" ca="1" si="26"/>
        <v>0</v>
      </c>
      <c r="BL25" t="b">
        <f t="shared" ca="1" si="27"/>
        <v>0</v>
      </c>
      <c r="BM25" t="b">
        <f t="shared" ca="1" si="28"/>
        <v>1</v>
      </c>
      <c r="BN25" t="b">
        <f t="shared" ca="1" si="29"/>
        <v>0</v>
      </c>
      <c r="BO25" t="b">
        <f t="shared" ca="1" si="30"/>
        <v>0</v>
      </c>
      <c r="BP25" t="b">
        <f t="shared" ca="1" si="31"/>
        <v>0</v>
      </c>
      <c r="BQ25">
        <f t="shared" ca="1" si="32"/>
        <v>1</v>
      </c>
      <c r="BR25">
        <f t="shared" ca="1" si="33"/>
        <v>40013</v>
      </c>
      <c r="BS25" cm="1">
        <f t="array" aca="1" ref="BS25" ca="1">IF($C25=0,"",RANK(BR25,OFFSET(KKK,0,0,LAST,1),-1))</f>
        <v>447</v>
      </c>
      <c r="BT25" s="19">
        <f t="shared" ca="1" si="34"/>
        <v>198021</v>
      </c>
      <c r="JN25" s="21"/>
      <c r="KK25" s="19"/>
    </row>
    <row r="26" spans="1:297">
      <c r="A26">
        <v>14</v>
      </c>
      <c r="C26" s="9" t="str">
        <f t="shared" ca="1" si="0"/>
        <v>627Q8 917</v>
      </c>
      <c r="D26">
        <f t="shared" ca="1" si="1"/>
        <v>9</v>
      </c>
      <c r="E26" t="str">
        <f t="shared" ca="1" si="17"/>
        <v>627Q8</v>
      </c>
      <c r="F26" t="str">
        <f t="shared" ca="1" si="2"/>
        <v>FBGNH</v>
      </c>
      <c r="G26" t="str">
        <f t="shared" ca="1" si="18"/>
        <v>FBGNH 917</v>
      </c>
      <c r="H26" t="str">
        <f ca="1"/>
        <v>BBOHH 71</v>
      </c>
      <c r="I26" t="str" cm="1">
        <f t="array" aca="1" ref="I26:J26" ca="1">IF($C26=0,"",_xlfn.TEXTSPLIT(H26," "))</f>
        <v>BBOHH</v>
      </c>
      <c r="J26" t="str">
        <f ca="1"/>
        <v>71</v>
      </c>
      <c r="K26">
        <f t="shared" ca="1" si="19"/>
        <v>71</v>
      </c>
      <c r="L26">
        <f ca="1"/>
        <v>14</v>
      </c>
      <c r="M26" t="str">
        <f t="shared" ca="1" si="3"/>
        <v>22K88</v>
      </c>
      <c r="N26">
        <f t="shared" ca="1" si="35"/>
        <v>0</v>
      </c>
      <c r="O26">
        <f t="shared" ca="1" si="35"/>
        <v>2</v>
      </c>
      <c r="P26">
        <f t="shared" ca="1" si="35"/>
        <v>0</v>
      </c>
      <c r="Q26">
        <f t="shared" ca="1" si="35"/>
        <v>0</v>
      </c>
      <c r="R26">
        <f t="shared" ca="1" si="35"/>
        <v>0</v>
      </c>
      <c r="S26">
        <f t="shared" ca="1" si="35"/>
        <v>0</v>
      </c>
      <c r="T26">
        <f t="shared" ca="1" si="35"/>
        <v>0</v>
      </c>
      <c r="U26">
        <f t="shared" ca="1" si="35"/>
        <v>2</v>
      </c>
      <c r="V26">
        <f t="shared" ca="1" si="35"/>
        <v>0</v>
      </c>
      <c r="W26">
        <f t="shared" ca="1" si="35"/>
        <v>0</v>
      </c>
      <c r="X26">
        <f t="shared" ca="1" si="35"/>
        <v>0</v>
      </c>
      <c r="Y26">
        <f t="shared" ca="1" si="35"/>
        <v>0</v>
      </c>
      <c r="Z26">
        <f t="shared" ca="1" si="35"/>
        <v>1</v>
      </c>
      <c r="AA26">
        <f t="shared" ca="1" si="35"/>
        <v>0</v>
      </c>
      <c r="AB26">
        <f t="shared" ca="1" si="20"/>
        <v>5</v>
      </c>
      <c r="AC26" t="b">
        <f t="shared" ca="1" si="5"/>
        <v>0</v>
      </c>
      <c r="AD26" t="b">
        <f t="shared" ca="1" si="6"/>
        <v>0</v>
      </c>
      <c r="AE26" t="b">
        <f t="shared" ca="1" si="7"/>
        <v>0</v>
      </c>
      <c r="AF26" t="b">
        <f t="shared" ca="1" si="8"/>
        <v>0</v>
      </c>
      <c r="AG26" t="b">
        <f t="shared" ca="1" si="9"/>
        <v>1</v>
      </c>
      <c r="AH26" t="b">
        <f t="shared" ca="1" si="10"/>
        <v>0</v>
      </c>
      <c r="AI26" t="b">
        <f t="shared" ca="1" si="11"/>
        <v>0</v>
      </c>
      <c r="AJ26">
        <f t="shared" ca="1" si="21"/>
        <v>1</v>
      </c>
      <c r="AK26">
        <f t="shared" ca="1" si="12"/>
        <v>30014</v>
      </c>
      <c r="AL26">
        <f t="shared" ca="1" si="13"/>
        <v>441</v>
      </c>
      <c r="AM26" s="19">
        <f t="shared" ca="1" si="14"/>
        <v>31311</v>
      </c>
      <c r="AN26" t="str">
        <f ca="1">IF($C26=0,"",
VLOOKUP(MID($E26,1,1),TRANSF2,2,FALSE)
&amp; VLOOKUP(MID($E26,2,1),TRANSF2,2,FALSE)
&amp; VLOOKUP(MID($E26,3,1),TRANSF2,2,FALSE)
&amp; VLOOKUP(MID($E26,4,1),TRANSF2,2,FALSE)
&amp; VLOOKUP(MID($E26,5,1),TRANSF2,2,FALSE)
)</f>
        <v>FBGNH</v>
      </c>
      <c r="AO26" t="str">
        <f t="shared" ca="1" si="22"/>
        <v>FBGNH 917</v>
      </c>
      <c r="AP26" t="str">
        <f ca="1"/>
        <v>ACAIA 552</v>
      </c>
      <c r="AQ26" t="str" cm="1">
        <f t="array" aca="1" ref="AQ26:AR26" ca="1">IF($C26=0,"",_xlfn.TEXTSPLIT(AP26," "))</f>
        <v>ACAIA</v>
      </c>
      <c r="AR26" t="str">
        <f ca="1"/>
        <v>552</v>
      </c>
      <c r="AS26">
        <f t="shared" ca="1" si="23"/>
        <v>552</v>
      </c>
      <c r="AT26">
        <f ca="1"/>
        <v>14</v>
      </c>
      <c r="AU26" t="str">
        <f ca="1">IF($C26=0,"",
VLOOKUP(MID(AQ26,1,1),REVTRANS2,2,FALSE)
&amp; VLOOKUP(MID(AQ26,2,1),REVTRANS2,2,FALSE)
&amp; VLOOKUP(MID(AQ26,3,1),REVTRANS2,2,FALSE)
&amp; VLOOKUP(MID(AQ26,4,1),REVTRANS2,2,FALSE)
&amp; VLOOKUP(MID(AQ26,5,1),REVTRANS2,2,FALSE)
)</f>
        <v>J3J9J</v>
      </c>
      <c r="AV26">
        <f t="shared" ca="1" si="24"/>
        <v>0</v>
      </c>
      <c r="AW26">
        <f t="shared" ca="1" si="16"/>
        <v>0</v>
      </c>
      <c r="AX26">
        <f t="shared" ca="1" si="16"/>
        <v>1</v>
      </c>
      <c r="AY26">
        <f t="shared" ca="1" si="16"/>
        <v>0</v>
      </c>
      <c r="AZ26">
        <f t="shared" ca="1" si="16"/>
        <v>0</v>
      </c>
      <c r="BA26">
        <f t="shared" ca="1" si="16"/>
        <v>0</v>
      </c>
      <c r="BB26">
        <f t="shared" ca="1" si="16"/>
        <v>0</v>
      </c>
      <c r="BC26">
        <f t="shared" ca="1" si="16"/>
        <v>0</v>
      </c>
      <c r="BD26">
        <f t="shared" ca="1" si="16"/>
        <v>1</v>
      </c>
      <c r="BE26">
        <f t="shared" ca="1" si="16"/>
        <v>0</v>
      </c>
      <c r="BF26">
        <f t="shared" ca="1" si="16"/>
        <v>0</v>
      </c>
      <c r="BG26">
        <f t="shared" ca="1" si="16"/>
        <v>0</v>
      </c>
      <c r="BH26">
        <f t="shared" ca="1" si="16"/>
        <v>0</v>
      </c>
      <c r="BI26" s="37">
        <f t="shared" ca="1" si="16"/>
        <v>3</v>
      </c>
      <c r="BJ26" t="b">
        <f t="shared" ca="1" si="25"/>
        <v>0</v>
      </c>
      <c r="BK26" t="b">
        <f t="shared" ca="1" si="26"/>
        <v>1</v>
      </c>
      <c r="BL26" t="b">
        <f t="shared" ca="1" si="27"/>
        <v>0</v>
      </c>
      <c r="BM26" t="b">
        <f t="shared" ca="1" si="28"/>
        <v>0</v>
      </c>
      <c r="BN26" t="b">
        <f t="shared" ca="1" si="29"/>
        <v>0</v>
      </c>
      <c r="BO26" t="b">
        <f t="shared" ca="1" si="30"/>
        <v>0</v>
      </c>
      <c r="BP26" t="b">
        <f t="shared" ca="1" si="31"/>
        <v>0</v>
      </c>
      <c r="BQ26">
        <f t="shared" ca="1" si="32"/>
        <v>1</v>
      </c>
      <c r="BR26">
        <f t="shared" ca="1" si="33"/>
        <v>60014</v>
      </c>
      <c r="BS26" cm="1">
        <f t="array" aca="1" ref="BS26" ca="1">IF($C26=0,"",RANK(BR26,OFFSET(KKK,0,0,LAST,1),-1))</f>
        <v>812</v>
      </c>
      <c r="BT26" s="19">
        <f t="shared" ca="1" si="34"/>
        <v>448224</v>
      </c>
      <c r="JN26" s="21"/>
      <c r="KK26" s="19"/>
    </row>
    <row r="27" spans="1:297">
      <c r="A27">
        <v>15</v>
      </c>
      <c r="C27" s="9" t="str">
        <f t="shared" ca="1" si="0"/>
        <v>K2252 216</v>
      </c>
      <c r="D27">
        <f t="shared" ca="1" si="1"/>
        <v>9</v>
      </c>
      <c r="E27" t="str">
        <f t="shared" ca="1" si="17"/>
        <v>K2252</v>
      </c>
      <c r="F27" t="str">
        <f t="shared" ca="1" si="2"/>
        <v>OBBEB</v>
      </c>
      <c r="G27" t="str">
        <f t="shared" ca="1" si="18"/>
        <v>OBBEB 216</v>
      </c>
      <c r="H27" t="str">
        <f ca="1"/>
        <v>BCBBB 368</v>
      </c>
      <c r="I27" t="str" cm="1">
        <f t="array" aca="1" ref="I27:J27" ca="1">IF($C27=0,"",_xlfn.TEXTSPLIT(H27," "))</f>
        <v>BCBBB</v>
      </c>
      <c r="J27" t="str">
        <f ca="1"/>
        <v>368</v>
      </c>
      <c r="K27">
        <f t="shared" ca="1" si="19"/>
        <v>368</v>
      </c>
      <c r="L27">
        <f ca="1"/>
        <v>15</v>
      </c>
      <c r="M27" t="str">
        <f t="shared" ca="1" si="3"/>
        <v>23222</v>
      </c>
      <c r="N27">
        <f t="shared" ca="1" si="35"/>
        <v>0</v>
      </c>
      <c r="O27">
        <f t="shared" ca="1" si="35"/>
        <v>4</v>
      </c>
      <c r="P27">
        <f t="shared" ca="1" si="35"/>
        <v>1</v>
      </c>
      <c r="Q27">
        <f t="shared" ca="1" si="35"/>
        <v>0</v>
      </c>
      <c r="R27">
        <f t="shared" ca="1" si="35"/>
        <v>0</v>
      </c>
      <c r="S27">
        <f t="shared" ca="1" si="35"/>
        <v>0</v>
      </c>
      <c r="T27">
        <f t="shared" ca="1" si="35"/>
        <v>0</v>
      </c>
      <c r="U27">
        <f t="shared" ca="1" si="35"/>
        <v>0</v>
      </c>
      <c r="V27">
        <f t="shared" ca="1" si="35"/>
        <v>0</v>
      </c>
      <c r="W27">
        <f t="shared" ca="1" si="35"/>
        <v>0</v>
      </c>
      <c r="X27">
        <f t="shared" ca="1" si="35"/>
        <v>0</v>
      </c>
      <c r="Y27">
        <f t="shared" ca="1" si="35"/>
        <v>0</v>
      </c>
      <c r="Z27">
        <f t="shared" ca="1" si="35"/>
        <v>0</v>
      </c>
      <c r="AA27">
        <f t="shared" ca="1" si="35"/>
        <v>0</v>
      </c>
      <c r="AB27">
        <f t="shared" ca="1" si="20"/>
        <v>5</v>
      </c>
      <c r="AC27" t="b">
        <f t="shared" ca="1" si="5"/>
        <v>0</v>
      </c>
      <c r="AD27" t="b">
        <f t="shared" ca="1" si="6"/>
        <v>1</v>
      </c>
      <c r="AE27" t="b">
        <f t="shared" ca="1" si="7"/>
        <v>0</v>
      </c>
      <c r="AF27" t="b">
        <f t="shared" ca="1" si="8"/>
        <v>0</v>
      </c>
      <c r="AG27" t="b">
        <f t="shared" ca="1" si="9"/>
        <v>0</v>
      </c>
      <c r="AH27" t="b">
        <f t="shared" ca="1" si="10"/>
        <v>0</v>
      </c>
      <c r="AI27" t="b">
        <f t="shared" ca="1" si="11"/>
        <v>0</v>
      </c>
      <c r="AJ27">
        <f t="shared" ca="1" si="21"/>
        <v>1</v>
      </c>
      <c r="AK27">
        <f t="shared" ca="1" si="12"/>
        <v>60015</v>
      </c>
      <c r="AL27">
        <f t="shared" ca="1" si="13"/>
        <v>907</v>
      </c>
      <c r="AM27" s="19">
        <f t="shared" ca="1" si="14"/>
        <v>333776</v>
      </c>
      <c r="AN27" t="str">
        <f ca="1">IF($C27=0,"",
VLOOKUP(MID($E27,1,1),TRANSF2,2,FALSE)
&amp; VLOOKUP(MID($E27,2,1),TRANSF2,2,FALSE)
&amp; VLOOKUP(MID($E27,3,1),TRANSF2,2,FALSE)
&amp; VLOOKUP(MID($E27,4,1),TRANSF2,2,FALSE)
&amp; VLOOKUP(MID($E27,5,1),TRANSF2,2,FALSE)
)</f>
        <v>OBBEB</v>
      </c>
      <c r="AO27" t="str">
        <f t="shared" ca="1" si="22"/>
        <v>OBBEB 216</v>
      </c>
      <c r="AP27" t="str">
        <f ca="1"/>
        <v>ACCCG 751</v>
      </c>
      <c r="AQ27" t="str" cm="1">
        <f t="array" aca="1" ref="AQ27:AR27" ca="1">IF($C27=0,"",_xlfn.TEXTSPLIT(AP27," "))</f>
        <v>ACCCG</v>
      </c>
      <c r="AR27" t="str">
        <f ca="1"/>
        <v>751</v>
      </c>
      <c r="AS27">
        <f t="shared" ca="1" si="23"/>
        <v>751</v>
      </c>
      <c r="AT27">
        <f ca="1"/>
        <v>15</v>
      </c>
      <c r="AU27" t="str">
        <f ca="1">IF($C27=0,"",
VLOOKUP(MID(AQ27,1,1),REVTRANS2,2,FALSE)
&amp; VLOOKUP(MID(AQ27,2,1),REVTRANS2,2,FALSE)
&amp; VLOOKUP(MID(AQ27,3,1),REVTRANS2,2,FALSE)
&amp; VLOOKUP(MID(AQ27,4,1),REVTRANS2,2,FALSE)
&amp; VLOOKUP(MID(AQ27,5,1),REVTRANS2,2,FALSE)
)</f>
        <v>J3337</v>
      </c>
      <c r="AV27">
        <f t="shared" ca="1" si="24"/>
        <v>0</v>
      </c>
      <c r="AW27">
        <f t="shared" ca="1" si="16"/>
        <v>0</v>
      </c>
      <c r="AX27">
        <f t="shared" ca="1" si="16"/>
        <v>3</v>
      </c>
      <c r="AY27">
        <f t="shared" ca="1" si="16"/>
        <v>0</v>
      </c>
      <c r="AZ27">
        <f t="shared" ca="1" si="16"/>
        <v>0</v>
      </c>
      <c r="BA27">
        <f t="shared" ca="1" si="16"/>
        <v>0</v>
      </c>
      <c r="BB27">
        <f t="shared" ca="1" si="16"/>
        <v>1</v>
      </c>
      <c r="BC27">
        <f t="shared" ca="1" si="16"/>
        <v>0</v>
      </c>
      <c r="BD27">
        <f t="shared" ca="1" si="16"/>
        <v>0</v>
      </c>
      <c r="BE27">
        <f t="shared" ca="1" si="16"/>
        <v>0</v>
      </c>
      <c r="BF27">
        <f t="shared" ca="1" si="16"/>
        <v>0</v>
      </c>
      <c r="BG27">
        <f t="shared" ca="1" si="16"/>
        <v>0</v>
      </c>
      <c r="BH27">
        <f t="shared" ca="1" si="16"/>
        <v>0</v>
      </c>
      <c r="BI27" s="37">
        <f t="shared" ca="1" si="16"/>
        <v>1</v>
      </c>
      <c r="BJ27" t="b">
        <f t="shared" ca="1" si="25"/>
        <v>0</v>
      </c>
      <c r="BK27" t="b">
        <f t="shared" ca="1" si="26"/>
        <v>1</v>
      </c>
      <c r="BL27" t="b">
        <f t="shared" ca="1" si="27"/>
        <v>0</v>
      </c>
      <c r="BM27" t="b">
        <f t="shared" ca="1" si="28"/>
        <v>0</v>
      </c>
      <c r="BN27" t="b">
        <f t="shared" ca="1" si="29"/>
        <v>0</v>
      </c>
      <c r="BO27" t="b">
        <f t="shared" ca="1" si="30"/>
        <v>0</v>
      </c>
      <c r="BP27" t="b">
        <f t="shared" ca="1" si="31"/>
        <v>0</v>
      </c>
      <c r="BQ27">
        <f t="shared" ca="1" si="32"/>
        <v>1</v>
      </c>
      <c r="BR27">
        <f t="shared" ca="1" si="33"/>
        <v>60015</v>
      </c>
      <c r="BS27" cm="1">
        <f t="array" aca="1" ref="BS27" ca="1">IF($C27=0,"",RANK(BR27,OFFSET(KKK,0,0,LAST,1),-1))</f>
        <v>813</v>
      </c>
      <c r="BT27" s="19">
        <f t="shared" ca="1" si="34"/>
        <v>610563</v>
      </c>
      <c r="JN27" s="21"/>
      <c r="KK27" s="19"/>
    </row>
    <row r="28" spans="1:297">
      <c r="A28">
        <v>16</v>
      </c>
      <c r="C28" s="9" t="str">
        <f t="shared" ca="1" si="0"/>
        <v>A44AA 867</v>
      </c>
      <c r="D28">
        <f t="shared" ca="1" si="1"/>
        <v>9</v>
      </c>
      <c r="E28" t="str">
        <f t="shared" ca="1" si="17"/>
        <v>A44AA</v>
      </c>
      <c r="F28" t="str">
        <f t="shared" ca="1" si="2"/>
        <v>PDDPP</v>
      </c>
      <c r="G28" t="str">
        <f t="shared" ca="1" si="18"/>
        <v>PDDPP 867</v>
      </c>
      <c r="H28" t="str">
        <f ca="1"/>
        <v>BCCCB 246</v>
      </c>
      <c r="I28" t="str" cm="1">
        <f t="array" aca="1" ref="I28:J28" ca="1">IF($C28=0,"",_xlfn.TEXTSPLIT(H28," "))</f>
        <v>BCCCB</v>
      </c>
      <c r="J28" t="str">
        <f ca="1"/>
        <v>246</v>
      </c>
      <c r="K28">
        <f t="shared" ca="1" si="19"/>
        <v>246</v>
      </c>
      <c r="L28">
        <f ca="1"/>
        <v>16</v>
      </c>
      <c r="M28" t="str">
        <f t="shared" ca="1" si="3"/>
        <v>23332</v>
      </c>
      <c r="N28">
        <f t="shared" ca="1" si="35"/>
        <v>0</v>
      </c>
      <c r="O28">
        <f t="shared" ca="1" si="35"/>
        <v>2</v>
      </c>
      <c r="P28">
        <f t="shared" ca="1" si="35"/>
        <v>3</v>
      </c>
      <c r="Q28">
        <f t="shared" ca="1" si="35"/>
        <v>0</v>
      </c>
      <c r="R28">
        <f t="shared" ca="1" si="35"/>
        <v>0</v>
      </c>
      <c r="S28">
        <f t="shared" ca="1" si="35"/>
        <v>0</v>
      </c>
      <c r="T28">
        <f t="shared" ca="1" si="35"/>
        <v>0</v>
      </c>
      <c r="U28">
        <f t="shared" ca="1" si="35"/>
        <v>0</v>
      </c>
      <c r="V28">
        <f t="shared" ca="1" si="35"/>
        <v>0</v>
      </c>
      <c r="W28">
        <f t="shared" ca="1" si="35"/>
        <v>0</v>
      </c>
      <c r="X28">
        <f t="shared" ca="1" si="35"/>
        <v>0</v>
      </c>
      <c r="Y28">
        <f t="shared" ca="1" si="35"/>
        <v>0</v>
      </c>
      <c r="Z28">
        <f t="shared" ca="1" si="35"/>
        <v>0</v>
      </c>
      <c r="AA28">
        <f t="shared" ca="1" si="35"/>
        <v>0</v>
      </c>
      <c r="AB28">
        <f t="shared" ca="1" si="20"/>
        <v>5</v>
      </c>
      <c r="AC28" t="b">
        <f t="shared" ca="1" si="5"/>
        <v>0</v>
      </c>
      <c r="AD28" t="b">
        <f t="shared" ca="1" si="6"/>
        <v>0</v>
      </c>
      <c r="AE28" t="b">
        <f t="shared" ca="1" si="7"/>
        <v>1</v>
      </c>
      <c r="AF28" t="b">
        <f t="shared" ca="1" si="8"/>
        <v>0</v>
      </c>
      <c r="AG28" t="b">
        <f t="shared" ca="1" si="9"/>
        <v>0</v>
      </c>
      <c r="AH28" t="b">
        <f t="shared" ca="1" si="10"/>
        <v>0</v>
      </c>
      <c r="AI28" t="b">
        <f t="shared" ca="1" si="11"/>
        <v>0</v>
      </c>
      <c r="AJ28">
        <f t="shared" ca="1" si="21"/>
        <v>1</v>
      </c>
      <c r="AK28">
        <f t="shared" ca="1" si="12"/>
        <v>50016</v>
      </c>
      <c r="AL28">
        <f t="shared" ca="1" si="13"/>
        <v>814</v>
      </c>
      <c r="AM28" s="19">
        <f t="shared" ca="1" si="14"/>
        <v>200244</v>
      </c>
      <c r="AN28" t="str">
        <f ca="1">IF($C28=0,"",
VLOOKUP(MID($E28,1,1),TRANSF2,2,FALSE)
&amp; VLOOKUP(MID($E28,2,1),TRANSF2,2,FALSE)
&amp; VLOOKUP(MID($E28,3,1),TRANSF2,2,FALSE)
&amp; VLOOKUP(MID($E28,4,1),TRANSF2,2,FALSE)
&amp; VLOOKUP(MID($E28,5,1),TRANSF2,2,FALSE)
)</f>
        <v>PDDPP</v>
      </c>
      <c r="AO28" t="str">
        <f t="shared" ca="1" si="22"/>
        <v>PDDPP 867</v>
      </c>
      <c r="AP28" t="str">
        <f ca="1"/>
        <v>ACLLC 540</v>
      </c>
      <c r="AQ28" t="str" cm="1">
        <f t="array" aca="1" ref="AQ28:AR28" ca="1">IF($C28=0,"",_xlfn.TEXTSPLIT(AP28," "))</f>
        <v>ACLLC</v>
      </c>
      <c r="AR28" t="str">
        <f ca="1"/>
        <v>540</v>
      </c>
      <c r="AS28">
        <f t="shared" ca="1" si="23"/>
        <v>540</v>
      </c>
      <c r="AT28">
        <f ca="1"/>
        <v>16</v>
      </c>
      <c r="AU28" t="str">
        <f ca="1">IF($C28=0,"",
VLOOKUP(MID(AQ28,1,1),REVTRANS2,2,FALSE)
&amp; VLOOKUP(MID(AQ28,2,1),REVTRANS2,2,FALSE)
&amp; VLOOKUP(MID(AQ28,3,1),REVTRANS2,2,FALSE)
&amp; VLOOKUP(MID(AQ28,4,1),REVTRANS2,2,FALSE)
&amp; VLOOKUP(MID(AQ28,5,1),REVTRANS2,2,FALSE)
)</f>
        <v>J3TT3</v>
      </c>
      <c r="AV28">
        <f t="shared" ca="1" si="24"/>
        <v>0</v>
      </c>
      <c r="AW28">
        <f t="shared" ca="1" si="16"/>
        <v>0</v>
      </c>
      <c r="AX28">
        <f t="shared" ca="1" si="16"/>
        <v>2</v>
      </c>
      <c r="AY28">
        <f t="shared" ca="1" si="16"/>
        <v>0</v>
      </c>
      <c r="AZ28">
        <f t="shared" ca="1" si="16"/>
        <v>0</v>
      </c>
      <c r="BA28">
        <f t="shared" ca="1" si="16"/>
        <v>0</v>
      </c>
      <c r="BB28">
        <f t="shared" ca="1" si="16"/>
        <v>0</v>
      </c>
      <c r="BC28">
        <f t="shared" ca="1" si="16"/>
        <v>0</v>
      </c>
      <c r="BD28">
        <f t="shared" ca="1" si="16"/>
        <v>0</v>
      </c>
      <c r="BE28">
        <f t="shared" ca="1" si="16"/>
        <v>2</v>
      </c>
      <c r="BF28">
        <f t="shared" ca="1" si="16"/>
        <v>0</v>
      </c>
      <c r="BG28">
        <f t="shared" ca="1" si="16"/>
        <v>0</v>
      </c>
      <c r="BH28">
        <f t="shared" ca="1" si="16"/>
        <v>0</v>
      </c>
      <c r="BI28" s="37">
        <f t="shared" ca="1" si="16"/>
        <v>1</v>
      </c>
      <c r="BJ28" t="b">
        <f t="shared" ca="1" si="25"/>
        <v>0</v>
      </c>
      <c r="BK28" t="b">
        <f t="shared" ca="1" si="26"/>
        <v>0</v>
      </c>
      <c r="BL28" t="b">
        <f t="shared" ca="1" si="27"/>
        <v>1</v>
      </c>
      <c r="BM28" t="b">
        <f t="shared" ca="1" si="28"/>
        <v>0</v>
      </c>
      <c r="BN28" t="b">
        <f t="shared" ca="1" si="29"/>
        <v>0</v>
      </c>
      <c r="BO28" t="b">
        <f t="shared" ca="1" si="30"/>
        <v>0</v>
      </c>
      <c r="BP28" t="b">
        <f t="shared" ca="1" si="31"/>
        <v>0</v>
      </c>
      <c r="BQ28">
        <f t="shared" ca="1" si="32"/>
        <v>1</v>
      </c>
      <c r="BR28">
        <f t="shared" ca="1" si="33"/>
        <v>50016</v>
      </c>
      <c r="BS28" cm="1">
        <f t="array" aca="1" ref="BS28" ca="1">IF($C28=0,"",RANK(BR28,OFFSET(KKK,0,0,LAST,1),-1))</f>
        <v>696</v>
      </c>
      <c r="BT28" s="19">
        <f t="shared" ca="1" si="34"/>
        <v>375840</v>
      </c>
      <c r="JN28" s="21"/>
      <c r="KK28" s="19"/>
    </row>
    <row r="29" spans="1:297">
      <c r="A29">
        <v>17</v>
      </c>
      <c r="C29" s="9" t="str">
        <f t="shared" ca="1" si="0"/>
        <v>2TT39 160</v>
      </c>
      <c r="D29">
        <f t="shared" ca="1" si="1"/>
        <v>9</v>
      </c>
      <c r="E29" t="str">
        <f t="shared" ca="1" si="17"/>
        <v>2TT39</v>
      </c>
      <c r="F29" t="str">
        <f t="shared" ca="1" si="2"/>
        <v>BLLCI</v>
      </c>
      <c r="G29" t="str">
        <f t="shared" ca="1" si="18"/>
        <v>BLLCI 160</v>
      </c>
      <c r="H29" t="str">
        <f ca="1"/>
        <v>BCGGC 980</v>
      </c>
      <c r="I29" t="str" cm="1">
        <f t="array" aca="1" ref="I29:J29" ca="1">IF($C29=0,"",_xlfn.TEXTSPLIT(H29," "))</f>
        <v>BCGGC</v>
      </c>
      <c r="J29" t="str">
        <f ca="1"/>
        <v>980</v>
      </c>
      <c r="K29">
        <f t="shared" ca="1" si="19"/>
        <v>980</v>
      </c>
      <c r="L29">
        <f ca="1"/>
        <v>17</v>
      </c>
      <c r="M29" t="str">
        <f t="shared" ca="1" si="3"/>
        <v>23773</v>
      </c>
      <c r="N29">
        <f t="shared" ca="1" si="35"/>
        <v>0</v>
      </c>
      <c r="O29">
        <f t="shared" ca="1" si="35"/>
        <v>1</v>
      </c>
      <c r="P29">
        <f t="shared" ca="1" si="35"/>
        <v>2</v>
      </c>
      <c r="Q29">
        <f t="shared" ca="1" si="35"/>
        <v>0</v>
      </c>
      <c r="R29">
        <f t="shared" ca="1" si="35"/>
        <v>0</v>
      </c>
      <c r="S29">
        <f t="shared" ca="1" si="35"/>
        <v>0</v>
      </c>
      <c r="T29">
        <f t="shared" ca="1" si="35"/>
        <v>2</v>
      </c>
      <c r="U29">
        <f t="shared" ca="1" si="35"/>
        <v>0</v>
      </c>
      <c r="V29">
        <f t="shared" ca="1" si="35"/>
        <v>0</v>
      </c>
      <c r="W29">
        <f t="shared" ca="1" si="35"/>
        <v>0</v>
      </c>
      <c r="X29">
        <f t="shared" ca="1" si="35"/>
        <v>0</v>
      </c>
      <c r="Y29">
        <f t="shared" ca="1" si="35"/>
        <v>0</v>
      </c>
      <c r="Z29">
        <f t="shared" ca="1" si="35"/>
        <v>0</v>
      </c>
      <c r="AA29">
        <f t="shared" ca="1" si="35"/>
        <v>0</v>
      </c>
      <c r="AB29">
        <f t="shared" ca="1" si="20"/>
        <v>5</v>
      </c>
      <c r="AC29" t="b">
        <f t="shared" ca="1" si="5"/>
        <v>0</v>
      </c>
      <c r="AD29" t="b">
        <f t="shared" ca="1" si="6"/>
        <v>0</v>
      </c>
      <c r="AE29" t="b">
        <f t="shared" ca="1" si="7"/>
        <v>0</v>
      </c>
      <c r="AF29" t="b">
        <f t="shared" ca="1" si="8"/>
        <v>0</v>
      </c>
      <c r="AG29" t="b">
        <f t="shared" ca="1" si="9"/>
        <v>1</v>
      </c>
      <c r="AH29" t="b">
        <f t="shared" ca="1" si="10"/>
        <v>0</v>
      </c>
      <c r="AI29" t="b">
        <f t="shared" ca="1" si="11"/>
        <v>0</v>
      </c>
      <c r="AJ29">
        <f t="shared" ca="1" si="21"/>
        <v>1</v>
      </c>
      <c r="AK29">
        <f t="shared" ca="1" si="12"/>
        <v>30017</v>
      </c>
      <c r="AL29">
        <f t="shared" ca="1" si="13"/>
        <v>442</v>
      </c>
      <c r="AM29" s="19">
        <f t="shared" ca="1" si="14"/>
        <v>433160</v>
      </c>
      <c r="AN29" t="str">
        <f ca="1">IF($C29=0,"",
VLOOKUP(MID($E29,1,1),TRANSF2,2,FALSE)
&amp; VLOOKUP(MID($E29,2,1),TRANSF2,2,FALSE)
&amp; VLOOKUP(MID($E29,3,1),TRANSF2,2,FALSE)
&amp; VLOOKUP(MID($E29,4,1),TRANSF2,2,FALSE)
&amp; VLOOKUP(MID($E29,5,1),TRANSF2,2,FALSE)
)</f>
        <v>BLLCI</v>
      </c>
      <c r="AO29" t="str">
        <f t="shared" ca="1" si="22"/>
        <v>BLLCI 160</v>
      </c>
      <c r="AP29" t="str">
        <f ca="1"/>
        <v>ADDDH 89</v>
      </c>
      <c r="AQ29" t="str" cm="1">
        <f t="array" aca="1" ref="AQ29:AR29" ca="1">IF($C29=0,"",_xlfn.TEXTSPLIT(AP29," "))</f>
        <v>ADDDH</v>
      </c>
      <c r="AR29" t="str">
        <f ca="1"/>
        <v>89</v>
      </c>
      <c r="AS29">
        <f t="shared" ca="1" si="23"/>
        <v>89</v>
      </c>
      <c r="AT29">
        <f ca="1"/>
        <v>17</v>
      </c>
      <c r="AU29" t="str">
        <f ca="1">IF($C29=0,"",
VLOOKUP(MID(AQ29,1,1),REVTRANS2,2,FALSE)
&amp; VLOOKUP(MID(AQ29,2,1),REVTRANS2,2,FALSE)
&amp; VLOOKUP(MID(AQ29,3,1),REVTRANS2,2,FALSE)
&amp; VLOOKUP(MID(AQ29,4,1),REVTRANS2,2,FALSE)
&amp; VLOOKUP(MID(AQ29,5,1),REVTRANS2,2,FALSE)
)</f>
        <v>J4448</v>
      </c>
      <c r="AV29">
        <f t="shared" ca="1" si="24"/>
        <v>0</v>
      </c>
      <c r="AW29">
        <f t="shared" ca="1" si="24"/>
        <v>0</v>
      </c>
      <c r="AX29">
        <f t="shared" ca="1" si="24"/>
        <v>0</v>
      </c>
      <c r="AY29">
        <f t="shared" ca="1" si="24"/>
        <v>3</v>
      </c>
      <c r="AZ29">
        <f t="shared" ca="1" si="24"/>
        <v>0</v>
      </c>
      <c r="BA29">
        <f t="shared" ca="1" si="24"/>
        <v>0</v>
      </c>
      <c r="BB29">
        <f t="shared" ca="1" si="24"/>
        <v>0</v>
      </c>
      <c r="BC29">
        <f t="shared" ca="1" si="24"/>
        <v>1</v>
      </c>
      <c r="BD29">
        <f t="shared" ca="1" si="24"/>
        <v>0</v>
      </c>
      <c r="BE29">
        <f t="shared" ca="1" si="24"/>
        <v>0</v>
      </c>
      <c r="BF29">
        <f t="shared" ca="1" si="24"/>
        <v>0</v>
      </c>
      <c r="BG29">
        <f t="shared" ca="1" si="24"/>
        <v>0</v>
      </c>
      <c r="BH29">
        <f t="shared" ca="1" si="24"/>
        <v>0</v>
      </c>
      <c r="BI29" s="37">
        <f t="shared" ca="1" si="24"/>
        <v>1</v>
      </c>
      <c r="BJ29" t="b">
        <f t="shared" ca="1" si="25"/>
        <v>0</v>
      </c>
      <c r="BK29" t="b">
        <f t="shared" ca="1" si="26"/>
        <v>1</v>
      </c>
      <c r="BL29" t="b">
        <f t="shared" ca="1" si="27"/>
        <v>0</v>
      </c>
      <c r="BM29" t="b">
        <f t="shared" ca="1" si="28"/>
        <v>0</v>
      </c>
      <c r="BN29" t="b">
        <f t="shared" ca="1" si="29"/>
        <v>0</v>
      </c>
      <c r="BO29" t="b">
        <f t="shared" ca="1" si="30"/>
        <v>0</v>
      </c>
      <c r="BP29" t="b">
        <f t="shared" ca="1" si="31"/>
        <v>0</v>
      </c>
      <c r="BQ29">
        <f t="shared" ca="1" si="32"/>
        <v>1</v>
      </c>
      <c r="BR29">
        <f t="shared" ca="1" si="33"/>
        <v>60017</v>
      </c>
      <c r="BS29" cm="1">
        <f t="array" aca="1" ref="BS29" ca="1">IF($C29=0,"",RANK(BR29,OFFSET(KKK,0,0,LAST,1),-1))</f>
        <v>814</v>
      </c>
      <c r="BT29" s="19">
        <f t="shared" ca="1" si="34"/>
        <v>72446</v>
      </c>
      <c r="JN29" s="21"/>
      <c r="KK29" s="19"/>
    </row>
    <row r="30" spans="1:297">
      <c r="A30">
        <v>18</v>
      </c>
      <c r="C30" s="9" t="str">
        <f t="shared" ca="1" si="0"/>
        <v>65566 225</v>
      </c>
      <c r="D30">
        <f t="shared" ca="1" si="1"/>
        <v>9</v>
      </c>
      <c r="E30" t="str">
        <f t="shared" ca="1" si="17"/>
        <v>65566</v>
      </c>
      <c r="F30" t="str">
        <f t="shared" ca="1" si="2"/>
        <v>FEEFF</v>
      </c>
      <c r="G30" t="str">
        <f t="shared" ca="1" si="18"/>
        <v>FEEFF 225</v>
      </c>
      <c r="H30" t="str">
        <f ca="1"/>
        <v>BCHMB 442</v>
      </c>
      <c r="I30" t="str" cm="1">
        <f t="array" aca="1" ref="I30:J30" ca="1">IF($C30=0,"",_xlfn.TEXTSPLIT(H30," "))</f>
        <v>BCHMB</v>
      </c>
      <c r="J30" t="str">
        <f ca="1"/>
        <v>442</v>
      </c>
      <c r="K30">
        <f t="shared" ca="1" si="19"/>
        <v>442</v>
      </c>
      <c r="L30">
        <f ca="1"/>
        <v>18</v>
      </c>
      <c r="M30" t="str">
        <f t="shared" ca="1" si="3"/>
        <v>238J2</v>
      </c>
      <c r="N30">
        <f t="shared" ca="1" si="35"/>
        <v>0</v>
      </c>
      <c r="O30">
        <f t="shared" ca="1" si="35"/>
        <v>2</v>
      </c>
      <c r="P30">
        <f t="shared" ca="1" si="35"/>
        <v>1</v>
      </c>
      <c r="Q30">
        <f t="shared" ca="1" si="35"/>
        <v>0</v>
      </c>
      <c r="R30">
        <f t="shared" ca="1" si="35"/>
        <v>0</v>
      </c>
      <c r="S30">
        <f t="shared" ca="1" si="35"/>
        <v>0</v>
      </c>
      <c r="T30">
        <f t="shared" ca="1" si="35"/>
        <v>0</v>
      </c>
      <c r="U30">
        <f t="shared" ca="1" si="35"/>
        <v>1</v>
      </c>
      <c r="V30">
        <f t="shared" ca="1" si="35"/>
        <v>0</v>
      </c>
      <c r="W30">
        <f t="shared" ca="1" si="35"/>
        <v>0</v>
      </c>
      <c r="X30">
        <f t="shared" ca="1" si="35"/>
        <v>1</v>
      </c>
      <c r="Y30">
        <f t="shared" ca="1" si="35"/>
        <v>0</v>
      </c>
      <c r="Z30">
        <f t="shared" ca="1" si="35"/>
        <v>0</v>
      </c>
      <c r="AA30">
        <f t="shared" ca="1" si="35"/>
        <v>0</v>
      </c>
      <c r="AB30">
        <f t="shared" ca="1" si="20"/>
        <v>5</v>
      </c>
      <c r="AC30" t="b">
        <f t="shared" ca="1" si="5"/>
        <v>0</v>
      </c>
      <c r="AD30" t="b">
        <f t="shared" ca="1" si="6"/>
        <v>0</v>
      </c>
      <c r="AE30" t="b">
        <f t="shared" ca="1" si="7"/>
        <v>0</v>
      </c>
      <c r="AF30" t="b">
        <f t="shared" ca="1" si="8"/>
        <v>0</v>
      </c>
      <c r="AG30" t="b">
        <f t="shared" ca="1" si="9"/>
        <v>0</v>
      </c>
      <c r="AH30" t="b">
        <f t="shared" ca="1" si="10"/>
        <v>1</v>
      </c>
      <c r="AI30" t="b">
        <f t="shared" ca="1" si="11"/>
        <v>0</v>
      </c>
      <c r="AJ30">
        <f t="shared" ca="1" si="21"/>
        <v>1</v>
      </c>
      <c r="AK30">
        <f t="shared" ca="1" si="12"/>
        <v>20018</v>
      </c>
      <c r="AL30">
        <f t="shared" ca="1" si="13"/>
        <v>195</v>
      </c>
      <c r="AM30" s="19">
        <f t="shared" ca="1" si="14"/>
        <v>86190</v>
      </c>
      <c r="AN30" t="str">
        <f ca="1">IF($C30=0,"",
VLOOKUP(MID($E30,1,1),TRANSF2,2,FALSE)
&amp; VLOOKUP(MID($E30,2,1),TRANSF2,2,FALSE)
&amp; VLOOKUP(MID($E30,3,1),TRANSF2,2,FALSE)
&amp; VLOOKUP(MID($E30,4,1),TRANSF2,2,FALSE)
&amp; VLOOKUP(MID($E30,5,1),TRANSF2,2,FALSE)
)</f>
        <v>FEEFF</v>
      </c>
      <c r="AO30" t="str">
        <f t="shared" ca="1" si="22"/>
        <v>FEEFF 225</v>
      </c>
      <c r="AP30" t="str">
        <f ca="1"/>
        <v>ADEDD 934</v>
      </c>
      <c r="AQ30" t="str" cm="1">
        <f t="array" aca="1" ref="AQ30:AR30" ca="1">IF($C30=0,"",_xlfn.TEXTSPLIT(AP30," "))</f>
        <v>ADEDD</v>
      </c>
      <c r="AR30" t="str">
        <f ca="1"/>
        <v>934</v>
      </c>
      <c r="AS30">
        <f t="shared" ca="1" si="23"/>
        <v>934</v>
      </c>
      <c r="AT30">
        <f ca="1"/>
        <v>18</v>
      </c>
      <c r="AU30" t="str">
        <f ca="1">IF($C30=0,"",
VLOOKUP(MID(AQ30,1,1),REVTRANS2,2,FALSE)
&amp; VLOOKUP(MID(AQ30,2,1),REVTRANS2,2,FALSE)
&amp; VLOOKUP(MID(AQ30,3,1),REVTRANS2,2,FALSE)
&amp; VLOOKUP(MID(AQ30,4,1),REVTRANS2,2,FALSE)
&amp; VLOOKUP(MID(AQ30,5,1),REVTRANS2,2,FALSE)
)</f>
        <v>J4544</v>
      </c>
      <c r="AV30">
        <f t="shared" ca="1" si="24"/>
        <v>0</v>
      </c>
      <c r="AW30">
        <f t="shared" ca="1" si="24"/>
        <v>0</v>
      </c>
      <c r="AX30">
        <f t="shared" ca="1" si="24"/>
        <v>0</v>
      </c>
      <c r="AY30">
        <f t="shared" ca="1" si="24"/>
        <v>3</v>
      </c>
      <c r="AZ30">
        <f t="shared" ca="1" si="24"/>
        <v>1</v>
      </c>
      <c r="BA30">
        <f t="shared" ca="1" si="24"/>
        <v>0</v>
      </c>
      <c r="BB30">
        <f t="shared" ca="1" si="24"/>
        <v>0</v>
      </c>
      <c r="BC30">
        <f t="shared" ca="1" si="24"/>
        <v>0</v>
      </c>
      <c r="BD30">
        <f t="shared" ca="1" si="24"/>
        <v>0</v>
      </c>
      <c r="BE30">
        <f t="shared" ca="1" si="24"/>
        <v>0</v>
      </c>
      <c r="BF30">
        <f t="shared" ca="1" si="24"/>
        <v>0</v>
      </c>
      <c r="BG30">
        <f t="shared" ca="1" si="24"/>
        <v>0</v>
      </c>
      <c r="BH30">
        <f t="shared" ca="1" si="24"/>
        <v>0</v>
      </c>
      <c r="BI30" s="37">
        <f t="shared" ca="1" si="24"/>
        <v>1</v>
      </c>
      <c r="BJ30" t="b">
        <f t="shared" ca="1" si="25"/>
        <v>0</v>
      </c>
      <c r="BK30" t="b">
        <f t="shared" ca="1" si="26"/>
        <v>1</v>
      </c>
      <c r="BL30" t="b">
        <f t="shared" ca="1" si="27"/>
        <v>0</v>
      </c>
      <c r="BM30" t="b">
        <f t="shared" ca="1" si="28"/>
        <v>0</v>
      </c>
      <c r="BN30" t="b">
        <f t="shared" ca="1" si="29"/>
        <v>0</v>
      </c>
      <c r="BO30" t="b">
        <f t="shared" ca="1" si="30"/>
        <v>0</v>
      </c>
      <c r="BP30" t="b">
        <f t="shared" ca="1" si="31"/>
        <v>0</v>
      </c>
      <c r="BQ30">
        <f t="shared" ca="1" si="32"/>
        <v>1</v>
      </c>
      <c r="BR30">
        <f t="shared" ca="1" si="33"/>
        <v>60018</v>
      </c>
      <c r="BS30" cm="1">
        <f t="array" aca="1" ref="BS30" ca="1">IF($C30=0,"",RANK(BR30,OFFSET(KKK,0,0,LAST,1),-1))</f>
        <v>815</v>
      </c>
      <c r="BT30" s="19">
        <f t="shared" ca="1" si="34"/>
        <v>761210</v>
      </c>
      <c r="JN30" s="21"/>
      <c r="KK30" s="19"/>
    </row>
    <row r="31" spans="1:297">
      <c r="A31">
        <v>19</v>
      </c>
      <c r="C31" s="9" t="str">
        <f t="shared" ca="1" si="0"/>
        <v>K6KK6 655</v>
      </c>
      <c r="D31">
        <f t="shared" ca="1" si="1"/>
        <v>9</v>
      </c>
      <c r="E31" t="str">
        <f t="shared" ca="1" si="17"/>
        <v>K6KK6</v>
      </c>
      <c r="F31" t="str">
        <f t="shared" ca="1" si="2"/>
        <v>OFOOF</v>
      </c>
      <c r="G31" t="str">
        <f t="shared" ca="1" si="18"/>
        <v>OFOOF 655</v>
      </c>
      <c r="H31" t="str">
        <f ca="1"/>
        <v>BDBGD 494</v>
      </c>
      <c r="I31" t="str" cm="1">
        <f t="array" aca="1" ref="I31:J31" ca="1">IF($C31=0,"",_xlfn.TEXTSPLIT(H31," "))</f>
        <v>BDBGD</v>
      </c>
      <c r="J31" t="str">
        <f ca="1"/>
        <v>494</v>
      </c>
      <c r="K31">
        <f t="shared" ca="1" si="19"/>
        <v>494</v>
      </c>
      <c r="L31">
        <f ca="1"/>
        <v>19</v>
      </c>
      <c r="M31" t="str">
        <f t="shared" ca="1" si="3"/>
        <v>24274</v>
      </c>
      <c r="N31">
        <f t="shared" ca="1" si="35"/>
        <v>0</v>
      </c>
      <c r="O31">
        <f t="shared" ca="1" si="35"/>
        <v>2</v>
      </c>
      <c r="P31">
        <f t="shared" ca="1" si="35"/>
        <v>0</v>
      </c>
      <c r="Q31">
        <f t="shared" ca="1" si="35"/>
        <v>2</v>
      </c>
      <c r="R31">
        <f t="shared" ca="1" si="35"/>
        <v>0</v>
      </c>
      <c r="S31">
        <f t="shared" ca="1" si="35"/>
        <v>0</v>
      </c>
      <c r="T31">
        <f t="shared" ca="1" si="35"/>
        <v>1</v>
      </c>
      <c r="U31">
        <f t="shared" ca="1" si="35"/>
        <v>0</v>
      </c>
      <c r="V31">
        <f t="shared" ca="1" si="35"/>
        <v>0</v>
      </c>
      <c r="W31">
        <f t="shared" ca="1" si="35"/>
        <v>0</v>
      </c>
      <c r="X31">
        <f t="shared" ca="1" si="35"/>
        <v>0</v>
      </c>
      <c r="Y31">
        <f t="shared" ca="1" si="35"/>
        <v>0</v>
      </c>
      <c r="Z31">
        <f t="shared" ca="1" si="35"/>
        <v>0</v>
      </c>
      <c r="AA31">
        <f t="shared" ca="1" si="35"/>
        <v>0</v>
      </c>
      <c r="AB31">
        <f t="shared" ca="1" si="20"/>
        <v>5</v>
      </c>
      <c r="AC31" t="b">
        <f t="shared" ca="1" si="5"/>
        <v>0</v>
      </c>
      <c r="AD31" t="b">
        <f t="shared" ca="1" si="6"/>
        <v>0</v>
      </c>
      <c r="AE31" t="b">
        <f t="shared" ca="1" si="7"/>
        <v>0</v>
      </c>
      <c r="AF31" t="b">
        <f t="shared" ca="1" si="8"/>
        <v>0</v>
      </c>
      <c r="AG31" t="b">
        <f t="shared" ca="1" si="9"/>
        <v>1</v>
      </c>
      <c r="AH31" t="b">
        <f t="shared" ca="1" si="10"/>
        <v>0</v>
      </c>
      <c r="AI31" t="b">
        <f t="shared" ca="1" si="11"/>
        <v>0</v>
      </c>
      <c r="AJ31">
        <f t="shared" ca="1" si="21"/>
        <v>1</v>
      </c>
      <c r="AK31">
        <f t="shared" ca="1" si="12"/>
        <v>30019</v>
      </c>
      <c r="AL31">
        <f t="shared" ca="1" si="13"/>
        <v>443</v>
      </c>
      <c r="AM31" s="19">
        <f t="shared" ca="1" si="14"/>
        <v>218842</v>
      </c>
      <c r="AN31" t="str">
        <f ca="1">IF($C31=0,"",
VLOOKUP(MID($E31,1,1),TRANSF2,2,FALSE)
&amp; VLOOKUP(MID($E31,2,1),TRANSF2,2,FALSE)
&amp; VLOOKUP(MID($E31,3,1),TRANSF2,2,FALSE)
&amp; VLOOKUP(MID($E31,4,1),TRANSF2,2,FALSE)
&amp; VLOOKUP(MID($E31,5,1),TRANSF2,2,FALSE)
)</f>
        <v>OFOOF</v>
      </c>
      <c r="AO31" t="str">
        <f t="shared" ca="1" si="22"/>
        <v>OFOOF 655</v>
      </c>
      <c r="AP31" t="str">
        <f ca="1"/>
        <v>ADGAL 715</v>
      </c>
      <c r="AQ31" t="str" cm="1">
        <f t="array" aca="1" ref="AQ31:AR31" ca="1">IF($C31=0,"",_xlfn.TEXTSPLIT(AP31," "))</f>
        <v>ADGAL</v>
      </c>
      <c r="AR31" t="str">
        <f ca="1"/>
        <v>715</v>
      </c>
      <c r="AS31">
        <f t="shared" ca="1" si="23"/>
        <v>715</v>
      </c>
      <c r="AT31">
        <f ca="1"/>
        <v>19</v>
      </c>
      <c r="AU31" t="str">
        <f ca="1">IF($C31=0,"",
VLOOKUP(MID(AQ31,1,1),REVTRANS2,2,FALSE)
&amp; VLOOKUP(MID(AQ31,2,1),REVTRANS2,2,FALSE)
&amp; VLOOKUP(MID(AQ31,3,1),REVTRANS2,2,FALSE)
&amp; VLOOKUP(MID(AQ31,4,1),REVTRANS2,2,FALSE)
&amp; VLOOKUP(MID(AQ31,5,1),REVTRANS2,2,FALSE)
)</f>
        <v>J47JT</v>
      </c>
      <c r="AV31">
        <f t="shared" ca="1" si="24"/>
        <v>0</v>
      </c>
      <c r="AW31">
        <f t="shared" ca="1" si="24"/>
        <v>0</v>
      </c>
      <c r="AX31">
        <f t="shared" ca="1" si="24"/>
        <v>0</v>
      </c>
      <c r="AY31">
        <f t="shared" ca="1" si="24"/>
        <v>1</v>
      </c>
      <c r="AZ31">
        <f t="shared" ca="1" si="24"/>
        <v>0</v>
      </c>
      <c r="BA31">
        <f t="shared" ca="1" si="24"/>
        <v>0</v>
      </c>
      <c r="BB31">
        <f t="shared" ca="1" si="24"/>
        <v>1</v>
      </c>
      <c r="BC31">
        <f t="shared" ca="1" si="24"/>
        <v>0</v>
      </c>
      <c r="BD31">
        <f t="shared" ca="1" si="24"/>
        <v>0</v>
      </c>
      <c r="BE31">
        <f t="shared" ca="1" si="24"/>
        <v>1</v>
      </c>
      <c r="BF31">
        <f t="shared" ca="1" si="24"/>
        <v>0</v>
      </c>
      <c r="BG31">
        <f t="shared" ca="1" si="24"/>
        <v>0</v>
      </c>
      <c r="BH31">
        <f t="shared" ca="1" si="24"/>
        <v>0</v>
      </c>
      <c r="BI31" s="37">
        <f t="shared" ca="1" si="24"/>
        <v>2</v>
      </c>
      <c r="BJ31" t="b">
        <f t="shared" ca="1" si="25"/>
        <v>0</v>
      </c>
      <c r="BK31" t="b">
        <f t="shared" ca="1" si="26"/>
        <v>0</v>
      </c>
      <c r="BL31" t="b">
        <f t="shared" ca="1" si="27"/>
        <v>0</v>
      </c>
      <c r="BM31" t="b">
        <f t="shared" ca="1" si="28"/>
        <v>1</v>
      </c>
      <c r="BN31" t="b">
        <f t="shared" ca="1" si="29"/>
        <v>0</v>
      </c>
      <c r="BO31" t="b">
        <f t="shared" ca="1" si="30"/>
        <v>0</v>
      </c>
      <c r="BP31" t="b">
        <f t="shared" ca="1" si="31"/>
        <v>0</v>
      </c>
      <c r="BQ31">
        <f t="shared" ca="1" si="32"/>
        <v>1</v>
      </c>
      <c r="BR31">
        <f t="shared" ca="1" si="33"/>
        <v>40019</v>
      </c>
      <c r="BS31" cm="1">
        <f t="array" aca="1" ref="BS31" ca="1">IF($C31=0,"",RANK(BR31,OFFSET(KKK,0,0,LAST,1),-1))</f>
        <v>448</v>
      </c>
      <c r="BT31" s="19">
        <f t="shared" ca="1" si="34"/>
        <v>320320</v>
      </c>
      <c r="JN31" s="21"/>
      <c r="KK31" s="19"/>
    </row>
    <row r="32" spans="1:297">
      <c r="A32">
        <v>20</v>
      </c>
      <c r="C32" s="9" t="str">
        <f t="shared" ca="1" si="0"/>
        <v>42T34 787</v>
      </c>
      <c r="D32">
        <f t="shared" ca="1" si="1"/>
        <v>9</v>
      </c>
      <c r="E32" t="str">
        <f t="shared" ca="1" si="17"/>
        <v>42T34</v>
      </c>
      <c r="F32" t="str">
        <f t="shared" ca="1" si="2"/>
        <v>DBLCD</v>
      </c>
      <c r="G32" t="str">
        <f t="shared" ca="1" si="18"/>
        <v>DBLCD 787</v>
      </c>
      <c r="H32" t="str">
        <f ca="1"/>
        <v>BDMHN 520</v>
      </c>
      <c r="I32" t="str" cm="1">
        <f t="array" aca="1" ref="I32:J32" ca="1">IF($C32=0,"",_xlfn.TEXTSPLIT(H32," "))</f>
        <v>BDMHN</v>
      </c>
      <c r="J32" t="str">
        <f ca="1"/>
        <v>520</v>
      </c>
      <c r="K32">
        <f t="shared" ca="1" si="19"/>
        <v>520</v>
      </c>
      <c r="L32">
        <f ca="1"/>
        <v>20</v>
      </c>
      <c r="M32" t="str">
        <f t="shared" ca="1" si="3"/>
        <v>24J8Q</v>
      </c>
      <c r="N32">
        <f t="shared" ca="1" si="35"/>
        <v>0</v>
      </c>
      <c r="O32">
        <f t="shared" ca="1" si="35"/>
        <v>1</v>
      </c>
      <c r="P32">
        <f t="shared" ca="1" si="35"/>
        <v>0</v>
      </c>
      <c r="Q32">
        <f t="shared" ca="1" si="35"/>
        <v>1</v>
      </c>
      <c r="R32">
        <f t="shared" ca="1" si="35"/>
        <v>0</v>
      </c>
      <c r="S32">
        <f t="shared" ca="1" si="35"/>
        <v>0</v>
      </c>
      <c r="T32">
        <f t="shared" ca="1" si="35"/>
        <v>0</v>
      </c>
      <c r="U32">
        <f t="shared" ca="1" si="35"/>
        <v>1</v>
      </c>
      <c r="V32">
        <f t="shared" ca="1" si="35"/>
        <v>0</v>
      </c>
      <c r="W32">
        <f t="shared" ca="1" si="35"/>
        <v>0</v>
      </c>
      <c r="X32">
        <f t="shared" ca="1" si="35"/>
        <v>1</v>
      </c>
      <c r="Y32">
        <f t="shared" ca="1" si="35"/>
        <v>1</v>
      </c>
      <c r="Z32">
        <f t="shared" ca="1" si="35"/>
        <v>0</v>
      </c>
      <c r="AA32">
        <f t="shared" ca="1" si="35"/>
        <v>0</v>
      </c>
      <c r="AB32">
        <f t="shared" ca="1" si="20"/>
        <v>5</v>
      </c>
      <c r="AC32" t="b">
        <f t="shared" ca="1" si="5"/>
        <v>0</v>
      </c>
      <c r="AD32" t="b">
        <f t="shared" ca="1" si="6"/>
        <v>0</v>
      </c>
      <c r="AE32" t="b">
        <f t="shared" ca="1" si="7"/>
        <v>0</v>
      </c>
      <c r="AF32" t="b">
        <f t="shared" ca="1" si="8"/>
        <v>0</v>
      </c>
      <c r="AG32" t="b">
        <f t="shared" ca="1" si="9"/>
        <v>0</v>
      </c>
      <c r="AH32" t="b">
        <f t="shared" ca="1" si="10"/>
        <v>0</v>
      </c>
      <c r="AI32" t="b">
        <f t="shared" ca="1" si="11"/>
        <v>1</v>
      </c>
      <c r="AJ32">
        <f t="shared" ca="1" si="21"/>
        <v>1</v>
      </c>
      <c r="AK32">
        <f t="shared" ca="1" si="12"/>
        <v>10020</v>
      </c>
      <c r="AL32">
        <f t="shared" ca="1" si="13"/>
        <v>1</v>
      </c>
      <c r="AM32" s="19">
        <f t="shared" ca="1" si="14"/>
        <v>520</v>
      </c>
      <c r="AN32" t="str">
        <f ca="1">IF($C32=0,"",
VLOOKUP(MID($E32,1,1),TRANSF2,2,FALSE)
&amp; VLOOKUP(MID($E32,2,1),TRANSF2,2,FALSE)
&amp; VLOOKUP(MID($E32,3,1),TRANSF2,2,FALSE)
&amp; VLOOKUP(MID($E32,4,1),TRANSF2,2,FALSE)
&amp; VLOOKUP(MID($E32,5,1),TRANSF2,2,FALSE)
)</f>
        <v>DBLCD</v>
      </c>
      <c r="AO32" t="str">
        <f t="shared" ca="1" si="22"/>
        <v>DBLCD 787</v>
      </c>
      <c r="AP32" t="str">
        <f ca="1"/>
        <v>ADLLL 895</v>
      </c>
      <c r="AQ32" t="str" cm="1">
        <f t="array" aca="1" ref="AQ32:AR32" ca="1">IF($C32=0,"",_xlfn.TEXTSPLIT(AP32," "))</f>
        <v>ADLLL</v>
      </c>
      <c r="AR32" t="str">
        <f ca="1"/>
        <v>895</v>
      </c>
      <c r="AS32">
        <f t="shared" ca="1" si="23"/>
        <v>895</v>
      </c>
      <c r="AT32">
        <f ca="1"/>
        <v>20</v>
      </c>
      <c r="AU32" t="str">
        <f ca="1">IF($C32=0,"",
VLOOKUP(MID(AQ32,1,1),REVTRANS2,2,FALSE)
&amp; VLOOKUP(MID(AQ32,2,1),REVTRANS2,2,FALSE)
&amp; VLOOKUP(MID(AQ32,3,1),REVTRANS2,2,FALSE)
&amp; VLOOKUP(MID(AQ32,4,1),REVTRANS2,2,FALSE)
&amp; VLOOKUP(MID(AQ32,5,1),REVTRANS2,2,FALSE)
)</f>
        <v>J4TTT</v>
      </c>
      <c r="AV32">
        <f t="shared" ca="1" si="24"/>
        <v>0</v>
      </c>
      <c r="AW32">
        <f t="shared" ca="1" si="24"/>
        <v>0</v>
      </c>
      <c r="AX32">
        <f t="shared" ca="1" si="24"/>
        <v>0</v>
      </c>
      <c r="AY32">
        <f t="shared" ca="1" si="24"/>
        <v>1</v>
      </c>
      <c r="AZ32">
        <f t="shared" ca="1" si="24"/>
        <v>0</v>
      </c>
      <c r="BA32">
        <f t="shared" ca="1" si="24"/>
        <v>0</v>
      </c>
      <c r="BB32">
        <f t="shared" ca="1" si="24"/>
        <v>0</v>
      </c>
      <c r="BC32">
        <f t="shared" ca="1" si="24"/>
        <v>0</v>
      </c>
      <c r="BD32">
        <f t="shared" ca="1" si="24"/>
        <v>0</v>
      </c>
      <c r="BE32">
        <f t="shared" ca="1" si="24"/>
        <v>3</v>
      </c>
      <c r="BF32">
        <f t="shared" ca="1" si="24"/>
        <v>0</v>
      </c>
      <c r="BG32">
        <f t="shared" ca="1" si="24"/>
        <v>0</v>
      </c>
      <c r="BH32">
        <f t="shared" ca="1" si="24"/>
        <v>0</v>
      </c>
      <c r="BI32" s="37">
        <f t="shared" ca="1" si="24"/>
        <v>1</v>
      </c>
      <c r="BJ32" t="b">
        <f t="shared" ca="1" si="25"/>
        <v>0</v>
      </c>
      <c r="BK32" t="b">
        <f t="shared" ca="1" si="26"/>
        <v>1</v>
      </c>
      <c r="BL32" t="b">
        <f t="shared" ca="1" si="27"/>
        <v>0</v>
      </c>
      <c r="BM32" t="b">
        <f t="shared" ca="1" si="28"/>
        <v>0</v>
      </c>
      <c r="BN32" t="b">
        <f t="shared" ca="1" si="29"/>
        <v>0</v>
      </c>
      <c r="BO32" t="b">
        <f t="shared" ca="1" si="30"/>
        <v>0</v>
      </c>
      <c r="BP32" t="b">
        <f t="shared" ca="1" si="31"/>
        <v>0</v>
      </c>
      <c r="BQ32">
        <f t="shared" ca="1" si="32"/>
        <v>1</v>
      </c>
      <c r="BR32">
        <f t="shared" ca="1" si="33"/>
        <v>60020</v>
      </c>
      <c r="BS32" cm="1">
        <f t="array" aca="1" ref="BS32" ca="1">IF($C32=0,"",RANK(BR32,OFFSET(KKK,0,0,LAST,1),-1))</f>
        <v>816</v>
      </c>
      <c r="BT32" s="19">
        <f t="shared" ca="1" si="34"/>
        <v>730320</v>
      </c>
      <c r="JN32" s="21"/>
      <c r="KK32" s="19"/>
    </row>
    <row r="33" spans="1:297">
      <c r="A33">
        <v>21</v>
      </c>
      <c r="C33" s="9" t="str">
        <f t="shared" ca="1" si="0"/>
        <v>T6636 347</v>
      </c>
      <c r="D33">
        <f t="shared" ca="1" si="1"/>
        <v>9</v>
      </c>
      <c r="E33" t="str">
        <f t="shared" ca="1" si="17"/>
        <v>T6636</v>
      </c>
      <c r="F33" t="str">
        <f t="shared" ca="1" si="2"/>
        <v>LFFCF</v>
      </c>
      <c r="G33" t="str">
        <f t="shared" ca="1" si="18"/>
        <v>LFFCF 347</v>
      </c>
      <c r="H33" t="str">
        <f ca="1"/>
        <v>BDNBB 131</v>
      </c>
      <c r="I33" t="str" cm="1">
        <f t="array" aca="1" ref="I33:J33" ca="1">IF($C33=0,"",_xlfn.TEXTSPLIT(H33," "))</f>
        <v>BDNBB</v>
      </c>
      <c r="J33" t="str">
        <f ca="1"/>
        <v>131</v>
      </c>
      <c r="K33">
        <f t="shared" ca="1" si="19"/>
        <v>131</v>
      </c>
      <c r="L33">
        <f ca="1"/>
        <v>21</v>
      </c>
      <c r="M33" t="str">
        <f t="shared" ca="1" si="3"/>
        <v>24Q22</v>
      </c>
      <c r="N33">
        <f t="shared" ref="N33:AA46" ca="1" si="36">IF($C33=0,"",(LEN($M33)-LEN(SUBSTITUTE($M33,N$11,""))))</f>
        <v>0</v>
      </c>
      <c r="O33">
        <f t="shared" ca="1" si="36"/>
        <v>3</v>
      </c>
      <c r="P33">
        <f t="shared" ca="1" si="36"/>
        <v>0</v>
      </c>
      <c r="Q33">
        <f t="shared" ca="1" si="36"/>
        <v>1</v>
      </c>
      <c r="R33">
        <f t="shared" ca="1" si="36"/>
        <v>0</v>
      </c>
      <c r="S33">
        <f t="shared" ca="1" si="36"/>
        <v>0</v>
      </c>
      <c r="T33">
        <f t="shared" ca="1" si="36"/>
        <v>0</v>
      </c>
      <c r="U33">
        <f t="shared" ca="1" si="36"/>
        <v>0</v>
      </c>
      <c r="V33">
        <f t="shared" ca="1" si="36"/>
        <v>0</v>
      </c>
      <c r="W33">
        <f t="shared" ca="1" si="36"/>
        <v>0</v>
      </c>
      <c r="X33">
        <f t="shared" ca="1" si="36"/>
        <v>0</v>
      </c>
      <c r="Y33">
        <f t="shared" ca="1" si="36"/>
        <v>1</v>
      </c>
      <c r="Z33">
        <f t="shared" ca="1" si="36"/>
        <v>0</v>
      </c>
      <c r="AA33">
        <f t="shared" ca="1" si="36"/>
        <v>0</v>
      </c>
      <c r="AB33">
        <f t="shared" ca="1" si="20"/>
        <v>5</v>
      </c>
      <c r="AC33" t="b">
        <f t="shared" ca="1" si="5"/>
        <v>0</v>
      </c>
      <c r="AD33" t="b">
        <f t="shared" ca="1" si="6"/>
        <v>0</v>
      </c>
      <c r="AE33" t="b">
        <f t="shared" ca="1" si="7"/>
        <v>0</v>
      </c>
      <c r="AF33" t="b">
        <f t="shared" ca="1" si="8"/>
        <v>1</v>
      </c>
      <c r="AG33" t="b">
        <f t="shared" ca="1" si="9"/>
        <v>0</v>
      </c>
      <c r="AH33" t="b">
        <f t="shared" ca="1" si="10"/>
        <v>0</v>
      </c>
      <c r="AI33" t="b">
        <f t="shared" ca="1" si="11"/>
        <v>0</v>
      </c>
      <c r="AJ33">
        <f t="shared" ca="1" si="21"/>
        <v>1</v>
      </c>
      <c r="AK33">
        <f t="shared" ca="1" si="12"/>
        <v>40021</v>
      </c>
      <c r="AL33">
        <f t="shared" ca="1" si="13"/>
        <v>621</v>
      </c>
      <c r="AM33" s="19">
        <f t="shared" ca="1" si="14"/>
        <v>81351</v>
      </c>
      <c r="AN33" t="str">
        <f ca="1">IF($C33=0,"",
VLOOKUP(MID($E33,1,1),TRANSF2,2,FALSE)
&amp; VLOOKUP(MID($E33,2,1),TRANSF2,2,FALSE)
&amp; VLOOKUP(MID($E33,3,1),TRANSF2,2,FALSE)
&amp; VLOOKUP(MID($E33,4,1),TRANSF2,2,FALSE)
&amp; VLOOKUP(MID($E33,5,1),TRANSF2,2,FALSE)
)</f>
        <v>LFFCF</v>
      </c>
      <c r="AO33" t="str">
        <f t="shared" ca="1" si="22"/>
        <v>LFFCF 347</v>
      </c>
      <c r="AP33" t="str">
        <f ca="1"/>
        <v>AEEEE 658</v>
      </c>
      <c r="AQ33" t="str" cm="1">
        <f t="array" aca="1" ref="AQ33:AR33" ca="1">IF($C33=0,"",_xlfn.TEXTSPLIT(AP33," "))</f>
        <v>AEEEE</v>
      </c>
      <c r="AR33" t="str">
        <f ca="1"/>
        <v>658</v>
      </c>
      <c r="AS33">
        <f t="shared" ca="1" si="23"/>
        <v>658</v>
      </c>
      <c r="AT33">
        <f ca="1"/>
        <v>21</v>
      </c>
      <c r="AU33" t="str">
        <f ca="1">IF($C33=0,"",
VLOOKUP(MID(AQ33,1,1),REVTRANS2,2,FALSE)
&amp; VLOOKUP(MID(AQ33,2,1),REVTRANS2,2,FALSE)
&amp; VLOOKUP(MID(AQ33,3,1),REVTRANS2,2,FALSE)
&amp; VLOOKUP(MID(AQ33,4,1),REVTRANS2,2,FALSE)
&amp; VLOOKUP(MID(AQ33,5,1),REVTRANS2,2,FALSE)
)</f>
        <v>J5555</v>
      </c>
      <c r="AV33">
        <f t="shared" ca="1" si="24"/>
        <v>0</v>
      </c>
      <c r="AW33">
        <f t="shared" ca="1" si="24"/>
        <v>0</v>
      </c>
      <c r="AX33">
        <f t="shared" ca="1" si="24"/>
        <v>0</v>
      </c>
      <c r="AY33">
        <f t="shared" ca="1" si="24"/>
        <v>0</v>
      </c>
      <c r="AZ33">
        <f t="shared" ca="1" si="24"/>
        <v>4</v>
      </c>
      <c r="BA33">
        <f t="shared" ca="1" si="24"/>
        <v>0</v>
      </c>
      <c r="BB33">
        <f t="shared" ca="1" si="24"/>
        <v>0</v>
      </c>
      <c r="BC33">
        <f t="shared" ca="1" si="24"/>
        <v>0</v>
      </c>
      <c r="BD33">
        <f t="shared" ca="1" si="24"/>
        <v>0</v>
      </c>
      <c r="BE33">
        <f t="shared" ca="1" si="24"/>
        <v>0</v>
      </c>
      <c r="BF33">
        <f t="shared" ca="1" si="24"/>
        <v>0</v>
      </c>
      <c r="BG33">
        <f t="shared" ca="1" si="24"/>
        <v>0</v>
      </c>
      <c r="BH33">
        <f t="shared" ca="1" si="24"/>
        <v>0</v>
      </c>
      <c r="BI33" s="37">
        <f t="shared" ca="1" si="24"/>
        <v>1</v>
      </c>
      <c r="BJ33" t="b">
        <f t="shared" ca="1" si="25"/>
        <v>1</v>
      </c>
      <c r="BK33" t="b">
        <f t="shared" ca="1" si="26"/>
        <v>0</v>
      </c>
      <c r="BL33" t="b">
        <f t="shared" ca="1" si="27"/>
        <v>0</v>
      </c>
      <c r="BM33" t="b">
        <f t="shared" ca="1" si="28"/>
        <v>0</v>
      </c>
      <c r="BN33" t="b">
        <f t="shared" ca="1" si="29"/>
        <v>0</v>
      </c>
      <c r="BO33" t="b">
        <f t="shared" ca="1" si="30"/>
        <v>0</v>
      </c>
      <c r="BP33" t="b">
        <f t="shared" ca="1" si="31"/>
        <v>0</v>
      </c>
      <c r="BQ33">
        <f t="shared" ca="1" si="32"/>
        <v>1</v>
      </c>
      <c r="BR33">
        <f t="shared" ca="1" si="33"/>
        <v>70021</v>
      </c>
      <c r="BS33" cm="1">
        <f t="array" aca="1" ref="BS33" ca="1">IF($C33=0,"",RANK(BR33,OFFSET(KKK,0,0,LAST,1),-1))</f>
        <v>975</v>
      </c>
      <c r="BT33" s="19">
        <f t="shared" ca="1" si="34"/>
        <v>641550</v>
      </c>
      <c r="JN33" s="21"/>
      <c r="KK33" s="19"/>
    </row>
    <row r="34" spans="1:297">
      <c r="A34">
        <v>22</v>
      </c>
      <c r="C34" s="9" t="str">
        <f t="shared" ca="1" si="0"/>
        <v>QTQTT 371</v>
      </c>
      <c r="D34">
        <f t="shared" ca="1" si="1"/>
        <v>9</v>
      </c>
      <c r="E34" t="str">
        <f t="shared" ca="1" si="17"/>
        <v>QTQTT</v>
      </c>
      <c r="F34" t="str">
        <f t="shared" ca="1" si="2"/>
        <v>NLNLL</v>
      </c>
      <c r="G34" t="str">
        <f t="shared" ca="1" si="18"/>
        <v>NLNLL 371</v>
      </c>
      <c r="H34" t="str">
        <f ca="1"/>
        <v>BDOCP 186</v>
      </c>
      <c r="I34" t="str" cm="1">
        <f t="array" aca="1" ref="I34:J34" ca="1">IF($C34=0,"",_xlfn.TEXTSPLIT(H34," "))</f>
        <v>BDOCP</v>
      </c>
      <c r="J34" t="str">
        <f ca="1"/>
        <v>186</v>
      </c>
      <c r="K34">
        <f t="shared" ca="1" si="19"/>
        <v>186</v>
      </c>
      <c r="L34">
        <f ca="1"/>
        <v>22</v>
      </c>
      <c r="M34" t="str">
        <f t="shared" ca="1" si="3"/>
        <v>24K3A</v>
      </c>
      <c r="N34">
        <f t="shared" ca="1" si="36"/>
        <v>0</v>
      </c>
      <c r="O34">
        <f t="shared" ca="1" si="36"/>
        <v>1</v>
      </c>
      <c r="P34">
        <f t="shared" ca="1" si="36"/>
        <v>1</v>
      </c>
      <c r="Q34">
        <f t="shared" ca="1" si="36"/>
        <v>1</v>
      </c>
      <c r="R34">
        <f t="shared" ca="1" si="36"/>
        <v>0</v>
      </c>
      <c r="S34">
        <f t="shared" ca="1" si="36"/>
        <v>0</v>
      </c>
      <c r="T34">
        <f t="shared" ca="1" si="36"/>
        <v>0</v>
      </c>
      <c r="U34">
        <f t="shared" ca="1" si="36"/>
        <v>0</v>
      </c>
      <c r="V34">
        <f t="shared" ca="1" si="36"/>
        <v>0</v>
      </c>
      <c r="W34">
        <f t="shared" ca="1" si="36"/>
        <v>0</v>
      </c>
      <c r="X34">
        <f t="shared" ca="1" si="36"/>
        <v>0</v>
      </c>
      <c r="Y34">
        <f t="shared" ca="1" si="36"/>
        <v>0</v>
      </c>
      <c r="Z34">
        <f t="shared" ca="1" si="36"/>
        <v>1</v>
      </c>
      <c r="AA34">
        <f t="shared" ca="1" si="36"/>
        <v>1</v>
      </c>
      <c r="AB34">
        <f t="shared" ca="1" si="20"/>
        <v>5</v>
      </c>
      <c r="AC34" t="b">
        <f t="shared" ca="1" si="5"/>
        <v>0</v>
      </c>
      <c r="AD34" t="b">
        <f t="shared" ca="1" si="6"/>
        <v>0</v>
      </c>
      <c r="AE34" t="b">
        <f t="shared" ca="1" si="7"/>
        <v>0</v>
      </c>
      <c r="AF34" t="b">
        <f t="shared" ca="1" si="8"/>
        <v>0</v>
      </c>
      <c r="AG34" t="b">
        <f t="shared" ca="1" si="9"/>
        <v>0</v>
      </c>
      <c r="AH34" t="b">
        <f t="shared" ca="1" si="10"/>
        <v>0</v>
      </c>
      <c r="AI34" t="b">
        <f t="shared" ca="1" si="11"/>
        <v>1</v>
      </c>
      <c r="AJ34">
        <f t="shared" ca="1" si="21"/>
        <v>1</v>
      </c>
      <c r="AK34">
        <f t="shared" ca="1" si="12"/>
        <v>10022</v>
      </c>
      <c r="AL34">
        <f t="shared" ca="1" si="13"/>
        <v>2</v>
      </c>
      <c r="AM34" s="19">
        <f t="shared" ca="1" si="14"/>
        <v>372</v>
      </c>
      <c r="AN34" t="str">
        <f ca="1">IF($C34=0,"",
VLOOKUP(MID($E34,1,1),TRANSF2,2,FALSE)
&amp; VLOOKUP(MID($E34,2,1),TRANSF2,2,FALSE)
&amp; VLOOKUP(MID($E34,3,1),TRANSF2,2,FALSE)
&amp; VLOOKUP(MID($E34,4,1),TRANSF2,2,FALSE)
&amp; VLOOKUP(MID($E34,5,1),TRANSF2,2,FALSE)
)</f>
        <v>NLNLL</v>
      </c>
      <c r="AO34" t="str">
        <f t="shared" ca="1" si="22"/>
        <v>NLNLL 371</v>
      </c>
      <c r="AP34" t="str">
        <f ca="1"/>
        <v>AEHEI 230</v>
      </c>
      <c r="AQ34" t="str" cm="1">
        <f t="array" aca="1" ref="AQ34:AR34" ca="1">IF($C34=0,"",_xlfn.TEXTSPLIT(AP34," "))</f>
        <v>AEHEI</v>
      </c>
      <c r="AR34" t="str">
        <f ca="1"/>
        <v>230</v>
      </c>
      <c r="AS34">
        <f t="shared" ca="1" si="23"/>
        <v>230</v>
      </c>
      <c r="AT34">
        <f ca="1"/>
        <v>22</v>
      </c>
      <c r="AU34" t="str">
        <f ca="1">IF($C34=0,"",
VLOOKUP(MID(AQ34,1,1),REVTRANS2,2,FALSE)
&amp; VLOOKUP(MID(AQ34,2,1),REVTRANS2,2,FALSE)
&amp; VLOOKUP(MID(AQ34,3,1),REVTRANS2,2,FALSE)
&amp; VLOOKUP(MID(AQ34,4,1),REVTRANS2,2,FALSE)
&amp; VLOOKUP(MID(AQ34,5,1),REVTRANS2,2,FALSE)
)</f>
        <v>J5859</v>
      </c>
      <c r="AV34">
        <f t="shared" ca="1" si="24"/>
        <v>0</v>
      </c>
      <c r="AW34">
        <f t="shared" ca="1" si="24"/>
        <v>0</v>
      </c>
      <c r="AX34">
        <f t="shared" ca="1" si="24"/>
        <v>0</v>
      </c>
      <c r="AY34">
        <f t="shared" ca="1" si="24"/>
        <v>0</v>
      </c>
      <c r="AZ34">
        <f t="shared" ca="1" si="24"/>
        <v>2</v>
      </c>
      <c r="BA34">
        <f t="shared" ca="1" si="24"/>
        <v>0</v>
      </c>
      <c r="BB34">
        <f t="shared" ca="1" si="24"/>
        <v>0</v>
      </c>
      <c r="BC34">
        <f t="shared" ca="1" si="24"/>
        <v>1</v>
      </c>
      <c r="BD34">
        <f t="shared" ca="1" si="24"/>
        <v>1</v>
      </c>
      <c r="BE34">
        <f t="shared" ca="1" si="24"/>
        <v>0</v>
      </c>
      <c r="BF34">
        <f t="shared" ca="1" si="24"/>
        <v>0</v>
      </c>
      <c r="BG34">
        <f t="shared" ca="1" si="24"/>
        <v>0</v>
      </c>
      <c r="BH34">
        <f t="shared" ca="1" si="24"/>
        <v>0</v>
      </c>
      <c r="BI34" s="37">
        <f t="shared" ca="1" si="24"/>
        <v>1</v>
      </c>
      <c r="BJ34" t="b">
        <f t="shared" ca="1" si="25"/>
        <v>0</v>
      </c>
      <c r="BK34" t="b">
        <f t="shared" ca="1" si="26"/>
        <v>0</v>
      </c>
      <c r="BL34" t="b">
        <f t="shared" ca="1" si="27"/>
        <v>0</v>
      </c>
      <c r="BM34" t="b">
        <f t="shared" ca="1" si="28"/>
        <v>1</v>
      </c>
      <c r="BN34" t="b">
        <f t="shared" ca="1" si="29"/>
        <v>0</v>
      </c>
      <c r="BO34" t="b">
        <f t="shared" ca="1" si="30"/>
        <v>0</v>
      </c>
      <c r="BP34" t="b">
        <f t="shared" ca="1" si="31"/>
        <v>0</v>
      </c>
      <c r="BQ34">
        <f t="shared" ca="1" si="32"/>
        <v>1</v>
      </c>
      <c r="BR34">
        <f t="shared" ca="1" si="33"/>
        <v>40022</v>
      </c>
      <c r="BS34" cm="1">
        <f t="array" aca="1" ref="BS34" ca="1">IF($C34=0,"",RANK(BR34,OFFSET(KKK,0,0,LAST,1),-1))</f>
        <v>449</v>
      </c>
      <c r="BT34" s="19">
        <f t="shared" ca="1" si="34"/>
        <v>103270</v>
      </c>
      <c r="JN34" s="21"/>
      <c r="KK34" s="19"/>
    </row>
    <row r="35" spans="1:297">
      <c r="A35">
        <v>23</v>
      </c>
      <c r="C35" s="9" t="str">
        <f t="shared" ca="1" si="0"/>
        <v>83T33 878</v>
      </c>
      <c r="D35">
        <f t="shared" ca="1" si="1"/>
        <v>9</v>
      </c>
      <c r="E35" t="str">
        <f t="shared" ca="1" si="17"/>
        <v>83T33</v>
      </c>
      <c r="F35" t="str">
        <f t="shared" ca="1" si="2"/>
        <v>HCLCC</v>
      </c>
      <c r="G35" t="str">
        <f t="shared" ca="1" si="18"/>
        <v>HCLCC 878</v>
      </c>
      <c r="H35" t="str">
        <f ca="1"/>
        <v>BEBEE 871</v>
      </c>
      <c r="I35" t="str" cm="1">
        <f t="array" aca="1" ref="I35:J35" ca="1">IF($C35=0,"",_xlfn.TEXTSPLIT(H35," "))</f>
        <v>BEBEE</v>
      </c>
      <c r="J35" t="str">
        <f ca="1"/>
        <v>871</v>
      </c>
      <c r="K35">
        <f t="shared" ca="1" si="19"/>
        <v>871</v>
      </c>
      <c r="L35">
        <f ca="1"/>
        <v>23</v>
      </c>
      <c r="M35" t="str">
        <f t="shared" ca="1" si="3"/>
        <v>25255</v>
      </c>
      <c r="N35">
        <f t="shared" ca="1" si="36"/>
        <v>0</v>
      </c>
      <c r="O35">
        <f t="shared" ca="1" si="36"/>
        <v>2</v>
      </c>
      <c r="P35">
        <f t="shared" ca="1" si="36"/>
        <v>0</v>
      </c>
      <c r="Q35">
        <f t="shared" ca="1" si="36"/>
        <v>0</v>
      </c>
      <c r="R35">
        <f t="shared" ca="1" si="36"/>
        <v>3</v>
      </c>
      <c r="S35">
        <f t="shared" ca="1" si="36"/>
        <v>0</v>
      </c>
      <c r="T35">
        <f t="shared" ca="1" si="36"/>
        <v>0</v>
      </c>
      <c r="U35">
        <f t="shared" ca="1" si="36"/>
        <v>0</v>
      </c>
      <c r="V35">
        <f t="shared" ca="1" si="36"/>
        <v>0</v>
      </c>
      <c r="W35">
        <f t="shared" ca="1" si="36"/>
        <v>0</v>
      </c>
      <c r="X35">
        <f t="shared" ca="1" si="36"/>
        <v>0</v>
      </c>
      <c r="Y35">
        <f t="shared" ca="1" si="36"/>
        <v>0</v>
      </c>
      <c r="Z35">
        <f t="shared" ca="1" si="36"/>
        <v>0</v>
      </c>
      <c r="AA35">
        <f t="shared" ca="1" si="36"/>
        <v>0</v>
      </c>
      <c r="AB35">
        <f t="shared" ca="1" si="20"/>
        <v>5</v>
      </c>
      <c r="AC35" t="b">
        <f t="shared" ca="1" si="5"/>
        <v>0</v>
      </c>
      <c r="AD35" t="b">
        <f t="shared" ca="1" si="6"/>
        <v>0</v>
      </c>
      <c r="AE35" t="b">
        <f t="shared" ca="1" si="7"/>
        <v>1</v>
      </c>
      <c r="AF35" t="b">
        <f t="shared" ca="1" si="8"/>
        <v>0</v>
      </c>
      <c r="AG35" t="b">
        <f t="shared" ca="1" si="9"/>
        <v>0</v>
      </c>
      <c r="AH35" t="b">
        <f t="shared" ca="1" si="10"/>
        <v>0</v>
      </c>
      <c r="AI35" t="b">
        <f t="shared" ca="1" si="11"/>
        <v>0</v>
      </c>
      <c r="AJ35">
        <f t="shared" ca="1" si="21"/>
        <v>1</v>
      </c>
      <c r="AK35">
        <f t="shared" ca="1" si="12"/>
        <v>50023</v>
      </c>
      <c r="AL35">
        <f t="shared" ca="1" si="13"/>
        <v>815</v>
      </c>
      <c r="AM35" s="19">
        <f t="shared" ca="1" si="14"/>
        <v>709865</v>
      </c>
      <c r="AN35" t="str">
        <f ca="1">IF($C35=0,"",
VLOOKUP(MID($E35,1,1),TRANSF2,2,FALSE)
&amp; VLOOKUP(MID($E35,2,1),TRANSF2,2,FALSE)
&amp; VLOOKUP(MID($E35,3,1),TRANSF2,2,FALSE)
&amp; VLOOKUP(MID($E35,4,1),TRANSF2,2,FALSE)
&amp; VLOOKUP(MID($E35,5,1),TRANSF2,2,FALSE)
)</f>
        <v>HCLCC</v>
      </c>
      <c r="AO35" t="str">
        <f t="shared" ca="1" si="22"/>
        <v>HCLCC 878</v>
      </c>
      <c r="AP35" t="str">
        <f ca="1"/>
        <v>AENDO 47</v>
      </c>
      <c r="AQ35" t="str" cm="1">
        <f t="array" aca="1" ref="AQ35:AR35" ca="1">IF($C35=0,"",_xlfn.TEXTSPLIT(AP35," "))</f>
        <v>AENDO</v>
      </c>
      <c r="AR35" t="str">
        <f ca="1"/>
        <v>47</v>
      </c>
      <c r="AS35">
        <f t="shared" ca="1" si="23"/>
        <v>47</v>
      </c>
      <c r="AT35">
        <f ca="1"/>
        <v>23</v>
      </c>
      <c r="AU35" t="str">
        <f ca="1">IF($C35=0,"",
VLOOKUP(MID(AQ35,1,1),REVTRANS2,2,FALSE)
&amp; VLOOKUP(MID(AQ35,2,1),REVTRANS2,2,FALSE)
&amp; VLOOKUP(MID(AQ35,3,1),REVTRANS2,2,FALSE)
&amp; VLOOKUP(MID(AQ35,4,1),REVTRANS2,2,FALSE)
&amp; VLOOKUP(MID(AQ35,5,1),REVTRANS2,2,FALSE)
)</f>
        <v>J5Q4K</v>
      </c>
      <c r="AV35">
        <f t="shared" ca="1" si="24"/>
        <v>0</v>
      </c>
      <c r="AW35">
        <f t="shared" ca="1" si="24"/>
        <v>0</v>
      </c>
      <c r="AX35">
        <f t="shared" ca="1" si="24"/>
        <v>0</v>
      </c>
      <c r="AY35">
        <f t="shared" ca="1" si="24"/>
        <v>1</v>
      </c>
      <c r="AZ35">
        <f t="shared" ca="1" si="24"/>
        <v>1</v>
      </c>
      <c r="BA35">
        <f t="shared" ca="1" si="24"/>
        <v>0</v>
      </c>
      <c r="BB35">
        <f t="shared" ca="1" si="24"/>
        <v>0</v>
      </c>
      <c r="BC35">
        <f t="shared" ca="1" si="24"/>
        <v>0</v>
      </c>
      <c r="BD35">
        <f t="shared" ca="1" si="24"/>
        <v>0</v>
      </c>
      <c r="BE35">
        <f t="shared" ca="1" si="24"/>
        <v>0</v>
      </c>
      <c r="BF35">
        <f t="shared" ca="1" si="24"/>
        <v>1</v>
      </c>
      <c r="BG35">
        <f t="shared" ca="1" si="24"/>
        <v>1</v>
      </c>
      <c r="BH35">
        <f t="shared" ca="1" si="24"/>
        <v>0</v>
      </c>
      <c r="BI35" s="37">
        <f t="shared" ca="1" si="24"/>
        <v>1</v>
      </c>
      <c r="BJ35" t="b">
        <f t="shared" ca="1" si="25"/>
        <v>0</v>
      </c>
      <c r="BK35" t="b">
        <f t="shared" ca="1" si="26"/>
        <v>0</v>
      </c>
      <c r="BL35" t="b">
        <f t="shared" ca="1" si="27"/>
        <v>0</v>
      </c>
      <c r="BM35" t="b">
        <f t="shared" ca="1" si="28"/>
        <v>0</v>
      </c>
      <c r="BN35" t="b">
        <f t="shared" ca="1" si="29"/>
        <v>0</v>
      </c>
      <c r="BO35" t="b">
        <f t="shared" ca="1" si="30"/>
        <v>1</v>
      </c>
      <c r="BP35" t="b">
        <f t="shared" ca="1" si="31"/>
        <v>0</v>
      </c>
      <c r="BQ35">
        <f t="shared" ca="1" si="32"/>
        <v>1</v>
      </c>
      <c r="BR35">
        <f t="shared" ca="1" si="33"/>
        <v>20023</v>
      </c>
      <c r="BS35" cm="1">
        <f t="array" aca="1" ref="BS35" ca="1">IF($C35=0,"",RANK(BR35,OFFSET(KKK,0,0,LAST,1),-1))</f>
        <v>131</v>
      </c>
      <c r="BT35" s="19">
        <f t="shared" ca="1" si="34"/>
        <v>6157</v>
      </c>
      <c r="JN35" s="21"/>
      <c r="KK35" s="19"/>
    </row>
    <row r="36" spans="1:297">
      <c r="A36">
        <v>24</v>
      </c>
      <c r="C36" s="9" t="str">
        <f t="shared" ca="1" si="0"/>
        <v>Q9928 742</v>
      </c>
      <c r="D36">
        <f t="shared" ca="1" si="1"/>
        <v>9</v>
      </c>
      <c r="E36" t="str">
        <f t="shared" ca="1" si="17"/>
        <v>Q9928</v>
      </c>
      <c r="F36" t="str">
        <f t="shared" ca="1" si="2"/>
        <v>NIIBH</v>
      </c>
      <c r="G36" t="str">
        <f t="shared" ca="1" si="18"/>
        <v>NIIBH 742</v>
      </c>
      <c r="H36" t="str">
        <f ca="1"/>
        <v>BEEDN 500</v>
      </c>
      <c r="I36" t="str" cm="1">
        <f t="array" aca="1" ref="I36:J36" ca="1">IF($C36=0,"",_xlfn.TEXTSPLIT(H36," "))</f>
        <v>BEEDN</v>
      </c>
      <c r="J36" t="str">
        <f ca="1"/>
        <v>500</v>
      </c>
      <c r="K36">
        <f t="shared" ca="1" si="19"/>
        <v>500</v>
      </c>
      <c r="L36">
        <f ca="1"/>
        <v>24</v>
      </c>
      <c r="M36" t="str">
        <f t="shared" ca="1" si="3"/>
        <v>2554Q</v>
      </c>
      <c r="N36">
        <f t="shared" ca="1" si="36"/>
        <v>0</v>
      </c>
      <c r="O36">
        <f t="shared" ca="1" si="36"/>
        <v>1</v>
      </c>
      <c r="P36">
        <f t="shared" ca="1" si="36"/>
        <v>0</v>
      </c>
      <c r="Q36">
        <f t="shared" ca="1" si="36"/>
        <v>1</v>
      </c>
      <c r="R36">
        <f t="shared" ca="1" si="36"/>
        <v>2</v>
      </c>
      <c r="S36">
        <f t="shared" ca="1" si="36"/>
        <v>0</v>
      </c>
      <c r="T36">
        <f t="shared" ca="1" si="36"/>
        <v>0</v>
      </c>
      <c r="U36">
        <f t="shared" ca="1" si="36"/>
        <v>0</v>
      </c>
      <c r="V36">
        <f t="shared" ca="1" si="36"/>
        <v>0</v>
      </c>
      <c r="W36">
        <f t="shared" ca="1" si="36"/>
        <v>0</v>
      </c>
      <c r="X36">
        <f t="shared" ca="1" si="36"/>
        <v>0</v>
      </c>
      <c r="Y36">
        <f t="shared" ca="1" si="36"/>
        <v>1</v>
      </c>
      <c r="Z36">
        <f t="shared" ca="1" si="36"/>
        <v>0</v>
      </c>
      <c r="AA36">
        <f t="shared" ca="1" si="36"/>
        <v>0</v>
      </c>
      <c r="AB36">
        <f t="shared" ca="1" si="20"/>
        <v>5</v>
      </c>
      <c r="AC36" t="b">
        <f t="shared" ca="1" si="5"/>
        <v>0</v>
      </c>
      <c r="AD36" t="b">
        <f t="shared" ca="1" si="6"/>
        <v>0</v>
      </c>
      <c r="AE36" t="b">
        <f t="shared" ca="1" si="7"/>
        <v>0</v>
      </c>
      <c r="AF36" t="b">
        <f t="shared" ca="1" si="8"/>
        <v>0</v>
      </c>
      <c r="AG36" t="b">
        <f t="shared" ca="1" si="9"/>
        <v>0</v>
      </c>
      <c r="AH36" t="b">
        <f t="shared" ca="1" si="10"/>
        <v>1</v>
      </c>
      <c r="AI36" t="b">
        <f t="shared" ca="1" si="11"/>
        <v>0</v>
      </c>
      <c r="AJ36">
        <f t="shared" ca="1" si="21"/>
        <v>1</v>
      </c>
      <c r="AK36">
        <f t="shared" ca="1" si="12"/>
        <v>20024</v>
      </c>
      <c r="AL36">
        <f t="shared" ca="1" si="13"/>
        <v>196</v>
      </c>
      <c r="AM36" s="19">
        <f t="shared" ca="1" si="14"/>
        <v>98000</v>
      </c>
      <c r="AN36" t="str">
        <f ca="1">IF($C36=0,"",
VLOOKUP(MID($E36,1,1),TRANSF2,2,FALSE)
&amp; VLOOKUP(MID($E36,2,1),TRANSF2,2,FALSE)
&amp; VLOOKUP(MID($E36,3,1),TRANSF2,2,FALSE)
&amp; VLOOKUP(MID($E36,4,1),TRANSF2,2,FALSE)
&amp; VLOOKUP(MID($E36,5,1),TRANSF2,2,FALSE)
)</f>
        <v>NIIBH</v>
      </c>
      <c r="AO36" t="str">
        <f t="shared" ca="1" si="22"/>
        <v>NIIBH 742</v>
      </c>
      <c r="AP36" t="str">
        <f ca="1"/>
        <v>AENID 263</v>
      </c>
      <c r="AQ36" t="str" cm="1">
        <f t="array" aca="1" ref="AQ36:AR36" ca="1">IF($C36=0,"",_xlfn.TEXTSPLIT(AP36," "))</f>
        <v>AENID</v>
      </c>
      <c r="AR36" t="str">
        <f ca="1"/>
        <v>263</v>
      </c>
      <c r="AS36">
        <f t="shared" ca="1" si="23"/>
        <v>263</v>
      </c>
      <c r="AT36">
        <f ca="1"/>
        <v>24</v>
      </c>
      <c r="AU36" t="str">
        <f ca="1">IF($C36=0,"",
VLOOKUP(MID(AQ36,1,1),REVTRANS2,2,FALSE)
&amp; VLOOKUP(MID(AQ36,2,1),REVTRANS2,2,FALSE)
&amp; VLOOKUP(MID(AQ36,3,1),REVTRANS2,2,FALSE)
&amp; VLOOKUP(MID(AQ36,4,1),REVTRANS2,2,FALSE)
&amp; VLOOKUP(MID(AQ36,5,1),REVTRANS2,2,FALSE)
)</f>
        <v>J5Q94</v>
      </c>
      <c r="AV36">
        <f t="shared" ca="1" si="24"/>
        <v>0</v>
      </c>
      <c r="AW36">
        <f t="shared" ca="1" si="24"/>
        <v>0</v>
      </c>
      <c r="AX36">
        <f t="shared" ca="1" si="24"/>
        <v>0</v>
      </c>
      <c r="AY36">
        <f t="shared" ca="1" si="24"/>
        <v>1</v>
      </c>
      <c r="AZ36">
        <f t="shared" ca="1" si="24"/>
        <v>1</v>
      </c>
      <c r="BA36">
        <f t="shared" ca="1" si="24"/>
        <v>0</v>
      </c>
      <c r="BB36">
        <f t="shared" ca="1" si="24"/>
        <v>0</v>
      </c>
      <c r="BC36">
        <f t="shared" ca="1" si="24"/>
        <v>0</v>
      </c>
      <c r="BD36">
        <f t="shared" ca="1" si="24"/>
        <v>1</v>
      </c>
      <c r="BE36">
        <f t="shared" ca="1" si="24"/>
        <v>0</v>
      </c>
      <c r="BF36">
        <f t="shared" ca="1" si="24"/>
        <v>1</v>
      </c>
      <c r="BG36">
        <f t="shared" ca="1" si="24"/>
        <v>0</v>
      </c>
      <c r="BH36">
        <f t="shared" ca="1" si="24"/>
        <v>0</v>
      </c>
      <c r="BI36" s="37">
        <f t="shared" ca="1" si="24"/>
        <v>1</v>
      </c>
      <c r="BJ36" t="b">
        <f t="shared" ca="1" si="25"/>
        <v>0</v>
      </c>
      <c r="BK36" t="b">
        <f t="shared" ca="1" si="26"/>
        <v>0</v>
      </c>
      <c r="BL36" t="b">
        <f t="shared" ca="1" si="27"/>
        <v>0</v>
      </c>
      <c r="BM36" t="b">
        <f t="shared" ca="1" si="28"/>
        <v>0</v>
      </c>
      <c r="BN36" t="b">
        <f t="shared" ca="1" si="29"/>
        <v>0</v>
      </c>
      <c r="BO36" t="b">
        <f t="shared" ca="1" si="30"/>
        <v>1</v>
      </c>
      <c r="BP36" t="b">
        <f t="shared" ca="1" si="31"/>
        <v>0</v>
      </c>
      <c r="BQ36">
        <f t="shared" ca="1" si="32"/>
        <v>1</v>
      </c>
      <c r="BR36">
        <f t="shared" ca="1" si="33"/>
        <v>20024</v>
      </c>
      <c r="BS36" cm="1">
        <f t="array" aca="1" ref="BS36" ca="1">IF($C36=0,"",RANK(BR36,OFFSET(KKK,0,0,LAST,1),-1))</f>
        <v>132</v>
      </c>
      <c r="BT36" s="19">
        <f t="shared" ca="1" si="34"/>
        <v>34716</v>
      </c>
      <c r="JN36" s="21"/>
      <c r="KK36" s="19"/>
    </row>
    <row r="37" spans="1:297">
      <c r="A37">
        <v>25</v>
      </c>
      <c r="C37" s="9" t="str">
        <f t="shared" ca="1" si="0"/>
        <v>JQ85Q 423</v>
      </c>
      <c r="D37">
        <f t="shared" ca="1" si="1"/>
        <v>9</v>
      </c>
      <c r="E37" t="str">
        <f t="shared" ca="1" si="17"/>
        <v>JQ85Q</v>
      </c>
      <c r="F37" t="str">
        <f t="shared" ca="1" si="2"/>
        <v>MNHEN</v>
      </c>
      <c r="G37" t="str">
        <f t="shared" ca="1" si="18"/>
        <v>MNHEN 423</v>
      </c>
      <c r="H37" t="str">
        <f ca="1"/>
        <v>BEMEE 362</v>
      </c>
      <c r="I37" t="str" cm="1">
        <f t="array" aca="1" ref="I37:J37" ca="1">IF($C37=0,"",_xlfn.TEXTSPLIT(H37," "))</f>
        <v>BEMEE</v>
      </c>
      <c r="J37" t="str">
        <f ca="1"/>
        <v>362</v>
      </c>
      <c r="K37">
        <f t="shared" ca="1" si="19"/>
        <v>362</v>
      </c>
      <c r="L37">
        <f ca="1"/>
        <v>25</v>
      </c>
      <c r="M37" t="str">
        <f t="shared" ca="1" si="3"/>
        <v>25J55</v>
      </c>
      <c r="N37">
        <f t="shared" ca="1" si="36"/>
        <v>0</v>
      </c>
      <c r="O37">
        <f t="shared" ca="1" si="36"/>
        <v>1</v>
      </c>
      <c r="P37">
        <f t="shared" ca="1" si="36"/>
        <v>0</v>
      </c>
      <c r="Q37">
        <f t="shared" ca="1" si="36"/>
        <v>0</v>
      </c>
      <c r="R37">
        <f t="shared" ca="1" si="36"/>
        <v>3</v>
      </c>
      <c r="S37">
        <f t="shared" ca="1" si="36"/>
        <v>0</v>
      </c>
      <c r="T37">
        <f t="shared" ca="1" si="36"/>
        <v>0</v>
      </c>
      <c r="U37">
        <f t="shared" ca="1" si="36"/>
        <v>0</v>
      </c>
      <c r="V37">
        <f t="shared" ca="1" si="36"/>
        <v>0</v>
      </c>
      <c r="W37">
        <f t="shared" ca="1" si="36"/>
        <v>0</v>
      </c>
      <c r="X37">
        <f t="shared" ca="1" si="36"/>
        <v>1</v>
      </c>
      <c r="Y37">
        <f t="shared" ca="1" si="36"/>
        <v>0</v>
      </c>
      <c r="Z37">
        <f t="shared" ca="1" si="36"/>
        <v>0</v>
      </c>
      <c r="AA37">
        <f t="shared" ca="1" si="36"/>
        <v>0</v>
      </c>
      <c r="AB37">
        <f t="shared" ca="1" si="20"/>
        <v>5</v>
      </c>
      <c r="AC37" t="b">
        <f t="shared" ca="1" si="5"/>
        <v>0</v>
      </c>
      <c r="AD37" t="b">
        <f t="shared" ca="1" si="6"/>
        <v>0</v>
      </c>
      <c r="AE37" t="b">
        <f t="shared" ca="1" si="7"/>
        <v>0</v>
      </c>
      <c r="AF37" t="b">
        <f t="shared" ca="1" si="8"/>
        <v>1</v>
      </c>
      <c r="AG37" t="b">
        <f t="shared" ca="1" si="9"/>
        <v>0</v>
      </c>
      <c r="AH37" t="b">
        <f t="shared" ca="1" si="10"/>
        <v>0</v>
      </c>
      <c r="AI37" t="b">
        <f t="shared" ca="1" si="11"/>
        <v>0</v>
      </c>
      <c r="AJ37">
        <f t="shared" ca="1" si="21"/>
        <v>1</v>
      </c>
      <c r="AK37">
        <f t="shared" ca="1" si="12"/>
        <v>40025</v>
      </c>
      <c r="AL37">
        <f t="shared" ca="1" si="13"/>
        <v>622</v>
      </c>
      <c r="AM37" s="19">
        <f t="shared" ca="1" si="14"/>
        <v>225164</v>
      </c>
      <c r="AN37" t="str">
        <f ca="1">IF($C37=0,"",
VLOOKUP(MID($E37,1,1),TRANSF2,2,FALSE)
&amp; VLOOKUP(MID($E37,2,1),TRANSF2,2,FALSE)
&amp; VLOOKUP(MID($E37,3,1),TRANSF2,2,FALSE)
&amp; VLOOKUP(MID($E37,4,1),TRANSF2,2,FALSE)
&amp; VLOOKUP(MID($E37,5,1),TRANSF2,2,FALSE)
)</f>
        <v>ANHEN</v>
      </c>
      <c r="AO37" t="str">
        <f t="shared" ca="1" si="22"/>
        <v>ANHEN 423</v>
      </c>
      <c r="AP37" t="str">
        <f ca="1"/>
        <v>AEOAH 909</v>
      </c>
      <c r="AQ37" t="str" cm="1">
        <f t="array" aca="1" ref="AQ37:AR37" ca="1">IF($C37=0,"",_xlfn.TEXTSPLIT(AP37," "))</f>
        <v>AEOAH</v>
      </c>
      <c r="AR37" t="str">
        <f ca="1"/>
        <v>909</v>
      </c>
      <c r="AS37">
        <f t="shared" ca="1" si="23"/>
        <v>909</v>
      </c>
      <c r="AT37">
        <f ca="1"/>
        <v>25</v>
      </c>
      <c r="AU37" t="str">
        <f ca="1">IF($C37=0,"",
VLOOKUP(MID(AQ37,1,1),REVTRANS2,2,FALSE)
&amp; VLOOKUP(MID(AQ37,2,1),REVTRANS2,2,FALSE)
&amp; VLOOKUP(MID(AQ37,3,1),REVTRANS2,2,FALSE)
&amp; VLOOKUP(MID(AQ37,4,1),REVTRANS2,2,FALSE)
&amp; VLOOKUP(MID(AQ37,5,1),REVTRANS2,2,FALSE)
)</f>
        <v>J5KJ8</v>
      </c>
      <c r="AV37">
        <f t="shared" ca="1" si="24"/>
        <v>0</v>
      </c>
      <c r="AW37">
        <f t="shared" ca="1" si="24"/>
        <v>0</v>
      </c>
      <c r="AX37">
        <f t="shared" ca="1" si="24"/>
        <v>0</v>
      </c>
      <c r="AY37">
        <f t="shared" ca="1" si="24"/>
        <v>0</v>
      </c>
      <c r="AZ37">
        <f t="shared" ca="1" si="24"/>
        <v>1</v>
      </c>
      <c r="BA37">
        <f t="shared" ca="1" si="24"/>
        <v>0</v>
      </c>
      <c r="BB37">
        <f t="shared" ca="1" si="24"/>
        <v>0</v>
      </c>
      <c r="BC37">
        <f t="shared" ca="1" si="24"/>
        <v>1</v>
      </c>
      <c r="BD37">
        <f t="shared" ca="1" si="24"/>
        <v>0</v>
      </c>
      <c r="BE37">
        <f t="shared" ca="1" si="24"/>
        <v>0</v>
      </c>
      <c r="BF37">
        <f t="shared" ca="1" si="24"/>
        <v>0</v>
      </c>
      <c r="BG37">
        <f t="shared" ca="1" si="24"/>
        <v>1</v>
      </c>
      <c r="BH37">
        <f t="shared" ca="1" si="24"/>
        <v>0</v>
      </c>
      <c r="BI37" s="37">
        <f t="shared" ca="1" si="24"/>
        <v>2</v>
      </c>
      <c r="BJ37" t="b">
        <f t="shared" ca="1" si="25"/>
        <v>0</v>
      </c>
      <c r="BK37" t="b">
        <f t="shared" ca="1" si="26"/>
        <v>0</v>
      </c>
      <c r="BL37" t="b">
        <f t="shared" ca="1" si="27"/>
        <v>0</v>
      </c>
      <c r="BM37" t="b">
        <f t="shared" ca="1" si="28"/>
        <v>1</v>
      </c>
      <c r="BN37" t="b">
        <f t="shared" ca="1" si="29"/>
        <v>0</v>
      </c>
      <c r="BO37" t="b">
        <f t="shared" ca="1" si="30"/>
        <v>0</v>
      </c>
      <c r="BP37" t="b">
        <f t="shared" ca="1" si="31"/>
        <v>0</v>
      </c>
      <c r="BQ37">
        <f t="shared" ca="1" si="32"/>
        <v>1</v>
      </c>
      <c r="BR37">
        <f t="shared" ca="1" si="33"/>
        <v>40025</v>
      </c>
      <c r="BS37" cm="1">
        <f t="array" aca="1" ref="BS37" ca="1">IF($C37=0,"",RANK(BR37,OFFSET(KKK,0,0,LAST,1),-1))</f>
        <v>450</v>
      </c>
      <c r="BT37" s="19">
        <f t="shared" ca="1" si="34"/>
        <v>409050</v>
      </c>
      <c r="JN37" s="21"/>
      <c r="KK37" s="19"/>
    </row>
    <row r="38" spans="1:297">
      <c r="A38">
        <v>26</v>
      </c>
      <c r="C38" s="9" t="str">
        <f t="shared" ca="1" si="0"/>
        <v>JQJQ2 654</v>
      </c>
      <c r="D38">
        <f t="shared" ca="1" si="1"/>
        <v>9</v>
      </c>
      <c r="E38" t="str">
        <f t="shared" ca="1" si="17"/>
        <v>JQJQ2</v>
      </c>
      <c r="F38" t="str">
        <f t="shared" ca="1" si="2"/>
        <v>MNMNB</v>
      </c>
      <c r="G38" t="str">
        <f t="shared" ca="1" si="18"/>
        <v>MNMNB 654</v>
      </c>
      <c r="H38" t="str">
        <f ca="1"/>
        <v>BENPG 602</v>
      </c>
      <c r="I38" t="str" cm="1">
        <f t="array" aca="1" ref="I38:J38" ca="1">IF($C38=0,"",_xlfn.TEXTSPLIT(H38," "))</f>
        <v>BENPG</v>
      </c>
      <c r="J38" t="str">
        <f ca="1"/>
        <v>602</v>
      </c>
      <c r="K38">
        <f t="shared" ca="1" si="19"/>
        <v>602</v>
      </c>
      <c r="L38">
        <f ca="1"/>
        <v>26</v>
      </c>
      <c r="M38" t="str">
        <f t="shared" ca="1" si="3"/>
        <v>25QA7</v>
      </c>
      <c r="N38">
        <f t="shared" ca="1" si="36"/>
        <v>0</v>
      </c>
      <c r="O38">
        <f t="shared" ca="1" si="36"/>
        <v>1</v>
      </c>
      <c r="P38">
        <f t="shared" ca="1" si="36"/>
        <v>0</v>
      </c>
      <c r="Q38">
        <f t="shared" ca="1" si="36"/>
        <v>0</v>
      </c>
      <c r="R38">
        <f t="shared" ca="1" si="36"/>
        <v>1</v>
      </c>
      <c r="S38">
        <f t="shared" ca="1" si="36"/>
        <v>0</v>
      </c>
      <c r="T38">
        <f t="shared" ca="1" si="36"/>
        <v>1</v>
      </c>
      <c r="U38">
        <f t="shared" ca="1" si="36"/>
        <v>0</v>
      </c>
      <c r="V38">
        <f t="shared" ca="1" si="36"/>
        <v>0</v>
      </c>
      <c r="W38">
        <f t="shared" ca="1" si="36"/>
        <v>0</v>
      </c>
      <c r="X38">
        <f t="shared" ca="1" si="36"/>
        <v>0</v>
      </c>
      <c r="Y38">
        <f t="shared" ca="1" si="36"/>
        <v>1</v>
      </c>
      <c r="Z38">
        <f t="shared" ca="1" si="36"/>
        <v>0</v>
      </c>
      <c r="AA38">
        <f t="shared" ca="1" si="36"/>
        <v>1</v>
      </c>
      <c r="AB38">
        <f t="shared" ca="1" si="20"/>
        <v>5</v>
      </c>
      <c r="AC38" t="b">
        <f t="shared" ca="1" si="5"/>
        <v>0</v>
      </c>
      <c r="AD38" t="b">
        <f t="shared" ca="1" si="6"/>
        <v>0</v>
      </c>
      <c r="AE38" t="b">
        <f t="shared" ca="1" si="7"/>
        <v>0</v>
      </c>
      <c r="AF38" t="b">
        <f t="shared" ca="1" si="8"/>
        <v>0</v>
      </c>
      <c r="AG38" t="b">
        <f t="shared" ca="1" si="9"/>
        <v>0</v>
      </c>
      <c r="AH38" t="b">
        <f t="shared" ca="1" si="10"/>
        <v>0</v>
      </c>
      <c r="AI38" t="b">
        <f t="shared" ca="1" si="11"/>
        <v>1</v>
      </c>
      <c r="AJ38">
        <f t="shared" ca="1" si="21"/>
        <v>1</v>
      </c>
      <c r="AK38">
        <f t="shared" ca="1" si="12"/>
        <v>10026</v>
      </c>
      <c r="AL38">
        <f t="shared" ca="1" si="13"/>
        <v>3</v>
      </c>
      <c r="AM38" s="19">
        <f t="shared" ca="1" si="14"/>
        <v>1806</v>
      </c>
      <c r="AN38" t="str">
        <f ca="1">IF($C38=0,"",
VLOOKUP(MID($E38,1,1),TRANSF2,2,FALSE)
&amp; VLOOKUP(MID($E38,2,1),TRANSF2,2,FALSE)
&amp; VLOOKUP(MID($E38,3,1),TRANSF2,2,FALSE)
&amp; VLOOKUP(MID($E38,4,1),TRANSF2,2,FALSE)
&amp; VLOOKUP(MID($E38,5,1),TRANSF2,2,FALSE)
)</f>
        <v>ANANB</v>
      </c>
      <c r="AO38" t="str">
        <f t="shared" ca="1" si="22"/>
        <v>ANANB 654</v>
      </c>
      <c r="AP38" t="str">
        <f ca="1"/>
        <v>AFAPP 341</v>
      </c>
      <c r="AQ38" t="str" cm="1">
        <f t="array" aca="1" ref="AQ38:AR38" ca="1">IF($C38=0,"",_xlfn.TEXTSPLIT(AP38," "))</f>
        <v>AFAPP</v>
      </c>
      <c r="AR38" t="str">
        <f ca="1"/>
        <v>341</v>
      </c>
      <c r="AS38">
        <f t="shared" ca="1" si="23"/>
        <v>341</v>
      </c>
      <c r="AT38">
        <f ca="1"/>
        <v>26</v>
      </c>
      <c r="AU38" t="str">
        <f ca="1">IF($C38=0,"",
VLOOKUP(MID(AQ38,1,1),REVTRANS2,2,FALSE)
&amp; VLOOKUP(MID(AQ38,2,1),REVTRANS2,2,FALSE)
&amp; VLOOKUP(MID(AQ38,3,1),REVTRANS2,2,FALSE)
&amp; VLOOKUP(MID(AQ38,4,1),REVTRANS2,2,FALSE)
&amp; VLOOKUP(MID(AQ38,5,1),REVTRANS2,2,FALSE)
)</f>
        <v>J6JAA</v>
      </c>
      <c r="AV38">
        <f t="shared" ca="1" si="24"/>
        <v>0</v>
      </c>
      <c r="AW38">
        <f t="shared" ca="1" si="24"/>
        <v>0</v>
      </c>
      <c r="AX38">
        <f t="shared" ca="1" si="24"/>
        <v>0</v>
      </c>
      <c r="AY38">
        <f t="shared" ca="1" si="24"/>
        <v>0</v>
      </c>
      <c r="AZ38">
        <f t="shared" ca="1" si="24"/>
        <v>0</v>
      </c>
      <c r="BA38">
        <f t="shared" ca="1" si="24"/>
        <v>1</v>
      </c>
      <c r="BB38">
        <f t="shared" ca="1" si="24"/>
        <v>0</v>
      </c>
      <c r="BC38">
        <f t="shared" ca="1" si="24"/>
        <v>0</v>
      </c>
      <c r="BD38">
        <f t="shared" ca="1" si="24"/>
        <v>0</v>
      </c>
      <c r="BE38">
        <f t="shared" ca="1" si="24"/>
        <v>0</v>
      </c>
      <c r="BF38">
        <f t="shared" ca="1" si="24"/>
        <v>0</v>
      </c>
      <c r="BG38">
        <f t="shared" ca="1" si="24"/>
        <v>0</v>
      </c>
      <c r="BH38">
        <f t="shared" ca="1" si="24"/>
        <v>2</v>
      </c>
      <c r="BI38" s="37">
        <f t="shared" ca="1" si="24"/>
        <v>2</v>
      </c>
      <c r="BJ38" t="b">
        <f t="shared" ca="1" si="25"/>
        <v>0</v>
      </c>
      <c r="BK38" t="b">
        <f t="shared" ca="1" si="26"/>
        <v>1</v>
      </c>
      <c r="BL38" t="b">
        <f t="shared" ca="1" si="27"/>
        <v>0</v>
      </c>
      <c r="BM38" t="b">
        <f t="shared" ca="1" si="28"/>
        <v>0</v>
      </c>
      <c r="BN38" t="b">
        <f t="shared" ca="1" si="29"/>
        <v>0</v>
      </c>
      <c r="BO38" t="b">
        <f t="shared" ca="1" si="30"/>
        <v>0</v>
      </c>
      <c r="BP38" t="b">
        <f t="shared" ca="1" si="31"/>
        <v>0</v>
      </c>
      <c r="BQ38">
        <f t="shared" ca="1" si="32"/>
        <v>1</v>
      </c>
      <c r="BR38">
        <f t="shared" ca="1" si="33"/>
        <v>60026</v>
      </c>
      <c r="BS38" cm="1">
        <f t="array" aca="1" ref="BS38" ca="1">IF($C38=0,"",RANK(BR38,OFFSET(KKK,0,0,LAST,1),-1))</f>
        <v>817</v>
      </c>
      <c r="BT38" s="19">
        <f t="shared" ca="1" si="34"/>
        <v>278597</v>
      </c>
      <c r="JN38" s="21"/>
      <c r="KK38" s="19"/>
    </row>
    <row r="39" spans="1:297">
      <c r="A39">
        <v>27</v>
      </c>
      <c r="C39" s="9" t="str">
        <f t="shared" ca="1" si="0"/>
        <v>63TA5 645</v>
      </c>
      <c r="D39">
        <f t="shared" ca="1" si="1"/>
        <v>9</v>
      </c>
      <c r="E39" t="str">
        <f t="shared" ca="1" si="17"/>
        <v>63TA5</v>
      </c>
      <c r="F39" t="str">
        <f t="shared" ca="1" si="2"/>
        <v>FCLPE</v>
      </c>
      <c r="G39" t="str">
        <f t="shared" ca="1" si="18"/>
        <v>FCLPE 645</v>
      </c>
      <c r="H39" t="str">
        <f ca="1"/>
        <v>BFBFF 628</v>
      </c>
      <c r="I39" t="str" cm="1">
        <f t="array" aca="1" ref="I39:J39" ca="1">IF($C39=0,"",_xlfn.TEXTSPLIT(H39," "))</f>
        <v>BFBFF</v>
      </c>
      <c r="J39" t="str">
        <f ca="1"/>
        <v>628</v>
      </c>
      <c r="K39">
        <f t="shared" ca="1" si="19"/>
        <v>628</v>
      </c>
      <c r="L39">
        <f ca="1"/>
        <v>27</v>
      </c>
      <c r="M39" t="str">
        <f t="shared" ca="1" si="3"/>
        <v>26266</v>
      </c>
      <c r="N39">
        <f t="shared" ca="1" si="36"/>
        <v>0</v>
      </c>
      <c r="O39">
        <f t="shared" ca="1" si="36"/>
        <v>2</v>
      </c>
      <c r="P39">
        <f t="shared" ca="1" si="36"/>
        <v>0</v>
      </c>
      <c r="Q39">
        <f t="shared" ca="1" si="36"/>
        <v>0</v>
      </c>
      <c r="R39">
        <f t="shared" ca="1" si="36"/>
        <v>0</v>
      </c>
      <c r="S39">
        <f t="shared" ca="1" si="36"/>
        <v>3</v>
      </c>
      <c r="T39">
        <f t="shared" ca="1" si="36"/>
        <v>0</v>
      </c>
      <c r="U39">
        <f t="shared" ca="1" si="36"/>
        <v>0</v>
      </c>
      <c r="V39">
        <f t="shared" ca="1" si="36"/>
        <v>0</v>
      </c>
      <c r="W39">
        <f t="shared" ca="1" si="36"/>
        <v>0</v>
      </c>
      <c r="X39">
        <f t="shared" ca="1" si="36"/>
        <v>0</v>
      </c>
      <c r="Y39">
        <f t="shared" ca="1" si="36"/>
        <v>0</v>
      </c>
      <c r="Z39">
        <f t="shared" ca="1" si="36"/>
        <v>0</v>
      </c>
      <c r="AA39">
        <f t="shared" ca="1" si="36"/>
        <v>0</v>
      </c>
      <c r="AB39">
        <f t="shared" ca="1" si="20"/>
        <v>5</v>
      </c>
      <c r="AC39" t="b">
        <f t="shared" ca="1" si="5"/>
        <v>0</v>
      </c>
      <c r="AD39" t="b">
        <f t="shared" ca="1" si="6"/>
        <v>0</v>
      </c>
      <c r="AE39" t="b">
        <f t="shared" ca="1" si="7"/>
        <v>1</v>
      </c>
      <c r="AF39" t="b">
        <f t="shared" ca="1" si="8"/>
        <v>0</v>
      </c>
      <c r="AG39" t="b">
        <f t="shared" ca="1" si="9"/>
        <v>0</v>
      </c>
      <c r="AH39" t="b">
        <f t="shared" ca="1" si="10"/>
        <v>0</v>
      </c>
      <c r="AI39" t="b">
        <f t="shared" ca="1" si="11"/>
        <v>0</v>
      </c>
      <c r="AJ39">
        <f t="shared" ca="1" si="21"/>
        <v>1</v>
      </c>
      <c r="AK39">
        <f t="shared" ca="1" si="12"/>
        <v>50027</v>
      </c>
      <c r="AL39">
        <f t="shared" ca="1" si="13"/>
        <v>816</v>
      </c>
      <c r="AM39" s="19">
        <f t="shared" ca="1" si="14"/>
        <v>512448</v>
      </c>
      <c r="AN39" t="str">
        <f ca="1">IF($C39=0,"",
VLOOKUP(MID($E39,1,1),TRANSF2,2,FALSE)
&amp; VLOOKUP(MID($E39,2,1),TRANSF2,2,FALSE)
&amp; VLOOKUP(MID($E39,3,1),TRANSF2,2,FALSE)
&amp; VLOOKUP(MID($E39,4,1),TRANSF2,2,FALSE)
&amp; VLOOKUP(MID($E39,5,1),TRANSF2,2,FALSE)
)</f>
        <v>FCLPE</v>
      </c>
      <c r="AO39" t="str">
        <f t="shared" ca="1" si="22"/>
        <v>FCLPE 645</v>
      </c>
      <c r="AP39" t="str">
        <f ca="1"/>
        <v>AFCAH 320</v>
      </c>
      <c r="AQ39" t="str" cm="1">
        <f t="array" aca="1" ref="AQ39:AR39" ca="1">IF($C39=0,"",_xlfn.TEXTSPLIT(AP39," "))</f>
        <v>AFCAH</v>
      </c>
      <c r="AR39" t="str">
        <f ca="1"/>
        <v>320</v>
      </c>
      <c r="AS39">
        <f t="shared" ca="1" si="23"/>
        <v>320</v>
      </c>
      <c r="AT39">
        <f ca="1"/>
        <v>27</v>
      </c>
      <c r="AU39" t="str">
        <f ca="1">IF($C39=0,"",
VLOOKUP(MID(AQ39,1,1),REVTRANS2,2,FALSE)
&amp; VLOOKUP(MID(AQ39,2,1),REVTRANS2,2,FALSE)
&amp; VLOOKUP(MID(AQ39,3,1),REVTRANS2,2,FALSE)
&amp; VLOOKUP(MID(AQ39,4,1),REVTRANS2,2,FALSE)
&amp; VLOOKUP(MID(AQ39,5,1),REVTRANS2,2,FALSE)
)</f>
        <v>J63J8</v>
      </c>
      <c r="AV39">
        <f t="shared" ca="1" si="24"/>
        <v>0</v>
      </c>
      <c r="AW39">
        <f t="shared" ca="1" si="24"/>
        <v>0</v>
      </c>
      <c r="AX39">
        <f t="shared" ca="1" si="24"/>
        <v>1</v>
      </c>
      <c r="AY39">
        <f t="shared" ca="1" si="24"/>
        <v>0</v>
      </c>
      <c r="AZ39">
        <f t="shared" ca="1" si="24"/>
        <v>0</v>
      </c>
      <c r="BA39">
        <f t="shared" ca="1" si="24"/>
        <v>1</v>
      </c>
      <c r="BB39">
        <f t="shared" ca="1" si="24"/>
        <v>0</v>
      </c>
      <c r="BC39">
        <f t="shared" ca="1" si="24"/>
        <v>1</v>
      </c>
      <c r="BD39">
        <f t="shared" ca="1" si="24"/>
        <v>0</v>
      </c>
      <c r="BE39">
        <f t="shared" ca="1" si="24"/>
        <v>0</v>
      </c>
      <c r="BF39">
        <f t="shared" ca="1" si="24"/>
        <v>0</v>
      </c>
      <c r="BG39">
        <f t="shared" ca="1" si="24"/>
        <v>0</v>
      </c>
      <c r="BH39">
        <f t="shared" ca="1" si="24"/>
        <v>0</v>
      </c>
      <c r="BI39" s="37">
        <f t="shared" ca="1" si="24"/>
        <v>2</v>
      </c>
      <c r="BJ39" t="b">
        <f t="shared" ca="1" si="25"/>
        <v>0</v>
      </c>
      <c r="BK39" t="b">
        <f t="shared" ca="1" si="26"/>
        <v>0</v>
      </c>
      <c r="BL39" t="b">
        <f t="shared" ca="1" si="27"/>
        <v>0</v>
      </c>
      <c r="BM39" t="b">
        <f t="shared" ca="1" si="28"/>
        <v>1</v>
      </c>
      <c r="BN39" t="b">
        <f t="shared" ca="1" si="29"/>
        <v>0</v>
      </c>
      <c r="BO39" t="b">
        <f t="shared" ca="1" si="30"/>
        <v>0</v>
      </c>
      <c r="BP39" t="b">
        <f t="shared" ca="1" si="31"/>
        <v>0</v>
      </c>
      <c r="BQ39">
        <f t="shared" ca="1" si="32"/>
        <v>1</v>
      </c>
      <c r="BR39">
        <f t="shared" ca="1" si="33"/>
        <v>40027</v>
      </c>
      <c r="BS39" cm="1">
        <f t="array" aca="1" ref="BS39" ca="1">IF($C39=0,"",RANK(BR39,OFFSET(KKK,0,0,LAST,1),-1))</f>
        <v>451</v>
      </c>
      <c r="BT39" s="19">
        <f t="shared" ca="1" si="34"/>
        <v>144320</v>
      </c>
      <c r="JN39" s="21"/>
      <c r="KK39" s="19"/>
    </row>
    <row r="40" spans="1:297">
      <c r="A40">
        <v>28</v>
      </c>
      <c r="C40" s="9" t="str">
        <f t="shared" ca="1" si="0"/>
        <v>TQ8JQ 884</v>
      </c>
      <c r="D40">
        <f t="shared" ca="1" si="1"/>
        <v>9</v>
      </c>
      <c r="E40" t="str">
        <f t="shared" ca="1" si="17"/>
        <v>TQ8JQ</v>
      </c>
      <c r="F40" t="str">
        <f t="shared" ca="1" si="2"/>
        <v>LNHMN</v>
      </c>
      <c r="G40" t="str">
        <f t="shared" ca="1" si="18"/>
        <v>LNHMN 884</v>
      </c>
      <c r="H40" t="str">
        <f ca="1"/>
        <v>BFFLL 72</v>
      </c>
      <c r="I40" t="str" cm="1">
        <f t="array" aca="1" ref="I40:J40" ca="1">IF($C40=0,"",_xlfn.TEXTSPLIT(H40," "))</f>
        <v>BFFLL</v>
      </c>
      <c r="J40" t="str">
        <f ca="1"/>
        <v>72</v>
      </c>
      <c r="K40">
        <f t="shared" ca="1" si="19"/>
        <v>72</v>
      </c>
      <c r="L40">
        <f ca="1"/>
        <v>28</v>
      </c>
      <c r="M40" t="str">
        <f t="shared" ca="1" si="3"/>
        <v>266TT</v>
      </c>
      <c r="N40">
        <f t="shared" ca="1" si="36"/>
        <v>0</v>
      </c>
      <c r="O40">
        <f t="shared" ca="1" si="36"/>
        <v>1</v>
      </c>
      <c r="P40">
        <f t="shared" ca="1" si="36"/>
        <v>0</v>
      </c>
      <c r="Q40">
        <f t="shared" ca="1" si="36"/>
        <v>0</v>
      </c>
      <c r="R40">
        <f t="shared" ca="1" si="36"/>
        <v>0</v>
      </c>
      <c r="S40">
        <f t="shared" ca="1" si="36"/>
        <v>2</v>
      </c>
      <c r="T40">
        <f t="shared" ca="1" si="36"/>
        <v>0</v>
      </c>
      <c r="U40">
        <f t="shared" ca="1" si="36"/>
        <v>0</v>
      </c>
      <c r="V40">
        <f t="shared" ca="1" si="36"/>
        <v>0</v>
      </c>
      <c r="W40">
        <f t="shared" ca="1" si="36"/>
        <v>2</v>
      </c>
      <c r="X40">
        <f t="shared" ca="1" si="36"/>
        <v>0</v>
      </c>
      <c r="Y40">
        <f t="shared" ca="1" si="36"/>
        <v>0</v>
      </c>
      <c r="Z40">
        <f t="shared" ca="1" si="36"/>
        <v>0</v>
      </c>
      <c r="AA40">
        <f t="shared" ca="1" si="36"/>
        <v>0</v>
      </c>
      <c r="AB40">
        <f t="shared" ca="1" si="20"/>
        <v>5</v>
      </c>
      <c r="AC40" t="b">
        <f t="shared" ca="1" si="5"/>
        <v>0</v>
      </c>
      <c r="AD40" t="b">
        <f t="shared" ca="1" si="6"/>
        <v>0</v>
      </c>
      <c r="AE40" t="b">
        <f t="shared" ca="1" si="7"/>
        <v>0</v>
      </c>
      <c r="AF40" t="b">
        <f t="shared" ca="1" si="8"/>
        <v>0</v>
      </c>
      <c r="AG40" t="b">
        <f t="shared" ca="1" si="9"/>
        <v>1</v>
      </c>
      <c r="AH40" t="b">
        <f t="shared" ca="1" si="10"/>
        <v>0</v>
      </c>
      <c r="AI40" t="b">
        <f t="shared" ca="1" si="11"/>
        <v>0</v>
      </c>
      <c r="AJ40">
        <f t="shared" ca="1" si="21"/>
        <v>1</v>
      </c>
      <c r="AK40">
        <f t="shared" ca="1" si="12"/>
        <v>30028</v>
      </c>
      <c r="AL40">
        <f t="shared" ca="1" si="13"/>
        <v>444</v>
      </c>
      <c r="AM40" s="19">
        <f t="shared" ca="1" si="14"/>
        <v>31968</v>
      </c>
      <c r="AN40" t="str">
        <f ca="1">IF($C40=0,"",
VLOOKUP(MID($E40,1,1),TRANSF2,2,FALSE)
&amp; VLOOKUP(MID($E40,2,1),TRANSF2,2,FALSE)
&amp; VLOOKUP(MID($E40,3,1),TRANSF2,2,FALSE)
&amp; VLOOKUP(MID($E40,4,1),TRANSF2,2,FALSE)
&amp; VLOOKUP(MID($E40,5,1),TRANSF2,2,FALSE)
)</f>
        <v>LNHAN</v>
      </c>
      <c r="AO40" t="str">
        <f t="shared" ca="1" si="22"/>
        <v>LNHAN 884</v>
      </c>
      <c r="AP40" t="str">
        <f ca="1"/>
        <v>AFDFF 568</v>
      </c>
      <c r="AQ40" t="str" cm="1">
        <f t="array" aca="1" ref="AQ40:AR40" ca="1">IF($C40=0,"",_xlfn.TEXTSPLIT(AP40," "))</f>
        <v>AFDFF</v>
      </c>
      <c r="AR40" t="str">
        <f ca="1"/>
        <v>568</v>
      </c>
      <c r="AS40">
        <f t="shared" ca="1" si="23"/>
        <v>568</v>
      </c>
      <c r="AT40">
        <f ca="1"/>
        <v>28</v>
      </c>
      <c r="AU40" t="str">
        <f ca="1">IF($C40=0,"",
VLOOKUP(MID(AQ40,1,1),REVTRANS2,2,FALSE)
&amp; VLOOKUP(MID(AQ40,2,1),REVTRANS2,2,FALSE)
&amp; VLOOKUP(MID(AQ40,3,1),REVTRANS2,2,FALSE)
&amp; VLOOKUP(MID(AQ40,4,1),REVTRANS2,2,FALSE)
&amp; VLOOKUP(MID(AQ40,5,1),REVTRANS2,2,FALSE)
)</f>
        <v>J6466</v>
      </c>
      <c r="AV40">
        <f t="shared" ca="1" si="24"/>
        <v>0</v>
      </c>
      <c r="AW40">
        <f t="shared" ca="1" si="24"/>
        <v>0</v>
      </c>
      <c r="AX40">
        <f t="shared" ca="1" si="24"/>
        <v>0</v>
      </c>
      <c r="AY40">
        <f t="shared" ca="1" si="24"/>
        <v>1</v>
      </c>
      <c r="AZ40">
        <f t="shared" ca="1" si="24"/>
        <v>0</v>
      </c>
      <c r="BA40">
        <f t="shared" ca="1" si="24"/>
        <v>3</v>
      </c>
      <c r="BB40">
        <f t="shared" ca="1" si="24"/>
        <v>0</v>
      </c>
      <c r="BC40">
        <f t="shared" ca="1" si="24"/>
        <v>0</v>
      </c>
      <c r="BD40">
        <f t="shared" ca="1" si="24"/>
        <v>0</v>
      </c>
      <c r="BE40">
        <f t="shared" ca="1" si="24"/>
        <v>0</v>
      </c>
      <c r="BF40">
        <f t="shared" ca="1" si="24"/>
        <v>0</v>
      </c>
      <c r="BG40">
        <f t="shared" ca="1" si="24"/>
        <v>0</v>
      </c>
      <c r="BH40">
        <f t="shared" ca="1" si="24"/>
        <v>0</v>
      </c>
      <c r="BI40" s="37">
        <f t="shared" ca="1" si="24"/>
        <v>1</v>
      </c>
      <c r="BJ40" t="b">
        <f t="shared" ca="1" si="25"/>
        <v>0</v>
      </c>
      <c r="BK40" t="b">
        <f t="shared" ca="1" si="26"/>
        <v>1</v>
      </c>
      <c r="BL40" t="b">
        <f t="shared" ca="1" si="27"/>
        <v>0</v>
      </c>
      <c r="BM40" t="b">
        <f t="shared" ca="1" si="28"/>
        <v>0</v>
      </c>
      <c r="BN40" t="b">
        <f t="shared" ca="1" si="29"/>
        <v>0</v>
      </c>
      <c r="BO40" t="b">
        <f t="shared" ca="1" si="30"/>
        <v>0</v>
      </c>
      <c r="BP40" t="b">
        <f t="shared" ca="1" si="31"/>
        <v>0</v>
      </c>
      <c r="BQ40">
        <f t="shared" ca="1" si="32"/>
        <v>1</v>
      </c>
      <c r="BR40">
        <f t="shared" ca="1" si="33"/>
        <v>60028</v>
      </c>
      <c r="BS40" cm="1">
        <f t="array" aca="1" ref="BS40" ca="1">IF($C40=0,"",RANK(BR40,OFFSET(KKK,0,0,LAST,1),-1))</f>
        <v>818</v>
      </c>
      <c r="BT40" s="19">
        <f t="shared" ca="1" si="34"/>
        <v>464624</v>
      </c>
      <c r="JN40" s="21"/>
      <c r="KK40" s="19"/>
    </row>
    <row r="41" spans="1:297">
      <c r="A41">
        <v>29</v>
      </c>
      <c r="C41" s="9" t="str">
        <f t="shared" ca="1" si="0"/>
        <v>T44T4 6</v>
      </c>
      <c r="D41">
        <f t="shared" ca="1" si="1"/>
        <v>7</v>
      </c>
      <c r="E41" t="str">
        <f t="shared" ca="1" si="17"/>
        <v>T44T4</v>
      </c>
      <c r="F41" t="str">
        <f t="shared" ca="1" si="2"/>
        <v>LDDLD</v>
      </c>
      <c r="G41" t="str">
        <f t="shared" ca="1" si="18"/>
        <v>LDDLD 6</v>
      </c>
      <c r="H41" t="str">
        <f ca="1"/>
        <v>BFHEB 914</v>
      </c>
      <c r="I41" t="str" cm="1">
        <f t="array" aca="1" ref="I41:J41" ca="1">IF($C41=0,"",_xlfn.TEXTSPLIT(H41," "))</f>
        <v>BFHEB</v>
      </c>
      <c r="J41" t="str">
        <f ca="1"/>
        <v>914</v>
      </c>
      <c r="K41">
        <f t="shared" ca="1" si="19"/>
        <v>914</v>
      </c>
      <c r="L41">
        <f ca="1"/>
        <v>29</v>
      </c>
      <c r="M41" t="str">
        <f t="shared" ca="1" si="3"/>
        <v>26852</v>
      </c>
      <c r="N41">
        <f t="shared" ca="1" si="36"/>
        <v>0</v>
      </c>
      <c r="O41">
        <f t="shared" ca="1" si="36"/>
        <v>2</v>
      </c>
      <c r="P41">
        <f t="shared" ca="1" si="36"/>
        <v>0</v>
      </c>
      <c r="Q41">
        <f t="shared" ca="1" si="36"/>
        <v>0</v>
      </c>
      <c r="R41">
        <f t="shared" ca="1" si="36"/>
        <v>1</v>
      </c>
      <c r="S41">
        <f t="shared" ca="1" si="36"/>
        <v>1</v>
      </c>
      <c r="T41">
        <f t="shared" ca="1" si="36"/>
        <v>0</v>
      </c>
      <c r="U41">
        <f t="shared" ca="1" si="36"/>
        <v>1</v>
      </c>
      <c r="V41">
        <f t="shared" ca="1" si="36"/>
        <v>0</v>
      </c>
      <c r="W41">
        <f t="shared" ca="1" si="36"/>
        <v>0</v>
      </c>
      <c r="X41">
        <f t="shared" ca="1" si="36"/>
        <v>0</v>
      </c>
      <c r="Y41">
        <f t="shared" ca="1" si="36"/>
        <v>0</v>
      </c>
      <c r="Z41">
        <f t="shared" ca="1" si="36"/>
        <v>0</v>
      </c>
      <c r="AA41">
        <f t="shared" ca="1" si="36"/>
        <v>0</v>
      </c>
      <c r="AB41">
        <f t="shared" ca="1" si="20"/>
        <v>5</v>
      </c>
      <c r="AC41" t="b">
        <f t="shared" ca="1" si="5"/>
        <v>0</v>
      </c>
      <c r="AD41" t="b">
        <f t="shared" ca="1" si="6"/>
        <v>0</v>
      </c>
      <c r="AE41" t="b">
        <f t="shared" ca="1" si="7"/>
        <v>0</v>
      </c>
      <c r="AF41" t="b">
        <f t="shared" ca="1" si="8"/>
        <v>0</v>
      </c>
      <c r="AG41" t="b">
        <f t="shared" ca="1" si="9"/>
        <v>0</v>
      </c>
      <c r="AH41" t="b">
        <f t="shared" ca="1" si="10"/>
        <v>1</v>
      </c>
      <c r="AI41" t="b">
        <f t="shared" ca="1" si="11"/>
        <v>0</v>
      </c>
      <c r="AJ41">
        <f t="shared" ca="1" si="21"/>
        <v>1</v>
      </c>
      <c r="AK41">
        <f t="shared" ca="1" si="12"/>
        <v>20029</v>
      </c>
      <c r="AL41">
        <f t="shared" ca="1" si="13"/>
        <v>197</v>
      </c>
      <c r="AM41" s="19">
        <f t="shared" ca="1" si="14"/>
        <v>180058</v>
      </c>
      <c r="AN41" t="str">
        <f ca="1">IF($C41=0,"",
VLOOKUP(MID($E41,1,1),TRANSF2,2,FALSE)
&amp; VLOOKUP(MID($E41,2,1),TRANSF2,2,FALSE)
&amp; VLOOKUP(MID($E41,3,1),TRANSF2,2,FALSE)
&amp; VLOOKUP(MID($E41,4,1),TRANSF2,2,FALSE)
&amp; VLOOKUP(MID($E41,5,1),TRANSF2,2,FALSE)
)</f>
        <v>LDDLD</v>
      </c>
      <c r="AO41" t="str">
        <f t="shared" ca="1" si="22"/>
        <v>LDDLD 6</v>
      </c>
      <c r="AP41" t="str">
        <f ca="1"/>
        <v>AFGIC 800</v>
      </c>
      <c r="AQ41" t="str" cm="1">
        <f t="array" aca="1" ref="AQ41:AR41" ca="1">IF($C41=0,"",_xlfn.TEXTSPLIT(AP41," "))</f>
        <v>AFGIC</v>
      </c>
      <c r="AR41" t="str">
        <f ca="1"/>
        <v>800</v>
      </c>
      <c r="AS41">
        <f t="shared" ca="1" si="23"/>
        <v>800</v>
      </c>
      <c r="AT41">
        <f ca="1"/>
        <v>29</v>
      </c>
      <c r="AU41" t="str">
        <f ca="1">IF($C41=0,"",
VLOOKUP(MID(AQ41,1,1),REVTRANS2,2,FALSE)
&amp; VLOOKUP(MID(AQ41,2,1),REVTRANS2,2,FALSE)
&amp; VLOOKUP(MID(AQ41,3,1),REVTRANS2,2,FALSE)
&amp; VLOOKUP(MID(AQ41,4,1),REVTRANS2,2,FALSE)
&amp; VLOOKUP(MID(AQ41,5,1),REVTRANS2,2,FALSE)
)</f>
        <v>J6793</v>
      </c>
      <c r="AV41">
        <f t="shared" ca="1" si="24"/>
        <v>0</v>
      </c>
      <c r="AW41">
        <f t="shared" ca="1" si="24"/>
        <v>0</v>
      </c>
      <c r="AX41">
        <f t="shared" ca="1" si="24"/>
        <v>1</v>
      </c>
      <c r="AY41">
        <f t="shared" ca="1" si="24"/>
        <v>0</v>
      </c>
      <c r="AZ41">
        <f t="shared" ca="1" si="24"/>
        <v>0</v>
      </c>
      <c r="BA41">
        <f t="shared" ca="1" si="24"/>
        <v>1</v>
      </c>
      <c r="BB41">
        <f t="shared" ca="1" si="24"/>
        <v>1</v>
      </c>
      <c r="BC41">
        <f t="shared" ca="1" si="24"/>
        <v>0</v>
      </c>
      <c r="BD41">
        <f t="shared" ca="1" si="24"/>
        <v>1</v>
      </c>
      <c r="BE41">
        <f t="shared" ca="1" si="24"/>
        <v>0</v>
      </c>
      <c r="BF41">
        <f t="shared" ca="1" si="24"/>
        <v>0</v>
      </c>
      <c r="BG41">
        <f t="shared" ca="1" si="24"/>
        <v>0</v>
      </c>
      <c r="BH41">
        <f t="shared" ca="1" si="24"/>
        <v>0</v>
      </c>
      <c r="BI41" s="37">
        <f t="shared" ca="1" si="24"/>
        <v>1</v>
      </c>
      <c r="BJ41" t="b">
        <f t="shared" ca="1" si="25"/>
        <v>0</v>
      </c>
      <c r="BK41" t="b">
        <f t="shared" ca="1" si="26"/>
        <v>0</v>
      </c>
      <c r="BL41" t="b">
        <f t="shared" ca="1" si="27"/>
        <v>0</v>
      </c>
      <c r="BM41" t="b">
        <f t="shared" ca="1" si="28"/>
        <v>0</v>
      </c>
      <c r="BN41" t="b">
        <f t="shared" ca="1" si="29"/>
        <v>0</v>
      </c>
      <c r="BO41" t="b">
        <f t="shared" ca="1" si="30"/>
        <v>1</v>
      </c>
      <c r="BP41" t="b">
        <f t="shared" ca="1" si="31"/>
        <v>0</v>
      </c>
      <c r="BQ41">
        <f t="shared" ca="1" si="32"/>
        <v>1</v>
      </c>
      <c r="BR41">
        <f t="shared" ca="1" si="33"/>
        <v>20029</v>
      </c>
      <c r="BS41" cm="1">
        <f t="array" aca="1" ref="BS41" ca="1">IF($C41=0,"",RANK(BR41,OFFSET(KKK,0,0,LAST,1),-1))</f>
        <v>133</v>
      </c>
      <c r="BT41" s="19">
        <f t="shared" ca="1" si="34"/>
        <v>106400</v>
      </c>
      <c r="JN41" s="21"/>
      <c r="KK41" s="19"/>
    </row>
    <row r="42" spans="1:297">
      <c r="A42">
        <v>30</v>
      </c>
      <c r="C42" s="9" t="str">
        <f t="shared" ca="1" si="0"/>
        <v>5J523 83</v>
      </c>
      <c r="D42">
        <f t="shared" ca="1" si="1"/>
        <v>8</v>
      </c>
      <c r="E42" t="str">
        <f t="shared" ca="1" si="17"/>
        <v>5J523</v>
      </c>
      <c r="F42" t="str">
        <f t="shared" ca="1" si="2"/>
        <v>EMEBC</v>
      </c>
      <c r="G42" t="str">
        <f t="shared" ca="1" si="18"/>
        <v>EMEBC 83</v>
      </c>
      <c r="H42" t="str">
        <f ca="1"/>
        <v>BFLIG 36</v>
      </c>
      <c r="I42" t="str" cm="1">
        <f t="array" aca="1" ref="I42:J42" ca="1">IF($C42=0,"",_xlfn.TEXTSPLIT(H42," "))</f>
        <v>BFLIG</v>
      </c>
      <c r="J42" t="str">
        <f ca="1"/>
        <v>36</v>
      </c>
      <c r="K42">
        <f t="shared" ca="1" si="19"/>
        <v>36</v>
      </c>
      <c r="L42">
        <f ca="1"/>
        <v>30</v>
      </c>
      <c r="M42" t="str">
        <f t="shared" ca="1" si="3"/>
        <v>26T97</v>
      </c>
      <c r="N42">
        <f t="shared" ca="1" si="36"/>
        <v>0</v>
      </c>
      <c r="O42">
        <f t="shared" ca="1" si="36"/>
        <v>1</v>
      </c>
      <c r="P42">
        <f t="shared" ca="1" si="36"/>
        <v>0</v>
      </c>
      <c r="Q42">
        <f t="shared" ca="1" si="36"/>
        <v>0</v>
      </c>
      <c r="R42">
        <f t="shared" ca="1" si="36"/>
        <v>0</v>
      </c>
      <c r="S42">
        <f t="shared" ca="1" si="36"/>
        <v>1</v>
      </c>
      <c r="T42">
        <f t="shared" ca="1" si="36"/>
        <v>1</v>
      </c>
      <c r="U42">
        <f t="shared" ca="1" si="36"/>
        <v>0</v>
      </c>
      <c r="V42">
        <f t="shared" ca="1" si="36"/>
        <v>1</v>
      </c>
      <c r="W42">
        <f t="shared" ca="1" si="36"/>
        <v>1</v>
      </c>
      <c r="X42">
        <f t="shared" ca="1" si="36"/>
        <v>0</v>
      </c>
      <c r="Y42">
        <f t="shared" ca="1" si="36"/>
        <v>0</v>
      </c>
      <c r="Z42">
        <f t="shared" ca="1" si="36"/>
        <v>0</v>
      </c>
      <c r="AA42">
        <f t="shared" ca="1" si="36"/>
        <v>0</v>
      </c>
      <c r="AB42">
        <f t="shared" ca="1" si="20"/>
        <v>5</v>
      </c>
      <c r="AC42" t="b">
        <f t="shared" ca="1" si="5"/>
        <v>0</v>
      </c>
      <c r="AD42" t="b">
        <f t="shared" ca="1" si="6"/>
        <v>0</v>
      </c>
      <c r="AE42" t="b">
        <f t="shared" ca="1" si="7"/>
        <v>0</v>
      </c>
      <c r="AF42" t="b">
        <f t="shared" ca="1" si="8"/>
        <v>0</v>
      </c>
      <c r="AG42" t="b">
        <f t="shared" ca="1" si="9"/>
        <v>0</v>
      </c>
      <c r="AH42" t="b">
        <f t="shared" ca="1" si="10"/>
        <v>0</v>
      </c>
      <c r="AI42" t="b">
        <f t="shared" ca="1" si="11"/>
        <v>1</v>
      </c>
      <c r="AJ42">
        <f t="shared" ca="1" si="21"/>
        <v>1</v>
      </c>
      <c r="AK42">
        <f t="shared" ca="1" si="12"/>
        <v>10030</v>
      </c>
      <c r="AL42">
        <f t="shared" ca="1" si="13"/>
        <v>4</v>
      </c>
      <c r="AM42" s="19">
        <f t="shared" ca="1" si="14"/>
        <v>144</v>
      </c>
      <c r="AN42" t="str">
        <f ca="1">IF($C42=0,"",
VLOOKUP(MID($E42,1,1),TRANSF2,2,FALSE)
&amp; VLOOKUP(MID($E42,2,1),TRANSF2,2,FALSE)
&amp; VLOOKUP(MID($E42,3,1),TRANSF2,2,FALSE)
&amp; VLOOKUP(MID($E42,4,1),TRANSF2,2,FALSE)
&amp; VLOOKUP(MID($E42,5,1),TRANSF2,2,FALSE)
)</f>
        <v>EAEBC</v>
      </c>
      <c r="AO42" t="str">
        <f t="shared" ca="1" si="22"/>
        <v>EAEBC 83</v>
      </c>
      <c r="AP42" t="str">
        <f ca="1"/>
        <v>AFPFN 135</v>
      </c>
      <c r="AQ42" t="str" cm="1">
        <f t="array" aca="1" ref="AQ42:AR42" ca="1">IF($C42=0,"",_xlfn.TEXTSPLIT(AP42," "))</f>
        <v>AFPFN</v>
      </c>
      <c r="AR42" t="str">
        <f ca="1"/>
        <v>135</v>
      </c>
      <c r="AS42">
        <f t="shared" ca="1" si="23"/>
        <v>135</v>
      </c>
      <c r="AT42">
        <f ca="1"/>
        <v>30</v>
      </c>
      <c r="AU42" t="str">
        <f ca="1">IF($C42=0,"",
VLOOKUP(MID(AQ42,1,1),REVTRANS2,2,FALSE)
&amp; VLOOKUP(MID(AQ42,2,1),REVTRANS2,2,FALSE)
&amp; VLOOKUP(MID(AQ42,3,1),REVTRANS2,2,FALSE)
&amp; VLOOKUP(MID(AQ42,4,1),REVTRANS2,2,FALSE)
&amp; VLOOKUP(MID(AQ42,5,1),REVTRANS2,2,FALSE)
)</f>
        <v>J6A6Q</v>
      </c>
      <c r="AV42">
        <f t="shared" ca="1" si="24"/>
        <v>0</v>
      </c>
      <c r="AW42">
        <f t="shared" ca="1" si="24"/>
        <v>0</v>
      </c>
      <c r="AX42">
        <f t="shared" ca="1" si="24"/>
        <v>0</v>
      </c>
      <c r="AY42">
        <f t="shared" ca="1" si="24"/>
        <v>0</v>
      </c>
      <c r="AZ42">
        <f t="shared" ca="1" si="24"/>
        <v>0</v>
      </c>
      <c r="BA42">
        <f t="shared" ca="1" si="24"/>
        <v>2</v>
      </c>
      <c r="BB42">
        <f t="shared" ca="1" si="24"/>
        <v>0</v>
      </c>
      <c r="BC42">
        <f t="shared" ca="1" si="24"/>
        <v>0</v>
      </c>
      <c r="BD42">
        <f t="shared" ca="1" si="24"/>
        <v>0</v>
      </c>
      <c r="BE42">
        <f t="shared" ca="1" si="24"/>
        <v>0</v>
      </c>
      <c r="BF42">
        <f t="shared" ca="1" si="24"/>
        <v>1</v>
      </c>
      <c r="BG42">
        <f t="shared" ca="1" si="24"/>
        <v>0</v>
      </c>
      <c r="BH42">
        <f t="shared" ca="1" si="24"/>
        <v>1</v>
      </c>
      <c r="BI42" s="37">
        <f t="shared" ca="1" si="24"/>
        <v>1</v>
      </c>
      <c r="BJ42" t="b">
        <f t="shared" ca="1" si="25"/>
        <v>0</v>
      </c>
      <c r="BK42" t="b">
        <f t="shared" ca="1" si="26"/>
        <v>0</v>
      </c>
      <c r="BL42" t="b">
        <f t="shared" ca="1" si="27"/>
        <v>0</v>
      </c>
      <c r="BM42" t="b">
        <f t="shared" ca="1" si="28"/>
        <v>1</v>
      </c>
      <c r="BN42" t="b">
        <f t="shared" ca="1" si="29"/>
        <v>0</v>
      </c>
      <c r="BO42" t="b">
        <f t="shared" ca="1" si="30"/>
        <v>0</v>
      </c>
      <c r="BP42" t="b">
        <f t="shared" ca="1" si="31"/>
        <v>0</v>
      </c>
      <c r="BQ42">
        <f t="shared" ca="1" si="32"/>
        <v>1</v>
      </c>
      <c r="BR42">
        <f t="shared" ca="1" si="33"/>
        <v>40030</v>
      </c>
      <c r="BS42" cm="1">
        <f t="array" aca="1" ref="BS42" ca="1">IF($C42=0,"",RANK(BR42,OFFSET(KKK,0,0,LAST,1),-1))</f>
        <v>452</v>
      </c>
      <c r="BT42" s="19">
        <f t="shared" ca="1" si="34"/>
        <v>61020</v>
      </c>
      <c r="JN42" s="21"/>
      <c r="KK42" s="19"/>
    </row>
    <row r="43" spans="1:297">
      <c r="A43">
        <v>31</v>
      </c>
      <c r="C43" s="9" t="str">
        <f t="shared" ca="1" si="0"/>
        <v>87Q42 527</v>
      </c>
      <c r="D43">
        <f t="shared" ca="1" si="1"/>
        <v>9</v>
      </c>
      <c r="E43" t="str">
        <f t="shared" ca="1" si="17"/>
        <v>87Q42</v>
      </c>
      <c r="F43" t="str">
        <f t="shared" ca="1" si="2"/>
        <v>HGNDB</v>
      </c>
      <c r="G43" t="str">
        <f t="shared" ca="1" si="18"/>
        <v>HGNDB 527</v>
      </c>
      <c r="H43" t="str">
        <f ca="1"/>
        <v>BFNMN 398</v>
      </c>
      <c r="I43" t="str" cm="1">
        <f t="array" aca="1" ref="I43:J43" ca="1">IF($C43=0,"",_xlfn.TEXTSPLIT(H43," "))</f>
        <v>BFNMN</v>
      </c>
      <c r="J43" t="str">
        <f ca="1"/>
        <v>398</v>
      </c>
      <c r="K43">
        <f t="shared" ca="1" si="19"/>
        <v>398</v>
      </c>
      <c r="L43">
        <f ca="1"/>
        <v>31</v>
      </c>
      <c r="M43" t="str">
        <f t="shared" ca="1" si="3"/>
        <v>26QJQ</v>
      </c>
      <c r="N43">
        <f t="shared" ca="1" si="36"/>
        <v>0</v>
      </c>
      <c r="O43">
        <f t="shared" ca="1" si="36"/>
        <v>1</v>
      </c>
      <c r="P43">
        <f t="shared" ca="1" si="36"/>
        <v>0</v>
      </c>
      <c r="Q43">
        <f t="shared" ca="1" si="36"/>
        <v>0</v>
      </c>
      <c r="R43">
        <f t="shared" ca="1" si="36"/>
        <v>0</v>
      </c>
      <c r="S43">
        <f t="shared" ca="1" si="36"/>
        <v>1</v>
      </c>
      <c r="T43">
        <f t="shared" ca="1" si="36"/>
        <v>0</v>
      </c>
      <c r="U43">
        <f t="shared" ca="1" si="36"/>
        <v>0</v>
      </c>
      <c r="V43">
        <f t="shared" ca="1" si="36"/>
        <v>0</v>
      </c>
      <c r="W43">
        <f t="shared" ca="1" si="36"/>
        <v>0</v>
      </c>
      <c r="X43">
        <f t="shared" ca="1" si="36"/>
        <v>1</v>
      </c>
      <c r="Y43">
        <f t="shared" ca="1" si="36"/>
        <v>2</v>
      </c>
      <c r="Z43">
        <f t="shared" ca="1" si="36"/>
        <v>0</v>
      </c>
      <c r="AA43">
        <f t="shared" ca="1" si="36"/>
        <v>0</v>
      </c>
      <c r="AB43">
        <f t="shared" ca="1" si="20"/>
        <v>5</v>
      </c>
      <c r="AC43" t="b">
        <f t="shared" ca="1" si="5"/>
        <v>0</v>
      </c>
      <c r="AD43" t="b">
        <f t="shared" ca="1" si="6"/>
        <v>0</v>
      </c>
      <c r="AE43" t="b">
        <f t="shared" ca="1" si="7"/>
        <v>0</v>
      </c>
      <c r="AF43" t="b">
        <f t="shared" ca="1" si="8"/>
        <v>0</v>
      </c>
      <c r="AG43" t="b">
        <f t="shared" ca="1" si="9"/>
        <v>0</v>
      </c>
      <c r="AH43" t="b">
        <f t="shared" ca="1" si="10"/>
        <v>1</v>
      </c>
      <c r="AI43" t="b">
        <f t="shared" ca="1" si="11"/>
        <v>0</v>
      </c>
      <c r="AJ43">
        <f t="shared" ca="1" si="21"/>
        <v>1</v>
      </c>
      <c r="AK43">
        <f t="shared" ca="1" si="12"/>
        <v>20031</v>
      </c>
      <c r="AL43">
        <f t="shared" ca="1" si="13"/>
        <v>198</v>
      </c>
      <c r="AM43" s="19">
        <f t="shared" ca="1" si="14"/>
        <v>78804</v>
      </c>
      <c r="AN43" t="str">
        <f ca="1">IF($C43=0,"",
VLOOKUP(MID($E43,1,1),TRANSF2,2,FALSE)
&amp; VLOOKUP(MID($E43,2,1),TRANSF2,2,FALSE)
&amp; VLOOKUP(MID($E43,3,1),TRANSF2,2,FALSE)
&amp; VLOOKUP(MID($E43,4,1),TRANSF2,2,FALSE)
&amp; VLOOKUP(MID($E43,5,1),TRANSF2,2,FALSE)
)</f>
        <v>HGNDB</v>
      </c>
      <c r="AO43" t="str">
        <f t="shared" ca="1" si="22"/>
        <v>HGNDB 527</v>
      </c>
      <c r="AP43" t="str">
        <f ca="1"/>
        <v>AGDEN 635</v>
      </c>
      <c r="AQ43" t="str" cm="1">
        <f t="array" aca="1" ref="AQ43:AR43" ca="1">IF($C43=0,"",_xlfn.TEXTSPLIT(AP43," "))</f>
        <v>AGDEN</v>
      </c>
      <c r="AR43" t="str">
        <f ca="1"/>
        <v>635</v>
      </c>
      <c r="AS43">
        <f t="shared" ca="1" si="23"/>
        <v>635</v>
      </c>
      <c r="AT43">
        <f ca="1"/>
        <v>31</v>
      </c>
      <c r="AU43" t="str">
        <f ca="1">IF($C43=0,"",
VLOOKUP(MID(AQ43,1,1),REVTRANS2,2,FALSE)
&amp; VLOOKUP(MID(AQ43,2,1),REVTRANS2,2,FALSE)
&amp; VLOOKUP(MID(AQ43,3,1),REVTRANS2,2,FALSE)
&amp; VLOOKUP(MID(AQ43,4,1),REVTRANS2,2,FALSE)
&amp; VLOOKUP(MID(AQ43,5,1),REVTRANS2,2,FALSE)
)</f>
        <v>J745Q</v>
      </c>
      <c r="AV43">
        <f t="shared" ca="1" si="24"/>
        <v>0</v>
      </c>
      <c r="AW43">
        <f t="shared" ca="1" si="24"/>
        <v>0</v>
      </c>
      <c r="AX43">
        <f t="shared" ca="1" si="24"/>
        <v>0</v>
      </c>
      <c r="AY43">
        <f t="shared" ca="1" si="24"/>
        <v>1</v>
      </c>
      <c r="AZ43">
        <f t="shared" ca="1" si="24"/>
        <v>1</v>
      </c>
      <c r="BA43">
        <f t="shared" ca="1" si="24"/>
        <v>0</v>
      </c>
      <c r="BB43">
        <f t="shared" ca="1" si="24"/>
        <v>1</v>
      </c>
      <c r="BC43">
        <f t="shared" ca="1" si="24"/>
        <v>0</v>
      </c>
      <c r="BD43">
        <f t="shared" ca="1" si="24"/>
        <v>0</v>
      </c>
      <c r="BE43">
        <f t="shared" ca="1" si="24"/>
        <v>0</v>
      </c>
      <c r="BF43">
        <f t="shared" ca="1" si="24"/>
        <v>1</v>
      </c>
      <c r="BG43">
        <f t="shared" ca="1" si="24"/>
        <v>0</v>
      </c>
      <c r="BH43">
        <f t="shared" ca="1" si="24"/>
        <v>0</v>
      </c>
      <c r="BI43" s="37">
        <f t="shared" ca="1" si="24"/>
        <v>1</v>
      </c>
      <c r="BJ43" t="b">
        <f t="shared" ca="1" si="25"/>
        <v>0</v>
      </c>
      <c r="BK43" t="b">
        <f t="shared" ca="1" si="26"/>
        <v>0</v>
      </c>
      <c r="BL43" t="b">
        <f t="shared" ca="1" si="27"/>
        <v>0</v>
      </c>
      <c r="BM43" t="b">
        <f t="shared" ca="1" si="28"/>
        <v>0</v>
      </c>
      <c r="BN43" t="b">
        <f t="shared" ca="1" si="29"/>
        <v>0</v>
      </c>
      <c r="BO43" t="b">
        <f t="shared" ca="1" si="30"/>
        <v>1</v>
      </c>
      <c r="BP43" t="b">
        <f t="shared" ca="1" si="31"/>
        <v>0</v>
      </c>
      <c r="BQ43">
        <f t="shared" ca="1" si="32"/>
        <v>1</v>
      </c>
      <c r="BR43">
        <f t="shared" ca="1" si="33"/>
        <v>20031</v>
      </c>
      <c r="BS43" cm="1">
        <f t="array" aca="1" ref="BS43" ca="1">IF($C43=0,"",RANK(BR43,OFFSET(KKK,0,0,LAST,1),-1))</f>
        <v>134</v>
      </c>
      <c r="BT43" s="19">
        <f t="shared" ca="1" si="34"/>
        <v>85090</v>
      </c>
      <c r="JN43" s="21"/>
      <c r="KK43" s="19"/>
    </row>
    <row r="44" spans="1:297">
      <c r="A44">
        <v>32</v>
      </c>
      <c r="C44" s="9" t="str">
        <f t="shared" ca="1" si="0"/>
        <v>3J7A7 530</v>
      </c>
      <c r="D44">
        <f t="shared" ca="1" si="1"/>
        <v>9</v>
      </c>
      <c r="E44" t="str">
        <f t="shared" ca="1" si="17"/>
        <v>3J7A7</v>
      </c>
      <c r="F44" t="str">
        <f t="shared" ca="1" si="2"/>
        <v>CMGPG</v>
      </c>
      <c r="G44" t="str">
        <f t="shared" ca="1" si="18"/>
        <v>CMGPG 530</v>
      </c>
      <c r="H44" t="str">
        <f ca="1"/>
        <v>BFPPO 579</v>
      </c>
      <c r="I44" t="str" cm="1">
        <f t="array" aca="1" ref="I44:J44" ca="1">IF($C44=0,"",_xlfn.TEXTSPLIT(H44," "))</f>
        <v>BFPPO</v>
      </c>
      <c r="J44" t="str">
        <f ca="1"/>
        <v>579</v>
      </c>
      <c r="K44">
        <f t="shared" ca="1" si="19"/>
        <v>579</v>
      </c>
      <c r="L44">
        <f ca="1"/>
        <v>32</v>
      </c>
      <c r="M44" t="str">
        <f t="shared" ca="1" si="3"/>
        <v>26AAK</v>
      </c>
      <c r="N44">
        <f t="shared" ca="1" si="36"/>
        <v>0</v>
      </c>
      <c r="O44">
        <f t="shared" ca="1" si="36"/>
        <v>1</v>
      </c>
      <c r="P44">
        <f t="shared" ca="1" si="36"/>
        <v>0</v>
      </c>
      <c r="Q44">
        <f t="shared" ca="1" si="36"/>
        <v>0</v>
      </c>
      <c r="R44">
        <f t="shared" ca="1" si="36"/>
        <v>0</v>
      </c>
      <c r="S44">
        <f t="shared" ca="1" si="36"/>
        <v>1</v>
      </c>
      <c r="T44">
        <f t="shared" ca="1" si="36"/>
        <v>0</v>
      </c>
      <c r="U44">
        <f t="shared" ca="1" si="36"/>
        <v>0</v>
      </c>
      <c r="V44">
        <f t="shared" ca="1" si="36"/>
        <v>0</v>
      </c>
      <c r="W44">
        <f t="shared" ca="1" si="36"/>
        <v>0</v>
      </c>
      <c r="X44">
        <f t="shared" ca="1" si="36"/>
        <v>0</v>
      </c>
      <c r="Y44">
        <f t="shared" ca="1" si="36"/>
        <v>0</v>
      </c>
      <c r="Z44">
        <f t="shared" ca="1" si="36"/>
        <v>1</v>
      </c>
      <c r="AA44">
        <f t="shared" ca="1" si="36"/>
        <v>2</v>
      </c>
      <c r="AB44">
        <f t="shared" ca="1" si="20"/>
        <v>5</v>
      </c>
      <c r="AC44" t="b">
        <f t="shared" ca="1" si="5"/>
        <v>0</v>
      </c>
      <c r="AD44" t="b">
        <f t="shared" ca="1" si="6"/>
        <v>0</v>
      </c>
      <c r="AE44" t="b">
        <f t="shared" ca="1" si="7"/>
        <v>0</v>
      </c>
      <c r="AF44" t="b">
        <f t="shared" ca="1" si="8"/>
        <v>0</v>
      </c>
      <c r="AG44" t="b">
        <f t="shared" ca="1" si="9"/>
        <v>0</v>
      </c>
      <c r="AH44" t="b">
        <f t="shared" ca="1" si="10"/>
        <v>1</v>
      </c>
      <c r="AI44" t="b">
        <f t="shared" ca="1" si="11"/>
        <v>0</v>
      </c>
      <c r="AJ44">
        <f t="shared" ca="1" si="21"/>
        <v>1</v>
      </c>
      <c r="AK44">
        <f t="shared" ca="1" si="12"/>
        <v>20032</v>
      </c>
      <c r="AL44">
        <f t="shared" ca="1" si="13"/>
        <v>199</v>
      </c>
      <c r="AM44" s="19">
        <f t="shared" ca="1" si="14"/>
        <v>115221</v>
      </c>
      <c r="AN44" t="str">
        <f ca="1">IF($C44=0,"",
VLOOKUP(MID($E44,1,1),TRANSF2,2,FALSE)
&amp; VLOOKUP(MID($E44,2,1),TRANSF2,2,FALSE)
&amp; VLOOKUP(MID($E44,3,1),TRANSF2,2,FALSE)
&amp; VLOOKUP(MID($E44,4,1),TRANSF2,2,FALSE)
&amp; VLOOKUP(MID($E44,5,1),TRANSF2,2,FALSE)
)</f>
        <v>CAGPG</v>
      </c>
      <c r="AO44" t="str">
        <f t="shared" ca="1" si="22"/>
        <v>CAGPG 530</v>
      </c>
      <c r="AP44" t="str">
        <f ca="1"/>
        <v>AGGOC 297</v>
      </c>
      <c r="AQ44" t="str" cm="1">
        <f t="array" aca="1" ref="AQ44:AR44" ca="1">IF($C44=0,"",_xlfn.TEXTSPLIT(AP44," "))</f>
        <v>AGGOC</v>
      </c>
      <c r="AR44" t="str">
        <f ca="1"/>
        <v>297</v>
      </c>
      <c r="AS44">
        <f t="shared" ca="1" si="23"/>
        <v>297</v>
      </c>
      <c r="AT44">
        <f ca="1"/>
        <v>32</v>
      </c>
      <c r="AU44" t="str">
        <f ca="1">IF($C44=0,"",
VLOOKUP(MID(AQ44,1,1),REVTRANS2,2,FALSE)
&amp; VLOOKUP(MID(AQ44,2,1),REVTRANS2,2,FALSE)
&amp; VLOOKUP(MID(AQ44,3,1),REVTRANS2,2,FALSE)
&amp; VLOOKUP(MID(AQ44,4,1),REVTRANS2,2,FALSE)
&amp; VLOOKUP(MID(AQ44,5,1),REVTRANS2,2,FALSE)
)</f>
        <v>J77K3</v>
      </c>
      <c r="AV44">
        <f t="shared" ca="1" si="24"/>
        <v>0</v>
      </c>
      <c r="AW44">
        <f t="shared" ca="1" si="24"/>
        <v>0</v>
      </c>
      <c r="AX44">
        <f t="shared" ca="1" si="24"/>
        <v>1</v>
      </c>
      <c r="AY44">
        <f t="shared" ca="1" si="24"/>
        <v>0</v>
      </c>
      <c r="AZ44">
        <f t="shared" ca="1" si="24"/>
        <v>0</v>
      </c>
      <c r="BA44">
        <f t="shared" ca="1" si="24"/>
        <v>0</v>
      </c>
      <c r="BB44">
        <f t="shared" ca="1" si="24"/>
        <v>2</v>
      </c>
      <c r="BC44">
        <f t="shared" ca="1" si="24"/>
        <v>0</v>
      </c>
      <c r="BD44">
        <f t="shared" ca="1" si="24"/>
        <v>0</v>
      </c>
      <c r="BE44">
        <f t="shared" ca="1" si="24"/>
        <v>0</v>
      </c>
      <c r="BF44">
        <f t="shared" ca="1" si="24"/>
        <v>0</v>
      </c>
      <c r="BG44">
        <f t="shared" ca="1" si="24"/>
        <v>1</v>
      </c>
      <c r="BH44">
        <f t="shared" ca="1" si="24"/>
        <v>0</v>
      </c>
      <c r="BI44" s="37">
        <f t="shared" ca="1" si="24"/>
        <v>1</v>
      </c>
      <c r="BJ44" t="b">
        <f t="shared" ca="1" si="25"/>
        <v>0</v>
      </c>
      <c r="BK44" t="b">
        <f t="shared" ca="1" si="26"/>
        <v>0</v>
      </c>
      <c r="BL44" t="b">
        <f t="shared" ca="1" si="27"/>
        <v>0</v>
      </c>
      <c r="BM44" t="b">
        <f t="shared" ca="1" si="28"/>
        <v>1</v>
      </c>
      <c r="BN44" t="b">
        <f t="shared" ca="1" si="29"/>
        <v>0</v>
      </c>
      <c r="BO44" t="b">
        <f t="shared" ca="1" si="30"/>
        <v>0</v>
      </c>
      <c r="BP44" t="b">
        <f t="shared" ca="1" si="31"/>
        <v>0</v>
      </c>
      <c r="BQ44">
        <f t="shared" ca="1" si="32"/>
        <v>1</v>
      </c>
      <c r="BR44">
        <f t="shared" ca="1" si="33"/>
        <v>40032</v>
      </c>
      <c r="BS44" cm="1">
        <f t="array" aca="1" ref="BS44" ca="1">IF($C44=0,"",RANK(BR44,OFFSET(KKK,0,0,LAST,1),-1))</f>
        <v>453</v>
      </c>
      <c r="BT44" s="19">
        <f t="shared" ca="1" si="34"/>
        <v>134541</v>
      </c>
      <c r="JN44" s="21"/>
      <c r="KK44" s="19"/>
    </row>
    <row r="45" spans="1:297">
      <c r="A45">
        <v>33</v>
      </c>
      <c r="C45" s="9" t="str">
        <f t="shared" ca="1" si="0"/>
        <v>K99KT 158</v>
      </c>
      <c r="D45">
        <f t="shared" ca="1" si="1"/>
        <v>9</v>
      </c>
      <c r="E45" t="str">
        <f t="shared" ca="1" si="17"/>
        <v>K99KT</v>
      </c>
      <c r="F45" t="str">
        <f t="shared" ca="1" si="2"/>
        <v>OIIOL</v>
      </c>
      <c r="G45" t="str">
        <f t="shared" ca="1" si="18"/>
        <v>OIIOL 158</v>
      </c>
      <c r="H45" t="str">
        <f ca="1"/>
        <v>BGCHM 229</v>
      </c>
      <c r="I45" t="str" cm="1">
        <f t="array" aca="1" ref="I45:J45" ca="1">IF($C45=0,"",_xlfn.TEXTSPLIT(H45," "))</f>
        <v>BGCHM</v>
      </c>
      <c r="J45" t="str">
        <f ca="1"/>
        <v>229</v>
      </c>
      <c r="K45">
        <f t="shared" ca="1" si="19"/>
        <v>229</v>
      </c>
      <c r="L45">
        <f ca="1"/>
        <v>33</v>
      </c>
      <c r="M45" t="str">
        <f t="shared" ca="1" si="3"/>
        <v>2738J</v>
      </c>
      <c r="N45">
        <f t="shared" ca="1" si="36"/>
        <v>0</v>
      </c>
      <c r="O45">
        <f t="shared" ca="1" si="36"/>
        <v>1</v>
      </c>
      <c r="P45">
        <f t="shared" ca="1" si="36"/>
        <v>1</v>
      </c>
      <c r="Q45">
        <f t="shared" ca="1" si="36"/>
        <v>0</v>
      </c>
      <c r="R45">
        <f t="shared" ca="1" si="36"/>
        <v>0</v>
      </c>
      <c r="S45">
        <f t="shared" ca="1" si="36"/>
        <v>0</v>
      </c>
      <c r="T45">
        <f t="shared" ca="1" si="36"/>
        <v>1</v>
      </c>
      <c r="U45">
        <f t="shared" ca="1" si="36"/>
        <v>1</v>
      </c>
      <c r="V45">
        <f t="shared" ca="1" si="36"/>
        <v>0</v>
      </c>
      <c r="W45">
        <f t="shared" ca="1" si="36"/>
        <v>0</v>
      </c>
      <c r="X45">
        <f t="shared" ca="1" si="36"/>
        <v>1</v>
      </c>
      <c r="Y45">
        <f t="shared" ca="1" si="36"/>
        <v>0</v>
      </c>
      <c r="Z45">
        <f t="shared" ca="1" si="36"/>
        <v>0</v>
      </c>
      <c r="AA45">
        <f t="shared" ca="1" si="36"/>
        <v>0</v>
      </c>
      <c r="AB45">
        <f t="shared" ca="1" si="20"/>
        <v>5</v>
      </c>
      <c r="AC45" t="b">
        <f t="shared" ca="1" si="5"/>
        <v>0</v>
      </c>
      <c r="AD45" t="b">
        <f t="shared" ca="1" si="6"/>
        <v>0</v>
      </c>
      <c r="AE45" t="b">
        <f t="shared" ca="1" si="7"/>
        <v>0</v>
      </c>
      <c r="AF45" t="b">
        <f t="shared" ca="1" si="8"/>
        <v>0</v>
      </c>
      <c r="AG45" t="b">
        <f t="shared" ca="1" si="9"/>
        <v>0</v>
      </c>
      <c r="AH45" t="b">
        <f t="shared" ca="1" si="10"/>
        <v>0</v>
      </c>
      <c r="AI45" t="b">
        <f t="shared" ca="1" si="11"/>
        <v>1</v>
      </c>
      <c r="AJ45">
        <f t="shared" ca="1" si="21"/>
        <v>1</v>
      </c>
      <c r="AK45">
        <f t="shared" ca="1" si="12"/>
        <v>10033</v>
      </c>
      <c r="AL45">
        <f t="shared" ca="1" si="13"/>
        <v>5</v>
      </c>
      <c r="AM45" s="19">
        <f t="shared" ca="1" si="14"/>
        <v>1145</v>
      </c>
      <c r="AN45" t="str">
        <f ca="1">IF($C45=0,"",
VLOOKUP(MID($E45,1,1),TRANSF2,2,FALSE)
&amp; VLOOKUP(MID($E45,2,1),TRANSF2,2,FALSE)
&amp; VLOOKUP(MID($E45,3,1),TRANSF2,2,FALSE)
&amp; VLOOKUP(MID($E45,4,1),TRANSF2,2,FALSE)
&amp; VLOOKUP(MID($E45,5,1),TRANSF2,2,FALSE)
)</f>
        <v>OIIOL</v>
      </c>
      <c r="AO45" t="str">
        <f t="shared" ca="1" si="22"/>
        <v>OIIOL 158</v>
      </c>
      <c r="AP45" t="str">
        <f ca="1"/>
        <v>AHGGA 617</v>
      </c>
      <c r="AQ45" t="str" cm="1">
        <f t="array" aca="1" ref="AQ45:AR45" ca="1">IF($C45=0,"",_xlfn.TEXTSPLIT(AP45," "))</f>
        <v>AHGGA</v>
      </c>
      <c r="AR45" t="str">
        <f ca="1"/>
        <v>617</v>
      </c>
      <c r="AS45">
        <f t="shared" ca="1" si="23"/>
        <v>617</v>
      </c>
      <c r="AT45">
        <f ca="1"/>
        <v>33</v>
      </c>
      <c r="AU45" t="str">
        <f ca="1">IF($C45=0,"",
VLOOKUP(MID(AQ45,1,1),REVTRANS2,2,FALSE)
&amp; VLOOKUP(MID(AQ45,2,1),REVTRANS2,2,FALSE)
&amp; VLOOKUP(MID(AQ45,3,1),REVTRANS2,2,FALSE)
&amp; VLOOKUP(MID(AQ45,4,1),REVTRANS2,2,FALSE)
&amp; VLOOKUP(MID(AQ45,5,1),REVTRANS2,2,FALSE)
)</f>
        <v>J877J</v>
      </c>
      <c r="AV45">
        <f t="shared" ca="1" si="24"/>
        <v>0</v>
      </c>
      <c r="AW45">
        <f t="shared" ca="1" si="24"/>
        <v>0</v>
      </c>
      <c r="AX45">
        <f t="shared" ca="1" si="24"/>
        <v>0</v>
      </c>
      <c r="AY45">
        <f t="shared" ca="1" si="24"/>
        <v>0</v>
      </c>
      <c r="AZ45">
        <f t="shared" ca="1" si="24"/>
        <v>0</v>
      </c>
      <c r="BA45">
        <f t="shared" ca="1" si="24"/>
        <v>0</v>
      </c>
      <c r="BB45">
        <f t="shared" ca="1" si="24"/>
        <v>2</v>
      </c>
      <c r="BC45">
        <f t="shared" ca="1" si="24"/>
        <v>1</v>
      </c>
      <c r="BD45">
        <f t="shared" ca="1" si="24"/>
        <v>0</v>
      </c>
      <c r="BE45">
        <f t="shared" ca="1" si="24"/>
        <v>0</v>
      </c>
      <c r="BF45">
        <f t="shared" ca="1" si="24"/>
        <v>0</v>
      </c>
      <c r="BG45">
        <f t="shared" ca="1" si="24"/>
        <v>0</v>
      </c>
      <c r="BH45">
        <f t="shared" ca="1" si="24"/>
        <v>0</v>
      </c>
      <c r="BI45" s="37">
        <f t="shared" ca="1" si="24"/>
        <v>2</v>
      </c>
      <c r="BJ45" t="b">
        <f t="shared" ca="1" si="25"/>
        <v>0</v>
      </c>
      <c r="BK45" t="b">
        <f t="shared" ca="1" si="26"/>
        <v>1</v>
      </c>
      <c r="BL45" t="b">
        <f t="shared" ca="1" si="27"/>
        <v>0</v>
      </c>
      <c r="BM45" t="b">
        <f t="shared" ca="1" si="28"/>
        <v>0</v>
      </c>
      <c r="BN45" t="b">
        <f t="shared" ca="1" si="29"/>
        <v>0</v>
      </c>
      <c r="BO45" t="b">
        <f t="shared" ca="1" si="30"/>
        <v>0</v>
      </c>
      <c r="BP45" t="b">
        <f t="shared" ca="1" si="31"/>
        <v>0</v>
      </c>
      <c r="BQ45">
        <f t="shared" ca="1" si="32"/>
        <v>1</v>
      </c>
      <c r="BR45">
        <f t="shared" ca="1" si="33"/>
        <v>60033</v>
      </c>
      <c r="BS45" cm="1">
        <f t="array" aca="1" ref="BS45" ca="1">IF($C45=0,"",RANK(BR45,OFFSET(KKK,0,0,LAST,1),-1))</f>
        <v>819</v>
      </c>
      <c r="BT45" s="19">
        <f t="shared" ca="1" si="34"/>
        <v>505323</v>
      </c>
      <c r="JN45" s="21"/>
      <c r="KK45" s="19"/>
    </row>
    <row r="46" spans="1:297">
      <c r="A46">
        <v>34</v>
      </c>
      <c r="C46" s="9" t="str">
        <f t="shared" ca="1" si="0"/>
        <v>326A7 546</v>
      </c>
      <c r="D46">
        <f t="shared" ca="1" si="1"/>
        <v>9</v>
      </c>
      <c r="E46" t="str">
        <f t="shared" ca="1" si="17"/>
        <v>326A7</v>
      </c>
      <c r="F46" t="str">
        <f t="shared" ca="1" si="2"/>
        <v>CBFPG</v>
      </c>
      <c r="G46" t="str">
        <f t="shared" ca="1" si="18"/>
        <v>CBFPG 546</v>
      </c>
      <c r="H46" t="str">
        <f ca="1"/>
        <v>BGFDH 18</v>
      </c>
      <c r="I46" t="str" cm="1">
        <f t="array" aca="1" ref="I46:J46" ca="1">IF($C46=0,"",_xlfn.TEXTSPLIT(H46," "))</f>
        <v>BGFDH</v>
      </c>
      <c r="J46" t="str">
        <f ca="1"/>
        <v>18</v>
      </c>
      <c r="K46">
        <f t="shared" ca="1" si="19"/>
        <v>18</v>
      </c>
      <c r="L46">
        <f ca="1"/>
        <v>34</v>
      </c>
      <c r="M46" t="str">
        <f t="shared" ca="1" si="3"/>
        <v>27648</v>
      </c>
      <c r="N46">
        <f t="shared" ca="1" si="36"/>
        <v>0</v>
      </c>
      <c r="O46">
        <f t="shared" ca="1" si="36"/>
        <v>1</v>
      </c>
      <c r="P46">
        <f t="shared" ca="1" si="36"/>
        <v>0</v>
      </c>
      <c r="Q46">
        <f t="shared" ca="1" si="36"/>
        <v>1</v>
      </c>
      <c r="R46">
        <f t="shared" ca="1" si="36"/>
        <v>0</v>
      </c>
      <c r="S46">
        <f t="shared" ca="1" si="36"/>
        <v>1</v>
      </c>
      <c r="T46">
        <f t="shared" ca="1" si="36"/>
        <v>1</v>
      </c>
      <c r="U46">
        <f t="shared" ca="1" si="36"/>
        <v>1</v>
      </c>
      <c r="V46">
        <f t="shared" ca="1" si="36"/>
        <v>0</v>
      </c>
      <c r="W46">
        <f t="shared" ca="1" si="36"/>
        <v>0</v>
      </c>
      <c r="X46">
        <f t="shared" ca="1" si="36"/>
        <v>0</v>
      </c>
      <c r="Y46">
        <f t="shared" ca="1" si="36"/>
        <v>0</v>
      </c>
      <c r="Z46">
        <f t="shared" ca="1" si="36"/>
        <v>0</v>
      </c>
      <c r="AA46">
        <f t="shared" ca="1" si="36"/>
        <v>0</v>
      </c>
      <c r="AB46">
        <f t="shared" ca="1" si="20"/>
        <v>5</v>
      </c>
      <c r="AC46" t="b">
        <f t="shared" ca="1" si="5"/>
        <v>0</v>
      </c>
      <c r="AD46" t="b">
        <f t="shared" ca="1" si="6"/>
        <v>0</v>
      </c>
      <c r="AE46" t="b">
        <f t="shared" ca="1" si="7"/>
        <v>0</v>
      </c>
      <c r="AF46" t="b">
        <f t="shared" ca="1" si="8"/>
        <v>0</v>
      </c>
      <c r="AG46" t="b">
        <f t="shared" ca="1" si="9"/>
        <v>0</v>
      </c>
      <c r="AH46" t="b">
        <f t="shared" ca="1" si="10"/>
        <v>0</v>
      </c>
      <c r="AI46" t="b">
        <f t="shared" ca="1" si="11"/>
        <v>1</v>
      </c>
      <c r="AJ46">
        <f t="shared" ca="1" si="21"/>
        <v>1</v>
      </c>
      <c r="AK46">
        <f t="shared" ca="1" si="12"/>
        <v>10034</v>
      </c>
      <c r="AL46">
        <f t="shared" ca="1" si="13"/>
        <v>6</v>
      </c>
      <c r="AM46" s="19">
        <f t="shared" ca="1" si="14"/>
        <v>108</v>
      </c>
      <c r="AN46" t="str">
        <f ca="1">IF($C46=0,"",
VLOOKUP(MID($E46,1,1),TRANSF2,2,FALSE)
&amp; VLOOKUP(MID($E46,2,1),TRANSF2,2,FALSE)
&amp; VLOOKUP(MID($E46,3,1),TRANSF2,2,FALSE)
&amp; VLOOKUP(MID($E46,4,1),TRANSF2,2,FALSE)
&amp; VLOOKUP(MID($E46,5,1),TRANSF2,2,FALSE)
)</f>
        <v>CBFPG</v>
      </c>
      <c r="AO46" t="str">
        <f t="shared" ca="1" si="22"/>
        <v>CBFPG 546</v>
      </c>
      <c r="AP46" t="str">
        <f ca="1"/>
        <v>AHHFH 597</v>
      </c>
      <c r="AQ46" t="str" cm="1">
        <f t="array" aca="1" ref="AQ46:AR46" ca="1">IF($C46=0,"",_xlfn.TEXTSPLIT(AP46," "))</f>
        <v>AHHFH</v>
      </c>
      <c r="AR46" t="str">
        <f ca="1"/>
        <v>597</v>
      </c>
      <c r="AS46">
        <f t="shared" ca="1" si="23"/>
        <v>597</v>
      </c>
      <c r="AT46">
        <f ca="1"/>
        <v>34</v>
      </c>
      <c r="AU46" t="str">
        <f ca="1">IF($C46=0,"",
VLOOKUP(MID(AQ46,1,1),REVTRANS2,2,FALSE)
&amp; VLOOKUP(MID(AQ46,2,1),REVTRANS2,2,FALSE)
&amp; VLOOKUP(MID(AQ46,3,1),REVTRANS2,2,FALSE)
&amp; VLOOKUP(MID(AQ46,4,1),REVTRANS2,2,FALSE)
&amp; VLOOKUP(MID(AQ46,5,1),REVTRANS2,2,FALSE)
)</f>
        <v>J8868</v>
      </c>
      <c r="AV46">
        <f t="shared" ca="1" si="24"/>
        <v>0</v>
      </c>
      <c r="AW46">
        <f t="shared" ca="1" si="24"/>
        <v>0</v>
      </c>
      <c r="AX46">
        <f t="shared" ref="AW46:BI109" ca="1" si="37">IF($C46=0,"",(LEN($AU46)-LEN(SUBSTITUTE($AU46,AX$11,""))))</f>
        <v>0</v>
      </c>
      <c r="AY46">
        <f t="shared" ca="1" si="37"/>
        <v>0</v>
      </c>
      <c r="AZ46">
        <f t="shared" ca="1" si="37"/>
        <v>0</v>
      </c>
      <c r="BA46">
        <f t="shared" ca="1" si="37"/>
        <v>1</v>
      </c>
      <c r="BB46">
        <f t="shared" ca="1" si="37"/>
        <v>0</v>
      </c>
      <c r="BC46">
        <f t="shared" ca="1" si="37"/>
        <v>3</v>
      </c>
      <c r="BD46">
        <f t="shared" ca="1" si="37"/>
        <v>0</v>
      </c>
      <c r="BE46">
        <f t="shared" ca="1" si="37"/>
        <v>0</v>
      </c>
      <c r="BF46">
        <f t="shared" ca="1" si="37"/>
        <v>0</v>
      </c>
      <c r="BG46">
        <f t="shared" ca="1" si="37"/>
        <v>0</v>
      </c>
      <c r="BH46">
        <f t="shared" ca="1" si="37"/>
        <v>0</v>
      </c>
      <c r="BI46" s="37">
        <f t="shared" ca="1" si="37"/>
        <v>1</v>
      </c>
      <c r="BJ46" t="b">
        <f t="shared" ca="1" si="25"/>
        <v>0</v>
      </c>
      <c r="BK46" t="b">
        <f t="shared" ca="1" si="26"/>
        <v>1</v>
      </c>
      <c r="BL46" t="b">
        <f t="shared" ca="1" si="27"/>
        <v>0</v>
      </c>
      <c r="BM46" t="b">
        <f t="shared" ca="1" si="28"/>
        <v>0</v>
      </c>
      <c r="BN46" t="b">
        <f t="shared" ca="1" si="29"/>
        <v>0</v>
      </c>
      <c r="BO46" t="b">
        <f t="shared" ca="1" si="30"/>
        <v>0</v>
      </c>
      <c r="BP46" t="b">
        <f t="shared" ca="1" si="31"/>
        <v>0</v>
      </c>
      <c r="BQ46">
        <f t="shared" ca="1" si="32"/>
        <v>1</v>
      </c>
      <c r="BR46">
        <f t="shared" ca="1" si="33"/>
        <v>60034</v>
      </c>
      <c r="BS46" cm="1">
        <f t="array" aca="1" ref="BS46" ca="1">IF($C46=0,"",RANK(BR46,OFFSET(KKK,0,0,LAST,1),-1))</f>
        <v>820</v>
      </c>
      <c r="BT46" s="19">
        <f t="shared" ca="1" si="34"/>
        <v>489540</v>
      </c>
      <c r="JN46" s="21"/>
      <c r="KK46" s="19"/>
    </row>
    <row r="47" spans="1:297">
      <c r="A47">
        <v>35</v>
      </c>
      <c r="C47" s="9" t="str">
        <f t="shared" ca="1" si="0"/>
        <v>T2AQ2 8</v>
      </c>
      <c r="D47">
        <f t="shared" ca="1" si="1"/>
        <v>7</v>
      </c>
      <c r="E47" t="str">
        <f t="shared" ca="1" si="17"/>
        <v>T2AQ2</v>
      </c>
      <c r="F47" t="str">
        <f t="shared" ca="1" si="2"/>
        <v>LBPNB</v>
      </c>
      <c r="G47" t="str">
        <f t="shared" ca="1" si="18"/>
        <v>LBPNB 8</v>
      </c>
      <c r="H47" t="str">
        <f ca="1"/>
        <v>BGOBM 533</v>
      </c>
      <c r="I47" t="str" cm="1">
        <f t="array" aca="1" ref="I47:J47" ca="1">IF($C47=0,"",_xlfn.TEXTSPLIT(H47," "))</f>
        <v>BGOBM</v>
      </c>
      <c r="J47" t="str">
        <f ca="1"/>
        <v>533</v>
      </c>
      <c r="K47">
        <f t="shared" ca="1" si="19"/>
        <v>533</v>
      </c>
      <c r="L47">
        <f ca="1"/>
        <v>35</v>
      </c>
      <c r="M47" t="str">
        <f t="shared" ca="1" si="3"/>
        <v>27K2J</v>
      </c>
      <c r="N47">
        <f t="shared" ref="N47:N110" ca="1" si="38">IF($C47=0,"",(LEN($M47)-LEN(SUBSTITUTE($M47,N$11,""))))</f>
        <v>0</v>
      </c>
      <c r="O47">
        <f t="shared" ref="O47:AA56" ca="1" si="39">IF($C47=0,"",(LEN($M47)-LEN(SUBSTITUTE($M47,O$11,""))))</f>
        <v>2</v>
      </c>
      <c r="P47">
        <f t="shared" ca="1" si="39"/>
        <v>0</v>
      </c>
      <c r="Q47">
        <f t="shared" ca="1" si="39"/>
        <v>0</v>
      </c>
      <c r="R47">
        <f t="shared" ca="1" si="39"/>
        <v>0</v>
      </c>
      <c r="S47">
        <f t="shared" ca="1" si="39"/>
        <v>0</v>
      </c>
      <c r="T47">
        <f t="shared" ca="1" si="39"/>
        <v>1</v>
      </c>
      <c r="U47">
        <f t="shared" ca="1" si="39"/>
        <v>0</v>
      </c>
      <c r="V47">
        <f t="shared" ca="1" si="39"/>
        <v>0</v>
      </c>
      <c r="W47">
        <f t="shared" ca="1" si="39"/>
        <v>0</v>
      </c>
      <c r="X47">
        <f t="shared" ca="1" si="39"/>
        <v>1</v>
      </c>
      <c r="Y47">
        <f t="shared" ca="1" si="39"/>
        <v>0</v>
      </c>
      <c r="Z47">
        <f t="shared" ca="1" si="39"/>
        <v>1</v>
      </c>
      <c r="AA47">
        <f t="shared" ca="1" si="39"/>
        <v>0</v>
      </c>
      <c r="AB47">
        <f t="shared" ca="1" si="20"/>
        <v>5</v>
      </c>
      <c r="AC47" t="b">
        <f t="shared" ca="1" si="5"/>
        <v>0</v>
      </c>
      <c r="AD47" t="b">
        <f t="shared" ca="1" si="6"/>
        <v>0</v>
      </c>
      <c r="AE47" t="b">
        <f t="shared" ca="1" si="7"/>
        <v>0</v>
      </c>
      <c r="AF47" t="b">
        <f t="shared" ca="1" si="8"/>
        <v>0</v>
      </c>
      <c r="AG47" t="b">
        <f t="shared" ca="1" si="9"/>
        <v>0</v>
      </c>
      <c r="AH47" t="b">
        <f t="shared" ca="1" si="10"/>
        <v>1</v>
      </c>
      <c r="AI47" t="b">
        <f t="shared" ca="1" si="11"/>
        <v>0</v>
      </c>
      <c r="AJ47">
        <f t="shared" ca="1" si="21"/>
        <v>1</v>
      </c>
      <c r="AK47">
        <f t="shared" ca="1" si="12"/>
        <v>20035</v>
      </c>
      <c r="AL47">
        <f t="shared" ca="1" si="13"/>
        <v>200</v>
      </c>
      <c r="AM47" s="19">
        <f t="shared" ca="1" si="14"/>
        <v>106600</v>
      </c>
      <c r="AN47" t="str">
        <f ca="1">IF($C47=0,"",
VLOOKUP(MID($E47,1,1),TRANSF2,2,FALSE)
&amp; VLOOKUP(MID($E47,2,1),TRANSF2,2,FALSE)
&amp; VLOOKUP(MID($E47,3,1),TRANSF2,2,FALSE)
&amp; VLOOKUP(MID($E47,4,1),TRANSF2,2,FALSE)
&amp; VLOOKUP(MID($E47,5,1),TRANSF2,2,FALSE)
)</f>
        <v>LBPNB</v>
      </c>
      <c r="AO47" t="str">
        <f t="shared" ca="1" si="22"/>
        <v>LBPNB 8</v>
      </c>
      <c r="AP47" t="str">
        <f ca="1"/>
        <v>AHHHC 905</v>
      </c>
      <c r="AQ47" t="str" cm="1">
        <f t="array" aca="1" ref="AQ47:AR47" ca="1">IF($C47=0,"",_xlfn.TEXTSPLIT(AP47," "))</f>
        <v>AHHHC</v>
      </c>
      <c r="AR47" t="str">
        <f ca="1"/>
        <v>905</v>
      </c>
      <c r="AS47">
        <f t="shared" ca="1" si="23"/>
        <v>905</v>
      </c>
      <c r="AT47">
        <f ca="1"/>
        <v>35</v>
      </c>
      <c r="AU47" t="str">
        <f ca="1">IF($C47=0,"",
VLOOKUP(MID(AQ47,1,1),REVTRANS2,2,FALSE)
&amp; VLOOKUP(MID(AQ47,2,1),REVTRANS2,2,FALSE)
&amp; VLOOKUP(MID(AQ47,3,1),REVTRANS2,2,FALSE)
&amp; VLOOKUP(MID(AQ47,4,1),REVTRANS2,2,FALSE)
&amp; VLOOKUP(MID(AQ47,5,1),REVTRANS2,2,FALSE)
)</f>
        <v>J8883</v>
      </c>
      <c r="AV47">
        <f t="shared" ref="AV47:BH110" ca="1" si="40">IF($C47=0,"",(LEN($AU47)-LEN(SUBSTITUTE($AU47,AV$11,""))))</f>
        <v>0</v>
      </c>
      <c r="AW47">
        <f t="shared" ca="1" si="37"/>
        <v>0</v>
      </c>
      <c r="AX47">
        <f t="shared" ca="1" si="37"/>
        <v>1</v>
      </c>
      <c r="AY47">
        <f t="shared" ca="1" si="37"/>
        <v>0</v>
      </c>
      <c r="AZ47">
        <f t="shared" ca="1" si="37"/>
        <v>0</v>
      </c>
      <c r="BA47">
        <f t="shared" ca="1" si="37"/>
        <v>0</v>
      </c>
      <c r="BB47">
        <f t="shared" ca="1" si="37"/>
        <v>0</v>
      </c>
      <c r="BC47">
        <f t="shared" ca="1" si="37"/>
        <v>3</v>
      </c>
      <c r="BD47">
        <f t="shared" ca="1" si="37"/>
        <v>0</v>
      </c>
      <c r="BE47">
        <f t="shared" ca="1" si="37"/>
        <v>0</v>
      </c>
      <c r="BF47">
        <f t="shared" ca="1" si="37"/>
        <v>0</v>
      </c>
      <c r="BG47">
        <f t="shared" ca="1" si="37"/>
        <v>0</v>
      </c>
      <c r="BH47">
        <f t="shared" ca="1" si="37"/>
        <v>0</v>
      </c>
      <c r="BI47" s="37">
        <f t="shared" ca="1" si="37"/>
        <v>1</v>
      </c>
      <c r="BJ47" t="b">
        <f t="shared" ca="1" si="25"/>
        <v>0</v>
      </c>
      <c r="BK47" t="b">
        <f t="shared" ca="1" si="26"/>
        <v>1</v>
      </c>
      <c r="BL47" t="b">
        <f t="shared" ca="1" si="27"/>
        <v>0</v>
      </c>
      <c r="BM47" t="b">
        <f t="shared" ca="1" si="28"/>
        <v>0</v>
      </c>
      <c r="BN47" t="b">
        <f t="shared" ca="1" si="29"/>
        <v>0</v>
      </c>
      <c r="BO47" t="b">
        <f t="shared" ca="1" si="30"/>
        <v>0</v>
      </c>
      <c r="BP47" t="b">
        <f t="shared" ca="1" si="31"/>
        <v>0</v>
      </c>
      <c r="BQ47">
        <f t="shared" ca="1" si="32"/>
        <v>1</v>
      </c>
      <c r="BR47">
        <f t="shared" ca="1" si="33"/>
        <v>60035</v>
      </c>
      <c r="BS47" cm="1">
        <f t="array" aca="1" ref="BS47" ca="1">IF($C47=0,"",RANK(BR47,OFFSET(KKK,0,0,LAST,1),-1))</f>
        <v>821</v>
      </c>
      <c r="BT47" s="19">
        <f t="shared" ca="1" si="34"/>
        <v>743005</v>
      </c>
      <c r="JN47" s="21"/>
      <c r="KK47" s="19"/>
    </row>
    <row r="48" spans="1:297">
      <c r="A48">
        <v>36</v>
      </c>
      <c r="C48" s="9" t="str">
        <f t="shared" ca="1" si="0"/>
        <v>99JAA 464</v>
      </c>
      <c r="D48">
        <f t="shared" ca="1" si="1"/>
        <v>9</v>
      </c>
      <c r="E48" t="str">
        <f t="shared" ca="1" si="17"/>
        <v>99JAA</v>
      </c>
      <c r="F48" t="str">
        <f t="shared" ca="1" si="2"/>
        <v>IIMPP</v>
      </c>
      <c r="G48" t="str">
        <f t="shared" ca="1" si="18"/>
        <v>IIMPP 464</v>
      </c>
      <c r="H48" t="str">
        <f ca="1"/>
        <v>BHBBG 363</v>
      </c>
      <c r="I48" t="str" cm="1">
        <f t="array" aca="1" ref="I48:J48" ca="1">IF($C48=0,"",_xlfn.TEXTSPLIT(H48," "))</f>
        <v>BHBBG</v>
      </c>
      <c r="J48" t="str">
        <f ca="1"/>
        <v>363</v>
      </c>
      <c r="K48">
        <f t="shared" ca="1" si="19"/>
        <v>363</v>
      </c>
      <c r="L48">
        <f ca="1"/>
        <v>36</v>
      </c>
      <c r="M48" t="str">
        <f t="shared" ca="1" si="3"/>
        <v>28227</v>
      </c>
      <c r="N48">
        <f t="shared" ca="1" si="38"/>
        <v>0</v>
      </c>
      <c r="O48">
        <f t="shared" ca="1" si="39"/>
        <v>3</v>
      </c>
      <c r="P48">
        <f t="shared" ca="1" si="39"/>
        <v>0</v>
      </c>
      <c r="Q48">
        <f t="shared" ca="1" si="39"/>
        <v>0</v>
      </c>
      <c r="R48">
        <f t="shared" ca="1" si="39"/>
        <v>0</v>
      </c>
      <c r="S48">
        <f t="shared" ca="1" si="39"/>
        <v>0</v>
      </c>
      <c r="T48">
        <f t="shared" ca="1" si="39"/>
        <v>1</v>
      </c>
      <c r="U48">
        <f t="shared" ca="1" si="39"/>
        <v>1</v>
      </c>
      <c r="V48">
        <f t="shared" ca="1" si="39"/>
        <v>0</v>
      </c>
      <c r="W48">
        <f t="shared" ca="1" si="39"/>
        <v>0</v>
      </c>
      <c r="X48">
        <f t="shared" ca="1" si="39"/>
        <v>0</v>
      </c>
      <c r="Y48">
        <f t="shared" ca="1" si="39"/>
        <v>0</v>
      </c>
      <c r="Z48">
        <f t="shared" ca="1" si="39"/>
        <v>0</v>
      </c>
      <c r="AA48">
        <f t="shared" ca="1" si="39"/>
        <v>0</v>
      </c>
      <c r="AB48">
        <f t="shared" ca="1" si="20"/>
        <v>5</v>
      </c>
      <c r="AC48" t="b">
        <f t="shared" ca="1" si="5"/>
        <v>0</v>
      </c>
      <c r="AD48" t="b">
        <f t="shared" ca="1" si="6"/>
        <v>0</v>
      </c>
      <c r="AE48" t="b">
        <f t="shared" ca="1" si="7"/>
        <v>0</v>
      </c>
      <c r="AF48" t="b">
        <f t="shared" ca="1" si="8"/>
        <v>1</v>
      </c>
      <c r="AG48" t="b">
        <f t="shared" ca="1" si="9"/>
        <v>0</v>
      </c>
      <c r="AH48" t="b">
        <f t="shared" ca="1" si="10"/>
        <v>0</v>
      </c>
      <c r="AI48" t="b">
        <f t="shared" ca="1" si="11"/>
        <v>0</v>
      </c>
      <c r="AJ48">
        <f t="shared" ca="1" si="21"/>
        <v>1</v>
      </c>
      <c r="AK48">
        <f t="shared" ca="1" si="12"/>
        <v>40036</v>
      </c>
      <c r="AL48">
        <f t="shared" ca="1" si="13"/>
        <v>623</v>
      </c>
      <c r="AM48" s="19">
        <f t="shared" ca="1" si="14"/>
        <v>226149</v>
      </c>
      <c r="AN48" t="str">
        <f ca="1">IF($C48=0,"",
VLOOKUP(MID($E48,1,1),TRANSF2,2,FALSE)
&amp; VLOOKUP(MID($E48,2,1),TRANSF2,2,FALSE)
&amp; VLOOKUP(MID($E48,3,1),TRANSF2,2,FALSE)
&amp; VLOOKUP(MID($E48,4,1),TRANSF2,2,FALSE)
&amp; VLOOKUP(MID($E48,5,1),TRANSF2,2,FALSE)
)</f>
        <v>IIAPP</v>
      </c>
      <c r="AO48" t="str">
        <f t="shared" ca="1" si="22"/>
        <v>IIAPP 464</v>
      </c>
      <c r="AP48" t="str">
        <f ca="1"/>
        <v>AHHOO 721</v>
      </c>
      <c r="AQ48" t="str" cm="1">
        <f t="array" aca="1" ref="AQ48:AR48" ca="1">IF($C48=0,"",_xlfn.TEXTSPLIT(AP48," "))</f>
        <v>AHHOO</v>
      </c>
      <c r="AR48" t="str">
        <f ca="1"/>
        <v>721</v>
      </c>
      <c r="AS48">
        <f t="shared" ca="1" si="23"/>
        <v>721</v>
      </c>
      <c r="AT48">
        <f ca="1"/>
        <v>36</v>
      </c>
      <c r="AU48" t="str">
        <f ca="1">IF($C48=0,"",
VLOOKUP(MID(AQ48,1,1),REVTRANS2,2,FALSE)
&amp; VLOOKUP(MID(AQ48,2,1),REVTRANS2,2,FALSE)
&amp; VLOOKUP(MID(AQ48,3,1),REVTRANS2,2,FALSE)
&amp; VLOOKUP(MID(AQ48,4,1),REVTRANS2,2,FALSE)
&amp; VLOOKUP(MID(AQ48,5,1),REVTRANS2,2,FALSE)
)</f>
        <v>J88KK</v>
      </c>
      <c r="AV48">
        <f t="shared" ca="1" si="40"/>
        <v>0</v>
      </c>
      <c r="AW48">
        <f t="shared" ca="1" si="37"/>
        <v>0</v>
      </c>
      <c r="AX48">
        <f t="shared" ca="1" si="37"/>
        <v>0</v>
      </c>
      <c r="AY48">
        <f t="shared" ca="1" si="37"/>
        <v>0</v>
      </c>
      <c r="AZ48">
        <f t="shared" ca="1" si="37"/>
        <v>0</v>
      </c>
      <c r="BA48">
        <f t="shared" ca="1" si="37"/>
        <v>0</v>
      </c>
      <c r="BB48">
        <f t="shared" ca="1" si="37"/>
        <v>0</v>
      </c>
      <c r="BC48">
        <f t="shared" ca="1" si="37"/>
        <v>2</v>
      </c>
      <c r="BD48">
        <f t="shared" ca="1" si="37"/>
        <v>0</v>
      </c>
      <c r="BE48">
        <f t="shared" ca="1" si="37"/>
        <v>0</v>
      </c>
      <c r="BF48">
        <f t="shared" ca="1" si="37"/>
        <v>0</v>
      </c>
      <c r="BG48">
        <f t="shared" ca="1" si="37"/>
        <v>2</v>
      </c>
      <c r="BH48">
        <f t="shared" ca="1" si="37"/>
        <v>0</v>
      </c>
      <c r="BI48" s="37">
        <f t="shared" ca="1" si="37"/>
        <v>1</v>
      </c>
      <c r="BJ48" t="b">
        <f t="shared" ca="1" si="25"/>
        <v>0</v>
      </c>
      <c r="BK48" t="b">
        <f t="shared" ca="1" si="26"/>
        <v>0</v>
      </c>
      <c r="BL48" t="b">
        <f t="shared" ca="1" si="27"/>
        <v>1</v>
      </c>
      <c r="BM48" t="b">
        <f t="shared" ca="1" si="28"/>
        <v>0</v>
      </c>
      <c r="BN48" t="b">
        <f t="shared" ca="1" si="29"/>
        <v>0</v>
      </c>
      <c r="BO48" t="b">
        <f t="shared" ca="1" si="30"/>
        <v>0</v>
      </c>
      <c r="BP48" t="b">
        <f t="shared" ca="1" si="31"/>
        <v>0</v>
      </c>
      <c r="BQ48">
        <f t="shared" ca="1" si="32"/>
        <v>1</v>
      </c>
      <c r="BR48">
        <f t="shared" ca="1" si="33"/>
        <v>50036</v>
      </c>
      <c r="BS48" cm="1">
        <f t="array" aca="1" ref="BS48" ca="1">IF($C48=0,"",RANK(BR48,OFFSET(KKK,0,0,LAST,1),-1))</f>
        <v>697</v>
      </c>
      <c r="BT48" s="19">
        <f t="shared" ca="1" si="34"/>
        <v>502537</v>
      </c>
      <c r="JN48" s="21"/>
      <c r="KK48" s="19"/>
    </row>
    <row r="49" spans="1:297">
      <c r="A49">
        <v>37</v>
      </c>
      <c r="C49" s="9" t="str">
        <f t="shared" ca="1" si="0"/>
        <v>QQQ9T 988</v>
      </c>
      <c r="D49">
        <f t="shared" ca="1" si="1"/>
        <v>9</v>
      </c>
      <c r="E49" t="str">
        <f t="shared" ca="1" si="17"/>
        <v>QQQ9T</v>
      </c>
      <c r="F49" t="str">
        <f t="shared" ca="1" si="2"/>
        <v>NNNIL</v>
      </c>
      <c r="G49" t="str">
        <f t="shared" ca="1" si="18"/>
        <v>NNNIL 988</v>
      </c>
      <c r="H49" t="str">
        <f ca="1"/>
        <v>BHCMH 698</v>
      </c>
      <c r="I49" t="str" cm="1">
        <f t="array" aca="1" ref="I49:J49" ca="1">IF($C49=0,"",_xlfn.TEXTSPLIT(H49," "))</f>
        <v>BHCMH</v>
      </c>
      <c r="J49" t="str">
        <f ca="1"/>
        <v>698</v>
      </c>
      <c r="K49">
        <f t="shared" ca="1" si="19"/>
        <v>698</v>
      </c>
      <c r="L49">
        <f ca="1"/>
        <v>37</v>
      </c>
      <c r="M49" t="str">
        <f t="shared" ca="1" si="3"/>
        <v>283J8</v>
      </c>
      <c r="N49">
        <f t="shared" ca="1" si="38"/>
        <v>0</v>
      </c>
      <c r="O49">
        <f t="shared" ca="1" si="39"/>
        <v>1</v>
      </c>
      <c r="P49">
        <f t="shared" ca="1" si="39"/>
        <v>1</v>
      </c>
      <c r="Q49">
        <f t="shared" ca="1" si="39"/>
        <v>0</v>
      </c>
      <c r="R49">
        <f t="shared" ca="1" si="39"/>
        <v>0</v>
      </c>
      <c r="S49">
        <f t="shared" ca="1" si="39"/>
        <v>0</v>
      </c>
      <c r="T49">
        <f t="shared" ca="1" si="39"/>
        <v>0</v>
      </c>
      <c r="U49">
        <f t="shared" ca="1" si="39"/>
        <v>2</v>
      </c>
      <c r="V49">
        <f t="shared" ca="1" si="39"/>
        <v>0</v>
      </c>
      <c r="W49">
        <f t="shared" ca="1" si="39"/>
        <v>0</v>
      </c>
      <c r="X49">
        <f t="shared" ca="1" si="39"/>
        <v>1</v>
      </c>
      <c r="Y49">
        <f t="shared" ca="1" si="39"/>
        <v>0</v>
      </c>
      <c r="Z49">
        <f t="shared" ca="1" si="39"/>
        <v>0</v>
      </c>
      <c r="AA49">
        <f t="shared" ca="1" si="39"/>
        <v>0</v>
      </c>
      <c r="AB49">
        <f t="shared" ca="1" si="20"/>
        <v>5</v>
      </c>
      <c r="AC49" t="b">
        <f t="shared" ca="1" si="5"/>
        <v>0</v>
      </c>
      <c r="AD49" t="b">
        <f t="shared" ca="1" si="6"/>
        <v>0</v>
      </c>
      <c r="AE49" t="b">
        <f t="shared" ca="1" si="7"/>
        <v>0</v>
      </c>
      <c r="AF49" t="b">
        <f t="shared" ca="1" si="8"/>
        <v>0</v>
      </c>
      <c r="AG49" t="b">
        <f t="shared" ca="1" si="9"/>
        <v>0</v>
      </c>
      <c r="AH49" t="b">
        <f t="shared" ca="1" si="10"/>
        <v>1</v>
      </c>
      <c r="AI49" t="b">
        <f t="shared" ca="1" si="11"/>
        <v>0</v>
      </c>
      <c r="AJ49">
        <f t="shared" ca="1" si="21"/>
        <v>1</v>
      </c>
      <c r="AK49">
        <f t="shared" ca="1" si="12"/>
        <v>20037</v>
      </c>
      <c r="AL49">
        <f t="shared" ca="1" si="13"/>
        <v>201</v>
      </c>
      <c r="AM49" s="19">
        <f t="shared" ca="1" si="14"/>
        <v>140298</v>
      </c>
      <c r="AN49" t="str">
        <f ca="1">IF($C49=0,"",
VLOOKUP(MID($E49,1,1),TRANSF2,2,FALSE)
&amp; VLOOKUP(MID($E49,2,1),TRANSF2,2,FALSE)
&amp; VLOOKUP(MID($E49,3,1),TRANSF2,2,FALSE)
&amp; VLOOKUP(MID($E49,4,1),TRANSF2,2,FALSE)
&amp; VLOOKUP(MID($E49,5,1),TRANSF2,2,FALSE)
)</f>
        <v>NNNIL</v>
      </c>
      <c r="AO49" t="str">
        <f t="shared" ca="1" si="22"/>
        <v>NNNIL 988</v>
      </c>
      <c r="AP49" t="str">
        <f ca="1"/>
        <v>AHILA 63</v>
      </c>
      <c r="AQ49" t="str" cm="1">
        <f t="array" aca="1" ref="AQ49:AR49" ca="1">IF($C49=0,"",_xlfn.TEXTSPLIT(AP49," "))</f>
        <v>AHILA</v>
      </c>
      <c r="AR49" t="str">
        <f ca="1"/>
        <v>63</v>
      </c>
      <c r="AS49">
        <f t="shared" ca="1" si="23"/>
        <v>63</v>
      </c>
      <c r="AT49">
        <f ca="1"/>
        <v>37</v>
      </c>
      <c r="AU49" t="str">
        <f ca="1">IF($C49=0,"",
VLOOKUP(MID(AQ49,1,1),REVTRANS2,2,FALSE)
&amp; VLOOKUP(MID(AQ49,2,1),REVTRANS2,2,FALSE)
&amp; VLOOKUP(MID(AQ49,3,1),REVTRANS2,2,FALSE)
&amp; VLOOKUP(MID(AQ49,4,1),REVTRANS2,2,FALSE)
&amp; VLOOKUP(MID(AQ49,5,1),REVTRANS2,2,FALSE)
)</f>
        <v>J89TJ</v>
      </c>
      <c r="AV49">
        <f t="shared" ca="1" si="40"/>
        <v>0</v>
      </c>
      <c r="AW49">
        <f t="shared" ca="1" si="37"/>
        <v>0</v>
      </c>
      <c r="AX49">
        <f t="shared" ca="1" si="37"/>
        <v>0</v>
      </c>
      <c r="AY49">
        <f t="shared" ca="1" si="37"/>
        <v>0</v>
      </c>
      <c r="AZ49">
        <f t="shared" ca="1" si="37"/>
        <v>0</v>
      </c>
      <c r="BA49">
        <f t="shared" ca="1" si="37"/>
        <v>0</v>
      </c>
      <c r="BB49">
        <f t="shared" ca="1" si="37"/>
        <v>0</v>
      </c>
      <c r="BC49">
        <f t="shared" ca="1" si="37"/>
        <v>1</v>
      </c>
      <c r="BD49">
        <f t="shared" ca="1" si="37"/>
        <v>1</v>
      </c>
      <c r="BE49">
        <f t="shared" ca="1" si="37"/>
        <v>1</v>
      </c>
      <c r="BF49">
        <f t="shared" ca="1" si="37"/>
        <v>0</v>
      </c>
      <c r="BG49">
        <f t="shared" ca="1" si="37"/>
        <v>0</v>
      </c>
      <c r="BH49">
        <f t="shared" ca="1" si="37"/>
        <v>0</v>
      </c>
      <c r="BI49" s="37">
        <f t="shared" ca="1" si="37"/>
        <v>2</v>
      </c>
      <c r="BJ49" t="b">
        <f t="shared" ca="1" si="25"/>
        <v>0</v>
      </c>
      <c r="BK49" t="b">
        <f t="shared" ca="1" si="26"/>
        <v>0</v>
      </c>
      <c r="BL49" t="b">
        <f t="shared" ca="1" si="27"/>
        <v>0</v>
      </c>
      <c r="BM49" t="b">
        <f t="shared" ca="1" si="28"/>
        <v>1</v>
      </c>
      <c r="BN49" t="b">
        <f t="shared" ca="1" si="29"/>
        <v>0</v>
      </c>
      <c r="BO49" t="b">
        <f t="shared" ca="1" si="30"/>
        <v>0</v>
      </c>
      <c r="BP49" t="b">
        <f t="shared" ca="1" si="31"/>
        <v>0</v>
      </c>
      <c r="BQ49">
        <f t="shared" ca="1" si="32"/>
        <v>1</v>
      </c>
      <c r="BR49">
        <f t="shared" ca="1" si="33"/>
        <v>40037</v>
      </c>
      <c r="BS49" cm="1">
        <f t="array" aca="1" ref="BS49" ca="1">IF($C49=0,"",RANK(BR49,OFFSET(KKK,0,0,LAST,1),-1))</f>
        <v>454</v>
      </c>
      <c r="BT49" s="19">
        <f t="shared" ca="1" si="34"/>
        <v>28602</v>
      </c>
      <c r="JN49" s="21"/>
      <c r="KK49" s="19"/>
    </row>
    <row r="50" spans="1:297">
      <c r="A50">
        <v>38</v>
      </c>
      <c r="C50" s="9" t="str">
        <f t="shared" ca="1" si="0"/>
        <v>J6466 568</v>
      </c>
      <c r="D50">
        <f t="shared" ca="1" si="1"/>
        <v>9</v>
      </c>
      <c r="E50" t="str">
        <f t="shared" ca="1" si="17"/>
        <v>J6466</v>
      </c>
      <c r="F50" t="str">
        <f t="shared" ca="1" si="2"/>
        <v>MFDFF</v>
      </c>
      <c r="G50" t="str">
        <f t="shared" ca="1" si="18"/>
        <v>MFDFF 568</v>
      </c>
      <c r="H50" t="str">
        <f ca="1"/>
        <v>BHPDN 714</v>
      </c>
      <c r="I50" t="str" cm="1">
        <f t="array" aca="1" ref="I50:J50" ca="1">IF($C50=0,"",_xlfn.TEXTSPLIT(H50," "))</f>
        <v>BHPDN</v>
      </c>
      <c r="J50" t="str">
        <f ca="1"/>
        <v>714</v>
      </c>
      <c r="K50">
        <f t="shared" ca="1" si="19"/>
        <v>714</v>
      </c>
      <c r="L50">
        <f ca="1"/>
        <v>38</v>
      </c>
      <c r="M50" t="str">
        <f t="shared" ca="1" si="3"/>
        <v>28A4Q</v>
      </c>
      <c r="N50">
        <f t="shared" ca="1" si="38"/>
        <v>0</v>
      </c>
      <c r="O50">
        <f t="shared" ca="1" si="39"/>
        <v>1</v>
      </c>
      <c r="P50">
        <f t="shared" ca="1" si="39"/>
        <v>0</v>
      </c>
      <c r="Q50">
        <f t="shared" ca="1" si="39"/>
        <v>1</v>
      </c>
      <c r="R50">
        <f t="shared" ca="1" si="39"/>
        <v>0</v>
      </c>
      <c r="S50">
        <f t="shared" ca="1" si="39"/>
        <v>0</v>
      </c>
      <c r="T50">
        <f t="shared" ca="1" si="39"/>
        <v>0</v>
      </c>
      <c r="U50">
        <f t="shared" ca="1" si="39"/>
        <v>1</v>
      </c>
      <c r="V50">
        <f t="shared" ca="1" si="39"/>
        <v>0</v>
      </c>
      <c r="W50">
        <f t="shared" ca="1" si="39"/>
        <v>0</v>
      </c>
      <c r="X50">
        <f t="shared" ca="1" si="39"/>
        <v>0</v>
      </c>
      <c r="Y50">
        <f t="shared" ca="1" si="39"/>
        <v>1</v>
      </c>
      <c r="Z50">
        <f t="shared" ca="1" si="39"/>
        <v>0</v>
      </c>
      <c r="AA50">
        <f t="shared" ca="1" si="39"/>
        <v>1</v>
      </c>
      <c r="AB50">
        <f t="shared" ca="1" si="20"/>
        <v>5</v>
      </c>
      <c r="AC50" t="b">
        <f t="shared" ca="1" si="5"/>
        <v>0</v>
      </c>
      <c r="AD50" t="b">
        <f t="shared" ca="1" si="6"/>
        <v>0</v>
      </c>
      <c r="AE50" t="b">
        <f t="shared" ca="1" si="7"/>
        <v>0</v>
      </c>
      <c r="AF50" t="b">
        <f t="shared" ca="1" si="8"/>
        <v>0</v>
      </c>
      <c r="AG50" t="b">
        <f t="shared" ca="1" si="9"/>
        <v>0</v>
      </c>
      <c r="AH50" t="b">
        <f t="shared" ca="1" si="10"/>
        <v>0</v>
      </c>
      <c r="AI50" t="b">
        <f t="shared" ca="1" si="11"/>
        <v>1</v>
      </c>
      <c r="AJ50">
        <f t="shared" ca="1" si="21"/>
        <v>1</v>
      </c>
      <c r="AK50">
        <f t="shared" ca="1" si="12"/>
        <v>10038</v>
      </c>
      <c r="AL50">
        <f t="shared" ca="1" si="13"/>
        <v>7</v>
      </c>
      <c r="AM50" s="19">
        <f t="shared" ca="1" si="14"/>
        <v>4998</v>
      </c>
      <c r="AN50" t="str">
        <f ca="1">IF($C50=0,"",
VLOOKUP(MID($E50,1,1),TRANSF2,2,FALSE)
&amp; VLOOKUP(MID($E50,2,1),TRANSF2,2,FALSE)
&amp; VLOOKUP(MID($E50,3,1),TRANSF2,2,FALSE)
&amp; VLOOKUP(MID($E50,4,1),TRANSF2,2,FALSE)
&amp; VLOOKUP(MID($E50,5,1),TRANSF2,2,FALSE)
)</f>
        <v>AFDFF</v>
      </c>
      <c r="AO50" t="str">
        <f t="shared" ca="1" si="22"/>
        <v>AFDFF 568</v>
      </c>
      <c r="AP50" t="str">
        <f ca="1"/>
        <v>AHLLH 105</v>
      </c>
      <c r="AQ50" t="str" cm="1">
        <f t="array" aca="1" ref="AQ50:AR50" ca="1">IF($C50=0,"",_xlfn.TEXTSPLIT(AP50," "))</f>
        <v>AHLLH</v>
      </c>
      <c r="AR50" t="str">
        <f ca="1"/>
        <v>105</v>
      </c>
      <c r="AS50">
        <f t="shared" ca="1" si="23"/>
        <v>105</v>
      </c>
      <c r="AT50">
        <f ca="1"/>
        <v>38</v>
      </c>
      <c r="AU50" t="str">
        <f ca="1">IF($C50=0,"",
VLOOKUP(MID(AQ50,1,1),REVTRANS2,2,FALSE)
&amp; VLOOKUP(MID(AQ50,2,1),REVTRANS2,2,FALSE)
&amp; VLOOKUP(MID(AQ50,3,1),REVTRANS2,2,FALSE)
&amp; VLOOKUP(MID(AQ50,4,1),REVTRANS2,2,FALSE)
&amp; VLOOKUP(MID(AQ50,5,1),REVTRANS2,2,FALSE)
)</f>
        <v>J8TT8</v>
      </c>
      <c r="AV50">
        <f t="shared" ca="1" si="40"/>
        <v>0</v>
      </c>
      <c r="AW50">
        <f t="shared" ca="1" si="37"/>
        <v>0</v>
      </c>
      <c r="AX50">
        <f t="shared" ca="1" si="37"/>
        <v>0</v>
      </c>
      <c r="AY50">
        <f t="shared" ca="1" si="37"/>
        <v>0</v>
      </c>
      <c r="AZ50">
        <f t="shared" ca="1" si="37"/>
        <v>0</v>
      </c>
      <c r="BA50">
        <f t="shared" ca="1" si="37"/>
        <v>0</v>
      </c>
      <c r="BB50">
        <f t="shared" ca="1" si="37"/>
        <v>0</v>
      </c>
      <c r="BC50">
        <f t="shared" ca="1" si="37"/>
        <v>2</v>
      </c>
      <c r="BD50">
        <f t="shared" ca="1" si="37"/>
        <v>0</v>
      </c>
      <c r="BE50">
        <f t="shared" ca="1" si="37"/>
        <v>2</v>
      </c>
      <c r="BF50">
        <f t="shared" ca="1" si="37"/>
        <v>0</v>
      </c>
      <c r="BG50">
        <f t="shared" ca="1" si="37"/>
        <v>0</v>
      </c>
      <c r="BH50">
        <f t="shared" ca="1" si="37"/>
        <v>0</v>
      </c>
      <c r="BI50" s="37">
        <f t="shared" ca="1" si="37"/>
        <v>1</v>
      </c>
      <c r="BJ50" t="b">
        <f t="shared" ca="1" si="25"/>
        <v>0</v>
      </c>
      <c r="BK50" t="b">
        <f t="shared" ca="1" si="26"/>
        <v>0</v>
      </c>
      <c r="BL50" t="b">
        <f t="shared" ca="1" si="27"/>
        <v>1</v>
      </c>
      <c r="BM50" t="b">
        <f t="shared" ca="1" si="28"/>
        <v>0</v>
      </c>
      <c r="BN50" t="b">
        <f t="shared" ca="1" si="29"/>
        <v>0</v>
      </c>
      <c r="BO50" t="b">
        <f t="shared" ca="1" si="30"/>
        <v>0</v>
      </c>
      <c r="BP50" t="b">
        <f t="shared" ca="1" si="31"/>
        <v>0</v>
      </c>
      <c r="BQ50">
        <f t="shared" ca="1" si="32"/>
        <v>1</v>
      </c>
      <c r="BR50">
        <f t="shared" ca="1" si="33"/>
        <v>50038</v>
      </c>
      <c r="BS50" cm="1">
        <f t="array" aca="1" ref="BS50" ca="1">IF($C50=0,"",RANK(BR50,OFFSET(KKK,0,0,LAST,1),-1))</f>
        <v>698</v>
      </c>
      <c r="BT50" s="19">
        <f t="shared" ca="1" si="34"/>
        <v>73290</v>
      </c>
      <c r="JN50" s="21"/>
      <c r="KK50" s="19"/>
    </row>
    <row r="51" spans="1:297">
      <c r="A51">
        <v>39</v>
      </c>
      <c r="C51" s="9" t="str">
        <f t="shared" ca="1" si="0"/>
        <v>4Q9Q5 182</v>
      </c>
      <c r="D51">
        <f t="shared" ca="1" si="1"/>
        <v>9</v>
      </c>
      <c r="E51" t="str">
        <f t="shared" ca="1" si="17"/>
        <v>4Q9Q5</v>
      </c>
      <c r="F51" t="str">
        <f t="shared" ca="1" si="2"/>
        <v>DNINE</v>
      </c>
      <c r="G51" t="str">
        <f t="shared" ca="1" si="18"/>
        <v>DNINE 182</v>
      </c>
      <c r="H51" t="str">
        <f ca="1"/>
        <v>BHPFL 887</v>
      </c>
      <c r="I51" t="str" cm="1">
        <f t="array" aca="1" ref="I51:J51" ca="1">IF($C51=0,"",_xlfn.TEXTSPLIT(H51," "))</f>
        <v>BHPFL</v>
      </c>
      <c r="J51" t="str">
        <f ca="1"/>
        <v>887</v>
      </c>
      <c r="K51">
        <f t="shared" ca="1" si="19"/>
        <v>887</v>
      </c>
      <c r="L51">
        <f ca="1"/>
        <v>39</v>
      </c>
      <c r="M51" t="str">
        <f t="shared" ca="1" si="3"/>
        <v>28A6T</v>
      </c>
      <c r="N51">
        <f t="shared" ca="1" si="38"/>
        <v>0</v>
      </c>
      <c r="O51">
        <f t="shared" ca="1" si="39"/>
        <v>1</v>
      </c>
      <c r="P51">
        <f t="shared" ca="1" si="39"/>
        <v>0</v>
      </c>
      <c r="Q51">
        <f t="shared" ca="1" si="39"/>
        <v>0</v>
      </c>
      <c r="R51">
        <f t="shared" ca="1" si="39"/>
        <v>0</v>
      </c>
      <c r="S51">
        <f t="shared" ca="1" si="39"/>
        <v>1</v>
      </c>
      <c r="T51">
        <f t="shared" ca="1" si="39"/>
        <v>0</v>
      </c>
      <c r="U51">
        <f t="shared" ca="1" si="39"/>
        <v>1</v>
      </c>
      <c r="V51">
        <f t="shared" ca="1" si="39"/>
        <v>0</v>
      </c>
      <c r="W51">
        <f t="shared" ca="1" si="39"/>
        <v>1</v>
      </c>
      <c r="X51">
        <f t="shared" ca="1" si="39"/>
        <v>0</v>
      </c>
      <c r="Y51">
        <f t="shared" ca="1" si="39"/>
        <v>0</v>
      </c>
      <c r="Z51">
        <f t="shared" ca="1" si="39"/>
        <v>0</v>
      </c>
      <c r="AA51">
        <f t="shared" ca="1" si="39"/>
        <v>1</v>
      </c>
      <c r="AB51">
        <f t="shared" ca="1" si="20"/>
        <v>5</v>
      </c>
      <c r="AC51" t="b">
        <f t="shared" ca="1" si="5"/>
        <v>0</v>
      </c>
      <c r="AD51" t="b">
        <f t="shared" ca="1" si="6"/>
        <v>0</v>
      </c>
      <c r="AE51" t="b">
        <f t="shared" ca="1" si="7"/>
        <v>0</v>
      </c>
      <c r="AF51" t="b">
        <f t="shared" ca="1" si="8"/>
        <v>0</v>
      </c>
      <c r="AG51" t="b">
        <f t="shared" ca="1" si="9"/>
        <v>0</v>
      </c>
      <c r="AH51" t="b">
        <f t="shared" ca="1" si="10"/>
        <v>0</v>
      </c>
      <c r="AI51" t="b">
        <f t="shared" ca="1" si="11"/>
        <v>1</v>
      </c>
      <c r="AJ51">
        <f t="shared" ca="1" si="21"/>
        <v>1</v>
      </c>
      <c r="AK51">
        <f t="shared" ca="1" si="12"/>
        <v>10039</v>
      </c>
      <c r="AL51">
        <f t="shared" ca="1" si="13"/>
        <v>8</v>
      </c>
      <c r="AM51" s="19">
        <f t="shared" ca="1" si="14"/>
        <v>7096</v>
      </c>
      <c r="AN51" t="str">
        <f ca="1">IF($C51=0,"",
VLOOKUP(MID($E51,1,1),TRANSF2,2,FALSE)
&amp; VLOOKUP(MID($E51,2,1),TRANSF2,2,FALSE)
&amp; VLOOKUP(MID($E51,3,1),TRANSF2,2,FALSE)
&amp; VLOOKUP(MID($E51,4,1),TRANSF2,2,FALSE)
&amp; VLOOKUP(MID($E51,5,1),TRANSF2,2,FALSE)
)</f>
        <v>DNINE</v>
      </c>
      <c r="AO51" t="str">
        <f t="shared" ca="1" si="22"/>
        <v>DNINE 182</v>
      </c>
      <c r="AP51" t="str">
        <f ca="1"/>
        <v>AHNHA 456</v>
      </c>
      <c r="AQ51" t="str" cm="1">
        <f t="array" aca="1" ref="AQ51:AR51" ca="1">IF($C51=0,"",_xlfn.TEXTSPLIT(AP51," "))</f>
        <v>AHNHA</v>
      </c>
      <c r="AR51" t="str">
        <f ca="1"/>
        <v>456</v>
      </c>
      <c r="AS51">
        <f t="shared" ca="1" si="23"/>
        <v>456</v>
      </c>
      <c r="AT51">
        <f ca="1"/>
        <v>39</v>
      </c>
      <c r="AU51" t="str">
        <f ca="1">IF($C51=0,"",
VLOOKUP(MID(AQ51,1,1),REVTRANS2,2,FALSE)
&amp; VLOOKUP(MID(AQ51,2,1),REVTRANS2,2,FALSE)
&amp; VLOOKUP(MID(AQ51,3,1),REVTRANS2,2,FALSE)
&amp; VLOOKUP(MID(AQ51,4,1),REVTRANS2,2,FALSE)
&amp; VLOOKUP(MID(AQ51,5,1),REVTRANS2,2,FALSE)
)</f>
        <v>J8Q8J</v>
      </c>
      <c r="AV51">
        <f t="shared" ca="1" si="40"/>
        <v>0</v>
      </c>
      <c r="AW51">
        <f t="shared" ca="1" si="37"/>
        <v>0</v>
      </c>
      <c r="AX51">
        <f t="shared" ca="1" si="37"/>
        <v>0</v>
      </c>
      <c r="AY51">
        <f t="shared" ca="1" si="37"/>
        <v>0</v>
      </c>
      <c r="AZ51">
        <f t="shared" ca="1" si="37"/>
        <v>0</v>
      </c>
      <c r="BA51">
        <f t="shared" ca="1" si="37"/>
        <v>0</v>
      </c>
      <c r="BB51">
        <f t="shared" ca="1" si="37"/>
        <v>0</v>
      </c>
      <c r="BC51">
        <f t="shared" ca="1" si="37"/>
        <v>2</v>
      </c>
      <c r="BD51">
        <f t="shared" ca="1" si="37"/>
        <v>0</v>
      </c>
      <c r="BE51">
        <f t="shared" ca="1" si="37"/>
        <v>0</v>
      </c>
      <c r="BF51">
        <f t="shared" ca="1" si="37"/>
        <v>1</v>
      </c>
      <c r="BG51">
        <f t="shared" ca="1" si="37"/>
        <v>0</v>
      </c>
      <c r="BH51">
        <f t="shared" ca="1" si="37"/>
        <v>0</v>
      </c>
      <c r="BI51" s="37">
        <f t="shared" ca="1" si="37"/>
        <v>2</v>
      </c>
      <c r="BJ51" t="b">
        <f t="shared" ca="1" si="25"/>
        <v>0</v>
      </c>
      <c r="BK51" t="b">
        <f t="shared" ca="1" si="26"/>
        <v>1</v>
      </c>
      <c r="BL51" t="b">
        <f t="shared" ca="1" si="27"/>
        <v>0</v>
      </c>
      <c r="BM51" t="b">
        <f t="shared" ca="1" si="28"/>
        <v>0</v>
      </c>
      <c r="BN51" t="b">
        <f t="shared" ca="1" si="29"/>
        <v>0</v>
      </c>
      <c r="BO51" t="b">
        <f t="shared" ca="1" si="30"/>
        <v>0</v>
      </c>
      <c r="BP51" t="b">
        <f t="shared" ca="1" si="31"/>
        <v>0</v>
      </c>
      <c r="BQ51">
        <f t="shared" ca="1" si="32"/>
        <v>1</v>
      </c>
      <c r="BR51">
        <f t="shared" ca="1" si="33"/>
        <v>60039</v>
      </c>
      <c r="BS51" cm="1">
        <f t="array" aca="1" ref="BS51" ca="1">IF($C51=0,"",RANK(BR51,OFFSET(KKK,0,0,LAST,1),-1))</f>
        <v>822</v>
      </c>
      <c r="BT51" s="19">
        <f t="shared" ca="1" si="34"/>
        <v>374832</v>
      </c>
      <c r="JN51" s="21"/>
      <c r="KK51" s="19"/>
    </row>
    <row r="52" spans="1:297">
      <c r="A52">
        <v>40</v>
      </c>
      <c r="C52" s="9" t="str">
        <f t="shared" ca="1" si="0"/>
        <v>J89TJ 63</v>
      </c>
      <c r="D52">
        <f t="shared" ca="1" si="1"/>
        <v>8</v>
      </c>
      <c r="E52" t="str">
        <f t="shared" ca="1" si="17"/>
        <v>J89TJ</v>
      </c>
      <c r="F52" t="str">
        <f t="shared" ca="1" si="2"/>
        <v>MHILM</v>
      </c>
      <c r="G52" t="str">
        <f t="shared" ca="1" si="18"/>
        <v>MHILM 63</v>
      </c>
      <c r="H52" t="str">
        <f ca="1"/>
        <v>BIFEL 872</v>
      </c>
      <c r="I52" t="str" cm="1">
        <f t="array" aca="1" ref="I52:J52" ca="1">IF($C52=0,"",_xlfn.TEXTSPLIT(H52," "))</f>
        <v>BIFEL</v>
      </c>
      <c r="J52" t="str">
        <f ca="1"/>
        <v>872</v>
      </c>
      <c r="K52">
        <f t="shared" ca="1" si="19"/>
        <v>872</v>
      </c>
      <c r="L52">
        <f ca="1"/>
        <v>40</v>
      </c>
      <c r="M52" t="str">
        <f t="shared" ca="1" si="3"/>
        <v>2965T</v>
      </c>
      <c r="N52">
        <f t="shared" ca="1" si="38"/>
        <v>0</v>
      </c>
      <c r="O52">
        <f t="shared" ca="1" si="39"/>
        <v>1</v>
      </c>
      <c r="P52">
        <f t="shared" ca="1" si="39"/>
        <v>0</v>
      </c>
      <c r="Q52">
        <f t="shared" ca="1" si="39"/>
        <v>0</v>
      </c>
      <c r="R52">
        <f t="shared" ca="1" si="39"/>
        <v>1</v>
      </c>
      <c r="S52">
        <f t="shared" ca="1" si="39"/>
        <v>1</v>
      </c>
      <c r="T52">
        <f t="shared" ca="1" si="39"/>
        <v>0</v>
      </c>
      <c r="U52">
        <f t="shared" ca="1" si="39"/>
        <v>0</v>
      </c>
      <c r="V52">
        <f t="shared" ca="1" si="39"/>
        <v>1</v>
      </c>
      <c r="W52">
        <f t="shared" ca="1" si="39"/>
        <v>1</v>
      </c>
      <c r="X52">
        <f t="shared" ca="1" si="39"/>
        <v>0</v>
      </c>
      <c r="Y52">
        <f t="shared" ca="1" si="39"/>
        <v>0</v>
      </c>
      <c r="Z52">
        <f t="shared" ca="1" si="39"/>
        <v>0</v>
      </c>
      <c r="AA52">
        <f t="shared" ca="1" si="39"/>
        <v>0</v>
      </c>
      <c r="AB52">
        <f t="shared" ca="1" si="20"/>
        <v>5</v>
      </c>
      <c r="AC52" t="b">
        <f t="shared" ca="1" si="5"/>
        <v>0</v>
      </c>
      <c r="AD52" t="b">
        <f t="shared" ca="1" si="6"/>
        <v>0</v>
      </c>
      <c r="AE52" t="b">
        <f t="shared" ca="1" si="7"/>
        <v>0</v>
      </c>
      <c r="AF52" t="b">
        <f t="shared" ca="1" si="8"/>
        <v>0</v>
      </c>
      <c r="AG52" t="b">
        <f t="shared" ca="1" si="9"/>
        <v>0</v>
      </c>
      <c r="AH52" t="b">
        <f t="shared" ca="1" si="10"/>
        <v>0</v>
      </c>
      <c r="AI52" t="b">
        <f t="shared" ca="1" si="11"/>
        <v>1</v>
      </c>
      <c r="AJ52">
        <f t="shared" ca="1" si="21"/>
        <v>1</v>
      </c>
      <c r="AK52">
        <f t="shared" ca="1" si="12"/>
        <v>10040</v>
      </c>
      <c r="AL52">
        <f t="shared" ca="1" si="13"/>
        <v>9</v>
      </c>
      <c r="AM52" s="19">
        <f t="shared" ca="1" si="14"/>
        <v>7848</v>
      </c>
      <c r="AN52" t="str">
        <f ca="1">IF($C52=0,"",
VLOOKUP(MID($E52,1,1),TRANSF2,2,FALSE)
&amp; VLOOKUP(MID($E52,2,1),TRANSF2,2,FALSE)
&amp; VLOOKUP(MID($E52,3,1),TRANSF2,2,FALSE)
&amp; VLOOKUP(MID($E52,4,1),TRANSF2,2,FALSE)
&amp; VLOOKUP(MID($E52,5,1),TRANSF2,2,FALSE)
)</f>
        <v>AHILA</v>
      </c>
      <c r="AO52" t="str">
        <f t="shared" ca="1" si="22"/>
        <v>AHILA 63</v>
      </c>
      <c r="AP52" t="str">
        <f ca="1"/>
        <v>AHPDD 931</v>
      </c>
      <c r="AQ52" t="str" cm="1">
        <f t="array" aca="1" ref="AQ52:AR52" ca="1">IF($C52=0,"",_xlfn.TEXTSPLIT(AP52," "))</f>
        <v>AHPDD</v>
      </c>
      <c r="AR52" t="str">
        <f ca="1"/>
        <v>931</v>
      </c>
      <c r="AS52">
        <f t="shared" ca="1" si="23"/>
        <v>931</v>
      </c>
      <c r="AT52">
        <f ca="1"/>
        <v>40</v>
      </c>
      <c r="AU52" t="str">
        <f ca="1">IF($C52=0,"",
VLOOKUP(MID(AQ52,1,1),REVTRANS2,2,FALSE)
&amp; VLOOKUP(MID(AQ52,2,1),REVTRANS2,2,FALSE)
&amp; VLOOKUP(MID(AQ52,3,1),REVTRANS2,2,FALSE)
&amp; VLOOKUP(MID(AQ52,4,1),REVTRANS2,2,FALSE)
&amp; VLOOKUP(MID(AQ52,5,1),REVTRANS2,2,FALSE)
)</f>
        <v>J8A44</v>
      </c>
      <c r="AV52">
        <f t="shared" ca="1" si="40"/>
        <v>0</v>
      </c>
      <c r="AW52">
        <f t="shared" ca="1" si="37"/>
        <v>0</v>
      </c>
      <c r="AX52">
        <f t="shared" ca="1" si="37"/>
        <v>0</v>
      </c>
      <c r="AY52">
        <f t="shared" ca="1" si="37"/>
        <v>2</v>
      </c>
      <c r="AZ52">
        <f t="shared" ca="1" si="37"/>
        <v>0</v>
      </c>
      <c r="BA52">
        <f t="shared" ca="1" si="37"/>
        <v>0</v>
      </c>
      <c r="BB52">
        <f t="shared" ca="1" si="37"/>
        <v>0</v>
      </c>
      <c r="BC52">
        <f t="shared" ca="1" si="37"/>
        <v>1</v>
      </c>
      <c r="BD52">
        <f t="shared" ca="1" si="37"/>
        <v>0</v>
      </c>
      <c r="BE52">
        <f t="shared" ca="1" si="37"/>
        <v>0</v>
      </c>
      <c r="BF52">
        <f t="shared" ca="1" si="37"/>
        <v>0</v>
      </c>
      <c r="BG52">
        <f t="shared" ca="1" si="37"/>
        <v>0</v>
      </c>
      <c r="BH52">
        <f t="shared" ca="1" si="37"/>
        <v>1</v>
      </c>
      <c r="BI52" s="37">
        <f t="shared" ca="1" si="37"/>
        <v>1</v>
      </c>
      <c r="BJ52" t="b">
        <f t="shared" ca="1" si="25"/>
        <v>0</v>
      </c>
      <c r="BK52" t="b">
        <f t="shared" ca="1" si="26"/>
        <v>0</v>
      </c>
      <c r="BL52" t="b">
        <f t="shared" ca="1" si="27"/>
        <v>0</v>
      </c>
      <c r="BM52" t="b">
        <f t="shared" ca="1" si="28"/>
        <v>1</v>
      </c>
      <c r="BN52" t="b">
        <f t="shared" ca="1" si="29"/>
        <v>0</v>
      </c>
      <c r="BO52" t="b">
        <f t="shared" ca="1" si="30"/>
        <v>0</v>
      </c>
      <c r="BP52" t="b">
        <f t="shared" ca="1" si="31"/>
        <v>0</v>
      </c>
      <c r="BQ52">
        <f t="shared" ca="1" si="32"/>
        <v>1</v>
      </c>
      <c r="BR52">
        <f t="shared" ca="1" si="33"/>
        <v>40040</v>
      </c>
      <c r="BS52" cm="1">
        <f t="array" aca="1" ref="BS52" ca="1">IF($C52=0,"",RANK(BR52,OFFSET(KKK,0,0,LAST,1),-1))</f>
        <v>455</v>
      </c>
      <c r="BT52" s="19">
        <f t="shared" ca="1" si="34"/>
        <v>423605</v>
      </c>
      <c r="JN52" s="21"/>
      <c r="KK52" s="19"/>
    </row>
    <row r="53" spans="1:297">
      <c r="A53">
        <v>41</v>
      </c>
      <c r="C53" s="9" t="str">
        <f t="shared" ca="1" si="0"/>
        <v>66J55 870</v>
      </c>
      <c r="D53">
        <f t="shared" ca="1" si="1"/>
        <v>9</v>
      </c>
      <c r="E53" t="str">
        <f t="shared" ca="1" si="17"/>
        <v>66J55</v>
      </c>
      <c r="F53" t="str">
        <f t="shared" ca="1" si="2"/>
        <v>FFMEE</v>
      </c>
      <c r="G53" t="str">
        <f t="shared" ca="1" si="18"/>
        <v>FFMEE 870</v>
      </c>
      <c r="H53" t="str">
        <f ca="1"/>
        <v>BIIIB 570</v>
      </c>
      <c r="I53" t="str" cm="1">
        <f t="array" aca="1" ref="I53:J53" ca="1">IF($C53=0,"",_xlfn.TEXTSPLIT(H53," "))</f>
        <v>BIIIB</v>
      </c>
      <c r="J53" t="str">
        <f ca="1"/>
        <v>570</v>
      </c>
      <c r="K53">
        <f t="shared" ca="1" si="19"/>
        <v>570</v>
      </c>
      <c r="L53">
        <f ca="1"/>
        <v>41</v>
      </c>
      <c r="M53" t="str">
        <f t="shared" ca="1" si="3"/>
        <v>29992</v>
      </c>
      <c r="N53">
        <f t="shared" ca="1" si="38"/>
        <v>0</v>
      </c>
      <c r="O53">
        <f t="shared" ca="1" si="39"/>
        <v>2</v>
      </c>
      <c r="P53">
        <f t="shared" ca="1" si="39"/>
        <v>0</v>
      </c>
      <c r="Q53">
        <f t="shared" ca="1" si="39"/>
        <v>0</v>
      </c>
      <c r="R53">
        <f t="shared" ca="1" si="39"/>
        <v>0</v>
      </c>
      <c r="S53">
        <f t="shared" ca="1" si="39"/>
        <v>0</v>
      </c>
      <c r="T53">
        <f t="shared" ca="1" si="39"/>
        <v>0</v>
      </c>
      <c r="U53">
        <f t="shared" ca="1" si="39"/>
        <v>0</v>
      </c>
      <c r="V53">
        <f t="shared" ca="1" si="39"/>
        <v>3</v>
      </c>
      <c r="W53">
        <f t="shared" ca="1" si="39"/>
        <v>0</v>
      </c>
      <c r="X53">
        <f t="shared" ca="1" si="39"/>
        <v>0</v>
      </c>
      <c r="Y53">
        <f t="shared" ca="1" si="39"/>
        <v>0</v>
      </c>
      <c r="Z53">
        <f t="shared" ca="1" si="39"/>
        <v>0</v>
      </c>
      <c r="AA53">
        <f t="shared" ca="1" si="39"/>
        <v>0</v>
      </c>
      <c r="AB53">
        <f t="shared" ca="1" si="20"/>
        <v>5</v>
      </c>
      <c r="AC53" t="b">
        <f t="shared" ca="1" si="5"/>
        <v>0</v>
      </c>
      <c r="AD53" t="b">
        <f t="shared" ca="1" si="6"/>
        <v>0</v>
      </c>
      <c r="AE53" t="b">
        <f t="shared" ca="1" si="7"/>
        <v>1</v>
      </c>
      <c r="AF53" t="b">
        <f t="shared" ca="1" si="8"/>
        <v>0</v>
      </c>
      <c r="AG53" t="b">
        <f t="shared" ca="1" si="9"/>
        <v>0</v>
      </c>
      <c r="AH53" t="b">
        <f t="shared" ca="1" si="10"/>
        <v>0</v>
      </c>
      <c r="AI53" t="b">
        <f t="shared" ca="1" si="11"/>
        <v>0</v>
      </c>
      <c r="AJ53">
        <f t="shared" ca="1" si="21"/>
        <v>1</v>
      </c>
      <c r="AK53">
        <f t="shared" ca="1" si="12"/>
        <v>50041</v>
      </c>
      <c r="AL53">
        <f t="shared" ca="1" si="13"/>
        <v>817</v>
      </c>
      <c r="AM53" s="19">
        <f t="shared" ca="1" si="14"/>
        <v>465690</v>
      </c>
      <c r="AN53" t="str">
        <f ca="1">IF($C53=0,"",
VLOOKUP(MID($E53,1,1),TRANSF2,2,FALSE)
&amp; VLOOKUP(MID($E53,2,1),TRANSF2,2,FALSE)
&amp; VLOOKUP(MID($E53,3,1),TRANSF2,2,FALSE)
&amp; VLOOKUP(MID($E53,4,1),TRANSF2,2,FALSE)
&amp; VLOOKUP(MID($E53,5,1),TRANSF2,2,FALSE)
)</f>
        <v>FFAEE</v>
      </c>
      <c r="AO53" t="str">
        <f t="shared" ca="1" si="22"/>
        <v>FFAEE 870</v>
      </c>
      <c r="AP53" t="str">
        <f ca="1"/>
        <v>AHPFF 531</v>
      </c>
      <c r="AQ53" t="str" cm="1">
        <f t="array" aca="1" ref="AQ53:AR53" ca="1">IF($C53=0,"",_xlfn.TEXTSPLIT(AP53," "))</f>
        <v>AHPFF</v>
      </c>
      <c r="AR53" t="str">
        <f ca="1"/>
        <v>531</v>
      </c>
      <c r="AS53">
        <f t="shared" ca="1" si="23"/>
        <v>531</v>
      </c>
      <c r="AT53">
        <f ca="1"/>
        <v>41</v>
      </c>
      <c r="AU53" t="str">
        <f ca="1">IF($C53=0,"",
VLOOKUP(MID(AQ53,1,1),REVTRANS2,2,FALSE)
&amp; VLOOKUP(MID(AQ53,2,1),REVTRANS2,2,FALSE)
&amp; VLOOKUP(MID(AQ53,3,1),REVTRANS2,2,FALSE)
&amp; VLOOKUP(MID(AQ53,4,1),REVTRANS2,2,FALSE)
&amp; VLOOKUP(MID(AQ53,5,1),REVTRANS2,2,FALSE)
)</f>
        <v>J8A66</v>
      </c>
      <c r="AV53">
        <f t="shared" ca="1" si="40"/>
        <v>0</v>
      </c>
      <c r="AW53">
        <f t="shared" ca="1" si="37"/>
        <v>0</v>
      </c>
      <c r="AX53">
        <f t="shared" ca="1" si="37"/>
        <v>0</v>
      </c>
      <c r="AY53">
        <f t="shared" ca="1" si="37"/>
        <v>0</v>
      </c>
      <c r="AZ53">
        <f t="shared" ca="1" si="37"/>
        <v>0</v>
      </c>
      <c r="BA53">
        <f t="shared" ca="1" si="37"/>
        <v>2</v>
      </c>
      <c r="BB53">
        <f t="shared" ca="1" si="37"/>
        <v>0</v>
      </c>
      <c r="BC53">
        <f t="shared" ca="1" si="37"/>
        <v>1</v>
      </c>
      <c r="BD53">
        <f t="shared" ca="1" si="37"/>
        <v>0</v>
      </c>
      <c r="BE53">
        <f t="shared" ca="1" si="37"/>
        <v>0</v>
      </c>
      <c r="BF53">
        <f t="shared" ca="1" si="37"/>
        <v>0</v>
      </c>
      <c r="BG53">
        <f t="shared" ca="1" si="37"/>
        <v>0</v>
      </c>
      <c r="BH53">
        <f t="shared" ca="1" si="37"/>
        <v>1</v>
      </c>
      <c r="BI53" s="37">
        <f t="shared" ca="1" si="37"/>
        <v>1</v>
      </c>
      <c r="BJ53" t="b">
        <f t="shared" ca="1" si="25"/>
        <v>0</v>
      </c>
      <c r="BK53" t="b">
        <f t="shared" ca="1" si="26"/>
        <v>0</v>
      </c>
      <c r="BL53" t="b">
        <f t="shared" ca="1" si="27"/>
        <v>0</v>
      </c>
      <c r="BM53" t="b">
        <f t="shared" ca="1" si="28"/>
        <v>1</v>
      </c>
      <c r="BN53" t="b">
        <f t="shared" ca="1" si="29"/>
        <v>0</v>
      </c>
      <c r="BO53" t="b">
        <f t="shared" ca="1" si="30"/>
        <v>0</v>
      </c>
      <c r="BP53" t="b">
        <f t="shared" ca="1" si="31"/>
        <v>0</v>
      </c>
      <c r="BQ53">
        <f t="shared" ca="1" si="32"/>
        <v>1</v>
      </c>
      <c r="BR53">
        <f t="shared" ca="1" si="33"/>
        <v>40041</v>
      </c>
      <c r="BS53" cm="1">
        <f t="array" aca="1" ref="BS53" ca="1">IF($C53=0,"",RANK(BR53,OFFSET(KKK,0,0,LAST,1),-1))</f>
        <v>456</v>
      </c>
      <c r="BT53" s="19">
        <f t="shared" ca="1" si="34"/>
        <v>242136</v>
      </c>
      <c r="JN53" s="21"/>
      <c r="KK53" s="19"/>
    </row>
    <row r="54" spans="1:297">
      <c r="A54">
        <v>42</v>
      </c>
      <c r="C54" s="9" t="str">
        <f t="shared" ca="1" si="0"/>
        <v>Q35QQ 1</v>
      </c>
      <c r="D54">
        <f t="shared" ca="1" si="1"/>
        <v>7</v>
      </c>
      <c r="E54" t="str">
        <f t="shared" ca="1" si="17"/>
        <v>Q35QQ</v>
      </c>
      <c r="F54" t="str">
        <f t="shared" ca="1" si="2"/>
        <v>NCENN</v>
      </c>
      <c r="G54" t="str">
        <f t="shared" ca="1" si="18"/>
        <v>NCENN 1</v>
      </c>
      <c r="H54" t="str">
        <f ca="1"/>
        <v>BIIOF 389</v>
      </c>
      <c r="I54" t="str" cm="1">
        <f t="array" aca="1" ref="I54:J54" ca="1">IF($C54=0,"",_xlfn.TEXTSPLIT(H54," "))</f>
        <v>BIIOF</v>
      </c>
      <c r="J54" t="str">
        <f ca="1"/>
        <v>389</v>
      </c>
      <c r="K54">
        <f t="shared" ca="1" si="19"/>
        <v>389</v>
      </c>
      <c r="L54">
        <f ca="1"/>
        <v>42</v>
      </c>
      <c r="M54" t="str">
        <f t="shared" ca="1" si="3"/>
        <v>299K6</v>
      </c>
      <c r="N54">
        <f t="shared" ca="1" si="38"/>
        <v>0</v>
      </c>
      <c r="O54">
        <f t="shared" ca="1" si="39"/>
        <v>1</v>
      </c>
      <c r="P54">
        <f t="shared" ca="1" si="39"/>
        <v>0</v>
      </c>
      <c r="Q54">
        <f t="shared" ca="1" si="39"/>
        <v>0</v>
      </c>
      <c r="R54">
        <f t="shared" ca="1" si="39"/>
        <v>0</v>
      </c>
      <c r="S54">
        <f t="shared" ca="1" si="39"/>
        <v>1</v>
      </c>
      <c r="T54">
        <f t="shared" ca="1" si="39"/>
        <v>0</v>
      </c>
      <c r="U54">
        <f t="shared" ca="1" si="39"/>
        <v>0</v>
      </c>
      <c r="V54">
        <f t="shared" ca="1" si="39"/>
        <v>2</v>
      </c>
      <c r="W54">
        <f t="shared" ca="1" si="39"/>
        <v>0</v>
      </c>
      <c r="X54">
        <f t="shared" ca="1" si="39"/>
        <v>0</v>
      </c>
      <c r="Y54">
        <f t="shared" ca="1" si="39"/>
        <v>0</v>
      </c>
      <c r="Z54">
        <f t="shared" ca="1" si="39"/>
        <v>1</v>
      </c>
      <c r="AA54">
        <f t="shared" ca="1" si="39"/>
        <v>0</v>
      </c>
      <c r="AB54">
        <f t="shared" ca="1" si="20"/>
        <v>5</v>
      </c>
      <c r="AC54" t="b">
        <f t="shared" ca="1" si="5"/>
        <v>0</v>
      </c>
      <c r="AD54" t="b">
        <f t="shared" ca="1" si="6"/>
        <v>0</v>
      </c>
      <c r="AE54" t="b">
        <f t="shared" ca="1" si="7"/>
        <v>0</v>
      </c>
      <c r="AF54" t="b">
        <f t="shared" ca="1" si="8"/>
        <v>0</v>
      </c>
      <c r="AG54" t="b">
        <f t="shared" ca="1" si="9"/>
        <v>0</v>
      </c>
      <c r="AH54" t="b">
        <f t="shared" ca="1" si="10"/>
        <v>1</v>
      </c>
      <c r="AI54" t="b">
        <f t="shared" ca="1" si="11"/>
        <v>0</v>
      </c>
      <c r="AJ54">
        <f t="shared" ca="1" si="21"/>
        <v>1</v>
      </c>
      <c r="AK54">
        <f t="shared" ca="1" si="12"/>
        <v>20042</v>
      </c>
      <c r="AL54">
        <f t="shared" ca="1" si="13"/>
        <v>202</v>
      </c>
      <c r="AM54" s="19">
        <f t="shared" ca="1" si="14"/>
        <v>78578</v>
      </c>
      <c r="AN54" t="str">
        <f ca="1">IF($C54=0,"",
VLOOKUP(MID($E54,1,1),TRANSF2,2,FALSE)
&amp; VLOOKUP(MID($E54,2,1),TRANSF2,2,FALSE)
&amp; VLOOKUP(MID($E54,3,1),TRANSF2,2,FALSE)
&amp; VLOOKUP(MID($E54,4,1),TRANSF2,2,FALSE)
&amp; VLOOKUP(MID($E54,5,1),TRANSF2,2,FALSE)
)</f>
        <v>NCENN</v>
      </c>
      <c r="AO54" t="str">
        <f t="shared" ca="1" si="22"/>
        <v>NCENN 1</v>
      </c>
      <c r="AP54" t="str">
        <f ca="1"/>
        <v>AHPND 377</v>
      </c>
      <c r="AQ54" t="str" cm="1">
        <f t="array" aca="1" ref="AQ54:AR54" ca="1">IF($C54=0,"",_xlfn.TEXTSPLIT(AP54," "))</f>
        <v>AHPND</v>
      </c>
      <c r="AR54" t="str">
        <f ca="1"/>
        <v>377</v>
      </c>
      <c r="AS54">
        <f t="shared" ca="1" si="23"/>
        <v>377</v>
      </c>
      <c r="AT54">
        <f ca="1"/>
        <v>42</v>
      </c>
      <c r="AU54" t="str">
        <f ca="1">IF($C54=0,"",
VLOOKUP(MID(AQ54,1,1),REVTRANS2,2,FALSE)
&amp; VLOOKUP(MID(AQ54,2,1),REVTRANS2,2,FALSE)
&amp; VLOOKUP(MID(AQ54,3,1),REVTRANS2,2,FALSE)
&amp; VLOOKUP(MID(AQ54,4,1),REVTRANS2,2,FALSE)
&amp; VLOOKUP(MID(AQ54,5,1),REVTRANS2,2,FALSE)
)</f>
        <v>J8AQ4</v>
      </c>
      <c r="AV54">
        <f t="shared" ca="1" si="40"/>
        <v>0</v>
      </c>
      <c r="AW54">
        <f t="shared" ca="1" si="37"/>
        <v>0</v>
      </c>
      <c r="AX54">
        <f t="shared" ca="1" si="37"/>
        <v>0</v>
      </c>
      <c r="AY54">
        <f t="shared" ca="1" si="37"/>
        <v>1</v>
      </c>
      <c r="AZ54">
        <f t="shared" ca="1" si="37"/>
        <v>0</v>
      </c>
      <c r="BA54">
        <f t="shared" ca="1" si="37"/>
        <v>0</v>
      </c>
      <c r="BB54">
        <f t="shared" ca="1" si="37"/>
        <v>0</v>
      </c>
      <c r="BC54">
        <f t="shared" ca="1" si="37"/>
        <v>1</v>
      </c>
      <c r="BD54">
        <f t="shared" ca="1" si="37"/>
        <v>0</v>
      </c>
      <c r="BE54">
        <f t="shared" ca="1" si="37"/>
        <v>0</v>
      </c>
      <c r="BF54">
        <f t="shared" ca="1" si="37"/>
        <v>1</v>
      </c>
      <c r="BG54">
        <f t="shared" ca="1" si="37"/>
        <v>0</v>
      </c>
      <c r="BH54">
        <f t="shared" ca="1" si="37"/>
        <v>1</v>
      </c>
      <c r="BI54" s="37">
        <f t="shared" ca="1" si="37"/>
        <v>1</v>
      </c>
      <c r="BJ54" t="b">
        <f t="shared" ca="1" si="25"/>
        <v>0</v>
      </c>
      <c r="BK54" t="b">
        <f t="shared" ca="1" si="26"/>
        <v>0</v>
      </c>
      <c r="BL54" t="b">
        <f t="shared" ca="1" si="27"/>
        <v>0</v>
      </c>
      <c r="BM54" t="b">
        <f t="shared" ca="1" si="28"/>
        <v>0</v>
      </c>
      <c r="BN54" t="b">
        <f t="shared" ca="1" si="29"/>
        <v>0</v>
      </c>
      <c r="BO54" t="b">
        <f t="shared" ca="1" si="30"/>
        <v>1</v>
      </c>
      <c r="BP54" t="b">
        <f t="shared" ca="1" si="31"/>
        <v>0</v>
      </c>
      <c r="BQ54">
        <f t="shared" ca="1" si="32"/>
        <v>1</v>
      </c>
      <c r="BR54">
        <f t="shared" ca="1" si="33"/>
        <v>20042</v>
      </c>
      <c r="BS54" cm="1">
        <f t="array" aca="1" ref="BS54" ca="1">IF($C54=0,"",RANK(BR54,OFFSET(KKK,0,0,LAST,1),-1))</f>
        <v>135</v>
      </c>
      <c r="BT54" s="19">
        <f t="shared" ca="1" si="34"/>
        <v>50895</v>
      </c>
      <c r="JN54" s="21"/>
      <c r="KK54" s="19"/>
    </row>
    <row r="55" spans="1:297">
      <c r="A55">
        <v>43</v>
      </c>
      <c r="C55" s="9" t="str">
        <f t="shared" ca="1" si="0"/>
        <v>2K637 46</v>
      </c>
      <c r="D55">
        <f t="shared" ca="1" si="1"/>
        <v>8</v>
      </c>
      <c r="E55" t="str">
        <f t="shared" ca="1" si="17"/>
        <v>2K637</v>
      </c>
      <c r="F55" t="str">
        <f t="shared" ca="1" si="2"/>
        <v>BOFCG</v>
      </c>
      <c r="G55" t="str">
        <f t="shared" ca="1" si="18"/>
        <v>BOFCG 46</v>
      </c>
      <c r="H55" t="str">
        <f ca="1"/>
        <v>BILIN 458</v>
      </c>
      <c r="I55" t="str" cm="1">
        <f t="array" aca="1" ref="I55:J55" ca="1">IF($C55=0,"",_xlfn.TEXTSPLIT(H55," "))</f>
        <v>BILIN</v>
      </c>
      <c r="J55" t="str">
        <f ca="1"/>
        <v>458</v>
      </c>
      <c r="K55">
        <f t="shared" ca="1" si="19"/>
        <v>458</v>
      </c>
      <c r="L55">
        <f ca="1"/>
        <v>43</v>
      </c>
      <c r="M55" t="str">
        <f t="shared" ca="1" si="3"/>
        <v>29T9Q</v>
      </c>
      <c r="N55">
        <f t="shared" ca="1" si="38"/>
        <v>0</v>
      </c>
      <c r="O55">
        <f t="shared" ca="1" si="39"/>
        <v>1</v>
      </c>
      <c r="P55">
        <f t="shared" ca="1" si="39"/>
        <v>0</v>
      </c>
      <c r="Q55">
        <f t="shared" ca="1" si="39"/>
        <v>0</v>
      </c>
      <c r="R55">
        <f t="shared" ca="1" si="39"/>
        <v>0</v>
      </c>
      <c r="S55">
        <f t="shared" ca="1" si="39"/>
        <v>0</v>
      </c>
      <c r="T55">
        <f t="shared" ca="1" si="39"/>
        <v>0</v>
      </c>
      <c r="U55">
        <f t="shared" ca="1" si="39"/>
        <v>0</v>
      </c>
      <c r="V55">
        <f t="shared" ca="1" si="39"/>
        <v>2</v>
      </c>
      <c r="W55">
        <f t="shared" ca="1" si="39"/>
        <v>1</v>
      </c>
      <c r="X55">
        <f t="shared" ca="1" si="39"/>
        <v>0</v>
      </c>
      <c r="Y55">
        <f t="shared" ca="1" si="39"/>
        <v>1</v>
      </c>
      <c r="Z55">
        <f t="shared" ca="1" si="39"/>
        <v>0</v>
      </c>
      <c r="AA55">
        <f t="shared" ca="1" si="39"/>
        <v>0</v>
      </c>
      <c r="AB55">
        <f t="shared" ca="1" si="20"/>
        <v>5</v>
      </c>
      <c r="AC55" t="b">
        <f t="shared" ca="1" si="5"/>
        <v>0</v>
      </c>
      <c r="AD55" t="b">
        <f t="shared" ca="1" si="6"/>
        <v>0</v>
      </c>
      <c r="AE55" t="b">
        <f t="shared" ca="1" si="7"/>
        <v>0</v>
      </c>
      <c r="AF55" t="b">
        <f t="shared" ca="1" si="8"/>
        <v>0</v>
      </c>
      <c r="AG55" t="b">
        <f t="shared" ca="1" si="9"/>
        <v>0</v>
      </c>
      <c r="AH55" t="b">
        <f t="shared" ca="1" si="10"/>
        <v>1</v>
      </c>
      <c r="AI55" t="b">
        <f t="shared" ca="1" si="11"/>
        <v>0</v>
      </c>
      <c r="AJ55">
        <f t="shared" ca="1" si="21"/>
        <v>1</v>
      </c>
      <c r="AK55">
        <f t="shared" ca="1" si="12"/>
        <v>20043</v>
      </c>
      <c r="AL55">
        <f t="shared" ca="1" si="13"/>
        <v>203</v>
      </c>
      <c r="AM55" s="19">
        <f t="shared" ca="1" si="14"/>
        <v>92974</v>
      </c>
      <c r="AN55" t="str">
        <f ca="1">IF($C55=0,"",
VLOOKUP(MID($E55,1,1),TRANSF2,2,FALSE)
&amp; VLOOKUP(MID($E55,2,1),TRANSF2,2,FALSE)
&amp; VLOOKUP(MID($E55,3,1),TRANSF2,2,FALSE)
&amp; VLOOKUP(MID($E55,4,1),TRANSF2,2,FALSE)
&amp; VLOOKUP(MID($E55,5,1),TRANSF2,2,FALSE)
)</f>
        <v>BOFCG</v>
      </c>
      <c r="AO55" t="str">
        <f t="shared" ca="1" si="22"/>
        <v>BOFCG 46</v>
      </c>
      <c r="AP55" t="str">
        <f ca="1"/>
        <v>AHPNP 67</v>
      </c>
      <c r="AQ55" t="str" cm="1">
        <f t="array" aca="1" ref="AQ55:AR55" ca="1">IF($C55=0,"",_xlfn.TEXTSPLIT(AP55," "))</f>
        <v>AHPNP</v>
      </c>
      <c r="AR55" t="str">
        <f ca="1"/>
        <v>67</v>
      </c>
      <c r="AS55">
        <f t="shared" ca="1" si="23"/>
        <v>67</v>
      </c>
      <c r="AT55">
        <f ca="1"/>
        <v>43</v>
      </c>
      <c r="AU55" t="str">
        <f ca="1">IF($C55=0,"",
VLOOKUP(MID(AQ55,1,1),REVTRANS2,2,FALSE)
&amp; VLOOKUP(MID(AQ55,2,1),REVTRANS2,2,FALSE)
&amp; VLOOKUP(MID(AQ55,3,1),REVTRANS2,2,FALSE)
&amp; VLOOKUP(MID(AQ55,4,1),REVTRANS2,2,FALSE)
&amp; VLOOKUP(MID(AQ55,5,1),REVTRANS2,2,FALSE)
)</f>
        <v>J8AQA</v>
      </c>
      <c r="AV55">
        <f t="shared" ca="1" si="40"/>
        <v>0</v>
      </c>
      <c r="AW55">
        <f t="shared" ca="1" si="37"/>
        <v>0</v>
      </c>
      <c r="AX55">
        <f t="shared" ca="1" si="37"/>
        <v>0</v>
      </c>
      <c r="AY55">
        <f t="shared" ca="1" si="37"/>
        <v>0</v>
      </c>
      <c r="AZ55">
        <f t="shared" ca="1" si="37"/>
        <v>0</v>
      </c>
      <c r="BA55">
        <f t="shared" ca="1" si="37"/>
        <v>0</v>
      </c>
      <c r="BB55">
        <f t="shared" ca="1" si="37"/>
        <v>0</v>
      </c>
      <c r="BC55">
        <f t="shared" ca="1" si="37"/>
        <v>1</v>
      </c>
      <c r="BD55">
        <f t="shared" ca="1" si="37"/>
        <v>0</v>
      </c>
      <c r="BE55">
        <f t="shared" ca="1" si="37"/>
        <v>0</v>
      </c>
      <c r="BF55">
        <f t="shared" ca="1" si="37"/>
        <v>1</v>
      </c>
      <c r="BG55">
        <f t="shared" ca="1" si="37"/>
        <v>0</v>
      </c>
      <c r="BH55">
        <f t="shared" ca="1" si="37"/>
        <v>2</v>
      </c>
      <c r="BI55" s="37">
        <f t="shared" ca="1" si="37"/>
        <v>1</v>
      </c>
      <c r="BJ55" t="b">
        <f t="shared" ca="1" si="25"/>
        <v>0</v>
      </c>
      <c r="BK55" t="b">
        <f t="shared" ca="1" si="26"/>
        <v>0</v>
      </c>
      <c r="BL55" t="b">
        <f t="shared" ca="1" si="27"/>
        <v>0</v>
      </c>
      <c r="BM55" t="b">
        <f t="shared" ca="1" si="28"/>
        <v>1</v>
      </c>
      <c r="BN55" t="b">
        <f t="shared" ca="1" si="29"/>
        <v>0</v>
      </c>
      <c r="BO55" t="b">
        <f t="shared" ca="1" si="30"/>
        <v>0</v>
      </c>
      <c r="BP55" t="b">
        <f t="shared" ca="1" si="31"/>
        <v>0</v>
      </c>
      <c r="BQ55">
        <f t="shared" ca="1" si="32"/>
        <v>1</v>
      </c>
      <c r="BR55">
        <f t="shared" ca="1" si="33"/>
        <v>40043</v>
      </c>
      <c r="BS55" cm="1">
        <f t="array" aca="1" ref="BS55" ca="1">IF($C55=0,"",RANK(BR55,OFFSET(KKK,0,0,LAST,1),-1))</f>
        <v>457</v>
      </c>
      <c r="BT55" s="19">
        <f t="shared" ca="1" si="34"/>
        <v>30619</v>
      </c>
      <c r="JN55" s="21"/>
      <c r="KK55" s="19"/>
    </row>
    <row r="56" spans="1:297">
      <c r="A56">
        <v>44</v>
      </c>
      <c r="C56" s="9" t="str">
        <f t="shared" ca="1" si="0"/>
        <v>T76T8 280</v>
      </c>
      <c r="D56">
        <f t="shared" ca="1" si="1"/>
        <v>9</v>
      </c>
      <c r="E56" t="str">
        <f t="shared" ca="1" si="17"/>
        <v>T76T8</v>
      </c>
      <c r="F56" t="str">
        <f t="shared" ca="1" si="2"/>
        <v>LGFLH</v>
      </c>
      <c r="G56" t="str">
        <f t="shared" ca="1" si="18"/>
        <v>LGFLH 280</v>
      </c>
      <c r="H56" t="str">
        <f ca="1"/>
        <v>BLBBL 484</v>
      </c>
      <c r="I56" t="str" cm="1">
        <f t="array" aca="1" ref="I56:J56" ca="1">IF($C56=0,"",_xlfn.TEXTSPLIT(H56," "))</f>
        <v>BLBBL</v>
      </c>
      <c r="J56" t="str">
        <f ca="1"/>
        <v>484</v>
      </c>
      <c r="K56">
        <f t="shared" ca="1" si="19"/>
        <v>484</v>
      </c>
      <c r="L56">
        <f ca="1"/>
        <v>44</v>
      </c>
      <c r="M56" t="str">
        <f t="shared" ca="1" si="3"/>
        <v>2T22T</v>
      </c>
      <c r="N56">
        <f t="shared" ca="1" si="38"/>
        <v>0</v>
      </c>
      <c r="O56">
        <f t="shared" ca="1" si="39"/>
        <v>3</v>
      </c>
      <c r="P56">
        <f t="shared" ca="1" si="39"/>
        <v>0</v>
      </c>
      <c r="Q56">
        <f t="shared" ca="1" si="39"/>
        <v>0</v>
      </c>
      <c r="R56">
        <f t="shared" ca="1" si="39"/>
        <v>0</v>
      </c>
      <c r="S56">
        <f t="shared" ca="1" si="39"/>
        <v>0</v>
      </c>
      <c r="T56">
        <f t="shared" ca="1" si="39"/>
        <v>0</v>
      </c>
      <c r="U56">
        <f t="shared" ca="1" si="39"/>
        <v>0</v>
      </c>
      <c r="V56">
        <f t="shared" ca="1" si="39"/>
        <v>0</v>
      </c>
      <c r="W56">
        <f t="shared" ca="1" si="39"/>
        <v>2</v>
      </c>
      <c r="X56">
        <f t="shared" ca="1" si="39"/>
        <v>0</v>
      </c>
      <c r="Y56">
        <f t="shared" ca="1" si="39"/>
        <v>0</v>
      </c>
      <c r="Z56">
        <f t="shared" ca="1" si="39"/>
        <v>0</v>
      </c>
      <c r="AA56">
        <f t="shared" ca="1" si="39"/>
        <v>0</v>
      </c>
      <c r="AB56">
        <f t="shared" ca="1" si="20"/>
        <v>5</v>
      </c>
      <c r="AC56" t="b">
        <f t="shared" ca="1" si="5"/>
        <v>0</v>
      </c>
      <c r="AD56" t="b">
        <f t="shared" ca="1" si="6"/>
        <v>0</v>
      </c>
      <c r="AE56" t="b">
        <f t="shared" ca="1" si="7"/>
        <v>1</v>
      </c>
      <c r="AF56" t="b">
        <f t="shared" ca="1" si="8"/>
        <v>0</v>
      </c>
      <c r="AG56" t="b">
        <f t="shared" ca="1" si="9"/>
        <v>0</v>
      </c>
      <c r="AH56" t="b">
        <f t="shared" ca="1" si="10"/>
        <v>0</v>
      </c>
      <c r="AI56" t="b">
        <f t="shared" ca="1" si="11"/>
        <v>0</v>
      </c>
      <c r="AJ56">
        <f t="shared" ca="1" si="21"/>
        <v>1</v>
      </c>
      <c r="AK56">
        <f t="shared" ca="1" si="12"/>
        <v>50044</v>
      </c>
      <c r="AL56">
        <f t="shared" ca="1" si="13"/>
        <v>818</v>
      </c>
      <c r="AM56" s="19">
        <f t="shared" ca="1" si="14"/>
        <v>395912</v>
      </c>
      <c r="AN56" t="str">
        <f ca="1">IF($C56=0,"",
VLOOKUP(MID($E56,1,1),TRANSF2,2,FALSE)
&amp; VLOOKUP(MID($E56,2,1),TRANSF2,2,FALSE)
&amp; VLOOKUP(MID($E56,3,1),TRANSF2,2,FALSE)
&amp; VLOOKUP(MID($E56,4,1),TRANSF2,2,FALSE)
&amp; VLOOKUP(MID($E56,5,1),TRANSF2,2,FALSE)
)</f>
        <v>LGFLH</v>
      </c>
      <c r="AO56" t="str">
        <f t="shared" ca="1" si="22"/>
        <v>LGFLH 280</v>
      </c>
      <c r="AP56" t="str">
        <f ca="1"/>
        <v>AHPOP 682</v>
      </c>
      <c r="AQ56" t="str" cm="1">
        <f t="array" aca="1" ref="AQ56:AR56" ca="1">IF($C56=0,"",_xlfn.TEXTSPLIT(AP56," "))</f>
        <v>AHPOP</v>
      </c>
      <c r="AR56" t="str">
        <f ca="1"/>
        <v>682</v>
      </c>
      <c r="AS56">
        <f t="shared" ca="1" si="23"/>
        <v>682</v>
      </c>
      <c r="AT56">
        <f ca="1"/>
        <v>44</v>
      </c>
      <c r="AU56" t="str">
        <f ca="1">IF($C56=0,"",
VLOOKUP(MID(AQ56,1,1),REVTRANS2,2,FALSE)
&amp; VLOOKUP(MID(AQ56,2,1),REVTRANS2,2,FALSE)
&amp; VLOOKUP(MID(AQ56,3,1),REVTRANS2,2,FALSE)
&amp; VLOOKUP(MID(AQ56,4,1),REVTRANS2,2,FALSE)
&amp; VLOOKUP(MID(AQ56,5,1),REVTRANS2,2,FALSE)
)</f>
        <v>J8AKA</v>
      </c>
      <c r="AV56">
        <f t="shared" ca="1" si="40"/>
        <v>0</v>
      </c>
      <c r="AW56">
        <f t="shared" ca="1" si="37"/>
        <v>0</v>
      </c>
      <c r="AX56">
        <f t="shared" ca="1" si="37"/>
        <v>0</v>
      </c>
      <c r="AY56">
        <f t="shared" ca="1" si="37"/>
        <v>0</v>
      </c>
      <c r="AZ56">
        <f t="shared" ca="1" si="37"/>
        <v>0</v>
      </c>
      <c r="BA56">
        <f t="shared" ca="1" si="37"/>
        <v>0</v>
      </c>
      <c r="BB56">
        <f t="shared" ca="1" si="37"/>
        <v>0</v>
      </c>
      <c r="BC56">
        <f t="shared" ca="1" si="37"/>
        <v>1</v>
      </c>
      <c r="BD56">
        <f t="shared" ca="1" si="37"/>
        <v>0</v>
      </c>
      <c r="BE56">
        <f t="shared" ca="1" si="37"/>
        <v>0</v>
      </c>
      <c r="BF56">
        <f t="shared" ca="1" si="37"/>
        <v>0</v>
      </c>
      <c r="BG56">
        <f t="shared" ca="1" si="37"/>
        <v>1</v>
      </c>
      <c r="BH56">
        <f t="shared" ca="1" si="37"/>
        <v>2</v>
      </c>
      <c r="BI56" s="37">
        <f t="shared" ca="1" si="37"/>
        <v>1</v>
      </c>
      <c r="BJ56" t="b">
        <f t="shared" ca="1" si="25"/>
        <v>0</v>
      </c>
      <c r="BK56" t="b">
        <f t="shared" ca="1" si="26"/>
        <v>0</v>
      </c>
      <c r="BL56" t="b">
        <f t="shared" ca="1" si="27"/>
        <v>0</v>
      </c>
      <c r="BM56" t="b">
        <f t="shared" ca="1" si="28"/>
        <v>1</v>
      </c>
      <c r="BN56" t="b">
        <f t="shared" ca="1" si="29"/>
        <v>0</v>
      </c>
      <c r="BO56" t="b">
        <f t="shared" ca="1" si="30"/>
        <v>0</v>
      </c>
      <c r="BP56" t="b">
        <f t="shared" ca="1" si="31"/>
        <v>0</v>
      </c>
      <c r="BQ56">
        <f t="shared" ca="1" si="32"/>
        <v>1</v>
      </c>
      <c r="BR56">
        <f t="shared" ca="1" si="33"/>
        <v>40044</v>
      </c>
      <c r="BS56" cm="1">
        <f t="array" aca="1" ref="BS56" ca="1">IF($C56=0,"",RANK(BR56,OFFSET(KKK,0,0,LAST,1),-1))</f>
        <v>458</v>
      </c>
      <c r="BT56" s="19">
        <f t="shared" ca="1" si="34"/>
        <v>312356</v>
      </c>
      <c r="JN56" s="21"/>
      <c r="KK56" s="19"/>
    </row>
    <row r="57" spans="1:297">
      <c r="A57">
        <v>45</v>
      </c>
      <c r="C57" s="9" t="str">
        <f t="shared" ca="1" si="0"/>
        <v>9A9QA 634</v>
      </c>
      <c r="D57">
        <f t="shared" ca="1" si="1"/>
        <v>9</v>
      </c>
      <c r="E57" t="str">
        <f t="shared" ca="1" si="17"/>
        <v>9A9QA</v>
      </c>
      <c r="F57" t="str">
        <f t="shared" ca="1" si="2"/>
        <v>IPINP</v>
      </c>
      <c r="G57" t="str">
        <f t="shared" ca="1" si="18"/>
        <v>IPINP 634</v>
      </c>
      <c r="H57" t="str">
        <f ca="1"/>
        <v>BLBGB 951</v>
      </c>
      <c r="I57" t="str" cm="1">
        <f t="array" aca="1" ref="I57:J57" ca="1">IF($C57=0,"",_xlfn.TEXTSPLIT(H57," "))</f>
        <v>BLBGB</v>
      </c>
      <c r="J57" t="str">
        <f ca="1"/>
        <v>951</v>
      </c>
      <c r="K57">
        <f t="shared" ca="1" si="19"/>
        <v>951</v>
      </c>
      <c r="L57">
        <f ca="1"/>
        <v>45</v>
      </c>
      <c r="M57" t="str">
        <f t="shared" ca="1" si="3"/>
        <v>2T272</v>
      </c>
      <c r="N57">
        <f t="shared" ca="1" si="38"/>
        <v>0</v>
      </c>
      <c r="O57">
        <f t="shared" ref="O57:AA66" ca="1" si="41">IF($C57=0,"",(LEN($M57)-LEN(SUBSTITUTE($M57,O$11,""))))</f>
        <v>3</v>
      </c>
      <c r="P57">
        <f t="shared" ca="1" si="41"/>
        <v>0</v>
      </c>
      <c r="Q57">
        <f t="shared" ca="1" si="41"/>
        <v>0</v>
      </c>
      <c r="R57">
        <f t="shared" ca="1" si="41"/>
        <v>0</v>
      </c>
      <c r="S57">
        <f t="shared" ca="1" si="41"/>
        <v>0</v>
      </c>
      <c r="T57">
        <f t="shared" ca="1" si="41"/>
        <v>1</v>
      </c>
      <c r="U57">
        <f t="shared" ca="1" si="41"/>
        <v>0</v>
      </c>
      <c r="V57">
        <f t="shared" ca="1" si="41"/>
        <v>0</v>
      </c>
      <c r="W57">
        <f t="shared" ca="1" si="41"/>
        <v>1</v>
      </c>
      <c r="X57">
        <f t="shared" ca="1" si="41"/>
        <v>0</v>
      </c>
      <c r="Y57">
        <f t="shared" ca="1" si="41"/>
        <v>0</v>
      </c>
      <c r="Z57">
        <f t="shared" ca="1" si="41"/>
        <v>0</v>
      </c>
      <c r="AA57">
        <f t="shared" ca="1" si="41"/>
        <v>0</v>
      </c>
      <c r="AB57">
        <f t="shared" ca="1" si="20"/>
        <v>5</v>
      </c>
      <c r="AC57" t="b">
        <f t="shared" ca="1" si="5"/>
        <v>0</v>
      </c>
      <c r="AD57" t="b">
        <f t="shared" ca="1" si="6"/>
        <v>0</v>
      </c>
      <c r="AE57" t="b">
        <f t="shared" ca="1" si="7"/>
        <v>0</v>
      </c>
      <c r="AF57" t="b">
        <f t="shared" ca="1" si="8"/>
        <v>1</v>
      </c>
      <c r="AG57" t="b">
        <f t="shared" ca="1" si="9"/>
        <v>0</v>
      </c>
      <c r="AH57" t="b">
        <f t="shared" ca="1" si="10"/>
        <v>0</v>
      </c>
      <c r="AI57" t="b">
        <f t="shared" ca="1" si="11"/>
        <v>0</v>
      </c>
      <c r="AJ57">
        <f t="shared" ca="1" si="21"/>
        <v>1</v>
      </c>
      <c r="AK57">
        <f t="shared" ca="1" si="12"/>
        <v>40045</v>
      </c>
      <c r="AL57">
        <f t="shared" ca="1" si="13"/>
        <v>624</v>
      </c>
      <c r="AM57" s="19">
        <f t="shared" ca="1" si="14"/>
        <v>593424</v>
      </c>
      <c r="AN57" t="str">
        <f ca="1">IF($C57=0,"",
VLOOKUP(MID($E57,1,1),TRANSF2,2,FALSE)
&amp; VLOOKUP(MID($E57,2,1),TRANSF2,2,FALSE)
&amp; VLOOKUP(MID($E57,3,1),TRANSF2,2,FALSE)
&amp; VLOOKUP(MID($E57,4,1),TRANSF2,2,FALSE)
&amp; VLOOKUP(MID($E57,5,1),TRANSF2,2,FALSE)
)</f>
        <v>IPINP</v>
      </c>
      <c r="AO57" t="str">
        <f t="shared" ca="1" si="22"/>
        <v>IPINP 634</v>
      </c>
      <c r="AP57" t="str">
        <f ca="1"/>
        <v>AIADD 450</v>
      </c>
      <c r="AQ57" t="str" cm="1">
        <f t="array" aca="1" ref="AQ57:AR57" ca="1">IF($C57=0,"",_xlfn.TEXTSPLIT(AP57," "))</f>
        <v>AIADD</v>
      </c>
      <c r="AR57" t="str">
        <f ca="1"/>
        <v>450</v>
      </c>
      <c r="AS57">
        <f t="shared" ca="1" si="23"/>
        <v>450</v>
      </c>
      <c r="AT57">
        <f ca="1"/>
        <v>45</v>
      </c>
      <c r="AU57" t="str">
        <f ca="1">IF($C57=0,"",
VLOOKUP(MID(AQ57,1,1),REVTRANS2,2,FALSE)
&amp; VLOOKUP(MID(AQ57,2,1),REVTRANS2,2,FALSE)
&amp; VLOOKUP(MID(AQ57,3,1),REVTRANS2,2,FALSE)
&amp; VLOOKUP(MID(AQ57,4,1),REVTRANS2,2,FALSE)
&amp; VLOOKUP(MID(AQ57,5,1),REVTRANS2,2,FALSE)
)</f>
        <v>J9J44</v>
      </c>
      <c r="AV57">
        <f t="shared" ca="1" si="40"/>
        <v>0</v>
      </c>
      <c r="AW57">
        <f t="shared" ca="1" si="37"/>
        <v>0</v>
      </c>
      <c r="AX57">
        <f t="shared" ca="1" si="37"/>
        <v>0</v>
      </c>
      <c r="AY57">
        <f t="shared" ca="1" si="37"/>
        <v>2</v>
      </c>
      <c r="AZ57">
        <f t="shared" ca="1" si="37"/>
        <v>0</v>
      </c>
      <c r="BA57">
        <f t="shared" ca="1" si="37"/>
        <v>0</v>
      </c>
      <c r="BB57">
        <f t="shared" ca="1" si="37"/>
        <v>0</v>
      </c>
      <c r="BC57">
        <f t="shared" ca="1" si="37"/>
        <v>0</v>
      </c>
      <c r="BD57">
        <f t="shared" ca="1" si="37"/>
        <v>1</v>
      </c>
      <c r="BE57">
        <f t="shared" ca="1" si="37"/>
        <v>0</v>
      </c>
      <c r="BF57">
        <f t="shared" ca="1" si="37"/>
        <v>0</v>
      </c>
      <c r="BG57">
        <f t="shared" ca="1" si="37"/>
        <v>0</v>
      </c>
      <c r="BH57">
        <f t="shared" ca="1" si="37"/>
        <v>0</v>
      </c>
      <c r="BI57" s="37">
        <f t="shared" ca="1" si="37"/>
        <v>2</v>
      </c>
      <c r="BJ57" t="b">
        <f t="shared" ca="1" si="25"/>
        <v>0</v>
      </c>
      <c r="BK57" t="b">
        <f t="shared" ca="1" si="26"/>
        <v>1</v>
      </c>
      <c r="BL57" t="b">
        <f t="shared" ca="1" si="27"/>
        <v>0</v>
      </c>
      <c r="BM57" t="b">
        <f t="shared" ca="1" si="28"/>
        <v>0</v>
      </c>
      <c r="BN57" t="b">
        <f t="shared" ca="1" si="29"/>
        <v>0</v>
      </c>
      <c r="BO57" t="b">
        <f t="shared" ca="1" si="30"/>
        <v>0</v>
      </c>
      <c r="BP57" t="b">
        <f t="shared" ca="1" si="31"/>
        <v>0</v>
      </c>
      <c r="BQ57">
        <f t="shared" ca="1" si="32"/>
        <v>1</v>
      </c>
      <c r="BR57">
        <f t="shared" ca="1" si="33"/>
        <v>60045</v>
      </c>
      <c r="BS57" cm="1">
        <f t="array" aca="1" ref="BS57" ca="1">IF($C57=0,"",RANK(BR57,OFFSET(KKK,0,0,LAST,1),-1))</f>
        <v>823</v>
      </c>
      <c r="BT57" s="19">
        <f t="shared" ca="1" si="34"/>
        <v>370350</v>
      </c>
      <c r="JN57" s="21"/>
      <c r="KK57" s="19"/>
    </row>
    <row r="58" spans="1:297">
      <c r="A58">
        <v>46</v>
      </c>
      <c r="C58" s="9" t="str">
        <f t="shared" ca="1" si="0"/>
        <v>Q6AAA 486</v>
      </c>
      <c r="D58">
        <f t="shared" ca="1" si="1"/>
        <v>9</v>
      </c>
      <c r="E58" t="str">
        <f t="shared" ca="1" si="17"/>
        <v>Q6AAA</v>
      </c>
      <c r="F58" t="str">
        <f t="shared" ca="1" si="2"/>
        <v>NFPPP</v>
      </c>
      <c r="G58" t="str">
        <f t="shared" ca="1" si="18"/>
        <v>NFPPP 486</v>
      </c>
      <c r="H58" t="str">
        <f ca="1"/>
        <v>BLCGE 903</v>
      </c>
      <c r="I58" t="str" cm="1">
        <f t="array" aca="1" ref="I58:J58" ca="1">IF($C58=0,"",_xlfn.TEXTSPLIT(H58," "))</f>
        <v>BLCGE</v>
      </c>
      <c r="J58" t="str">
        <f ca="1"/>
        <v>903</v>
      </c>
      <c r="K58">
        <f t="shared" ca="1" si="19"/>
        <v>903</v>
      </c>
      <c r="L58">
        <f ca="1"/>
        <v>46</v>
      </c>
      <c r="M58" t="str">
        <f t="shared" ca="1" si="3"/>
        <v>2T375</v>
      </c>
      <c r="N58">
        <f t="shared" ca="1" si="38"/>
        <v>0</v>
      </c>
      <c r="O58">
        <f t="shared" ca="1" si="41"/>
        <v>1</v>
      </c>
      <c r="P58">
        <f t="shared" ca="1" si="41"/>
        <v>1</v>
      </c>
      <c r="Q58">
        <f t="shared" ca="1" si="41"/>
        <v>0</v>
      </c>
      <c r="R58">
        <f t="shared" ca="1" si="41"/>
        <v>1</v>
      </c>
      <c r="S58">
        <f t="shared" ca="1" si="41"/>
        <v>0</v>
      </c>
      <c r="T58">
        <f t="shared" ca="1" si="41"/>
        <v>1</v>
      </c>
      <c r="U58">
        <f t="shared" ca="1" si="41"/>
        <v>0</v>
      </c>
      <c r="V58">
        <f t="shared" ca="1" si="41"/>
        <v>0</v>
      </c>
      <c r="W58">
        <f t="shared" ca="1" si="41"/>
        <v>1</v>
      </c>
      <c r="X58">
        <f t="shared" ca="1" si="41"/>
        <v>0</v>
      </c>
      <c r="Y58">
        <f t="shared" ca="1" si="41"/>
        <v>0</v>
      </c>
      <c r="Z58">
        <f t="shared" ca="1" si="41"/>
        <v>0</v>
      </c>
      <c r="AA58">
        <f t="shared" ca="1" si="41"/>
        <v>0</v>
      </c>
      <c r="AB58">
        <f t="shared" ca="1" si="20"/>
        <v>5</v>
      </c>
      <c r="AC58" t="b">
        <f t="shared" ca="1" si="5"/>
        <v>0</v>
      </c>
      <c r="AD58" t="b">
        <f t="shared" ca="1" si="6"/>
        <v>0</v>
      </c>
      <c r="AE58" t="b">
        <f t="shared" ca="1" si="7"/>
        <v>0</v>
      </c>
      <c r="AF58" t="b">
        <f t="shared" ca="1" si="8"/>
        <v>0</v>
      </c>
      <c r="AG58" t="b">
        <f t="shared" ca="1" si="9"/>
        <v>0</v>
      </c>
      <c r="AH58" t="b">
        <f t="shared" ca="1" si="10"/>
        <v>0</v>
      </c>
      <c r="AI58" t="b">
        <f t="shared" ca="1" si="11"/>
        <v>1</v>
      </c>
      <c r="AJ58">
        <f t="shared" ca="1" si="21"/>
        <v>1</v>
      </c>
      <c r="AK58">
        <f t="shared" ca="1" si="12"/>
        <v>10046</v>
      </c>
      <c r="AL58">
        <f t="shared" ca="1" si="13"/>
        <v>10</v>
      </c>
      <c r="AM58" s="19">
        <f t="shared" ca="1" si="14"/>
        <v>9030</v>
      </c>
      <c r="AN58" t="str">
        <f ca="1">IF($C58=0,"",
VLOOKUP(MID($E58,1,1),TRANSF2,2,FALSE)
&amp; VLOOKUP(MID($E58,2,1),TRANSF2,2,FALSE)
&amp; VLOOKUP(MID($E58,3,1),TRANSF2,2,FALSE)
&amp; VLOOKUP(MID($E58,4,1),TRANSF2,2,FALSE)
&amp; VLOOKUP(MID($E58,5,1),TRANSF2,2,FALSE)
)</f>
        <v>NFPPP</v>
      </c>
      <c r="AO58" t="str">
        <f t="shared" ca="1" si="22"/>
        <v>NFPPP 486</v>
      </c>
      <c r="AP58" t="str">
        <f ca="1"/>
        <v>AIAHO 886</v>
      </c>
      <c r="AQ58" t="str" cm="1">
        <f t="array" aca="1" ref="AQ58:AR58" ca="1">IF($C58=0,"",_xlfn.TEXTSPLIT(AP58," "))</f>
        <v>AIAHO</v>
      </c>
      <c r="AR58" t="str">
        <f ca="1"/>
        <v>886</v>
      </c>
      <c r="AS58">
        <f t="shared" ca="1" si="23"/>
        <v>886</v>
      </c>
      <c r="AT58">
        <f ca="1"/>
        <v>46</v>
      </c>
      <c r="AU58" t="str">
        <f ca="1">IF($C58=0,"",
VLOOKUP(MID(AQ58,1,1),REVTRANS2,2,FALSE)
&amp; VLOOKUP(MID(AQ58,2,1),REVTRANS2,2,FALSE)
&amp; VLOOKUP(MID(AQ58,3,1),REVTRANS2,2,FALSE)
&amp; VLOOKUP(MID(AQ58,4,1),REVTRANS2,2,FALSE)
&amp; VLOOKUP(MID(AQ58,5,1),REVTRANS2,2,FALSE)
)</f>
        <v>J9J8K</v>
      </c>
      <c r="AV58">
        <f t="shared" ca="1" si="40"/>
        <v>0</v>
      </c>
      <c r="AW58">
        <f t="shared" ca="1" si="37"/>
        <v>0</v>
      </c>
      <c r="AX58">
        <f t="shared" ca="1" si="37"/>
        <v>0</v>
      </c>
      <c r="AY58">
        <f t="shared" ca="1" si="37"/>
        <v>0</v>
      </c>
      <c r="AZ58">
        <f t="shared" ca="1" si="37"/>
        <v>0</v>
      </c>
      <c r="BA58">
        <f t="shared" ca="1" si="37"/>
        <v>0</v>
      </c>
      <c r="BB58">
        <f t="shared" ca="1" si="37"/>
        <v>0</v>
      </c>
      <c r="BC58">
        <f t="shared" ca="1" si="37"/>
        <v>1</v>
      </c>
      <c r="BD58">
        <f t="shared" ca="1" si="37"/>
        <v>1</v>
      </c>
      <c r="BE58">
        <f t="shared" ca="1" si="37"/>
        <v>0</v>
      </c>
      <c r="BF58">
        <f t="shared" ca="1" si="37"/>
        <v>0</v>
      </c>
      <c r="BG58">
        <f t="shared" ca="1" si="37"/>
        <v>1</v>
      </c>
      <c r="BH58">
        <f t="shared" ca="1" si="37"/>
        <v>0</v>
      </c>
      <c r="BI58" s="37">
        <f t="shared" ca="1" si="37"/>
        <v>2</v>
      </c>
      <c r="BJ58" t="b">
        <f t="shared" ca="1" si="25"/>
        <v>0</v>
      </c>
      <c r="BK58" t="b">
        <f t="shared" ca="1" si="26"/>
        <v>0</v>
      </c>
      <c r="BL58" t="b">
        <f t="shared" ca="1" si="27"/>
        <v>0</v>
      </c>
      <c r="BM58" t="b">
        <f t="shared" ca="1" si="28"/>
        <v>1</v>
      </c>
      <c r="BN58" t="b">
        <f t="shared" ca="1" si="29"/>
        <v>0</v>
      </c>
      <c r="BO58" t="b">
        <f t="shared" ca="1" si="30"/>
        <v>0</v>
      </c>
      <c r="BP58" t="b">
        <f t="shared" ca="1" si="31"/>
        <v>0</v>
      </c>
      <c r="BQ58">
        <f t="shared" ca="1" si="32"/>
        <v>1</v>
      </c>
      <c r="BR58">
        <f t="shared" ca="1" si="33"/>
        <v>40046</v>
      </c>
      <c r="BS58" cm="1">
        <f t="array" aca="1" ref="BS58" ca="1">IF($C58=0,"",RANK(BR58,OFFSET(KKK,0,0,LAST,1),-1))</f>
        <v>459</v>
      </c>
      <c r="BT58" s="19">
        <f t="shared" ca="1" si="34"/>
        <v>406674</v>
      </c>
      <c r="JN58" s="21"/>
      <c r="KK58" s="19"/>
    </row>
    <row r="59" spans="1:297">
      <c r="A59">
        <v>47</v>
      </c>
      <c r="C59" s="9" t="str">
        <f t="shared" ca="1" si="0"/>
        <v>88986 350</v>
      </c>
      <c r="D59">
        <f t="shared" ca="1" si="1"/>
        <v>9</v>
      </c>
      <c r="E59" t="str">
        <f t="shared" ca="1" si="17"/>
        <v>88986</v>
      </c>
      <c r="F59" t="str">
        <f t="shared" ca="1" si="2"/>
        <v>HHIHF</v>
      </c>
      <c r="G59" t="str">
        <f t="shared" ca="1" si="18"/>
        <v>HHIHF 350</v>
      </c>
      <c r="H59" t="str">
        <f ca="1"/>
        <v>BLHBH 549</v>
      </c>
      <c r="I59" t="str" cm="1">
        <f t="array" aca="1" ref="I59:J59" ca="1">IF($C59=0,"",_xlfn.TEXTSPLIT(H59," "))</f>
        <v>BLHBH</v>
      </c>
      <c r="J59" t="str">
        <f ca="1"/>
        <v>549</v>
      </c>
      <c r="K59">
        <f t="shared" ca="1" si="19"/>
        <v>549</v>
      </c>
      <c r="L59">
        <f ca="1"/>
        <v>47</v>
      </c>
      <c r="M59" t="str">
        <f t="shared" ca="1" si="3"/>
        <v>2T828</v>
      </c>
      <c r="N59">
        <f t="shared" ca="1" si="38"/>
        <v>0</v>
      </c>
      <c r="O59">
        <f t="shared" ca="1" si="41"/>
        <v>2</v>
      </c>
      <c r="P59">
        <f t="shared" ca="1" si="41"/>
        <v>0</v>
      </c>
      <c r="Q59">
        <f t="shared" ca="1" si="41"/>
        <v>0</v>
      </c>
      <c r="R59">
        <f t="shared" ca="1" si="41"/>
        <v>0</v>
      </c>
      <c r="S59">
        <f t="shared" ca="1" si="41"/>
        <v>0</v>
      </c>
      <c r="T59">
        <f t="shared" ca="1" si="41"/>
        <v>0</v>
      </c>
      <c r="U59">
        <f t="shared" ca="1" si="41"/>
        <v>2</v>
      </c>
      <c r="V59">
        <f t="shared" ca="1" si="41"/>
        <v>0</v>
      </c>
      <c r="W59">
        <f t="shared" ca="1" si="41"/>
        <v>1</v>
      </c>
      <c r="X59">
        <f t="shared" ca="1" si="41"/>
        <v>0</v>
      </c>
      <c r="Y59">
        <f t="shared" ca="1" si="41"/>
        <v>0</v>
      </c>
      <c r="Z59">
        <f t="shared" ca="1" si="41"/>
        <v>0</v>
      </c>
      <c r="AA59">
        <f t="shared" ca="1" si="41"/>
        <v>0</v>
      </c>
      <c r="AB59">
        <f t="shared" ca="1" si="20"/>
        <v>5</v>
      </c>
      <c r="AC59" t="b">
        <f t="shared" ca="1" si="5"/>
        <v>0</v>
      </c>
      <c r="AD59" t="b">
        <f t="shared" ca="1" si="6"/>
        <v>0</v>
      </c>
      <c r="AE59" t="b">
        <f t="shared" ca="1" si="7"/>
        <v>0</v>
      </c>
      <c r="AF59" t="b">
        <f t="shared" ca="1" si="8"/>
        <v>0</v>
      </c>
      <c r="AG59" t="b">
        <f t="shared" ca="1" si="9"/>
        <v>1</v>
      </c>
      <c r="AH59" t="b">
        <f t="shared" ca="1" si="10"/>
        <v>0</v>
      </c>
      <c r="AI59" t="b">
        <f t="shared" ca="1" si="11"/>
        <v>0</v>
      </c>
      <c r="AJ59">
        <f t="shared" ca="1" si="21"/>
        <v>1</v>
      </c>
      <c r="AK59">
        <f t="shared" ca="1" si="12"/>
        <v>30047</v>
      </c>
      <c r="AL59">
        <f t="shared" ca="1" si="13"/>
        <v>445</v>
      </c>
      <c r="AM59" s="19">
        <f t="shared" ca="1" si="14"/>
        <v>244305</v>
      </c>
      <c r="AN59" t="str">
        <f ca="1">IF($C59=0,"",
VLOOKUP(MID($E59,1,1),TRANSF2,2,FALSE)
&amp; VLOOKUP(MID($E59,2,1),TRANSF2,2,FALSE)
&amp; VLOOKUP(MID($E59,3,1),TRANSF2,2,FALSE)
&amp; VLOOKUP(MID($E59,4,1),TRANSF2,2,FALSE)
&amp; VLOOKUP(MID($E59,5,1),TRANSF2,2,FALSE)
)</f>
        <v>HHIHF</v>
      </c>
      <c r="AO59" t="str">
        <f t="shared" ca="1" si="22"/>
        <v>HHIHF 350</v>
      </c>
      <c r="AP59" t="str">
        <f ca="1"/>
        <v>AIBAB 717</v>
      </c>
      <c r="AQ59" t="str" cm="1">
        <f t="array" aca="1" ref="AQ59:AR59" ca="1">IF($C59=0,"",_xlfn.TEXTSPLIT(AP59," "))</f>
        <v>AIBAB</v>
      </c>
      <c r="AR59" t="str">
        <f ca="1"/>
        <v>717</v>
      </c>
      <c r="AS59">
        <f t="shared" ca="1" si="23"/>
        <v>717</v>
      </c>
      <c r="AT59">
        <f ca="1"/>
        <v>47</v>
      </c>
      <c r="AU59" t="str">
        <f ca="1">IF($C59=0,"",
VLOOKUP(MID(AQ59,1,1),REVTRANS2,2,FALSE)
&amp; VLOOKUP(MID(AQ59,2,1),REVTRANS2,2,FALSE)
&amp; VLOOKUP(MID(AQ59,3,1),REVTRANS2,2,FALSE)
&amp; VLOOKUP(MID(AQ59,4,1),REVTRANS2,2,FALSE)
&amp; VLOOKUP(MID(AQ59,5,1),REVTRANS2,2,FALSE)
)</f>
        <v>J92J2</v>
      </c>
      <c r="AV59">
        <f t="shared" ca="1" si="40"/>
        <v>0</v>
      </c>
      <c r="AW59">
        <f t="shared" ca="1" si="37"/>
        <v>2</v>
      </c>
      <c r="AX59">
        <f t="shared" ca="1" si="37"/>
        <v>0</v>
      </c>
      <c r="AY59">
        <f t="shared" ca="1" si="37"/>
        <v>0</v>
      </c>
      <c r="AZ59">
        <f t="shared" ca="1" si="37"/>
        <v>0</v>
      </c>
      <c r="BA59">
        <f t="shared" ca="1" si="37"/>
        <v>0</v>
      </c>
      <c r="BB59">
        <f t="shared" ca="1" si="37"/>
        <v>0</v>
      </c>
      <c r="BC59">
        <f t="shared" ca="1" si="37"/>
        <v>0</v>
      </c>
      <c r="BD59">
        <f t="shared" ca="1" si="37"/>
        <v>1</v>
      </c>
      <c r="BE59">
        <f t="shared" ca="1" si="37"/>
        <v>0</v>
      </c>
      <c r="BF59">
        <f t="shared" ca="1" si="37"/>
        <v>0</v>
      </c>
      <c r="BG59">
        <f t="shared" ca="1" si="37"/>
        <v>0</v>
      </c>
      <c r="BH59">
        <f t="shared" ca="1" si="37"/>
        <v>0</v>
      </c>
      <c r="BI59" s="37">
        <f t="shared" ca="1" si="37"/>
        <v>2</v>
      </c>
      <c r="BJ59" t="b">
        <f t="shared" ca="1" si="25"/>
        <v>0</v>
      </c>
      <c r="BK59" t="b">
        <f t="shared" ca="1" si="26"/>
        <v>1</v>
      </c>
      <c r="BL59" t="b">
        <f t="shared" ca="1" si="27"/>
        <v>0</v>
      </c>
      <c r="BM59" t="b">
        <f t="shared" ca="1" si="28"/>
        <v>0</v>
      </c>
      <c r="BN59" t="b">
        <f t="shared" ca="1" si="29"/>
        <v>0</v>
      </c>
      <c r="BO59" t="b">
        <f t="shared" ca="1" si="30"/>
        <v>0</v>
      </c>
      <c r="BP59" t="b">
        <f t="shared" ca="1" si="31"/>
        <v>0</v>
      </c>
      <c r="BQ59">
        <f t="shared" ca="1" si="32"/>
        <v>1</v>
      </c>
      <c r="BR59">
        <f t="shared" ca="1" si="33"/>
        <v>60047</v>
      </c>
      <c r="BS59" cm="1">
        <f t="array" aca="1" ref="BS59" ca="1">IF($C59=0,"",RANK(BR59,OFFSET(KKK,0,0,LAST,1),-1))</f>
        <v>824</v>
      </c>
      <c r="BT59" s="19">
        <f t="shared" ca="1" si="34"/>
        <v>590808</v>
      </c>
      <c r="JN59" s="21"/>
      <c r="KK59" s="19"/>
    </row>
    <row r="60" spans="1:297">
      <c r="A60">
        <v>48</v>
      </c>
      <c r="C60" s="9" t="str">
        <f t="shared" ca="1" si="0"/>
        <v>4J266 875</v>
      </c>
      <c r="D60">
        <f t="shared" ca="1" si="1"/>
        <v>9</v>
      </c>
      <c r="E60" t="str">
        <f t="shared" ca="1" si="17"/>
        <v>4J266</v>
      </c>
      <c r="F60" t="str">
        <f t="shared" ca="1" si="2"/>
        <v>DMBFF</v>
      </c>
      <c r="G60" t="str">
        <f t="shared" ca="1" si="18"/>
        <v>DMBFF 875</v>
      </c>
      <c r="H60" t="str">
        <f ca="1"/>
        <v>BLLCI 160</v>
      </c>
      <c r="I60" t="str" cm="1">
        <f t="array" aca="1" ref="I60:J60" ca="1">IF($C60=0,"",_xlfn.TEXTSPLIT(H60," "))</f>
        <v>BLLCI</v>
      </c>
      <c r="J60" t="str">
        <f ca="1"/>
        <v>160</v>
      </c>
      <c r="K60">
        <f t="shared" ca="1" si="19"/>
        <v>160</v>
      </c>
      <c r="L60">
        <f ca="1"/>
        <v>48</v>
      </c>
      <c r="M60" t="str">
        <f t="shared" ca="1" si="3"/>
        <v>2TT39</v>
      </c>
      <c r="N60">
        <f t="shared" ca="1" si="38"/>
        <v>0</v>
      </c>
      <c r="O60">
        <f t="shared" ca="1" si="41"/>
        <v>1</v>
      </c>
      <c r="P60">
        <f t="shared" ca="1" si="41"/>
        <v>1</v>
      </c>
      <c r="Q60">
        <f t="shared" ca="1" si="41"/>
        <v>0</v>
      </c>
      <c r="R60">
        <f t="shared" ca="1" si="41"/>
        <v>0</v>
      </c>
      <c r="S60">
        <f t="shared" ca="1" si="41"/>
        <v>0</v>
      </c>
      <c r="T60">
        <f t="shared" ca="1" si="41"/>
        <v>0</v>
      </c>
      <c r="U60">
        <f t="shared" ca="1" si="41"/>
        <v>0</v>
      </c>
      <c r="V60">
        <f t="shared" ca="1" si="41"/>
        <v>1</v>
      </c>
      <c r="W60">
        <f t="shared" ca="1" si="41"/>
        <v>2</v>
      </c>
      <c r="X60">
        <f t="shared" ca="1" si="41"/>
        <v>0</v>
      </c>
      <c r="Y60">
        <f t="shared" ca="1" si="41"/>
        <v>0</v>
      </c>
      <c r="Z60">
        <f t="shared" ca="1" si="41"/>
        <v>0</v>
      </c>
      <c r="AA60">
        <f t="shared" ca="1" si="41"/>
        <v>0</v>
      </c>
      <c r="AB60">
        <f t="shared" ca="1" si="20"/>
        <v>5</v>
      </c>
      <c r="AC60" t="b">
        <f t="shared" ca="1" si="5"/>
        <v>0</v>
      </c>
      <c r="AD60" t="b">
        <f t="shared" ca="1" si="6"/>
        <v>0</v>
      </c>
      <c r="AE60" t="b">
        <f t="shared" ca="1" si="7"/>
        <v>0</v>
      </c>
      <c r="AF60" t="b">
        <f t="shared" ca="1" si="8"/>
        <v>0</v>
      </c>
      <c r="AG60" t="b">
        <f t="shared" ca="1" si="9"/>
        <v>0</v>
      </c>
      <c r="AH60" t="b">
        <f t="shared" ca="1" si="10"/>
        <v>1</v>
      </c>
      <c r="AI60" t="b">
        <f t="shared" ca="1" si="11"/>
        <v>0</v>
      </c>
      <c r="AJ60">
        <f t="shared" ca="1" si="21"/>
        <v>1</v>
      </c>
      <c r="AK60">
        <f t="shared" ca="1" si="12"/>
        <v>20048</v>
      </c>
      <c r="AL60">
        <f t="shared" ca="1" si="13"/>
        <v>204</v>
      </c>
      <c r="AM60" s="19">
        <f t="shared" ca="1" si="14"/>
        <v>32640</v>
      </c>
      <c r="AN60" t="str">
        <f ca="1">IF($C60=0,"",
VLOOKUP(MID($E60,1,1),TRANSF2,2,FALSE)
&amp; VLOOKUP(MID($E60,2,1),TRANSF2,2,FALSE)
&amp; VLOOKUP(MID($E60,3,1),TRANSF2,2,FALSE)
&amp; VLOOKUP(MID($E60,4,1),TRANSF2,2,FALSE)
&amp; VLOOKUP(MID($E60,5,1),TRANSF2,2,FALSE)
)</f>
        <v>DABFF</v>
      </c>
      <c r="AO60" t="str">
        <f t="shared" ca="1" si="22"/>
        <v>DABFF 875</v>
      </c>
      <c r="AP60" t="str">
        <f ca="1"/>
        <v>AIBII 605</v>
      </c>
      <c r="AQ60" t="str" cm="1">
        <f t="array" aca="1" ref="AQ60:AR60" ca="1">IF($C60=0,"",_xlfn.TEXTSPLIT(AP60," "))</f>
        <v>AIBII</v>
      </c>
      <c r="AR60" t="str">
        <f ca="1"/>
        <v>605</v>
      </c>
      <c r="AS60">
        <f t="shared" ca="1" si="23"/>
        <v>605</v>
      </c>
      <c r="AT60">
        <f ca="1"/>
        <v>48</v>
      </c>
      <c r="AU60" t="str">
        <f ca="1">IF($C60=0,"",
VLOOKUP(MID(AQ60,1,1),REVTRANS2,2,FALSE)
&amp; VLOOKUP(MID(AQ60,2,1),REVTRANS2,2,FALSE)
&amp; VLOOKUP(MID(AQ60,3,1),REVTRANS2,2,FALSE)
&amp; VLOOKUP(MID(AQ60,4,1),REVTRANS2,2,FALSE)
&amp; VLOOKUP(MID(AQ60,5,1),REVTRANS2,2,FALSE)
)</f>
        <v>J9299</v>
      </c>
      <c r="AV60">
        <f t="shared" ca="1" si="40"/>
        <v>0</v>
      </c>
      <c r="AW60">
        <f t="shared" ca="1" si="37"/>
        <v>1</v>
      </c>
      <c r="AX60">
        <f t="shared" ca="1" si="37"/>
        <v>0</v>
      </c>
      <c r="AY60">
        <f t="shared" ca="1" si="37"/>
        <v>0</v>
      </c>
      <c r="AZ60">
        <f t="shared" ca="1" si="37"/>
        <v>0</v>
      </c>
      <c r="BA60">
        <f t="shared" ca="1" si="37"/>
        <v>0</v>
      </c>
      <c r="BB60">
        <f t="shared" ca="1" si="37"/>
        <v>0</v>
      </c>
      <c r="BC60">
        <f t="shared" ca="1" si="37"/>
        <v>0</v>
      </c>
      <c r="BD60">
        <f t="shared" ca="1" si="37"/>
        <v>3</v>
      </c>
      <c r="BE60">
        <f t="shared" ca="1" si="37"/>
        <v>0</v>
      </c>
      <c r="BF60">
        <f t="shared" ca="1" si="37"/>
        <v>0</v>
      </c>
      <c r="BG60">
        <f t="shared" ca="1" si="37"/>
        <v>0</v>
      </c>
      <c r="BH60">
        <f t="shared" ca="1" si="37"/>
        <v>0</v>
      </c>
      <c r="BI60" s="37">
        <f t="shared" ca="1" si="37"/>
        <v>1</v>
      </c>
      <c r="BJ60" t="b">
        <f t="shared" ca="1" si="25"/>
        <v>0</v>
      </c>
      <c r="BK60" t="b">
        <f t="shared" ca="1" si="26"/>
        <v>1</v>
      </c>
      <c r="BL60" t="b">
        <f t="shared" ca="1" si="27"/>
        <v>0</v>
      </c>
      <c r="BM60" t="b">
        <f t="shared" ca="1" si="28"/>
        <v>0</v>
      </c>
      <c r="BN60" t="b">
        <f t="shared" ca="1" si="29"/>
        <v>0</v>
      </c>
      <c r="BO60" t="b">
        <f t="shared" ca="1" si="30"/>
        <v>0</v>
      </c>
      <c r="BP60" t="b">
        <f t="shared" ca="1" si="31"/>
        <v>0</v>
      </c>
      <c r="BQ60">
        <f t="shared" ca="1" si="32"/>
        <v>1</v>
      </c>
      <c r="BR60">
        <f t="shared" ca="1" si="33"/>
        <v>60048</v>
      </c>
      <c r="BS60" cm="1">
        <f t="array" aca="1" ref="BS60" ca="1">IF($C60=0,"",RANK(BR60,OFFSET(KKK,0,0,LAST,1),-1))</f>
        <v>825</v>
      </c>
      <c r="BT60" s="19">
        <f t="shared" ca="1" si="34"/>
        <v>499125</v>
      </c>
      <c r="JN60" s="21"/>
      <c r="KK60" s="19"/>
    </row>
    <row r="61" spans="1:297">
      <c r="A61">
        <v>49</v>
      </c>
      <c r="C61" s="9" t="str">
        <f t="shared" ca="1" si="0"/>
        <v>JJ666 116</v>
      </c>
      <c r="D61">
        <f t="shared" ca="1" si="1"/>
        <v>9</v>
      </c>
      <c r="E61" t="str">
        <f t="shared" ca="1" si="17"/>
        <v>JJ666</v>
      </c>
      <c r="F61" t="str">
        <f t="shared" ca="1" si="2"/>
        <v>MMFFF</v>
      </c>
      <c r="G61" t="str">
        <f t="shared" ca="1" si="18"/>
        <v>MMFFF 116</v>
      </c>
      <c r="H61" t="str">
        <f ca="1"/>
        <v>BLLLL 798</v>
      </c>
      <c r="I61" t="str" cm="1">
        <f t="array" aca="1" ref="I61:J61" ca="1">IF($C61=0,"",_xlfn.TEXTSPLIT(H61," "))</f>
        <v>BLLLL</v>
      </c>
      <c r="J61" t="str">
        <f ca="1"/>
        <v>798</v>
      </c>
      <c r="K61">
        <f t="shared" ca="1" si="19"/>
        <v>798</v>
      </c>
      <c r="L61">
        <f ca="1"/>
        <v>49</v>
      </c>
      <c r="M61" t="str">
        <f t="shared" ca="1" si="3"/>
        <v>2TTTT</v>
      </c>
      <c r="N61">
        <f t="shared" ca="1" si="38"/>
        <v>0</v>
      </c>
      <c r="O61">
        <f t="shared" ca="1" si="41"/>
        <v>1</v>
      </c>
      <c r="P61">
        <f t="shared" ca="1" si="41"/>
        <v>0</v>
      </c>
      <c r="Q61">
        <f t="shared" ca="1" si="41"/>
        <v>0</v>
      </c>
      <c r="R61">
        <f t="shared" ca="1" si="41"/>
        <v>0</v>
      </c>
      <c r="S61">
        <f t="shared" ca="1" si="41"/>
        <v>0</v>
      </c>
      <c r="T61">
        <f t="shared" ca="1" si="41"/>
        <v>0</v>
      </c>
      <c r="U61">
        <f t="shared" ca="1" si="41"/>
        <v>0</v>
      </c>
      <c r="V61">
        <f t="shared" ca="1" si="41"/>
        <v>0</v>
      </c>
      <c r="W61">
        <f t="shared" ca="1" si="41"/>
        <v>4</v>
      </c>
      <c r="X61">
        <f t="shared" ca="1" si="41"/>
        <v>0</v>
      </c>
      <c r="Y61">
        <f t="shared" ca="1" si="41"/>
        <v>0</v>
      </c>
      <c r="Z61">
        <f t="shared" ca="1" si="41"/>
        <v>0</v>
      </c>
      <c r="AA61">
        <f t="shared" ca="1" si="41"/>
        <v>0</v>
      </c>
      <c r="AB61">
        <f t="shared" ca="1" si="20"/>
        <v>5</v>
      </c>
      <c r="AC61" t="b">
        <f t="shared" ca="1" si="5"/>
        <v>0</v>
      </c>
      <c r="AD61" t="b">
        <f t="shared" ca="1" si="6"/>
        <v>1</v>
      </c>
      <c r="AE61" t="b">
        <f t="shared" ca="1" si="7"/>
        <v>0</v>
      </c>
      <c r="AF61" t="b">
        <f t="shared" ca="1" si="8"/>
        <v>0</v>
      </c>
      <c r="AG61" t="b">
        <f t="shared" ca="1" si="9"/>
        <v>0</v>
      </c>
      <c r="AH61" t="b">
        <f t="shared" ca="1" si="10"/>
        <v>0</v>
      </c>
      <c r="AI61" t="b">
        <f t="shared" ca="1" si="11"/>
        <v>0</v>
      </c>
      <c r="AJ61">
        <f t="shared" ca="1" si="21"/>
        <v>1</v>
      </c>
      <c r="AK61">
        <f t="shared" ca="1" si="12"/>
        <v>60049</v>
      </c>
      <c r="AL61">
        <f t="shared" ca="1" si="13"/>
        <v>908</v>
      </c>
      <c r="AM61" s="19">
        <f t="shared" ca="1" si="14"/>
        <v>724584</v>
      </c>
      <c r="AN61" t="str">
        <f ca="1">IF($C61=0,"",
VLOOKUP(MID($E61,1,1),TRANSF2,2,FALSE)
&amp; VLOOKUP(MID($E61,2,1),TRANSF2,2,FALSE)
&amp; VLOOKUP(MID($E61,3,1),TRANSF2,2,FALSE)
&amp; VLOOKUP(MID($E61,4,1),TRANSF2,2,FALSE)
&amp; VLOOKUP(MID($E61,5,1),TRANSF2,2,FALSE)
)</f>
        <v>AAFFF</v>
      </c>
      <c r="AO61" t="str">
        <f t="shared" ca="1" si="22"/>
        <v>AAFFF 116</v>
      </c>
      <c r="AP61" t="str">
        <f ca="1"/>
        <v>AICIC 971</v>
      </c>
      <c r="AQ61" t="str" cm="1">
        <f t="array" aca="1" ref="AQ61:AR61" ca="1">IF($C61=0,"",_xlfn.TEXTSPLIT(AP61," "))</f>
        <v>AICIC</v>
      </c>
      <c r="AR61" t="str">
        <f ca="1"/>
        <v>971</v>
      </c>
      <c r="AS61">
        <f t="shared" ca="1" si="23"/>
        <v>971</v>
      </c>
      <c r="AT61">
        <f ca="1"/>
        <v>49</v>
      </c>
      <c r="AU61" t="str">
        <f ca="1">IF($C61=0,"",
VLOOKUP(MID(AQ61,1,1),REVTRANS2,2,FALSE)
&amp; VLOOKUP(MID(AQ61,2,1),REVTRANS2,2,FALSE)
&amp; VLOOKUP(MID(AQ61,3,1),REVTRANS2,2,FALSE)
&amp; VLOOKUP(MID(AQ61,4,1),REVTRANS2,2,FALSE)
&amp; VLOOKUP(MID(AQ61,5,1),REVTRANS2,2,FALSE)
)</f>
        <v>J9393</v>
      </c>
      <c r="AV61">
        <f t="shared" ca="1" si="40"/>
        <v>0</v>
      </c>
      <c r="AW61">
        <f t="shared" ca="1" si="37"/>
        <v>0</v>
      </c>
      <c r="AX61">
        <f t="shared" ca="1" si="37"/>
        <v>2</v>
      </c>
      <c r="AY61">
        <f t="shared" ca="1" si="37"/>
        <v>0</v>
      </c>
      <c r="AZ61">
        <f t="shared" ca="1" si="37"/>
        <v>0</v>
      </c>
      <c r="BA61">
        <f t="shared" ca="1" si="37"/>
        <v>0</v>
      </c>
      <c r="BB61">
        <f t="shared" ca="1" si="37"/>
        <v>0</v>
      </c>
      <c r="BC61">
        <f t="shared" ca="1" si="37"/>
        <v>0</v>
      </c>
      <c r="BD61">
        <f t="shared" ca="1" si="37"/>
        <v>2</v>
      </c>
      <c r="BE61">
        <f t="shared" ca="1" si="37"/>
        <v>0</v>
      </c>
      <c r="BF61">
        <f t="shared" ca="1" si="37"/>
        <v>0</v>
      </c>
      <c r="BG61">
        <f t="shared" ca="1" si="37"/>
        <v>0</v>
      </c>
      <c r="BH61">
        <f t="shared" ca="1" si="37"/>
        <v>0</v>
      </c>
      <c r="BI61" s="37">
        <f t="shared" ca="1" si="37"/>
        <v>1</v>
      </c>
      <c r="BJ61" t="b">
        <f t="shared" ca="1" si="25"/>
        <v>0</v>
      </c>
      <c r="BK61" t="b">
        <f t="shared" ca="1" si="26"/>
        <v>0</v>
      </c>
      <c r="BL61" t="b">
        <f t="shared" ca="1" si="27"/>
        <v>1</v>
      </c>
      <c r="BM61" t="b">
        <f t="shared" ca="1" si="28"/>
        <v>0</v>
      </c>
      <c r="BN61" t="b">
        <f t="shared" ca="1" si="29"/>
        <v>0</v>
      </c>
      <c r="BO61" t="b">
        <f t="shared" ca="1" si="30"/>
        <v>0</v>
      </c>
      <c r="BP61" t="b">
        <f t="shared" ca="1" si="31"/>
        <v>0</v>
      </c>
      <c r="BQ61">
        <f t="shared" ca="1" si="32"/>
        <v>1</v>
      </c>
      <c r="BR61">
        <f t="shared" ca="1" si="33"/>
        <v>50049</v>
      </c>
      <c r="BS61" cm="1">
        <f t="array" aca="1" ref="BS61" ca="1">IF($C61=0,"",RANK(BR61,OFFSET(KKK,0,0,LAST,1),-1))</f>
        <v>699</v>
      </c>
      <c r="BT61" s="19">
        <f t="shared" ca="1" si="34"/>
        <v>678729</v>
      </c>
      <c r="JN61" s="21"/>
      <c r="KK61" s="19"/>
    </row>
    <row r="62" spans="1:297">
      <c r="A62">
        <v>50</v>
      </c>
      <c r="C62" s="9" t="str">
        <f t="shared" ca="1" si="0"/>
        <v>38338 422</v>
      </c>
      <c r="D62">
        <f t="shared" ca="1" si="1"/>
        <v>9</v>
      </c>
      <c r="E62" t="str">
        <f t="shared" ca="1" si="17"/>
        <v>38338</v>
      </c>
      <c r="F62" t="str">
        <f t="shared" ca="1" si="2"/>
        <v>CHCCH</v>
      </c>
      <c r="G62" t="str">
        <f t="shared" ca="1" si="18"/>
        <v>CHCCH 422</v>
      </c>
      <c r="H62" t="str">
        <f ca="1"/>
        <v>BLMEB 840</v>
      </c>
      <c r="I62" t="str" cm="1">
        <f t="array" aca="1" ref="I62:J62" ca="1">IF($C62=0,"",_xlfn.TEXTSPLIT(H62," "))</f>
        <v>BLMEB</v>
      </c>
      <c r="J62" t="str">
        <f ca="1"/>
        <v>840</v>
      </c>
      <c r="K62">
        <f t="shared" ca="1" si="19"/>
        <v>840</v>
      </c>
      <c r="L62">
        <f ca="1"/>
        <v>50</v>
      </c>
      <c r="M62" t="str">
        <f t="shared" ca="1" si="3"/>
        <v>2TJ52</v>
      </c>
      <c r="N62">
        <f t="shared" ca="1" si="38"/>
        <v>0</v>
      </c>
      <c r="O62">
        <f t="shared" ca="1" si="41"/>
        <v>2</v>
      </c>
      <c r="P62">
        <f t="shared" ca="1" si="41"/>
        <v>0</v>
      </c>
      <c r="Q62">
        <f t="shared" ca="1" si="41"/>
        <v>0</v>
      </c>
      <c r="R62">
        <f t="shared" ca="1" si="41"/>
        <v>1</v>
      </c>
      <c r="S62">
        <f t="shared" ca="1" si="41"/>
        <v>0</v>
      </c>
      <c r="T62">
        <f t="shared" ca="1" si="41"/>
        <v>0</v>
      </c>
      <c r="U62">
        <f t="shared" ca="1" si="41"/>
        <v>0</v>
      </c>
      <c r="V62">
        <f t="shared" ca="1" si="41"/>
        <v>0</v>
      </c>
      <c r="W62">
        <f t="shared" ca="1" si="41"/>
        <v>1</v>
      </c>
      <c r="X62">
        <f t="shared" ca="1" si="41"/>
        <v>1</v>
      </c>
      <c r="Y62">
        <f t="shared" ca="1" si="41"/>
        <v>0</v>
      </c>
      <c r="Z62">
        <f t="shared" ca="1" si="41"/>
        <v>0</v>
      </c>
      <c r="AA62">
        <f t="shared" ca="1" si="41"/>
        <v>0</v>
      </c>
      <c r="AB62">
        <f t="shared" ca="1" si="20"/>
        <v>5</v>
      </c>
      <c r="AC62" t="b">
        <f t="shared" ca="1" si="5"/>
        <v>0</v>
      </c>
      <c r="AD62" t="b">
        <f t="shared" ca="1" si="6"/>
        <v>0</v>
      </c>
      <c r="AE62" t="b">
        <f t="shared" ca="1" si="7"/>
        <v>0</v>
      </c>
      <c r="AF62" t="b">
        <f t="shared" ca="1" si="8"/>
        <v>0</v>
      </c>
      <c r="AG62" t="b">
        <f t="shared" ca="1" si="9"/>
        <v>0</v>
      </c>
      <c r="AH62" t="b">
        <f t="shared" ca="1" si="10"/>
        <v>1</v>
      </c>
      <c r="AI62" t="b">
        <f t="shared" ca="1" si="11"/>
        <v>0</v>
      </c>
      <c r="AJ62">
        <f t="shared" ca="1" si="21"/>
        <v>1</v>
      </c>
      <c r="AK62">
        <f t="shared" ca="1" si="12"/>
        <v>20050</v>
      </c>
      <c r="AL62">
        <f t="shared" ca="1" si="13"/>
        <v>205</v>
      </c>
      <c r="AM62" s="19">
        <f t="shared" ca="1" si="14"/>
        <v>172200</v>
      </c>
      <c r="AN62" t="str">
        <f ca="1">IF($C62=0,"",
VLOOKUP(MID($E62,1,1),TRANSF2,2,FALSE)
&amp; VLOOKUP(MID($E62,2,1),TRANSF2,2,FALSE)
&amp; VLOOKUP(MID($E62,3,1),TRANSF2,2,FALSE)
&amp; VLOOKUP(MID($E62,4,1),TRANSF2,2,FALSE)
&amp; VLOOKUP(MID($E62,5,1),TRANSF2,2,FALSE)
)</f>
        <v>CHCCH</v>
      </c>
      <c r="AO62" t="str">
        <f t="shared" ca="1" si="22"/>
        <v>CHCCH 422</v>
      </c>
      <c r="AP62" t="str">
        <f ca="1"/>
        <v>AIFID 616</v>
      </c>
      <c r="AQ62" t="str" cm="1">
        <f t="array" aca="1" ref="AQ62:AR62" ca="1">IF($C62=0,"",_xlfn.TEXTSPLIT(AP62," "))</f>
        <v>AIFID</v>
      </c>
      <c r="AR62" t="str">
        <f ca="1"/>
        <v>616</v>
      </c>
      <c r="AS62">
        <f t="shared" ca="1" si="23"/>
        <v>616</v>
      </c>
      <c r="AT62">
        <f ca="1"/>
        <v>50</v>
      </c>
      <c r="AU62" t="str">
        <f ca="1">IF($C62=0,"",
VLOOKUP(MID(AQ62,1,1),REVTRANS2,2,FALSE)
&amp; VLOOKUP(MID(AQ62,2,1),REVTRANS2,2,FALSE)
&amp; VLOOKUP(MID(AQ62,3,1),REVTRANS2,2,FALSE)
&amp; VLOOKUP(MID(AQ62,4,1),REVTRANS2,2,FALSE)
&amp; VLOOKUP(MID(AQ62,5,1),REVTRANS2,2,FALSE)
)</f>
        <v>J9694</v>
      </c>
      <c r="AV62">
        <f t="shared" ca="1" si="40"/>
        <v>0</v>
      </c>
      <c r="AW62">
        <f t="shared" ca="1" si="37"/>
        <v>0</v>
      </c>
      <c r="AX62">
        <f t="shared" ca="1" si="37"/>
        <v>0</v>
      </c>
      <c r="AY62">
        <f t="shared" ca="1" si="37"/>
        <v>1</v>
      </c>
      <c r="AZ62">
        <f t="shared" ca="1" si="37"/>
        <v>0</v>
      </c>
      <c r="BA62">
        <f t="shared" ca="1" si="37"/>
        <v>1</v>
      </c>
      <c r="BB62">
        <f t="shared" ca="1" si="37"/>
        <v>0</v>
      </c>
      <c r="BC62">
        <f t="shared" ca="1" si="37"/>
        <v>0</v>
      </c>
      <c r="BD62">
        <f t="shared" ca="1" si="37"/>
        <v>2</v>
      </c>
      <c r="BE62">
        <f t="shared" ca="1" si="37"/>
        <v>0</v>
      </c>
      <c r="BF62">
        <f t="shared" ca="1" si="37"/>
        <v>0</v>
      </c>
      <c r="BG62">
        <f t="shared" ca="1" si="37"/>
        <v>0</v>
      </c>
      <c r="BH62">
        <f t="shared" ca="1" si="37"/>
        <v>0</v>
      </c>
      <c r="BI62" s="37">
        <f t="shared" ca="1" si="37"/>
        <v>1</v>
      </c>
      <c r="BJ62" t="b">
        <f t="shared" ca="1" si="25"/>
        <v>0</v>
      </c>
      <c r="BK62" t="b">
        <f t="shared" ca="1" si="26"/>
        <v>0</v>
      </c>
      <c r="BL62" t="b">
        <f t="shared" ca="1" si="27"/>
        <v>0</v>
      </c>
      <c r="BM62" t="b">
        <f t="shared" ca="1" si="28"/>
        <v>1</v>
      </c>
      <c r="BN62" t="b">
        <f t="shared" ca="1" si="29"/>
        <v>0</v>
      </c>
      <c r="BO62" t="b">
        <f t="shared" ca="1" si="30"/>
        <v>0</v>
      </c>
      <c r="BP62" t="b">
        <f t="shared" ca="1" si="31"/>
        <v>0</v>
      </c>
      <c r="BQ62">
        <f t="shared" ca="1" si="32"/>
        <v>1</v>
      </c>
      <c r="BR62">
        <f t="shared" ca="1" si="33"/>
        <v>40050</v>
      </c>
      <c r="BS62" cm="1">
        <f t="array" aca="1" ref="BS62" ca="1">IF($C62=0,"",RANK(BR62,OFFSET(KKK,0,0,LAST,1),-1))</f>
        <v>460</v>
      </c>
      <c r="BT62" s="19">
        <f t="shared" ca="1" si="34"/>
        <v>283360</v>
      </c>
      <c r="JN62" s="21"/>
      <c r="KK62" s="19"/>
    </row>
    <row r="63" spans="1:297">
      <c r="A63">
        <v>51</v>
      </c>
      <c r="C63" s="9" t="str">
        <f t="shared" ca="1" si="0"/>
        <v>A72KQ 799</v>
      </c>
      <c r="D63">
        <f t="shared" ca="1" si="1"/>
        <v>9</v>
      </c>
      <c r="E63" t="str">
        <f t="shared" ca="1" si="17"/>
        <v>A72KQ</v>
      </c>
      <c r="F63" t="str">
        <f t="shared" ca="1" si="2"/>
        <v>PGBON</v>
      </c>
      <c r="G63" t="str">
        <f t="shared" ca="1" si="18"/>
        <v>PGBON 799</v>
      </c>
      <c r="H63" t="str">
        <f ca="1"/>
        <v>BMBII 404</v>
      </c>
      <c r="I63" t="str" cm="1">
        <f t="array" aca="1" ref="I63:J63" ca="1">IF($C63=0,"",_xlfn.TEXTSPLIT(H63," "))</f>
        <v>BMBII</v>
      </c>
      <c r="J63" t="str">
        <f ca="1"/>
        <v>404</v>
      </c>
      <c r="K63">
        <f t="shared" ca="1" si="19"/>
        <v>404</v>
      </c>
      <c r="L63">
        <f ca="1"/>
        <v>51</v>
      </c>
      <c r="M63" t="str">
        <f t="shared" ca="1" si="3"/>
        <v>2J299</v>
      </c>
      <c r="N63">
        <f t="shared" ca="1" si="38"/>
        <v>0</v>
      </c>
      <c r="O63">
        <f t="shared" ca="1" si="41"/>
        <v>2</v>
      </c>
      <c r="P63">
        <f t="shared" ca="1" si="41"/>
        <v>0</v>
      </c>
      <c r="Q63">
        <f t="shared" ca="1" si="41"/>
        <v>0</v>
      </c>
      <c r="R63">
        <f t="shared" ca="1" si="41"/>
        <v>0</v>
      </c>
      <c r="S63">
        <f t="shared" ca="1" si="41"/>
        <v>0</v>
      </c>
      <c r="T63">
        <f t="shared" ca="1" si="41"/>
        <v>0</v>
      </c>
      <c r="U63">
        <f t="shared" ca="1" si="41"/>
        <v>0</v>
      </c>
      <c r="V63">
        <f t="shared" ca="1" si="41"/>
        <v>2</v>
      </c>
      <c r="W63">
        <f t="shared" ca="1" si="41"/>
        <v>0</v>
      </c>
      <c r="X63">
        <f t="shared" ca="1" si="41"/>
        <v>1</v>
      </c>
      <c r="Y63">
        <f t="shared" ca="1" si="41"/>
        <v>0</v>
      </c>
      <c r="Z63">
        <f t="shared" ca="1" si="41"/>
        <v>0</v>
      </c>
      <c r="AA63">
        <f t="shared" ca="1" si="41"/>
        <v>0</v>
      </c>
      <c r="AB63">
        <f t="shared" ca="1" si="20"/>
        <v>5</v>
      </c>
      <c r="AC63" t="b">
        <f t="shared" ca="1" si="5"/>
        <v>0</v>
      </c>
      <c r="AD63" t="b">
        <f t="shared" ca="1" si="6"/>
        <v>0</v>
      </c>
      <c r="AE63" t="b">
        <f t="shared" ca="1" si="7"/>
        <v>0</v>
      </c>
      <c r="AF63" t="b">
        <f t="shared" ca="1" si="8"/>
        <v>0</v>
      </c>
      <c r="AG63" t="b">
        <f t="shared" ca="1" si="9"/>
        <v>1</v>
      </c>
      <c r="AH63" t="b">
        <f t="shared" ca="1" si="10"/>
        <v>0</v>
      </c>
      <c r="AI63" t="b">
        <f t="shared" ca="1" si="11"/>
        <v>0</v>
      </c>
      <c r="AJ63">
        <f t="shared" ca="1" si="21"/>
        <v>1</v>
      </c>
      <c r="AK63">
        <f t="shared" ca="1" si="12"/>
        <v>30051</v>
      </c>
      <c r="AL63">
        <f t="shared" ca="1" si="13"/>
        <v>446</v>
      </c>
      <c r="AM63" s="19">
        <f t="shared" ca="1" si="14"/>
        <v>180184</v>
      </c>
      <c r="AN63" t="str">
        <f ca="1">IF($C63=0,"",
VLOOKUP(MID($E63,1,1),TRANSF2,2,FALSE)
&amp; VLOOKUP(MID($E63,2,1),TRANSF2,2,FALSE)
&amp; VLOOKUP(MID($E63,3,1),TRANSF2,2,FALSE)
&amp; VLOOKUP(MID($E63,4,1),TRANSF2,2,FALSE)
&amp; VLOOKUP(MID($E63,5,1),TRANSF2,2,FALSE)
)</f>
        <v>PGBON</v>
      </c>
      <c r="AO63" t="str">
        <f t="shared" ca="1" si="22"/>
        <v>PGBON 799</v>
      </c>
      <c r="AP63" t="str">
        <f ca="1"/>
        <v>AIGGI 321</v>
      </c>
      <c r="AQ63" t="str" cm="1">
        <f t="array" aca="1" ref="AQ63:AR63" ca="1">IF($C63=0,"",_xlfn.TEXTSPLIT(AP63," "))</f>
        <v>AIGGI</v>
      </c>
      <c r="AR63" t="str">
        <f ca="1"/>
        <v>321</v>
      </c>
      <c r="AS63">
        <f t="shared" ca="1" si="23"/>
        <v>321</v>
      </c>
      <c r="AT63">
        <f ca="1"/>
        <v>51</v>
      </c>
      <c r="AU63" t="str">
        <f ca="1">IF($C63=0,"",
VLOOKUP(MID(AQ63,1,1),REVTRANS2,2,FALSE)
&amp; VLOOKUP(MID(AQ63,2,1),REVTRANS2,2,FALSE)
&amp; VLOOKUP(MID(AQ63,3,1),REVTRANS2,2,FALSE)
&amp; VLOOKUP(MID(AQ63,4,1),REVTRANS2,2,FALSE)
&amp; VLOOKUP(MID(AQ63,5,1),REVTRANS2,2,FALSE)
)</f>
        <v>J9779</v>
      </c>
      <c r="AV63">
        <f t="shared" ca="1" si="40"/>
        <v>0</v>
      </c>
      <c r="AW63">
        <f t="shared" ca="1" si="37"/>
        <v>0</v>
      </c>
      <c r="AX63">
        <f t="shared" ca="1" si="37"/>
        <v>0</v>
      </c>
      <c r="AY63">
        <f t="shared" ca="1" si="37"/>
        <v>0</v>
      </c>
      <c r="AZ63">
        <f t="shared" ca="1" si="37"/>
        <v>0</v>
      </c>
      <c r="BA63">
        <f t="shared" ca="1" si="37"/>
        <v>0</v>
      </c>
      <c r="BB63">
        <f t="shared" ca="1" si="37"/>
        <v>2</v>
      </c>
      <c r="BC63">
        <f t="shared" ca="1" si="37"/>
        <v>0</v>
      </c>
      <c r="BD63">
        <f t="shared" ca="1" si="37"/>
        <v>2</v>
      </c>
      <c r="BE63">
        <f t="shared" ca="1" si="37"/>
        <v>0</v>
      </c>
      <c r="BF63">
        <f t="shared" ca="1" si="37"/>
        <v>0</v>
      </c>
      <c r="BG63">
        <f t="shared" ca="1" si="37"/>
        <v>0</v>
      </c>
      <c r="BH63">
        <f t="shared" ca="1" si="37"/>
        <v>0</v>
      </c>
      <c r="BI63" s="37">
        <f t="shared" ca="1" si="37"/>
        <v>1</v>
      </c>
      <c r="BJ63" t="b">
        <f t="shared" ca="1" si="25"/>
        <v>0</v>
      </c>
      <c r="BK63" t="b">
        <f t="shared" ca="1" si="26"/>
        <v>0</v>
      </c>
      <c r="BL63" t="b">
        <f t="shared" ca="1" si="27"/>
        <v>1</v>
      </c>
      <c r="BM63" t="b">
        <f t="shared" ca="1" si="28"/>
        <v>0</v>
      </c>
      <c r="BN63" t="b">
        <f t="shared" ca="1" si="29"/>
        <v>0</v>
      </c>
      <c r="BO63" t="b">
        <f t="shared" ca="1" si="30"/>
        <v>0</v>
      </c>
      <c r="BP63" t="b">
        <f t="shared" ca="1" si="31"/>
        <v>0</v>
      </c>
      <c r="BQ63">
        <f t="shared" ca="1" si="32"/>
        <v>1</v>
      </c>
      <c r="BR63">
        <f t="shared" ca="1" si="33"/>
        <v>50051</v>
      </c>
      <c r="BS63" cm="1">
        <f t="array" aca="1" ref="BS63" ca="1">IF($C63=0,"",RANK(BR63,OFFSET(KKK,0,0,LAST,1),-1))</f>
        <v>700</v>
      </c>
      <c r="BT63" s="19">
        <f t="shared" ca="1" si="34"/>
        <v>224700</v>
      </c>
      <c r="JN63" s="21"/>
      <c r="KK63" s="19"/>
    </row>
    <row r="64" spans="1:297">
      <c r="A64">
        <v>52</v>
      </c>
      <c r="C64" s="9" t="str">
        <f t="shared" ca="1" si="0"/>
        <v>A26Q7 666</v>
      </c>
      <c r="D64">
        <f t="shared" ca="1" si="1"/>
        <v>9</v>
      </c>
      <c r="E64" t="str">
        <f t="shared" ca="1" si="17"/>
        <v>A26Q7</v>
      </c>
      <c r="F64" t="str">
        <f t="shared" ca="1" si="2"/>
        <v>PBFNG</v>
      </c>
      <c r="G64" t="str">
        <f t="shared" ca="1" si="18"/>
        <v>PBFNG 666</v>
      </c>
      <c r="H64" t="str">
        <f ca="1"/>
        <v>BMNBL 832</v>
      </c>
      <c r="I64" t="str" cm="1">
        <f t="array" aca="1" ref="I64:J64" ca="1">IF($C64=0,"",_xlfn.TEXTSPLIT(H64," "))</f>
        <v>BMNBL</v>
      </c>
      <c r="J64" t="str">
        <f ca="1"/>
        <v>832</v>
      </c>
      <c r="K64">
        <f t="shared" ca="1" si="19"/>
        <v>832</v>
      </c>
      <c r="L64">
        <f ca="1"/>
        <v>52</v>
      </c>
      <c r="M64" t="str">
        <f t="shared" ca="1" si="3"/>
        <v>2JQ2T</v>
      </c>
      <c r="N64">
        <f t="shared" ca="1" si="38"/>
        <v>0</v>
      </c>
      <c r="O64">
        <f t="shared" ca="1" si="41"/>
        <v>2</v>
      </c>
      <c r="P64">
        <f t="shared" ca="1" si="41"/>
        <v>0</v>
      </c>
      <c r="Q64">
        <f t="shared" ca="1" si="41"/>
        <v>0</v>
      </c>
      <c r="R64">
        <f t="shared" ca="1" si="41"/>
        <v>0</v>
      </c>
      <c r="S64">
        <f t="shared" ca="1" si="41"/>
        <v>0</v>
      </c>
      <c r="T64">
        <f t="shared" ca="1" si="41"/>
        <v>0</v>
      </c>
      <c r="U64">
        <f t="shared" ca="1" si="41"/>
        <v>0</v>
      </c>
      <c r="V64">
        <f t="shared" ca="1" si="41"/>
        <v>0</v>
      </c>
      <c r="W64">
        <f t="shared" ca="1" si="41"/>
        <v>1</v>
      </c>
      <c r="X64">
        <f t="shared" ca="1" si="41"/>
        <v>1</v>
      </c>
      <c r="Y64">
        <f t="shared" ca="1" si="41"/>
        <v>1</v>
      </c>
      <c r="Z64">
        <f t="shared" ca="1" si="41"/>
        <v>0</v>
      </c>
      <c r="AA64">
        <f t="shared" ca="1" si="41"/>
        <v>0</v>
      </c>
      <c r="AB64">
        <f t="shared" ca="1" si="20"/>
        <v>5</v>
      </c>
      <c r="AC64" t="b">
        <f t="shared" ca="1" si="5"/>
        <v>0</v>
      </c>
      <c r="AD64" t="b">
        <f t="shared" ca="1" si="6"/>
        <v>0</v>
      </c>
      <c r="AE64" t="b">
        <f t="shared" ca="1" si="7"/>
        <v>0</v>
      </c>
      <c r="AF64" t="b">
        <f t="shared" ca="1" si="8"/>
        <v>0</v>
      </c>
      <c r="AG64" t="b">
        <f t="shared" ca="1" si="9"/>
        <v>0</v>
      </c>
      <c r="AH64" t="b">
        <f t="shared" ca="1" si="10"/>
        <v>1</v>
      </c>
      <c r="AI64" t="b">
        <f t="shared" ca="1" si="11"/>
        <v>0</v>
      </c>
      <c r="AJ64">
        <f t="shared" ca="1" si="21"/>
        <v>1</v>
      </c>
      <c r="AK64">
        <f t="shared" ca="1" si="12"/>
        <v>20052</v>
      </c>
      <c r="AL64">
        <f t="shared" ca="1" si="13"/>
        <v>206</v>
      </c>
      <c r="AM64" s="19">
        <f t="shared" ca="1" si="14"/>
        <v>171392</v>
      </c>
      <c r="AN64" t="str">
        <f ca="1">IF($C64=0,"",
VLOOKUP(MID($E64,1,1),TRANSF2,2,FALSE)
&amp; VLOOKUP(MID($E64,2,1),TRANSF2,2,FALSE)
&amp; VLOOKUP(MID($E64,3,1),TRANSF2,2,FALSE)
&amp; VLOOKUP(MID($E64,4,1),TRANSF2,2,FALSE)
&amp; VLOOKUP(MID($E64,5,1),TRANSF2,2,FALSE)
)</f>
        <v>PBFNG</v>
      </c>
      <c r="AO64" t="str">
        <f t="shared" ca="1" si="22"/>
        <v>PBFNG 666</v>
      </c>
      <c r="AP64" t="str">
        <f ca="1"/>
        <v>AIHFO 3</v>
      </c>
      <c r="AQ64" t="str" cm="1">
        <f t="array" aca="1" ref="AQ64:AR64" ca="1">IF($C64=0,"",_xlfn.TEXTSPLIT(AP64," "))</f>
        <v>AIHFO</v>
      </c>
      <c r="AR64" t="str">
        <f ca="1"/>
        <v>3</v>
      </c>
      <c r="AS64">
        <f t="shared" ca="1" si="23"/>
        <v>3</v>
      </c>
      <c r="AT64">
        <f ca="1"/>
        <v>52</v>
      </c>
      <c r="AU64" t="str">
        <f ca="1">IF($C64=0,"",
VLOOKUP(MID(AQ64,1,1),REVTRANS2,2,FALSE)
&amp; VLOOKUP(MID(AQ64,2,1),REVTRANS2,2,FALSE)
&amp; VLOOKUP(MID(AQ64,3,1),REVTRANS2,2,FALSE)
&amp; VLOOKUP(MID(AQ64,4,1),REVTRANS2,2,FALSE)
&amp; VLOOKUP(MID(AQ64,5,1),REVTRANS2,2,FALSE)
)</f>
        <v>J986K</v>
      </c>
      <c r="AV64">
        <f t="shared" ca="1" si="40"/>
        <v>0</v>
      </c>
      <c r="AW64">
        <f t="shared" ca="1" si="37"/>
        <v>0</v>
      </c>
      <c r="AX64">
        <f t="shared" ca="1" si="37"/>
        <v>0</v>
      </c>
      <c r="AY64">
        <f t="shared" ca="1" si="37"/>
        <v>0</v>
      </c>
      <c r="AZ64">
        <f t="shared" ca="1" si="37"/>
        <v>0</v>
      </c>
      <c r="BA64">
        <f t="shared" ca="1" si="37"/>
        <v>1</v>
      </c>
      <c r="BB64">
        <f t="shared" ca="1" si="37"/>
        <v>0</v>
      </c>
      <c r="BC64">
        <f t="shared" ca="1" si="37"/>
        <v>1</v>
      </c>
      <c r="BD64">
        <f t="shared" ca="1" si="37"/>
        <v>1</v>
      </c>
      <c r="BE64">
        <f t="shared" ca="1" si="37"/>
        <v>0</v>
      </c>
      <c r="BF64">
        <f t="shared" ca="1" si="37"/>
        <v>0</v>
      </c>
      <c r="BG64">
        <f t="shared" ca="1" si="37"/>
        <v>1</v>
      </c>
      <c r="BH64">
        <f t="shared" ca="1" si="37"/>
        <v>0</v>
      </c>
      <c r="BI64" s="37">
        <f t="shared" ca="1" si="37"/>
        <v>1</v>
      </c>
      <c r="BJ64" t="b">
        <f t="shared" ca="1" si="25"/>
        <v>0</v>
      </c>
      <c r="BK64" t="b">
        <f t="shared" ca="1" si="26"/>
        <v>0</v>
      </c>
      <c r="BL64" t="b">
        <f t="shared" ca="1" si="27"/>
        <v>0</v>
      </c>
      <c r="BM64" t="b">
        <f t="shared" ca="1" si="28"/>
        <v>0</v>
      </c>
      <c r="BN64" t="b">
        <f t="shared" ca="1" si="29"/>
        <v>0</v>
      </c>
      <c r="BO64" t="b">
        <f t="shared" ca="1" si="30"/>
        <v>1</v>
      </c>
      <c r="BP64" t="b">
        <f t="shared" ca="1" si="31"/>
        <v>0</v>
      </c>
      <c r="BQ64">
        <f t="shared" ca="1" si="32"/>
        <v>1</v>
      </c>
      <c r="BR64">
        <f t="shared" ca="1" si="33"/>
        <v>20052</v>
      </c>
      <c r="BS64" cm="1">
        <f t="array" aca="1" ref="BS64" ca="1">IF($C64=0,"",RANK(BR64,OFFSET(KKK,0,0,LAST,1),-1))</f>
        <v>136</v>
      </c>
      <c r="BT64" s="19">
        <f t="shared" ca="1" si="34"/>
        <v>408</v>
      </c>
      <c r="JN64" s="21"/>
      <c r="KK64" s="19"/>
    </row>
    <row r="65" spans="1:297">
      <c r="A65">
        <v>53</v>
      </c>
      <c r="C65" s="9" t="str">
        <f t="shared" ca="1" si="0"/>
        <v>33434 788</v>
      </c>
      <c r="D65">
        <f t="shared" ca="1" si="1"/>
        <v>9</v>
      </c>
      <c r="E65" t="str">
        <f t="shared" ca="1" si="17"/>
        <v>33434</v>
      </c>
      <c r="F65" t="str">
        <f t="shared" ca="1" si="2"/>
        <v>CCDCD</v>
      </c>
      <c r="G65" t="str">
        <f t="shared" ca="1" si="18"/>
        <v>CCDCD 788</v>
      </c>
      <c r="H65" t="str">
        <f ca="1"/>
        <v>BMNBN 460</v>
      </c>
      <c r="I65" t="str" cm="1">
        <f t="array" aca="1" ref="I65:J65" ca="1">IF($C65=0,"",_xlfn.TEXTSPLIT(H65," "))</f>
        <v>BMNBN</v>
      </c>
      <c r="J65" t="str">
        <f ca="1"/>
        <v>460</v>
      </c>
      <c r="K65">
        <f t="shared" ca="1" si="19"/>
        <v>460</v>
      </c>
      <c r="L65">
        <f ca="1"/>
        <v>53</v>
      </c>
      <c r="M65" t="str">
        <f t="shared" ca="1" si="3"/>
        <v>2JQ2Q</v>
      </c>
      <c r="N65">
        <f t="shared" ca="1" si="38"/>
        <v>0</v>
      </c>
      <c r="O65">
        <f t="shared" ca="1" si="41"/>
        <v>2</v>
      </c>
      <c r="P65">
        <f t="shared" ca="1" si="41"/>
        <v>0</v>
      </c>
      <c r="Q65">
        <f t="shared" ca="1" si="41"/>
        <v>0</v>
      </c>
      <c r="R65">
        <f t="shared" ca="1" si="41"/>
        <v>0</v>
      </c>
      <c r="S65">
        <f t="shared" ca="1" si="41"/>
        <v>0</v>
      </c>
      <c r="T65">
        <f t="shared" ca="1" si="41"/>
        <v>0</v>
      </c>
      <c r="U65">
        <f t="shared" ca="1" si="41"/>
        <v>0</v>
      </c>
      <c r="V65">
        <f t="shared" ca="1" si="41"/>
        <v>0</v>
      </c>
      <c r="W65">
        <f t="shared" ca="1" si="41"/>
        <v>0</v>
      </c>
      <c r="X65">
        <f t="shared" ca="1" si="41"/>
        <v>1</v>
      </c>
      <c r="Y65">
        <f t="shared" ca="1" si="41"/>
        <v>2</v>
      </c>
      <c r="Z65">
        <f t="shared" ca="1" si="41"/>
        <v>0</v>
      </c>
      <c r="AA65">
        <f t="shared" ca="1" si="41"/>
        <v>0</v>
      </c>
      <c r="AB65">
        <f t="shared" ca="1" si="20"/>
        <v>5</v>
      </c>
      <c r="AC65" t="b">
        <f t="shared" ca="1" si="5"/>
        <v>0</v>
      </c>
      <c r="AD65" t="b">
        <f t="shared" ca="1" si="6"/>
        <v>0</v>
      </c>
      <c r="AE65" t="b">
        <f t="shared" ca="1" si="7"/>
        <v>0</v>
      </c>
      <c r="AF65" t="b">
        <f t="shared" ca="1" si="8"/>
        <v>0</v>
      </c>
      <c r="AG65" t="b">
        <f t="shared" ca="1" si="9"/>
        <v>1</v>
      </c>
      <c r="AH65" t="b">
        <f t="shared" ca="1" si="10"/>
        <v>0</v>
      </c>
      <c r="AI65" t="b">
        <f t="shared" ca="1" si="11"/>
        <v>0</v>
      </c>
      <c r="AJ65">
        <f t="shared" ca="1" si="21"/>
        <v>1</v>
      </c>
      <c r="AK65">
        <f t="shared" ca="1" si="12"/>
        <v>30053</v>
      </c>
      <c r="AL65">
        <f t="shared" ca="1" si="13"/>
        <v>447</v>
      </c>
      <c r="AM65" s="19">
        <f t="shared" ca="1" si="14"/>
        <v>205620</v>
      </c>
      <c r="AN65" t="str">
        <f ca="1">IF($C65=0,"",
VLOOKUP(MID($E65,1,1),TRANSF2,2,FALSE)
&amp; VLOOKUP(MID($E65,2,1),TRANSF2,2,FALSE)
&amp; VLOOKUP(MID($E65,3,1),TRANSF2,2,FALSE)
&amp; VLOOKUP(MID($E65,4,1),TRANSF2,2,FALSE)
&amp; VLOOKUP(MID($E65,5,1),TRANSF2,2,FALSE)
)</f>
        <v>CCDCD</v>
      </c>
      <c r="AO65" t="str">
        <f t="shared" ca="1" si="22"/>
        <v>CCDCD 788</v>
      </c>
      <c r="AP65" t="str">
        <f ca="1"/>
        <v>AIIGF 869</v>
      </c>
      <c r="AQ65" t="str" cm="1">
        <f t="array" aca="1" ref="AQ65:AR65" ca="1">IF($C65=0,"",_xlfn.TEXTSPLIT(AP65," "))</f>
        <v>AIIGF</v>
      </c>
      <c r="AR65" t="str">
        <f ca="1"/>
        <v>869</v>
      </c>
      <c r="AS65">
        <f t="shared" ca="1" si="23"/>
        <v>869</v>
      </c>
      <c r="AT65">
        <f ca="1"/>
        <v>53</v>
      </c>
      <c r="AU65" t="str">
        <f ca="1">IF($C65=0,"",
VLOOKUP(MID(AQ65,1,1),REVTRANS2,2,FALSE)
&amp; VLOOKUP(MID(AQ65,2,1),REVTRANS2,2,FALSE)
&amp; VLOOKUP(MID(AQ65,3,1),REVTRANS2,2,FALSE)
&amp; VLOOKUP(MID(AQ65,4,1),REVTRANS2,2,FALSE)
&amp; VLOOKUP(MID(AQ65,5,1),REVTRANS2,2,FALSE)
)</f>
        <v>J9976</v>
      </c>
      <c r="AV65">
        <f t="shared" ca="1" si="40"/>
        <v>0</v>
      </c>
      <c r="AW65">
        <f t="shared" ca="1" si="37"/>
        <v>0</v>
      </c>
      <c r="AX65">
        <f t="shared" ca="1" si="37"/>
        <v>0</v>
      </c>
      <c r="AY65">
        <f t="shared" ca="1" si="37"/>
        <v>0</v>
      </c>
      <c r="AZ65">
        <f t="shared" ca="1" si="37"/>
        <v>0</v>
      </c>
      <c r="BA65">
        <f t="shared" ca="1" si="37"/>
        <v>1</v>
      </c>
      <c r="BB65">
        <f t="shared" ca="1" si="37"/>
        <v>1</v>
      </c>
      <c r="BC65">
        <f t="shared" ca="1" si="37"/>
        <v>0</v>
      </c>
      <c r="BD65">
        <f t="shared" ca="1" si="37"/>
        <v>2</v>
      </c>
      <c r="BE65">
        <f t="shared" ca="1" si="37"/>
        <v>0</v>
      </c>
      <c r="BF65">
        <f t="shared" ref="AW65:BI128" ca="1" si="42">IF($C65=0,"",(LEN($AU65)-LEN(SUBSTITUTE($AU65,BF$11,""))))</f>
        <v>0</v>
      </c>
      <c r="BG65">
        <f t="shared" ca="1" si="42"/>
        <v>0</v>
      </c>
      <c r="BH65">
        <f t="shared" ca="1" si="42"/>
        <v>0</v>
      </c>
      <c r="BI65" s="37">
        <f t="shared" ca="1" si="42"/>
        <v>1</v>
      </c>
      <c r="BJ65" t="b">
        <f t="shared" ca="1" si="25"/>
        <v>0</v>
      </c>
      <c r="BK65" t="b">
        <f t="shared" ca="1" si="26"/>
        <v>0</v>
      </c>
      <c r="BL65" t="b">
        <f t="shared" ca="1" si="27"/>
        <v>0</v>
      </c>
      <c r="BM65" t="b">
        <f t="shared" ca="1" si="28"/>
        <v>1</v>
      </c>
      <c r="BN65" t="b">
        <f t="shared" ca="1" si="29"/>
        <v>0</v>
      </c>
      <c r="BO65" t="b">
        <f t="shared" ca="1" si="30"/>
        <v>0</v>
      </c>
      <c r="BP65" t="b">
        <f t="shared" ca="1" si="31"/>
        <v>0</v>
      </c>
      <c r="BQ65">
        <f t="shared" ca="1" si="32"/>
        <v>1</v>
      </c>
      <c r="BR65">
        <f t="shared" ca="1" si="33"/>
        <v>40053</v>
      </c>
      <c r="BS65" cm="1">
        <f t="array" aca="1" ref="BS65" ca="1">IF($C65=0,"",RANK(BR65,OFFSET(KKK,0,0,LAST,1),-1))</f>
        <v>461</v>
      </c>
      <c r="BT65" s="19">
        <f t="shared" ca="1" si="34"/>
        <v>400609</v>
      </c>
      <c r="JN65" s="21"/>
      <c r="KK65" s="19"/>
    </row>
    <row r="66" spans="1:297">
      <c r="A66">
        <v>54</v>
      </c>
      <c r="C66" s="9" t="str">
        <f t="shared" ca="1" si="0"/>
        <v>32845 457</v>
      </c>
      <c r="D66">
        <f t="shared" ca="1" si="1"/>
        <v>9</v>
      </c>
      <c r="E66" t="str">
        <f t="shared" ca="1" si="17"/>
        <v>32845</v>
      </c>
      <c r="F66" t="str">
        <f t="shared" ca="1" si="2"/>
        <v>CBHDE</v>
      </c>
      <c r="G66" t="str">
        <f t="shared" ca="1" si="18"/>
        <v>CBHDE 457</v>
      </c>
      <c r="H66" t="str">
        <f ca="1"/>
        <v>BMNOB 578</v>
      </c>
      <c r="I66" t="str" cm="1">
        <f t="array" aca="1" ref="I66:J66" ca="1">IF($C66=0,"",_xlfn.TEXTSPLIT(H66," "))</f>
        <v>BMNOB</v>
      </c>
      <c r="J66" t="str">
        <f ca="1"/>
        <v>578</v>
      </c>
      <c r="K66">
        <f t="shared" ca="1" si="19"/>
        <v>578</v>
      </c>
      <c r="L66">
        <f ca="1"/>
        <v>54</v>
      </c>
      <c r="M66" t="str">
        <f t="shared" ca="1" si="3"/>
        <v>2JQK2</v>
      </c>
      <c r="N66">
        <f t="shared" ca="1" si="38"/>
        <v>0</v>
      </c>
      <c r="O66">
        <f t="shared" ca="1" si="41"/>
        <v>2</v>
      </c>
      <c r="P66">
        <f t="shared" ca="1" si="41"/>
        <v>0</v>
      </c>
      <c r="Q66">
        <f t="shared" ca="1" si="41"/>
        <v>0</v>
      </c>
      <c r="R66">
        <f t="shared" ca="1" si="41"/>
        <v>0</v>
      </c>
      <c r="S66">
        <f t="shared" ca="1" si="41"/>
        <v>0</v>
      </c>
      <c r="T66">
        <f t="shared" ca="1" si="41"/>
        <v>0</v>
      </c>
      <c r="U66">
        <f t="shared" ca="1" si="41"/>
        <v>0</v>
      </c>
      <c r="V66">
        <f t="shared" ca="1" si="41"/>
        <v>0</v>
      </c>
      <c r="W66">
        <f t="shared" ca="1" si="41"/>
        <v>0</v>
      </c>
      <c r="X66">
        <f t="shared" ca="1" si="41"/>
        <v>1</v>
      </c>
      <c r="Y66">
        <f t="shared" ca="1" si="41"/>
        <v>1</v>
      </c>
      <c r="Z66">
        <f t="shared" ca="1" si="41"/>
        <v>1</v>
      </c>
      <c r="AA66">
        <f t="shared" ca="1" si="41"/>
        <v>0</v>
      </c>
      <c r="AB66">
        <f t="shared" ca="1" si="20"/>
        <v>5</v>
      </c>
      <c r="AC66" t="b">
        <f t="shared" ca="1" si="5"/>
        <v>0</v>
      </c>
      <c r="AD66" t="b">
        <f t="shared" ca="1" si="6"/>
        <v>0</v>
      </c>
      <c r="AE66" t="b">
        <f t="shared" ca="1" si="7"/>
        <v>0</v>
      </c>
      <c r="AF66" t="b">
        <f t="shared" ca="1" si="8"/>
        <v>0</v>
      </c>
      <c r="AG66" t="b">
        <f t="shared" ca="1" si="9"/>
        <v>0</v>
      </c>
      <c r="AH66" t="b">
        <f t="shared" ca="1" si="10"/>
        <v>1</v>
      </c>
      <c r="AI66" t="b">
        <f t="shared" ca="1" si="11"/>
        <v>0</v>
      </c>
      <c r="AJ66">
        <f t="shared" ca="1" si="21"/>
        <v>1</v>
      </c>
      <c r="AK66">
        <f t="shared" ca="1" si="12"/>
        <v>20054</v>
      </c>
      <c r="AL66">
        <f t="shared" ca="1" si="13"/>
        <v>207</v>
      </c>
      <c r="AM66" s="19">
        <f t="shared" ca="1" si="14"/>
        <v>119646</v>
      </c>
      <c r="AN66" t="str">
        <f ca="1">IF($C66=0,"",
VLOOKUP(MID($E66,1,1),TRANSF2,2,FALSE)
&amp; VLOOKUP(MID($E66,2,1),TRANSF2,2,FALSE)
&amp; VLOOKUP(MID($E66,3,1),TRANSF2,2,FALSE)
&amp; VLOOKUP(MID($E66,4,1),TRANSF2,2,FALSE)
&amp; VLOOKUP(MID($E66,5,1),TRANSF2,2,FALSE)
)</f>
        <v>CBHDE</v>
      </c>
      <c r="AO66" t="str">
        <f t="shared" ca="1" si="22"/>
        <v>CBHDE 457</v>
      </c>
      <c r="AP66" t="str">
        <f ca="1"/>
        <v>AIIIC 331</v>
      </c>
      <c r="AQ66" t="str" cm="1">
        <f t="array" aca="1" ref="AQ66:AR66" ca="1">IF($C66=0,"",_xlfn.TEXTSPLIT(AP66," "))</f>
        <v>AIIIC</v>
      </c>
      <c r="AR66" t="str">
        <f ca="1"/>
        <v>331</v>
      </c>
      <c r="AS66">
        <f t="shared" ca="1" si="23"/>
        <v>331</v>
      </c>
      <c r="AT66">
        <f ca="1"/>
        <v>54</v>
      </c>
      <c r="AU66" t="str">
        <f ca="1">IF($C66=0,"",
VLOOKUP(MID(AQ66,1,1),REVTRANS2,2,FALSE)
&amp; VLOOKUP(MID(AQ66,2,1),REVTRANS2,2,FALSE)
&amp; VLOOKUP(MID(AQ66,3,1),REVTRANS2,2,FALSE)
&amp; VLOOKUP(MID(AQ66,4,1),REVTRANS2,2,FALSE)
&amp; VLOOKUP(MID(AQ66,5,1),REVTRANS2,2,FALSE)
)</f>
        <v>J9993</v>
      </c>
      <c r="AV66">
        <f t="shared" ca="1" si="40"/>
        <v>0</v>
      </c>
      <c r="AW66">
        <f t="shared" ca="1" si="42"/>
        <v>0</v>
      </c>
      <c r="AX66">
        <f t="shared" ca="1" si="42"/>
        <v>1</v>
      </c>
      <c r="AY66">
        <f t="shared" ca="1" si="42"/>
        <v>0</v>
      </c>
      <c r="AZ66">
        <f t="shared" ca="1" si="42"/>
        <v>0</v>
      </c>
      <c r="BA66">
        <f t="shared" ca="1" si="42"/>
        <v>0</v>
      </c>
      <c r="BB66">
        <f t="shared" ca="1" si="42"/>
        <v>0</v>
      </c>
      <c r="BC66">
        <f t="shared" ca="1" si="42"/>
        <v>0</v>
      </c>
      <c r="BD66">
        <f t="shared" ca="1" si="42"/>
        <v>3</v>
      </c>
      <c r="BE66">
        <f t="shared" ca="1" si="42"/>
        <v>0</v>
      </c>
      <c r="BF66">
        <f t="shared" ca="1" si="42"/>
        <v>0</v>
      </c>
      <c r="BG66">
        <f t="shared" ca="1" si="42"/>
        <v>0</v>
      </c>
      <c r="BH66">
        <f t="shared" ca="1" si="42"/>
        <v>0</v>
      </c>
      <c r="BI66" s="37">
        <f t="shared" ca="1" si="42"/>
        <v>1</v>
      </c>
      <c r="BJ66" t="b">
        <f t="shared" ca="1" si="25"/>
        <v>0</v>
      </c>
      <c r="BK66" t="b">
        <f t="shared" ca="1" si="26"/>
        <v>1</v>
      </c>
      <c r="BL66" t="b">
        <f t="shared" ca="1" si="27"/>
        <v>0</v>
      </c>
      <c r="BM66" t="b">
        <f t="shared" ca="1" si="28"/>
        <v>0</v>
      </c>
      <c r="BN66" t="b">
        <f t="shared" ca="1" si="29"/>
        <v>0</v>
      </c>
      <c r="BO66" t="b">
        <f t="shared" ca="1" si="30"/>
        <v>0</v>
      </c>
      <c r="BP66" t="b">
        <f t="shared" ca="1" si="31"/>
        <v>0</v>
      </c>
      <c r="BQ66">
        <f t="shared" ca="1" si="32"/>
        <v>1</v>
      </c>
      <c r="BR66">
        <f t="shared" ca="1" si="33"/>
        <v>60054</v>
      </c>
      <c r="BS66" cm="1">
        <f t="array" aca="1" ref="BS66" ca="1">IF($C66=0,"",RANK(BR66,OFFSET(KKK,0,0,LAST,1),-1))</f>
        <v>826</v>
      </c>
      <c r="BT66" s="19">
        <f t="shared" ca="1" si="34"/>
        <v>273406</v>
      </c>
      <c r="JN66" s="21"/>
      <c r="KK66" s="19"/>
    </row>
    <row r="67" spans="1:297">
      <c r="A67">
        <v>55</v>
      </c>
      <c r="C67" s="9" t="str">
        <f t="shared" ca="1" si="0"/>
        <v>9A36A 995</v>
      </c>
      <c r="D67">
        <f t="shared" ca="1" si="1"/>
        <v>9</v>
      </c>
      <c r="E67" t="str">
        <f t="shared" ca="1" si="17"/>
        <v>9A36A</v>
      </c>
      <c r="F67" t="str">
        <f t="shared" ca="1" si="2"/>
        <v>IPCFP</v>
      </c>
      <c r="G67" t="str">
        <f t="shared" ca="1" si="18"/>
        <v>IPCFP 995</v>
      </c>
      <c r="H67" t="str">
        <f ca="1"/>
        <v>BNEEE 565</v>
      </c>
      <c r="I67" t="str" cm="1">
        <f t="array" aca="1" ref="I67:J67" ca="1">IF($C67=0,"",_xlfn.TEXTSPLIT(H67," "))</f>
        <v>BNEEE</v>
      </c>
      <c r="J67" t="str">
        <f ca="1"/>
        <v>565</v>
      </c>
      <c r="K67">
        <f t="shared" ca="1" si="19"/>
        <v>565</v>
      </c>
      <c r="L67">
        <f ca="1"/>
        <v>55</v>
      </c>
      <c r="M67" t="str">
        <f t="shared" ca="1" si="3"/>
        <v>2Q555</v>
      </c>
      <c r="N67">
        <f t="shared" ca="1" si="38"/>
        <v>0</v>
      </c>
      <c r="O67">
        <f t="shared" ref="O67:AA76" ca="1" si="43">IF($C67=0,"",(LEN($M67)-LEN(SUBSTITUTE($M67,O$11,""))))</f>
        <v>1</v>
      </c>
      <c r="P67">
        <f t="shared" ca="1" si="43"/>
        <v>0</v>
      </c>
      <c r="Q67">
        <f t="shared" ca="1" si="43"/>
        <v>0</v>
      </c>
      <c r="R67">
        <f t="shared" ca="1" si="43"/>
        <v>3</v>
      </c>
      <c r="S67">
        <f t="shared" ca="1" si="43"/>
        <v>0</v>
      </c>
      <c r="T67">
        <f t="shared" ca="1" si="43"/>
        <v>0</v>
      </c>
      <c r="U67">
        <f t="shared" ca="1" si="43"/>
        <v>0</v>
      </c>
      <c r="V67">
        <f t="shared" ca="1" si="43"/>
        <v>0</v>
      </c>
      <c r="W67">
        <f t="shared" ca="1" si="43"/>
        <v>0</v>
      </c>
      <c r="X67">
        <f t="shared" ca="1" si="43"/>
        <v>0</v>
      </c>
      <c r="Y67">
        <f t="shared" ca="1" si="43"/>
        <v>1</v>
      </c>
      <c r="Z67">
        <f t="shared" ca="1" si="43"/>
        <v>0</v>
      </c>
      <c r="AA67">
        <f t="shared" ca="1" si="43"/>
        <v>0</v>
      </c>
      <c r="AB67">
        <f t="shared" ca="1" si="20"/>
        <v>5</v>
      </c>
      <c r="AC67" t="b">
        <f t="shared" ca="1" si="5"/>
        <v>0</v>
      </c>
      <c r="AD67" t="b">
        <f t="shared" ca="1" si="6"/>
        <v>0</v>
      </c>
      <c r="AE67" t="b">
        <f t="shared" ca="1" si="7"/>
        <v>0</v>
      </c>
      <c r="AF67" t="b">
        <f t="shared" ca="1" si="8"/>
        <v>1</v>
      </c>
      <c r="AG67" t="b">
        <f t="shared" ca="1" si="9"/>
        <v>0</v>
      </c>
      <c r="AH67" t="b">
        <f t="shared" ca="1" si="10"/>
        <v>0</v>
      </c>
      <c r="AI67" t="b">
        <f t="shared" ca="1" si="11"/>
        <v>0</v>
      </c>
      <c r="AJ67">
        <f t="shared" ca="1" si="21"/>
        <v>1</v>
      </c>
      <c r="AK67">
        <f t="shared" ca="1" si="12"/>
        <v>40055</v>
      </c>
      <c r="AL67">
        <f t="shared" ca="1" si="13"/>
        <v>625</v>
      </c>
      <c r="AM67" s="19">
        <f t="shared" ca="1" si="14"/>
        <v>353125</v>
      </c>
      <c r="AN67" t="str">
        <f ca="1">IF($C67=0,"",
VLOOKUP(MID($E67,1,1),TRANSF2,2,FALSE)
&amp; VLOOKUP(MID($E67,2,1),TRANSF2,2,FALSE)
&amp; VLOOKUP(MID($E67,3,1),TRANSF2,2,FALSE)
&amp; VLOOKUP(MID($E67,4,1),TRANSF2,2,FALSE)
&amp; VLOOKUP(MID($E67,5,1),TRANSF2,2,FALSE)
)</f>
        <v>IPCFP</v>
      </c>
      <c r="AO67" t="str">
        <f t="shared" ca="1" si="22"/>
        <v>IPCFP 995</v>
      </c>
      <c r="AP67" t="str">
        <f ca="1"/>
        <v>AINGO 359</v>
      </c>
      <c r="AQ67" t="str" cm="1">
        <f t="array" aca="1" ref="AQ67:AR67" ca="1">IF($C67=0,"",_xlfn.TEXTSPLIT(AP67," "))</f>
        <v>AINGO</v>
      </c>
      <c r="AR67" t="str">
        <f ca="1"/>
        <v>359</v>
      </c>
      <c r="AS67">
        <f t="shared" ca="1" si="23"/>
        <v>359</v>
      </c>
      <c r="AT67">
        <f ca="1"/>
        <v>55</v>
      </c>
      <c r="AU67" t="str">
        <f ca="1">IF($C67=0,"",
VLOOKUP(MID(AQ67,1,1),REVTRANS2,2,FALSE)
&amp; VLOOKUP(MID(AQ67,2,1),REVTRANS2,2,FALSE)
&amp; VLOOKUP(MID(AQ67,3,1),REVTRANS2,2,FALSE)
&amp; VLOOKUP(MID(AQ67,4,1),REVTRANS2,2,FALSE)
&amp; VLOOKUP(MID(AQ67,5,1),REVTRANS2,2,FALSE)
)</f>
        <v>J9Q7K</v>
      </c>
      <c r="AV67">
        <f t="shared" ca="1" si="40"/>
        <v>0</v>
      </c>
      <c r="AW67">
        <f t="shared" ca="1" si="42"/>
        <v>0</v>
      </c>
      <c r="AX67">
        <f t="shared" ca="1" si="42"/>
        <v>0</v>
      </c>
      <c r="AY67">
        <f t="shared" ca="1" si="42"/>
        <v>0</v>
      </c>
      <c r="AZ67">
        <f t="shared" ca="1" si="42"/>
        <v>0</v>
      </c>
      <c r="BA67">
        <f t="shared" ca="1" si="42"/>
        <v>0</v>
      </c>
      <c r="BB67">
        <f t="shared" ca="1" si="42"/>
        <v>1</v>
      </c>
      <c r="BC67">
        <f t="shared" ca="1" si="42"/>
        <v>0</v>
      </c>
      <c r="BD67">
        <f t="shared" ca="1" si="42"/>
        <v>1</v>
      </c>
      <c r="BE67">
        <f t="shared" ca="1" si="42"/>
        <v>0</v>
      </c>
      <c r="BF67">
        <f t="shared" ca="1" si="42"/>
        <v>1</v>
      </c>
      <c r="BG67">
        <f t="shared" ca="1" si="42"/>
        <v>1</v>
      </c>
      <c r="BH67">
        <f t="shared" ca="1" si="42"/>
        <v>0</v>
      </c>
      <c r="BI67" s="37">
        <f t="shared" ca="1" si="42"/>
        <v>1</v>
      </c>
      <c r="BJ67" t="b">
        <f t="shared" ca="1" si="25"/>
        <v>0</v>
      </c>
      <c r="BK67" t="b">
        <f t="shared" ca="1" si="26"/>
        <v>0</v>
      </c>
      <c r="BL67" t="b">
        <f t="shared" ca="1" si="27"/>
        <v>0</v>
      </c>
      <c r="BM67" t="b">
        <f t="shared" ca="1" si="28"/>
        <v>0</v>
      </c>
      <c r="BN67" t="b">
        <f t="shared" ca="1" si="29"/>
        <v>0</v>
      </c>
      <c r="BO67" t="b">
        <f t="shared" ca="1" si="30"/>
        <v>1</v>
      </c>
      <c r="BP67" t="b">
        <f t="shared" ca="1" si="31"/>
        <v>0</v>
      </c>
      <c r="BQ67">
        <f t="shared" ca="1" si="32"/>
        <v>1</v>
      </c>
      <c r="BR67">
        <f t="shared" ca="1" si="33"/>
        <v>20055</v>
      </c>
      <c r="BS67" cm="1">
        <f t="array" aca="1" ref="BS67" ca="1">IF($C67=0,"",RANK(BR67,OFFSET(KKK,0,0,LAST,1),-1))</f>
        <v>137</v>
      </c>
      <c r="BT67" s="19">
        <f t="shared" ca="1" si="34"/>
        <v>49183</v>
      </c>
      <c r="JN67" s="21"/>
      <c r="KK67" s="19"/>
    </row>
    <row r="68" spans="1:297">
      <c r="A68">
        <v>56</v>
      </c>
      <c r="C68" s="9" t="str">
        <f t="shared" ca="1" si="0"/>
        <v>328Q2 77</v>
      </c>
      <c r="D68">
        <f t="shared" ca="1" si="1"/>
        <v>8</v>
      </c>
      <c r="E68" t="str">
        <f t="shared" ca="1" si="17"/>
        <v>328Q2</v>
      </c>
      <c r="F68" t="str">
        <f t="shared" ca="1" si="2"/>
        <v>CBHNB</v>
      </c>
      <c r="G68" t="str">
        <f t="shared" ca="1" si="18"/>
        <v>CBHNB 77</v>
      </c>
      <c r="H68" t="str">
        <f ca="1"/>
        <v>BNNMN 335</v>
      </c>
      <c r="I68" t="str" cm="1">
        <f t="array" aca="1" ref="I68:J68" ca="1">IF($C68=0,"",_xlfn.TEXTSPLIT(H68," "))</f>
        <v>BNNMN</v>
      </c>
      <c r="J68" t="str">
        <f ca="1"/>
        <v>335</v>
      </c>
      <c r="K68">
        <f t="shared" ca="1" si="19"/>
        <v>335</v>
      </c>
      <c r="L68">
        <f ca="1"/>
        <v>56</v>
      </c>
      <c r="M68" t="str">
        <f t="shared" ca="1" si="3"/>
        <v>2QQJQ</v>
      </c>
      <c r="N68">
        <f t="shared" ca="1" si="38"/>
        <v>0</v>
      </c>
      <c r="O68">
        <f t="shared" ca="1" si="43"/>
        <v>1</v>
      </c>
      <c r="P68">
        <f t="shared" ca="1" si="43"/>
        <v>0</v>
      </c>
      <c r="Q68">
        <f t="shared" ca="1" si="43"/>
        <v>0</v>
      </c>
      <c r="R68">
        <f t="shared" ca="1" si="43"/>
        <v>0</v>
      </c>
      <c r="S68">
        <f t="shared" ca="1" si="43"/>
        <v>0</v>
      </c>
      <c r="T68">
        <f t="shared" ca="1" si="43"/>
        <v>0</v>
      </c>
      <c r="U68">
        <f t="shared" ca="1" si="43"/>
        <v>0</v>
      </c>
      <c r="V68">
        <f t="shared" ca="1" si="43"/>
        <v>0</v>
      </c>
      <c r="W68">
        <f t="shared" ca="1" si="43"/>
        <v>0</v>
      </c>
      <c r="X68">
        <f t="shared" ca="1" si="43"/>
        <v>1</v>
      </c>
      <c r="Y68">
        <f t="shared" ca="1" si="43"/>
        <v>3</v>
      </c>
      <c r="Z68">
        <f t="shared" ca="1" si="43"/>
        <v>0</v>
      </c>
      <c r="AA68">
        <f t="shared" ca="1" si="43"/>
        <v>0</v>
      </c>
      <c r="AB68">
        <f t="shared" ca="1" si="20"/>
        <v>5</v>
      </c>
      <c r="AC68" t="b">
        <f t="shared" ca="1" si="5"/>
        <v>0</v>
      </c>
      <c r="AD68" t="b">
        <f t="shared" ca="1" si="6"/>
        <v>0</v>
      </c>
      <c r="AE68" t="b">
        <f t="shared" ca="1" si="7"/>
        <v>0</v>
      </c>
      <c r="AF68" t="b">
        <f t="shared" ca="1" si="8"/>
        <v>1</v>
      </c>
      <c r="AG68" t="b">
        <f t="shared" ca="1" si="9"/>
        <v>0</v>
      </c>
      <c r="AH68" t="b">
        <f t="shared" ca="1" si="10"/>
        <v>0</v>
      </c>
      <c r="AI68" t="b">
        <f t="shared" ca="1" si="11"/>
        <v>0</v>
      </c>
      <c r="AJ68">
        <f t="shared" ca="1" si="21"/>
        <v>1</v>
      </c>
      <c r="AK68">
        <f t="shared" ca="1" si="12"/>
        <v>40056</v>
      </c>
      <c r="AL68">
        <f t="shared" ca="1" si="13"/>
        <v>626</v>
      </c>
      <c r="AM68" s="19">
        <f t="shared" ca="1" si="14"/>
        <v>209710</v>
      </c>
      <c r="AN68" t="str">
        <f ca="1">IF($C68=0,"",
VLOOKUP(MID($E68,1,1),TRANSF2,2,FALSE)
&amp; VLOOKUP(MID($E68,2,1),TRANSF2,2,FALSE)
&amp; VLOOKUP(MID($E68,3,1),TRANSF2,2,FALSE)
&amp; VLOOKUP(MID($E68,4,1),TRANSF2,2,FALSE)
&amp; VLOOKUP(MID($E68,5,1),TRANSF2,2,FALSE)
)</f>
        <v>CBHNB</v>
      </c>
      <c r="AO68" t="str">
        <f t="shared" ca="1" si="22"/>
        <v>CBHNB 77</v>
      </c>
      <c r="AP68" t="str">
        <f ca="1"/>
        <v>ALALL 661</v>
      </c>
      <c r="AQ68" t="str" cm="1">
        <f t="array" aca="1" ref="AQ68:AR68" ca="1">IF($C68=0,"",_xlfn.TEXTSPLIT(AP68," "))</f>
        <v>ALALL</v>
      </c>
      <c r="AR68" t="str">
        <f ca="1"/>
        <v>661</v>
      </c>
      <c r="AS68">
        <f t="shared" ca="1" si="23"/>
        <v>661</v>
      </c>
      <c r="AT68">
        <f ca="1"/>
        <v>56</v>
      </c>
      <c r="AU68" t="str">
        <f ca="1">IF($C68=0,"",
VLOOKUP(MID(AQ68,1,1),REVTRANS2,2,FALSE)
&amp; VLOOKUP(MID(AQ68,2,1),REVTRANS2,2,FALSE)
&amp; VLOOKUP(MID(AQ68,3,1),REVTRANS2,2,FALSE)
&amp; VLOOKUP(MID(AQ68,4,1),REVTRANS2,2,FALSE)
&amp; VLOOKUP(MID(AQ68,5,1),REVTRANS2,2,FALSE)
)</f>
        <v>JTJTT</v>
      </c>
      <c r="AV68">
        <f t="shared" ca="1" si="40"/>
        <v>0</v>
      </c>
      <c r="AW68">
        <f t="shared" ca="1" si="42"/>
        <v>0</v>
      </c>
      <c r="AX68">
        <f t="shared" ca="1" si="42"/>
        <v>0</v>
      </c>
      <c r="AY68">
        <f t="shared" ca="1" si="42"/>
        <v>0</v>
      </c>
      <c r="AZ68">
        <f t="shared" ca="1" si="42"/>
        <v>0</v>
      </c>
      <c r="BA68">
        <f t="shared" ca="1" si="42"/>
        <v>0</v>
      </c>
      <c r="BB68">
        <f t="shared" ca="1" si="42"/>
        <v>0</v>
      </c>
      <c r="BC68">
        <f t="shared" ca="1" si="42"/>
        <v>0</v>
      </c>
      <c r="BD68">
        <f t="shared" ca="1" si="42"/>
        <v>0</v>
      </c>
      <c r="BE68">
        <f t="shared" ca="1" si="42"/>
        <v>3</v>
      </c>
      <c r="BF68">
        <f t="shared" ca="1" si="42"/>
        <v>0</v>
      </c>
      <c r="BG68">
        <f t="shared" ca="1" si="42"/>
        <v>0</v>
      </c>
      <c r="BH68">
        <f t="shared" ca="1" si="42"/>
        <v>0</v>
      </c>
      <c r="BI68" s="37">
        <f t="shared" ca="1" si="42"/>
        <v>2</v>
      </c>
      <c r="BJ68" t="b">
        <f t="shared" ca="1" si="25"/>
        <v>1</v>
      </c>
      <c r="BK68" t="b">
        <f t="shared" ca="1" si="26"/>
        <v>0</v>
      </c>
      <c r="BL68" t="b">
        <f t="shared" ca="1" si="27"/>
        <v>0</v>
      </c>
      <c r="BM68" t="b">
        <f t="shared" ca="1" si="28"/>
        <v>0</v>
      </c>
      <c r="BN68" t="b">
        <f t="shared" ca="1" si="29"/>
        <v>0</v>
      </c>
      <c r="BO68" t="b">
        <f t="shared" ca="1" si="30"/>
        <v>0</v>
      </c>
      <c r="BP68" t="b">
        <f t="shared" ca="1" si="31"/>
        <v>0</v>
      </c>
      <c r="BQ68">
        <f t="shared" ca="1" si="32"/>
        <v>1</v>
      </c>
      <c r="BR68">
        <f t="shared" ca="1" si="33"/>
        <v>70056</v>
      </c>
      <c r="BS68" cm="1">
        <f t="array" aca="1" ref="BS68" ca="1">IF($C68=0,"",RANK(BR68,OFFSET(KKK,0,0,LAST,1),-1))</f>
        <v>976</v>
      </c>
      <c r="BT68" s="19">
        <f t="shared" ca="1" si="34"/>
        <v>645136</v>
      </c>
      <c r="JN68" s="21"/>
      <c r="KK68" s="19"/>
    </row>
    <row r="69" spans="1:297">
      <c r="A69">
        <v>57</v>
      </c>
      <c r="C69" s="9" t="str">
        <f t="shared" ca="1" si="0"/>
        <v>KQ688 238</v>
      </c>
      <c r="D69">
        <f t="shared" ca="1" si="1"/>
        <v>9</v>
      </c>
      <c r="E69" t="str">
        <f t="shared" ca="1" si="17"/>
        <v>KQ688</v>
      </c>
      <c r="F69" t="str">
        <f t="shared" ca="1" si="2"/>
        <v>ONFHH</v>
      </c>
      <c r="G69" t="str">
        <f t="shared" ca="1" si="18"/>
        <v>ONFHH 238</v>
      </c>
      <c r="H69" t="str">
        <f ca="1"/>
        <v>BNNNB 706</v>
      </c>
      <c r="I69" t="str" cm="1">
        <f t="array" aca="1" ref="I69:J69" ca="1">IF($C69=0,"",_xlfn.TEXTSPLIT(H69," "))</f>
        <v>BNNNB</v>
      </c>
      <c r="J69" t="str">
        <f ca="1"/>
        <v>706</v>
      </c>
      <c r="K69">
        <f t="shared" ca="1" si="19"/>
        <v>706</v>
      </c>
      <c r="L69">
        <f ca="1"/>
        <v>57</v>
      </c>
      <c r="M69" t="str">
        <f t="shared" ca="1" si="3"/>
        <v>2QQQ2</v>
      </c>
      <c r="N69">
        <f t="shared" ca="1" si="38"/>
        <v>0</v>
      </c>
      <c r="O69">
        <f t="shared" ca="1" si="43"/>
        <v>2</v>
      </c>
      <c r="P69">
        <f t="shared" ca="1" si="43"/>
        <v>0</v>
      </c>
      <c r="Q69">
        <f t="shared" ca="1" si="43"/>
        <v>0</v>
      </c>
      <c r="R69">
        <f t="shared" ca="1" si="43"/>
        <v>0</v>
      </c>
      <c r="S69">
        <f t="shared" ca="1" si="43"/>
        <v>0</v>
      </c>
      <c r="T69">
        <f t="shared" ca="1" si="43"/>
        <v>0</v>
      </c>
      <c r="U69">
        <f t="shared" ca="1" si="43"/>
        <v>0</v>
      </c>
      <c r="V69">
        <f t="shared" ca="1" si="43"/>
        <v>0</v>
      </c>
      <c r="W69">
        <f t="shared" ca="1" si="43"/>
        <v>0</v>
      </c>
      <c r="X69">
        <f t="shared" ca="1" si="43"/>
        <v>0</v>
      </c>
      <c r="Y69">
        <f t="shared" ca="1" si="43"/>
        <v>3</v>
      </c>
      <c r="Z69">
        <f t="shared" ca="1" si="43"/>
        <v>0</v>
      </c>
      <c r="AA69">
        <f t="shared" ca="1" si="43"/>
        <v>0</v>
      </c>
      <c r="AB69">
        <f t="shared" ca="1" si="20"/>
        <v>5</v>
      </c>
      <c r="AC69" t="b">
        <f t="shared" ca="1" si="5"/>
        <v>0</v>
      </c>
      <c r="AD69" t="b">
        <f t="shared" ca="1" si="6"/>
        <v>0</v>
      </c>
      <c r="AE69" t="b">
        <f t="shared" ca="1" si="7"/>
        <v>1</v>
      </c>
      <c r="AF69" t="b">
        <f t="shared" ca="1" si="8"/>
        <v>0</v>
      </c>
      <c r="AG69" t="b">
        <f t="shared" ca="1" si="9"/>
        <v>0</v>
      </c>
      <c r="AH69" t="b">
        <f t="shared" ca="1" si="10"/>
        <v>0</v>
      </c>
      <c r="AI69" t="b">
        <f t="shared" ca="1" si="11"/>
        <v>0</v>
      </c>
      <c r="AJ69">
        <f t="shared" ca="1" si="21"/>
        <v>1</v>
      </c>
      <c r="AK69">
        <f t="shared" ca="1" si="12"/>
        <v>50057</v>
      </c>
      <c r="AL69">
        <f t="shared" ca="1" si="13"/>
        <v>819</v>
      </c>
      <c r="AM69" s="19">
        <f t="shared" ca="1" si="14"/>
        <v>578214</v>
      </c>
      <c r="AN69" t="str">
        <f ca="1">IF($C69=0,"",
VLOOKUP(MID($E69,1,1),TRANSF2,2,FALSE)
&amp; VLOOKUP(MID($E69,2,1),TRANSF2,2,FALSE)
&amp; VLOOKUP(MID($E69,3,1),TRANSF2,2,FALSE)
&amp; VLOOKUP(MID($E69,4,1),TRANSF2,2,FALSE)
&amp; VLOOKUP(MID($E69,5,1),TRANSF2,2,FALSE)
)</f>
        <v>ONFHH</v>
      </c>
      <c r="AO69" t="str">
        <f t="shared" ca="1" si="22"/>
        <v>ONFHH 238</v>
      </c>
      <c r="AP69" t="str">
        <f ca="1"/>
        <v>ALHLE 352</v>
      </c>
      <c r="AQ69" t="str" cm="1">
        <f t="array" aca="1" ref="AQ69:AR69" ca="1">IF($C69=0,"",_xlfn.TEXTSPLIT(AP69," "))</f>
        <v>ALHLE</v>
      </c>
      <c r="AR69" t="str">
        <f ca="1"/>
        <v>352</v>
      </c>
      <c r="AS69">
        <f t="shared" ca="1" si="23"/>
        <v>352</v>
      </c>
      <c r="AT69">
        <f ca="1"/>
        <v>57</v>
      </c>
      <c r="AU69" t="str">
        <f ca="1">IF($C69=0,"",
VLOOKUP(MID(AQ69,1,1),REVTRANS2,2,FALSE)
&amp; VLOOKUP(MID(AQ69,2,1),REVTRANS2,2,FALSE)
&amp; VLOOKUP(MID(AQ69,3,1),REVTRANS2,2,FALSE)
&amp; VLOOKUP(MID(AQ69,4,1),REVTRANS2,2,FALSE)
&amp; VLOOKUP(MID(AQ69,5,1),REVTRANS2,2,FALSE)
)</f>
        <v>JT8T5</v>
      </c>
      <c r="AV69">
        <f t="shared" ca="1" si="40"/>
        <v>0</v>
      </c>
      <c r="AW69">
        <f t="shared" ca="1" si="42"/>
        <v>0</v>
      </c>
      <c r="AX69">
        <f t="shared" ca="1" si="42"/>
        <v>0</v>
      </c>
      <c r="AY69">
        <f t="shared" ca="1" si="42"/>
        <v>0</v>
      </c>
      <c r="AZ69">
        <f t="shared" ca="1" si="42"/>
        <v>1</v>
      </c>
      <c r="BA69">
        <f t="shared" ca="1" si="42"/>
        <v>0</v>
      </c>
      <c r="BB69">
        <f t="shared" ca="1" si="42"/>
        <v>0</v>
      </c>
      <c r="BC69">
        <f t="shared" ca="1" si="42"/>
        <v>1</v>
      </c>
      <c r="BD69">
        <f t="shared" ca="1" si="42"/>
        <v>0</v>
      </c>
      <c r="BE69">
        <f t="shared" ca="1" si="42"/>
        <v>2</v>
      </c>
      <c r="BF69">
        <f t="shared" ca="1" si="42"/>
        <v>0</v>
      </c>
      <c r="BG69">
        <f t="shared" ca="1" si="42"/>
        <v>0</v>
      </c>
      <c r="BH69">
        <f t="shared" ca="1" si="42"/>
        <v>0</v>
      </c>
      <c r="BI69" s="37">
        <f t="shared" ca="1" si="42"/>
        <v>1</v>
      </c>
      <c r="BJ69" t="b">
        <f t="shared" ca="1" si="25"/>
        <v>0</v>
      </c>
      <c r="BK69" t="b">
        <f t="shared" ca="1" si="26"/>
        <v>0</v>
      </c>
      <c r="BL69" t="b">
        <f t="shared" ca="1" si="27"/>
        <v>0</v>
      </c>
      <c r="BM69" t="b">
        <f t="shared" ca="1" si="28"/>
        <v>1</v>
      </c>
      <c r="BN69" t="b">
        <f t="shared" ca="1" si="29"/>
        <v>0</v>
      </c>
      <c r="BO69" t="b">
        <f t="shared" ca="1" si="30"/>
        <v>0</v>
      </c>
      <c r="BP69" t="b">
        <f t="shared" ca="1" si="31"/>
        <v>0</v>
      </c>
      <c r="BQ69">
        <f t="shared" ca="1" si="32"/>
        <v>1</v>
      </c>
      <c r="BR69">
        <f t="shared" ca="1" si="33"/>
        <v>40057</v>
      </c>
      <c r="BS69" cm="1">
        <f t="array" aca="1" ref="BS69" ca="1">IF($C69=0,"",RANK(BR69,OFFSET(KKK,0,0,LAST,1),-1))</f>
        <v>462</v>
      </c>
      <c r="BT69" s="19">
        <f t="shared" ca="1" si="34"/>
        <v>162624</v>
      </c>
      <c r="JN69" s="21"/>
      <c r="KK69" s="19"/>
    </row>
    <row r="70" spans="1:297">
      <c r="A70">
        <v>58</v>
      </c>
      <c r="C70" s="9" t="str">
        <f t="shared" ca="1" si="0"/>
        <v>5885T 455</v>
      </c>
      <c r="D70">
        <f t="shared" ca="1" si="1"/>
        <v>9</v>
      </c>
      <c r="E70" t="str">
        <f t="shared" ca="1" si="17"/>
        <v>5885T</v>
      </c>
      <c r="F70" t="str">
        <f t="shared" ca="1" si="2"/>
        <v>EHHEL</v>
      </c>
      <c r="G70" t="str">
        <f t="shared" ca="1" si="18"/>
        <v>EHHEL 455</v>
      </c>
      <c r="H70" t="str">
        <f ca="1"/>
        <v>BNOBH 445</v>
      </c>
      <c r="I70" t="str" cm="1">
        <f t="array" aca="1" ref="I70:J70" ca="1">IF($C70=0,"",_xlfn.TEXTSPLIT(H70," "))</f>
        <v>BNOBH</v>
      </c>
      <c r="J70" t="str">
        <f ca="1"/>
        <v>445</v>
      </c>
      <c r="K70">
        <f t="shared" ca="1" si="19"/>
        <v>445</v>
      </c>
      <c r="L70">
        <f ca="1"/>
        <v>58</v>
      </c>
      <c r="M70" t="str">
        <f t="shared" ca="1" si="3"/>
        <v>2QK28</v>
      </c>
      <c r="N70">
        <f t="shared" ca="1" si="38"/>
        <v>0</v>
      </c>
      <c r="O70">
        <f t="shared" ca="1" si="43"/>
        <v>2</v>
      </c>
      <c r="P70">
        <f t="shared" ca="1" si="43"/>
        <v>0</v>
      </c>
      <c r="Q70">
        <f t="shared" ca="1" si="43"/>
        <v>0</v>
      </c>
      <c r="R70">
        <f t="shared" ca="1" si="43"/>
        <v>0</v>
      </c>
      <c r="S70">
        <f t="shared" ca="1" si="43"/>
        <v>0</v>
      </c>
      <c r="T70">
        <f t="shared" ca="1" si="43"/>
        <v>0</v>
      </c>
      <c r="U70">
        <f t="shared" ca="1" si="43"/>
        <v>1</v>
      </c>
      <c r="V70">
        <f t="shared" ca="1" si="43"/>
        <v>0</v>
      </c>
      <c r="W70">
        <f t="shared" ca="1" si="43"/>
        <v>0</v>
      </c>
      <c r="X70">
        <f t="shared" ca="1" si="43"/>
        <v>0</v>
      </c>
      <c r="Y70">
        <f t="shared" ca="1" si="43"/>
        <v>1</v>
      </c>
      <c r="Z70">
        <f t="shared" ca="1" si="43"/>
        <v>1</v>
      </c>
      <c r="AA70">
        <f t="shared" ca="1" si="43"/>
        <v>0</v>
      </c>
      <c r="AB70">
        <f t="shared" ca="1" si="20"/>
        <v>5</v>
      </c>
      <c r="AC70" t="b">
        <f t="shared" ca="1" si="5"/>
        <v>0</v>
      </c>
      <c r="AD70" t="b">
        <f t="shared" ca="1" si="6"/>
        <v>0</v>
      </c>
      <c r="AE70" t="b">
        <f t="shared" ca="1" si="7"/>
        <v>0</v>
      </c>
      <c r="AF70" t="b">
        <f t="shared" ca="1" si="8"/>
        <v>0</v>
      </c>
      <c r="AG70" t="b">
        <f t="shared" ca="1" si="9"/>
        <v>0</v>
      </c>
      <c r="AH70" t="b">
        <f t="shared" ca="1" si="10"/>
        <v>1</v>
      </c>
      <c r="AI70" t="b">
        <f t="shared" ca="1" si="11"/>
        <v>0</v>
      </c>
      <c r="AJ70">
        <f t="shared" ca="1" si="21"/>
        <v>1</v>
      </c>
      <c r="AK70">
        <f t="shared" ca="1" si="12"/>
        <v>20058</v>
      </c>
      <c r="AL70">
        <f t="shared" ca="1" si="13"/>
        <v>208</v>
      </c>
      <c r="AM70" s="19">
        <f t="shared" ca="1" si="14"/>
        <v>92560</v>
      </c>
      <c r="AN70" t="str">
        <f ca="1">IF($C70=0,"",
VLOOKUP(MID($E70,1,1),TRANSF2,2,FALSE)
&amp; VLOOKUP(MID($E70,2,1),TRANSF2,2,FALSE)
&amp; VLOOKUP(MID($E70,3,1),TRANSF2,2,FALSE)
&amp; VLOOKUP(MID($E70,4,1),TRANSF2,2,FALSE)
&amp; VLOOKUP(MID($E70,5,1),TRANSF2,2,FALSE)
)</f>
        <v>EHHEL</v>
      </c>
      <c r="AO70" t="str">
        <f t="shared" ca="1" si="22"/>
        <v>EHHEL 455</v>
      </c>
      <c r="AP70" t="str">
        <f ca="1"/>
        <v>ALODA 679</v>
      </c>
      <c r="AQ70" t="str" cm="1">
        <f t="array" aca="1" ref="AQ70:AR70" ca="1">IF($C70=0,"",_xlfn.TEXTSPLIT(AP70," "))</f>
        <v>ALODA</v>
      </c>
      <c r="AR70" t="str">
        <f ca="1"/>
        <v>679</v>
      </c>
      <c r="AS70">
        <f t="shared" ca="1" si="23"/>
        <v>679</v>
      </c>
      <c r="AT70">
        <f ca="1"/>
        <v>58</v>
      </c>
      <c r="AU70" t="str">
        <f ca="1">IF($C70=0,"",
VLOOKUP(MID(AQ70,1,1),REVTRANS2,2,FALSE)
&amp; VLOOKUP(MID(AQ70,2,1),REVTRANS2,2,FALSE)
&amp; VLOOKUP(MID(AQ70,3,1),REVTRANS2,2,FALSE)
&amp; VLOOKUP(MID(AQ70,4,1),REVTRANS2,2,FALSE)
&amp; VLOOKUP(MID(AQ70,5,1),REVTRANS2,2,FALSE)
)</f>
        <v>JTK4J</v>
      </c>
      <c r="AV70">
        <f t="shared" ca="1" si="40"/>
        <v>0</v>
      </c>
      <c r="AW70">
        <f t="shared" ca="1" si="42"/>
        <v>0</v>
      </c>
      <c r="AX70">
        <f t="shared" ca="1" si="42"/>
        <v>0</v>
      </c>
      <c r="AY70">
        <f t="shared" ca="1" si="42"/>
        <v>1</v>
      </c>
      <c r="AZ70">
        <f t="shared" ca="1" si="42"/>
        <v>0</v>
      </c>
      <c r="BA70">
        <f t="shared" ca="1" si="42"/>
        <v>0</v>
      </c>
      <c r="BB70">
        <f t="shared" ca="1" si="42"/>
        <v>0</v>
      </c>
      <c r="BC70">
        <f t="shared" ca="1" si="42"/>
        <v>0</v>
      </c>
      <c r="BD70">
        <f t="shared" ca="1" si="42"/>
        <v>0</v>
      </c>
      <c r="BE70">
        <f t="shared" ca="1" si="42"/>
        <v>1</v>
      </c>
      <c r="BF70">
        <f t="shared" ca="1" si="42"/>
        <v>0</v>
      </c>
      <c r="BG70">
        <f t="shared" ca="1" si="42"/>
        <v>1</v>
      </c>
      <c r="BH70">
        <f t="shared" ca="1" si="42"/>
        <v>0</v>
      </c>
      <c r="BI70" s="37">
        <f t="shared" ca="1" si="42"/>
        <v>2</v>
      </c>
      <c r="BJ70" t="b">
        <f t="shared" ca="1" si="25"/>
        <v>0</v>
      </c>
      <c r="BK70" t="b">
        <f t="shared" ca="1" si="26"/>
        <v>0</v>
      </c>
      <c r="BL70" t="b">
        <f t="shared" ca="1" si="27"/>
        <v>0</v>
      </c>
      <c r="BM70" t="b">
        <f t="shared" ca="1" si="28"/>
        <v>1</v>
      </c>
      <c r="BN70" t="b">
        <f t="shared" ca="1" si="29"/>
        <v>0</v>
      </c>
      <c r="BO70" t="b">
        <f t="shared" ca="1" si="30"/>
        <v>0</v>
      </c>
      <c r="BP70" t="b">
        <f t="shared" ca="1" si="31"/>
        <v>0</v>
      </c>
      <c r="BQ70">
        <f t="shared" ca="1" si="32"/>
        <v>1</v>
      </c>
      <c r="BR70">
        <f t="shared" ca="1" si="33"/>
        <v>40058</v>
      </c>
      <c r="BS70" cm="1">
        <f t="array" aca="1" ref="BS70" ca="1">IF($C70=0,"",RANK(BR70,OFFSET(KKK,0,0,LAST,1),-1))</f>
        <v>463</v>
      </c>
      <c r="BT70" s="19">
        <f t="shared" ca="1" si="34"/>
        <v>314377</v>
      </c>
      <c r="JN70" s="21"/>
      <c r="KK70" s="19"/>
    </row>
    <row r="71" spans="1:297">
      <c r="A71">
        <v>59</v>
      </c>
      <c r="C71" s="9" t="str">
        <f t="shared" ca="1" si="0"/>
        <v>52822 145</v>
      </c>
      <c r="D71">
        <f t="shared" ca="1" si="1"/>
        <v>9</v>
      </c>
      <c r="E71" t="str">
        <f t="shared" ca="1" si="17"/>
        <v>52822</v>
      </c>
      <c r="F71" t="str">
        <f t="shared" ca="1" si="2"/>
        <v>EBHBB</v>
      </c>
      <c r="G71" t="str">
        <f t="shared" ca="1" si="18"/>
        <v>EBHBB 145</v>
      </c>
      <c r="H71" t="str">
        <f ca="1"/>
        <v>BOCGB 132</v>
      </c>
      <c r="I71" t="str" cm="1">
        <f t="array" aca="1" ref="I71:J71" ca="1">IF($C71=0,"",_xlfn.TEXTSPLIT(H71," "))</f>
        <v>BOCGB</v>
      </c>
      <c r="J71" t="str">
        <f ca="1"/>
        <v>132</v>
      </c>
      <c r="K71">
        <f t="shared" ca="1" si="19"/>
        <v>132</v>
      </c>
      <c r="L71">
        <f ca="1"/>
        <v>59</v>
      </c>
      <c r="M71" t="str">
        <f t="shared" ca="1" si="3"/>
        <v>2K372</v>
      </c>
      <c r="N71">
        <f t="shared" ca="1" si="38"/>
        <v>0</v>
      </c>
      <c r="O71">
        <f t="shared" ca="1" si="43"/>
        <v>2</v>
      </c>
      <c r="P71">
        <f t="shared" ca="1" si="43"/>
        <v>1</v>
      </c>
      <c r="Q71">
        <f t="shared" ca="1" si="43"/>
        <v>0</v>
      </c>
      <c r="R71">
        <f t="shared" ca="1" si="43"/>
        <v>0</v>
      </c>
      <c r="S71">
        <f t="shared" ca="1" si="43"/>
        <v>0</v>
      </c>
      <c r="T71">
        <f t="shared" ca="1" si="43"/>
        <v>1</v>
      </c>
      <c r="U71">
        <f t="shared" ca="1" si="43"/>
        <v>0</v>
      </c>
      <c r="V71">
        <f t="shared" ca="1" si="43"/>
        <v>0</v>
      </c>
      <c r="W71">
        <f t="shared" ca="1" si="43"/>
        <v>0</v>
      </c>
      <c r="X71">
        <f t="shared" ca="1" si="43"/>
        <v>0</v>
      </c>
      <c r="Y71">
        <f t="shared" ca="1" si="43"/>
        <v>0</v>
      </c>
      <c r="Z71">
        <f t="shared" ca="1" si="43"/>
        <v>1</v>
      </c>
      <c r="AA71">
        <f t="shared" ca="1" si="43"/>
        <v>0</v>
      </c>
      <c r="AB71">
        <f t="shared" ca="1" si="20"/>
        <v>5</v>
      </c>
      <c r="AC71" t="b">
        <f t="shared" ca="1" si="5"/>
        <v>0</v>
      </c>
      <c r="AD71" t="b">
        <f t="shared" ca="1" si="6"/>
        <v>0</v>
      </c>
      <c r="AE71" t="b">
        <f t="shared" ca="1" si="7"/>
        <v>0</v>
      </c>
      <c r="AF71" t="b">
        <f t="shared" ca="1" si="8"/>
        <v>0</v>
      </c>
      <c r="AG71" t="b">
        <f t="shared" ca="1" si="9"/>
        <v>0</v>
      </c>
      <c r="AH71" t="b">
        <f t="shared" ca="1" si="10"/>
        <v>1</v>
      </c>
      <c r="AI71" t="b">
        <f t="shared" ca="1" si="11"/>
        <v>0</v>
      </c>
      <c r="AJ71">
        <f t="shared" ca="1" si="21"/>
        <v>1</v>
      </c>
      <c r="AK71">
        <f t="shared" ca="1" si="12"/>
        <v>20059</v>
      </c>
      <c r="AL71">
        <f t="shared" ca="1" si="13"/>
        <v>209</v>
      </c>
      <c r="AM71" s="19">
        <f t="shared" ca="1" si="14"/>
        <v>27588</v>
      </c>
      <c r="AN71" t="str">
        <f ca="1">IF($C71=0,"",
VLOOKUP(MID($E71,1,1),TRANSF2,2,FALSE)
&amp; VLOOKUP(MID($E71,2,1),TRANSF2,2,FALSE)
&amp; VLOOKUP(MID($E71,3,1),TRANSF2,2,FALSE)
&amp; VLOOKUP(MID($E71,4,1),TRANSF2,2,FALSE)
&amp; VLOOKUP(MID($E71,5,1),TRANSF2,2,FALSE)
)</f>
        <v>EBHBB</v>
      </c>
      <c r="AO71" t="str">
        <f t="shared" ca="1" si="22"/>
        <v>EBHBB 145</v>
      </c>
      <c r="AP71" t="str">
        <f ca="1"/>
        <v>ALOOI 505</v>
      </c>
      <c r="AQ71" t="str" cm="1">
        <f t="array" aca="1" ref="AQ71:AR71" ca="1">IF($C71=0,"",_xlfn.TEXTSPLIT(AP71," "))</f>
        <v>ALOOI</v>
      </c>
      <c r="AR71" t="str">
        <f ca="1"/>
        <v>505</v>
      </c>
      <c r="AS71">
        <f t="shared" ca="1" si="23"/>
        <v>505</v>
      </c>
      <c r="AT71">
        <f ca="1"/>
        <v>59</v>
      </c>
      <c r="AU71" t="str">
        <f ca="1">IF($C71=0,"",
VLOOKUP(MID(AQ71,1,1),REVTRANS2,2,FALSE)
&amp; VLOOKUP(MID(AQ71,2,1),REVTRANS2,2,FALSE)
&amp; VLOOKUP(MID(AQ71,3,1),REVTRANS2,2,FALSE)
&amp; VLOOKUP(MID(AQ71,4,1),REVTRANS2,2,FALSE)
&amp; VLOOKUP(MID(AQ71,5,1),REVTRANS2,2,FALSE)
)</f>
        <v>JTKK9</v>
      </c>
      <c r="AV71">
        <f t="shared" ca="1" si="40"/>
        <v>0</v>
      </c>
      <c r="AW71">
        <f t="shared" ca="1" si="42"/>
        <v>0</v>
      </c>
      <c r="AX71">
        <f t="shared" ca="1" si="42"/>
        <v>0</v>
      </c>
      <c r="AY71">
        <f t="shared" ca="1" si="42"/>
        <v>0</v>
      </c>
      <c r="AZ71">
        <f t="shared" ca="1" si="42"/>
        <v>0</v>
      </c>
      <c r="BA71">
        <f t="shared" ca="1" si="42"/>
        <v>0</v>
      </c>
      <c r="BB71">
        <f t="shared" ca="1" si="42"/>
        <v>0</v>
      </c>
      <c r="BC71">
        <f t="shared" ca="1" si="42"/>
        <v>0</v>
      </c>
      <c r="BD71">
        <f t="shared" ca="1" si="42"/>
        <v>1</v>
      </c>
      <c r="BE71">
        <f t="shared" ca="1" si="42"/>
        <v>1</v>
      </c>
      <c r="BF71">
        <f t="shared" ca="1" si="42"/>
        <v>0</v>
      </c>
      <c r="BG71">
        <f t="shared" ca="1" si="42"/>
        <v>2</v>
      </c>
      <c r="BH71">
        <f t="shared" ca="1" si="42"/>
        <v>0</v>
      </c>
      <c r="BI71" s="37">
        <f t="shared" ca="1" si="42"/>
        <v>1</v>
      </c>
      <c r="BJ71" t="b">
        <f t="shared" ca="1" si="25"/>
        <v>0</v>
      </c>
      <c r="BK71" t="b">
        <f t="shared" ca="1" si="26"/>
        <v>0</v>
      </c>
      <c r="BL71" t="b">
        <f t="shared" ca="1" si="27"/>
        <v>0</v>
      </c>
      <c r="BM71" t="b">
        <f t="shared" ca="1" si="28"/>
        <v>1</v>
      </c>
      <c r="BN71" t="b">
        <f t="shared" ca="1" si="29"/>
        <v>0</v>
      </c>
      <c r="BO71" t="b">
        <f t="shared" ca="1" si="30"/>
        <v>0</v>
      </c>
      <c r="BP71" t="b">
        <f t="shared" ca="1" si="31"/>
        <v>0</v>
      </c>
      <c r="BQ71">
        <f t="shared" ca="1" si="32"/>
        <v>1</v>
      </c>
      <c r="BR71">
        <f t="shared" ca="1" si="33"/>
        <v>40059</v>
      </c>
      <c r="BS71" cm="1">
        <f t="array" aca="1" ref="BS71" ca="1">IF($C71=0,"",RANK(BR71,OFFSET(KKK,0,0,LAST,1),-1))</f>
        <v>464</v>
      </c>
      <c r="BT71" s="19">
        <f t="shared" ca="1" si="34"/>
        <v>234320</v>
      </c>
      <c r="JN71" s="21"/>
      <c r="KK71" s="19"/>
    </row>
    <row r="72" spans="1:297">
      <c r="A72">
        <v>60</v>
      </c>
      <c r="C72" s="9" t="str">
        <f t="shared" ca="1" si="0"/>
        <v>32555 125</v>
      </c>
      <c r="D72">
        <f t="shared" ca="1" si="1"/>
        <v>9</v>
      </c>
      <c r="E72" t="str">
        <f t="shared" ca="1" si="17"/>
        <v>32555</v>
      </c>
      <c r="F72" t="str">
        <f t="shared" ca="1" si="2"/>
        <v>CBEEE</v>
      </c>
      <c r="G72" t="str">
        <f t="shared" ca="1" si="18"/>
        <v>CBEEE 125</v>
      </c>
      <c r="H72" t="str">
        <f ca="1"/>
        <v>BOFCG 46</v>
      </c>
      <c r="I72" t="str" cm="1">
        <f t="array" aca="1" ref="I72:J72" ca="1">IF($C72=0,"",_xlfn.TEXTSPLIT(H72," "))</f>
        <v>BOFCG</v>
      </c>
      <c r="J72" t="str">
        <f ca="1"/>
        <v>46</v>
      </c>
      <c r="K72">
        <f t="shared" ca="1" si="19"/>
        <v>46</v>
      </c>
      <c r="L72">
        <f ca="1"/>
        <v>60</v>
      </c>
      <c r="M72" t="str">
        <f t="shared" ca="1" si="3"/>
        <v>2K637</v>
      </c>
      <c r="N72">
        <f t="shared" ca="1" si="38"/>
        <v>0</v>
      </c>
      <c r="O72">
        <f t="shared" ca="1" si="43"/>
        <v>1</v>
      </c>
      <c r="P72">
        <f t="shared" ca="1" si="43"/>
        <v>1</v>
      </c>
      <c r="Q72">
        <f t="shared" ca="1" si="43"/>
        <v>0</v>
      </c>
      <c r="R72">
        <f t="shared" ca="1" si="43"/>
        <v>0</v>
      </c>
      <c r="S72">
        <f t="shared" ca="1" si="43"/>
        <v>1</v>
      </c>
      <c r="T72">
        <f t="shared" ca="1" si="43"/>
        <v>1</v>
      </c>
      <c r="U72">
        <f t="shared" ca="1" si="43"/>
        <v>0</v>
      </c>
      <c r="V72">
        <f t="shared" ca="1" si="43"/>
        <v>0</v>
      </c>
      <c r="W72">
        <f t="shared" ca="1" si="43"/>
        <v>0</v>
      </c>
      <c r="X72">
        <f t="shared" ca="1" si="43"/>
        <v>0</v>
      </c>
      <c r="Y72">
        <f t="shared" ca="1" si="43"/>
        <v>0</v>
      </c>
      <c r="Z72">
        <f t="shared" ca="1" si="43"/>
        <v>1</v>
      </c>
      <c r="AA72">
        <f t="shared" ca="1" si="43"/>
        <v>0</v>
      </c>
      <c r="AB72">
        <f t="shared" ca="1" si="20"/>
        <v>5</v>
      </c>
      <c r="AC72" t="b">
        <f t="shared" ca="1" si="5"/>
        <v>0</v>
      </c>
      <c r="AD72" t="b">
        <f t="shared" ca="1" si="6"/>
        <v>0</v>
      </c>
      <c r="AE72" t="b">
        <f t="shared" ca="1" si="7"/>
        <v>0</v>
      </c>
      <c r="AF72" t="b">
        <f t="shared" ca="1" si="8"/>
        <v>0</v>
      </c>
      <c r="AG72" t="b">
        <f t="shared" ca="1" si="9"/>
        <v>0</v>
      </c>
      <c r="AH72" t="b">
        <f t="shared" ca="1" si="10"/>
        <v>0</v>
      </c>
      <c r="AI72" t="b">
        <f t="shared" ca="1" si="11"/>
        <v>1</v>
      </c>
      <c r="AJ72">
        <f t="shared" ca="1" si="21"/>
        <v>1</v>
      </c>
      <c r="AK72">
        <f t="shared" ca="1" si="12"/>
        <v>10060</v>
      </c>
      <c r="AL72">
        <f t="shared" ca="1" si="13"/>
        <v>11</v>
      </c>
      <c r="AM72" s="19">
        <f t="shared" ca="1" si="14"/>
        <v>506</v>
      </c>
      <c r="AN72" t="str">
        <f ca="1">IF($C72=0,"",
VLOOKUP(MID($E72,1,1),TRANSF2,2,FALSE)
&amp; VLOOKUP(MID($E72,2,1),TRANSF2,2,FALSE)
&amp; VLOOKUP(MID($E72,3,1),TRANSF2,2,FALSE)
&amp; VLOOKUP(MID($E72,4,1),TRANSF2,2,FALSE)
&amp; VLOOKUP(MID($E72,5,1),TRANSF2,2,FALSE)
)</f>
        <v>CBEEE</v>
      </c>
      <c r="AO72" t="str">
        <f t="shared" ca="1" si="22"/>
        <v>CBEEE 125</v>
      </c>
      <c r="AP72" t="str">
        <f ca="1"/>
        <v>ANAAN 427</v>
      </c>
      <c r="AQ72" t="str" cm="1">
        <f t="array" aca="1" ref="AQ72:AR72" ca="1">IF($C72=0,"",_xlfn.TEXTSPLIT(AP72," "))</f>
        <v>ANAAN</v>
      </c>
      <c r="AR72" t="str">
        <f ca="1"/>
        <v>427</v>
      </c>
      <c r="AS72">
        <f t="shared" ca="1" si="23"/>
        <v>427</v>
      </c>
      <c r="AT72">
        <f ca="1"/>
        <v>60</v>
      </c>
      <c r="AU72" t="str">
        <f ca="1">IF($C72=0,"",
VLOOKUP(MID(AQ72,1,1),REVTRANS2,2,FALSE)
&amp; VLOOKUP(MID(AQ72,2,1),REVTRANS2,2,FALSE)
&amp; VLOOKUP(MID(AQ72,3,1),REVTRANS2,2,FALSE)
&amp; VLOOKUP(MID(AQ72,4,1),REVTRANS2,2,FALSE)
&amp; VLOOKUP(MID(AQ72,5,1),REVTRANS2,2,FALSE)
)</f>
        <v>JQJJQ</v>
      </c>
      <c r="AV72">
        <f t="shared" ca="1" si="40"/>
        <v>0</v>
      </c>
      <c r="AW72">
        <f t="shared" ca="1" si="42"/>
        <v>0</v>
      </c>
      <c r="AX72">
        <f t="shared" ca="1" si="42"/>
        <v>0</v>
      </c>
      <c r="AY72">
        <f t="shared" ca="1" si="42"/>
        <v>0</v>
      </c>
      <c r="AZ72">
        <f t="shared" ca="1" si="42"/>
        <v>0</v>
      </c>
      <c r="BA72">
        <f t="shared" ca="1" si="42"/>
        <v>0</v>
      </c>
      <c r="BB72">
        <f t="shared" ca="1" si="42"/>
        <v>0</v>
      </c>
      <c r="BC72">
        <f t="shared" ca="1" si="42"/>
        <v>0</v>
      </c>
      <c r="BD72">
        <f t="shared" ca="1" si="42"/>
        <v>0</v>
      </c>
      <c r="BE72">
        <f t="shared" ca="1" si="42"/>
        <v>0</v>
      </c>
      <c r="BF72">
        <f t="shared" ca="1" si="42"/>
        <v>2</v>
      </c>
      <c r="BG72">
        <f t="shared" ca="1" si="42"/>
        <v>0</v>
      </c>
      <c r="BH72">
        <f t="shared" ca="1" si="42"/>
        <v>0</v>
      </c>
      <c r="BI72" s="37">
        <f t="shared" ca="1" si="42"/>
        <v>3</v>
      </c>
      <c r="BJ72" t="b">
        <f t="shared" ca="1" si="25"/>
        <v>1</v>
      </c>
      <c r="BK72" t="b">
        <f t="shared" ca="1" si="26"/>
        <v>0</v>
      </c>
      <c r="BL72" t="b">
        <f t="shared" ca="1" si="27"/>
        <v>0</v>
      </c>
      <c r="BM72" t="b">
        <f t="shared" ca="1" si="28"/>
        <v>0</v>
      </c>
      <c r="BN72" t="b">
        <f t="shared" ca="1" si="29"/>
        <v>0</v>
      </c>
      <c r="BO72" t="b">
        <f t="shared" ca="1" si="30"/>
        <v>0</v>
      </c>
      <c r="BP72" t="b">
        <f t="shared" ca="1" si="31"/>
        <v>0</v>
      </c>
      <c r="BQ72">
        <f t="shared" ca="1" si="32"/>
        <v>1</v>
      </c>
      <c r="BR72">
        <f t="shared" ca="1" si="33"/>
        <v>70060</v>
      </c>
      <c r="BS72" cm="1">
        <f t="array" aca="1" ref="BS72" ca="1">IF($C72=0,"",RANK(BR72,OFFSET(KKK,0,0,LAST,1),-1))</f>
        <v>977</v>
      </c>
      <c r="BT72" s="19">
        <f t="shared" ca="1" si="34"/>
        <v>417179</v>
      </c>
      <c r="JN72" s="21"/>
      <c r="KK72" s="19"/>
    </row>
    <row r="73" spans="1:297">
      <c r="A73">
        <v>61</v>
      </c>
      <c r="C73" s="9" t="str">
        <f t="shared" ca="1" si="0"/>
        <v>85557 574</v>
      </c>
      <c r="D73">
        <f t="shared" ca="1" si="1"/>
        <v>9</v>
      </c>
      <c r="E73" t="str">
        <f t="shared" ca="1" si="17"/>
        <v>85557</v>
      </c>
      <c r="F73" t="str">
        <f t="shared" ca="1" si="2"/>
        <v>HEEEG</v>
      </c>
      <c r="G73" t="str">
        <f t="shared" ca="1" si="18"/>
        <v>HEEEG 574</v>
      </c>
      <c r="H73" t="str">
        <f ca="1"/>
        <v>BOOII 119</v>
      </c>
      <c r="I73" t="str" cm="1">
        <f t="array" aca="1" ref="I73:J73" ca="1">IF($C73=0,"",_xlfn.TEXTSPLIT(H73," "))</f>
        <v>BOOII</v>
      </c>
      <c r="J73" t="str">
        <f ca="1"/>
        <v>119</v>
      </c>
      <c r="K73">
        <f t="shared" ca="1" si="19"/>
        <v>119</v>
      </c>
      <c r="L73">
        <f ca="1"/>
        <v>61</v>
      </c>
      <c r="M73" t="str">
        <f t="shared" ca="1" si="3"/>
        <v>2KK99</v>
      </c>
      <c r="N73">
        <f t="shared" ca="1" si="38"/>
        <v>0</v>
      </c>
      <c r="O73">
        <f t="shared" ca="1" si="43"/>
        <v>1</v>
      </c>
      <c r="P73">
        <f t="shared" ca="1" si="43"/>
        <v>0</v>
      </c>
      <c r="Q73">
        <f t="shared" ca="1" si="43"/>
        <v>0</v>
      </c>
      <c r="R73">
        <f t="shared" ca="1" si="43"/>
        <v>0</v>
      </c>
      <c r="S73">
        <f t="shared" ca="1" si="43"/>
        <v>0</v>
      </c>
      <c r="T73">
        <f t="shared" ca="1" si="43"/>
        <v>0</v>
      </c>
      <c r="U73">
        <f t="shared" ca="1" si="43"/>
        <v>0</v>
      </c>
      <c r="V73">
        <f t="shared" ca="1" si="43"/>
        <v>2</v>
      </c>
      <c r="W73">
        <f t="shared" ca="1" si="43"/>
        <v>0</v>
      </c>
      <c r="X73">
        <f t="shared" ca="1" si="43"/>
        <v>0</v>
      </c>
      <c r="Y73">
        <f t="shared" ca="1" si="43"/>
        <v>0</v>
      </c>
      <c r="Z73">
        <f t="shared" ca="1" si="43"/>
        <v>2</v>
      </c>
      <c r="AA73">
        <f t="shared" ca="1" si="43"/>
        <v>0</v>
      </c>
      <c r="AB73">
        <f t="shared" ca="1" si="20"/>
        <v>5</v>
      </c>
      <c r="AC73" t="b">
        <f t="shared" ca="1" si="5"/>
        <v>0</v>
      </c>
      <c r="AD73" t="b">
        <f t="shared" ca="1" si="6"/>
        <v>0</v>
      </c>
      <c r="AE73" t="b">
        <f t="shared" ca="1" si="7"/>
        <v>0</v>
      </c>
      <c r="AF73" t="b">
        <f t="shared" ca="1" si="8"/>
        <v>0</v>
      </c>
      <c r="AG73" t="b">
        <f t="shared" ca="1" si="9"/>
        <v>1</v>
      </c>
      <c r="AH73" t="b">
        <f t="shared" ca="1" si="10"/>
        <v>0</v>
      </c>
      <c r="AI73" t="b">
        <f t="shared" ca="1" si="11"/>
        <v>0</v>
      </c>
      <c r="AJ73">
        <f t="shared" ca="1" si="21"/>
        <v>1</v>
      </c>
      <c r="AK73">
        <f t="shared" ca="1" si="12"/>
        <v>30061</v>
      </c>
      <c r="AL73">
        <f t="shared" ca="1" si="13"/>
        <v>448</v>
      </c>
      <c r="AM73" s="19">
        <f t="shared" ca="1" si="14"/>
        <v>53312</v>
      </c>
      <c r="AN73" t="str">
        <f ca="1">IF($C73=0,"",
VLOOKUP(MID($E73,1,1),TRANSF2,2,FALSE)
&amp; VLOOKUP(MID($E73,2,1),TRANSF2,2,FALSE)
&amp; VLOOKUP(MID($E73,3,1),TRANSF2,2,FALSE)
&amp; VLOOKUP(MID($E73,4,1),TRANSF2,2,FALSE)
&amp; VLOOKUP(MID($E73,5,1),TRANSF2,2,FALSE)
)</f>
        <v>HEEEG</v>
      </c>
      <c r="AO73" t="str">
        <f t="shared" ca="1" si="22"/>
        <v>HEEEG 574</v>
      </c>
      <c r="AP73" t="str">
        <f ca="1"/>
        <v>ANANB 654</v>
      </c>
      <c r="AQ73" t="str" cm="1">
        <f t="array" aca="1" ref="AQ73:AR73" ca="1">IF($C73=0,"",_xlfn.TEXTSPLIT(AP73," "))</f>
        <v>ANANB</v>
      </c>
      <c r="AR73" t="str">
        <f ca="1"/>
        <v>654</v>
      </c>
      <c r="AS73">
        <f t="shared" ca="1" si="23"/>
        <v>654</v>
      </c>
      <c r="AT73">
        <f ca="1"/>
        <v>61</v>
      </c>
      <c r="AU73" t="str">
        <f ca="1">IF($C73=0,"",
VLOOKUP(MID(AQ73,1,1),REVTRANS2,2,FALSE)
&amp; VLOOKUP(MID(AQ73,2,1),REVTRANS2,2,FALSE)
&amp; VLOOKUP(MID(AQ73,3,1),REVTRANS2,2,FALSE)
&amp; VLOOKUP(MID(AQ73,4,1),REVTRANS2,2,FALSE)
&amp; VLOOKUP(MID(AQ73,5,1),REVTRANS2,2,FALSE)
)</f>
        <v>JQJQ2</v>
      </c>
      <c r="AV73">
        <f t="shared" ca="1" si="40"/>
        <v>0</v>
      </c>
      <c r="AW73">
        <f t="shared" ca="1" si="42"/>
        <v>1</v>
      </c>
      <c r="AX73">
        <f t="shared" ca="1" si="42"/>
        <v>0</v>
      </c>
      <c r="AY73">
        <f t="shared" ca="1" si="42"/>
        <v>0</v>
      </c>
      <c r="AZ73">
        <f t="shared" ca="1" si="42"/>
        <v>0</v>
      </c>
      <c r="BA73">
        <f t="shared" ca="1" si="42"/>
        <v>0</v>
      </c>
      <c r="BB73">
        <f t="shared" ca="1" si="42"/>
        <v>0</v>
      </c>
      <c r="BC73">
        <f t="shared" ca="1" si="42"/>
        <v>0</v>
      </c>
      <c r="BD73">
        <f t="shared" ca="1" si="42"/>
        <v>0</v>
      </c>
      <c r="BE73">
        <f t="shared" ca="1" si="42"/>
        <v>0</v>
      </c>
      <c r="BF73">
        <f t="shared" ca="1" si="42"/>
        <v>2</v>
      </c>
      <c r="BG73">
        <f t="shared" ca="1" si="42"/>
        <v>0</v>
      </c>
      <c r="BH73">
        <f t="shared" ca="1" si="42"/>
        <v>0</v>
      </c>
      <c r="BI73" s="37">
        <f t="shared" ca="1" si="42"/>
        <v>2</v>
      </c>
      <c r="BJ73" t="b">
        <f t="shared" ca="1" si="25"/>
        <v>0</v>
      </c>
      <c r="BK73" t="b">
        <f t="shared" ca="1" si="26"/>
        <v>1</v>
      </c>
      <c r="BL73" t="b">
        <f t="shared" ca="1" si="27"/>
        <v>0</v>
      </c>
      <c r="BM73" t="b">
        <f t="shared" ca="1" si="28"/>
        <v>0</v>
      </c>
      <c r="BN73" t="b">
        <f t="shared" ca="1" si="29"/>
        <v>0</v>
      </c>
      <c r="BO73" t="b">
        <f t="shared" ca="1" si="30"/>
        <v>0</v>
      </c>
      <c r="BP73" t="b">
        <f t="shared" ca="1" si="31"/>
        <v>0</v>
      </c>
      <c r="BQ73">
        <f t="shared" ca="1" si="32"/>
        <v>1</v>
      </c>
      <c r="BR73">
        <f t="shared" ca="1" si="33"/>
        <v>60061</v>
      </c>
      <c r="BS73" cm="1">
        <f t="array" aca="1" ref="BS73" ca="1">IF($C73=0,"",RANK(BR73,OFFSET(KKK,0,0,LAST,1),-1))</f>
        <v>827</v>
      </c>
      <c r="BT73" s="19">
        <f t="shared" ca="1" si="34"/>
        <v>540858</v>
      </c>
      <c r="JN73" s="21"/>
      <c r="KK73" s="19"/>
    </row>
    <row r="74" spans="1:297">
      <c r="A74">
        <v>62</v>
      </c>
      <c r="C74" s="9" t="str">
        <f t="shared" ca="1" si="0"/>
        <v>34422 790</v>
      </c>
      <c r="D74">
        <f t="shared" ca="1" si="1"/>
        <v>9</v>
      </c>
      <c r="E74" t="str">
        <f t="shared" ca="1" si="17"/>
        <v>34422</v>
      </c>
      <c r="F74" t="str">
        <f t="shared" ca="1" si="2"/>
        <v>CDDBB</v>
      </c>
      <c r="G74" t="str">
        <f t="shared" ca="1" si="18"/>
        <v>CDDBB 790</v>
      </c>
      <c r="H74" t="str">
        <f ca="1"/>
        <v>BPBOH 112</v>
      </c>
      <c r="I74" t="str" cm="1">
        <f t="array" aca="1" ref="I74:J74" ca="1">IF($C74=0,"",_xlfn.TEXTSPLIT(H74," "))</f>
        <v>BPBOH</v>
      </c>
      <c r="J74" t="str">
        <f ca="1"/>
        <v>112</v>
      </c>
      <c r="K74">
        <f t="shared" ca="1" si="19"/>
        <v>112</v>
      </c>
      <c r="L74">
        <f ca="1"/>
        <v>62</v>
      </c>
      <c r="M74" t="str">
        <f t="shared" ca="1" si="3"/>
        <v>2A2K8</v>
      </c>
      <c r="N74">
        <f t="shared" ca="1" si="38"/>
        <v>0</v>
      </c>
      <c r="O74">
        <f t="shared" ca="1" si="43"/>
        <v>2</v>
      </c>
      <c r="P74">
        <f t="shared" ca="1" si="43"/>
        <v>0</v>
      </c>
      <c r="Q74">
        <f t="shared" ca="1" si="43"/>
        <v>0</v>
      </c>
      <c r="R74">
        <f t="shared" ca="1" si="43"/>
        <v>0</v>
      </c>
      <c r="S74">
        <f t="shared" ca="1" si="43"/>
        <v>0</v>
      </c>
      <c r="T74">
        <f t="shared" ca="1" si="43"/>
        <v>0</v>
      </c>
      <c r="U74">
        <f t="shared" ca="1" si="43"/>
        <v>1</v>
      </c>
      <c r="V74">
        <f t="shared" ca="1" si="43"/>
        <v>0</v>
      </c>
      <c r="W74">
        <f t="shared" ca="1" si="43"/>
        <v>0</v>
      </c>
      <c r="X74">
        <f t="shared" ca="1" si="43"/>
        <v>0</v>
      </c>
      <c r="Y74">
        <f t="shared" ca="1" si="43"/>
        <v>0</v>
      </c>
      <c r="Z74">
        <f t="shared" ca="1" si="43"/>
        <v>1</v>
      </c>
      <c r="AA74">
        <f t="shared" ca="1" si="43"/>
        <v>1</v>
      </c>
      <c r="AB74">
        <f t="shared" ca="1" si="20"/>
        <v>5</v>
      </c>
      <c r="AC74" t="b">
        <f t="shared" ca="1" si="5"/>
        <v>0</v>
      </c>
      <c r="AD74" t="b">
        <f t="shared" ca="1" si="6"/>
        <v>0</v>
      </c>
      <c r="AE74" t="b">
        <f t="shared" ca="1" si="7"/>
        <v>0</v>
      </c>
      <c r="AF74" t="b">
        <f t="shared" ca="1" si="8"/>
        <v>0</v>
      </c>
      <c r="AG74" t="b">
        <f t="shared" ca="1" si="9"/>
        <v>0</v>
      </c>
      <c r="AH74" t="b">
        <f t="shared" ca="1" si="10"/>
        <v>1</v>
      </c>
      <c r="AI74" t="b">
        <f t="shared" ca="1" si="11"/>
        <v>0</v>
      </c>
      <c r="AJ74">
        <f t="shared" ca="1" si="21"/>
        <v>1</v>
      </c>
      <c r="AK74">
        <f t="shared" ca="1" si="12"/>
        <v>20062</v>
      </c>
      <c r="AL74">
        <f t="shared" ca="1" si="13"/>
        <v>210</v>
      </c>
      <c r="AM74" s="19">
        <f t="shared" ca="1" si="14"/>
        <v>23520</v>
      </c>
      <c r="AN74" t="str">
        <f ca="1">IF($C74=0,"",
VLOOKUP(MID($E74,1,1),TRANSF2,2,FALSE)
&amp; VLOOKUP(MID($E74,2,1),TRANSF2,2,FALSE)
&amp; VLOOKUP(MID($E74,3,1),TRANSF2,2,FALSE)
&amp; VLOOKUP(MID($E74,4,1),TRANSF2,2,FALSE)
&amp; VLOOKUP(MID($E74,5,1),TRANSF2,2,FALSE)
)</f>
        <v>CDDBB</v>
      </c>
      <c r="AO74" t="str">
        <f t="shared" ca="1" si="22"/>
        <v>CDDBB 790</v>
      </c>
      <c r="AP74" t="str">
        <f ca="1"/>
        <v>ANCIO 336</v>
      </c>
      <c r="AQ74" t="str" cm="1">
        <f t="array" aca="1" ref="AQ74:AR74" ca="1">IF($C74=0,"",_xlfn.TEXTSPLIT(AP74," "))</f>
        <v>ANCIO</v>
      </c>
      <c r="AR74" t="str">
        <f ca="1"/>
        <v>336</v>
      </c>
      <c r="AS74">
        <f t="shared" ca="1" si="23"/>
        <v>336</v>
      </c>
      <c r="AT74">
        <f ca="1"/>
        <v>62</v>
      </c>
      <c r="AU74" t="str">
        <f ca="1">IF($C74=0,"",
VLOOKUP(MID(AQ74,1,1),REVTRANS2,2,FALSE)
&amp; VLOOKUP(MID(AQ74,2,1),REVTRANS2,2,FALSE)
&amp; VLOOKUP(MID(AQ74,3,1),REVTRANS2,2,FALSE)
&amp; VLOOKUP(MID(AQ74,4,1),REVTRANS2,2,FALSE)
&amp; VLOOKUP(MID(AQ74,5,1),REVTRANS2,2,FALSE)
)</f>
        <v>JQ39K</v>
      </c>
      <c r="AV74">
        <f t="shared" ca="1" si="40"/>
        <v>0</v>
      </c>
      <c r="AW74">
        <f t="shared" ca="1" si="42"/>
        <v>0</v>
      </c>
      <c r="AX74">
        <f t="shared" ca="1" si="42"/>
        <v>1</v>
      </c>
      <c r="AY74">
        <f t="shared" ca="1" si="42"/>
        <v>0</v>
      </c>
      <c r="AZ74">
        <f t="shared" ca="1" si="42"/>
        <v>0</v>
      </c>
      <c r="BA74">
        <f t="shared" ca="1" si="42"/>
        <v>0</v>
      </c>
      <c r="BB74">
        <f t="shared" ca="1" si="42"/>
        <v>0</v>
      </c>
      <c r="BC74">
        <f t="shared" ca="1" si="42"/>
        <v>0</v>
      </c>
      <c r="BD74">
        <f t="shared" ca="1" si="42"/>
        <v>1</v>
      </c>
      <c r="BE74">
        <f t="shared" ca="1" si="42"/>
        <v>0</v>
      </c>
      <c r="BF74">
        <f t="shared" ca="1" si="42"/>
        <v>1</v>
      </c>
      <c r="BG74">
        <f t="shared" ca="1" si="42"/>
        <v>1</v>
      </c>
      <c r="BH74">
        <f t="shared" ca="1" si="42"/>
        <v>0</v>
      </c>
      <c r="BI74" s="37">
        <f t="shared" ca="1" si="42"/>
        <v>1</v>
      </c>
      <c r="BJ74" t="b">
        <f t="shared" ca="1" si="25"/>
        <v>0</v>
      </c>
      <c r="BK74" t="b">
        <f t="shared" ca="1" si="26"/>
        <v>0</v>
      </c>
      <c r="BL74" t="b">
        <f t="shared" ca="1" si="27"/>
        <v>0</v>
      </c>
      <c r="BM74" t="b">
        <f t="shared" ca="1" si="28"/>
        <v>0</v>
      </c>
      <c r="BN74" t="b">
        <f t="shared" ca="1" si="29"/>
        <v>0</v>
      </c>
      <c r="BO74" t="b">
        <f t="shared" ca="1" si="30"/>
        <v>1</v>
      </c>
      <c r="BP74" t="b">
        <f t="shared" ca="1" si="31"/>
        <v>0</v>
      </c>
      <c r="BQ74">
        <f t="shared" ca="1" si="32"/>
        <v>1</v>
      </c>
      <c r="BR74">
        <f t="shared" ca="1" si="33"/>
        <v>20062</v>
      </c>
      <c r="BS74" cm="1">
        <f t="array" aca="1" ref="BS74" ca="1">IF($C74=0,"",RANK(BR74,OFFSET(KKK,0,0,LAST,1),-1))</f>
        <v>138</v>
      </c>
      <c r="BT74" s="19">
        <f t="shared" ca="1" si="34"/>
        <v>46368</v>
      </c>
      <c r="JN74" s="21"/>
      <c r="KK74" s="19"/>
    </row>
    <row r="75" spans="1:297">
      <c r="A75">
        <v>63</v>
      </c>
      <c r="C75" s="9" t="str">
        <f t="shared" ca="1" si="0"/>
        <v>KJ777 428</v>
      </c>
      <c r="D75">
        <f t="shared" ca="1" si="1"/>
        <v>9</v>
      </c>
      <c r="E75" t="str">
        <f t="shared" ca="1" si="17"/>
        <v>KJ777</v>
      </c>
      <c r="F75" t="str">
        <f t="shared" ca="1" si="2"/>
        <v>OMGGG</v>
      </c>
      <c r="G75" t="str">
        <f t="shared" ca="1" si="18"/>
        <v>OMGGG 428</v>
      </c>
      <c r="H75" t="str">
        <f ca="1"/>
        <v>BPCOB 419</v>
      </c>
      <c r="I75" t="str" cm="1">
        <f t="array" aca="1" ref="I75:J75" ca="1">IF($C75=0,"",_xlfn.TEXTSPLIT(H75," "))</f>
        <v>BPCOB</v>
      </c>
      <c r="J75" t="str">
        <f ca="1"/>
        <v>419</v>
      </c>
      <c r="K75">
        <f t="shared" ca="1" si="19"/>
        <v>419</v>
      </c>
      <c r="L75">
        <f ca="1"/>
        <v>63</v>
      </c>
      <c r="M75" t="str">
        <f t="shared" ca="1" si="3"/>
        <v>2A3K2</v>
      </c>
      <c r="N75">
        <f t="shared" ca="1" si="38"/>
        <v>0</v>
      </c>
      <c r="O75">
        <f t="shared" ca="1" si="43"/>
        <v>2</v>
      </c>
      <c r="P75">
        <f t="shared" ca="1" si="43"/>
        <v>1</v>
      </c>
      <c r="Q75">
        <f t="shared" ca="1" si="43"/>
        <v>0</v>
      </c>
      <c r="R75">
        <f t="shared" ca="1" si="43"/>
        <v>0</v>
      </c>
      <c r="S75">
        <f t="shared" ca="1" si="43"/>
        <v>0</v>
      </c>
      <c r="T75">
        <f t="shared" ca="1" si="43"/>
        <v>0</v>
      </c>
      <c r="U75">
        <f t="shared" ca="1" si="43"/>
        <v>0</v>
      </c>
      <c r="V75">
        <f t="shared" ca="1" si="43"/>
        <v>0</v>
      </c>
      <c r="W75">
        <f t="shared" ca="1" si="43"/>
        <v>0</v>
      </c>
      <c r="X75">
        <f t="shared" ca="1" si="43"/>
        <v>0</v>
      </c>
      <c r="Y75">
        <f t="shared" ca="1" si="43"/>
        <v>0</v>
      </c>
      <c r="Z75">
        <f t="shared" ca="1" si="43"/>
        <v>1</v>
      </c>
      <c r="AA75">
        <f t="shared" ca="1" si="43"/>
        <v>1</v>
      </c>
      <c r="AB75">
        <f t="shared" ca="1" si="20"/>
        <v>5</v>
      </c>
      <c r="AC75" t="b">
        <f t="shared" ca="1" si="5"/>
        <v>0</v>
      </c>
      <c r="AD75" t="b">
        <f t="shared" ca="1" si="6"/>
        <v>0</v>
      </c>
      <c r="AE75" t="b">
        <f t="shared" ca="1" si="7"/>
        <v>0</v>
      </c>
      <c r="AF75" t="b">
        <f t="shared" ca="1" si="8"/>
        <v>0</v>
      </c>
      <c r="AG75" t="b">
        <f t="shared" ca="1" si="9"/>
        <v>0</v>
      </c>
      <c r="AH75" t="b">
        <f t="shared" ca="1" si="10"/>
        <v>1</v>
      </c>
      <c r="AI75" t="b">
        <f t="shared" ca="1" si="11"/>
        <v>0</v>
      </c>
      <c r="AJ75">
        <f t="shared" ca="1" si="21"/>
        <v>1</v>
      </c>
      <c r="AK75">
        <f t="shared" ca="1" si="12"/>
        <v>20063</v>
      </c>
      <c r="AL75">
        <f t="shared" ca="1" si="13"/>
        <v>211</v>
      </c>
      <c r="AM75" s="19">
        <f t="shared" ca="1" si="14"/>
        <v>88409</v>
      </c>
      <c r="AN75" t="str">
        <f ca="1">IF($C75=0,"",
VLOOKUP(MID($E75,1,1),TRANSF2,2,FALSE)
&amp; VLOOKUP(MID($E75,2,1),TRANSF2,2,FALSE)
&amp; VLOOKUP(MID($E75,3,1),TRANSF2,2,FALSE)
&amp; VLOOKUP(MID($E75,4,1),TRANSF2,2,FALSE)
&amp; VLOOKUP(MID($E75,5,1),TRANSF2,2,FALSE)
)</f>
        <v>OAGGG</v>
      </c>
      <c r="AO75" t="str">
        <f t="shared" ca="1" si="22"/>
        <v>OAGGG 428</v>
      </c>
      <c r="AP75" t="str">
        <f ca="1"/>
        <v>ANCNI 601</v>
      </c>
      <c r="AQ75" t="str" cm="1">
        <f t="array" aca="1" ref="AQ75:AR75" ca="1">IF($C75=0,"",_xlfn.TEXTSPLIT(AP75," "))</f>
        <v>ANCNI</v>
      </c>
      <c r="AR75" t="str">
        <f ca="1"/>
        <v>601</v>
      </c>
      <c r="AS75">
        <f t="shared" ca="1" si="23"/>
        <v>601</v>
      </c>
      <c r="AT75">
        <f ca="1"/>
        <v>63</v>
      </c>
      <c r="AU75" t="str">
        <f ca="1">IF($C75=0,"",
VLOOKUP(MID(AQ75,1,1),REVTRANS2,2,FALSE)
&amp; VLOOKUP(MID(AQ75,2,1),REVTRANS2,2,FALSE)
&amp; VLOOKUP(MID(AQ75,3,1),REVTRANS2,2,FALSE)
&amp; VLOOKUP(MID(AQ75,4,1),REVTRANS2,2,FALSE)
&amp; VLOOKUP(MID(AQ75,5,1),REVTRANS2,2,FALSE)
)</f>
        <v>JQ3Q9</v>
      </c>
      <c r="AV75">
        <f t="shared" ca="1" si="40"/>
        <v>0</v>
      </c>
      <c r="AW75">
        <f t="shared" ca="1" si="42"/>
        <v>0</v>
      </c>
      <c r="AX75">
        <f t="shared" ca="1" si="42"/>
        <v>1</v>
      </c>
      <c r="AY75">
        <f t="shared" ca="1" si="42"/>
        <v>0</v>
      </c>
      <c r="AZ75">
        <f t="shared" ca="1" si="42"/>
        <v>0</v>
      </c>
      <c r="BA75">
        <f t="shared" ca="1" si="42"/>
        <v>0</v>
      </c>
      <c r="BB75">
        <f t="shared" ca="1" si="42"/>
        <v>0</v>
      </c>
      <c r="BC75">
        <f t="shared" ca="1" si="42"/>
        <v>0</v>
      </c>
      <c r="BD75">
        <f t="shared" ca="1" si="42"/>
        <v>1</v>
      </c>
      <c r="BE75">
        <f t="shared" ca="1" si="42"/>
        <v>0</v>
      </c>
      <c r="BF75">
        <f t="shared" ca="1" si="42"/>
        <v>2</v>
      </c>
      <c r="BG75">
        <f t="shared" ca="1" si="42"/>
        <v>0</v>
      </c>
      <c r="BH75">
        <f t="shared" ca="1" si="42"/>
        <v>0</v>
      </c>
      <c r="BI75" s="37">
        <f t="shared" ca="1" si="42"/>
        <v>1</v>
      </c>
      <c r="BJ75" t="b">
        <f t="shared" ca="1" si="25"/>
        <v>0</v>
      </c>
      <c r="BK75" t="b">
        <f t="shared" ca="1" si="26"/>
        <v>0</v>
      </c>
      <c r="BL75" t="b">
        <f t="shared" ca="1" si="27"/>
        <v>0</v>
      </c>
      <c r="BM75" t="b">
        <f t="shared" ca="1" si="28"/>
        <v>1</v>
      </c>
      <c r="BN75" t="b">
        <f t="shared" ca="1" si="29"/>
        <v>0</v>
      </c>
      <c r="BO75" t="b">
        <f t="shared" ca="1" si="30"/>
        <v>0</v>
      </c>
      <c r="BP75" t="b">
        <f t="shared" ca="1" si="31"/>
        <v>0</v>
      </c>
      <c r="BQ75">
        <f t="shared" ca="1" si="32"/>
        <v>1</v>
      </c>
      <c r="BR75">
        <f t="shared" ca="1" si="33"/>
        <v>40063</v>
      </c>
      <c r="BS75" cm="1">
        <f t="array" aca="1" ref="BS75" ca="1">IF($C75=0,"",RANK(BR75,OFFSET(KKK,0,0,LAST,1),-1))</f>
        <v>465</v>
      </c>
      <c r="BT75" s="19">
        <f t="shared" ca="1" si="34"/>
        <v>279465</v>
      </c>
      <c r="JN75" s="21"/>
      <c r="KK75" s="19"/>
    </row>
    <row r="76" spans="1:297">
      <c r="A76">
        <v>64</v>
      </c>
      <c r="C76" s="9" t="str">
        <f t="shared" ca="1" si="0"/>
        <v>JJ777 122</v>
      </c>
      <c r="D76">
        <f t="shared" ca="1" si="1"/>
        <v>9</v>
      </c>
      <c r="E76" t="str">
        <f t="shared" ca="1" si="17"/>
        <v>JJ777</v>
      </c>
      <c r="F76" t="str">
        <f t="shared" ca="1" si="2"/>
        <v>MMGGG</v>
      </c>
      <c r="G76" t="str">
        <f t="shared" ca="1" si="18"/>
        <v>MMGGG 122</v>
      </c>
      <c r="H76" t="str">
        <f ca="1"/>
        <v>BPPBN 446</v>
      </c>
      <c r="I76" t="str" cm="1">
        <f t="array" aca="1" ref="I76:J76" ca="1">IF($C76=0,"",_xlfn.TEXTSPLIT(H76," "))</f>
        <v>BPPBN</v>
      </c>
      <c r="J76" t="str">
        <f ca="1"/>
        <v>446</v>
      </c>
      <c r="K76">
        <f t="shared" ca="1" si="19"/>
        <v>446</v>
      </c>
      <c r="L76">
        <f ca="1"/>
        <v>64</v>
      </c>
      <c r="M76" t="str">
        <f t="shared" ca="1" si="3"/>
        <v>2AA2Q</v>
      </c>
      <c r="N76">
        <f t="shared" ca="1" si="38"/>
        <v>0</v>
      </c>
      <c r="O76">
        <f t="shared" ca="1" si="43"/>
        <v>2</v>
      </c>
      <c r="P76">
        <f t="shared" ca="1" si="43"/>
        <v>0</v>
      </c>
      <c r="Q76">
        <f t="shared" ca="1" si="43"/>
        <v>0</v>
      </c>
      <c r="R76">
        <f t="shared" ca="1" si="43"/>
        <v>0</v>
      </c>
      <c r="S76">
        <f t="shared" ca="1" si="43"/>
        <v>0</v>
      </c>
      <c r="T76">
        <f t="shared" ca="1" si="43"/>
        <v>0</v>
      </c>
      <c r="U76">
        <f t="shared" ca="1" si="43"/>
        <v>0</v>
      </c>
      <c r="V76">
        <f t="shared" ca="1" si="43"/>
        <v>0</v>
      </c>
      <c r="W76">
        <f t="shared" ca="1" si="43"/>
        <v>0</v>
      </c>
      <c r="X76">
        <f t="shared" ca="1" si="43"/>
        <v>0</v>
      </c>
      <c r="Y76">
        <f t="shared" ca="1" si="43"/>
        <v>1</v>
      </c>
      <c r="Z76">
        <f t="shared" ca="1" si="43"/>
        <v>0</v>
      </c>
      <c r="AA76">
        <f t="shared" ca="1" si="43"/>
        <v>2</v>
      </c>
      <c r="AB76">
        <f t="shared" ca="1" si="20"/>
        <v>5</v>
      </c>
      <c r="AC76" t="b">
        <f t="shared" ca="1" si="5"/>
        <v>0</v>
      </c>
      <c r="AD76" t="b">
        <f t="shared" ca="1" si="6"/>
        <v>0</v>
      </c>
      <c r="AE76" t="b">
        <f t="shared" ca="1" si="7"/>
        <v>0</v>
      </c>
      <c r="AF76" t="b">
        <f t="shared" ca="1" si="8"/>
        <v>0</v>
      </c>
      <c r="AG76" t="b">
        <f t="shared" ca="1" si="9"/>
        <v>1</v>
      </c>
      <c r="AH76" t="b">
        <f t="shared" ca="1" si="10"/>
        <v>0</v>
      </c>
      <c r="AI76" t="b">
        <f t="shared" ca="1" si="11"/>
        <v>0</v>
      </c>
      <c r="AJ76">
        <f t="shared" ca="1" si="21"/>
        <v>1</v>
      </c>
      <c r="AK76">
        <f t="shared" ca="1" si="12"/>
        <v>30064</v>
      </c>
      <c r="AL76">
        <f t="shared" ca="1" si="13"/>
        <v>449</v>
      </c>
      <c r="AM76" s="19">
        <f t="shared" ca="1" si="14"/>
        <v>200254</v>
      </c>
      <c r="AN76" t="str">
        <f ca="1">IF($C76=0,"",
VLOOKUP(MID($E76,1,1),TRANSF2,2,FALSE)
&amp; VLOOKUP(MID($E76,2,1),TRANSF2,2,FALSE)
&amp; VLOOKUP(MID($E76,3,1),TRANSF2,2,FALSE)
&amp; VLOOKUP(MID($E76,4,1),TRANSF2,2,FALSE)
&amp; VLOOKUP(MID($E76,5,1),TRANSF2,2,FALSE)
)</f>
        <v>AAGGG</v>
      </c>
      <c r="AO76" t="str">
        <f t="shared" ca="1" si="22"/>
        <v>AAGGG 122</v>
      </c>
      <c r="AP76" t="str">
        <f ca="1"/>
        <v>ANECG 504</v>
      </c>
      <c r="AQ76" t="str" cm="1">
        <f t="array" aca="1" ref="AQ76:AR76" ca="1">IF($C76=0,"",_xlfn.TEXTSPLIT(AP76," "))</f>
        <v>ANECG</v>
      </c>
      <c r="AR76" t="str">
        <f ca="1"/>
        <v>504</v>
      </c>
      <c r="AS76">
        <f t="shared" ca="1" si="23"/>
        <v>504</v>
      </c>
      <c r="AT76">
        <f ca="1"/>
        <v>64</v>
      </c>
      <c r="AU76" t="str">
        <f ca="1">IF($C76=0,"",
VLOOKUP(MID(AQ76,1,1),REVTRANS2,2,FALSE)
&amp; VLOOKUP(MID(AQ76,2,1),REVTRANS2,2,FALSE)
&amp; VLOOKUP(MID(AQ76,3,1),REVTRANS2,2,FALSE)
&amp; VLOOKUP(MID(AQ76,4,1),REVTRANS2,2,FALSE)
&amp; VLOOKUP(MID(AQ76,5,1),REVTRANS2,2,FALSE)
)</f>
        <v>JQ537</v>
      </c>
      <c r="AV76">
        <f t="shared" ca="1" si="40"/>
        <v>0</v>
      </c>
      <c r="AW76">
        <f t="shared" ca="1" si="42"/>
        <v>0</v>
      </c>
      <c r="AX76">
        <f t="shared" ca="1" si="42"/>
        <v>1</v>
      </c>
      <c r="AY76">
        <f t="shared" ca="1" si="42"/>
        <v>0</v>
      </c>
      <c r="AZ76">
        <f t="shared" ca="1" si="42"/>
        <v>1</v>
      </c>
      <c r="BA76">
        <f t="shared" ca="1" si="42"/>
        <v>0</v>
      </c>
      <c r="BB76">
        <f t="shared" ca="1" si="42"/>
        <v>1</v>
      </c>
      <c r="BC76">
        <f t="shared" ca="1" si="42"/>
        <v>0</v>
      </c>
      <c r="BD76">
        <f t="shared" ca="1" si="42"/>
        <v>0</v>
      </c>
      <c r="BE76">
        <f t="shared" ca="1" si="42"/>
        <v>0</v>
      </c>
      <c r="BF76">
        <f t="shared" ca="1" si="42"/>
        <v>1</v>
      </c>
      <c r="BG76">
        <f t="shared" ca="1" si="42"/>
        <v>0</v>
      </c>
      <c r="BH76">
        <f t="shared" ca="1" si="42"/>
        <v>0</v>
      </c>
      <c r="BI76" s="37">
        <f t="shared" ca="1" si="42"/>
        <v>1</v>
      </c>
      <c r="BJ76" t="b">
        <f t="shared" ca="1" si="25"/>
        <v>0</v>
      </c>
      <c r="BK76" t="b">
        <f t="shared" ca="1" si="26"/>
        <v>0</v>
      </c>
      <c r="BL76" t="b">
        <f t="shared" ca="1" si="27"/>
        <v>0</v>
      </c>
      <c r="BM76" t="b">
        <f t="shared" ca="1" si="28"/>
        <v>0</v>
      </c>
      <c r="BN76" t="b">
        <f t="shared" ca="1" si="29"/>
        <v>0</v>
      </c>
      <c r="BO76" t="b">
        <f t="shared" ca="1" si="30"/>
        <v>1</v>
      </c>
      <c r="BP76" t="b">
        <f t="shared" ca="1" si="31"/>
        <v>0</v>
      </c>
      <c r="BQ76">
        <f t="shared" ca="1" si="32"/>
        <v>1</v>
      </c>
      <c r="BR76">
        <f t="shared" ca="1" si="33"/>
        <v>20064</v>
      </c>
      <c r="BS76" cm="1">
        <f t="array" aca="1" ref="BS76" ca="1">IF($C76=0,"",RANK(BR76,OFFSET(KKK,0,0,LAST,1),-1))</f>
        <v>139</v>
      </c>
      <c r="BT76" s="19">
        <f t="shared" ca="1" si="34"/>
        <v>70056</v>
      </c>
      <c r="JN76" s="21"/>
      <c r="KK76" s="19"/>
    </row>
    <row r="77" spans="1:297">
      <c r="A77">
        <v>65</v>
      </c>
      <c r="C77" s="9" t="str">
        <f t="shared" ref="C77:C140" ca="1" si="44">OFFSET(INPUT_START,A77-1,0)</f>
        <v>26852 914</v>
      </c>
      <c r="D77">
        <f t="shared" ref="D77:D140" ca="1" si="45">IF($C77=0,"",LEN($C77))</f>
        <v>9</v>
      </c>
      <c r="E77" t="str">
        <f t="shared" ca="1" si="17"/>
        <v>26852</v>
      </c>
      <c r="F77" t="str">
        <f t="shared" ref="F77:F140" ca="1" si="46">IF($C77=0,"",
VLOOKUP(MID($E77,1,1),TRANSF,2,FALSE)
&amp; VLOOKUP(MID($E77,2,1),TRANSF,2,FALSE)
&amp; VLOOKUP(MID($E77,3,1),TRANSF,2,FALSE)
&amp; VLOOKUP(MID($E77,4,1),TRANSF,2,FALSE)
&amp; VLOOKUP(MID($E77,5,1),TRANSF,2,FALSE)
)</f>
        <v>BFHEB</v>
      </c>
      <c r="G77" t="str">
        <f t="shared" ca="1" si="18"/>
        <v>BFHEB 914</v>
      </c>
      <c r="H77" t="str">
        <f ca="1"/>
        <v>BPPPM 953</v>
      </c>
      <c r="I77" t="str" cm="1">
        <f t="array" aca="1" ref="I77:J77" ca="1">IF($C77=0,"",_xlfn.TEXTSPLIT(H77," "))</f>
        <v>BPPPM</v>
      </c>
      <c r="J77" t="str">
        <f ca="1"/>
        <v>953</v>
      </c>
      <c r="K77">
        <f t="shared" ca="1" si="19"/>
        <v>953</v>
      </c>
      <c r="L77">
        <f ca="1"/>
        <v>65</v>
      </c>
      <c r="M77" t="str">
        <f t="shared" ref="M77:M140" ca="1" si="47">IF($C77=0,"",
VLOOKUP(MID($I77,1,1),REVTRANSF,2,FALSE)
&amp; VLOOKUP(MID($I77,2,1),REVTRANSF,2,FALSE)
&amp; VLOOKUP(MID($I77,3,1),REVTRANSF,2,FALSE)
&amp; VLOOKUP(MID($I77,4,1),REVTRANSF,2,FALSE)
&amp; VLOOKUP(MID($I77,5,1),REVTRANSF,2,FALSE)
)</f>
        <v>2AAAJ</v>
      </c>
      <c r="N77">
        <f t="shared" ca="1" si="38"/>
        <v>0</v>
      </c>
      <c r="O77">
        <f t="shared" ref="O77:AA86" ca="1" si="48">IF($C77=0,"",(LEN($M77)-LEN(SUBSTITUTE($M77,O$11,""))))</f>
        <v>1</v>
      </c>
      <c r="P77">
        <f t="shared" ca="1" si="48"/>
        <v>0</v>
      </c>
      <c r="Q77">
        <f t="shared" ca="1" si="48"/>
        <v>0</v>
      </c>
      <c r="R77">
        <f t="shared" ca="1" si="48"/>
        <v>0</v>
      </c>
      <c r="S77">
        <f t="shared" ca="1" si="48"/>
        <v>0</v>
      </c>
      <c r="T77">
        <f t="shared" ca="1" si="48"/>
        <v>0</v>
      </c>
      <c r="U77">
        <f t="shared" ca="1" si="48"/>
        <v>0</v>
      </c>
      <c r="V77">
        <f t="shared" ca="1" si="48"/>
        <v>0</v>
      </c>
      <c r="W77">
        <f t="shared" ca="1" si="48"/>
        <v>0</v>
      </c>
      <c r="X77">
        <f t="shared" ca="1" si="48"/>
        <v>1</v>
      </c>
      <c r="Y77">
        <f t="shared" ca="1" si="48"/>
        <v>0</v>
      </c>
      <c r="Z77">
        <f t="shared" ca="1" si="48"/>
        <v>0</v>
      </c>
      <c r="AA77">
        <f t="shared" ca="1" si="48"/>
        <v>3</v>
      </c>
      <c r="AB77">
        <f t="shared" ca="1" si="20"/>
        <v>5</v>
      </c>
      <c r="AC77" t="b">
        <f t="shared" ref="AC77:AC140" ca="1" si="49">IF($C77=0,"",MAX($N77:$AA77)=5)</f>
        <v>0</v>
      </c>
      <c r="AD77" t="b">
        <f t="shared" ref="AD77:AD140" ca="1" si="50">IF($C77=0,"",MAX($N77:$AA77)=4)</f>
        <v>0</v>
      </c>
      <c r="AE77" t="b">
        <f t="shared" ref="AE77:AE140" ca="1" si="51">IF($C77=0,"",AND(MAX($N77:$AA77)=3,IFERROR(_xlfn.XMATCH(2,$N77:$AA77)&gt;0,FALSE)))</f>
        <v>0</v>
      </c>
      <c r="AF77" t="b">
        <f t="shared" ref="AF77:AF140" ca="1" si="52">IF($C77=0,"",AND(MAX($N77:$AA77)=3,IFERROR(_xlfn.XMATCH(1,$N77:$AA77)&gt;0,FALSE)))</f>
        <v>1</v>
      </c>
      <c r="AG77" t="b">
        <f t="shared" ref="AG77:AG140" ca="1" si="53">IF($C77=0,"",COUNTIF($N77:$AA77,2)=2)</f>
        <v>0</v>
      </c>
      <c r="AH77" t="b">
        <f t="shared" ref="AH77:AH140" ca="1" si="54">IF($C77=0,"",AND(MAX($N77:$AA77)=2,COUNTIF($N77:$AA77,2)=1))</f>
        <v>0</v>
      </c>
      <c r="AI77" t="b">
        <f t="shared" ref="AI77:AI140" ca="1" si="55">IF($C77=0,"",MAX($N77:$AA77)=1)</f>
        <v>0</v>
      </c>
      <c r="AJ77">
        <f t="shared" ca="1" si="21"/>
        <v>1</v>
      </c>
      <c r="AK77">
        <f t="shared" ref="AK77:AK140" ca="1" si="56">IF($C77=0,"",AC77*70000+AD77*60000+AE77*50000+AF77*40000+AG77*30000+AH77*20000+AI77*10000+L77)</f>
        <v>40065</v>
      </c>
      <c r="AL77">
        <f t="shared" ref="AL77:AL140" ca="1" si="57">IF($C77=0,"",RANK(AK77,OFFSET(CCC,0,0,LAST,1),-1))</f>
        <v>627</v>
      </c>
      <c r="AM77" s="19">
        <f t="shared" ref="AM77:AM140" ca="1" si="58">IF($C77=0,"",AL77*K77)</f>
        <v>597531</v>
      </c>
      <c r="AN77" t="str">
        <f ca="1">IF($C77=0,"",
VLOOKUP(MID($E77,1,1),TRANSF2,2,FALSE)
&amp; VLOOKUP(MID($E77,2,1),TRANSF2,2,FALSE)
&amp; VLOOKUP(MID($E77,3,1),TRANSF2,2,FALSE)
&amp; VLOOKUP(MID($E77,4,1),TRANSF2,2,FALSE)
&amp; VLOOKUP(MID($E77,5,1),TRANSF2,2,FALSE)
)</f>
        <v>BFHEB</v>
      </c>
      <c r="AO77" t="str">
        <f t="shared" ca="1" si="22"/>
        <v>BFHEB 914</v>
      </c>
      <c r="AP77" t="str">
        <f ca="1"/>
        <v>ANFHG 662</v>
      </c>
      <c r="AQ77" t="str" cm="1">
        <f t="array" aca="1" ref="AQ77:AR77" ca="1">IF($C77=0,"",_xlfn.TEXTSPLIT(AP77," "))</f>
        <v>ANFHG</v>
      </c>
      <c r="AR77" t="str">
        <f ca="1"/>
        <v>662</v>
      </c>
      <c r="AS77">
        <f t="shared" ca="1" si="23"/>
        <v>662</v>
      </c>
      <c r="AT77">
        <f ca="1"/>
        <v>65</v>
      </c>
      <c r="AU77" t="str">
        <f ca="1">IF($C77=0,"",
VLOOKUP(MID(AQ77,1,1),REVTRANS2,2,FALSE)
&amp; VLOOKUP(MID(AQ77,2,1),REVTRANS2,2,FALSE)
&amp; VLOOKUP(MID(AQ77,3,1),REVTRANS2,2,FALSE)
&amp; VLOOKUP(MID(AQ77,4,1),REVTRANS2,2,FALSE)
&amp; VLOOKUP(MID(AQ77,5,1),REVTRANS2,2,FALSE)
)</f>
        <v>JQ687</v>
      </c>
      <c r="AV77">
        <f t="shared" ca="1" si="40"/>
        <v>0</v>
      </c>
      <c r="AW77">
        <f t="shared" ca="1" si="42"/>
        <v>0</v>
      </c>
      <c r="AX77">
        <f t="shared" ca="1" si="42"/>
        <v>0</v>
      </c>
      <c r="AY77">
        <f t="shared" ca="1" si="42"/>
        <v>0</v>
      </c>
      <c r="AZ77">
        <f t="shared" ca="1" si="42"/>
        <v>0</v>
      </c>
      <c r="BA77">
        <f t="shared" ca="1" si="42"/>
        <v>1</v>
      </c>
      <c r="BB77">
        <f t="shared" ca="1" si="42"/>
        <v>1</v>
      </c>
      <c r="BC77">
        <f t="shared" ca="1" si="42"/>
        <v>1</v>
      </c>
      <c r="BD77">
        <f t="shared" ca="1" si="42"/>
        <v>0</v>
      </c>
      <c r="BE77">
        <f t="shared" ca="1" si="42"/>
        <v>0</v>
      </c>
      <c r="BF77">
        <f t="shared" ca="1" si="42"/>
        <v>1</v>
      </c>
      <c r="BG77">
        <f t="shared" ca="1" si="42"/>
        <v>0</v>
      </c>
      <c r="BH77">
        <f t="shared" ca="1" si="42"/>
        <v>0</v>
      </c>
      <c r="BI77" s="37">
        <f t="shared" ca="1" si="42"/>
        <v>1</v>
      </c>
      <c r="BJ77" t="b">
        <f t="shared" ca="1" si="25"/>
        <v>0</v>
      </c>
      <c r="BK77" t="b">
        <f t="shared" ca="1" si="26"/>
        <v>0</v>
      </c>
      <c r="BL77" t="b">
        <f t="shared" ca="1" si="27"/>
        <v>0</v>
      </c>
      <c r="BM77" t="b">
        <f t="shared" ca="1" si="28"/>
        <v>0</v>
      </c>
      <c r="BN77" t="b">
        <f t="shared" ca="1" si="29"/>
        <v>0</v>
      </c>
      <c r="BO77" t="b">
        <f t="shared" ca="1" si="30"/>
        <v>1</v>
      </c>
      <c r="BP77" t="b">
        <f t="shared" ca="1" si="31"/>
        <v>0</v>
      </c>
      <c r="BQ77">
        <f t="shared" ca="1" si="32"/>
        <v>1</v>
      </c>
      <c r="BR77">
        <f t="shared" ca="1" si="33"/>
        <v>20065</v>
      </c>
      <c r="BS77" cm="1">
        <f t="array" aca="1" ref="BS77" ca="1">IF($C77=0,"",RANK(BR77,OFFSET(KKK,0,0,LAST,1),-1))</f>
        <v>140</v>
      </c>
      <c r="BT77" s="19">
        <f t="shared" ca="1" si="34"/>
        <v>92680</v>
      </c>
      <c r="JN77" s="21"/>
      <c r="KK77" s="19"/>
    </row>
    <row r="78" spans="1:297">
      <c r="A78">
        <v>66</v>
      </c>
      <c r="C78" s="9" t="str">
        <f t="shared" ca="1" si="44"/>
        <v>TKAQ5 819</v>
      </c>
      <c r="D78">
        <f t="shared" ca="1" si="45"/>
        <v>9</v>
      </c>
      <c r="E78" t="str">
        <f t="shared" ref="E78:E141" ca="1" si="59">IF($C78=0,"",MID($C78,1,5))</f>
        <v>TKAQ5</v>
      </c>
      <c r="F78" t="str">
        <f t="shared" ca="1" si="46"/>
        <v>LOPNE</v>
      </c>
      <c r="G78" t="str">
        <f t="shared" ref="G78:G141" ca="1" si="60">IF($C78=0,"",F78&amp;" "&amp;MID($C78,7,4))</f>
        <v>LOPNE 819</v>
      </c>
      <c r="H78" t="str">
        <f ca="1"/>
        <v>CBBBC 251</v>
      </c>
      <c r="I78" t="str" cm="1">
        <f t="array" aca="1" ref="I78:J78" ca="1">IF($C78=0,"",_xlfn.TEXTSPLIT(H78," "))</f>
        <v>CBBBC</v>
      </c>
      <c r="J78" t="str">
        <f ca="1"/>
        <v>251</v>
      </c>
      <c r="K78">
        <f t="shared" ref="K78:K141" ca="1" si="61">IF($C78=0,"",VALUE(J78))</f>
        <v>251</v>
      </c>
      <c r="L78">
        <f ca="1"/>
        <v>66</v>
      </c>
      <c r="M78" t="str">
        <f t="shared" ca="1" si="47"/>
        <v>32223</v>
      </c>
      <c r="N78">
        <f t="shared" ca="1" si="38"/>
        <v>0</v>
      </c>
      <c r="O78">
        <f t="shared" ca="1" si="48"/>
        <v>3</v>
      </c>
      <c r="P78">
        <f t="shared" ca="1" si="48"/>
        <v>2</v>
      </c>
      <c r="Q78">
        <f t="shared" ca="1" si="48"/>
        <v>0</v>
      </c>
      <c r="R78">
        <f t="shared" ca="1" si="48"/>
        <v>0</v>
      </c>
      <c r="S78">
        <f t="shared" ca="1" si="48"/>
        <v>0</v>
      </c>
      <c r="T78">
        <f t="shared" ca="1" si="48"/>
        <v>0</v>
      </c>
      <c r="U78">
        <f t="shared" ca="1" si="48"/>
        <v>0</v>
      </c>
      <c r="V78">
        <f t="shared" ca="1" si="48"/>
        <v>0</v>
      </c>
      <c r="W78">
        <f t="shared" ca="1" si="48"/>
        <v>0</v>
      </c>
      <c r="X78">
        <f t="shared" ca="1" si="48"/>
        <v>0</v>
      </c>
      <c r="Y78">
        <f t="shared" ca="1" si="48"/>
        <v>0</v>
      </c>
      <c r="Z78">
        <f t="shared" ca="1" si="48"/>
        <v>0</v>
      </c>
      <c r="AA78">
        <f t="shared" ca="1" si="48"/>
        <v>0</v>
      </c>
      <c r="AB78">
        <f t="shared" ref="AB78:AB141" ca="1" si="62">IF($C78=0,"",SUM(N78:AA78))</f>
        <v>5</v>
      </c>
      <c r="AC78" t="b">
        <f t="shared" ca="1" si="49"/>
        <v>0</v>
      </c>
      <c r="AD78" t="b">
        <f t="shared" ca="1" si="50"/>
        <v>0</v>
      </c>
      <c r="AE78" t="b">
        <f t="shared" ca="1" si="51"/>
        <v>1</v>
      </c>
      <c r="AF78" t="b">
        <f t="shared" ca="1" si="52"/>
        <v>0</v>
      </c>
      <c r="AG78" t="b">
        <f t="shared" ca="1" si="53"/>
        <v>0</v>
      </c>
      <c r="AH78" t="b">
        <f t="shared" ca="1" si="54"/>
        <v>0</v>
      </c>
      <c r="AI78" t="b">
        <f t="shared" ca="1" si="55"/>
        <v>0</v>
      </c>
      <c r="AJ78">
        <f t="shared" ref="AJ78:AJ141" ca="1" si="63">IF($C78=0,"",COUNTIF(AC78:AI78,TRUE))</f>
        <v>1</v>
      </c>
      <c r="AK78">
        <f t="shared" ca="1" si="56"/>
        <v>50066</v>
      </c>
      <c r="AL78">
        <f t="shared" ca="1" si="57"/>
        <v>820</v>
      </c>
      <c r="AM78" s="19">
        <f t="shared" ca="1" si="58"/>
        <v>205820</v>
      </c>
      <c r="AN78" t="str">
        <f ca="1">IF($C78=0,"",
VLOOKUP(MID($E78,1,1),TRANSF2,2,FALSE)
&amp; VLOOKUP(MID($E78,2,1),TRANSF2,2,FALSE)
&amp; VLOOKUP(MID($E78,3,1),TRANSF2,2,FALSE)
&amp; VLOOKUP(MID($E78,4,1),TRANSF2,2,FALSE)
&amp; VLOOKUP(MID($E78,5,1),TRANSF2,2,FALSE)
)</f>
        <v>LOPNE</v>
      </c>
      <c r="AO78" t="str">
        <f t="shared" ref="AO78:AO141" ca="1" si="64">IF($C78=0,"",AN78&amp;" "&amp;MID($C78,7,4))</f>
        <v>LOPNE 819</v>
      </c>
      <c r="AP78" t="str">
        <f ca="1"/>
        <v>ANGIH 66</v>
      </c>
      <c r="AQ78" t="str" cm="1">
        <f t="array" aca="1" ref="AQ78:AR78" ca="1">IF($C78=0,"",_xlfn.TEXTSPLIT(AP78," "))</f>
        <v>ANGIH</v>
      </c>
      <c r="AR78" t="str">
        <f ca="1"/>
        <v>66</v>
      </c>
      <c r="AS78">
        <f t="shared" ref="AS78:AS141" ca="1" si="65">IF($C78=0,"",VALUE(AR78))</f>
        <v>66</v>
      </c>
      <c r="AT78">
        <f ca="1"/>
        <v>66</v>
      </c>
      <c r="AU78" t="str">
        <f ca="1">IF($C78=0,"",
VLOOKUP(MID(AQ78,1,1),REVTRANS2,2,FALSE)
&amp; VLOOKUP(MID(AQ78,2,1),REVTRANS2,2,FALSE)
&amp; VLOOKUP(MID(AQ78,3,1),REVTRANS2,2,FALSE)
&amp; VLOOKUP(MID(AQ78,4,1),REVTRANS2,2,FALSE)
&amp; VLOOKUP(MID(AQ78,5,1),REVTRANS2,2,FALSE)
)</f>
        <v>JQ798</v>
      </c>
      <c r="AV78">
        <f t="shared" ca="1" si="40"/>
        <v>0</v>
      </c>
      <c r="AW78">
        <f t="shared" ca="1" si="42"/>
        <v>0</v>
      </c>
      <c r="AX78">
        <f t="shared" ca="1" si="42"/>
        <v>0</v>
      </c>
      <c r="AY78">
        <f t="shared" ca="1" si="42"/>
        <v>0</v>
      </c>
      <c r="AZ78">
        <f t="shared" ca="1" si="42"/>
        <v>0</v>
      </c>
      <c r="BA78">
        <f t="shared" ca="1" si="42"/>
        <v>0</v>
      </c>
      <c r="BB78">
        <f t="shared" ca="1" si="42"/>
        <v>1</v>
      </c>
      <c r="BC78">
        <f t="shared" ca="1" si="42"/>
        <v>1</v>
      </c>
      <c r="BD78">
        <f t="shared" ca="1" si="42"/>
        <v>1</v>
      </c>
      <c r="BE78">
        <f t="shared" ca="1" si="42"/>
        <v>0</v>
      </c>
      <c r="BF78">
        <f t="shared" ca="1" si="42"/>
        <v>1</v>
      </c>
      <c r="BG78">
        <f t="shared" ca="1" si="42"/>
        <v>0</v>
      </c>
      <c r="BH78">
        <f t="shared" ca="1" si="42"/>
        <v>0</v>
      </c>
      <c r="BI78" s="37">
        <f t="shared" ca="1" si="42"/>
        <v>1</v>
      </c>
      <c r="BJ78" t="b">
        <f t="shared" ref="BJ78:BJ141" ca="1" si="66">IF($C78=0,"",MAX($AV78:$BH78)+$BI78=5)</f>
        <v>0</v>
      </c>
      <c r="BK78" t="b">
        <f t="shared" ref="BK78:BK141" ca="1" si="67">IF($C78=0,"",MAX($AV78:$BH78)+$BI78=4)</f>
        <v>0</v>
      </c>
      <c r="BL78" t="b">
        <f t="shared" ref="BL78:BL141" ca="1" si="68">IF($C78=0,"",
OR(
AND(MAX($AV78:$BH78)=2,COUNTIF($AV78:$BH78,2)=2,$BI78=1),
AND(MAX($AV78:$BH78)=3,COUNTIF($AV78:$BH78,2)=1,$BI78=0)
)
)</f>
        <v>0</v>
      </c>
      <c r="BM78" t="b">
        <f t="shared" ref="BM78:BM141" ca="1" si="69">IF($C78=0,"",
OR(
AND(MAX($AV78:$BH78)=2,COUNTIF($AV78:$BH78,2)=1,$BI78=1),
AND(MAX($AV78:$BH78)=1,$BI78=2),
AND(MAX($AV78:$BH78)=3,COUNTIF($AV78:$BH78,2)=0,$BI78=0)))</f>
        <v>0</v>
      </c>
      <c r="BN78" t="b">
        <f t="shared" ref="BN78:BN141" ca="1" si="70">IF($C78=0,"",
OR(
AND(MAX($AV78:$BH78)=2,COUNTIF($AV78:$BH78,2)=2,$BI78=0),
AND(MAX($AV78:$BH78)=3,COUNTIF($AV78:$BH78,1)=2,$BI78=1)
)
)</f>
        <v>0</v>
      </c>
      <c r="BO78" t="b">
        <f t="shared" ref="BO78:BO141" ca="1" si="71">IF($C78=0,"",
OR(
AND(MAX($AV78:$BH78)=2,COUNTIF($AV78:$BH78,2)=1,$BI78=0),
AND(MAX($AV78:$BH78)=1,$BI78=1)
)
)</f>
        <v>1</v>
      </c>
      <c r="BP78" t="b">
        <f t="shared" ref="BP78:BP141" ca="1" si="72">IF($C78=0,"",
AND(MAX($AV78:$BH78)=1,$BI78=0)
)</f>
        <v>0</v>
      </c>
      <c r="BQ78">
        <f t="shared" ref="BQ78:BQ141" ca="1" si="73">IF($C78=0,"",COUNTIF(BJ78:BP78,TRUE))</f>
        <v>1</v>
      </c>
      <c r="BR78">
        <f t="shared" ref="BR78:BR141" ca="1" si="74">IF($C78=0,"",BJ78*70000+BK78*60000+BL78*50000+BM78*40000+BN78*30000+BO78*20000+BP78*10000+AT78)</f>
        <v>20066</v>
      </c>
      <c r="BS78" cm="1">
        <f t="array" aca="1" ref="BS78" ca="1">IF($C78=0,"",RANK(BR78,OFFSET(KKK,0,0,LAST,1),-1))</f>
        <v>141</v>
      </c>
      <c r="BT78" s="19">
        <f t="shared" ref="BT78:BT141" ca="1" si="75">IF($C78=0,"",BS78*AS78)</f>
        <v>9306</v>
      </c>
      <c r="JN78" s="21"/>
      <c r="KK78" s="19"/>
    </row>
    <row r="79" spans="1:297">
      <c r="A79">
        <v>67</v>
      </c>
      <c r="C79" s="9" t="str">
        <f t="shared" ca="1" si="44"/>
        <v>374QK 918</v>
      </c>
      <c r="D79">
        <f t="shared" ca="1" si="45"/>
        <v>9</v>
      </c>
      <c r="E79" t="str">
        <f t="shared" ca="1" si="59"/>
        <v>374QK</v>
      </c>
      <c r="F79" t="str">
        <f t="shared" ca="1" si="46"/>
        <v>CGDNO</v>
      </c>
      <c r="G79" t="str">
        <f t="shared" ca="1" si="60"/>
        <v>CGDNO 918</v>
      </c>
      <c r="H79" t="str">
        <f ca="1"/>
        <v>CBCCC 468</v>
      </c>
      <c r="I79" t="str" cm="1">
        <f t="array" aca="1" ref="I79:J79" ca="1">IF($C79=0,"",_xlfn.TEXTSPLIT(H79," "))</f>
        <v>CBCCC</v>
      </c>
      <c r="J79" t="str">
        <f ca="1"/>
        <v>468</v>
      </c>
      <c r="K79">
        <f t="shared" ca="1" si="61"/>
        <v>468</v>
      </c>
      <c r="L79">
        <f ca="1"/>
        <v>67</v>
      </c>
      <c r="M79" t="str">
        <f t="shared" ca="1" si="47"/>
        <v>32333</v>
      </c>
      <c r="N79">
        <f t="shared" ca="1" si="38"/>
        <v>0</v>
      </c>
      <c r="O79">
        <f t="shared" ca="1" si="48"/>
        <v>1</v>
      </c>
      <c r="P79">
        <f t="shared" ca="1" si="48"/>
        <v>4</v>
      </c>
      <c r="Q79">
        <f t="shared" ca="1" si="48"/>
        <v>0</v>
      </c>
      <c r="R79">
        <f t="shared" ca="1" si="48"/>
        <v>0</v>
      </c>
      <c r="S79">
        <f t="shared" ca="1" si="48"/>
        <v>0</v>
      </c>
      <c r="T79">
        <f t="shared" ca="1" si="48"/>
        <v>0</v>
      </c>
      <c r="U79">
        <f t="shared" ca="1" si="48"/>
        <v>0</v>
      </c>
      <c r="V79">
        <f t="shared" ca="1" si="48"/>
        <v>0</v>
      </c>
      <c r="W79">
        <f t="shared" ca="1" si="48"/>
        <v>0</v>
      </c>
      <c r="X79">
        <f t="shared" ca="1" si="48"/>
        <v>0</v>
      </c>
      <c r="Y79">
        <f t="shared" ca="1" si="48"/>
        <v>0</v>
      </c>
      <c r="Z79">
        <f t="shared" ca="1" si="48"/>
        <v>0</v>
      </c>
      <c r="AA79">
        <f t="shared" ca="1" si="48"/>
        <v>0</v>
      </c>
      <c r="AB79">
        <f t="shared" ca="1" si="62"/>
        <v>5</v>
      </c>
      <c r="AC79" t="b">
        <f t="shared" ca="1" si="49"/>
        <v>0</v>
      </c>
      <c r="AD79" t="b">
        <f t="shared" ca="1" si="50"/>
        <v>1</v>
      </c>
      <c r="AE79" t="b">
        <f t="shared" ca="1" si="51"/>
        <v>0</v>
      </c>
      <c r="AF79" t="b">
        <f t="shared" ca="1" si="52"/>
        <v>0</v>
      </c>
      <c r="AG79" t="b">
        <f t="shared" ca="1" si="53"/>
        <v>0</v>
      </c>
      <c r="AH79" t="b">
        <f t="shared" ca="1" si="54"/>
        <v>0</v>
      </c>
      <c r="AI79" t="b">
        <f t="shared" ca="1" si="55"/>
        <v>0</v>
      </c>
      <c r="AJ79">
        <f t="shared" ca="1" si="63"/>
        <v>1</v>
      </c>
      <c r="AK79">
        <f t="shared" ca="1" si="56"/>
        <v>60067</v>
      </c>
      <c r="AL79">
        <f t="shared" ca="1" si="57"/>
        <v>909</v>
      </c>
      <c r="AM79" s="19">
        <f t="shared" ca="1" si="58"/>
        <v>425412</v>
      </c>
      <c r="AN79" t="str">
        <f ca="1">IF($C79=0,"",
VLOOKUP(MID($E79,1,1),TRANSF2,2,FALSE)
&amp; VLOOKUP(MID($E79,2,1),TRANSF2,2,FALSE)
&amp; VLOOKUP(MID($E79,3,1),TRANSF2,2,FALSE)
&amp; VLOOKUP(MID($E79,4,1),TRANSF2,2,FALSE)
&amp; VLOOKUP(MID($E79,5,1),TRANSF2,2,FALSE)
)</f>
        <v>CGDNO</v>
      </c>
      <c r="AO79" t="str">
        <f t="shared" ca="1" si="64"/>
        <v>CGDNO 918</v>
      </c>
      <c r="AP79" t="str">
        <f ca="1"/>
        <v>ANHEN 423</v>
      </c>
      <c r="AQ79" t="str" cm="1">
        <f t="array" aca="1" ref="AQ79:AR79" ca="1">IF($C79=0,"",_xlfn.TEXTSPLIT(AP79," "))</f>
        <v>ANHEN</v>
      </c>
      <c r="AR79" t="str">
        <f ca="1"/>
        <v>423</v>
      </c>
      <c r="AS79">
        <f t="shared" ca="1" si="65"/>
        <v>423</v>
      </c>
      <c r="AT79">
        <f ca="1"/>
        <v>67</v>
      </c>
      <c r="AU79" t="str">
        <f ca="1">IF($C79=0,"",
VLOOKUP(MID(AQ79,1,1),REVTRANS2,2,FALSE)
&amp; VLOOKUP(MID(AQ79,2,1),REVTRANS2,2,FALSE)
&amp; VLOOKUP(MID(AQ79,3,1),REVTRANS2,2,FALSE)
&amp; VLOOKUP(MID(AQ79,4,1),REVTRANS2,2,FALSE)
&amp; VLOOKUP(MID(AQ79,5,1),REVTRANS2,2,FALSE)
)</f>
        <v>JQ85Q</v>
      </c>
      <c r="AV79">
        <f t="shared" ca="1" si="40"/>
        <v>0</v>
      </c>
      <c r="AW79">
        <f t="shared" ca="1" si="42"/>
        <v>0</v>
      </c>
      <c r="AX79">
        <f t="shared" ca="1" si="42"/>
        <v>0</v>
      </c>
      <c r="AY79">
        <f t="shared" ca="1" si="42"/>
        <v>0</v>
      </c>
      <c r="AZ79">
        <f t="shared" ca="1" si="42"/>
        <v>1</v>
      </c>
      <c r="BA79">
        <f t="shared" ca="1" si="42"/>
        <v>0</v>
      </c>
      <c r="BB79">
        <f t="shared" ca="1" si="42"/>
        <v>0</v>
      </c>
      <c r="BC79">
        <f t="shared" ca="1" si="42"/>
        <v>1</v>
      </c>
      <c r="BD79">
        <f t="shared" ca="1" si="42"/>
        <v>0</v>
      </c>
      <c r="BE79">
        <f t="shared" ca="1" si="42"/>
        <v>0</v>
      </c>
      <c r="BF79">
        <f t="shared" ca="1" si="42"/>
        <v>2</v>
      </c>
      <c r="BG79">
        <f t="shared" ca="1" si="42"/>
        <v>0</v>
      </c>
      <c r="BH79">
        <f t="shared" ca="1" si="42"/>
        <v>0</v>
      </c>
      <c r="BI79" s="37">
        <f t="shared" ca="1" si="42"/>
        <v>1</v>
      </c>
      <c r="BJ79" t="b">
        <f t="shared" ca="1" si="66"/>
        <v>0</v>
      </c>
      <c r="BK79" t="b">
        <f t="shared" ca="1" si="67"/>
        <v>0</v>
      </c>
      <c r="BL79" t="b">
        <f t="shared" ca="1" si="68"/>
        <v>0</v>
      </c>
      <c r="BM79" t="b">
        <f t="shared" ca="1" si="69"/>
        <v>1</v>
      </c>
      <c r="BN79" t="b">
        <f t="shared" ca="1" si="70"/>
        <v>0</v>
      </c>
      <c r="BO79" t="b">
        <f t="shared" ca="1" si="71"/>
        <v>0</v>
      </c>
      <c r="BP79" t="b">
        <f t="shared" ca="1" si="72"/>
        <v>0</v>
      </c>
      <c r="BQ79">
        <f t="shared" ca="1" si="73"/>
        <v>1</v>
      </c>
      <c r="BR79">
        <f t="shared" ca="1" si="74"/>
        <v>40067</v>
      </c>
      <c r="BS79" cm="1">
        <f t="array" aca="1" ref="BS79" ca="1">IF($C79=0,"",RANK(BR79,OFFSET(KKK,0,0,LAST,1),-1))</f>
        <v>466</v>
      </c>
      <c r="BT79" s="19">
        <f t="shared" ca="1" si="75"/>
        <v>197118</v>
      </c>
      <c r="JN79" s="21"/>
      <c r="KK79" s="19"/>
    </row>
    <row r="80" spans="1:297">
      <c r="A80">
        <v>68</v>
      </c>
      <c r="C80" s="9" t="str">
        <f t="shared" ca="1" si="44"/>
        <v>Q365T 462</v>
      </c>
      <c r="D80">
        <f t="shared" ca="1" si="45"/>
        <v>9</v>
      </c>
      <c r="E80" t="str">
        <f t="shared" ca="1" si="59"/>
        <v>Q365T</v>
      </c>
      <c r="F80" t="str">
        <f t="shared" ca="1" si="46"/>
        <v>NCFEL</v>
      </c>
      <c r="G80" t="str">
        <f t="shared" ca="1" si="60"/>
        <v>NCFEL 462</v>
      </c>
      <c r="H80" t="str">
        <f ca="1"/>
        <v>CBEEE 125</v>
      </c>
      <c r="I80" t="str" cm="1">
        <f t="array" aca="1" ref="I80:J80" ca="1">IF($C80=0,"",_xlfn.TEXTSPLIT(H80," "))</f>
        <v>CBEEE</v>
      </c>
      <c r="J80" t="str">
        <f ca="1"/>
        <v>125</v>
      </c>
      <c r="K80">
        <f t="shared" ca="1" si="61"/>
        <v>125</v>
      </c>
      <c r="L80">
        <f ca="1"/>
        <v>68</v>
      </c>
      <c r="M80" t="str">
        <f t="shared" ca="1" si="47"/>
        <v>32555</v>
      </c>
      <c r="N80">
        <f t="shared" ca="1" si="38"/>
        <v>0</v>
      </c>
      <c r="O80">
        <f t="shared" ca="1" si="48"/>
        <v>1</v>
      </c>
      <c r="P80">
        <f t="shared" ca="1" si="48"/>
        <v>1</v>
      </c>
      <c r="Q80">
        <f t="shared" ca="1" si="48"/>
        <v>0</v>
      </c>
      <c r="R80">
        <f t="shared" ca="1" si="48"/>
        <v>3</v>
      </c>
      <c r="S80">
        <f t="shared" ca="1" si="48"/>
        <v>0</v>
      </c>
      <c r="T80">
        <f t="shared" ca="1" si="48"/>
        <v>0</v>
      </c>
      <c r="U80">
        <f t="shared" ca="1" si="48"/>
        <v>0</v>
      </c>
      <c r="V80">
        <f t="shared" ca="1" si="48"/>
        <v>0</v>
      </c>
      <c r="W80">
        <f t="shared" ca="1" si="48"/>
        <v>0</v>
      </c>
      <c r="X80">
        <f t="shared" ca="1" si="48"/>
        <v>0</v>
      </c>
      <c r="Y80">
        <f t="shared" ca="1" si="48"/>
        <v>0</v>
      </c>
      <c r="Z80">
        <f t="shared" ca="1" si="48"/>
        <v>0</v>
      </c>
      <c r="AA80">
        <f t="shared" ca="1" si="48"/>
        <v>0</v>
      </c>
      <c r="AB80">
        <f t="shared" ca="1" si="62"/>
        <v>5</v>
      </c>
      <c r="AC80" t="b">
        <f t="shared" ca="1" si="49"/>
        <v>0</v>
      </c>
      <c r="AD80" t="b">
        <f t="shared" ca="1" si="50"/>
        <v>0</v>
      </c>
      <c r="AE80" t="b">
        <f t="shared" ca="1" si="51"/>
        <v>0</v>
      </c>
      <c r="AF80" t="b">
        <f t="shared" ca="1" si="52"/>
        <v>1</v>
      </c>
      <c r="AG80" t="b">
        <f t="shared" ca="1" si="53"/>
        <v>0</v>
      </c>
      <c r="AH80" t="b">
        <f t="shared" ca="1" si="54"/>
        <v>0</v>
      </c>
      <c r="AI80" t="b">
        <f t="shared" ca="1" si="55"/>
        <v>0</v>
      </c>
      <c r="AJ80">
        <f t="shared" ca="1" si="63"/>
        <v>1</v>
      </c>
      <c r="AK80">
        <f t="shared" ca="1" si="56"/>
        <v>40068</v>
      </c>
      <c r="AL80">
        <f t="shared" ca="1" si="57"/>
        <v>628</v>
      </c>
      <c r="AM80" s="19">
        <f t="shared" ca="1" si="58"/>
        <v>78500</v>
      </c>
      <c r="AN80" t="str">
        <f ca="1">IF($C80=0,"",
VLOOKUP(MID($E80,1,1),TRANSF2,2,FALSE)
&amp; VLOOKUP(MID($E80,2,1),TRANSF2,2,FALSE)
&amp; VLOOKUP(MID($E80,3,1),TRANSF2,2,FALSE)
&amp; VLOOKUP(MID($E80,4,1),TRANSF2,2,FALSE)
&amp; VLOOKUP(MID($E80,5,1),TRANSF2,2,FALSE)
)</f>
        <v>NCFEL</v>
      </c>
      <c r="AO80" t="str">
        <f t="shared" ca="1" si="64"/>
        <v>NCFEL 462</v>
      </c>
      <c r="AP80" t="str">
        <f ca="1"/>
        <v>AOAOA 150</v>
      </c>
      <c r="AQ80" t="str" cm="1">
        <f t="array" aca="1" ref="AQ80:AR80" ca="1">IF($C80=0,"",_xlfn.TEXTSPLIT(AP80," "))</f>
        <v>AOAOA</v>
      </c>
      <c r="AR80" t="str">
        <f ca="1"/>
        <v>150</v>
      </c>
      <c r="AS80">
        <f t="shared" ca="1" si="65"/>
        <v>150</v>
      </c>
      <c r="AT80">
        <f ca="1"/>
        <v>68</v>
      </c>
      <c r="AU80" t="str">
        <f ca="1">IF($C80=0,"",
VLOOKUP(MID(AQ80,1,1),REVTRANS2,2,FALSE)
&amp; VLOOKUP(MID(AQ80,2,1),REVTRANS2,2,FALSE)
&amp; VLOOKUP(MID(AQ80,3,1),REVTRANS2,2,FALSE)
&amp; VLOOKUP(MID(AQ80,4,1),REVTRANS2,2,FALSE)
&amp; VLOOKUP(MID(AQ80,5,1),REVTRANS2,2,FALSE)
)</f>
        <v>JKJKJ</v>
      </c>
      <c r="AV80">
        <f t="shared" ca="1" si="40"/>
        <v>0</v>
      </c>
      <c r="AW80">
        <f t="shared" ca="1" si="42"/>
        <v>0</v>
      </c>
      <c r="AX80">
        <f t="shared" ca="1" si="42"/>
        <v>0</v>
      </c>
      <c r="AY80">
        <f t="shared" ca="1" si="42"/>
        <v>0</v>
      </c>
      <c r="AZ80">
        <f t="shared" ca="1" si="42"/>
        <v>0</v>
      </c>
      <c r="BA80">
        <f t="shared" ca="1" si="42"/>
        <v>0</v>
      </c>
      <c r="BB80">
        <f t="shared" ca="1" si="42"/>
        <v>0</v>
      </c>
      <c r="BC80">
        <f t="shared" ca="1" si="42"/>
        <v>0</v>
      </c>
      <c r="BD80">
        <f t="shared" ca="1" si="42"/>
        <v>0</v>
      </c>
      <c r="BE80">
        <f t="shared" ca="1" si="42"/>
        <v>0</v>
      </c>
      <c r="BF80">
        <f t="shared" ca="1" si="42"/>
        <v>0</v>
      </c>
      <c r="BG80">
        <f t="shared" ca="1" si="42"/>
        <v>2</v>
      </c>
      <c r="BH80">
        <f t="shared" ca="1" si="42"/>
        <v>0</v>
      </c>
      <c r="BI80" s="37">
        <f t="shared" ca="1" si="42"/>
        <v>3</v>
      </c>
      <c r="BJ80" t="b">
        <f t="shared" ca="1" si="66"/>
        <v>1</v>
      </c>
      <c r="BK80" t="b">
        <f t="shared" ca="1" si="67"/>
        <v>0</v>
      </c>
      <c r="BL80" t="b">
        <f t="shared" ca="1" si="68"/>
        <v>0</v>
      </c>
      <c r="BM80" t="b">
        <f t="shared" ca="1" si="69"/>
        <v>0</v>
      </c>
      <c r="BN80" t="b">
        <f t="shared" ca="1" si="70"/>
        <v>0</v>
      </c>
      <c r="BO80" t="b">
        <f t="shared" ca="1" si="71"/>
        <v>0</v>
      </c>
      <c r="BP80" t="b">
        <f t="shared" ca="1" si="72"/>
        <v>0</v>
      </c>
      <c r="BQ80">
        <f t="shared" ca="1" si="73"/>
        <v>1</v>
      </c>
      <c r="BR80">
        <f t="shared" ca="1" si="74"/>
        <v>70068</v>
      </c>
      <c r="BS80" cm="1">
        <f t="array" aca="1" ref="BS80" ca="1">IF($C80=0,"",RANK(BR80,OFFSET(KKK,0,0,LAST,1),-1))</f>
        <v>978</v>
      </c>
      <c r="BT80" s="19">
        <f t="shared" ca="1" si="75"/>
        <v>146700</v>
      </c>
      <c r="JN80" s="21"/>
      <c r="KK80" s="19"/>
    </row>
    <row r="81" spans="1:297">
      <c r="A81">
        <v>69</v>
      </c>
      <c r="C81" s="9" t="str">
        <f t="shared" ca="1" si="44"/>
        <v>62359 179</v>
      </c>
      <c r="D81">
        <f t="shared" ca="1" si="45"/>
        <v>9</v>
      </c>
      <c r="E81" t="str">
        <f t="shared" ca="1" si="59"/>
        <v>62359</v>
      </c>
      <c r="F81" t="str">
        <f t="shared" ca="1" si="46"/>
        <v>FBCEI</v>
      </c>
      <c r="G81" t="str">
        <f t="shared" ca="1" si="60"/>
        <v>FBCEI 179</v>
      </c>
      <c r="H81" t="str">
        <f ca="1"/>
        <v>CBFPG 546</v>
      </c>
      <c r="I81" t="str" cm="1">
        <f t="array" aca="1" ref="I81:J81" ca="1">IF($C81=0,"",_xlfn.TEXTSPLIT(H81," "))</f>
        <v>CBFPG</v>
      </c>
      <c r="J81" t="str">
        <f ca="1"/>
        <v>546</v>
      </c>
      <c r="K81">
        <f t="shared" ca="1" si="61"/>
        <v>546</v>
      </c>
      <c r="L81">
        <f ca="1"/>
        <v>69</v>
      </c>
      <c r="M81" t="str">
        <f t="shared" ca="1" si="47"/>
        <v>326A7</v>
      </c>
      <c r="N81">
        <f t="shared" ca="1" si="38"/>
        <v>0</v>
      </c>
      <c r="O81">
        <f t="shared" ca="1" si="48"/>
        <v>1</v>
      </c>
      <c r="P81">
        <f t="shared" ca="1" si="48"/>
        <v>1</v>
      </c>
      <c r="Q81">
        <f t="shared" ca="1" si="48"/>
        <v>0</v>
      </c>
      <c r="R81">
        <f t="shared" ca="1" si="48"/>
        <v>0</v>
      </c>
      <c r="S81">
        <f t="shared" ca="1" si="48"/>
        <v>1</v>
      </c>
      <c r="T81">
        <f t="shared" ca="1" si="48"/>
        <v>1</v>
      </c>
      <c r="U81">
        <f t="shared" ca="1" si="48"/>
        <v>0</v>
      </c>
      <c r="V81">
        <f t="shared" ca="1" si="48"/>
        <v>0</v>
      </c>
      <c r="W81">
        <f t="shared" ca="1" si="48"/>
        <v>0</v>
      </c>
      <c r="X81">
        <f t="shared" ca="1" si="48"/>
        <v>0</v>
      </c>
      <c r="Y81">
        <f t="shared" ca="1" si="48"/>
        <v>0</v>
      </c>
      <c r="Z81">
        <f t="shared" ca="1" si="48"/>
        <v>0</v>
      </c>
      <c r="AA81">
        <f t="shared" ca="1" si="48"/>
        <v>1</v>
      </c>
      <c r="AB81">
        <f t="shared" ca="1" si="62"/>
        <v>5</v>
      </c>
      <c r="AC81" t="b">
        <f t="shared" ca="1" si="49"/>
        <v>0</v>
      </c>
      <c r="AD81" t="b">
        <f t="shared" ca="1" si="50"/>
        <v>0</v>
      </c>
      <c r="AE81" t="b">
        <f t="shared" ca="1" si="51"/>
        <v>0</v>
      </c>
      <c r="AF81" t="b">
        <f t="shared" ca="1" si="52"/>
        <v>0</v>
      </c>
      <c r="AG81" t="b">
        <f t="shared" ca="1" si="53"/>
        <v>0</v>
      </c>
      <c r="AH81" t="b">
        <f t="shared" ca="1" si="54"/>
        <v>0</v>
      </c>
      <c r="AI81" t="b">
        <f t="shared" ca="1" si="55"/>
        <v>1</v>
      </c>
      <c r="AJ81">
        <f t="shared" ca="1" si="63"/>
        <v>1</v>
      </c>
      <c r="AK81">
        <f t="shared" ca="1" si="56"/>
        <v>10069</v>
      </c>
      <c r="AL81">
        <f t="shared" ca="1" si="57"/>
        <v>12</v>
      </c>
      <c r="AM81" s="19">
        <f t="shared" ca="1" si="58"/>
        <v>6552</v>
      </c>
      <c r="AN81" t="str">
        <f ca="1">IF($C81=0,"",
VLOOKUP(MID($E81,1,1),TRANSF2,2,FALSE)
&amp; VLOOKUP(MID($E81,2,1),TRANSF2,2,FALSE)
&amp; VLOOKUP(MID($E81,3,1),TRANSF2,2,FALSE)
&amp; VLOOKUP(MID($E81,4,1),TRANSF2,2,FALSE)
&amp; VLOOKUP(MID($E81,5,1),TRANSF2,2,FALSE)
)</f>
        <v>FBCEI</v>
      </c>
      <c r="AO81" t="str">
        <f t="shared" ca="1" si="64"/>
        <v>FBCEI 179</v>
      </c>
      <c r="AP81" t="str">
        <f ca="1"/>
        <v>AOAOO 727</v>
      </c>
      <c r="AQ81" t="str" cm="1">
        <f t="array" aca="1" ref="AQ81:AR81" ca="1">IF($C81=0,"",_xlfn.TEXTSPLIT(AP81," "))</f>
        <v>AOAOO</v>
      </c>
      <c r="AR81" t="str">
        <f ca="1"/>
        <v>727</v>
      </c>
      <c r="AS81">
        <f t="shared" ca="1" si="65"/>
        <v>727</v>
      </c>
      <c r="AT81">
        <f ca="1"/>
        <v>69</v>
      </c>
      <c r="AU81" t="str">
        <f ca="1">IF($C81=0,"",
VLOOKUP(MID(AQ81,1,1),REVTRANS2,2,FALSE)
&amp; VLOOKUP(MID(AQ81,2,1),REVTRANS2,2,FALSE)
&amp; VLOOKUP(MID(AQ81,3,1),REVTRANS2,2,FALSE)
&amp; VLOOKUP(MID(AQ81,4,1),REVTRANS2,2,FALSE)
&amp; VLOOKUP(MID(AQ81,5,1),REVTRANS2,2,FALSE)
)</f>
        <v>JKJKK</v>
      </c>
      <c r="AV81">
        <f t="shared" ca="1" si="40"/>
        <v>0</v>
      </c>
      <c r="AW81">
        <f t="shared" ca="1" si="42"/>
        <v>0</v>
      </c>
      <c r="AX81">
        <f t="shared" ca="1" si="42"/>
        <v>0</v>
      </c>
      <c r="AY81">
        <f t="shared" ca="1" si="42"/>
        <v>0</v>
      </c>
      <c r="AZ81">
        <f t="shared" ca="1" si="42"/>
        <v>0</v>
      </c>
      <c r="BA81">
        <f t="shared" ca="1" si="42"/>
        <v>0</v>
      </c>
      <c r="BB81">
        <f t="shared" ca="1" si="42"/>
        <v>0</v>
      </c>
      <c r="BC81">
        <f t="shared" ca="1" si="42"/>
        <v>0</v>
      </c>
      <c r="BD81">
        <f t="shared" ca="1" si="42"/>
        <v>0</v>
      </c>
      <c r="BE81">
        <f t="shared" ca="1" si="42"/>
        <v>0</v>
      </c>
      <c r="BF81">
        <f t="shared" ca="1" si="42"/>
        <v>0</v>
      </c>
      <c r="BG81">
        <f t="shared" ca="1" si="42"/>
        <v>3</v>
      </c>
      <c r="BH81">
        <f t="shared" ca="1" si="42"/>
        <v>0</v>
      </c>
      <c r="BI81" s="37">
        <f t="shared" ca="1" si="42"/>
        <v>2</v>
      </c>
      <c r="BJ81" t="b">
        <f t="shared" ca="1" si="66"/>
        <v>1</v>
      </c>
      <c r="BK81" t="b">
        <f t="shared" ca="1" si="67"/>
        <v>0</v>
      </c>
      <c r="BL81" t="b">
        <f t="shared" ca="1" si="68"/>
        <v>0</v>
      </c>
      <c r="BM81" t="b">
        <f t="shared" ca="1" si="69"/>
        <v>0</v>
      </c>
      <c r="BN81" t="b">
        <f t="shared" ca="1" si="70"/>
        <v>0</v>
      </c>
      <c r="BO81" t="b">
        <f t="shared" ca="1" si="71"/>
        <v>0</v>
      </c>
      <c r="BP81" t="b">
        <f t="shared" ca="1" si="72"/>
        <v>0</v>
      </c>
      <c r="BQ81">
        <f t="shared" ca="1" si="73"/>
        <v>1</v>
      </c>
      <c r="BR81">
        <f t="shared" ca="1" si="74"/>
        <v>70069</v>
      </c>
      <c r="BS81" cm="1">
        <f t="array" aca="1" ref="BS81" ca="1">IF($C81=0,"",RANK(BR81,OFFSET(KKK,0,0,LAST,1),-1))</f>
        <v>979</v>
      </c>
      <c r="BT81" s="19">
        <f t="shared" ca="1" si="75"/>
        <v>711733</v>
      </c>
      <c r="JN81" s="21"/>
      <c r="KK81" s="19"/>
    </row>
    <row r="82" spans="1:297">
      <c r="A82">
        <v>70</v>
      </c>
      <c r="C82" s="9" t="str">
        <f t="shared" ca="1" si="44"/>
        <v>J22QJ 367</v>
      </c>
      <c r="D82">
        <f t="shared" ca="1" si="45"/>
        <v>9</v>
      </c>
      <c r="E82" t="str">
        <f t="shared" ca="1" si="59"/>
        <v>J22QJ</v>
      </c>
      <c r="F82" t="str">
        <f t="shared" ca="1" si="46"/>
        <v>MBBNM</v>
      </c>
      <c r="G82" t="str">
        <f t="shared" ca="1" si="60"/>
        <v>MBBNM 367</v>
      </c>
      <c r="H82" t="str">
        <f ca="1"/>
        <v>CBHDE 457</v>
      </c>
      <c r="I82" t="str" cm="1">
        <f t="array" aca="1" ref="I82:J82" ca="1">IF($C82=0,"",_xlfn.TEXTSPLIT(H82," "))</f>
        <v>CBHDE</v>
      </c>
      <c r="J82" t="str">
        <f ca="1"/>
        <v>457</v>
      </c>
      <c r="K82">
        <f t="shared" ca="1" si="61"/>
        <v>457</v>
      </c>
      <c r="L82">
        <f ca="1"/>
        <v>70</v>
      </c>
      <c r="M82" t="str">
        <f t="shared" ca="1" si="47"/>
        <v>32845</v>
      </c>
      <c r="N82">
        <f t="shared" ca="1" si="38"/>
        <v>0</v>
      </c>
      <c r="O82">
        <f t="shared" ca="1" si="48"/>
        <v>1</v>
      </c>
      <c r="P82">
        <f t="shared" ca="1" si="48"/>
        <v>1</v>
      </c>
      <c r="Q82">
        <f t="shared" ca="1" si="48"/>
        <v>1</v>
      </c>
      <c r="R82">
        <f t="shared" ca="1" si="48"/>
        <v>1</v>
      </c>
      <c r="S82">
        <f t="shared" ca="1" si="48"/>
        <v>0</v>
      </c>
      <c r="T82">
        <f t="shared" ca="1" si="48"/>
        <v>0</v>
      </c>
      <c r="U82">
        <f t="shared" ca="1" si="48"/>
        <v>1</v>
      </c>
      <c r="V82">
        <f t="shared" ca="1" si="48"/>
        <v>0</v>
      </c>
      <c r="W82">
        <f t="shared" ca="1" si="48"/>
        <v>0</v>
      </c>
      <c r="X82">
        <f t="shared" ca="1" si="48"/>
        <v>0</v>
      </c>
      <c r="Y82">
        <f t="shared" ca="1" si="48"/>
        <v>0</v>
      </c>
      <c r="Z82">
        <f t="shared" ca="1" si="48"/>
        <v>0</v>
      </c>
      <c r="AA82">
        <f t="shared" ca="1" si="48"/>
        <v>0</v>
      </c>
      <c r="AB82">
        <f t="shared" ca="1" si="62"/>
        <v>5</v>
      </c>
      <c r="AC82" t="b">
        <f t="shared" ca="1" si="49"/>
        <v>0</v>
      </c>
      <c r="AD82" t="b">
        <f t="shared" ca="1" si="50"/>
        <v>0</v>
      </c>
      <c r="AE82" t="b">
        <f t="shared" ca="1" si="51"/>
        <v>0</v>
      </c>
      <c r="AF82" t="b">
        <f t="shared" ca="1" si="52"/>
        <v>0</v>
      </c>
      <c r="AG82" t="b">
        <f t="shared" ca="1" si="53"/>
        <v>0</v>
      </c>
      <c r="AH82" t="b">
        <f t="shared" ca="1" si="54"/>
        <v>0</v>
      </c>
      <c r="AI82" t="b">
        <f t="shared" ca="1" si="55"/>
        <v>1</v>
      </c>
      <c r="AJ82">
        <f t="shared" ca="1" si="63"/>
        <v>1</v>
      </c>
      <c r="AK82">
        <f t="shared" ca="1" si="56"/>
        <v>10070</v>
      </c>
      <c r="AL82">
        <f t="shared" ca="1" si="57"/>
        <v>13</v>
      </c>
      <c r="AM82" s="19">
        <f t="shared" ca="1" si="58"/>
        <v>5941</v>
      </c>
      <c r="AN82" t="str">
        <f ca="1">IF($C82=0,"",
VLOOKUP(MID($E82,1,1),TRANSF2,2,FALSE)
&amp; VLOOKUP(MID($E82,2,1),TRANSF2,2,FALSE)
&amp; VLOOKUP(MID($E82,3,1),TRANSF2,2,FALSE)
&amp; VLOOKUP(MID($E82,4,1),TRANSF2,2,FALSE)
&amp; VLOOKUP(MID($E82,5,1),TRANSF2,2,FALSE)
)</f>
        <v>ABBNA</v>
      </c>
      <c r="AO82" t="str">
        <f t="shared" ca="1" si="64"/>
        <v>ABBNA 367</v>
      </c>
      <c r="AP82" t="str">
        <f ca="1"/>
        <v>AOOOO 86</v>
      </c>
      <c r="AQ82" t="str" cm="1">
        <f t="array" aca="1" ref="AQ82:AR82" ca="1">IF($C82=0,"",_xlfn.TEXTSPLIT(AP82," "))</f>
        <v>AOOOO</v>
      </c>
      <c r="AR82" t="str">
        <f ca="1"/>
        <v>86</v>
      </c>
      <c r="AS82">
        <f t="shared" ca="1" si="65"/>
        <v>86</v>
      </c>
      <c r="AT82">
        <f ca="1"/>
        <v>70</v>
      </c>
      <c r="AU82" t="str">
        <f ca="1">IF($C82=0,"",
VLOOKUP(MID(AQ82,1,1),REVTRANS2,2,FALSE)
&amp; VLOOKUP(MID(AQ82,2,1),REVTRANS2,2,FALSE)
&amp; VLOOKUP(MID(AQ82,3,1),REVTRANS2,2,FALSE)
&amp; VLOOKUP(MID(AQ82,4,1),REVTRANS2,2,FALSE)
&amp; VLOOKUP(MID(AQ82,5,1),REVTRANS2,2,FALSE)
)</f>
        <v>JKKKK</v>
      </c>
      <c r="AV82">
        <f t="shared" ca="1" si="40"/>
        <v>0</v>
      </c>
      <c r="AW82">
        <f t="shared" ca="1" si="42"/>
        <v>0</v>
      </c>
      <c r="AX82">
        <f t="shared" ca="1" si="42"/>
        <v>0</v>
      </c>
      <c r="AY82">
        <f t="shared" ca="1" si="42"/>
        <v>0</v>
      </c>
      <c r="AZ82">
        <f t="shared" ca="1" si="42"/>
        <v>0</v>
      </c>
      <c r="BA82">
        <f t="shared" ca="1" si="42"/>
        <v>0</v>
      </c>
      <c r="BB82">
        <f t="shared" ca="1" si="42"/>
        <v>0</v>
      </c>
      <c r="BC82">
        <f t="shared" ca="1" si="42"/>
        <v>0</v>
      </c>
      <c r="BD82">
        <f t="shared" ca="1" si="42"/>
        <v>0</v>
      </c>
      <c r="BE82">
        <f t="shared" ca="1" si="42"/>
        <v>0</v>
      </c>
      <c r="BF82">
        <f t="shared" ca="1" si="42"/>
        <v>0</v>
      </c>
      <c r="BG82">
        <f t="shared" ca="1" si="42"/>
        <v>4</v>
      </c>
      <c r="BH82">
        <f t="shared" ca="1" si="42"/>
        <v>0</v>
      </c>
      <c r="BI82" s="37">
        <f t="shared" ca="1" si="42"/>
        <v>1</v>
      </c>
      <c r="BJ82" t="b">
        <f t="shared" ca="1" si="66"/>
        <v>1</v>
      </c>
      <c r="BK82" t="b">
        <f t="shared" ca="1" si="67"/>
        <v>0</v>
      </c>
      <c r="BL82" t="b">
        <f t="shared" ca="1" si="68"/>
        <v>0</v>
      </c>
      <c r="BM82" t="b">
        <f t="shared" ca="1" si="69"/>
        <v>0</v>
      </c>
      <c r="BN82" t="b">
        <f t="shared" ca="1" si="70"/>
        <v>0</v>
      </c>
      <c r="BO82" t="b">
        <f t="shared" ca="1" si="71"/>
        <v>0</v>
      </c>
      <c r="BP82" t="b">
        <f t="shared" ca="1" si="72"/>
        <v>0</v>
      </c>
      <c r="BQ82">
        <f t="shared" ca="1" si="73"/>
        <v>1</v>
      </c>
      <c r="BR82">
        <f t="shared" ca="1" si="74"/>
        <v>70070</v>
      </c>
      <c r="BS82" cm="1">
        <f t="array" aca="1" ref="BS82" ca="1">IF($C82=0,"",RANK(BR82,OFFSET(KKK,0,0,LAST,1),-1))</f>
        <v>980</v>
      </c>
      <c r="BT82" s="19">
        <f t="shared" ca="1" si="75"/>
        <v>84280</v>
      </c>
      <c r="JN82" s="21"/>
      <c r="KK82" s="19"/>
    </row>
    <row r="83" spans="1:297">
      <c r="A83">
        <v>71</v>
      </c>
      <c r="C83" s="9" t="str">
        <f t="shared" ca="1" si="44"/>
        <v>55655 641</v>
      </c>
      <c r="D83">
        <f t="shared" ca="1" si="45"/>
        <v>9</v>
      </c>
      <c r="E83" t="str">
        <f t="shared" ca="1" si="59"/>
        <v>55655</v>
      </c>
      <c r="F83" t="str">
        <f t="shared" ca="1" si="46"/>
        <v>EEFEE</v>
      </c>
      <c r="G83" t="str">
        <f t="shared" ca="1" si="60"/>
        <v>EEFEE 641</v>
      </c>
      <c r="H83" t="str">
        <f ca="1"/>
        <v>CBHNB 77</v>
      </c>
      <c r="I83" t="str" cm="1">
        <f t="array" aca="1" ref="I83:J83" ca="1">IF($C83=0,"",_xlfn.TEXTSPLIT(H83," "))</f>
        <v>CBHNB</v>
      </c>
      <c r="J83" t="str">
        <f ca="1"/>
        <v>77</v>
      </c>
      <c r="K83">
        <f t="shared" ca="1" si="61"/>
        <v>77</v>
      </c>
      <c r="L83">
        <f ca="1"/>
        <v>71</v>
      </c>
      <c r="M83" t="str">
        <f t="shared" ca="1" si="47"/>
        <v>328Q2</v>
      </c>
      <c r="N83">
        <f t="shared" ca="1" si="38"/>
        <v>0</v>
      </c>
      <c r="O83">
        <f t="shared" ca="1" si="48"/>
        <v>2</v>
      </c>
      <c r="P83">
        <f t="shared" ca="1" si="48"/>
        <v>1</v>
      </c>
      <c r="Q83">
        <f t="shared" ca="1" si="48"/>
        <v>0</v>
      </c>
      <c r="R83">
        <f t="shared" ca="1" si="48"/>
        <v>0</v>
      </c>
      <c r="S83">
        <f t="shared" ca="1" si="48"/>
        <v>0</v>
      </c>
      <c r="T83">
        <f t="shared" ca="1" si="48"/>
        <v>0</v>
      </c>
      <c r="U83">
        <f t="shared" ca="1" si="48"/>
        <v>1</v>
      </c>
      <c r="V83">
        <f t="shared" ca="1" si="48"/>
        <v>0</v>
      </c>
      <c r="W83">
        <f t="shared" ca="1" si="48"/>
        <v>0</v>
      </c>
      <c r="X83">
        <f t="shared" ca="1" si="48"/>
        <v>0</v>
      </c>
      <c r="Y83">
        <f t="shared" ca="1" si="48"/>
        <v>1</v>
      </c>
      <c r="Z83">
        <f t="shared" ca="1" si="48"/>
        <v>0</v>
      </c>
      <c r="AA83">
        <f t="shared" ca="1" si="48"/>
        <v>0</v>
      </c>
      <c r="AB83">
        <f t="shared" ca="1" si="62"/>
        <v>5</v>
      </c>
      <c r="AC83" t="b">
        <f t="shared" ca="1" si="49"/>
        <v>0</v>
      </c>
      <c r="AD83" t="b">
        <f t="shared" ca="1" si="50"/>
        <v>0</v>
      </c>
      <c r="AE83" t="b">
        <f t="shared" ca="1" si="51"/>
        <v>0</v>
      </c>
      <c r="AF83" t="b">
        <f t="shared" ca="1" si="52"/>
        <v>0</v>
      </c>
      <c r="AG83" t="b">
        <f t="shared" ca="1" si="53"/>
        <v>0</v>
      </c>
      <c r="AH83" t="b">
        <f t="shared" ca="1" si="54"/>
        <v>1</v>
      </c>
      <c r="AI83" t="b">
        <f t="shared" ca="1" si="55"/>
        <v>0</v>
      </c>
      <c r="AJ83">
        <f t="shared" ca="1" si="63"/>
        <v>1</v>
      </c>
      <c r="AK83">
        <f t="shared" ca="1" si="56"/>
        <v>20071</v>
      </c>
      <c r="AL83">
        <f t="shared" ca="1" si="57"/>
        <v>212</v>
      </c>
      <c r="AM83" s="19">
        <f t="shared" ca="1" si="58"/>
        <v>16324</v>
      </c>
      <c r="AN83" t="str">
        <f ca="1">IF($C83=0,"",
VLOOKUP(MID($E83,1,1),TRANSF2,2,FALSE)
&amp; VLOOKUP(MID($E83,2,1),TRANSF2,2,FALSE)
&amp; VLOOKUP(MID($E83,3,1),TRANSF2,2,FALSE)
&amp; VLOOKUP(MID($E83,4,1),TRANSF2,2,FALSE)
&amp; VLOOKUP(MID($E83,5,1),TRANSF2,2,FALSE)
)</f>
        <v>EEFEE</v>
      </c>
      <c r="AO83" t="str">
        <f t="shared" ca="1" si="64"/>
        <v>EEFEE 641</v>
      </c>
      <c r="AP83" t="str">
        <f ca="1"/>
        <v>APAPP 68</v>
      </c>
      <c r="AQ83" t="str" cm="1">
        <f t="array" aca="1" ref="AQ83:AR83" ca="1">IF($C83=0,"",_xlfn.TEXTSPLIT(AP83," "))</f>
        <v>APAPP</v>
      </c>
      <c r="AR83" t="str">
        <f ca="1"/>
        <v>68</v>
      </c>
      <c r="AS83">
        <f t="shared" ca="1" si="65"/>
        <v>68</v>
      </c>
      <c r="AT83">
        <f ca="1"/>
        <v>71</v>
      </c>
      <c r="AU83" t="str">
        <f ca="1">IF($C83=0,"",
VLOOKUP(MID(AQ83,1,1),REVTRANS2,2,FALSE)
&amp; VLOOKUP(MID(AQ83,2,1),REVTRANS2,2,FALSE)
&amp; VLOOKUP(MID(AQ83,3,1),REVTRANS2,2,FALSE)
&amp; VLOOKUP(MID(AQ83,4,1),REVTRANS2,2,FALSE)
&amp; VLOOKUP(MID(AQ83,5,1),REVTRANS2,2,FALSE)
)</f>
        <v>JAJAA</v>
      </c>
      <c r="AV83">
        <f t="shared" ca="1" si="40"/>
        <v>0</v>
      </c>
      <c r="AW83">
        <f t="shared" ca="1" si="42"/>
        <v>0</v>
      </c>
      <c r="AX83">
        <f t="shared" ca="1" si="42"/>
        <v>0</v>
      </c>
      <c r="AY83">
        <f t="shared" ca="1" si="42"/>
        <v>0</v>
      </c>
      <c r="AZ83">
        <f t="shared" ca="1" si="42"/>
        <v>0</v>
      </c>
      <c r="BA83">
        <f t="shared" ca="1" si="42"/>
        <v>0</v>
      </c>
      <c r="BB83">
        <f t="shared" ca="1" si="42"/>
        <v>0</v>
      </c>
      <c r="BC83">
        <f t="shared" ca="1" si="42"/>
        <v>0</v>
      </c>
      <c r="BD83">
        <f t="shared" ca="1" si="42"/>
        <v>0</v>
      </c>
      <c r="BE83">
        <f t="shared" ca="1" si="42"/>
        <v>0</v>
      </c>
      <c r="BF83">
        <f t="shared" ca="1" si="42"/>
        <v>0</v>
      </c>
      <c r="BG83">
        <f t="shared" ca="1" si="42"/>
        <v>0</v>
      </c>
      <c r="BH83">
        <f t="shared" ca="1" si="42"/>
        <v>3</v>
      </c>
      <c r="BI83" s="37">
        <f t="shared" ca="1" si="42"/>
        <v>2</v>
      </c>
      <c r="BJ83" t="b">
        <f t="shared" ca="1" si="66"/>
        <v>1</v>
      </c>
      <c r="BK83" t="b">
        <f t="shared" ca="1" si="67"/>
        <v>0</v>
      </c>
      <c r="BL83" t="b">
        <f t="shared" ca="1" si="68"/>
        <v>0</v>
      </c>
      <c r="BM83" t="b">
        <f t="shared" ca="1" si="69"/>
        <v>0</v>
      </c>
      <c r="BN83" t="b">
        <f t="shared" ca="1" si="70"/>
        <v>0</v>
      </c>
      <c r="BO83" t="b">
        <f t="shared" ca="1" si="71"/>
        <v>0</v>
      </c>
      <c r="BP83" t="b">
        <f t="shared" ca="1" si="72"/>
        <v>0</v>
      </c>
      <c r="BQ83">
        <f t="shared" ca="1" si="73"/>
        <v>1</v>
      </c>
      <c r="BR83">
        <f t="shared" ca="1" si="74"/>
        <v>70071</v>
      </c>
      <c r="BS83" cm="1">
        <f t="array" aca="1" ref="BS83" ca="1">IF($C83=0,"",RANK(BR83,OFFSET(KKK,0,0,LAST,1),-1))</f>
        <v>981</v>
      </c>
      <c r="BT83" s="19">
        <f t="shared" ca="1" si="75"/>
        <v>66708</v>
      </c>
      <c r="JN83" s="21"/>
      <c r="KK83" s="19"/>
    </row>
    <row r="84" spans="1:297">
      <c r="A84">
        <v>72</v>
      </c>
      <c r="C84" s="9" t="str">
        <f t="shared" ca="1" si="44"/>
        <v>JTK4J 679</v>
      </c>
      <c r="D84">
        <f t="shared" ca="1" si="45"/>
        <v>9</v>
      </c>
      <c r="E84" t="str">
        <f t="shared" ca="1" si="59"/>
        <v>JTK4J</v>
      </c>
      <c r="F84" t="str">
        <f t="shared" ca="1" si="46"/>
        <v>MLODM</v>
      </c>
      <c r="G84" t="str">
        <f t="shared" ca="1" si="60"/>
        <v>MLODM 679</v>
      </c>
      <c r="H84" t="str">
        <f ca="1"/>
        <v>CBLOG 253</v>
      </c>
      <c r="I84" t="str" cm="1">
        <f t="array" aca="1" ref="I84:J84" ca="1">IF($C84=0,"",_xlfn.TEXTSPLIT(H84," "))</f>
        <v>CBLOG</v>
      </c>
      <c r="J84" t="str">
        <f ca="1"/>
        <v>253</v>
      </c>
      <c r="K84">
        <f t="shared" ca="1" si="61"/>
        <v>253</v>
      </c>
      <c r="L84">
        <f ca="1"/>
        <v>72</v>
      </c>
      <c r="M84" t="str">
        <f t="shared" ca="1" si="47"/>
        <v>32TK7</v>
      </c>
      <c r="N84">
        <f t="shared" ca="1" si="38"/>
        <v>0</v>
      </c>
      <c r="O84">
        <f t="shared" ca="1" si="48"/>
        <v>1</v>
      </c>
      <c r="P84">
        <f t="shared" ca="1" si="48"/>
        <v>1</v>
      </c>
      <c r="Q84">
        <f t="shared" ca="1" si="48"/>
        <v>0</v>
      </c>
      <c r="R84">
        <f t="shared" ca="1" si="48"/>
        <v>0</v>
      </c>
      <c r="S84">
        <f t="shared" ca="1" si="48"/>
        <v>0</v>
      </c>
      <c r="T84">
        <f t="shared" ca="1" si="48"/>
        <v>1</v>
      </c>
      <c r="U84">
        <f t="shared" ca="1" si="48"/>
        <v>0</v>
      </c>
      <c r="V84">
        <f t="shared" ca="1" si="48"/>
        <v>0</v>
      </c>
      <c r="W84">
        <f t="shared" ca="1" si="48"/>
        <v>1</v>
      </c>
      <c r="X84">
        <f t="shared" ca="1" si="48"/>
        <v>0</v>
      </c>
      <c r="Y84">
        <f t="shared" ca="1" si="48"/>
        <v>0</v>
      </c>
      <c r="Z84">
        <f t="shared" ca="1" si="48"/>
        <v>1</v>
      </c>
      <c r="AA84">
        <f t="shared" ca="1" si="48"/>
        <v>0</v>
      </c>
      <c r="AB84">
        <f t="shared" ca="1" si="62"/>
        <v>5</v>
      </c>
      <c r="AC84" t="b">
        <f t="shared" ca="1" si="49"/>
        <v>0</v>
      </c>
      <c r="AD84" t="b">
        <f t="shared" ca="1" si="50"/>
        <v>0</v>
      </c>
      <c r="AE84" t="b">
        <f t="shared" ca="1" si="51"/>
        <v>0</v>
      </c>
      <c r="AF84" t="b">
        <f t="shared" ca="1" si="52"/>
        <v>0</v>
      </c>
      <c r="AG84" t="b">
        <f t="shared" ca="1" si="53"/>
        <v>0</v>
      </c>
      <c r="AH84" t="b">
        <f t="shared" ca="1" si="54"/>
        <v>0</v>
      </c>
      <c r="AI84" t="b">
        <f t="shared" ca="1" si="55"/>
        <v>1</v>
      </c>
      <c r="AJ84">
        <f t="shared" ca="1" si="63"/>
        <v>1</v>
      </c>
      <c r="AK84">
        <f t="shared" ca="1" si="56"/>
        <v>10072</v>
      </c>
      <c r="AL84">
        <f t="shared" ca="1" si="57"/>
        <v>14</v>
      </c>
      <c r="AM84" s="19">
        <f t="shared" ca="1" si="58"/>
        <v>3542</v>
      </c>
      <c r="AN84" t="str">
        <f ca="1">IF($C84=0,"",
VLOOKUP(MID($E84,1,1),TRANSF2,2,FALSE)
&amp; VLOOKUP(MID($E84,2,1),TRANSF2,2,FALSE)
&amp; VLOOKUP(MID($E84,3,1),TRANSF2,2,FALSE)
&amp; VLOOKUP(MID($E84,4,1),TRANSF2,2,FALSE)
&amp; VLOOKUP(MID($E84,5,1),TRANSF2,2,FALSE)
)</f>
        <v>ALODA</v>
      </c>
      <c r="AO84" t="str">
        <f t="shared" ca="1" si="64"/>
        <v>ALODA 679</v>
      </c>
      <c r="AP84" t="str">
        <f ca="1"/>
        <v>APBBN 184</v>
      </c>
      <c r="AQ84" t="str" cm="1">
        <f t="array" aca="1" ref="AQ84:AR84" ca="1">IF($C84=0,"",_xlfn.TEXTSPLIT(AP84," "))</f>
        <v>APBBN</v>
      </c>
      <c r="AR84" t="str">
        <f ca="1"/>
        <v>184</v>
      </c>
      <c r="AS84">
        <f t="shared" ca="1" si="65"/>
        <v>184</v>
      </c>
      <c r="AT84">
        <f ca="1"/>
        <v>72</v>
      </c>
      <c r="AU84" t="str">
        <f ca="1">IF($C84=0,"",
VLOOKUP(MID(AQ84,1,1),REVTRANS2,2,FALSE)
&amp; VLOOKUP(MID(AQ84,2,1),REVTRANS2,2,FALSE)
&amp; VLOOKUP(MID(AQ84,3,1),REVTRANS2,2,FALSE)
&amp; VLOOKUP(MID(AQ84,4,1),REVTRANS2,2,FALSE)
&amp; VLOOKUP(MID(AQ84,5,1),REVTRANS2,2,FALSE)
)</f>
        <v>JA22Q</v>
      </c>
      <c r="AV84">
        <f t="shared" ca="1" si="40"/>
        <v>0</v>
      </c>
      <c r="AW84">
        <f t="shared" ca="1" si="42"/>
        <v>2</v>
      </c>
      <c r="AX84">
        <f t="shared" ca="1" si="42"/>
        <v>0</v>
      </c>
      <c r="AY84">
        <f t="shared" ca="1" si="42"/>
        <v>0</v>
      </c>
      <c r="AZ84">
        <f t="shared" ca="1" si="42"/>
        <v>0</v>
      </c>
      <c r="BA84">
        <f t="shared" ca="1" si="42"/>
        <v>0</v>
      </c>
      <c r="BB84">
        <f t="shared" ca="1" si="42"/>
        <v>0</v>
      </c>
      <c r="BC84">
        <f t="shared" ca="1" si="42"/>
        <v>0</v>
      </c>
      <c r="BD84">
        <f t="shared" ca="1" si="42"/>
        <v>0</v>
      </c>
      <c r="BE84">
        <f t="shared" ca="1" si="42"/>
        <v>0</v>
      </c>
      <c r="BF84">
        <f t="shared" ca="1" si="42"/>
        <v>1</v>
      </c>
      <c r="BG84">
        <f t="shared" ca="1" si="42"/>
        <v>0</v>
      </c>
      <c r="BH84">
        <f t="shared" ca="1" si="42"/>
        <v>1</v>
      </c>
      <c r="BI84" s="37">
        <f t="shared" ca="1" si="42"/>
        <v>1</v>
      </c>
      <c r="BJ84" t="b">
        <f t="shared" ca="1" si="66"/>
        <v>0</v>
      </c>
      <c r="BK84" t="b">
        <f t="shared" ca="1" si="67"/>
        <v>0</v>
      </c>
      <c r="BL84" t="b">
        <f t="shared" ca="1" si="68"/>
        <v>0</v>
      </c>
      <c r="BM84" t="b">
        <f t="shared" ca="1" si="69"/>
        <v>1</v>
      </c>
      <c r="BN84" t="b">
        <f t="shared" ca="1" si="70"/>
        <v>0</v>
      </c>
      <c r="BO84" t="b">
        <f t="shared" ca="1" si="71"/>
        <v>0</v>
      </c>
      <c r="BP84" t="b">
        <f t="shared" ca="1" si="72"/>
        <v>0</v>
      </c>
      <c r="BQ84">
        <f t="shared" ca="1" si="73"/>
        <v>1</v>
      </c>
      <c r="BR84">
        <f t="shared" ca="1" si="74"/>
        <v>40072</v>
      </c>
      <c r="BS84" cm="1">
        <f t="array" aca="1" ref="BS84" ca="1">IF($C84=0,"",RANK(BR84,OFFSET(KKK,0,0,LAST,1),-1))</f>
        <v>467</v>
      </c>
      <c r="BT84" s="19">
        <f t="shared" ca="1" si="75"/>
        <v>85928</v>
      </c>
      <c r="JN84" s="21"/>
      <c r="KK84" s="19"/>
    </row>
    <row r="85" spans="1:297">
      <c r="A85">
        <v>73</v>
      </c>
      <c r="C85" s="9" t="str">
        <f t="shared" ca="1" si="44"/>
        <v>K3KK5 711</v>
      </c>
      <c r="D85">
        <f t="shared" ca="1" si="45"/>
        <v>9</v>
      </c>
      <c r="E85" t="str">
        <f t="shared" ca="1" si="59"/>
        <v>K3KK5</v>
      </c>
      <c r="F85" t="str">
        <f t="shared" ca="1" si="46"/>
        <v>OCOOE</v>
      </c>
      <c r="G85" t="str">
        <f t="shared" ca="1" si="60"/>
        <v>OCOOE 711</v>
      </c>
      <c r="H85" t="str">
        <f ca="1"/>
        <v>CBMBB 691</v>
      </c>
      <c r="I85" t="str" cm="1">
        <f t="array" aca="1" ref="I85:J85" ca="1">IF($C85=0,"",_xlfn.TEXTSPLIT(H85," "))</f>
        <v>CBMBB</v>
      </c>
      <c r="J85" t="str">
        <f ca="1"/>
        <v>691</v>
      </c>
      <c r="K85">
        <f t="shared" ca="1" si="61"/>
        <v>691</v>
      </c>
      <c r="L85">
        <f ca="1"/>
        <v>73</v>
      </c>
      <c r="M85" t="str">
        <f t="shared" ca="1" si="47"/>
        <v>32J22</v>
      </c>
      <c r="N85">
        <f t="shared" ca="1" si="38"/>
        <v>0</v>
      </c>
      <c r="O85">
        <f t="shared" ca="1" si="48"/>
        <v>3</v>
      </c>
      <c r="P85">
        <f t="shared" ca="1" si="48"/>
        <v>1</v>
      </c>
      <c r="Q85">
        <f t="shared" ca="1" si="48"/>
        <v>0</v>
      </c>
      <c r="R85">
        <f t="shared" ca="1" si="48"/>
        <v>0</v>
      </c>
      <c r="S85">
        <f t="shared" ca="1" si="48"/>
        <v>0</v>
      </c>
      <c r="T85">
        <f t="shared" ca="1" si="48"/>
        <v>0</v>
      </c>
      <c r="U85">
        <f t="shared" ca="1" si="48"/>
        <v>0</v>
      </c>
      <c r="V85">
        <f t="shared" ca="1" si="48"/>
        <v>0</v>
      </c>
      <c r="W85">
        <f t="shared" ca="1" si="48"/>
        <v>0</v>
      </c>
      <c r="X85">
        <f t="shared" ca="1" si="48"/>
        <v>1</v>
      </c>
      <c r="Y85">
        <f t="shared" ca="1" si="48"/>
        <v>0</v>
      </c>
      <c r="Z85">
        <f t="shared" ca="1" si="48"/>
        <v>0</v>
      </c>
      <c r="AA85">
        <f t="shared" ca="1" si="48"/>
        <v>0</v>
      </c>
      <c r="AB85">
        <f t="shared" ca="1" si="62"/>
        <v>5</v>
      </c>
      <c r="AC85" t="b">
        <f t="shared" ca="1" si="49"/>
        <v>0</v>
      </c>
      <c r="AD85" t="b">
        <f t="shared" ca="1" si="50"/>
        <v>0</v>
      </c>
      <c r="AE85" t="b">
        <f t="shared" ca="1" si="51"/>
        <v>0</v>
      </c>
      <c r="AF85" t="b">
        <f t="shared" ca="1" si="52"/>
        <v>1</v>
      </c>
      <c r="AG85" t="b">
        <f t="shared" ca="1" si="53"/>
        <v>0</v>
      </c>
      <c r="AH85" t="b">
        <f t="shared" ca="1" si="54"/>
        <v>0</v>
      </c>
      <c r="AI85" t="b">
        <f t="shared" ca="1" si="55"/>
        <v>0</v>
      </c>
      <c r="AJ85">
        <f t="shared" ca="1" si="63"/>
        <v>1</v>
      </c>
      <c r="AK85">
        <f t="shared" ca="1" si="56"/>
        <v>40073</v>
      </c>
      <c r="AL85">
        <f t="shared" ca="1" si="57"/>
        <v>629</v>
      </c>
      <c r="AM85" s="19">
        <f t="shared" ca="1" si="58"/>
        <v>434639</v>
      </c>
      <c r="AN85" t="str">
        <f ca="1">IF($C85=0,"",
VLOOKUP(MID($E85,1,1),TRANSF2,2,FALSE)
&amp; VLOOKUP(MID($E85,2,1),TRANSF2,2,FALSE)
&amp; VLOOKUP(MID($E85,3,1),TRANSF2,2,FALSE)
&amp; VLOOKUP(MID($E85,4,1),TRANSF2,2,FALSE)
&amp; VLOOKUP(MID($E85,5,1),TRANSF2,2,FALSE)
)</f>
        <v>OCOOE</v>
      </c>
      <c r="AO85" t="str">
        <f t="shared" ca="1" si="64"/>
        <v>OCOOE 711</v>
      </c>
      <c r="AP85" t="str">
        <f ca="1"/>
        <v>APDAP 984</v>
      </c>
      <c r="AQ85" t="str" cm="1">
        <f t="array" aca="1" ref="AQ85:AR85" ca="1">IF($C85=0,"",_xlfn.TEXTSPLIT(AP85," "))</f>
        <v>APDAP</v>
      </c>
      <c r="AR85" t="str">
        <f ca="1"/>
        <v>984</v>
      </c>
      <c r="AS85">
        <f t="shared" ca="1" si="65"/>
        <v>984</v>
      </c>
      <c r="AT85">
        <f ca="1"/>
        <v>73</v>
      </c>
      <c r="AU85" t="str">
        <f ca="1">IF($C85=0,"",
VLOOKUP(MID(AQ85,1,1),REVTRANS2,2,FALSE)
&amp; VLOOKUP(MID(AQ85,2,1),REVTRANS2,2,FALSE)
&amp; VLOOKUP(MID(AQ85,3,1),REVTRANS2,2,FALSE)
&amp; VLOOKUP(MID(AQ85,4,1),REVTRANS2,2,FALSE)
&amp; VLOOKUP(MID(AQ85,5,1),REVTRANS2,2,FALSE)
)</f>
        <v>JA4JA</v>
      </c>
      <c r="AV85">
        <f t="shared" ca="1" si="40"/>
        <v>0</v>
      </c>
      <c r="AW85">
        <f t="shared" ca="1" si="42"/>
        <v>0</v>
      </c>
      <c r="AX85">
        <f t="shared" ca="1" si="42"/>
        <v>0</v>
      </c>
      <c r="AY85">
        <f t="shared" ca="1" si="42"/>
        <v>1</v>
      </c>
      <c r="AZ85">
        <f t="shared" ca="1" si="42"/>
        <v>0</v>
      </c>
      <c r="BA85">
        <f t="shared" ref="AW85:BI148" ca="1" si="76">IF($C85=0,"",(LEN($AU85)-LEN(SUBSTITUTE($AU85,BA$11,""))))</f>
        <v>0</v>
      </c>
      <c r="BB85">
        <f t="shared" ca="1" si="76"/>
        <v>0</v>
      </c>
      <c r="BC85">
        <f t="shared" ca="1" si="76"/>
        <v>0</v>
      </c>
      <c r="BD85">
        <f t="shared" ca="1" si="76"/>
        <v>0</v>
      </c>
      <c r="BE85">
        <f t="shared" ca="1" si="76"/>
        <v>0</v>
      </c>
      <c r="BF85">
        <f t="shared" ca="1" si="76"/>
        <v>0</v>
      </c>
      <c r="BG85">
        <f t="shared" ca="1" si="76"/>
        <v>0</v>
      </c>
      <c r="BH85">
        <f t="shared" ca="1" si="76"/>
        <v>2</v>
      </c>
      <c r="BI85" s="37">
        <f t="shared" ca="1" si="76"/>
        <v>2</v>
      </c>
      <c r="BJ85" t="b">
        <f t="shared" ca="1" si="66"/>
        <v>0</v>
      </c>
      <c r="BK85" t="b">
        <f t="shared" ca="1" si="67"/>
        <v>1</v>
      </c>
      <c r="BL85" t="b">
        <f t="shared" ca="1" si="68"/>
        <v>0</v>
      </c>
      <c r="BM85" t="b">
        <f t="shared" ca="1" si="69"/>
        <v>0</v>
      </c>
      <c r="BN85" t="b">
        <f t="shared" ca="1" si="70"/>
        <v>0</v>
      </c>
      <c r="BO85" t="b">
        <f t="shared" ca="1" si="71"/>
        <v>0</v>
      </c>
      <c r="BP85" t="b">
        <f t="shared" ca="1" si="72"/>
        <v>0</v>
      </c>
      <c r="BQ85">
        <f t="shared" ca="1" si="73"/>
        <v>1</v>
      </c>
      <c r="BR85">
        <f t="shared" ca="1" si="74"/>
        <v>60073</v>
      </c>
      <c r="BS85" cm="1">
        <f t="array" aca="1" ref="BS85" ca="1">IF($C85=0,"",RANK(BR85,OFFSET(KKK,0,0,LAST,1),-1))</f>
        <v>828</v>
      </c>
      <c r="BT85" s="19">
        <f t="shared" ca="1" si="75"/>
        <v>814752</v>
      </c>
      <c r="JN85" s="21"/>
      <c r="KK85" s="19"/>
    </row>
    <row r="86" spans="1:297">
      <c r="A86">
        <v>74</v>
      </c>
      <c r="C86" s="9" t="str">
        <f t="shared" ca="1" si="44"/>
        <v>A2353 688</v>
      </c>
      <c r="D86">
        <f t="shared" ca="1" si="45"/>
        <v>9</v>
      </c>
      <c r="E86" t="str">
        <f t="shared" ca="1" si="59"/>
        <v>A2353</v>
      </c>
      <c r="F86" t="str">
        <f t="shared" ca="1" si="46"/>
        <v>PBCEC</v>
      </c>
      <c r="G86" t="str">
        <f t="shared" ca="1" si="60"/>
        <v>PBCEC 688</v>
      </c>
      <c r="H86" t="str">
        <f ca="1"/>
        <v>CCCCM 620</v>
      </c>
      <c r="I86" t="str" cm="1">
        <f t="array" aca="1" ref="I86:J86" ca="1">IF($C86=0,"",_xlfn.TEXTSPLIT(H86," "))</f>
        <v>CCCCM</v>
      </c>
      <c r="J86" t="str">
        <f ca="1"/>
        <v>620</v>
      </c>
      <c r="K86">
        <f t="shared" ca="1" si="61"/>
        <v>620</v>
      </c>
      <c r="L86">
        <f ca="1"/>
        <v>74</v>
      </c>
      <c r="M86" t="str">
        <f t="shared" ca="1" si="47"/>
        <v>3333J</v>
      </c>
      <c r="N86">
        <f t="shared" ca="1" si="38"/>
        <v>0</v>
      </c>
      <c r="O86">
        <f t="shared" ca="1" si="48"/>
        <v>0</v>
      </c>
      <c r="P86">
        <f t="shared" ca="1" si="48"/>
        <v>4</v>
      </c>
      <c r="Q86">
        <f t="shared" ca="1" si="48"/>
        <v>0</v>
      </c>
      <c r="R86">
        <f t="shared" ca="1" si="48"/>
        <v>0</v>
      </c>
      <c r="S86">
        <f t="shared" ca="1" si="48"/>
        <v>0</v>
      </c>
      <c r="T86">
        <f t="shared" ca="1" si="48"/>
        <v>0</v>
      </c>
      <c r="U86">
        <f t="shared" ca="1" si="48"/>
        <v>0</v>
      </c>
      <c r="V86">
        <f t="shared" ca="1" si="48"/>
        <v>0</v>
      </c>
      <c r="W86">
        <f t="shared" ca="1" si="48"/>
        <v>0</v>
      </c>
      <c r="X86">
        <f t="shared" ca="1" si="48"/>
        <v>1</v>
      </c>
      <c r="Y86">
        <f t="shared" ca="1" si="48"/>
        <v>0</v>
      </c>
      <c r="Z86">
        <f t="shared" ca="1" si="48"/>
        <v>0</v>
      </c>
      <c r="AA86">
        <f t="shared" ca="1" si="48"/>
        <v>0</v>
      </c>
      <c r="AB86">
        <f t="shared" ca="1" si="62"/>
        <v>5</v>
      </c>
      <c r="AC86" t="b">
        <f t="shared" ca="1" si="49"/>
        <v>0</v>
      </c>
      <c r="AD86" t="b">
        <f t="shared" ca="1" si="50"/>
        <v>1</v>
      </c>
      <c r="AE86" t="b">
        <f t="shared" ca="1" si="51"/>
        <v>0</v>
      </c>
      <c r="AF86" t="b">
        <f t="shared" ca="1" si="52"/>
        <v>0</v>
      </c>
      <c r="AG86" t="b">
        <f t="shared" ca="1" si="53"/>
        <v>0</v>
      </c>
      <c r="AH86" t="b">
        <f t="shared" ca="1" si="54"/>
        <v>0</v>
      </c>
      <c r="AI86" t="b">
        <f t="shared" ca="1" si="55"/>
        <v>0</v>
      </c>
      <c r="AJ86">
        <f t="shared" ca="1" si="63"/>
        <v>1</v>
      </c>
      <c r="AK86">
        <f t="shared" ca="1" si="56"/>
        <v>60074</v>
      </c>
      <c r="AL86">
        <f t="shared" ca="1" si="57"/>
        <v>910</v>
      </c>
      <c r="AM86" s="19">
        <f t="shared" ca="1" si="58"/>
        <v>564200</v>
      </c>
      <c r="AN86" t="str">
        <f ca="1">IF($C86=0,"",
VLOOKUP(MID($E86,1,1),TRANSF2,2,FALSE)
&amp; VLOOKUP(MID($E86,2,1),TRANSF2,2,FALSE)
&amp; VLOOKUP(MID($E86,3,1),TRANSF2,2,FALSE)
&amp; VLOOKUP(MID($E86,4,1),TRANSF2,2,FALSE)
&amp; VLOOKUP(MID($E86,5,1),TRANSF2,2,FALSE)
)</f>
        <v>PBCEC</v>
      </c>
      <c r="AO86" t="str">
        <f t="shared" ca="1" si="64"/>
        <v>PBCEC 688</v>
      </c>
      <c r="AP86" t="str">
        <f ca="1"/>
        <v>APDED 587</v>
      </c>
      <c r="AQ86" t="str" cm="1">
        <f t="array" aca="1" ref="AQ86:AR86" ca="1">IF($C86=0,"",_xlfn.TEXTSPLIT(AP86," "))</f>
        <v>APDED</v>
      </c>
      <c r="AR86" t="str">
        <f ca="1"/>
        <v>587</v>
      </c>
      <c r="AS86">
        <f t="shared" ca="1" si="65"/>
        <v>587</v>
      </c>
      <c r="AT86">
        <f ca="1"/>
        <v>74</v>
      </c>
      <c r="AU86" t="str">
        <f ca="1">IF($C86=0,"",
VLOOKUP(MID(AQ86,1,1),REVTRANS2,2,FALSE)
&amp; VLOOKUP(MID(AQ86,2,1),REVTRANS2,2,FALSE)
&amp; VLOOKUP(MID(AQ86,3,1),REVTRANS2,2,FALSE)
&amp; VLOOKUP(MID(AQ86,4,1),REVTRANS2,2,FALSE)
&amp; VLOOKUP(MID(AQ86,5,1),REVTRANS2,2,FALSE)
)</f>
        <v>JA454</v>
      </c>
      <c r="AV86">
        <f t="shared" ca="1" si="40"/>
        <v>0</v>
      </c>
      <c r="AW86">
        <f t="shared" ca="1" si="76"/>
        <v>0</v>
      </c>
      <c r="AX86">
        <f t="shared" ca="1" si="76"/>
        <v>0</v>
      </c>
      <c r="AY86">
        <f t="shared" ca="1" si="76"/>
        <v>2</v>
      </c>
      <c r="AZ86">
        <f t="shared" ca="1" si="76"/>
        <v>1</v>
      </c>
      <c r="BA86">
        <f t="shared" ca="1" si="76"/>
        <v>0</v>
      </c>
      <c r="BB86">
        <f t="shared" ca="1" si="76"/>
        <v>0</v>
      </c>
      <c r="BC86">
        <f t="shared" ca="1" si="76"/>
        <v>0</v>
      </c>
      <c r="BD86">
        <f t="shared" ca="1" si="76"/>
        <v>0</v>
      </c>
      <c r="BE86">
        <f t="shared" ca="1" si="76"/>
        <v>0</v>
      </c>
      <c r="BF86">
        <f t="shared" ca="1" si="76"/>
        <v>0</v>
      </c>
      <c r="BG86">
        <f t="shared" ca="1" si="76"/>
        <v>0</v>
      </c>
      <c r="BH86">
        <f t="shared" ca="1" si="76"/>
        <v>1</v>
      </c>
      <c r="BI86" s="37">
        <f t="shared" ca="1" si="76"/>
        <v>1</v>
      </c>
      <c r="BJ86" t="b">
        <f t="shared" ca="1" si="66"/>
        <v>0</v>
      </c>
      <c r="BK86" t="b">
        <f t="shared" ca="1" si="67"/>
        <v>0</v>
      </c>
      <c r="BL86" t="b">
        <f t="shared" ca="1" si="68"/>
        <v>0</v>
      </c>
      <c r="BM86" t="b">
        <f t="shared" ca="1" si="69"/>
        <v>1</v>
      </c>
      <c r="BN86" t="b">
        <f t="shared" ca="1" si="70"/>
        <v>0</v>
      </c>
      <c r="BO86" t="b">
        <f t="shared" ca="1" si="71"/>
        <v>0</v>
      </c>
      <c r="BP86" t="b">
        <f t="shared" ca="1" si="72"/>
        <v>0</v>
      </c>
      <c r="BQ86">
        <f t="shared" ca="1" si="73"/>
        <v>1</v>
      </c>
      <c r="BR86">
        <f t="shared" ca="1" si="74"/>
        <v>40074</v>
      </c>
      <c r="BS86" cm="1">
        <f t="array" aca="1" ref="BS86" ca="1">IF($C86=0,"",RANK(BR86,OFFSET(KKK,0,0,LAST,1),-1))</f>
        <v>468</v>
      </c>
      <c r="BT86" s="19">
        <f t="shared" ca="1" si="75"/>
        <v>274716</v>
      </c>
      <c r="JN86" s="21"/>
      <c r="KK86" s="19"/>
    </row>
    <row r="87" spans="1:297">
      <c r="A87">
        <v>75</v>
      </c>
      <c r="C87" s="9" t="str">
        <f t="shared" ca="1" si="44"/>
        <v>5556J 40</v>
      </c>
      <c r="D87">
        <f t="shared" ca="1" si="45"/>
        <v>8</v>
      </c>
      <c r="E87" t="str">
        <f t="shared" ca="1" si="59"/>
        <v>5556J</v>
      </c>
      <c r="F87" t="str">
        <f t="shared" ca="1" si="46"/>
        <v>EEEFM</v>
      </c>
      <c r="G87" t="str">
        <f t="shared" ca="1" si="60"/>
        <v>EEEFM 40</v>
      </c>
      <c r="H87" t="str">
        <f ca="1"/>
        <v>CCCDC 399</v>
      </c>
      <c r="I87" t="str" cm="1">
        <f t="array" aca="1" ref="I87:J87" ca="1">IF($C87=0,"",_xlfn.TEXTSPLIT(H87," "))</f>
        <v>CCCDC</v>
      </c>
      <c r="J87" t="str">
        <f ca="1"/>
        <v>399</v>
      </c>
      <c r="K87">
        <f t="shared" ca="1" si="61"/>
        <v>399</v>
      </c>
      <c r="L87">
        <f ca="1"/>
        <v>75</v>
      </c>
      <c r="M87" t="str">
        <f t="shared" ca="1" si="47"/>
        <v>33343</v>
      </c>
      <c r="N87">
        <f t="shared" ca="1" si="38"/>
        <v>0</v>
      </c>
      <c r="O87">
        <f t="shared" ref="O87:AA96" ca="1" si="77">IF($C87=0,"",(LEN($M87)-LEN(SUBSTITUTE($M87,O$11,""))))</f>
        <v>0</v>
      </c>
      <c r="P87">
        <f t="shared" ca="1" si="77"/>
        <v>4</v>
      </c>
      <c r="Q87">
        <f t="shared" ca="1" si="77"/>
        <v>1</v>
      </c>
      <c r="R87">
        <f t="shared" ca="1" si="77"/>
        <v>0</v>
      </c>
      <c r="S87">
        <f t="shared" ca="1" si="77"/>
        <v>0</v>
      </c>
      <c r="T87">
        <f t="shared" ca="1" si="77"/>
        <v>0</v>
      </c>
      <c r="U87">
        <f t="shared" ca="1" si="77"/>
        <v>0</v>
      </c>
      <c r="V87">
        <f t="shared" ca="1" si="77"/>
        <v>0</v>
      </c>
      <c r="W87">
        <f t="shared" ca="1" si="77"/>
        <v>0</v>
      </c>
      <c r="X87">
        <f t="shared" ca="1" si="77"/>
        <v>0</v>
      </c>
      <c r="Y87">
        <f t="shared" ca="1" si="77"/>
        <v>0</v>
      </c>
      <c r="Z87">
        <f t="shared" ca="1" si="77"/>
        <v>0</v>
      </c>
      <c r="AA87">
        <f t="shared" ca="1" si="77"/>
        <v>0</v>
      </c>
      <c r="AB87">
        <f t="shared" ca="1" si="62"/>
        <v>5</v>
      </c>
      <c r="AC87" t="b">
        <f t="shared" ca="1" si="49"/>
        <v>0</v>
      </c>
      <c r="AD87" t="b">
        <f t="shared" ca="1" si="50"/>
        <v>1</v>
      </c>
      <c r="AE87" t="b">
        <f t="shared" ca="1" si="51"/>
        <v>0</v>
      </c>
      <c r="AF87" t="b">
        <f t="shared" ca="1" si="52"/>
        <v>0</v>
      </c>
      <c r="AG87" t="b">
        <f t="shared" ca="1" si="53"/>
        <v>0</v>
      </c>
      <c r="AH87" t="b">
        <f t="shared" ca="1" si="54"/>
        <v>0</v>
      </c>
      <c r="AI87" t="b">
        <f t="shared" ca="1" si="55"/>
        <v>0</v>
      </c>
      <c r="AJ87">
        <f t="shared" ca="1" si="63"/>
        <v>1</v>
      </c>
      <c r="AK87">
        <f t="shared" ca="1" si="56"/>
        <v>60075</v>
      </c>
      <c r="AL87">
        <f t="shared" ca="1" si="57"/>
        <v>911</v>
      </c>
      <c r="AM87" s="19">
        <f t="shared" ca="1" si="58"/>
        <v>363489</v>
      </c>
      <c r="AN87" t="str">
        <f ca="1">IF($C87=0,"",
VLOOKUP(MID($E87,1,1),TRANSF2,2,FALSE)
&amp; VLOOKUP(MID($E87,2,1),TRANSF2,2,FALSE)
&amp; VLOOKUP(MID($E87,3,1),TRANSF2,2,FALSE)
&amp; VLOOKUP(MID($E87,4,1),TRANSF2,2,FALSE)
&amp; VLOOKUP(MID($E87,5,1),TRANSF2,2,FALSE)
)</f>
        <v>EEEFA</v>
      </c>
      <c r="AO87" t="str">
        <f t="shared" ca="1" si="64"/>
        <v>EEEFA 40</v>
      </c>
      <c r="AP87" t="str">
        <f ca="1"/>
        <v>APFOP 863</v>
      </c>
      <c r="AQ87" t="str" cm="1">
        <f t="array" aca="1" ref="AQ87:AR87" ca="1">IF($C87=0,"",_xlfn.TEXTSPLIT(AP87," "))</f>
        <v>APFOP</v>
      </c>
      <c r="AR87" t="str">
        <f ca="1"/>
        <v>863</v>
      </c>
      <c r="AS87">
        <f t="shared" ca="1" si="65"/>
        <v>863</v>
      </c>
      <c r="AT87">
        <f ca="1"/>
        <v>75</v>
      </c>
      <c r="AU87" t="str">
        <f ca="1">IF($C87=0,"",
VLOOKUP(MID(AQ87,1,1),REVTRANS2,2,FALSE)
&amp; VLOOKUP(MID(AQ87,2,1),REVTRANS2,2,FALSE)
&amp; VLOOKUP(MID(AQ87,3,1),REVTRANS2,2,FALSE)
&amp; VLOOKUP(MID(AQ87,4,1),REVTRANS2,2,FALSE)
&amp; VLOOKUP(MID(AQ87,5,1),REVTRANS2,2,FALSE)
)</f>
        <v>JA6KA</v>
      </c>
      <c r="AV87">
        <f t="shared" ca="1" si="40"/>
        <v>0</v>
      </c>
      <c r="AW87">
        <f t="shared" ca="1" si="76"/>
        <v>0</v>
      </c>
      <c r="AX87">
        <f t="shared" ca="1" si="76"/>
        <v>0</v>
      </c>
      <c r="AY87">
        <f t="shared" ca="1" si="76"/>
        <v>0</v>
      </c>
      <c r="AZ87">
        <f t="shared" ca="1" si="76"/>
        <v>0</v>
      </c>
      <c r="BA87">
        <f t="shared" ca="1" si="76"/>
        <v>1</v>
      </c>
      <c r="BB87">
        <f t="shared" ca="1" si="76"/>
        <v>0</v>
      </c>
      <c r="BC87">
        <f t="shared" ca="1" si="76"/>
        <v>0</v>
      </c>
      <c r="BD87">
        <f t="shared" ca="1" si="76"/>
        <v>0</v>
      </c>
      <c r="BE87">
        <f t="shared" ca="1" si="76"/>
        <v>0</v>
      </c>
      <c r="BF87">
        <f t="shared" ca="1" si="76"/>
        <v>0</v>
      </c>
      <c r="BG87">
        <f t="shared" ca="1" si="76"/>
        <v>1</v>
      </c>
      <c r="BH87">
        <f t="shared" ca="1" si="76"/>
        <v>2</v>
      </c>
      <c r="BI87" s="37">
        <f t="shared" ca="1" si="76"/>
        <v>1</v>
      </c>
      <c r="BJ87" t="b">
        <f t="shared" ca="1" si="66"/>
        <v>0</v>
      </c>
      <c r="BK87" t="b">
        <f t="shared" ca="1" si="67"/>
        <v>0</v>
      </c>
      <c r="BL87" t="b">
        <f t="shared" ca="1" si="68"/>
        <v>0</v>
      </c>
      <c r="BM87" t="b">
        <f t="shared" ca="1" si="69"/>
        <v>1</v>
      </c>
      <c r="BN87" t="b">
        <f t="shared" ca="1" si="70"/>
        <v>0</v>
      </c>
      <c r="BO87" t="b">
        <f t="shared" ca="1" si="71"/>
        <v>0</v>
      </c>
      <c r="BP87" t="b">
        <f t="shared" ca="1" si="72"/>
        <v>0</v>
      </c>
      <c r="BQ87">
        <f t="shared" ca="1" si="73"/>
        <v>1</v>
      </c>
      <c r="BR87">
        <f t="shared" ca="1" si="74"/>
        <v>40075</v>
      </c>
      <c r="BS87" cm="1">
        <f t="array" aca="1" ref="BS87" ca="1">IF($C87=0,"",RANK(BR87,OFFSET(KKK,0,0,LAST,1),-1))</f>
        <v>469</v>
      </c>
      <c r="BT87" s="19">
        <f t="shared" ca="1" si="75"/>
        <v>404747</v>
      </c>
      <c r="JN87" s="21"/>
      <c r="KK87" s="19"/>
    </row>
    <row r="88" spans="1:297">
      <c r="A88">
        <v>76</v>
      </c>
      <c r="C88" s="9" t="str">
        <f t="shared" ca="1" si="44"/>
        <v>QQQ79 167</v>
      </c>
      <c r="D88">
        <f t="shared" ca="1" si="45"/>
        <v>9</v>
      </c>
      <c r="E88" t="str">
        <f t="shared" ca="1" si="59"/>
        <v>QQQ79</v>
      </c>
      <c r="F88" t="str">
        <f t="shared" ca="1" si="46"/>
        <v>NNNGI</v>
      </c>
      <c r="G88" t="str">
        <f t="shared" ca="1" si="60"/>
        <v>NNNGI 167</v>
      </c>
      <c r="H88" t="str">
        <f ca="1"/>
        <v>CCCMM 463</v>
      </c>
      <c r="I88" t="str" cm="1">
        <f t="array" aca="1" ref="I88:J88" ca="1">IF($C88=0,"",_xlfn.TEXTSPLIT(H88," "))</f>
        <v>CCCMM</v>
      </c>
      <c r="J88" t="str">
        <f ca="1"/>
        <v>463</v>
      </c>
      <c r="K88">
        <f t="shared" ca="1" si="61"/>
        <v>463</v>
      </c>
      <c r="L88">
        <f ca="1"/>
        <v>76</v>
      </c>
      <c r="M88" t="str">
        <f t="shared" ca="1" si="47"/>
        <v>333JJ</v>
      </c>
      <c r="N88">
        <f t="shared" ca="1" si="38"/>
        <v>0</v>
      </c>
      <c r="O88">
        <f t="shared" ca="1" si="77"/>
        <v>0</v>
      </c>
      <c r="P88">
        <f t="shared" ca="1" si="77"/>
        <v>3</v>
      </c>
      <c r="Q88">
        <f t="shared" ca="1" si="77"/>
        <v>0</v>
      </c>
      <c r="R88">
        <f t="shared" ca="1" si="77"/>
        <v>0</v>
      </c>
      <c r="S88">
        <f t="shared" ca="1" si="77"/>
        <v>0</v>
      </c>
      <c r="T88">
        <f t="shared" ca="1" si="77"/>
        <v>0</v>
      </c>
      <c r="U88">
        <f t="shared" ca="1" si="77"/>
        <v>0</v>
      </c>
      <c r="V88">
        <f t="shared" ca="1" si="77"/>
        <v>0</v>
      </c>
      <c r="W88">
        <f t="shared" ca="1" si="77"/>
        <v>0</v>
      </c>
      <c r="X88">
        <f t="shared" ca="1" si="77"/>
        <v>2</v>
      </c>
      <c r="Y88">
        <f t="shared" ca="1" si="77"/>
        <v>0</v>
      </c>
      <c r="Z88">
        <f t="shared" ca="1" si="77"/>
        <v>0</v>
      </c>
      <c r="AA88">
        <f t="shared" ca="1" si="77"/>
        <v>0</v>
      </c>
      <c r="AB88">
        <f t="shared" ca="1" si="62"/>
        <v>5</v>
      </c>
      <c r="AC88" t="b">
        <f t="shared" ca="1" si="49"/>
        <v>0</v>
      </c>
      <c r="AD88" t="b">
        <f t="shared" ca="1" si="50"/>
        <v>0</v>
      </c>
      <c r="AE88" t="b">
        <f t="shared" ca="1" si="51"/>
        <v>1</v>
      </c>
      <c r="AF88" t="b">
        <f t="shared" ca="1" si="52"/>
        <v>0</v>
      </c>
      <c r="AG88" t="b">
        <f t="shared" ca="1" si="53"/>
        <v>0</v>
      </c>
      <c r="AH88" t="b">
        <f t="shared" ca="1" si="54"/>
        <v>0</v>
      </c>
      <c r="AI88" t="b">
        <f t="shared" ca="1" si="55"/>
        <v>0</v>
      </c>
      <c r="AJ88">
        <f t="shared" ca="1" si="63"/>
        <v>1</v>
      </c>
      <c r="AK88">
        <f t="shared" ca="1" si="56"/>
        <v>50076</v>
      </c>
      <c r="AL88">
        <f t="shared" ca="1" si="57"/>
        <v>821</v>
      </c>
      <c r="AM88" s="19">
        <f t="shared" ca="1" si="58"/>
        <v>380123</v>
      </c>
      <c r="AN88" t="str">
        <f ca="1">IF($C88=0,"",
VLOOKUP(MID($E88,1,1),TRANSF2,2,FALSE)
&amp; VLOOKUP(MID($E88,2,1),TRANSF2,2,FALSE)
&amp; VLOOKUP(MID($E88,3,1),TRANSF2,2,FALSE)
&amp; VLOOKUP(MID($E88,4,1),TRANSF2,2,FALSE)
&amp; VLOOKUP(MID($E88,5,1),TRANSF2,2,FALSE)
)</f>
        <v>NNNGI</v>
      </c>
      <c r="AO88" t="str">
        <f t="shared" ca="1" si="64"/>
        <v>NNNGI 167</v>
      </c>
      <c r="AP88" t="str">
        <f ca="1"/>
        <v>APGCH 611</v>
      </c>
      <c r="AQ88" t="str" cm="1">
        <f t="array" aca="1" ref="AQ88:AR88" ca="1">IF($C88=0,"",_xlfn.TEXTSPLIT(AP88," "))</f>
        <v>APGCH</v>
      </c>
      <c r="AR88" t="str">
        <f ca="1"/>
        <v>611</v>
      </c>
      <c r="AS88">
        <f t="shared" ca="1" si="65"/>
        <v>611</v>
      </c>
      <c r="AT88">
        <f ca="1"/>
        <v>76</v>
      </c>
      <c r="AU88" t="str">
        <f ca="1">IF($C88=0,"",
VLOOKUP(MID(AQ88,1,1),REVTRANS2,2,FALSE)
&amp; VLOOKUP(MID(AQ88,2,1),REVTRANS2,2,FALSE)
&amp; VLOOKUP(MID(AQ88,3,1),REVTRANS2,2,FALSE)
&amp; VLOOKUP(MID(AQ88,4,1),REVTRANS2,2,FALSE)
&amp; VLOOKUP(MID(AQ88,5,1),REVTRANS2,2,FALSE)
)</f>
        <v>JA738</v>
      </c>
      <c r="AV88">
        <f t="shared" ca="1" si="40"/>
        <v>0</v>
      </c>
      <c r="AW88">
        <f t="shared" ca="1" si="76"/>
        <v>0</v>
      </c>
      <c r="AX88">
        <f t="shared" ca="1" si="76"/>
        <v>1</v>
      </c>
      <c r="AY88">
        <f t="shared" ca="1" si="76"/>
        <v>0</v>
      </c>
      <c r="AZ88">
        <f t="shared" ca="1" si="76"/>
        <v>0</v>
      </c>
      <c r="BA88">
        <f t="shared" ca="1" si="76"/>
        <v>0</v>
      </c>
      <c r="BB88">
        <f t="shared" ca="1" si="76"/>
        <v>1</v>
      </c>
      <c r="BC88">
        <f t="shared" ca="1" si="76"/>
        <v>1</v>
      </c>
      <c r="BD88">
        <f t="shared" ca="1" si="76"/>
        <v>0</v>
      </c>
      <c r="BE88">
        <f t="shared" ca="1" si="76"/>
        <v>0</v>
      </c>
      <c r="BF88">
        <f t="shared" ca="1" si="76"/>
        <v>0</v>
      </c>
      <c r="BG88">
        <f t="shared" ca="1" si="76"/>
        <v>0</v>
      </c>
      <c r="BH88">
        <f t="shared" ca="1" si="76"/>
        <v>1</v>
      </c>
      <c r="BI88" s="37">
        <f t="shared" ca="1" si="76"/>
        <v>1</v>
      </c>
      <c r="BJ88" t="b">
        <f t="shared" ca="1" si="66"/>
        <v>0</v>
      </c>
      <c r="BK88" t="b">
        <f t="shared" ca="1" si="67"/>
        <v>0</v>
      </c>
      <c r="BL88" t="b">
        <f t="shared" ca="1" si="68"/>
        <v>0</v>
      </c>
      <c r="BM88" t="b">
        <f t="shared" ca="1" si="69"/>
        <v>0</v>
      </c>
      <c r="BN88" t="b">
        <f t="shared" ca="1" si="70"/>
        <v>0</v>
      </c>
      <c r="BO88" t="b">
        <f t="shared" ca="1" si="71"/>
        <v>1</v>
      </c>
      <c r="BP88" t="b">
        <f t="shared" ca="1" si="72"/>
        <v>0</v>
      </c>
      <c r="BQ88">
        <f t="shared" ca="1" si="73"/>
        <v>1</v>
      </c>
      <c r="BR88">
        <f t="shared" ca="1" si="74"/>
        <v>20076</v>
      </c>
      <c r="BS88" cm="1">
        <f t="array" aca="1" ref="BS88" ca="1">IF($C88=0,"",RANK(BR88,OFFSET(KKK,0,0,LAST,1),-1))</f>
        <v>142</v>
      </c>
      <c r="BT88" s="19">
        <f t="shared" ca="1" si="75"/>
        <v>86762</v>
      </c>
      <c r="JN88" s="21"/>
      <c r="KK88" s="19"/>
    </row>
    <row r="89" spans="1:297">
      <c r="A89">
        <v>77</v>
      </c>
      <c r="C89" s="9" t="str">
        <f t="shared" ca="1" si="44"/>
        <v>8K38K 676</v>
      </c>
      <c r="D89">
        <f t="shared" ca="1" si="45"/>
        <v>9</v>
      </c>
      <c r="E89" t="str">
        <f t="shared" ca="1" si="59"/>
        <v>8K38K</v>
      </c>
      <c r="F89" t="str">
        <f t="shared" ca="1" si="46"/>
        <v>HOCHO</v>
      </c>
      <c r="G89" t="str">
        <f t="shared" ca="1" si="60"/>
        <v>HOCHO 676</v>
      </c>
      <c r="H89" t="str">
        <f ca="1"/>
        <v>CCDCD 788</v>
      </c>
      <c r="I89" t="str" cm="1">
        <f t="array" aca="1" ref="I89:J89" ca="1">IF($C89=0,"",_xlfn.TEXTSPLIT(H89," "))</f>
        <v>CCDCD</v>
      </c>
      <c r="J89" t="str">
        <f ca="1"/>
        <v>788</v>
      </c>
      <c r="K89">
        <f t="shared" ca="1" si="61"/>
        <v>788</v>
      </c>
      <c r="L89">
        <f ca="1"/>
        <v>77</v>
      </c>
      <c r="M89" t="str">
        <f t="shared" ca="1" si="47"/>
        <v>33434</v>
      </c>
      <c r="N89">
        <f t="shared" ca="1" si="38"/>
        <v>0</v>
      </c>
      <c r="O89">
        <f t="shared" ca="1" si="77"/>
        <v>0</v>
      </c>
      <c r="P89">
        <f t="shared" ca="1" si="77"/>
        <v>3</v>
      </c>
      <c r="Q89">
        <f t="shared" ca="1" si="77"/>
        <v>2</v>
      </c>
      <c r="R89">
        <f t="shared" ca="1" si="77"/>
        <v>0</v>
      </c>
      <c r="S89">
        <f t="shared" ca="1" si="77"/>
        <v>0</v>
      </c>
      <c r="T89">
        <f t="shared" ca="1" si="77"/>
        <v>0</v>
      </c>
      <c r="U89">
        <f t="shared" ca="1" si="77"/>
        <v>0</v>
      </c>
      <c r="V89">
        <f t="shared" ca="1" si="77"/>
        <v>0</v>
      </c>
      <c r="W89">
        <f t="shared" ca="1" si="77"/>
        <v>0</v>
      </c>
      <c r="X89">
        <f t="shared" ca="1" si="77"/>
        <v>0</v>
      </c>
      <c r="Y89">
        <f t="shared" ca="1" si="77"/>
        <v>0</v>
      </c>
      <c r="Z89">
        <f t="shared" ca="1" si="77"/>
        <v>0</v>
      </c>
      <c r="AA89">
        <f t="shared" ca="1" si="77"/>
        <v>0</v>
      </c>
      <c r="AB89">
        <f t="shared" ca="1" si="62"/>
        <v>5</v>
      </c>
      <c r="AC89" t="b">
        <f t="shared" ca="1" si="49"/>
        <v>0</v>
      </c>
      <c r="AD89" t="b">
        <f t="shared" ca="1" si="50"/>
        <v>0</v>
      </c>
      <c r="AE89" t="b">
        <f t="shared" ca="1" si="51"/>
        <v>1</v>
      </c>
      <c r="AF89" t="b">
        <f t="shared" ca="1" si="52"/>
        <v>0</v>
      </c>
      <c r="AG89" t="b">
        <f t="shared" ca="1" si="53"/>
        <v>0</v>
      </c>
      <c r="AH89" t="b">
        <f t="shared" ca="1" si="54"/>
        <v>0</v>
      </c>
      <c r="AI89" t="b">
        <f t="shared" ca="1" si="55"/>
        <v>0</v>
      </c>
      <c r="AJ89">
        <f t="shared" ca="1" si="63"/>
        <v>1</v>
      </c>
      <c r="AK89">
        <f t="shared" ca="1" si="56"/>
        <v>50077</v>
      </c>
      <c r="AL89">
        <f t="shared" ca="1" si="57"/>
        <v>822</v>
      </c>
      <c r="AM89" s="19">
        <f t="shared" ca="1" si="58"/>
        <v>647736</v>
      </c>
      <c r="AN89" t="str">
        <f ca="1">IF($C89=0,"",
VLOOKUP(MID($E89,1,1),TRANSF2,2,FALSE)
&amp; VLOOKUP(MID($E89,2,1),TRANSF2,2,FALSE)
&amp; VLOOKUP(MID($E89,3,1),TRANSF2,2,FALSE)
&amp; VLOOKUP(MID($E89,4,1),TRANSF2,2,FALSE)
&amp; VLOOKUP(MID($E89,5,1),TRANSF2,2,FALSE)
)</f>
        <v>HOCHO</v>
      </c>
      <c r="AO89" t="str">
        <f t="shared" ca="1" si="64"/>
        <v>HOCHO 676</v>
      </c>
      <c r="AP89" t="str">
        <f ca="1"/>
        <v>APNHF 737</v>
      </c>
      <c r="AQ89" t="str" cm="1">
        <f t="array" aca="1" ref="AQ89:AR89" ca="1">IF($C89=0,"",_xlfn.TEXTSPLIT(AP89," "))</f>
        <v>APNHF</v>
      </c>
      <c r="AR89" t="str">
        <f ca="1"/>
        <v>737</v>
      </c>
      <c r="AS89">
        <f t="shared" ca="1" si="65"/>
        <v>737</v>
      </c>
      <c r="AT89">
        <f ca="1"/>
        <v>77</v>
      </c>
      <c r="AU89" t="str">
        <f ca="1">IF($C89=0,"",
VLOOKUP(MID(AQ89,1,1),REVTRANS2,2,FALSE)
&amp; VLOOKUP(MID(AQ89,2,1),REVTRANS2,2,FALSE)
&amp; VLOOKUP(MID(AQ89,3,1),REVTRANS2,2,FALSE)
&amp; VLOOKUP(MID(AQ89,4,1),REVTRANS2,2,FALSE)
&amp; VLOOKUP(MID(AQ89,5,1),REVTRANS2,2,FALSE)
)</f>
        <v>JAQ86</v>
      </c>
      <c r="AV89">
        <f t="shared" ca="1" si="40"/>
        <v>0</v>
      </c>
      <c r="AW89">
        <f t="shared" ca="1" si="76"/>
        <v>0</v>
      </c>
      <c r="AX89">
        <f t="shared" ca="1" si="76"/>
        <v>0</v>
      </c>
      <c r="AY89">
        <f t="shared" ca="1" si="76"/>
        <v>0</v>
      </c>
      <c r="AZ89">
        <f t="shared" ca="1" si="76"/>
        <v>0</v>
      </c>
      <c r="BA89">
        <f t="shared" ca="1" si="76"/>
        <v>1</v>
      </c>
      <c r="BB89">
        <f t="shared" ca="1" si="76"/>
        <v>0</v>
      </c>
      <c r="BC89">
        <f t="shared" ca="1" si="76"/>
        <v>1</v>
      </c>
      <c r="BD89">
        <f t="shared" ca="1" si="76"/>
        <v>0</v>
      </c>
      <c r="BE89">
        <f t="shared" ca="1" si="76"/>
        <v>0</v>
      </c>
      <c r="BF89">
        <f t="shared" ca="1" si="76"/>
        <v>1</v>
      </c>
      <c r="BG89">
        <f t="shared" ca="1" si="76"/>
        <v>0</v>
      </c>
      <c r="BH89">
        <f t="shared" ca="1" si="76"/>
        <v>1</v>
      </c>
      <c r="BI89" s="37">
        <f t="shared" ca="1" si="76"/>
        <v>1</v>
      </c>
      <c r="BJ89" t="b">
        <f t="shared" ca="1" si="66"/>
        <v>0</v>
      </c>
      <c r="BK89" t="b">
        <f t="shared" ca="1" si="67"/>
        <v>0</v>
      </c>
      <c r="BL89" t="b">
        <f t="shared" ca="1" si="68"/>
        <v>0</v>
      </c>
      <c r="BM89" t="b">
        <f t="shared" ca="1" si="69"/>
        <v>0</v>
      </c>
      <c r="BN89" t="b">
        <f t="shared" ca="1" si="70"/>
        <v>0</v>
      </c>
      <c r="BO89" t="b">
        <f t="shared" ca="1" si="71"/>
        <v>1</v>
      </c>
      <c r="BP89" t="b">
        <f t="shared" ca="1" si="72"/>
        <v>0</v>
      </c>
      <c r="BQ89">
        <f t="shared" ca="1" si="73"/>
        <v>1</v>
      </c>
      <c r="BR89">
        <f t="shared" ca="1" si="74"/>
        <v>20077</v>
      </c>
      <c r="BS89" cm="1">
        <f t="array" aca="1" ref="BS89" ca="1">IF($C89=0,"",RANK(BR89,OFFSET(KKK,0,0,LAST,1),-1))</f>
        <v>143</v>
      </c>
      <c r="BT89" s="19">
        <f t="shared" ca="1" si="75"/>
        <v>105391</v>
      </c>
      <c r="JN89" s="21"/>
      <c r="KK89" s="19"/>
    </row>
    <row r="90" spans="1:297">
      <c r="A90">
        <v>78</v>
      </c>
      <c r="C90" s="9" t="str">
        <f t="shared" ca="1" si="44"/>
        <v>KJJ6J 61</v>
      </c>
      <c r="D90">
        <f t="shared" ca="1" si="45"/>
        <v>8</v>
      </c>
      <c r="E90" t="str">
        <f t="shared" ca="1" si="59"/>
        <v>KJJ6J</v>
      </c>
      <c r="F90" t="str">
        <f t="shared" ca="1" si="46"/>
        <v>OMMFM</v>
      </c>
      <c r="G90" t="str">
        <f t="shared" ca="1" si="60"/>
        <v>OMMFM 61</v>
      </c>
      <c r="H90" t="str">
        <f ca="1"/>
        <v>CCEIB 56</v>
      </c>
      <c r="I90" t="str" cm="1">
        <f t="array" aca="1" ref="I90:J90" ca="1">IF($C90=0,"",_xlfn.TEXTSPLIT(H90," "))</f>
        <v>CCEIB</v>
      </c>
      <c r="J90" t="str">
        <f ca="1"/>
        <v>56</v>
      </c>
      <c r="K90">
        <f t="shared" ca="1" si="61"/>
        <v>56</v>
      </c>
      <c r="L90">
        <f ca="1"/>
        <v>78</v>
      </c>
      <c r="M90" t="str">
        <f t="shared" ca="1" si="47"/>
        <v>33592</v>
      </c>
      <c r="N90">
        <f t="shared" ca="1" si="38"/>
        <v>0</v>
      </c>
      <c r="O90">
        <f t="shared" ca="1" si="77"/>
        <v>1</v>
      </c>
      <c r="P90">
        <f t="shared" ca="1" si="77"/>
        <v>2</v>
      </c>
      <c r="Q90">
        <f t="shared" ca="1" si="77"/>
        <v>0</v>
      </c>
      <c r="R90">
        <f t="shared" ca="1" si="77"/>
        <v>1</v>
      </c>
      <c r="S90">
        <f t="shared" ca="1" si="77"/>
        <v>0</v>
      </c>
      <c r="T90">
        <f t="shared" ca="1" si="77"/>
        <v>0</v>
      </c>
      <c r="U90">
        <f t="shared" ca="1" si="77"/>
        <v>0</v>
      </c>
      <c r="V90">
        <f t="shared" ca="1" si="77"/>
        <v>1</v>
      </c>
      <c r="W90">
        <f t="shared" ca="1" si="77"/>
        <v>0</v>
      </c>
      <c r="X90">
        <f t="shared" ca="1" si="77"/>
        <v>0</v>
      </c>
      <c r="Y90">
        <f t="shared" ca="1" si="77"/>
        <v>0</v>
      </c>
      <c r="Z90">
        <f t="shared" ca="1" si="77"/>
        <v>0</v>
      </c>
      <c r="AA90">
        <f t="shared" ca="1" si="77"/>
        <v>0</v>
      </c>
      <c r="AB90">
        <f t="shared" ca="1" si="62"/>
        <v>5</v>
      </c>
      <c r="AC90" t="b">
        <f t="shared" ca="1" si="49"/>
        <v>0</v>
      </c>
      <c r="AD90" t="b">
        <f t="shared" ca="1" si="50"/>
        <v>0</v>
      </c>
      <c r="AE90" t="b">
        <f t="shared" ca="1" si="51"/>
        <v>0</v>
      </c>
      <c r="AF90" t="b">
        <f t="shared" ca="1" si="52"/>
        <v>0</v>
      </c>
      <c r="AG90" t="b">
        <f t="shared" ca="1" si="53"/>
        <v>0</v>
      </c>
      <c r="AH90" t="b">
        <f t="shared" ca="1" si="54"/>
        <v>1</v>
      </c>
      <c r="AI90" t="b">
        <f t="shared" ca="1" si="55"/>
        <v>0</v>
      </c>
      <c r="AJ90">
        <f t="shared" ca="1" si="63"/>
        <v>1</v>
      </c>
      <c r="AK90">
        <f t="shared" ca="1" si="56"/>
        <v>20078</v>
      </c>
      <c r="AL90">
        <f t="shared" ca="1" si="57"/>
        <v>213</v>
      </c>
      <c r="AM90" s="19">
        <f t="shared" ca="1" si="58"/>
        <v>11928</v>
      </c>
      <c r="AN90" t="str">
        <f ca="1">IF($C90=0,"",
VLOOKUP(MID($E90,1,1),TRANSF2,2,FALSE)
&amp; VLOOKUP(MID($E90,2,1),TRANSF2,2,FALSE)
&amp; VLOOKUP(MID($E90,3,1),TRANSF2,2,FALSE)
&amp; VLOOKUP(MID($E90,4,1),TRANSF2,2,FALSE)
&amp; VLOOKUP(MID($E90,5,1),TRANSF2,2,FALSE)
)</f>
        <v>OAAFA</v>
      </c>
      <c r="AO90" t="str">
        <f t="shared" ca="1" si="64"/>
        <v>OAAFA 61</v>
      </c>
      <c r="AP90" t="str">
        <f ca="1"/>
        <v>APPPH 924</v>
      </c>
      <c r="AQ90" t="str" cm="1">
        <f t="array" aca="1" ref="AQ90:AR90" ca="1">IF($C90=0,"",_xlfn.TEXTSPLIT(AP90," "))</f>
        <v>APPPH</v>
      </c>
      <c r="AR90" t="str">
        <f ca="1"/>
        <v>924</v>
      </c>
      <c r="AS90">
        <f t="shared" ca="1" si="65"/>
        <v>924</v>
      </c>
      <c r="AT90">
        <f ca="1"/>
        <v>78</v>
      </c>
      <c r="AU90" t="str">
        <f ca="1">IF($C90=0,"",
VLOOKUP(MID(AQ90,1,1),REVTRANS2,2,FALSE)
&amp; VLOOKUP(MID(AQ90,2,1),REVTRANS2,2,FALSE)
&amp; VLOOKUP(MID(AQ90,3,1),REVTRANS2,2,FALSE)
&amp; VLOOKUP(MID(AQ90,4,1),REVTRANS2,2,FALSE)
&amp; VLOOKUP(MID(AQ90,5,1),REVTRANS2,2,FALSE)
)</f>
        <v>JAAA8</v>
      </c>
      <c r="AV90">
        <f t="shared" ca="1" si="40"/>
        <v>0</v>
      </c>
      <c r="AW90">
        <f t="shared" ca="1" si="76"/>
        <v>0</v>
      </c>
      <c r="AX90">
        <f t="shared" ca="1" si="76"/>
        <v>0</v>
      </c>
      <c r="AY90">
        <f t="shared" ca="1" si="76"/>
        <v>0</v>
      </c>
      <c r="AZ90">
        <f t="shared" ca="1" si="76"/>
        <v>0</v>
      </c>
      <c r="BA90">
        <f t="shared" ca="1" si="76"/>
        <v>0</v>
      </c>
      <c r="BB90">
        <f t="shared" ca="1" si="76"/>
        <v>0</v>
      </c>
      <c r="BC90">
        <f t="shared" ca="1" si="76"/>
        <v>1</v>
      </c>
      <c r="BD90">
        <f t="shared" ca="1" si="76"/>
        <v>0</v>
      </c>
      <c r="BE90">
        <f t="shared" ca="1" si="76"/>
        <v>0</v>
      </c>
      <c r="BF90">
        <f t="shared" ca="1" si="76"/>
        <v>0</v>
      </c>
      <c r="BG90">
        <f t="shared" ca="1" si="76"/>
        <v>0</v>
      </c>
      <c r="BH90">
        <f t="shared" ca="1" si="76"/>
        <v>3</v>
      </c>
      <c r="BI90" s="37">
        <f t="shared" ca="1" si="76"/>
        <v>1</v>
      </c>
      <c r="BJ90" t="b">
        <f t="shared" ca="1" si="66"/>
        <v>0</v>
      </c>
      <c r="BK90" t="b">
        <f t="shared" ca="1" si="67"/>
        <v>1</v>
      </c>
      <c r="BL90" t="b">
        <f t="shared" ca="1" si="68"/>
        <v>0</v>
      </c>
      <c r="BM90" t="b">
        <f t="shared" ca="1" si="69"/>
        <v>0</v>
      </c>
      <c r="BN90" t="b">
        <f t="shared" ca="1" si="70"/>
        <v>0</v>
      </c>
      <c r="BO90" t="b">
        <f t="shared" ca="1" si="71"/>
        <v>0</v>
      </c>
      <c r="BP90" t="b">
        <f t="shared" ca="1" si="72"/>
        <v>0</v>
      </c>
      <c r="BQ90">
        <f t="shared" ca="1" si="73"/>
        <v>1</v>
      </c>
      <c r="BR90">
        <f t="shared" ca="1" si="74"/>
        <v>60078</v>
      </c>
      <c r="BS90" cm="1">
        <f t="array" aca="1" ref="BS90" ca="1">IF($C90=0,"",RANK(BR90,OFFSET(KKK,0,0,LAST,1),-1))</f>
        <v>829</v>
      </c>
      <c r="BT90" s="19">
        <f t="shared" ca="1" si="75"/>
        <v>765996</v>
      </c>
      <c r="JN90" s="21"/>
      <c r="KK90" s="19"/>
    </row>
    <row r="91" spans="1:297">
      <c r="A91">
        <v>79</v>
      </c>
      <c r="C91" s="9" t="str">
        <f t="shared" ca="1" si="44"/>
        <v>AA5JA 544</v>
      </c>
      <c r="D91">
        <f t="shared" ca="1" si="45"/>
        <v>9</v>
      </c>
      <c r="E91" t="str">
        <f t="shared" ca="1" si="59"/>
        <v>AA5JA</v>
      </c>
      <c r="F91" t="str">
        <f t="shared" ca="1" si="46"/>
        <v>PPEMP</v>
      </c>
      <c r="G91" t="str">
        <f t="shared" ca="1" si="60"/>
        <v>PPEMP 544</v>
      </c>
      <c r="H91" t="str">
        <f ca="1"/>
        <v>CCFGP 781</v>
      </c>
      <c r="I91" t="str" cm="1">
        <f t="array" aca="1" ref="I91:J91" ca="1">IF($C91=0,"",_xlfn.TEXTSPLIT(H91," "))</f>
        <v>CCFGP</v>
      </c>
      <c r="J91" t="str">
        <f ca="1"/>
        <v>781</v>
      </c>
      <c r="K91">
        <f t="shared" ca="1" si="61"/>
        <v>781</v>
      </c>
      <c r="L91">
        <f ca="1"/>
        <v>79</v>
      </c>
      <c r="M91" t="str">
        <f t="shared" ca="1" si="47"/>
        <v>3367A</v>
      </c>
      <c r="N91">
        <f t="shared" ca="1" si="38"/>
        <v>0</v>
      </c>
      <c r="O91">
        <f t="shared" ca="1" si="77"/>
        <v>0</v>
      </c>
      <c r="P91">
        <f t="shared" ca="1" si="77"/>
        <v>2</v>
      </c>
      <c r="Q91">
        <f t="shared" ca="1" si="77"/>
        <v>0</v>
      </c>
      <c r="R91">
        <f t="shared" ca="1" si="77"/>
        <v>0</v>
      </c>
      <c r="S91">
        <f t="shared" ca="1" si="77"/>
        <v>1</v>
      </c>
      <c r="T91">
        <f t="shared" ca="1" si="77"/>
        <v>1</v>
      </c>
      <c r="U91">
        <f t="shared" ca="1" si="77"/>
        <v>0</v>
      </c>
      <c r="V91">
        <f t="shared" ca="1" si="77"/>
        <v>0</v>
      </c>
      <c r="W91">
        <f t="shared" ca="1" si="77"/>
        <v>0</v>
      </c>
      <c r="X91">
        <f t="shared" ca="1" si="77"/>
        <v>0</v>
      </c>
      <c r="Y91">
        <f t="shared" ca="1" si="77"/>
        <v>0</v>
      </c>
      <c r="Z91">
        <f t="shared" ca="1" si="77"/>
        <v>0</v>
      </c>
      <c r="AA91">
        <f t="shared" ca="1" si="77"/>
        <v>1</v>
      </c>
      <c r="AB91">
        <f t="shared" ca="1" si="62"/>
        <v>5</v>
      </c>
      <c r="AC91" t="b">
        <f t="shared" ca="1" si="49"/>
        <v>0</v>
      </c>
      <c r="AD91" t="b">
        <f t="shared" ca="1" si="50"/>
        <v>0</v>
      </c>
      <c r="AE91" t="b">
        <f t="shared" ca="1" si="51"/>
        <v>0</v>
      </c>
      <c r="AF91" t="b">
        <f t="shared" ca="1" si="52"/>
        <v>0</v>
      </c>
      <c r="AG91" t="b">
        <f t="shared" ca="1" si="53"/>
        <v>0</v>
      </c>
      <c r="AH91" t="b">
        <f t="shared" ca="1" si="54"/>
        <v>1</v>
      </c>
      <c r="AI91" t="b">
        <f t="shared" ca="1" si="55"/>
        <v>0</v>
      </c>
      <c r="AJ91">
        <f t="shared" ca="1" si="63"/>
        <v>1</v>
      </c>
      <c r="AK91">
        <f t="shared" ca="1" si="56"/>
        <v>20079</v>
      </c>
      <c r="AL91">
        <f t="shared" ca="1" si="57"/>
        <v>214</v>
      </c>
      <c r="AM91" s="19">
        <f t="shared" ca="1" si="58"/>
        <v>167134</v>
      </c>
      <c r="AN91" t="str">
        <f ca="1">IF($C91=0,"",
VLOOKUP(MID($E91,1,1),TRANSF2,2,FALSE)
&amp; VLOOKUP(MID($E91,2,1),TRANSF2,2,FALSE)
&amp; VLOOKUP(MID($E91,3,1),TRANSF2,2,FALSE)
&amp; VLOOKUP(MID($E91,4,1),TRANSF2,2,FALSE)
&amp; VLOOKUP(MID($E91,5,1),TRANSF2,2,FALSE)
)</f>
        <v>PPEAP</v>
      </c>
      <c r="AO91" t="str">
        <f t="shared" ca="1" si="64"/>
        <v>PPEAP 544</v>
      </c>
      <c r="AP91" t="str">
        <f ca="1"/>
        <v>BABII 404</v>
      </c>
      <c r="AQ91" t="str" cm="1">
        <f t="array" aca="1" ref="AQ91:AR91" ca="1">IF($C91=0,"",_xlfn.TEXTSPLIT(AP91," "))</f>
        <v>BABII</v>
      </c>
      <c r="AR91" t="str">
        <f ca="1"/>
        <v>404</v>
      </c>
      <c r="AS91">
        <f t="shared" ca="1" si="65"/>
        <v>404</v>
      </c>
      <c r="AT91">
        <f ca="1"/>
        <v>79</v>
      </c>
      <c r="AU91" t="str">
        <f ca="1">IF($C91=0,"",
VLOOKUP(MID(AQ91,1,1),REVTRANS2,2,FALSE)
&amp; VLOOKUP(MID(AQ91,2,1),REVTRANS2,2,FALSE)
&amp; VLOOKUP(MID(AQ91,3,1),REVTRANS2,2,FALSE)
&amp; VLOOKUP(MID(AQ91,4,1),REVTRANS2,2,FALSE)
&amp; VLOOKUP(MID(AQ91,5,1),REVTRANS2,2,FALSE)
)</f>
        <v>2J299</v>
      </c>
      <c r="AV91">
        <f t="shared" ca="1" si="40"/>
        <v>0</v>
      </c>
      <c r="AW91">
        <f t="shared" ca="1" si="76"/>
        <v>2</v>
      </c>
      <c r="AX91">
        <f t="shared" ca="1" si="76"/>
        <v>0</v>
      </c>
      <c r="AY91">
        <f t="shared" ca="1" si="76"/>
        <v>0</v>
      </c>
      <c r="AZ91">
        <f t="shared" ca="1" si="76"/>
        <v>0</v>
      </c>
      <c r="BA91">
        <f t="shared" ca="1" si="76"/>
        <v>0</v>
      </c>
      <c r="BB91">
        <f t="shared" ca="1" si="76"/>
        <v>0</v>
      </c>
      <c r="BC91">
        <f t="shared" ca="1" si="76"/>
        <v>0</v>
      </c>
      <c r="BD91">
        <f t="shared" ca="1" si="76"/>
        <v>2</v>
      </c>
      <c r="BE91">
        <f t="shared" ca="1" si="76"/>
        <v>0</v>
      </c>
      <c r="BF91">
        <f t="shared" ca="1" si="76"/>
        <v>0</v>
      </c>
      <c r="BG91">
        <f t="shared" ca="1" si="76"/>
        <v>0</v>
      </c>
      <c r="BH91">
        <f t="shared" ca="1" si="76"/>
        <v>0</v>
      </c>
      <c r="BI91" s="37">
        <f t="shared" ca="1" si="76"/>
        <v>1</v>
      </c>
      <c r="BJ91" t="b">
        <f t="shared" ca="1" si="66"/>
        <v>0</v>
      </c>
      <c r="BK91" t="b">
        <f t="shared" ca="1" si="67"/>
        <v>0</v>
      </c>
      <c r="BL91" t="b">
        <f t="shared" ca="1" si="68"/>
        <v>1</v>
      </c>
      <c r="BM91" t="b">
        <f t="shared" ca="1" si="69"/>
        <v>0</v>
      </c>
      <c r="BN91" t="b">
        <f t="shared" ca="1" si="70"/>
        <v>0</v>
      </c>
      <c r="BO91" t="b">
        <f t="shared" ca="1" si="71"/>
        <v>0</v>
      </c>
      <c r="BP91" t="b">
        <f t="shared" ca="1" si="72"/>
        <v>0</v>
      </c>
      <c r="BQ91">
        <f t="shared" ca="1" si="73"/>
        <v>1</v>
      </c>
      <c r="BR91">
        <f t="shared" ca="1" si="74"/>
        <v>50079</v>
      </c>
      <c r="BS91" cm="1">
        <f t="array" aca="1" ref="BS91" ca="1">IF($C91=0,"",RANK(BR91,OFFSET(KKK,0,0,LAST,1),-1))</f>
        <v>701</v>
      </c>
      <c r="BT91" s="19">
        <f t="shared" ca="1" si="75"/>
        <v>283204</v>
      </c>
      <c r="JN91" s="21"/>
      <c r="KK91" s="19"/>
    </row>
    <row r="92" spans="1:297">
      <c r="A92">
        <v>80</v>
      </c>
      <c r="C92" s="9" t="str">
        <f t="shared" ca="1" si="44"/>
        <v>KKK7K 375</v>
      </c>
      <c r="D92">
        <f t="shared" ca="1" si="45"/>
        <v>9</v>
      </c>
      <c r="E92" t="str">
        <f t="shared" ca="1" si="59"/>
        <v>KKK7K</v>
      </c>
      <c r="F92" t="str">
        <f t="shared" ca="1" si="46"/>
        <v>OOOGO</v>
      </c>
      <c r="G92" t="str">
        <f t="shared" ca="1" si="60"/>
        <v>OOOGO 375</v>
      </c>
      <c r="H92" t="str">
        <f ca="1"/>
        <v>CCHLL 393</v>
      </c>
      <c r="I92" t="str" cm="1">
        <f t="array" aca="1" ref="I92:J92" ca="1">IF($C92=0,"",_xlfn.TEXTSPLIT(H92," "))</f>
        <v>CCHLL</v>
      </c>
      <c r="J92" t="str">
        <f ca="1"/>
        <v>393</v>
      </c>
      <c r="K92">
        <f t="shared" ca="1" si="61"/>
        <v>393</v>
      </c>
      <c r="L92">
        <f ca="1"/>
        <v>80</v>
      </c>
      <c r="M92" t="str">
        <f t="shared" ca="1" si="47"/>
        <v>338TT</v>
      </c>
      <c r="N92">
        <f t="shared" ca="1" si="38"/>
        <v>0</v>
      </c>
      <c r="O92">
        <f t="shared" ca="1" si="77"/>
        <v>0</v>
      </c>
      <c r="P92">
        <f t="shared" ca="1" si="77"/>
        <v>2</v>
      </c>
      <c r="Q92">
        <f t="shared" ca="1" si="77"/>
        <v>0</v>
      </c>
      <c r="R92">
        <f t="shared" ca="1" si="77"/>
        <v>0</v>
      </c>
      <c r="S92">
        <f t="shared" ca="1" si="77"/>
        <v>0</v>
      </c>
      <c r="T92">
        <f t="shared" ca="1" si="77"/>
        <v>0</v>
      </c>
      <c r="U92">
        <f t="shared" ca="1" si="77"/>
        <v>1</v>
      </c>
      <c r="V92">
        <f t="shared" ca="1" si="77"/>
        <v>0</v>
      </c>
      <c r="W92">
        <f t="shared" ca="1" si="77"/>
        <v>2</v>
      </c>
      <c r="X92">
        <f t="shared" ca="1" si="77"/>
        <v>0</v>
      </c>
      <c r="Y92">
        <f t="shared" ca="1" si="77"/>
        <v>0</v>
      </c>
      <c r="Z92">
        <f t="shared" ca="1" si="77"/>
        <v>0</v>
      </c>
      <c r="AA92">
        <f t="shared" ca="1" si="77"/>
        <v>0</v>
      </c>
      <c r="AB92">
        <f t="shared" ca="1" si="62"/>
        <v>5</v>
      </c>
      <c r="AC92" t="b">
        <f t="shared" ca="1" si="49"/>
        <v>0</v>
      </c>
      <c r="AD92" t="b">
        <f t="shared" ca="1" si="50"/>
        <v>0</v>
      </c>
      <c r="AE92" t="b">
        <f t="shared" ca="1" si="51"/>
        <v>0</v>
      </c>
      <c r="AF92" t="b">
        <f t="shared" ca="1" si="52"/>
        <v>0</v>
      </c>
      <c r="AG92" t="b">
        <f t="shared" ca="1" si="53"/>
        <v>1</v>
      </c>
      <c r="AH92" t="b">
        <f t="shared" ca="1" si="54"/>
        <v>0</v>
      </c>
      <c r="AI92" t="b">
        <f t="shared" ca="1" si="55"/>
        <v>0</v>
      </c>
      <c r="AJ92">
        <f t="shared" ca="1" si="63"/>
        <v>1</v>
      </c>
      <c r="AK92">
        <f t="shared" ca="1" si="56"/>
        <v>30080</v>
      </c>
      <c r="AL92">
        <f t="shared" ca="1" si="57"/>
        <v>450</v>
      </c>
      <c r="AM92" s="19">
        <f t="shared" ca="1" si="58"/>
        <v>176850</v>
      </c>
      <c r="AN92" t="str">
        <f ca="1">IF($C92=0,"",
VLOOKUP(MID($E92,1,1),TRANSF2,2,FALSE)
&amp; VLOOKUP(MID($E92,2,1),TRANSF2,2,FALSE)
&amp; VLOOKUP(MID($E92,3,1),TRANSF2,2,FALSE)
&amp; VLOOKUP(MID($E92,4,1),TRANSF2,2,FALSE)
&amp; VLOOKUP(MID($E92,5,1),TRANSF2,2,FALSE)
)</f>
        <v>OOOGO</v>
      </c>
      <c r="AO92" t="str">
        <f t="shared" ca="1" si="64"/>
        <v>OOOGO 375</v>
      </c>
      <c r="AP92" t="str">
        <f ca="1"/>
        <v>BANBL 832</v>
      </c>
      <c r="AQ92" t="str" cm="1">
        <f t="array" aca="1" ref="AQ92:AR92" ca="1">IF($C92=0,"",_xlfn.TEXTSPLIT(AP92," "))</f>
        <v>BANBL</v>
      </c>
      <c r="AR92" t="str">
        <f ca="1"/>
        <v>832</v>
      </c>
      <c r="AS92">
        <f t="shared" ca="1" si="65"/>
        <v>832</v>
      </c>
      <c r="AT92">
        <f ca="1"/>
        <v>80</v>
      </c>
      <c r="AU92" t="str">
        <f ca="1">IF($C92=0,"",
VLOOKUP(MID(AQ92,1,1),REVTRANS2,2,FALSE)
&amp; VLOOKUP(MID(AQ92,2,1),REVTRANS2,2,FALSE)
&amp; VLOOKUP(MID(AQ92,3,1),REVTRANS2,2,FALSE)
&amp; VLOOKUP(MID(AQ92,4,1),REVTRANS2,2,FALSE)
&amp; VLOOKUP(MID(AQ92,5,1),REVTRANS2,2,FALSE)
)</f>
        <v>2JQ2T</v>
      </c>
      <c r="AV92">
        <f t="shared" ca="1" si="40"/>
        <v>0</v>
      </c>
      <c r="AW92">
        <f t="shared" ca="1" si="76"/>
        <v>2</v>
      </c>
      <c r="AX92">
        <f t="shared" ca="1" si="76"/>
        <v>0</v>
      </c>
      <c r="AY92">
        <f t="shared" ca="1" si="76"/>
        <v>0</v>
      </c>
      <c r="AZ92">
        <f t="shared" ca="1" si="76"/>
        <v>0</v>
      </c>
      <c r="BA92">
        <f t="shared" ca="1" si="76"/>
        <v>0</v>
      </c>
      <c r="BB92">
        <f t="shared" ca="1" si="76"/>
        <v>0</v>
      </c>
      <c r="BC92">
        <f t="shared" ca="1" si="76"/>
        <v>0</v>
      </c>
      <c r="BD92">
        <f t="shared" ca="1" si="76"/>
        <v>0</v>
      </c>
      <c r="BE92">
        <f t="shared" ca="1" si="76"/>
        <v>1</v>
      </c>
      <c r="BF92">
        <f t="shared" ca="1" si="76"/>
        <v>1</v>
      </c>
      <c r="BG92">
        <f t="shared" ca="1" si="76"/>
        <v>0</v>
      </c>
      <c r="BH92">
        <f t="shared" ca="1" si="76"/>
        <v>0</v>
      </c>
      <c r="BI92" s="37">
        <f t="shared" ca="1" si="76"/>
        <v>1</v>
      </c>
      <c r="BJ92" t="b">
        <f t="shared" ca="1" si="66"/>
        <v>0</v>
      </c>
      <c r="BK92" t="b">
        <f t="shared" ca="1" si="67"/>
        <v>0</v>
      </c>
      <c r="BL92" t="b">
        <f t="shared" ca="1" si="68"/>
        <v>0</v>
      </c>
      <c r="BM92" t="b">
        <f t="shared" ca="1" si="69"/>
        <v>1</v>
      </c>
      <c r="BN92" t="b">
        <f t="shared" ca="1" si="70"/>
        <v>0</v>
      </c>
      <c r="BO92" t="b">
        <f t="shared" ca="1" si="71"/>
        <v>0</v>
      </c>
      <c r="BP92" t="b">
        <f t="shared" ca="1" si="72"/>
        <v>0</v>
      </c>
      <c r="BQ92">
        <f t="shared" ca="1" si="73"/>
        <v>1</v>
      </c>
      <c r="BR92">
        <f t="shared" ca="1" si="74"/>
        <v>40080</v>
      </c>
      <c r="BS92" cm="1">
        <f t="array" aca="1" ref="BS92" ca="1">IF($C92=0,"",RANK(BR92,OFFSET(KKK,0,0,LAST,1),-1))</f>
        <v>470</v>
      </c>
      <c r="BT92" s="19">
        <f t="shared" ca="1" si="75"/>
        <v>391040</v>
      </c>
      <c r="JN92" s="21"/>
      <c r="KK92" s="19"/>
    </row>
    <row r="93" spans="1:297">
      <c r="A93">
        <v>81</v>
      </c>
      <c r="C93" s="9" t="str">
        <f t="shared" ca="1" si="44"/>
        <v>3Q7QQ 775</v>
      </c>
      <c r="D93">
        <f t="shared" ca="1" si="45"/>
        <v>9</v>
      </c>
      <c r="E93" t="str">
        <f t="shared" ca="1" si="59"/>
        <v>3Q7QQ</v>
      </c>
      <c r="F93" t="str">
        <f t="shared" ca="1" si="46"/>
        <v>CNGNN</v>
      </c>
      <c r="G93" t="str">
        <f t="shared" ca="1" si="60"/>
        <v>CNGNN 775</v>
      </c>
      <c r="H93" t="str">
        <f ca="1"/>
        <v>CCMCD 904</v>
      </c>
      <c r="I93" t="str" cm="1">
        <f t="array" aca="1" ref="I93:J93" ca="1">IF($C93=0,"",_xlfn.TEXTSPLIT(H93," "))</f>
        <v>CCMCD</v>
      </c>
      <c r="J93" t="str">
        <f ca="1"/>
        <v>904</v>
      </c>
      <c r="K93">
        <f t="shared" ca="1" si="61"/>
        <v>904</v>
      </c>
      <c r="L93">
        <f ca="1"/>
        <v>81</v>
      </c>
      <c r="M93" t="str">
        <f t="shared" ca="1" si="47"/>
        <v>33J34</v>
      </c>
      <c r="N93">
        <f t="shared" ca="1" si="38"/>
        <v>0</v>
      </c>
      <c r="O93">
        <f t="shared" ca="1" si="77"/>
        <v>0</v>
      </c>
      <c r="P93">
        <f t="shared" ca="1" si="77"/>
        <v>3</v>
      </c>
      <c r="Q93">
        <f t="shared" ca="1" si="77"/>
        <v>1</v>
      </c>
      <c r="R93">
        <f t="shared" ca="1" si="77"/>
        <v>0</v>
      </c>
      <c r="S93">
        <f t="shared" ca="1" si="77"/>
        <v>0</v>
      </c>
      <c r="T93">
        <f t="shared" ca="1" si="77"/>
        <v>0</v>
      </c>
      <c r="U93">
        <f t="shared" ca="1" si="77"/>
        <v>0</v>
      </c>
      <c r="V93">
        <f t="shared" ca="1" si="77"/>
        <v>0</v>
      </c>
      <c r="W93">
        <f t="shared" ca="1" si="77"/>
        <v>0</v>
      </c>
      <c r="X93">
        <f t="shared" ca="1" si="77"/>
        <v>1</v>
      </c>
      <c r="Y93">
        <f t="shared" ca="1" si="77"/>
        <v>0</v>
      </c>
      <c r="Z93">
        <f t="shared" ca="1" si="77"/>
        <v>0</v>
      </c>
      <c r="AA93">
        <f t="shared" ca="1" si="77"/>
        <v>0</v>
      </c>
      <c r="AB93">
        <f t="shared" ca="1" si="62"/>
        <v>5</v>
      </c>
      <c r="AC93" t="b">
        <f t="shared" ca="1" si="49"/>
        <v>0</v>
      </c>
      <c r="AD93" t="b">
        <f t="shared" ca="1" si="50"/>
        <v>0</v>
      </c>
      <c r="AE93" t="b">
        <f t="shared" ca="1" si="51"/>
        <v>0</v>
      </c>
      <c r="AF93" t="b">
        <f t="shared" ca="1" si="52"/>
        <v>1</v>
      </c>
      <c r="AG93" t="b">
        <f t="shared" ca="1" si="53"/>
        <v>0</v>
      </c>
      <c r="AH93" t="b">
        <f t="shared" ca="1" si="54"/>
        <v>0</v>
      </c>
      <c r="AI93" t="b">
        <f t="shared" ca="1" si="55"/>
        <v>0</v>
      </c>
      <c r="AJ93">
        <f t="shared" ca="1" si="63"/>
        <v>1</v>
      </c>
      <c r="AK93">
        <f t="shared" ca="1" si="56"/>
        <v>40081</v>
      </c>
      <c r="AL93">
        <f t="shared" ca="1" si="57"/>
        <v>630</v>
      </c>
      <c r="AM93" s="19">
        <f t="shared" ca="1" si="58"/>
        <v>569520</v>
      </c>
      <c r="AN93" t="str">
        <f ca="1">IF($C93=0,"",
VLOOKUP(MID($E93,1,1),TRANSF2,2,FALSE)
&amp; VLOOKUP(MID($E93,2,1),TRANSF2,2,FALSE)
&amp; VLOOKUP(MID($E93,3,1),TRANSF2,2,FALSE)
&amp; VLOOKUP(MID($E93,4,1),TRANSF2,2,FALSE)
&amp; VLOOKUP(MID($E93,5,1),TRANSF2,2,FALSE)
)</f>
        <v>CNGNN</v>
      </c>
      <c r="AO93" t="str">
        <f t="shared" ca="1" si="64"/>
        <v>CNGNN 775</v>
      </c>
      <c r="AP93" t="str">
        <f ca="1"/>
        <v>BANBN 460</v>
      </c>
      <c r="AQ93" t="str" cm="1">
        <f t="array" aca="1" ref="AQ93:AR93" ca="1">IF($C93=0,"",_xlfn.TEXTSPLIT(AP93," "))</f>
        <v>BANBN</v>
      </c>
      <c r="AR93" t="str">
        <f ca="1"/>
        <v>460</v>
      </c>
      <c r="AS93">
        <f t="shared" ca="1" si="65"/>
        <v>460</v>
      </c>
      <c r="AT93">
        <f ca="1"/>
        <v>81</v>
      </c>
      <c r="AU93" t="str">
        <f ca="1">IF($C93=0,"",
VLOOKUP(MID(AQ93,1,1),REVTRANS2,2,FALSE)
&amp; VLOOKUP(MID(AQ93,2,1),REVTRANS2,2,FALSE)
&amp; VLOOKUP(MID(AQ93,3,1),REVTRANS2,2,FALSE)
&amp; VLOOKUP(MID(AQ93,4,1),REVTRANS2,2,FALSE)
&amp; VLOOKUP(MID(AQ93,5,1),REVTRANS2,2,FALSE)
)</f>
        <v>2JQ2Q</v>
      </c>
      <c r="AV93">
        <f t="shared" ca="1" si="40"/>
        <v>0</v>
      </c>
      <c r="AW93">
        <f t="shared" ca="1" si="76"/>
        <v>2</v>
      </c>
      <c r="AX93">
        <f t="shared" ca="1" si="76"/>
        <v>0</v>
      </c>
      <c r="AY93">
        <f t="shared" ca="1" si="76"/>
        <v>0</v>
      </c>
      <c r="AZ93">
        <f t="shared" ca="1" si="76"/>
        <v>0</v>
      </c>
      <c r="BA93">
        <f t="shared" ca="1" si="76"/>
        <v>0</v>
      </c>
      <c r="BB93">
        <f t="shared" ca="1" si="76"/>
        <v>0</v>
      </c>
      <c r="BC93">
        <f t="shared" ca="1" si="76"/>
        <v>0</v>
      </c>
      <c r="BD93">
        <f t="shared" ca="1" si="76"/>
        <v>0</v>
      </c>
      <c r="BE93">
        <f t="shared" ca="1" si="76"/>
        <v>0</v>
      </c>
      <c r="BF93">
        <f t="shared" ca="1" si="76"/>
        <v>2</v>
      </c>
      <c r="BG93">
        <f t="shared" ca="1" si="76"/>
        <v>0</v>
      </c>
      <c r="BH93">
        <f t="shared" ca="1" si="76"/>
        <v>0</v>
      </c>
      <c r="BI93" s="37">
        <f t="shared" ca="1" si="76"/>
        <v>1</v>
      </c>
      <c r="BJ93" t="b">
        <f t="shared" ca="1" si="66"/>
        <v>0</v>
      </c>
      <c r="BK93" t="b">
        <f t="shared" ca="1" si="67"/>
        <v>0</v>
      </c>
      <c r="BL93" t="b">
        <f t="shared" ca="1" si="68"/>
        <v>1</v>
      </c>
      <c r="BM93" t="b">
        <f t="shared" ca="1" si="69"/>
        <v>0</v>
      </c>
      <c r="BN93" t="b">
        <f t="shared" ca="1" si="70"/>
        <v>0</v>
      </c>
      <c r="BO93" t="b">
        <f t="shared" ca="1" si="71"/>
        <v>0</v>
      </c>
      <c r="BP93" t="b">
        <f t="shared" ca="1" si="72"/>
        <v>0</v>
      </c>
      <c r="BQ93">
        <f t="shared" ca="1" si="73"/>
        <v>1</v>
      </c>
      <c r="BR93">
        <f t="shared" ca="1" si="74"/>
        <v>50081</v>
      </c>
      <c r="BS93" cm="1">
        <f t="array" aca="1" ref="BS93" ca="1">IF($C93=0,"",RANK(BR93,OFFSET(KKK,0,0,LAST,1),-1))</f>
        <v>702</v>
      </c>
      <c r="BT93" s="19">
        <f t="shared" ca="1" si="75"/>
        <v>322920</v>
      </c>
      <c r="JN93" s="21"/>
      <c r="KK93" s="19"/>
    </row>
    <row r="94" spans="1:297">
      <c r="A94">
        <v>82</v>
      </c>
      <c r="C94" s="9" t="str">
        <f t="shared" ca="1" si="44"/>
        <v>22K88 71</v>
      </c>
      <c r="D94">
        <f t="shared" ca="1" si="45"/>
        <v>8</v>
      </c>
      <c r="E94" t="str">
        <f t="shared" ca="1" si="59"/>
        <v>22K88</v>
      </c>
      <c r="F94" t="str">
        <f t="shared" ca="1" si="46"/>
        <v>BBOHH</v>
      </c>
      <c r="G94" t="str">
        <f t="shared" ca="1" si="60"/>
        <v>BBOHH 71</v>
      </c>
      <c r="H94" t="str">
        <f ca="1"/>
        <v>CCMGF 197</v>
      </c>
      <c r="I94" t="str" cm="1">
        <f t="array" aca="1" ref="I94:J94" ca="1">IF($C94=0,"",_xlfn.TEXTSPLIT(H94," "))</f>
        <v>CCMGF</v>
      </c>
      <c r="J94" t="str">
        <f ca="1"/>
        <v>197</v>
      </c>
      <c r="K94">
        <f t="shared" ca="1" si="61"/>
        <v>197</v>
      </c>
      <c r="L94">
        <f ca="1"/>
        <v>82</v>
      </c>
      <c r="M94" t="str">
        <f t="shared" ca="1" si="47"/>
        <v>33J76</v>
      </c>
      <c r="N94">
        <f t="shared" ca="1" si="38"/>
        <v>0</v>
      </c>
      <c r="O94">
        <f t="shared" ca="1" si="77"/>
        <v>0</v>
      </c>
      <c r="P94">
        <f t="shared" ca="1" si="77"/>
        <v>2</v>
      </c>
      <c r="Q94">
        <f t="shared" ca="1" si="77"/>
        <v>0</v>
      </c>
      <c r="R94">
        <f t="shared" ca="1" si="77"/>
        <v>0</v>
      </c>
      <c r="S94">
        <f t="shared" ca="1" si="77"/>
        <v>1</v>
      </c>
      <c r="T94">
        <f t="shared" ca="1" si="77"/>
        <v>1</v>
      </c>
      <c r="U94">
        <f t="shared" ca="1" si="77"/>
        <v>0</v>
      </c>
      <c r="V94">
        <f t="shared" ca="1" si="77"/>
        <v>0</v>
      </c>
      <c r="W94">
        <f t="shared" ca="1" si="77"/>
        <v>0</v>
      </c>
      <c r="X94">
        <f t="shared" ca="1" si="77"/>
        <v>1</v>
      </c>
      <c r="Y94">
        <f t="shared" ca="1" si="77"/>
        <v>0</v>
      </c>
      <c r="Z94">
        <f t="shared" ca="1" si="77"/>
        <v>0</v>
      </c>
      <c r="AA94">
        <f t="shared" ca="1" si="77"/>
        <v>0</v>
      </c>
      <c r="AB94">
        <f t="shared" ca="1" si="62"/>
        <v>5</v>
      </c>
      <c r="AC94" t="b">
        <f t="shared" ca="1" si="49"/>
        <v>0</v>
      </c>
      <c r="AD94" t="b">
        <f t="shared" ca="1" si="50"/>
        <v>0</v>
      </c>
      <c r="AE94" t="b">
        <f t="shared" ca="1" si="51"/>
        <v>0</v>
      </c>
      <c r="AF94" t="b">
        <f t="shared" ca="1" si="52"/>
        <v>0</v>
      </c>
      <c r="AG94" t="b">
        <f t="shared" ca="1" si="53"/>
        <v>0</v>
      </c>
      <c r="AH94" t="b">
        <f t="shared" ca="1" si="54"/>
        <v>1</v>
      </c>
      <c r="AI94" t="b">
        <f t="shared" ca="1" si="55"/>
        <v>0</v>
      </c>
      <c r="AJ94">
        <f t="shared" ca="1" si="63"/>
        <v>1</v>
      </c>
      <c r="AK94">
        <f t="shared" ca="1" si="56"/>
        <v>20082</v>
      </c>
      <c r="AL94">
        <f t="shared" ca="1" si="57"/>
        <v>215</v>
      </c>
      <c r="AM94" s="19">
        <f t="shared" ca="1" si="58"/>
        <v>42355</v>
      </c>
      <c r="AN94" t="str">
        <f ca="1">IF($C94=0,"",
VLOOKUP(MID($E94,1,1),TRANSF2,2,FALSE)
&amp; VLOOKUP(MID($E94,2,1),TRANSF2,2,FALSE)
&amp; VLOOKUP(MID($E94,3,1),TRANSF2,2,FALSE)
&amp; VLOOKUP(MID($E94,4,1),TRANSF2,2,FALSE)
&amp; VLOOKUP(MID($E94,5,1),TRANSF2,2,FALSE)
)</f>
        <v>BBOHH</v>
      </c>
      <c r="AO94" t="str">
        <f t="shared" ca="1" si="64"/>
        <v>BBOHH 71</v>
      </c>
      <c r="AP94" t="str">
        <f ca="1"/>
        <v>BANOB 578</v>
      </c>
      <c r="AQ94" t="str" cm="1">
        <f t="array" aca="1" ref="AQ94:AR94" ca="1">IF($C94=0,"",_xlfn.TEXTSPLIT(AP94," "))</f>
        <v>BANOB</v>
      </c>
      <c r="AR94" t="str">
        <f ca="1"/>
        <v>578</v>
      </c>
      <c r="AS94">
        <f t="shared" ca="1" si="65"/>
        <v>578</v>
      </c>
      <c r="AT94">
        <f ca="1"/>
        <v>82</v>
      </c>
      <c r="AU94" t="str">
        <f ca="1">IF($C94=0,"",
VLOOKUP(MID(AQ94,1,1),REVTRANS2,2,FALSE)
&amp; VLOOKUP(MID(AQ94,2,1),REVTRANS2,2,FALSE)
&amp; VLOOKUP(MID(AQ94,3,1),REVTRANS2,2,FALSE)
&amp; VLOOKUP(MID(AQ94,4,1),REVTRANS2,2,FALSE)
&amp; VLOOKUP(MID(AQ94,5,1),REVTRANS2,2,FALSE)
)</f>
        <v>2JQK2</v>
      </c>
      <c r="AV94">
        <f t="shared" ca="1" si="40"/>
        <v>0</v>
      </c>
      <c r="AW94">
        <f t="shared" ca="1" si="76"/>
        <v>2</v>
      </c>
      <c r="AX94">
        <f t="shared" ca="1" si="76"/>
        <v>0</v>
      </c>
      <c r="AY94">
        <f t="shared" ca="1" si="76"/>
        <v>0</v>
      </c>
      <c r="AZ94">
        <f t="shared" ca="1" si="76"/>
        <v>0</v>
      </c>
      <c r="BA94">
        <f t="shared" ca="1" si="76"/>
        <v>0</v>
      </c>
      <c r="BB94">
        <f t="shared" ca="1" si="76"/>
        <v>0</v>
      </c>
      <c r="BC94">
        <f t="shared" ca="1" si="76"/>
        <v>0</v>
      </c>
      <c r="BD94">
        <f t="shared" ca="1" si="76"/>
        <v>0</v>
      </c>
      <c r="BE94">
        <f t="shared" ca="1" si="76"/>
        <v>0</v>
      </c>
      <c r="BF94">
        <f t="shared" ca="1" si="76"/>
        <v>1</v>
      </c>
      <c r="BG94">
        <f t="shared" ca="1" si="76"/>
        <v>1</v>
      </c>
      <c r="BH94">
        <f t="shared" ca="1" si="76"/>
        <v>0</v>
      </c>
      <c r="BI94" s="37">
        <f t="shared" ca="1" si="76"/>
        <v>1</v>
      </c>
      <c r="BJ94" t="b">
        <f t="shared" ca="1" si="66"/>
        <v>0</v>
      </c>
      <c r="BK94" t="b">
        <f t="shared" ca="1" si="67"/>
        <v>0</v>
      </c>
      <c r="BL94" t="b">
        <f t="shared" ca="1" si="68"/>
        <v>0</v>
      </c>
      <c r="BM94" t="b">
        <f t="shared" ca="1" si="69"/>
        <v>1</v>
      </c>
      <c r="BN94" t="b">
        <f t="shared" ca="1" si="70"/>
        <v>0</v>
      </c>
      <c r="BO94" t="b">
        <f t="shared" ca="1" si="71"/>
        <v>0</v>
      </c>
      <c r="BP94" t="b">
        <f t="shared" ca="1" si="72"/>
        <v>0</v>
      </c>
      <c r="BQ94">
        <f t="shared" ca="1" si="73"/>
        <v>1</v>
      </c>
      <c r="BR94">
        <f t="shared" ca="1" si="74"/>
        <v>40082</v>
      </c>
      <c r="BS94" cm="1">
        <f t="array" aca="1" ref="BS94" ca="1">IF($C94=0,"",RANK(BR94,OFFSET(KKK,0,0,LAST,1),-1))</f>
        <v>471</v>
      </c>
      <c r="BT94" s="19">
        <f t="shared" ca="1" si="75"/>
        <v>272238</v>
      </c>
      <c r="JN94" s="21"/>
      <c r="KK94" s="19"/>
    </row>
    <row r="95" spans="1:297">
      <c r="A95">
        <v>83</v>
      </c>
      <c r="C95" s="9" t="str">
        <f t="shared" ca="1" si="44"/>
        <v>55KKJ 101</v>
      </c>
      <c r="D95">
        <f t="shared" ca="1" si="45"/>
        <v>9</v>
      </c>
      <c r="E95" t="str">
        <f t="shared" ca="1" si="59"/>
        <v>55KKJ</v>
      </c>
      <c r="F95" t="str">
        <f t="shared" ca="1" si="46"/>
        <v>EEOOM</v>
      </c>
      <c r="G95" t="str">
        <f t="shared" ca="1" si="60"/>
        <v>EEOOM 101</v>
      </c>
      <c r="H95" t="str">
        <f ca="1"/>
        <v>CCMOC 425</v>
      </c>
      <c r="I95" t="str" cm="1">
        <f t="array" aca="1" ref="I95:J95" ca="1">IF($C95=0,"",_xlfn.TEXTSPLIT(H95," "))</f>
        <v>CCMOC</v>
      </c>
      <c r="J95" t="str">
        <f ca="1"/>
        <v>425</v>
      </c>
      <c r="K95">
        <f t="shared" ca="1" si="61"/>
        <v>425</v>
      </c>
      <c r="L95">
        <f ca="1"/>
        <v>83</v>
      </c>
      <c r="M95" t="str">
        <f t="shared" ca="1" si="47"/>
        <v>33JK3</v>
      </c>
      <c r="N95">
        <f t="shared" ca="1" si="38"/>
        <v>0</v>
      </c>
      <c r="O95">
        <f t="shared" ca="1" si="77"/>
        <v>0</v>
      </c>
      <c r="P95">
        <f t="shared" ca="1" si="77"/>
        <v>3</v>
      </c>
      <c r="Q95">
        <f t="shared" ca="1" si="77"/>
        <v>0</v>
      </c>
      <c r="R95">
        <f t="shared" ca="1" si="77"/>
        <v>0</v>
      </c>
      <c r="S95">
        <f t="shared" ca="1" si="77"/>
        <v>0</v>
      </c>
      <c r="T95">
        <f t="shared" ca="1" si="77"/>
        <v>0</v>
      </c>
      <c r="U95">
        <f t="shared" ca="1" si="77"/>
        <v>0</v>
      </c>
      <c r="V95">
        <f t="shared" ca="1" si="77"/>
        <v>0</v>
      </c>
      <c r="W95">
        <f t="shared" ca="1" si="77"/>
        <v>0</v>
      </c>
      <c r="X95">
        <f t="shared" ca="1" si="77"/>
        <v>1</v>
      </c>
      <c r="Y95">
        <f t="shared" ca="1" si="77"/>
        <v>0</v>
      </c>
      <c r="Z95">
        <f t="shared" ca="1" si="77"/>
        <v>1</v>
      </c>
      <c r="AA95">
        <f t="shared" ca="1" si="77"/>
        <v>0</v>
      </c>
      <c r="AB95">
        <f t="shared" ca="1" si="62"/>
        <v>5</v>
      </c>
      <c r="AC95" t="b">
        <f t="shared" ca="1" si="49"/>
        <v>0</v>
      </c>
      <c r="AD95" t="b">
        <f t="shared" ca="1" si="50"/>
        <v>0</v>
      </c>
      <c r="AE95" t="b">
        <f t="shared" ca="1" si="51"/>
        <v>0</v>
      </c>
      <c r="AF95" t="b">
        <f t="shared" ca="1" si="52"/>
        <v>1</v>
      </c>
      <c r="AG95" t="b">
        <f t="shared" ca="1" si="53"/>
        <v>0</v>
      </c>
      <c r="AH95" t="b">
        <f t="shared" ca="1" si="54"/>
        <v>0</v>
      </c>
      <c r="AI95" t="b">
        <f t="shared" ca="1" si="55"/>
        <v>0</v>
      </c>
      <c r="AJ95">
        <f t="shared" ca="1" si="63"/>
        <v>1</v>
      </c>
      <c r="AK95">
        <f t="shared" ca="1" si="56"/>
        <v>40083</v>
      </c>
      <c r="AL95">
        <f t="shared" ca="1" si="57"/>
        <v>631</v>
      </c>
      <c r="AM95" s="19">
        <f t="shared" ca="1" si="58"/>
        <v>268175</v>
      </c>
      <c r="AN95" t="str">
        <f ca="1">IF($C95=0,"",
VLOOKUP(MID($E95,1,1),TRANSF2,2,FALSE)
&amp; VLOOKUP(MID($E95,2,1),TRANSF2,2,FALSE)
&amp; VLOOKUP(MID($E95,3,1),TRANSF2,2,FALSE)
&amp; VLOOKUP(MID($E95,4,1),TRANSF2,2,FALSE)
&amp; VLOOKUP(MID($E95,5,1),TRANSF2,2,FALSE)
)</f>
        <v>EEOOA</v>
      </c>
      <c r="AO95" t="str">
        <f t="shared" ca="1" si="64"/>
        <v>EEOOA 101</v>
      </c>
      <c r="AP95" t="str">
        <f ca="1"/>
        <v>BBABB 553</v>
      </c>
      <c r="AQ95" t="str" cm="1">
        <f t="array" aca="1" ref="AQ95:AR95" ca="1">IF($C95=0,"",_xlfn.TEXTSPLIT(AP95," "))</f>
        <v>BBABB</v>
      </c>
      <c r="AR95" t="str">
        <f ca="1"/>
        <v>553</v>
      </c>
      <c r="AS95">
        <f t="shared" ca="1" si="65"/>
        <v>553</v>
      </c>
      <c r="AT95">
        <f ca="1"/>
        <v>83</v>
      </c>
      <c r="AU95" t="str">
        <f ca="1">IF($C95=0,"",
VLOOKUP(MID(AQ95,1,1),REVTRANS2,2,FALSE)
&amp; VLOOKUP(MID(AQ95,2,1),REVTRANS2,2,FALSE)
&amp; VLOOKUP(MID(AQ95,3,1),REVTRANS2,2,FALSE)
&amp; VLOOKUP(MID(AQ95,4,1),REVTRANS2,2,FALSE)
&amp; VLOOKUP(MID(AQ95,5,1),REVTRANS2,2,FALSE)
)</f>
        <v>22J22</v>
      </c>
      <c r="AV95">
        <f t="shared" ca="1" si="40"/>
        <v>0</v>
      </c>
      <c r="AW95">
        <f t="shared" ca="1" si="76"/>
        <v>4</v>
      </c>
      <c r="AX95">
        <f t="shared" ca="1" si="76"/>
        <v>0</v>
      </c>
      <c r="AY95">
        <f t="shared" ca="1" si="76"/>
        <v>0</v>
      </c>
      <c r="AZ95">
        <f t="shared" ca="1" si="76"/>
        <v>0</v>
      </c>
      <c r="BA95">
        <f t="shared" ca="1" si="76"/>
        <v>0</v>
      </c>
      <c r="BB95">
        <f t="shared" ca="1" si="76"/>
        <v>0</v>
      </c>
      <c r="BC95">
        <f t="shared" ca="1" si="76"/>
        <v>0</v>
      </c>
      <c r="BD95">
        <f t="shared" ca="1" si="76"/>
        <v>0</v>
      </c>
      <c r="BE95">
        <f t="shared" ca="1" si="76"/>
        <v>0</v>
      </c>
      <c r="BF95">
        <f t="shared" ca="1" si="76"/>
        <v>0</v>
      </c>
      <c r="BG95">
        <f t="shared" ca="1" si="76"/>
        <v>0</v>
      </c>
      <c r="BH95">
        <f t="shared" ca="1" si="76"/>
        <v>0</v>
      </c>
      <c r="BI95" s="37">
        <f t="shared" ca="1" si="76"/>
        <v>1</v>
      </c>
      <c r="BJ95" t="b">
        <f t="shared" ca="1" si="66"/>
        <v>1</v>
      </c>
      <c r="BK95" t="b">
        <f t="shared" ca="1" si="67"/>
        <v>0</v>
      </c>
      <c r="BL95" t="b">
        <f t="shared" ca="1" si="68"/>
        <v>0</v>
      </c>
      <c r="BM95" t="b">
        <f t="shared" ca="1" si="69"/>
        <v>0</v>
      </c>
      <c r="BN95" t="b">
        <f t="shared" ca="1" si="70"/>
        <v>0</v>
      </c>
      <c r="BO95" t="b">
        <f t="shared" ca="1" si="71"/>
        <v>0</v>
      </c>
      <c r="BP95" t="b">
        <f t="shared" ca="1" si="72"/>
        <v>0</v>
      </c>
      <c r="BQ95">
        <f t="shared" ca="1" si="73"/>
        <v>1</v>
      </c>
      <c r="BR95">
        <f t="shared" ca="1" si="74"/>
        <v>70083</v>
      </c>
      <c r="BS95" cm="1">
        <f t="array" aca="1" ref="BS95" ca="1">IF($C95=0,"",RANK(BR95,OFFSET(KKK,0,0,LAST,1),-1))</f>
        <v>982</v>
      </c>
      <c r="BT95" s="19">
        <f t="shared" ca="1" si="75"/>
        <v>543046</v>
      </c>
      <c r="JN95" s="21"/>
      <c r="KK95" s="19"/>
    </row>
    <row r="96" spans="1:297">
      <c r="A96">
        <v>84</v>
      </c>
      <c r="C96" s="9" t="str">
        <f t="shared" ca="1" si="44"/>
        <v>5J55J 982</v>
      </c>
      <c r="D96">
        <f t="shared" ca="1" si="45"/>
        <v>9</v>
      </c>
      <c r="E96" t="str">
        <f t="shared" ca="1" si="59"/>
        <v>5J55J</v>
      </c>
      <c r="F96" t="str">
        <f t="shared" ca="1" si="46"/>
        <v>EMEEM</v>
      </c>
      <c r="G96" t="str">
        <f t="shared" ca="1" si="60"/>
        <v>EMEEM 982</v>
      </c>
      <c r="H96" t="str">
        <f ca="1"/>
        <v>CCNMN 212</v>
      </c>
      <c r="I96" t="str" cm="1">
        <f t="array" aca="1" ref="I96:J96" ca="1">IF($C96=0,"",_xlfn.TEXTSPLIT(H96," "))</f>
        <v>CCNMN</v>
      </c>
      <c r="J96" t="str">
        <f ca="1"/>
        <v>212</v>
      </c>
      <c r="K96">
        <f t="shared" ca="1" si="61"/>
        <v>212</v>
      </c>
      <c r="L96">
        <f ca="1"/>
        <v>84</v>
      </c>
      <c r="M96" t="str">
        <f t="shared" ca="1" si="47"/>
        <v>33QJQ</v>
      </c>
      <c r="N96">
        <f t="shared" ca="1" si="38"/>
        <v>0</v>
      </c>
      <c r="O96">
        <f t="shared" ca="1" si="77"/>
        <v>0</v>
      </c>
      <c r="P96">
        <f t="shared" ca="1" si="77"/>
        <v>2</v>
      </c>
      <c r="Q96">
        <f t="shared" ca="1" si="77"/>
        <v>0</v>
      </c>
      <c r="R96">
        <f t="shared" ca="1" si="77"/>
        <v>0</v>
      </c>
      <c r="S96">
        <f t="shared" ca="1" si="77"/>
        <v>0</v>
      </c>
      <c r="T96">
        <f t="shared" ca="1" si="77"/>
        <v>0</v>
      </c>
      <c r="U96">
        <f t="shared" ca="1" si="77"/>
        <v>0</v>
      </c>
      <c r="V96">
        <f t="shared" ca="1" si="77"/>
        <v>0</v>
      </c>
      <c r="W96">
        <f t="shared" ca="1" si="77"/>
        <v>0</v>
      </c>
      <c r="X96">
        <f t="shared" ca="1" si="77"/>
        <v>1</v>
      </c>
      <c r="Y96">
        <f t="shared" ca="1" si="77"/>
        <v>2</v>
      </c>
      <c r="Z96">
        <f t="shared" ca="1" si="77"/>
        <v>0</v>
      </c>
      <c r="AA96">
        <f t="shared" ca="1" si="77"/>
        <v>0</v>
      </c>
      <c r="AB96">
        <f t="shared" ca="1" si="62"/>
        <v>5</v>
      </c>
      <c r="AC96" t="b">
        <f t="shared" ca="1" si="49"/>
        <v>0</v>
      </c>
      <c r="AD96" t="b">
        <f t="shared" ca="1" si="50"/>
        <v>0</v>
      </c>
      <c r="AE96" t="b">
        <f t="shared" ca="1" si="51"/>
        <v>0</v>
      </c>
      <c r="AF96" t="b">
        <f t="shared" ca="1" si="52"/>
        <v>0</v>
      </c>
      <c r="AG96" t="b">
        <f t="shared" ca="1" si="53"/>
        <v>1</v>
      </c>
      <c r="AH96" t="b">
        <f t="shared" ca="1" si="54"/>
        <v>0</v>
      </c>
      <c r="AI96" t="b">
        <f t="shared" ca="1" si="55"/>
        <v>0</v>
      </c>
      <c r="AJ96">
        <f t="shared" ca="1" si="63"/>
        <v>1</v>
      </c>
      <c r="AK96">
        <f t="shared" ca="1" si="56"/>
        <v>30084</v>
      </c>
      <c r="AL96">
        <f t="shared" ca="1" si="57"/>
        <v>451</v>
      </c>
      <c r="AM96" s="19">
        <f t="shared" ca="1" si="58"/>
        <v>95612</v>
      </c>
      <c r="AN96" t="str">
        <f ca="1">IF($C96=0,"",
VLOOKUP(MID($E96,1,1),TRANSF2,2,FALSE)
&amp; VLOOKUP(MID($E96,2,1),TRANSF2,2,FALSE)
&amp; VLOOKUP(MID($E96,3,1),TRANSF2,2,FALSE)
&amp; VLOOKUP(MID($E96,4,1),TRANSF2,2,FALSE)
&amp; VLOOKUP(MID($E96,5,1),TRANSF2,2,FALSE)
)</f>
        <v>EAEEA</v>
      </c>
      <c r="AO96" t="str">
        <f t="shared" ca="1" si="64"/>
        <v>EAEEA 982</v>
      </c>
      <c r="AP96" t="str">
        <f ca="1"/>
        <v>BBAIB 630</v>
      </c>
      <c r="AQ96" t="str" cm="1">
        <f t="array" aca="1" ref="AQ96:AR96" ca="1">IF($C96=0,"",_xlfn.TEXTSPLIT(AP96," "))</f>
        <v>BBAIB</v>
      </c>
      <c r="AR96" t="str">
        <f ca="1"/>
        <v>630</v>
      </c>
      <c r="AS96">
        <f t="shared" ca="1" si="65"/>
        <v>630</v>
      </c>
      <c r="AT96">
        <f ca="1"/>
        <v>84</v>
      </c>
      <c r="AU96" t="str">
        <f ca="1">IF($C96=0,"",
VLOOKUP(MID(AQ96,1,1),REVTRANS2,2,FALSE)
&amp; VLOOKUP(MID(AQ96,2,1),REVTRANS2,2,FALSE)
&amp; VLOOKUP(MID(AQ96,3,1),REVTRANS2,2,FALSE)
&amp; VLOOKUP(MID(AQ96,4,1),REVTRANS2,2,FALSE)
&amp; VLOOKUP(MID(AQ96,5,1),REVTRANS2,2,FALSE)
)</f>
        <v>22J92</v>
      </c>
      <c r="AV96">
        <f t="shared" ca="1" si="40"/>
        <v>0</v>
      </c>
      <c r="AW96">
        <f t="shared" ca="1" si="76"/>
        <v>3</v>
      </c>
      <c r="AX96">
        <f t="shared" ca="1" si="76"/>
        <v>0</v>
      </c>
      <c r="AY96">
        <f t="shared" ca="1" si="76"/>
        <v>0</v>
      </c>
      <c r="AZ96">
        <f t="shared" ca="1" si="76"/>
        <v>0</v>
      </c>
      <c r="BA96">
        <f t="shared" ca="1" si="76"/>
        <v>0</v>
      </c>
      <c r="BB96">
        <f t="shared" ca="1" si="76"/>
        <v>0</v>
      </c>
      <c r="BC96">
        <f t="shared" ca="1" si="76"/>
        <v>0</v>
      </c>
      <c r="BD96">
        <f t="shared" ca="1" si="76"/>
        <v>1</v>
      </c>
      <c r="BE96">
        <f t="shared" ca="1" si="76"/>
        <v>0</v>
      </c>
      <c r="BF96">
        <f t="shared" ca="1" si="76"/>
        <v>0</v>
      </c>
      <c r="BG96">
        <f t="shared" ca="1" si="76"/>
        <v>0</v>
      </c>
      <c r="BH96">
        <f t="shared" ca="1" si="76"/>
        <v>0</v>
      </c>
      <c r="BI96" s="37">
        <f t="shared" ca="1" si="76"/>
        <v>1</v>
      </c>
      <c r="BJ96" t="b">
        <f t="shared" ca="1" si="66"/>
        <v>0</v>
      </c>
      <c r="BK96" t="b">
        <f t="shared" ca="1" si="67"/>
        <v>1</v>
      </c>
      <c r="BL96" t="b">
        <f t="shared" ca="1" si="68"/>
        <v>0</v>
      </c>
      <c r="BM96" t="b">
        <f t="shared" ca="1" si="69"/>
        <v>0</v>
      </c>
      <c r="BN96" t="b">
        <f t="shared" ca="1" si="70"/>
        <v>0</v>
      </c>
      <c r="BO96" t="b">
        <f t="shared" ca="1" si="71"/>
        <v>0</v>
      </c>
      <c r="BP96" t="b">
        <f t="shared" ca="1" si="72"/>
        <v>0</v>
      </c>
      <c r="BQ96">
        <f t="shared" ca="1" si="73"/>
        <v>1</v>
      </c>
      <c r="BR96">
        <f t="shared" ca="1" si="74"/>
        <v>60084</v>
      </c>
      <c r="BS96" cm="1">
        <f t="array" aca="1" ref="BS96" ca="1">IF($C96=0,"",RANK(BR96,OFFSET(KKK,0,0,LAST,1),-1))</f>
        <v>830</v>
      </c>
      <c r="BT96" s="19">
        <f t="shared" ca="1" si="75"/>
        <v>522900</v>
      </c>
      <c r="JN96" s="21"/>
      <c r="KK96" s="19"/>
    </row>
    <row r="97" spans="1:297">
      <c r="A97">
        <v>85</v>
      </c>
      <c r="C97" s="9" t="str">
        <f t="shared" ca="1" si="44"/>
        <v>AJTTT 541</v>
      </c>
      <c r="D97">
        <f t="shared" ca="1" si="45"/>
        <v>9</v>
      </c>
      <c r="E97" t="str">
        <f t="shared" ca="1" si="59"/>
        <v>AJTTT</v>
      </c>
      <c r="F97" t="str">
        <f t="shared" ca="1" si="46"/>
        <v>PMLLL</v>
      </c>
      <c r="G97" t="str">
        <f t="shared" ca="1" si="60"/>
        <v>PMLLL 541</v>
      </c>
      <c r="H97" t="str">
        <f ca="1"/>
        <v>CCNOM 555</v>
      </c>
      <c r="I97" t="str" cm="1">
        <f t="array" aca="1" ref="I97:J97" ca="1">IF($C97=0,"",_xlfn.TEXTSPLIT(H97," "))</f>
        <v>CCNOM</v>
      </c>
      <c r="J97" t="str">
        <f ca="1"/>
        <v>555</v>
      </c>
      <c r="K97">
        <f t="shared" ca="1" si="61"/>
        <v>555</v>
      </c>
      <c r="L97">
        <f ca="1"/>
        <v>85</v>
      </c>
      <c r="M97" t="str">
        <f t="shared" ca="1" si="47"/>
        <v>33QKJ</v>
      </c>
      <c r="N97">
        <f t="shared" ca="1" si="38"/>
        <v>0</v>
      </c>
      <c r="O97">
        <f t="shared" ref="O97:AA106" ca="1" si="78">IF($C97=0,"",(LEN($M97)-LEN(SUBSTITUTE($M97,O$11,""))))</f>
        <v>0</v>
      </c>
      <c r="P97">
        <f t="shared" ca="1" si="78"/>
        <v>2</v>
      </c>
      <c r="Q97">
        <f t="shared" ca="1" si="78"/>
        <v>0</v>
      </c>
      <c r="R97">
        <f t="shared" ca="1" si="78"/>
        <v>0</v>
      </c>
      <c r="S97">
        <f t="shared" ca="1" si="78"/>
        <v>0</v>
      </c>
      <c r="T97">
        <f t="shared" ca="1" si="78"/>
        <v>0</v>
      </c>
      <c r="U97">
        <f t="shared" ca="1" si="78"/>
        <v>0</v>
      </c>
      <c r="V97">
        <f t="shared" ca="1" si="78"/>
        <v>0</v>
      </c>
      <c r="W97">
        <f t="shared" ca="1" si="78"/>
        <v>0</v>
      </c>
      <c r="X97">
        <f t="shared" ca="1" si="78"/>
        <v>1</v>
      </c>
      <c r="Y97">
        <f t="shared" ca="1" si="78"/>
        <v>1</v>
      </c>
      <c r="Z97">
        <f t="shared" ca="1" si="78"/>
        <v>1</v>
      </c>
      <c r="AA97">
        <f t="shared" ca="1" si="78"/>
        <v>0</v>
      </c>
      <c r="AB97">
        <f t="shared" ca="1" si="62"/>
        <v>5</v>
      </c>
      <c r="AC97" t="b">
        <f t="shared" ca="1" si="49"/>
        <v>0</v>
      </c>
      <c r="AD97" t="b">
        <f t="shared" ca="1" si="50"/>
        <v>0</v>
      </c>
      <c r="AE97" t="b">
        <f t="shared" ca="1" si="51"/>
        <v>0</v>
      </c>
      <c r="AF97" t="b">
        <f t="shared" ca="1" si="52"/>
        <v>0</v>
      </c>
      <c r="AG97" t="b">
        <f t="shared" ca="1" si="53"/>
        <v>0</v>
      </c>
      <c r="AH97" t="b">
        <f t="shared" ca="1" si="54"/>
        <v>1</v>
      </c>
      <c r="AI97" t="b">
        <f t="shared" ca="1" si="55"/>
        <v>0</v>
      </c>
      <c r="AJ97">
        <f t="shared" ca="1" si="63"/>
        <v>1</v>
      </c>
      <c r="AK97">
        <f t="shared" ca="1" si="56"/>
        <v>20085</v>
      </c>
      <c r="AL97">
        <f t="shared" ca="1" si="57"/>
        <v>216</v>
      </c>
      <c r="AM97" s="19">
        <f t="shared" ca="1" si="58"/>
        <v>119880</v>
      </c>
      <c r="AN97" t="str">
        <f ca="1">IF($C97=0,"",
VLOOKUP(MID($E97,1,1),TRANSF2,2,FALSE)
&amp; VLOOKUP(MID($E97,2,1),TRANSF2,2,FALSE)
&amp; VLOOKUP(MID($E97,3,1),TRANSF2,2,FALSE)
&amp; VLOOKUP(MID($E97,4,1),TRANSF2,2,FALSE)
&amp; VLOOKUP(MID($E97,5,1),TRANSF2,2,FALSE)
)</f>
        <v>PALLL</v>
      </c>
      <c r="AO97" t="str">
        <f t="shared" ca="1" si="64"/>
        <v>PALLL 541</v>
      </c>
      <c r="AP97" t="str">
        <f ca="1"/>
        <v>BBBFB 782</v>
      </c>
      <c r="AQ97" t="str" cm="1">
        <f t="array" aca="1" ref="AQ97:AR97" ca="1">IF($C97=0,"",_xlfn.TEXTSPLIT(AP97," "))</f>
        <v>BBBFB</v>
      </c>
      <c r="AR97" t="str">
        <f ca="1"/>
        <v>782</v>
      </c>
      <c r="AS97">
        <f t="shared" ca="1" si="65"/>
        <v>782</v>
      </c>
      <c r="AT97">
        <f ca="1"/>
        <v>85</v>
      </c>
      <c r="AU97" t="str">
        <f ca="1">IF($C97=0,"",
VLOOKUP(MID(AQ97,1,1),REVTRANS2,2,FALSE)
&amp; VLOOKUP(MID(AQ97,2,1),REVTRANS2,2,FALSE)
&amp; VLOOKUP(MID(AQ97,3,1),REVTRANS2,2,FALSE)
&amp; VLOOKUP(MID(AQ97,4,1),REVTRANS2,2,FALSE)
&amp; VLOOKUP(MID(AQ97,5,1),REVTRANS2,2,FALSE)
)</f>
        <v>22262</v>
      </c>
      <c r="AV97">
        <f t="shared" ca="1" si="40"/>
        <v>0</v>
      </c>
      <c r="AW97">
        <f t="shared" ca="1" si="76"/>
        <v>4</v>
      </c>
      <c r="AX97">
        <f t="shared" ca="1" si="76"/>
        <v>0</v>
      </c>
      <c r="AY97">
        <f t="shared" ca="1" si="76"/>
        <v>0</v>
      </c>
      <c r="AZ97">
        <f t="shared" ca="1" si="76"/>
        <v>0</v>
      </c>
      <c r="BA97">
        <f t="shared" ca="1" si="76"/>
        <v>1</v>
      </c>
      <c r="BB97">
        <f t="shared" ca="1" si="76"/>
        <v>0</v>
      </c>
      <c r="BC97">
        <f t="shared" ca="1" si="76"/>
        <v>0</v>
      </c>
      <c r="BD97">
        <f t="shared" ca="1" si="76"/>
        <v>0</v>
      </c>
      <c r="BE97">
        <f t="shared" ca="1" si="76"/>
        <v>0</v>
      </c>
      <c r="BF97">
        <f t="shared" ca="1" si="76"/>
        <v>0</v>
      </c>
      <c r="BG97">
        <f t="shared" ca="1" si="76"/>
        <v>0</v>
      </c>
      <c r="BH97">
        <f t="shared" ca="1" si="76"/>
        <v>0</v>
      </c>
      <c r="BI97" s="37">
        <f t="shared" ca="1" si="76"/>
        <v>0</v>
      </c>
      <c r="BJ97" t="b">
        <f t="shared" ca="1" si="66"/>
        <v>0</v>
      </c>
      <c r="BK97" t="b">
        <f t="shared" ca="1" si="67"/>
        <v>1</v>
      </c>
      <c r="BL97" t="b">
        <f t="shared" ca="1" si="68"/>
        <v>0</v>
      </c>
      <c r="BM97" t="b">
        <f t="shared" ca="1" si="69"/>
        <v>0</v>
      </c>
      <c r="BN97" t="b">
        <f t="shared" ca="1" si="70"/>
        <v>0</v>
      </c>
      <c r="BO97" t="b">
        <f t="shared" ca="1" si="71"/>
        <v>0</v>
      </c>
      <c r="BP97" t="b">
        <f t="shared" ca="1" si="72"/>
        <v>0</v>
      </c>
      <c r="BQ97">
        <f t="shared" ca="1" si="73"/>
        <v>1</v>
      </c>
      <c r="BR97">
        <f t="shared" ca="1" si="74"/>
        <v>60085</v>
      </c>
      <c r="BS97" cm="1">
        <f t="array" aca="1" ref="BS97" ca="1">IF($C97=0,"",RANK(BR97,OFFSET(KKK,0,0,LAST,1),-1))</f>
        <v>831</v>
      </c>
      <c r="BT97" s="19">
        <f t="shared" ca="1" si="75"/>
        <v>649842</v>
      </c>
      <c r="JN97" s="21"/>
      <c r="KK97" s="19"/>
    </row>
    <row r="98" spans="1:297">
      <c r="A98">
        <v>86</v>
      </c>
      <c r="C98" s="9" t="str">
        <f t="shared" ca="1" si="44"/>
        <v>T84KT 343</v>
      </c>
      <c r="D98">
        <f t="shared" ca="1" si="45"/>
        <v>9</v>
      </c>
      <c r="E98" t="str">
        <f t="shared" ca="1" si="59"/>
        <v>T84KT</v>
      </c>
      <c r="F98" t="str">
        <f t="shared" ca="1" si="46"/>
        <v>LHDOL</v>
      </c>
      <c r="G98" t="str">
        <f t="shared" ca="1" si="60"/>
        <v>LHDOL 343</v>
      </c>
      <c r="H98" t="str">
        <f ca="1"/>
        <v>CCOMM 959</v>
      </c>
      <c r="I98" t="str" cm="1">
        <f t="array" aca="1" ref="I98:J98" ca="1">IF($C98=0,"",_xlfn.TEXTSPLIT(H98," "))</f>
        <v>CCOMM</v>
      </c>
      <c r="J98" t="str">
        <f ca="1"/>
        <v>959</v>
      </c>
      <c r="K98">
        <f t="shared" ca="1" si="61"/>
        <v>959</v>
      </c>
      <c r="L98">
        <f ca="1"/>
        <v>86</v>
      </c>
      <c r="M98" t="str">
        <f t="shared" ca="1" si="47"/>
        <v>33KJJ</v>
      </c>
      <c r="N98">
        <f t="shared" ca="1" si="38"/>
        <v>0</v>
      </c>
      <c r="O98">
        <f t="shared" ca="1" si="78"/>
        <v>0</v>
      </c>
      <c r="P98">
        <f t="shared" ca="1" si="78"/>
        <v>2</v>
      </c>
      <c r="Q98">
        <f t="shared" ca="1" si="78"/>
        <v>0</v>
      </c>
      <c r="R98">
        <f t="shared" ca="1" si="78"/>
        <v>0</v>
      </c>
      <c r="S98">
        <f t="shared" ca="1" si="78"/>
        <v>0</v>
      </c>
      <c r="T98">
        <f t="shared" ca="1" si="78"/>
        <v>0</v>
      </c>
      <c r="U98">
        <f t="shared" ca="1" si="78"/>
        <v>0</v>
      </c>
      <c r="V98">
        <f t="shared" ca="1" si="78"/>
        <v>0</v>
      </c>
      <c r="W98">
        <f t="shared" ca="1" si="78"/>
        <v>0</v>
      </c>
      <c r="X98">
        <f t="shared" ca="1" si="78"/>
        <v>2</v>
      </c>
      <c r="Y98">
        <f t="shared" ca="1" si="78"/>
        <v>0</v>
      </c>
      <c r="Z98">
        <f t="shared" ca="1" si="78"/>
        <v>1</v>
      </c>
      <c r="AA98">
        <f t="shared" ca="1" si="78"/>
        <v>0</v>
      </c>
      <c r="AB98">
        <f t="shared" ca="1" si="62"/>
        <v>5</v>
      </c>
      <c r="AC98" t="b">
        <f t="shared" ca="1" si="49"/>
        <v>0</v>
      </c>
      <c r="AD98" t="b">
        <f t="shared" ca="1" si="50"/>
        <v>0</v>
      </c>
      <c r="AE98" t="b">
        <f t="shared" ca="1" si="51"/>
        <v>0</v>
      </c>
      <c r="AF98" t="b">
        <f t="shared" ca="1" si="52"/>
        <v>0</v>
      </c>
      <c r="AG98" t="b">
        <f t="shared" ca="1" si="53"/>
        <v>1</v>
      </c>
      <c r="AH98" t="b">
        <f t="shared" ca="1" si="54"/>
        <v>0</v>
      </c>
      <c r="AI98" t="b">
        <f t="shared" ca="1" si="55"/>
        <v>0</v>
      </c>
      <c r="AJ98">
        <f t="shared" ca="1" si="63"/>
        <v>1</v>
      </c>
      <c r="AK98">
        <f t="shared" ca="1" si="56"/>
        <v>30086</v>
      </c>
      <c r="AL98">
        <f t="shared" ca="1" si="57"/>
        <v>452</v>
      </c>
      <c r="AM98" s="19">
        <f t="shared" ca="1" si="58"/>
        <v>433468</v>
      </c>
      <c r="AN98" t="str">
        <f ca="1">IF($C98=0,"",
VLOOKUP(MID($E98,1,1),TRANSF2,2,FALSE)
&amp; VLOOKUP(MID($E98,2,1),TRANSF2,2,FALSE)
&amp; VLOOKUP(MID($E98,3,1),TRANSF2,2,FALSE)
&amp; VLOOKUP(MID($E98,4,1),TRANSF2,2,FALSE)
&amp; VLOOKUP(MID($E98,5,1),TRANSF2,2,FALSE)
)</f>
        <v>LHDOL</v>
      </c>
      <c r="AO98" t="str">
        <f t="shared" ca="1" si="64"/>
        <v>LHDOL 343</v>
      </c>
      <c r="AP98" t="str">
        <f ca="1"/>
        <v>BBCAC 766</v>
      </c>
      <c r="AQ98" t="str" cm="1">
        <f t="array" aca="1" ref="AQ98:AR98" ca="1">IF($C98=0,"",_xlfn.TEXTSPLIT(AP98," "))</f>
        <v>BBCAC</v>
      </c>
      <c r="AR98" t="str">
        <f ca="1"/>
        <v>766</v>
      </c>
      <c r="AS98">
        <f t="shared" ca="1" si="65"/>
        <v>766</v>
      </c>
      <c r="AT98">
        <f ca="1"/>
        <v>86</v>
      </c>
      <c r="AU98" t="str">
        <f ca="1">IF($C98=0,"",
VLOOKUP(MID(AQ98,1,1),REVTRANS2,2,FALSE)
&amp; VLOOKUP(MID(AQ98,2,1),REVTRANS2,2,FALSE)
&amp; VLOOKUP(MID(AQ98,3,1),REVTRANS2,2,FALSE)
&amp; VLOOKUP(MID(AQ98,4,1),REVTRANS2,2,FALSE)
&amp; VLOOKUP(MID(AQ98,5,1),REVTRANS2,2,FALSE)
)</f>
        <v>223J3</v>
      </c>
      <c r="AV98">
        <f t="shared" ca="1" si="40"/>
        <v>0</v>
      </c>
      <c r="AW98">
        <f t="shared" ca="1" si="76"/>
        <v>2</v>
      </c>
      <c r="AX98">
        <f t="shared" ca="1" si="76"/>
        <v>2</v>
      </c>
      <c r="AY98">
        <f t="shared" ca="1" si="76"/>
        <v>0</v>
      </c>
      <c r="AZ98">
        <f t="shared" ca="1" si="76"/>
        <v>0</v>
      </c>
      <c r="BA98">
        <f t="shared" ca="1" si="76"/>
        <v>0</v>
      </c>
      <c r="BB98">
        <f t="shared" ca="1" si="76"/>
        <v>0</v>
      </c>
      <c r="BC98">
        <f t="shared" ca="1" si="76"/>
        <v>0</v>
      </c>
      <c r="BD98">
        <f t="shared" ca="1" si="76"/>
        <v>0</v>
      </c>
      <c r="BE98">
        <f t="shared" ca="1" si="76"/>
        <v>0</v>
      </c>
      <c r="BF98">
        <f t="shared" ca="1" si="76"/>
        <v>0</v>
      </c>
      <c r="BG98">
        <f t="shared" ca="1" si="76"/>
        <v>0</v>
      </c>
      <c r="BH98">
        <f t="shared" ca="1" si="76"/>
        <v>0</v>
      </c>
      <c r="BI98" s="37">
        <f t="shared" ca="1" si="76"/>
        <v>1</v>
      </c>
      <c r="BJ98" t="b">
        <f t="shared" ca="1" si="66"/>
        <v>0</v>
      </c>
      <c r="BK98" t="b">
        <f t="shared" ca="1" si="67"/>
        <v>0</v>
      </c>
      <c r="BL98" t="b">
        <f t="shared" ca="1" si="68"/>
        <v>1</v>
      </c>
      <c r="BM98" t="b">
        <f t="shared" ca="1" si="69"/>
        <v>0</v>
      </c>
      <c r="BN98" t="b">
        <f t="shared" ca="1" si="70"/>
        <v>0</v>
      </c>
      <c r="BO98" t="b">
        <f t="shared" ca="1" si="71"/>
        <v>0</v>
      </c>
      <c r="BP98" t="b">
        <f t="shared" ca="1" si="72"/>
        <v>0</v>
      </c>
      <c r="BQ98">
        <f t="shared" ca="1" si="73"/>
        <v>1</v>
      </c>
      <c r="BR98">
        <f t="shared" ca="1" si="74"/>
        <v>50086</v>
      </c>
      <c r="BS98" cm="1">
        <f t="array" aca="1" ref="BS98" ca="1">IF($C98=0,"",RANK(BR98,OFFSET(KKK,0,0,LAST,1),-1))</f>
        <v>703</v>
      </c>
      <c r="BT98" s="19">
        <f t="shared" ca="1" si="75"/>
        <v>538498</v>
      </c>
      <c r="JN98" s="21"/>
      <c r="KK98" s="19"/>
    </row>
    <row r="99" spans="1:297">
      <c r="A99">
        <v>87</v>
      </c>
      <c r="C99" s="9" t="str">
        <f t="shared" ca="1" si="44"/>
        <v>T77TA 162</v>
      </c>
      <c r="D99">
        <f t="shared" ca="1" si="45"/>
        <v>9</v>
      </c>
      <c r="E99" t="str">
        <f t="shared" ca="1" si="59"/>
        <v>T77TA</v>
      </c>
      <c r="F99" t="str">
        <f t="shared" ca="1" si="46"/>
        <v>LGGLP</v>
      </c>
      <c r="G99" t="str">
        <f t="shared" ca="1" si="60"/>
        <v>LGGLP 162</v>
      </c>
      <c r="H99" t="str">
        <f ca="1"/>
        <v>CCOPH 723</v>
      </c>
      <c r="I99" t="str" cm="1">
        <f t="array" aca="1" ref="I99:J99" ca="1">IF($C99=0,"",_xlfn.TEXTSPLIT(H99," "))</f>
        <v>CCOPH</v>
      </c>
      <c r="J99" t="str">
        <f ca="1"/>
        <v>723</v>
      </c>
      <c r="K99">
        <f t="shared" ca="1" si="61"/>
        <v>723</v>
      </c>
      <c r="L99">
        <f ca="1"/>
        <v>87</v>
      </c>
      <c r="M99" t="str">
        <f t="shared" ca="1" si="47"/>
        <v>33KA8</v>
      </c>
      <c r="N99">
        <f t="shared" ca="1" si="38"/>
        <v>0</v>
      </c>
      <c r="O99">
        <f t="shared" ca="1" si="78"/>
        <v>0</v>
      </c>
      <c r="P99">
        <f t="shared" ca="1" si="78"/>
        <v>2</v>
      </c>
      <c r="Q99">
        <f t="shared" ca="1" si="78"/>
        <v>0</v>
      </c>
      <c r="R99">
        <f t="shared" ca="1" si="78"/>
        <v>0</v>
      </c>
      <c r="S99">
        <f t="shared" ca="1" si="78"/>
        <v>0</v>
      </c>
      <c r="T99">
        <f t="shared" ca="1" si="78"/>
        <v>0</v>
      </c>
      <c r="U99">
        <f t="shared" ca="1" si="78"/>
        <v>1</v>
      </c>
      <c r="V99">
        <f t="shared" ca="1" si="78"/>
        <v>0</v>
      </c>
      <c r="W99">
        <f t="shared" ca="1" si="78"/>
        <v>0</v>
      </c>
      <c r="X99">
        <f t="shared" ca="1" si="78"/>
        <v>0</v>
      </c>
      <c r="Y99">
        <f t="shared" ca="1" si="78"/>
        <v>0</v>
      </c>
      <c r="Z99">
        <f t="shared" ca="1" si="78"/>
        <v>1</v>
      </c>
      <c r="AA99">
        <f t="shared" ca="1" si="78"/>
        <v>1</v>
      </c>
      <c r="AB99">
        <f t="shared" ca="1" si="62"/>
        <v>5</v>
      </c>
      <c r="AC99" t="b">
        <f t="shared" ca="1" si="49"/>
        <v>0</v>
      </c>
      <c r="AD99" t="b">
        <f t="shared" ca="1" si="50"/>
        <v>0</v>
      </c>
      <c r="AE99" t="b">
        <f t="shared" ca="1" si="51"/>
        <v>0</v>
      </c>
      <c r="AF99" t="b">
        <f t="shared" ca="1" si="52"/>
        <v>0</v>
      </c>
      <c r="AG99" t="b">
        <f t="shared" ca="1" si="53"/>
        <v>0</v>
      </c>
      <c r="AH99" t="b">
        <f t="shared" ca="1" si="54"/>
        <v>1</v>
      </c>
      <c r="AI99" t="b">
        <f t="shared" ca="1" si="55"/>
        <v>0</v>
      </c>
      <c r="AJ99">
        <f t="shared" ca="1" si="63"/>
        <v>1</v>
      </c>
      <c r="AK99">
        <f t="shared" ca="1" si="56"/>
        <v>20087</v>
      </c>
      <c r="AL99">
        <f t="shared" ca="1" si="57"/>
        <v>217</v>
      </c>
      <c r="AM99" s="19">
        <f t="shared" ca="1" si="58"/>
        <v>156891</v>
      </c>
      <c r="AN99" t="str">
        <f ca="1">IF($C99=0,"",
VLOOKUP(MID($E99,1,1),TRANSF2,2,FALSE)
&amp; VLOOKUP(MID($E99,2,1),TRANSF2,2,FALSE)
&amp; VLOOKUP(MID($E99,3,1),TRANSF2,2,FALSE)
&amp; VLOOKUP(MID($E99,4,1),TRANSF2,2,FALSE)
&amp; VLOOKUP(MID($E99,5,1),TRANSF2,2,FALSE)
)</f>
        <v>LGGLP</v>
      </c>
      <c r="AO99" t="str">
        <f t="shared" ca="1" si="64"/>
        <v>LGGLP 162</v>
      </c>
      <c r="AP99" t="str">
        <f ca="1"/>
        <v>BBCDC 749</v>
      </c>
      <c r="AQ99" t="str" cm="1">
        <f t="array" aca="1" ref="AQ99:AR99" ca="1">IF($C99=0,"",_xlfn.TEXTSPLIT(AP99," "))</f>
        <v>BBCDC</v>
      </c>
      <c r="AR99" t="str">
        <f ca="1"/>
        <v>749</v>
      </c>
      <c r="AS99">
        <f t="shared" ca="1" si="65"/>
        <v>749</v>
      </c>
      <c r="AT99">
        <f ca="1"/>
        <v>87</v>
      </c>
      <c r="AU99" t="str">
        <f ca="1">IF($C99=0,"",
VLOOKUP(MID(AQ99,1,1),REVTRANS2,2,FALSE)
&amp; VLOOKUP(MID(AQ99,2,1),REVTRANS2,2,FALSE)
&amp; VLOOKUP(MID(AQ99,3,1),REVTRANS2,2,FALSE)
&amp; VLOOKUP(MID(AQ99,4,1),REVTRANS2,2,FALSE)
&amp; VLOOKUP(MID(AQ99,5,1),REVTRANS2,2,FALSE)
)</f>
        <v>22343</v>
      </c>
      <c r="AV99">
        <f t="shared" ca="1" si="40"/>
        <v>0</v>
      </c>
      <c r="AW99">
        <f t="shared" ca="1" si="76"/>
        <v>2</v>
      </c>
      <c r="AX99">
        <f t="shared" ca="1" si="76"/>
        <v>2</v>
      </c>
      <c r="AY99">
        <f t="shared" ca="1" si="76"/>
        <v>1</v>
      </c>
      <c r="AZ99">
        <f t="shared" ca="1" si="76"/>
        <v>0</v>
      </c>
      <c r="BA99">
        <f t="shared" ca="1" si="76"/>
        <v>0</v>
      </c>
      <c r="BB99">
        <f t="shared" ca="1" si="76"/>
        <v>0</v>
      </c>
      <c r="BC99">
        <f t="shared" ca="1" si="76"/>
        <v>0</v>
      </c>
      <c r="BD99">
        <f t="shared" ca="1" si="76"/>
        <v>0</v>
      </c>
      <c r="BE99">
        <f t="shared" ca="1" si="76"/>
        <v>0</v>
      </c>
      <c r="BF99">
        <f t="shared" ca="1" si="76"/>
        <v>0</v>
      </c>
      <c r="BG99">
        <f t="shared" ca="1" si="76"/>
        <v>0</v>
      </c>
      <c r="BH99">
        <f t="shared" ca="1" si="76"/>
        <v>0</v>
      </c>
      <c r="BI99" s="37">
        <f t="shared" ca="1" si="76"/>
        <v>0</v>
      </c>
      <c r="BJ99" t="b">
        <f t="shared" ca="1" si="66"/>
        <v>0</v>
      </c>
      <c r="BK99" t="b">
        <f t="shared" ca="1" si="67"/>
        <v>0</v>
      </c>
      <c r="BL99" t="b">
        <f t="shared" ca="1" si="68"/>
        <v>0</v>
      </c>
      <c r="BM99" t="b">
        <f t="shared" ca="1" si="69"/>
        <v>0</v>
      </c>
      <c r="BN99" t="b">
        <f t="shared" ca="1" si="70"/>
        <v>1</v>
      </c>
      <c r="BO99" t="b">
        <f t="shared" ca="1" si="71"/>
        <v>0</v>
      </c>
      <c r="BP99" t="b">
        <f t="shared" ca="1" si="72"/>
        <v>0</v>
      </c>
      <c r="BQ99">
        <f t="shared" ca="1" si="73"/>
        <v>1</v>
      </c>
      <c r="BR99">
        <f t="shared" ca="1" si="74"/>
        <v>30087</v>
      </c>
      <c r="BS99" cm="1">
        <f t="array" aca="1" ref="BS99" ca="1">IF($C99=0,"",RANK(BR99,OFFSET(KKK,0,0,LAST,1),-1))</f>
        <v>326</v>
      </c>
      <c r="BT99" s="19">
        <f t="shared" ca="1" si="75"/>
        <v>244174</v>
      </c>
      <c r="JN99" s="21"/>
      <c r="KK99" s="19"/>
    </row>
    <row r="100" spans="1:297">
      <c r="A100">
        <v>88</v>
      </c>
      <c r="C100" s="9" t="str">
        <f t="shared" ca="1" si="44"/>
        <v>AT296 31</v>
      </c>
      <c r="D100">
        <f t="shared" ca="1" si="45"/>
        <v>8</v>
      </c>
      <c r="E100" t="str">
        <f t="shared" ca="1" si="59"/>
        <v>AT296</v>
      </c>
      <c r="F100" t="str">
        <f t="shared" ca="1" si="46"/>
        <v>PLBIF</v>
      </c>
      <c r="G100" t="str">
        <f t="shared" ca="1" si="60"/>
        <v>PLBIF 31</v>
      </c>
      <c r="H100" t="str">
        <f ca="1"/>
        <v>CCPCC 388</v>
      </c>
      <c r="I100" t="str" cm="1">
        <f t="array" aca="1" ref="I100:J100" ca="1">IF($C100=0,"",_xlfn.TEXTSPLIT(H100," "))</f>
        <v>CCPCC</v>
      </c>
      <c r="J100" t="str">
        <f ca="1"/>
        <v>388</v>
      </c>
      <c r="K100">
        <f t="shared" ca="1" si="61"/>
        <v>388</v>
      </c>
      <c r="L100">
        <f ca="1"/>
        <v>88</v>
      </c>
      <c r="M100" t="str">
        <f t="shared" ca="1" si="47"/>
        <v>33A33</v>
      </c>
      <c r="N100">
        <f t="shared" ca="1" si="38"/>
        <v>0</v>
      </c>
      <c r="O100">
        <f t="shared" ca="1" si="78"/>
        <v>0</v>
      </c>
      <c r="P100">
        <f t="shared" ca="1" si="78"/>
        <v>4</v>
      </c>
      <c r="Q100">
        <f t="shared" ca="1" si="78"/>
        <v>0</v>
      </c>
      <c r="R100">
        <f t="shared" ca="1" si="78"/>
        <v>0</v>
      </c>
      <c r="S100">
        <f t="shared" ca="1" si="78"/>
        <v>0</v>
      </c>
      <c r="T100">
        <f t="shared" ca="1" si="78"/>
        <v>0</v>
      </c>
      <c r="U100">
        <f t="shared" ca="1" si="78"/>
        <v>0</v>
      </c>
      <c r="V100">
        <f t="shared" ca="1" si="78"/>
        <v>0</v>
      </c>
      <c r="W100">
        <f t="shared" ca="1" si="78"/>
        <v>0</v>
      </c>
      <c r="X100">
        <f t="shared" ca="1" si="78"/>
        <v>0</v>
      </c>
      <c r="Y100">
        <f t="shared" ca="1" si="78"/>
        <v>0</v>
      </c>
      <c r="Z100">
        <f t="shared" ca="1" si="78"/>
        <v>0</v>
      </c>
      <c r="AA100">
        <f t="shared" ca="1" si="78"/>
        <v>1</v>
      </c>
      <c r="AB100">
        <f t="shared" ca="1" si="62"/>
        <v>5</v>
      </c>
      <c r="AC100" t="b">
        <f t="shared" ca="1" si="49"/>
        <v>0</v>
      </c>
      <c r="AD100" t="b">
        <f t="shared" ca="1" si="50"/>
        <v>1</v>
      </c>
      <c r="AE100" t="b">
        <f t="shared" ca="1" si="51"/>
        <v>0</v>
      </c>
      <c r="AF100" t="b">
        <f t="shared" ca="1" si="52"/>
        <v>0</v>
      </c>
      <c r="AG100" t="b">
        <f t="shared" ca="1" si="53"/>
        <v>0</v>
      </c>
      <c r="AH100" t="b">
        <f t="shared" ca="1" si="54"/>
        <v>0</v>
      </c>
      <c r="AI100" t="b">
        <f t="shared" ca="1" si="55"/>
        <v>0</v>
      </c>
      <c r="AJ100">
        <f t="shared" ca="1" si="63"/>
        <v>1</v>
      </c>
      <c r="AK100">
        <f t="shared" ca="1" si="56"/>
        <v>60088</v>
      </c>
      <c r="AL100">
        <f t="shared" ca="1" si="57"/>
        <v>912</v>
      </c>
      <c r="AM100" s="19">
        <f t="shared" ca="1" si="58"/>
        <v>353856</v>
      </c>
      <c r="AN100" t="str">
        <f ca="1">IF($C100=0,"",
VLOOKUP(MID($E100,1,1),TRANSF2,2,FALSE)
&amp; VLOOKUP(MID($E100,2,1),TRANSF2,2,FALSE)
&amp; VLOOKUP(MID($E100,3,1),TRANSF2,2,FALSE)
&amp; VLOOKUP(MID($E100,4,1),TRANSF2,2,FALSE)
&amp; VLOOKUP(MID($E100,5,1),TRANSF2,2,FALSE)
)</f>
        <v>PLBIF</v>
      </c>
      <c r="AO100" t="str">
        <f t="shared" ca="1" si="64"/>
        <v>PLBIF 31</v>
      </c>
      <c r="AP100" t="str">
        <f ca="1"/>
        <v>BBEBB 644</v>
      </c>
      <c r="AQ100" t="str" cm="1">
        <f t="array" aca="1" ref="AQ100:AR100" ca="1">IF($C100=0,"",_xlfn.TEXTSPLIT(AP100," "))</f>
        <v>BBEBB</v>
      </c>
      <c r="AR100" t="str">
        <f ca="1"/>
        <v>644</v>
      </c>
      <c r="AS100">
        <f t="shared" ca="1" si="65"/>
        <v>644</v>
      </c>
      <c r="AT100">
        <f ca="1"/>
        <v>88</v>
      </c>
      <c r="AU100" t="str">
        <f ca="1">IF($C100=0,"",
VLOOKUP(MID(AQ100,1,1),REVTRANS2,2,FALSE)
&amp; VLOOKUP(MID(AQ100,2,1),REVTRANS2,2,FALSE)
&amp; VLOOKUP(MID(AQ100,3,1),REVTRANS2,2,FALSE)
&amp; VLOOKUP(MID(AQ100,4,1),REVTRANS2,2,FALSE)
&amp; VLOOKUP(MID(AQ100,5,1),REVTRANS2,2,FALSE)
)</f>
        <v>22522</v>
      </c>
      <c r="AV100">
        <f t="shared" ca="1" si="40"/>
        <v>0</v>
      </c>
      <c r="AW100">
        <f t="shared" ca="1" si="76"/>
        <v>4</v>
      </c>
      <c r="AX100">
        <f t="shared" ca="1" si="76"/>
        <v>0</v>
      </c>
      <c r="AY100">
        <f t="shared" ca="1" si="76"/>
        <v>0</v>
      </c>
      <c r="AZ100">
        <f t="shared" ca="1" si="76"/>
        <v>1</v>
      </c>
      <c r="BA100">
        <f t="shared" ca="1" si="76"/>
        <v>0</v>
      </c>
      <c r="BB100">
        <f t="shared" ca="1" si="76"/>
        <v>0</v>
      </c>
      <c r="BC100">
        <f t="shared" ca="1" si="76"/>
        <v>0</v>
      </c>
      <c r="BD100">
        <f t="shared" ca="1" si="76"/>
        <v>0</v>
      </c>
      <c r="BE100">
        <f t="shared" ca="1" si="76"/>
        <v>0</v>
      </c>
      <c r="BF100">
        <f t="shared" ca="1" si="76"/>
        <v>0</v>
      </c>
      <c r="BG100">
        <f t="shared" ca="1" si="76"/>
        <v>0</v>
      </c>
      <c r="BH100">
        <f t="shared" ca="1" si="76"/>
        <v>0</v>
      </c>
      <c r="BI100" s="37">
        <f t="shared" ca="1" si="76"/>
        <v>0</v>
      </c>
      <c r="BJ100" t="b">
        <f t="shared" ca="1" si="66"/>
        <v>0</v>
      </c>
      <c r="BK100" t="b">
        <f t="shared" ca="1" si="67"/>
        <v>1</v>
      </c>
      <c r="BL100" t="b">
        <f t="shared" ca="1" si="68"/>
        <v>0</v>
      </c>
      <c r="BM100" t="b">
        <f t="shared" ca="1" si="69"/>
        <v>0</v>
      </c>
      <c r="BN100" t="b">
        <f t="shared" ca="1" si="70"/>
        <v>0</v>
      </c>
      <c r="BO100" t="b">
        <f t="shared" ca="1" si="71"/>
        <v>0</v>
      </c>
      <c r="BP100" t="b">
        <f t="shared" ca="1" si="72"/>
        <v>0</v>
      </c>
      <c r="BQ100">
        <f t="shared" ca="1" si="73"/>
        <v>1</v>
      </c>
      <c r="BR100">
        <f t="shared" ca="1" si="74"/>
        <v>60088</v>
      </c>
      <c r="BS100" cm="1">
        <f t="array" aca="1" ref="BS100" ca="1">IF($C100=0,"",RANK(BR100,OFFSET(KKK,0,0,LAST,1),-1))</f>
        <v>832</v>
      </c>
      <c r="BT100" s="19">
        <f t="shared" ca="1" si="75"/>
        <v>535808</v>
      </c>
      <c r="JN100" s="21"/>
      <c r="KK100" s="19"/>
    </row>
    <row r="101" spans="1:297">
      <c r="A101">
        <v>89</v>
      </c>
      <c r="C101" s="9" t="str">
        <f t="shared" ca="1" si="44"/>
        <v>T7AJ7 334</v>
      </c>
      <c r="D101">
        <f t="shared" ca="1" si="45"/>
        <v>9</v>
      </c>
      <c r="E101" t="str">
        <f t="shared" ca="1" si="59"/>
        <v>T7AJ7</v>
      </c>
      <c r="F101" t="str">
        <f t="shared" ca="1" si="46"/>
        <v>LGPMG</v>
      </c>
      <c r="G101" t="str">
        <f t="shared" ca="1" si="60"/>
        <v>LGPMG 334</v>
      </c>
      <c r="H101" t="str">
        <f ca="1"/>
        <v>CDCID 355</v>
      </c>
      <c r="I101" t="str" cm="1">
        <f t="array" aca="1" ref="I101:J101" ca="1">IF($C101=0,"",_xlfn.TEXTSPLIT(H101," "))</f>
        <v>CDCID</v>
      </c>
      <c r="J101" t="str">
        <f ca="1"/>
        <v>355</v>
      </c>
      <c r="K101">
        <f t="shared" ca="1" si="61"/>
        <v>355</v>
      </c>
      <c r="L101">
        <f ca="1"/>
        <v>89</v>
      </c>
      <c r="M101" t="str">
        <f t="shared" ca="1" si="47"/>
        <v>34394</v>
      </c>
      <c r="N101">
        <f t="shared" ca="1" si="38"/>
        <v>0</v>
      </c>
      <c r="O101">
        <f t="shared" ca="1" si="78"/>
        <v>0</v>
      </c>
      <c r="P101">
        <f t="shared" ca="1" si="78"/>
        <v>2</v>
      </c>
      <c r="Q101">
        <f t="shared" ca="1" si="78"/>
        <v>2</v>
      </c>
      <c r="R101">
        <f t="shared" ca="1" si="78"/>
        <v>0</v>
      </c>
      <c r="S101">
        <f t="shared" ca="1" si="78"/>
        <v>0</v>
      </c>
      <c r="T101">
        <f t="shared" ca="1" si="78"/>
        <v>0</v>
      </c>
      <c r="U101">
        <f t="shared" ca="1" si="78"/>
        <v>0</v>
      </c>
      <c r="V101">
        <f t="shared" ca="1" si="78"/>
        <v>1</v>
      </c>
      <c r="W101">
        <f t="shared" ca="1" si="78"/>
        <v>0</v>
      </c>
      <c r="X101">
        <f t="shared" ca="1" si="78"/>
        <v>0</v>
      </c>
      <c r="Y101">
        <f t="shared" ca="1" si="78"/>
        <v>0</v>
      </c>
      <c r="Z101">
        <f t="shared" ca="1" si="78"/>
        <v>0</v>
      </c>
      <c r="AA101">
        <f t="shared" ca="1" si="78"/>
        <v>0</v>
      </c>
      <c r="AB101">
        <f t="shared" ca="1" si="62"/>
        <v>5</v>
      </c>
      <c r="AC101" t="b">
        <f t="shared" ca="1" si="49"/>
        <v>0</v>
      </c>
      <c r="AD101" t="b">
        <f t="shared" ca="1" si="50"/>
        <v>0</v>
      </c>
      <c r="AE101" t="b">
        <f t="shared" ca="1" si="51"/>
        <v>0</v>
      </c>
      <c r="AF101" t="b">
        <f t="shared" ca="1" si="52"/>
        <v>0</v>
      </c>
      <c r="AG101" t="b">
        <f t="shared" ca="1" si="53"/>
        <v>1</v>
      </c>
      <c r="AH101" t="b">
        <f t="shared" ca="1" si="54"/>
        <v>0</v>
      </c>
      <c r="AI101" t="b">
        <f t="shared" ca="1" si="55"/>
        <v>0</v>
      </c>
      <c r="AJ101">
        <f t="shared" ca="1" si="63"/>
        <v>1</v>
      </c>
      <c r="AK101">
        <f t="shared" ca="1" si="56"/>
        <v>30089</v>
      </c>
      <c r="AL101">
        <f t="shared" ca="1" si="57"/>
        <v>453</v>
      </c>
      <c r="AM101" s="19">
        <f t="shared" ca="1" si="58"/>
        <v>160815</v>
      </c>
      <c r="AN101" t="str">
        <f ca="1">IF($C101=0,"",
VLOOKUP(MID($E101,1,1),TRANSF2,2,FALSE)
&amp; VLOOKUP(MID($E101,2,1),TRANSF2,2,FALSE)
&amp; VLOOKUP(MID($E101,3,1),TRANSF2,2,FALSE)
&amp; VLOOKUP(MID($E101,4,1),TRANSF2,2,FALSE)
&amp; VLOOKUP(MID($E101,5,1),TRANSF2,2,FALSE)
)</f>
        <v>LGPAG</v>
      </c>
      <c r="AO101" t="str">
        <f t="shared" ca="1" si="64"/>
        <v>LGPAG 334</v>
      </c>
      <c r="AP101" t="str">
        <f ca="1"/>
        <v>BBEBF 490</v>
      </c>
      <c r="AQ101" t="str" cm="1">
        <f t="array" aca="1" ref="AQ101:AR101" ca="1">IF($C101=0,"",_xlfn.TEXTSPLIT(AP101," "))</f>
        <v>BBEBF</v>
      </c>
      <c r="AR101" t="str">
        <f ca="1"/>
        <v>490</v>
      </c>
      <c r="AS101">
        <f t="shared" ca="1" si="65"/>
        <v>490</v>
      </c>
      <c r="AT101">
        <f ca="1"/>
        <v>89</v>
      </c>
      <c r="AU101" t="str">
        <f ca="1">IF($C101=0,"",
VLOOKUP(MID(AQ101,1,1),REVTRANS2,2,FALSE)
&amp; VLOOKUP(MID(AQ101,2,1),REVTRANS2,2,FALSE)
&amp; VLOOKUP(MID(AQ101,3,1),REVTRANS2,2,FALSE)
&amp; VLOOKUP(MID(AQ101,4,1),REVTRANS2,2,FALSE)
&amp; VLOOKUP(MID(AQ101,5,1),REVTRANS2,2,FALSE)
)</f>
        <v>22526</v>
      </c>
      <c r="AV101">
        <f t="shared" ca="1" si="40"/>
        <v>0</v>
      </c>
      <c r="AW101">
        <f t="shared" ca="1" si="76"/>
        <v>3</v>
      </c>
      <c r="AX101">
        <f t="shared" ca="1" si="76"/>
        <v>0</v>
      </c>
      <c r="AY101">
        <f t="shared" ca="1" si="76"/>
        <v>0</v>
      </c>
      <c r="AZ101">
        <f t="shared" ca="1" si="76"/>
        <v>1</v>
      </c>
      <c r="BA101">
        <f t="shared" ca="1" si="76"/>
        <v>1</v>
      </c>
      <c r="BB101">
        <f t="shared" ca="1" si="76"/>
        <v>0</v>
      </c>
      <c r="BC101">
        <f t="shared" ca="1" si="76"/>
        <v>0</v>
      </c>
      <c r="BD101">
        <f t="shared" ca="1" si="76"/>
        <v>0</v>
      </c>
      <c r="BE101">
        <f t="shared" ca="1" si="76"/>
        <v>0</v>
      </c>
      <c r="BF101">
        <f t="shared" ca="1" si="76"/>
        <v>0</v>
      </c>
      <c r="BG101">
        <f t="shared" ca="1" si="76"/>
        <v>0</v>
      </c>
      <c r="BH101">
        <f t="shared" ca="1" si="76"/>
        <v>0</v>
      </c>
      <c r="BI101" s="37">
        <f t="shared" ca="1" si="76"/>
        <v>0</v>
      </c>
      <c r="BJ101" t="b">
        <f t="shared" ca="1" si="66"/>
        <v>0</v>
      </c>
      <c r="BK101" t="b">
        <f t="shared" ca="1" si="67"/>
        <v>0</v>
      </c>
      <c r="BL101" t="b">
        <f t="shared" ca="1" si="68"/>
        <v>0</v>
      </c>
      <c r="BM101" t="b">
        <f t="shared" ca="1" si="69"/>
        <v>1</v>
      </c>
      <c r="BN101" t="b">
        <f t="shared" ca="1" si="70"/>
        <v>0</v>
      </c>
      <c r="BO101" t="b">
        <f t="shared" ca="1" si="71"/>
        <v>0</v>
      </c>
      <c r="BP101" t="b">
        <f t="shared" ca="1" si="72"/>
        <v>0</v>
      </c>
      <c r="BQ101">
        <f t="shared" ca="1" si="73"/>
        <v>1</v>
      </c>
      <c r="BR101">
        <f t="shared" ca="1" si="74"/>
        <v>40089</v>
      </c>
      <c r="BS101" cm="1">
        <f t="array" aca="1" ref="BS101" ca="1">IF($C101=0,"",RANK(BR101,OFFSET(KKK,0,0,LAST,1),-1))</f>
        <v>472</v>
      </c>
      <c r="BT101" s="19">
        <f t="shared" ca="1" si="75"/>
        <v>231280</v>
      </c>
      <c r="JN101" s="21"/>
      <c r="KK101" s="19"/>
    </row>
    <row r="102" spans="1:297">
      <c r="A102">
        <v>90</v>
      </c>
      <c r="C102" s="9" t="str">
        <f t="shared" ca="1" si="44"/>
        <v>K3K44 310</v>
      </c>
      <c r="D102">
        <f t="shared" ca="1" si="45"/>
        <v>9</v>
      </c>
      <c r="E102" t="str">
        <f t="shared" ca="1" si="59"/>
        <v>K3K44</v>
      </c>
      <c r="F102" t="str">
        <f t="shared" ca="1" si="46"/>
        <v>OCODD</v>
      </c>
      <c r="G102" t="str">
        <f t="shared" ca="1" si="60"/>
        <v>OCODD 310</v>
      </c>
      <c r="H102" t="str">
        <f ca="1"/>
        <v>CDDBB 790</v>
      </c>
      <c r="I102" t="str" cm="1">
        <f t="array" aca="1" ref="I102:J102" ca="1">IF($C102=0,"",_xlfn.TEXTSPLIT(H102," "))</f>
        <v>CDDBB</v>
      </c>
      <c r="J102" t="str">
        <f ca="1"/>
        <v>790</v>
      </c>
      <c r="K102">
        <f t="shared" ca="1" si="61"/>
        <v>790</v>
      </c>
      <c r="L102">
        <f ca="1"/>
        <v>90</v>
      </c>
      <c r="M102" t="str">
        <f t="shared" ca="1" si="47"/>
        <v>34422</v>
      </c>
      <c r="N102">
        <f t="shared" ca="1" si="38"/>
        <v>0</v>
      </c>
      <c r="O102">
        <f t="shared" ca="1" si="78"/>
        <v>2</v>
      </c>
      <c r="P102">
        <f t="shared" ca="1" si="78"/>
        <v>1</v>
      </c>
      <c r="Q102">
        <f t="shared" ca="1" si="78"/>
        <v>2</v>
      </c>
      <c r="R102">
        <f t="shared" ca="1" si="78"/>
        <v>0</v>
      </c>
      <c r="S102">
        <f t="shared" ca="1" si="78"/>
        <v>0</v>
      </c>
      <c r="T102">
        <f t="shared" ca="1" si="78"/>
        <v>0</v>
      </c>
      <c r="U102">
        <f t="shared" ca="1" si="78"/>
        <v>0</v>
      </c>
      <c r="V102">
        <f t="shared" ca="1" si="78"/>
        <v>0</v>
      </c>
      <c r="W102">
        <f t="shared" ca="1" si="78"/>
        <v>0</v>
      </c>
      <c r="X102">
        <f t="shared" ca="1" si="78"/>
        <v>0</v>
      </c>
      <c r="Y102">
        <f t="shared" ca="1" si="78"/>
        <v>0</v>
      </c>
      <c r="Z102">
        <f t="shared" ca="1" si="78"/>
        <v>0</v>
      </c>
      <c r="AA102">
        <f t="shared" ca="1" si="78"/>
        <v>0</v>
      </c>
      <c r="AB102">
        <f t="shared" ca="1" si="62"/>
        <v>5</v>
      </c>
      <c r="AC102" t="b">
        <f t="shared" ca="1" si="49"/>
        <v>0</v>
      </c>
      <c r="AD102" t="b">
        <f t="shared" ca="1" si="50"/>
        <v>0</v>
      </c>
      <c r="AE102" t="b">
        <f t="shared" ca="1" si="51"/>
        <v>0</v>
      </c>
      <c r="AF102" t="b">
        <f t="shared" ca="1" si="52"/>
        <v>0</v>
      </c>
      <c r="AG102" t="b">
        <f t="shared" ca="1" si="53"/>
        <v>1</v>
      </c>
      <c r="AH102" t="b">
        <f t="shared" ca="1" si="54"/>
        <v>0</v>
      </c>
      <c r="AI102" t="b">
        <f t="shared" ca="1" si="55"/>
        <v>0</v>
      </c>
      <c r="AJ102">
        <f t="shared" ca="1" si="63"/>
        <v>1</v>
      </c>
      <c r="AK102">
        <f t="shared" ca="1" si="56"/>
        <v>30090</v>
      </c>
      <c r="AL102">
        <f t="shared" ca="1" si="57"/>
        <v>454</v>
      </c>
      <c r="AM102" s="19">
        <f t="shared" ca="1" si="58"/>
        <v>358660</v>
      </c>
      <c r="AN102" t="str">
        <f ca="1">IF($C102=0,"",
VLOOKUP(MID($E102,1,1),TRANSF2,2,FALSE)
&amp; VLOOKUP(MID($E102,2,1),TRANSF2,2,FALSE)
&amp; VLOOKUP(MID($E102,3,1),TRANSF2,2,FALSE)
&amp; VLOOKUP(MID($E102,4,1),TRANSF2,2,FALSE)
&amp; VLOOKUP(MID($E102,5,1),TRANSF2,2,FALSE)
)</f>
        <v>OCODD</v>
      </c>
      <c r="AO102" t="str">
        <f t="shared" ca="1" si="64"/>
        <v>OCODD 310</v>
      </c>
      <c r="AP102" t="str">
        <f ca="1"/>
        <v>BBIBB 405</v>
      </c>
      <c r="AQ102" t="str" cm="1">
        <f t="array" aca="1" ref="AQ102:AR102" ca="1">IF($C102=0,"",_xlfn.TEXTSPLIT(AP102," "))</f>
        <v>BBIBB</v>
      </c>
      <c r="AR102" t="str">
        <f ca="1"/>
        <v>405</v>
      </c>
      <c r="AS102">
        <f t="shared" ca="1" si="65"/>
        <v>405</v>
      </c>
      <c r="AT102">
        <f ca="1"/>
        <v>90</v>
      </c>
      <c r="AU102" t="str">
        <f ca="1">IF($C102=0,"",
VLOOKUP(MID(AQ102,1,1),REVTRANS2,2,FALSE)
&amp; VLOOKUP(MID(AQ102,2,1),REVTRANS2,2,FALSE)
&amp; VLOOKUP(MID(AQ102,3,1),REVTRANS2,2,FALSE)
&amp; VLOOKUP(MID(AQ102,4,1),REVTRANS2,2,FALSE)
&amp; VLOOKUP(MID(AQ102,5,1),REVTRANS2,2,FALSE)
)</f>
        <v>22922</v>
      </c>
      <c r="AV102">
        <f t="shared" ca="1" si="40"/>
        <v>0</v>
      </c>
      <c r="AW102">
        <f t="shared" ca="1" si="76"/>
        <v>4</v>
      </c>
      <c r="AX102">
        <f t="shared" ca="1" si="76"/>
        <v>0</v>
      </c>
      <c r="AY102">
        <f t="shared" ca="1" si="76"/>
        <v>0</v>
      </c>
      <c r="AZ102">
        <f t="shared" ca="1" si="76"/>
        <v>0</v>
      </c>
      <c r="BA102">
        <f t="shared" ca="1" si="76"/>
        <v>0</v>
      </c>
      <c r="BB102">
        <f t="shared" ca="1" si="76"/>
        <v>0</v>
      </c>
      <c r="BC102">
        <f t="shared" ca="1" si="76"/>
        <v>0</v>
      </c>
      <c r="BD102">
        <f t="shared" ca="1" si="76"/>
        <v>1</v>
      </c>
      <c r="BE102">
        <f t="shared" ca="1" si="76"/>
        <v>0</v>
      </c>
      <c r="BF102">
        <f t="shared" ca="1" si="76"/>
        <v>0</v>
      </c>
      <c r="BG102">
        <f t="shared" ca="1" si="76"/>
        <v>0</v>
      </c>
      <c r="BH102">
        <f t="shared" ca="1" si="76"/>
        <v>0</v>
      </c>
      <c r="BI102" s="37">
        <f t="shared" ca="1" si="76"/>
        <v>0</v>
      </c>
      <c r="BJ102" t="b">
        <f t="shared" ca="1" si="66"/>
        <v>0</v>
      </c>
      <c r="BK102" t="b">
        <f t="shared" ca="1" si="67"/>
        <v>1</v>
      </c>
      <c r="BL102" t="b">
        <f t="shared" ca="1" si="68"/>
        <v>0</v>
      </c>
      <c r="BM102" t="b">
        <f t="shared" ca="1" si="69"/>
        <v>0</v>
      </c>
      <c r="BN102" t="b">
        <f t="shared" ca="1" si="70"/>
        <v>0</v>
      </c>
      <c r="BO102" t="b">
        <f t="shared" ca="1" si="71"/>
        <v>0</v>
      </c>
      <c r="BP102" t="b">
        <f t="shared" ca="1" si="72"/>
        <v>0</v>
      </c>
      <c r="BQ102">
        <f t="shared" ca="1" si="73"/>
        <v>1</v>
      </c>
      <c r="BR102">
        <f t="shared" ca="1" si="74"/>
        <v>60090</v>
      </c>
      <c r="BS102" cm="1">
        <f t="array" aca="1" ref="BS102" ca="1">IF($C102=0,"",RANK(BR102,OFFSET(KKK,0,0,LAST,1),-1))</f>
        <v>833</v>
      </c>
      <c r="BT102" s="19">
        <f t="shared" ca="1" si="75"/>
        <v>337365</v>
      </c>
      <c r="JN102" s="21"/>
      <c r="KK102" s="19"/>
    </row>
    <row r="103" spans="1:297">
      <c r="A103">
        <v>91</v>
      </c>
      <c r="C103" s="9" t="str">
        <f t="shared" ca="1" si="44"/>
        <v>TT49A 281</v>
      </c>
      <c r="D103">
        <f t="shared" ca="1" si="45"/>
        <v>9</v>
      </c>
      <c r="E103" t="str">
        <f t="shared" ca="1" si="59"/>
        <v>TT49A</v>
      </c>
      <c r="F103" t="str">
        <f t="shared" ca="1" si="46"/>
        <v>LLDIP</v>
      </c>
      <c r="G103" t="str">
        <f t="shared" ca="1" si="60"/>
        <v>LLDIP 281</v>
      </c>
      <c r="H103" t="str">
        <f ca="1"/>
        <v>CDDDI 156</v>
      </c>
      <c r="I103" t="str" cm="1">
        <f t="array" aca="1" ref="I103:J103" ca="1">IF($C103=0,"",_xlfn.TEXTSPLIT(H103," "))</f>
        <v>CDDDI</v>
      </c>
      <c r="J103" t="str">
        <f ca="1"/>
        <v>156</v>
      </c>
      <c r="K103">
        <f t="shared" ca="1" si="61"/>
        <v>156</v>
      </c>
      <c r="L103">
        <f ca="1"/>
        <v>91</v>
      </c>
      <c r="M103" t="str">
        <f t="shared" ca="1" si="47"/>
        <v>34449</v>
      </c>
      <c r="N103">
        <f t="shared" ca="1" si="38"/>
        <v>0</v>
      </c>
      <c r="O103">
        <f t="shared" ca="1" si="78"/>
        <v>0</v>
      </c>
      <c r="P103">
        <f t="shared" ca="1" si="78"/>
        <v>1</v>
      </c>
      <c r="Q103">
        <f t="shared" ca="1" si="78"/>
        <v>3</v>
      </c>
      <c r="R103">
        <f t="shared" ca="1" si="78"/>
        <v>0</v>
      </c>
      <c r="S103">
        <f t="shared" ca="1" si="78"/>
        <v>0</v>
      </c>
      <c r="T103">
        <f t="shared" ca="1" si="78"/>
        <v>0</v>
      </c>
      <c r="U103">
        <f t="shared" ca="1" si="78"/>
        <v>0</v>
      </c>
      <c r="V103">
        <f t="shared" ca="1" si="78"/>
        <v>1</v>
      </c>
      <c r="W103">
        <f t="shared" ca="1" si="78"/>
        <v>0</v>
      </c>
      <c r="X103">
        <f t="shared" ca="1" si="78"/>
        <v>0</v>
      </c>
      <c r="Y103">
        <f t="shared" ca="1" si="78"/>
        <v>0</v>
      </c>
      <c r="Z103">
        <f t="shared" ca="1" si="78"/>
        <v>0</v>
      </c>
      <c r="AA103">
        <f t="shared" ca="1" si="78"/>
        <v>0</v>
      </c>
      <c r="AB103">
        <f t="shared" ca="1" si="62"/>
        <v>5</v>
      </c>
      <c r="AC103" t="b">
        <f t="shared" ca="1" si="49"/>
        <v>0</v>
      </c>
      <c r="AD103" t="b">
        <f t="shared" ca="1" si="50"/>
        <v>0</v>
      </c>
      <c r="AE103" t="b">
        <f t="shared" ca="1" si="51"/>
        <v>0</v>
      </c>
      <c r="AF103" t="b">
        <f t="shared" ca="1" si="52"/>
        <v>1</v>
      </c>
      <c r="AG103" t="b">
        <f t="shared" ca="1" si="53"/>
        <v>0</v>
      </c>
      <c r="AH103" t="b">
        <f t="shared" ca="1" si="54"/>
        <v>0</v>
      </c>
      <c r="AI103" t="b">
        <f t="shared" ca="1" si="55"/>
        <v>0</v>
      </c>
      <c r="AJ103">
        <f t="shared" ca="1" si="63"/>
        <v>1</v>
      </c>
      <c r="AK103">
        <f t="shared" ca="1" si="56"/>
        <v>40091</v>
      </c>
      <c r="AL103">
        <f t="shared" ca="1" si="57"/>
        <v>632</v>
      </c>
      <c r="AM103" s="19">
        <f t="shared" ca="1" si="58"/>
        <v>98592</v>
      </c>
      <c r="AN103" t="str">
        <f ca="1">IF($C103=0,"",
VLOOKUP(MID($E103,1,1),TRANSF2,2,FALSE)
&amp; VLOOKUP(MID($E103,2,1),TRANSF2,2,FALSE)
&amp; VLOOKUP(MID($E103,3,1),TRANSF2,2,FALSE)
&amp; VLOOKUP(MID($E103,4,1),TRANSF2,2,FALSE)
&amp; VLOOKUP(MID($E103,5,1),TRANSF2,2,FALSE)
)</f>
        <v>LLDIP</v>
      </c>
      <c r="AO103" t="str">
        <f t="shared" ca="1" si="64"/>
        <v>LLDIP 281</v>
      </c>
      <c r="AP103" t="str">
        <f ca="1"/>
        <v>BBIDE 606</v>
      </c>
      <c r="AQ103" t="str" cm="1">
        <f t="array" aca="1" ref="AQ103:AR103" ca="1">IF($C103=0,"",_xlfn.TEXTSPLIT(AP103," "))</f>
        <v>BBIDE</v>
      </c>
      <c r="AR103" t="str">
        <f ca="1"/>
        <v>606</v>
      </c>
      <c r="AS103">
        <f t="shared" ca="1" si="65"/>
        <v>606</v>
      </c>
      <c r="AT103">
        <f ca="1"/>
        <v>91</v>
      </c>
      <c r="AU103" t="str">
        <f ca="1">IF($C103=0,"",
VLOOKUP(MID(AQ103,1,1),REVTRANS2,2,FALSE)
&amp; VLOOKUP(MID(AQ103,2,1),REVTRANS2,2,FALSE)
&amp; VLOOKUP(MID(AQ103,3,1),REVTRANS2,2,FALSE)
&amp; VLOOKUP(MID(AQ103,4,1),REVTRANS2,2,FALSE)
&amp; VLOOKUP(MID(AQ103,5,1),REVTRANS2,2,FALSE)
)</f>
        <v>22945</v>
      </c>
      <c r="AV103">
        <f t="shared" ca="1" si="40"/>
        <v>0</v>
      </c>
      <c r="AW103">
        <f t="shared" ca="1" si="76"/>
        <v>2</v>
      </c>
      <c r="AX103">
        <f t="shared" ca="1" si="76"/>
        <v>0</v>
      </c>
      <c r="AY103">
        <f t="shared" ca="1" si="76"/>
        <v>1</v>
      </c>
      <c r="AZ103">
        <f t="shared" ca="1" si="76"/>
        <v>1</v>
      </c>
      <c r="BA103">
        <f t="shared" ca="1" si="76"/>
        <v>0</v>
      </c>
      <c r="BB103">
        <f t="shared" ca="1" si="76"/>
        <v>0</v>
      </c>
      <c r="BC103">
        <f t="shared" ca="1" si="76"/>
        <v>0</v>
      </c>
      <c r="BD103">
        <f t="shared" ca="1" si="76"/>
        <v>1</v>
      </c>
      <c r="BE103">
        <f t="shared" ca="1" si="76"/>
        <v>0</v>
      </c>
      <c r="BF103">
        <f t="shared" ca="1" si="76"/>
        <v>0</v>
      </c>
      <c r="BG103">
        <f t="shared" ca="1" si="76"/>
        <v>0</v>
      </c>
      <c r="BH103">
        <f t="shared" ca="1" si="76"/>
        <v>0</v>
      </c>
      <c r="BI103" s="37">
        <f t="shared" ca="1" si="76"/>
        <v>0</v>
      </c>
      <c r="BJ103" t="b">
        <f t="shared" ca="1" si="66"/>
        <v>0</v>
      </c>
      <c r="BK103" t="b">
        <f t="shared" ca="1" si="67"/>
        <v>0</v>
      </c>
      <c r="BL103" t="b">
        <f t="shared" ca="1" si="68"/>
        <v>0</v>
      </c>
      <c r="BM103" t="b">
        <f t="shared" ca="1" si="69"/>
        <v>0</v>
      </c>
      <c r="BN103" t="b">
        <f t="shared" ca="1" si="70"/>
        <v>0</v>
      </c>
      <c r="BO103" t="b">
        <f t="shared" ca="1" si="71"/>
        <v>1</v>
      </c>
      <c r="BP103" t="b">
        <f t="shared" ca="1" si="72"/>
        <v>0</v>
      </c>
      <c r="BQ103">
        <f t="shared" ca="1" si="73"/>
        <v>1</v>
      </c>
      <c r="BR103">
        <f t="shared" ca="1" si="74"/>
        <v>20091</v>
      </c>
      <c r="BS103" cm="1">
        <f t="array" aca="1" ref="BS103" ca="1">IF($C103=0,"",RANK(BR103,OFFSET(KKK,0,0,LAST,1),-1))</f>
        <v>144</v>
      </c>
      <c r="BT103" s="19">
        <f t="shared" ca="1" si="75"/>
        <v>87264</v>
      </c>
      <c r="JN103" s="21"/>
      <c r="KK103" s="19"/>
    </row>
    <row r="104" spans="1:297">
      <c r="A104">
        <v>92</v>
      </c>
      <c r="C104" s="9" t="str">
        <f t="shared" ca="1" si="44"/>
        <v>27648 18</v>
      </c>
      <c r="D104">
        <f t="shared" ca="1" si="45"/>
        <v>8</v>
      </c>
      <c r="E104" t="str">
        <f t="shared" ca="1" si="59"/>
        <v>27648</v>
      </c>
      <c r="F104" t="str">
        <f t="shared" ca="1" si="46"/>
        <v>BGFDH</v>
      </c>
      <c r="G104" t="str">
        <f t="shared" ca="1" si="60"/>
        <v>BGFDH 18</v>
      </c>
      <c r="H104" t="str">
        <f ca="1"/>
        <v>CDDPD 618</v>
      </c>
      <c r="I104" t="str" cm="1">
        <f t="array" aca="1" ref="I104:J104" ca="1">IF($C104=0,"",_xlfn.TEXTSPLIT(H104," "))</f>
        <v>CDDPD</v>
      </c>
      <c r="J104" t="str">
        <f ca="1"/>
        <v>618</v>
      </c>
      <c r="K104">
        <f t="shared" ca="1" si="61"/>
        <v>618</v>
      </c>
      <c r="L104">
        <f ca="1"/>
        <v>92</v>
      </c>
      <c r="M104" t="str">
        <f t="shared" ca="1" si="47"/>
        <v>344A4</v>
      </c>
      <c r="N104">
        <f t="shared" ca="1" si="38"/>
        <v>0</v>
      </c>
      <c r="O104">
        <f t="shared" ca="1" si="78"/>
        <v>0</v>
      </c>
      <c r="P104">
        <f t="shared" ca="1" si="78"/>
        <v>1</v>
      </c>
      <c r="Q104">
        <f t="shared" ca="1" si="78"/>
        <v>3</v>
      </c>
      <c r="R104">
        <f t="shared" ca="1" si="78"/>
        <v>0</v>
      </c>
      <c r="S104">
        <f t="shared" ca="1" si="78"/>
        <v>0</v>
      </c>
      <c r="T104">
        <f t="shared" ca="1" si="78"/>
        <v>0</v>
      </c>
      <c r="U104">
        <f t="shared" ca="1" si="78"/>
        <v>0</v>
      </c>
      <c r="V104">
        <f t="shared" ca="1" si="78"/>
        <v>0</v>
      </c>
      <c r="W104">
        <f t="shared" ca="1" si="78"/>
        <v>0</v>
      </c>
      <c r="X104">
        <f t="shared" ca="1" si="78"/>
        <v>0</v>
      </c>
      <c r="Y104">
        <f t="shared" ca="1" si="78"/>
        <v>0</v>
      </c>
      <c r="Z104">
        <f t="shared" ca="1" si="78"/>
        <v>0</v>
      </c>
      <c r="AA104">
        <f t="shared" ca="1" si="78"/>
        <v>1</v>
      </c>
      <c r="AB104">
        <f t="shared" ca="1" si="62"/>
        <v>5</v>
      </c>
      <c r="AC104" t="b">
        <f t="shared" ca="1" si="49"/>
        <v>0</v>
      </c>
      <c r="AD104" t="b">
        <f t="shared" ca="1" si="50"/>
        <v>0</v>
      </c>
      <c r="AE104" t="b">
        <f t="shared" ca="1" si="51"/>
        <v>0</v>
      </c>
      <c r="AF104" t="b">
        <f t="shared" ca="1" si="52"/>
        <v>1</v>
      </c>
      <c r="AG104" t="b">
        <f t="shared" ca="1" si="53"/>
        <v>0</v>
      </c>
      <c r="AH104" t="b">
        <f t="shared" ca="1" si="54"/>
        <v>0</v>
      </c>
      <c r="AI104" t="b">
        <f t="shared" ca="1" si="55"/>
        <v>0</v>
      </c>
      <c r="AJ104">
        <f t="shared" ca="1" si="63"/>
        <v>1</v>
      </c>
      <c r="AK104">
        <f t="shared" ca="1" si="56"/>
        <v>40092</v>
      </c>
      <c r="AL104">
        <f t="shared" ca="1" si="57"/>
        <v>633</v>
      </c>
      <c r="AM104" s="19">
        <f t="shared" ca="1" si="58"/>
        <v>391194</v>
      </c>
      <c r="AN104" t="str">
        <f ca="1">IF($C104=0,"",
VLOOKUP(MID($E104,1,1),TRANSF2,2,FALSE)
&amp; VLOOKUP(MID($E104,2,1),TRANSF2,2,FALSE)
&amp; VLOOKUP(MID($E104,3,1),TRANSF2,2,FALSE)
&amp; VLOOKUP(MID($E104,4,1),TRANSF2,2,FALSE)
&amp; VLOOKUP(MID($E104,5,1),TRANSF2,2,FALSE)
)</f>
        <v>BGFDH</v>
      </c>
      <c r="AO104" t="str">
        <f t="shared" ca="1" si="64"/>
        <v>BGFDH 18</v>
      </c>
      <c r="AP104" t="str">
        <f ca="1"/>
        <v>BBIOB 827</v>
      </c>
      <c r="AQ104" t="str" cm="1">
        <f t="array" aca="1" ref="AQ104:AR104" ca="1">IF($C104=0,"",_xlfn.TEXTSPLIT(AP104," "))</f>
        <v>BBIOB</v>
      </c>
      <c r="AR104" t="str">
        <f ca="1"/>
        <v>827</v>
      </c>
      <c r="AS104">
        <f t="shared" ca="1" si="65"/>
        <v>827</v>
      </c>
      <c r="AT104">
        <f ca="1"/>
        <v>92</v>
      </c>
      <c r="AU104" t="str">
        <f ca="1">IF($C104=0,"",
VLOOKUP(MID(AQ104,1,1),REVTRANS2,2,FALSE)
&amp; VLOOKUP(MID(AQ104,2,1),REVTRANS2,2,FALSE)
&amp; VLOOKUP(MID(AQ104,3,1),REVTRANS2,2,FALSE)
&amp; VLOOKUP(MID(AQ104,4,1),REVTRANS2,2,FALSE)
&amp; VLOOKUP(MID(AQ104,5,1),REVTRANS2,2,FALSE)
)</f>
        <v>229K2</v>
      </c>
      <c r="AV104">
        <f t="shared" ca="1" si="40"/>
        <v>0</v>
      </c>
      <c r="AW104">
        <f t="shared" ca="1" si="76"/>
        <v>3</v>
      </c>
      <c r="AX104">
        <f t="shared" ca="1" si="76"/>
        <v>0</v>
      </c>
      <c r="AY104">
        <f t="shared" ca="1" si="76"/>
        <v>0</v>
      </c>
      <c r="AZ104">
        <f t="shared" ca="1" si="76"/>
        <v>0</v>
      </c>
      <c r="BA104">
        <f t="shared" ca="1" si="76"/>
        <v>0</v>
      </c>
      <c r="BB104">
        <f t="shared" ca="1" si="76"/>
        <v>0</v>
      </c>
      <c r="BC104">
        <f t="shared" ca="1" si="76"/>
        <v>0</v>
      </c>
      <c r="BD104">
        <f t="shared" ca="1" si="76"/>
        <v>1</v>
      </c>
      <c r="BE104">
        <f t="shared" ca="1" si="76"/>
        <v>0</v>
      </c>
      <c r="BF104">
        <f t="shared" ca="1" si="76"/>
        <v>0</v>
      </c>
      <c r="BG104">
        <f t="shared" ca="1" si="76"/>
        <v>1</v>
      </c>
      <c r="BH104">
        <f t="shared" ca="1" si="76"/>
        <v>0</v>
      </c>
      <c r="BI104" s="37">
        <f t="shared" ref="BI104:BI167" ca="1" si="79">IF($C104=0,"",(LEN($AU104)-LEN(SUBSTITUTE($AU104,BI$11,""))))</f>
        <v>0</v>
      </c>
      <c r="BJ104" t="b">
        <f t="shared" ca="1" si="66"/>
        <v>0</v>
      </c>
      <c r="BK104" t="b">
        <f t="shared" ca="1" si="67"/>
        <v>0</v>
      </c>
      <c r="BL104" t="b">
        <f t="shared" ca="1" si="68"/>
        <v>0</v>
      </c>
      <c r="BM104" t="b">
        <f t="shared" ca="1" si="69"/>
        <v>1</v>
      </c>
      <c r="BN104" t="b">
        <f t="shared" ca="1" si="70"/>
        <v>0</v>
      </c>
      <c r="BO104" t="b">
        <f t="shared" ca="1" si="71"/>
        <v>0</v>
      </c>
      <c r="BP104" t="b">
        <f t="shared" ca="1" si="72"/>
        <v>0</v>
      </c>
      <c r="BQ104">
        <f t="shared" ca="1" si="73"/>
        <v>1</v>
      </c>
      <c r="BR104">
        <f t="shared" ca="1" si="74"/>
        <v>40092</v>
      </c>
      <c r="BS104" cm="1">
        <f t="array" aca="1" ref="BS104" ca="1">IF($C104=0,"",RANK(BR104,OFFSET(KKK,0,0,LAST,1),-1))</f>
        <v>473</v>
      </c>
      <c r="BT104" s="19">
        <f t="shared" ca="1" si="75"/>
        <v>391171</v>
      </c>
      <c r="JN104" s="21"/>
      <c r="KK104" s="19"/>
    </row>
    <row r="105" spans="1:297">
      <c r="A105">
        <v>93</v>
      </c>
      <c r="C105" s="9" t="str">
        <f t="shared" ca="1" si="44"/>
        <v>34449 156</v>
      </c>
      <c r="D105">
        <f t="shared" ca="1" si="45"/>
        <v>9</v>
      </c>
      <c r="E105" t="str">
        <f t="shared" ca="1" si="59"/>
        <v>34449</v>
      </c>
      <c r="F105" t="str">
        <f t="shared" ca="1" si="46"/>
        <v>CDDDI</v>
      </c>
      <c r="G105" t="str">
        <f t="shared" ca="1" si="60"/>
        <v>CDDDI 156</v>
      </c>
      <c r="H105" t="str">
        <f ca="1"/>
        <v>CDOHP 748</v>
      </c>
      <c r="I105" t="str" cm="1">
        <f t="array" aca="1" ref="I105:J105" ca="1">IF($C105=0,"",_xlfn.TEXTSPLIT(H105," "))</f>
        <v>CDOHP</v>
      </c>
      <c r="J105" t="str">
        <f ca="1"/>
        <v>748</v>
      </c>
      <c r="K105">
        <f t="shared" ca="1" si="61"/>
        <v>748</v>
      </c>
      <c r="L105">
        <f ca="1"/>
        <v>93</v>
      </c>
      <c r="M105" t="str">
        <f t="shared" ca="1" si="47"/>
        <v>34K8A</v>
      </c>
      <c r="N105">
        <f t="shared" ca="1" si="38"/>
        <v>0</v>
      </c>
      <c r="O105">
        <f t="shared" ca="1" si="78"/>
        <v>0</v>
      </c>
      <c r="P105">
        <f t="shared" ca="1" si="78"/>
        <v>1</v>
      </c>
      <c r="Q105">
        <f t="shared" ca="1" si="78"/>
        <v>1</v>
      </c>
      <c r="R105">
        <f t="shared" ca="1" si="78"/>
        <v>0</v>
      </c>
      <c r="S105">
        <f t="shared" ca="1" si="78"/>
        <v>0</v>
      </c>
      <c r="T105">
        <f t="shared" ca="1" si="78"/>
        <v>0</v>
      </c>
      <c r="U105">
        <f t="shared" ca="1" si="78"/>
        <v>1</v>
      </c>
      <c r="V105">
        <f t="shared" ca="1" si="78"/>
        <v>0</v>
      </c>
      <c r="W105">
        <f t="shared" ca="1" si="78"/>
        <v>0</v>
      </c>
      <c r="X105">
        <f t="shared" ca="1" si="78"/>
        <v>0</v>
      </c>
      <c r="Y105">
        <f t="shared" ca="1" si="78"/>
        <v>0</v>
      </c>
      <c r="Z105">
        <f t="shared" ca="1" si="78"/>
        <v>1</v>
      </c>
      <c r="AA105">
        <f t="shared" ca="1" si="78"/>
        <v>1</v>
      </c>
      <c r="AB105">
        <f t="shared" ca="1" si="62"/>
        <v>5</v>
      </c>
      <c r="AC105" t="b">
        <f t="shared" ca="1" si="49"/>
        <v>0</v>
      </c>
      <c r="AD105" t="b">
        <f t="shared" ca="1" si="50"/>
        <v>0</v>
      </c>
      <c r="AE105" t="b">
        <f t="shared" ca="1" si="51"/>
        <v>0</v>
      </c>
      <c r="AF105" t="b">
        <f t="shared" ca="1" si="52"/>
        <v>0</v>
      </c>
      <c r="AG105" t="b">
        <f t="shared" ca="1" si="53"/>
        <v>0</v>
      </c>
      <c r="AH105" t="b">
        <f t="shared" ca="1" si="54"/>
        <v>0</v>
      </c>
      <c r="AI105" t="b">
        <f t="shared" ca="1" si="55"/>
        <v>1</v>
      </c>
      <c r="AJ105">
        <f t="shared" ca="1" si="63"/>
        <v>1</v>
      </c>
      <c r="AK105">
        <f t="shared" ca="1" si="56"/>
        <v>10093</v>
      </c>
      <c r="AL105">
        <f t="shared" ca="1" si="57"/>
        <v>15</v>
      </c>
      <c r="AM105" s="19">
        <f t="shared" ca="1" si="58"/>
        <v>11220</v>
      </c>
      <c r="AN105" t="str">
        <f ca="1">IF($C105=0,"",
VLOOKUP(MID($E105,1,1),TRANSF2,2,FALSE)
&amp; VLOOKUP(MID($E105,2,1),TRANSF2,2,FALSE)
&amp; VLOOKUP(MID($E105,3,1),TRANSF2,2,FALSE)
&amp; VLOOKUP(MID($E105,4,1),TRANSF2,2,FALSE)
&amp; VLOOKUP(MID($E105,5,1),TRANSF2,2,FALSE)
)</f>
        <v>CDDDI</v>
      </c>
      <c r="AO105" t="str">
        <f t="shared" ca="1" si="64"/>
        <v>CDDDI 156</v>
      </c>
      <c r="AP105" t="str">
        <f ca="1"/>
        <v>BBLGO 485</v>
      </c>
      <c r="AQ105" t="str" cm="1">
        <f t="array" aca="1" ref="AQ105:AR105" ca="1">IF($C105=0,"",_xlfn.TEXTSPLIT(AP105," "))</f>
        <v>BBLGO</v>
      </c>
      <c r="AR105" t="str">
        <f ca="1"/>
        <v>485</v>
      </c>
      <c r="AS105">
        <f t="shared" ca="1" si="65"/>
        <v>485</v>
      </c>
      <c r="AT105">
        <f ca="1"/>
        <v>93</v>
      </c>
      <c r="AU105" t="str">
        <f ca="1">IF($C105=0,"",
VLOOKUP(MID(AQ105,1,1),REVTRANS2,2,FALSE)
&amp; VLOOKUP(MID(AQ105,2,1),REVTRANS2,2,FALSE)
&amp; VLOOKUP(MID(AQ105,3,1),REVTRANS2,2,FALSE)
&amp; VLOOKUP(MID(AQ105,4,1),REVTRANS2,2,FALSE)
&amp; VLOOKUP(MID(AQ105,5,1),REVTRANS2,2,FALSE)
)</f>
        <v>22T7K</v>
      </c>
      <c r="AV105">
        <f t="shared" ca="1" si="40"/>
        <v>0</v>
      </c>
      <c r="AW105">
        <f t="shared" ca="1" si="40"/>
        <v>2</v>
      </c>
      <c r="AX105">
        <f t="shared" ca="1" si="40"/>
        <v>0</v>
      </c>
      <c r="AY105">
        <f t="shared" ca="1" si="40"/>
        <v>0</v>
      </c>
      <c r="AZ105">
        <f t="shared" ca="1" si="40"/>
        <v>0</v>
      </c>
      <c r="BA105">
        <f t="shared" ca="1" si="40"/>
        <v>0</v>
      </c>
      <c r="BB105">
        <f t="shared" ca="1" si="40"/>
        <v>1</v>
      </c>
      <c r="BC105">
        <f t="shared" ca="1" si="40"/>
        <v>0</v>
      </c>
      <c r="BD105">
        <f t="shared" ca="1" si="40"/>
        <v>0</v>
      </c>
      <c r="BE105">
        <f t="shared" ca="1" si="40"/>
        <v>1</v>
      </c>
      <c r="BF105">
        <f t="shared" ca="1" si="40"/>
        <v>0</v>
      </c>
      <c r="BG105">
        <f t="shared" ca="1" si="40"/>
        <v>1</v>
      </c>
      <c r="BH105">
        <f t="shared" ca="1" si="40"/>
        <v>0</v>
      </c>
      <c r="BI105" s="37">
        <f t="shared" ca="1" si="79"/>
        <v>0</v>
      </c>
      <c r="BJ105" t="b">
        <f t="shared" ca="1" si="66"/>
        <v>0</v>
      </c>
      <c r="BK105" t="b">
        <f t="shared" ca="1" si="67"/>
        <v>0</v>
      </c>
      <c r="BL105" t="b">
        <f t="shared" ca="1" si="68"/>
        <v>0</v>
      </c>
      <c r="BM105" t="b">
        <f t="shared" ca="1" si="69"/>
        <v>0</v>
      </c>
      <c r="BN105" t="b">
        <f t="shared" ca="1" si="70"/>
        <v>0</v>
      </c>
      <c r="BO105" t="b">
        <f t="shared" ca="1" si="71"/>
        <v>1</v>
      </c>
      <c r="BP105" t="b">
        <f t="shared" ca="1" si="72"/>
        <v>0</v>
      </c>
      <c r="BQ105">
        <f t="shared" ca="1" si="73"/>
        <v>1</v>
      </c>
      <c r="BR105">
        <f t="shared" ca="1" si="74"/>
        <v>20093</v>
      </c>
      <c r="BS105" cm="1">
        <f t="array" aca="1" ref="BS105" ca="1">IF($C105=0,"",RANK(BR105,OFFSET(KKK,0,0,LAST,1),-1))</f>
        <v>145</v>
      </c>
      <c r="BT105" s="19">
        <f t="shared" ca="1" si="75"/>
        <v>70325</v>
      </c>
      <c r="JN105" s="21"/>
      <c r="KK105" s="19"/>
    </row>
    <row r="106" spans="1:297">
      <c r="A106">
        <v>94</v>
      </c>
      <c r="C106" s="9" t="str">
        <f t="shared" ca="1" si="44"/>
        <v>49489 763</v>
      </c>
      <c r="D106">
        <f t="shared" ca="1" si="45"/>
        <v>9</v>
      </c>
      <c r="E106" t="str">
        <f t="shared" ca="1" si="59"/>
        <v>49489</v>
      </c>
      <c r="F106" t="str">
        <f t="shared" ca="1" si="46"/>
        <v>DIDHI</v>
      </c>
      <c r="G106" t="str">
        <f t="shared" ca="1" si="60"/>
        <v>DIDHI 763</v>
      </c>
      <c r="H106" t="str">
        <f ca="1"/>
        <v>CDPCD 22</v>
      </c>
      <c r="I106" t="str" cm="1">
        <f t="array" aca="1" ref="I106:J106" ca="1">IF($C106=0,"",_xlfn.TEXTSPLIT(H106," "))</f>
        <v>CDPCD</v>
      </c>
      <c r="J106" t="str">
        <f ca="1"/>
        <v>22</v>
      </c>
      <c r="K106">
        <f t="shared" ca="1" si="61"/>
        <v>22</v>
      </c>
      <c r="L106">
        <f ca="1"/>
        <v>94</v>
      </c>
      <c r="M106" t="str">
        <f t="shared" ca="1" si="47"/>
        <v>34A34</v>
      </c>
      <c r="N106">
        <f t="shared" ca="1" si="38"/>
        <v>0</v>
      </c>
      <c r="O106">
        <f t="shared" ca="1" si="78"/>
        <v>0</v>
      </c>
      <c r="P106">
        <f t="shared" ca="1" si="78"/>
        <v>2</v>
      </c>
      <c r="Q106">
        <f t="shared" ca="1" si="78"/>
        <v>2</v>
      </c>
      <c r="R106">
        <f t="shared" ca="1" si="78"/>
        <v>0</v>
      </c>
      <c r="S106">
        <f t="shared" ca="1" si="78"/>
        <v>0</v>
      </c>
      <c r="T106">
        <f t="shared" ca="1" si="78"/>
        <v>0</v>
      </c>
      <c r="U106">
        <f t="shared" ca="1" si="78"/>
        <v>0</v>
      </c>
      <c r="V106">
        <f t="shared" ca="1" si="78"/>
        <v>0</v>
      </c>
      <c r="W106">
        <f t="shared" ca="1" si="78"/>
        <v>0</v>
      </c>
      <c r="X106">
        <f t="shared" ca="1" si="78"/>
        <v>0</v>
      </c>
      <c r="Y106">
        <f t="shared" ca="1" si="78"/>
        <v>0</v>
      </c>
      <c r="Z106">
        <f t="shared" ca="1" si="78"/>
        <v>0</v>
      </c>
      <c r="AA106">
        <f t="shared" ca="1" si="78"/>
        <v>1</v>
      </c>
      <c r="AB106">
        <f t="shared" ca="1" si="62"/>
        <v>5</v>
      </c>
      <c r="AC106" t="b">
        <f t="shared" ca="1" si="49"/>
        <v>0</v>
      </c>
      <c r="AD106" t="b">
        <f t="shared" ca="1" si="50"/>
        <v>0</v>
      </c>
      <c r="AE106" t="b">
        <f t="shared" ca="1" si="51"/>
        <v>0</v>
      </c>
      <c r="AF106" t="b">
        <f t="shared" ca="1" si="52"/>
        <v>0</v>
      </c>
      <c r="AG106" t="b">
        <f t="shared" ca="1" si="53"/>
        <v>1</v>
      </c>
      <c r="AH106" t="b">
        <f t="shared" ca="1" si="54"/>
        <v>0</v>
      </c>
      <c r="AI106" t="b">
        <f t="shared" ca="1" si="55"/>
        <v>0</v>
      </c>
      <c r="AJ106">
        <f t="shared" ca="1" si="63"/>
        <v>1</v>
      </c>
      <c r="AK106">
        <f t="shared" ca="1" si="56"/>
        <v>30094</v>
      </c>
      <c r="AL106">
        <f t="shared" ca="1" si="57"/>
        <v>455</v>
      </c>
      <c r="AM106" s="19">
        <f t="shared" ca="1" si="58"/>
        <v>10010</v>
      </c>
      <c r="AN106" t="str">
        <f ca="1">IF($C106=0,"",
VLOOKUP(MID($E106,1,1),TRANSF2,2,FALSE)
&amp; VLOOKUP(MID($E106,2,1),TRANSF2,2,FALSE)
&amp; VLOOKUP(MID($E106,3,1),TRANSF2,2,FALSE)
&amp; VLOOKUP(MID($E106,4,1),TRANSF2,2,FALSE)
&amp; VLOOKUP(MID($E106,5,1),TRANSF2,2,FALSE)
)</f>
        <v>DIDHI</v>
      </c>
      <c r="AO106" t="str">
        <f t="shared" ca="1" si="64"/>
        <v>DIDHI 763</v>
      </c>
      <c r="AP106" t="str">
        <f ca="1"/>
        <v>BBNEA 276</v>
      </c>
      <c r="AQ106" t="str" cm="1">
        <f t="array" aca="1" ref="AQ106:AR106" ca="1">IF($C106=0,"",_xlfn.TEXTSPLIT(AP106," "))</f>
        <v>BBNEA</v>
      </c>
      <c r="AR106" t="str">
        <f ca="1"/>
        <v>276</v>
      </c>
      <c r="AS106">
        <f t="shared" ca="1" si="65"/>
        <v>276</v>
      </c>
      <c r="AT106">
        <f ca="1"/>
        <v>94</v>
      </c>
      <c r="AU106" t="str">
        <f ca="1">IF($C106=0,"",
VLOOKUP(MID(AQ106,1,1),REVTRANS2,2,FALSE)
&amp; VLOOKUP(MID(AQ106,2,1),REVTRANS2,2,FALSE)
&amp; VLOOKUP(MID(AQ106,3,1),REVTRANS2,2,FALSE)
&amp; VLOOKUP(MID(AQ106,4,1),REVTRANS2,2,FALSE)
&amp; VLOOKUP(MID(AQ106,5,1),REVTRANS2,2,FALSE)
)</f>
        <v>22Q5J</v>
      </c>
      <c r="AV106">
        <f t="shared" ca="1" si="40"/>
        <v>0</v>
      </c>
      <c r="AW106">
        <f t="shared" ca="1" si="40"/>
        <v>2</v>
      </c>
      <c r="AX106">
        <f t="shared" ca="1" si="40"/>
        <v>0</v>
      </c>
      <c r="AY106">
        <f t="shared" ca="1" si="40"/>
        <v>0</v>
      </c>
      <c r="AZ106">
        <f t="shared" ca="1" si="40"/>
        <v>1</v>
      </c>
      <c r="BA106">
        <f t="shared" ca="1" si="40"/>
        <v>0</v>
      </c>
      <c r="BB106">
        <f t="shared" ca="1" si="40"/>
        <v>0</v>
      </c>
      <c r="BC106">
        <f t="shared" ca="1" si="40"/>
        <v>0</v>
      </c>
      <c r="BD106">
        <f t="shared" ca="1" si="40"/>
        <v>0</v>
      </c>
      <c r="BE106">
        <f t="shared" ca="1" si="40"/>
        <v>0</v>
      </c>
      <c r="BF106">
        <f t="shared" ca="1" si="40"/>
        <v>1</v>
      </c>
      <c r="BG106">
        <f t="shared" ca="1" si="40"/>
        <v>0</v>
      </c>
      <c r="BH106">
        <f t="shared" ca="1" si="40"/>
        <v>0</v>
      </c>
      <c r="BI106" s="37">
        <f t="shared" ca="1" si="79"/>
        <v>1</v>
      </c>
      <c r="BJ106" t="b">
        <f t="shared" ca="1" si="66"/>
        <v>0</v>
      </c>
      <c r="BK106" t="b">
        <f t="shared" ca="1" si="67"/>
        <v>0</v>
      </c>
      <c r="BL106" t="b">
        <f t="shared" ca="1" si="68"/>
        <v>0</v>
      </c>
      <c r="BM106" t="b">
        <f t="shared" ca="1" si="69"/>
        <v>1</v>
      </c>
      <c r="BN106" t="b">
        <f t="shared" ca="1" si="70"/>
        <v>0</v>
      </c>
      <c r="BO106" t="b">
        <f t="shared" ca="1" si="71"/>
        <v>0</v>
      </c>
      <c r="BP106" t="b">
        <f t="shared" ca="1" si="72"/>
        <v>0</v>
      </c>
      <c r="BQ106">
        <f t="shared" ca="1" si="73"/>
        <v>1</v>
      </c>
      <c r="BR106">
        <f t="shared" ca="1" si="74"/>
        <v>40094</v>
      </c>
      <c r="BS106" cm="1">
        <f t="array" aca="1" ref="BS106" ca="1">IF($C106=0,"",RANK(BR106,OFFSET(KKK,0,0,LAST,1),-1))</f>
        <v>474</v>
      </c>
      <c r="BT106" s="19">
        <f t="shared" ca="1" si="75"/>
        <v>130824</v>
      </c>
      <c r="JN106" s="21"/>
      <c r="KK106" s="19"/>
    </row>
    <row r="107" spans="1:297">
      <c r="A107">
        <v>95</v>
      </c>
      <c r="C107" s="9" t="str">
        <f t="shared" ca="1" si="44"/>
        <v>42924 672</v>
      </c>
      <c r="D107">
        <f t="shared" ca="1" si="45"/>
        <v>9</v>
      </c>
      <c r="E107" t="str">
        <f t="shared" ca="1" si="59"/>
        <v>42924</v>
      </c>
      <c r="F107" t="str">
        <f t="shared" ca="1" si="46"/>
        <v>DBIBD</v>
      </c>
      <c r="G107" t="str">
        <f t="shared" ca="1" si="60"/>
        <v>DBIBD 672</v>
      </c>
      <c r="H107" t="str">
        <f ca="1"/>
        <v>CECDD 267</v>
      </c>
      <c r="I107" t="str" cm="1">
        <f t="array" aca="1" ref="I107:J107" ca="1">IF($C107=0,"",_xlfn.TEXTSPLIT(H107," "))</f>
        <v>CECDD</v>
      </c>
      <c r="J107" t="str">
        <f ca="1"/>
        <v>267</v>
      </c>
      <c r="K107">
        <f t="shared" ca="1" si="61"/>
        <v>267</v>
      </c>
      <c r="L107">
        <f ca="1"/>
        <v>95</v>
      </c>
      <c r="M107" t="str">
        <f t="shared" ca="1" si="47"/>
        <v>35344</v>
      </c>
      <c r="N107">
        <f t="shared" ca="1" si="38"/>
        <v>0</v>
      </c>
      <c r="O107">
        <f t="shared" ref="O107:AA116" ca="1" si="80">IF($C107=0,"",(LEN($M107)-LEN(SUBSTITUTE($M107,O$11,""))))</f>
        <v>0</v>
      </c>
      <c r="P107">
        <f t="shared" ca="1" si="80"/>
        <v>2</v>
      </c>
      <c r="Q107">
        <f t="shared" ca="1" si="80"/>
        <v>2</v>
      </c>
      <c r="R107">
        <f t="shared" ca="1" si="80"/>
        <v>1</v>
      </c>
      <c r="S107">
        <f t="shared" ca="1" si="80"/>
        <v>0</v>
      </c>
      <c r="T107">
        <f t="shared" ca="1" si="80"/>
        <v>0</v>
      </c>
      <c r="U107">
        <f t="shared" ca="1" si="80"/>
        <v>0</v>
      </c>
      <c r="V107">
        <f t="shared" ca="1" si="80"/>
        <v>0</v>
      </c>
      <c r="W107">
        <f t="shared" ca="1" si="80"/>
        <v>0</v>
      </c>
      <c r="X107">
        <f t="shared" ca="1" si="80"/>
        <v>0</v>
      </c>
      <c r="Y107">
        <f t="shared" ca="1" si="80"/>
        <v>0</v>
      </c>
      <c r="Z107">
        <f t="shared" ca="1" si="80"/>
        <v>0</v>
      </c>
      <c r="AA107">
        <f t="shared" ca="1" si="80"/>
        <v>0</v>
      </c>
      <c r="AB107">
        <f t="shared" ca="1" si="62"/>
        <v>5</v>
      </c>
      <c r="AC107" t="b">
        <f t="shared" ca="1" si="49"/>
        <v>0</v>
      </c>
      <c r="AD107" t="b">
        <f t="shared" ca="1" si="50"/>
        <v>0</v>
      </c>
      <c r="AE107" t="b">
        <f t="shared" ca="1" si="51"/>
        <v>0</v>
      </c>
      <c r="AF107" t="b">
        <f t="shared" ca="1" si="52"/>
        <v>0</v>
      </c>
      <c r="AG107" t="b">
        <f t="shared" ca="1" si="53"/>
        <v>1</v>
      </c>
      <c r="AH107" t="b">
        <f t="shared" ca="1" si="54"/>
        <v>0</v>
      </c>
      <c r="AI107" t="b">
        <f t="shared" ca="1" si="55"/>
        <v>0</v>
      </c>
      <c r="AJ107">
        <f t="shared" ca="1" si="63"/>
        <v>1</v>
      </c>
      <c r="AK107">
        <f t="shared" ca="1" si="56"/>
        <v>30095</v>
      </c>
      <c r="AL107">
        <f t="shared" ca="1" si="57"/>
        <v>456</v>
      </c>
      <c r="AM107" s="19">
        <f t="shared" ca="1" si="58"/>
        <v>121752</v>
      </c>
      <c r="AN107" t="str">
        <f ca="1">IF($C107=0,"",
VLOOKUP(MID($E107,1,1),TRANSF2,2,FALSE)
&amp; VLOOKUP(MID($E107,2,1),TRANSF2,2,FALSE)
&amp; VLOOKUP(MID($E107,3,1),TRANSF2,2,FALSE)
&amp; VLOOKUP(MID($E107,4,1),TRANSF2,2,FALSE)
&amp; VLOOKUP(MID($E107,5,1),TRANSF2,2,FALSE)
)</f>
        <v>DBIBD</v>
      </c>
      <c r="AO107" t="str">
        <f t="shared" ca="1" si="64"/>
        <v>DBIBD 672</v>
      </c>
      <c r="AP107" t="str">
        <f ca="1"/>
        <v>BBNGD 868</v>
      </c>
      <c r="AQ107" t="str" cm="1">
        <f t="array" aca="1" ref="AQ107:AR107" ca="1">IF($C107=0,"",_xlfn.TEXTSPLIT(AP107," "))</f>
        <v>BBNGD</v>
      </c>
      <c r="AR107" t="str">
        <f ca="1"/>
        <v>868</v>
      </c>
      <c r="AS107">
        <f t="shared" ca="1" si="65"/>
        <v>868</v>
      </c>
      <c r="AT107">
        <f ca="1"/>
        <v>95</v>
      </c>
      <c r="AU107" t="str">
        <f ca="1">IF($C107=0,"",
VLOOKUP(MID(AQ107,1,1),REVTRANS2,2,FALSE)
&amp; VLOOKUP(MID(AQ107,2,1),REVTRANS2,2,FALSE)
&amp; VLOOKUP(MID(AQ107,3,1),REVTRANS2,2,FALSE)
&amp; VLOOKUP(MID(AQ107,4,1),REVTRANS2,2,FALSE)
&amp; VLOOKUP(MID(AQ107,5,1),REVTRANS2,2,FALSE)
)</f>
        <v>22Q74</v>
      </c>
      <c r="AV107">
        <f t="shared" ca="1" si="40"/>
        <v>0</v>
      </c>
      <c r="AW107">
        <f t="shared" ca="1" si="40"/>
        <v>2</v>
      </c>
      <c r="AX107">
        <f t="shared" ca="1" si="40"/>
        <v>0</v>
      </c>
      <c r="AY107">
        <f t="shared" ca="1" si="40"/>
        <v>1</v>
      </c>
      <c r="AZ107">
        <f t="shared" ca="1" si="40"/>
        <v>0</v>
      </c>
      <c r="BA107">
        <f t="shared" ca="1" si="40"/>
        <v>0</v>
      </c>
      <c r="BB107">
        <f t="shared" ca="1" si="40"/>
        <v>1</v>
      </c>
      <c r="BC107">
        <f t="shared" ca="1" si="40"/>
        <v>0</v>
      </c>
      <c r="BD107">
        <f t="shared" ca="1" si="40"/>
        <v>0</v>
      </c>
      <c r="BE107">
        <f t="shared" ca="1" si="40"/>
        <v>0</v>
      </c>
      <c r="BF107">
        <f t="shared" ca="1" si="40"/>
        <v>1</v>
      </c>
      <c r="BG107">
        <f t="shared" ca="1" si="40"/>
        <v>0</v>
      </c>
      <c r="BH107">
        <f t="shared" ca="1" si="40"/>
        <v>0</v>
      </c>
      <c r="BI107" s="37">
        <f t="shared" ca="1" si="79"/>
        <v>0</v>
      </c>
      <c r="BJ107" t="b">
        <f t="shared" ca="1" si="66"/>
        <v>0</v>
      </c>
      <c r="BK107" t="b">
        <f t="shared" ca="1" si="67"/>
        <v>0</v>
      </c>
      <c r="BL107" t="b">
        <f t="shared" ca="1" si="68"/>
        <v>0</v>
      </c>
      <c r="BM107" t="b">
        <f t="shared" ca="1" si="69"/>
        <v>0</v>
      </c>
      <c r="BN107" t="b">
        <f t="shared" ca="1" si="70"/>
        <v>0</v>
      </c>
      <c r="BO107" t="b">
        <f t="shared" ca="1" si="71"/>
        <v>1</v>
      </c>
      <c r="BP107" t="b">
        <f t="shared" ca="1" si="72"/>
        <v>0</v>
      </c>
      <c r="BQ107">
        <f t="shared" ca="1" si="73"/>
        <v>1</v>
      </c>
      <c r="BR107">
        <f t="shared" ca="1" si="74"/>
        <v>20095</v>
      </c>
      <c r="BS107" cm="1">
        <f t="array" aca="1" ref="BS107" ca="1">IF($C107=0,"",RANK(BR107,OFFSET(KKK,0,0,LAST,1),-1))</f>
        <v>146</v>
      </c>
      <c r="BT107" s="19">
        <f t="shared" ca="1" si="75"/>
        <v>126728</v>
      </c>
      <c r="JN107" s="21"/>
      <c r="KK107" s="19"/>
    </row>
    <row r="108" spans="1:297">
      <c r="A108">
        <v>96</v>
      </c>
      <c r="C108" s="9" t="str">
        <f t="shared" ca="1" si="44"/>
        <v>85886 118</v>
      </c>
      <c r="D108">
        <f t="shared" ca="1" si="45"/>
        <v>9</v>
      </c>
      <c r="E108" t="str">
        <f t="shared" ca="1" si="59"/>
        <v>85886</v>
      </c>
      <c r="F108" t="str">
        <f t="shared" ca="1" si="46"/>
        <v>HEHHF</v>
      </c>
      <c r="G108" t="str">
        <f t="shared" ca="1" si="60"/>
        <v>HEHHF 118</v>
      </c>
      <c r="H108" t="str">
        <f ca="1"/>
        <v>CECME 283</v>
      </c>
      <c r="I108" t="str" cm="1">
        <f t="array" aca="1" ref="I108:J108" ca="1">IF($C108=0,"",_xlfn.TEXTSPLIT(H108," "))</f>
        <v>CECME</v>
      </c>
      <c r="J108" t="str">
        <f ca="1"/>
        <v>283</v>
      </c>
      <c r="K108">
        <f t="shared" ca="1" si="61"/>
        <v>283</v>
      </c>
      <c r="L108">
        <f ca="1"/>
        <v>96</v>
      </c>
      <c r="M108" t="str">
        <f t="shared" ca="1" si="47"/>
        <v>353J5</v>
      </c>
      <c r="N108">
        <f t="shared" ca="1" si="38"/>
        <v>0</v>
      </c>
      <c r="O108">
        <f t="shared" ca="1" si="80"/>
        <v>0</v>
      </c>
      <c r="P108">
        <f t="shared" ca="1" si="80"/>
        <v>2</v>
      </c>
      <c r="Q108">
        <f t="shared" ca="1" si="80"/>
        <v>0</v>
      </c>
      <c r="R108">
        <f t="shared" ca="1" si="80"/>
        <v>2</v>
      </c>
      <c r="S108">
        <f t="shared" ca="1" si="80"/>
        <v>0</v>
      </c>
      <c r="T108">
        <f t="shared" ca="1" si="80"/>
        <v>0</v>
      </c>
      <c r="U108">
        <f t="shared" ca="1" si="80"/>
        <v>0</v>
      </c>
      <c r="V108">
        <f t="shared" ca="1" si="80"/>
        <v>0</v>
      </c>
      <c r="W108">
        <f t="shared" ca="1" si="80"/>
        <v>0</v>
      </c>
      <c r="X108">
        <f t="shared" ca="1" si="80"/>
        <v>1</v>
      </c>
      <c r="Y108">
        <f t="shared" ca="1" si="80"/>
        <v>0</v>
      </c>
      <c r="Z108">
        <f t="shared" ca="1" si="80"/>
        <v>0</v>
      </c>
      <c r="AA108">
        <f t="shared" ca="1" si="80"/>
        <v>0</v>
      </c>
      <c r="AB108">
        <f t="shared" ca="1" si="62"/>
        <v>5</v>
      </c>
      <c r="AC108" t="b">
        <f t="shared" ca="1" si="49"/>
        <v>0</v>
      </c>
      <c r="AD108" t="b">
        <f t="shared" ca="1" si="50"/>
        <v>0</v>
      </c>
      <c r="AE108" t="b">
        <f t="shared" ca="1" si="51"/>
        <v>0</v>
      </c>
      <c r="AF108" t="b">
        <f t="shared" ca="1" si="52"/>
        <v>0</v>
      </c>
      <c r="AG108" t="b">
        <f t="shared" ca="1" si="53"/>
        <v>1</v>
      </c>
      <c r="AH108" t="b">
        <f t="shared" ca="1" si="54"/>
        <v>0</v>
      </c>
      <c r="AI108" t="b">
        <f t="shared" ca="1" si="55"/>
        <v>0</v>
      </c>
      <c r="AJ108">
        <f t="shared" ca="1" si="63"/>
        <v>1</v>
      </c>
      <c r="AK108">
        <f t="shared" ca="1" si="56"/>
        <v>30096</v>
      </c>
      <c r="AL108">
        <f t="shared" ca="1" si="57"/>
        <v>457</v>
      </c>
      <c r="AM108" s="19">
        <f t="shared" ca="1" si="58"/>
        <v>129331</v>
      </c>
      <c r="AN108" t="str">
        <f ca="1">IF($C108=0,"",
VLOOKUP(MID($E108,1,1),TRANSF2,2,FALSE)
&amp; VLOOKUP(MID($E108,2,1),TRANSF2,2,FALSE)
&amp; VLOOKUP(MID($E108,3,1),TRANSF2,2,FALSE)
&amp; VLOOKUP(MID($E108,4,1),TRANSF2,2,FALSE)
&amp; VLOOKUP(MID($E108,5,1),TRANSF2,2,FALSE)
)</f>
        <v>HEHHF</v>
      </c>
      <c r="AO108" t="str">
        <f t="shared" ca="1" si="64"/>
        <v>HEHHF 118</v>
      </c>
      <c r="AP108" t="str">
        <f ca="1"/>
        <v>BBOHH 71</v>
      </c>
      <c r="AQ108" t="str" cm="1">
        <f t="array" aca="1" ref="AQ108:AR108" ca="1">IF($C108=0,"",_xlfn.TEXTSPLIT(AP108," "))</f>
        <v>BBOHH</v>
      </c>
      <c r="AR108" t="str">
        <f ca="1"/>
        <v>71</v>
      </c>
      <c r="AS108">
        <f t="shared" ca="1" si="65"/>
        <v>71</v>
      </c>
      <c r="AT108">
        <f ca="1"/>
        <v>96</v>
      </c>
      <c r="AU108" t="str">
        <f ca="1">IF($C108=0,"",
VLOOKUP(MID(AQ108,1,1),REVTRANS2,2,FALSE)
&amp; VLOOKUP(MID(AQ108,2,1),REVTRANS2,2,FALSE)
&amp; VLOOKUP(MID(AQ108,3,1),REVTRANS2,2,FALSE)
&amp; VLOOKUP(MID(AQ108,4,1),REVTRANS2,2,FALSE)
&amp; VLOOKUP(MID(AQ108,5,1),REVTRANS2,2,FALSE)
)</f>
        <v>22K88</v>
      </c>
      <c r="AV108">
        <f t="shared" ca="1" si="40"/>
        <v>0</v>
      </c>
      <c r="AW108">
        <f t="shared" ca="1" si="40"/>
        <v>2</v>
      </c>
      <c r="AX108">
        <f t="shared" ca="1" si="40"/>
        <v>0</v>
      </c>
      <c r="AY108">
        <f t="shared" ca="1" si="40"/>
        <v>0</v>
      </c>
      <c r="AZ108">
        <f t="shared" ca="1" si="40"/>
        <v>0</v>
      </c>
      <c r="BA108">
        <f t="shared" ca="1" si="40"/>
        <v>0</v>
      </c>
      <c r="BB108">
        <f t="shared" ca="1" si="40"/>
        <v>0</v>
      </c>
      <c r="BC108">
        <f t="shared" ca="1" si="40"/>
        <v>2</v>
      </c>
      <c r="BD108">
        <f t="shared" ca="1" si="40"/>
        <v>0</v>
      </c>
      <c r="BE108">
        <f t="shared" ca="1" si="40"/>
        <v>0</v>
      </c>
      <c r="BF108">
        <f t="shared" ca="1" si="40"/>
        <v>0</v>
      </c>
      <c r="BG108">
        <f t="shared" ca="1" si="40"/>
        <v>1</v>
      </c>
      <c r="BH108">
        <f t="shared" ca="1" si="40"/>
        <v>0</v>
      </c>
      <c r="BI108" s="37">
        <f t="shared" ca="1" si="79"/>
        <v>0</v>
      </c>
      <c r="BJ108" t="b">
        <f t="shared" ca="1" si="66"/>
        <v>0</v>
      </c>
      <c r="BK108" t="b">
        <f t="shared" ca="1" si="67"/>
        <v>0</v>
      </c>
      <c r="BL108" t="b">
        <f t="shared" ca="1" si="68"/>
        <v>0</v>
      </c>
      <c r="BM108" t="b">
        <f t="shared" ca="1" si="69"/>
        <v>0</v>
      </c>
      <c r="BN108" t="b">
        <f t="shared" ca="1" si="70"/>
        <v>1</v>
      </c>
      <c r="BO108" t="b">
        <f t="shared" ca="1" si="71"/>
        <v>0</v>
      </c>
      <c r="BP108" t="b">
        <f t="shared" ca="1" si="72"/>
        <v>0</v>
      </c>
      <c r="BQ108">
        <f t="shared" ca="1" si="73"/>
        <v>1</v>
      </c>
      <c r="BR108">
        <f t="shared" ca="1" si="74"/>
        <v>30096</v>
      </c>
      <c r="BS108" cm="1">
        <f t="array" aca="1" ref="BS108" ca="1">IF($C108=0,"",RANK(BR108,OFFSET(KKK,0,0,LAST,1),-1))</f>
        <v>327</v>
      </c>
      <c r="BT108" s="19">
        <f t="shared" ca="1" si="75"/>
        <v>23217</v>
      </c>
      <c r="JN108" s="21"/>
      <c r="KK108" s="19"/>
    </row>
    <row r="109" spans="1:297">
      <c r="A109">
        <v>97</v>
      </c>
      <c r="C109" s="9" t="str">
        <f t="shared" ca="1" si="44"/>
        <v>J6793 800</v>
      </c>
      <c r="D109">
        <f t="shared" ca="1" si="45"/>
        <v>9</v>
      </c>
      <c r="E109" t="str">
        <f t="shared" ca="1" si="59"/>
        <v>J6793</v>
      </c>
      <c r="F109" t="str">
        <f t="shared" ca="1" si="46"/>
        <v>MFGIC</v>
      </c>
      <c r="G109" t="str">
        <f t="shared" ca="1" si="60"/>
        <v>MFGIC 800</v>
      </c>
      <c r="H109" t="str">
        <f ca="1"/>
        <v>CEHGM 728</v>
      </c>
      <c r="I109" t="str" cm="1">
        <f t="array" aca="1" ref="I109:J109" ca="1">IF($C109=0,"",_xlfn.TEXTSPLIT(H109," "))</f>
        <v>CEHGM</v>
      </c>
      <c r="J109" t="str">
        <f ca="1"/>
        <v>728</v>
      </c>
      <c r="K109">
        <f t="shared" ca="1" si="61"/>
        <v>728</v>
      </c>
      <c r="L109">
        <f ca="1"/>
        <v>97</v>
      </c>
      <c r="M109" t="str">
        <f t="shared" ca="1" si="47"/>
        <v>3587J</v>
      </c>
      <c r="N109">
        <f t="shared" ca="1" si="38"/>
        <v>0</v>
      </c>
      <c r="O109">
        <f t="shared" ca="1" si="80"/>
        <v>0</v>
      </c>
      <c r="P109">
        <f t="shared" ca="1" si="80"/>
        <v>1</v>
      </c>
      <c r="Q109">
        <f t="shared" ca="1" si="80"/>
        <v>0</v>
      </c>
      <c r="R109">
        <f t="shared" ca="1" si="80"/>
        <v>1</v>
      </c>
      <c r="S109">
        <f t="shared" ca="1" si="80"/>
        <v>0</v>
      </c>
      <c r="T109">
        <f t="shared" ca="1" si="80"/>
        <v>1</v>
      </c>
      <c r="U109">
        <f t="shared" ca="1" si="80"/>
        <v>1</v>
      </c>
      <c r="V109">
        <f t="shared" ca="1" si="80"/>
        <v>0</v>
      </c>
      <c r="W109">
        <f t="shared" ca="1" si="80"/>
        <v>0</v>
      </c>
      <c r="X109">
        <f t="shared" ca="1" si="80"/>
        <v>1</v>
      </c>
      <c r="Y109">
        <f t="shared" ca="1" si="80"/>
        <v>0</v>
      </c>
      <c r="Z109">
        <f t="shared" ca="1" si="80"/>
        <v>0</v>
      </c>
      <c r="AA109">
        <f t="shared" ca="1" si="80"/>
        <v>0</v>
      </c>
      <c r="AB109">
        <f t="shared" ca="1" si="62"/>
        <v>5</v>
      </c>
      <c r="AC109" t="b">
        <f t="shared" ca="1" si="49"/>
        <v>0</v>
      </c>
      <c r="AD109" t="b">
        <f t="shared" ca="1" si="50"/>
        <v>0</v>
      </c>
      <c r="AE109" t="b">
        <f t="shared" ca="1" si="51"/>
        <v>0</v>
      </c>
      <c r="AF109" t="b">
        <f t="shared" ca="1" si="52"/>
        <v>0</v>
      </c>
      <c r="AG109" t="b">
        <f t="shared" ca="1" si="53"/>
        <v>0</v>
      </c>
      <c r="AH109" t="b">
        <f t="shared" ca="1" si="54"/>
        <v>0</v>
      </c>
      <c r="AI109" t="b">
        <f t="shared" ca="1" si="55"/>
        <v>1</v>
      </c>
      <c r="AJ109">
        <f t="shared" ca="1" si="63"/>
        <v>1</v>
      </c>
      <c r="AK109">
        <f t="shared" ca="1" si="56"/>
        <v>10097</v>
      </c>
      <c r="AL109">
        <f t="shared" ca="1" si="57"/>
        <v>16</v>
      </c>
      <c r="AM109" s="19">
        <f t="shared" ca="1" si="58"/>
        <v>11648</v>
      </c>
      <c r="AN109" t="str">
        <f ca="1">IF($C109=0,"",
VLOOKUP(MID($E109,1,1),TRANSF2,2,FALSE)
&amp; VLOOKUP(MID($E109,2,1),TRANSF2,2,FALSE)
&amp; VLOOKUP(MID($E109,3,1),TRANSF2,2,FALSE)
&amp; VLOOKUP(MID($E109,4,1),TRANSF2,2,FALSE)
&amp; VLOOKUP(MID($E109,5,1),TRANSF2,2,FALSE)
)</f>
        <v>AFGIC</v>
      </c>
      <c r="AO109" t="str">
        <f t="shared" ca="1" si="64"/>
        <v>AFGIC 800</v>
      </c>
      <c r="AP109" t="str">
        <f ca="1"/>
        <v>BCBBB 368</v>
      </c>
      <c r="AQ109" t="str" cm="1">
        <f t="array" aca="1" ref="AQ109:AR109" ca="1">IF($C109=0,"",_xlfn.TEXTSPLIT(AP109," "))</f>
        <v>BCBBB</v>
      </c>
      <c r="AR109" t="str">
        <f ca="1"/>
        <v>368</v>
      </c>
      <c r="AS109">
        <f t="shared" ca="1" si="65"/>
        <v>368</v>
      </c>
      <c r="AT109">
        <f ca="1"/>
        <v>97</v>
      </c>
      <c r="AU109" t="str">
        <f ca="1">IF($C109=0,"",
VLOOKUP(MID(AQ109,1,1),REVTRANS2,2,FALSE)
&amp; VLOOKUP(MID(AQ109,2,1),REVTRANS2,2,FALSE)
&amp; VLOOKUP(MID(AQ109,3,1),REVTRANS2,2,FALSE)
&amp; VLOOKUP(MID(AQ109,4,1),REVTRANS2,2,FALSE)
&amp; VLOOKUP(MID(AQ109,5,1),REVTRANS2,2,FALSE)
)</f>
        <v>23222</v>
      </c>
      <c r="AV109">
        <f t="shared" ca="1" si="40"/>
        <v>0</v>
      </c>
      <c r="AW109">
        <f t="shared" ca="1" si="40"/>
        <v>4</v>
      </c>
      <c r="AX109">
        <f t="shared" ca="1" si="40"/>
        <v>1</v>
      </c>
      <c r="AY109">
        <f t="shared" ca="1" si="40"/>
        <v>0</v>
      </c>
      <c r="AZ109">
        <f t="shared" ca="1" si="40"/>
        <v>0</v>
      </c>
      <c r="BA109">
        <f t="shared" ca="1" si="40"/>
        <v>0</v>
      </c>
      <c r="BB109">
        <f t="shared" ca="1" si="40"/>
        <v>0</v>
      </c>
      <c r="BC109">
        <f t="shared" ca="1" si="40"/>
        <v>0</v>
      </c>
      <c r="BD109">
        <f t="shared" ca="1" si="40"/>
        <v>0</v>
      </c>
      <c r="BE109">
        <f t="shared" ca="1" si="40"/>
        <v>0</v>
      </c>
      <c r="BF109">
        <f t="shared" ca="1" si="40"/>
        <v>0</v>
      </c>
      <c r="BG109">
        <f t="shared" ca="1" si="40"/>
        <v>0</v>
      </c>
      <c r="BH109">
        <f t="shared" ca="1" si="40"/>
        <v>0</v>
      </c>
      <c r="BI109" s="37">
        <f t="shared" ca="1" si="79"/>
        <v>0</v>
      </c>
      <c r="BJ109" t="b">
        <f t="shared" ca="1" si="66"/>
        <v>0</v>
      </c>
      <c r="BK109" t="b">
        <f t="shared" ca="1" si="67"/>
        <v>1</v>
      </c>
      <c r="BL109" t="b">
        <f t="shared" ca="1" si="68"/>
        <v>0</v>
      </c>
      <c r="BM109" t="b">
        <f t="shared" ca="1" si="69"/>
        <v>0</v>
      </c>
      <c r="BN109" t="b">
        <f t="shared" ca="1" si="70"/>
        <v>0</v>
      </c>
      <c r="BO109" t="b">
        <f t="shared" ca="1" si="71"/>
        <v>0</v>
      </c>
      <c r="BP109" t="b">
        <f t="shared" ca="1" si="72"/>
        <v>0</v>
      </c>
      <c r="BQ109">
        <f t="shared" ca="1" si="73"/>
        <v>1</v>
      </c>
      <c r="BR109">
        <f t="shared" ca="1" si="74"/>
        <v>60097</v>
      </c>
      <c r="BS109" cm="1">
        <f t="array" aca="1" ref="BS109" ca="1">IF($C109=0,"",RANK(BR109,OFFSET(KKK,0,0,LAST,1),-1))</f>
        <v>834</v>
      </c>
      <c r="BT109" s="19">
        <f t="shared" ca="1" si="75"/>
        <v>306912</v>
      </c>
      <c r="JN109" s="21"/>
      <c r="KK109" s="19"/>
    </row>
    <row r="110" spans="1:297">
      <c r="A110">
        <v>98</v>
      </c>
      <c r="C110" s="9" t="str">
        <f t="shared" ca="1" si="44"/>
        <v>5878K 659</v>
      </c>
      <c r="D110">
        <f t="shared" ca="1" si="45"/>
        <v>9</v>
      </c>
      <c r="E110" t="str">
        <f t="shared" ca="1" si="59"/>
        <v>5878K</v>
      </c>
      <c r="F110" t="str">
        <f t="shared" ca="1" si="46"/>
        <v>EHGHO</v>
      </c>
      <c r="G110" t="str">
        <f t="shared" ca="1" si="60"/>
        <v>EHGHO 659</v>
      </c>
      <c r="H110" t="str">
        <f ca="1"/>
        <v>CEMII 349</v>
      </c>
      <c r="I110" t="str" cm="1">
        <f t="array" aca="1" ref="I110:J110" ca="1">IF($C110=0,"",_xlfn.TEXTSPLIT(H110," "))</f>
        <v>CEMII</v>
      </c>
      <c r="J110" t="str">
        <f ca="1"/>
        <v>349</v>
      </c>
      <c r="K110">
        <f t="shared" ca="1" si="61"/>
        <v>349</v>
      </c>
      <c r="L110">
        <f ca="1"/>
        <v>98</v>
      </c>
      <c r="M110" t="str">
        <f t="shared" ca="1" si="47"/>
        <v>35J99</v>
      </c>
      <c r="N110">
        <f t="shared" ca="1" si="38"/>
        <v>0</v>
      </c>
      <c r="O110">
        <f t="shared" ca="1" si="80"/>
        <v>0</v>
      </c>
      <c r="P110">
        <f t="shared" ca="1" si="80"/>
        <v>1</v>
      </c>
      <c r="Q110">
        <f t="shared" ca="1" si="80"/>
        <v>0</v>
      </c>
      <c r="R110">
        <f t="shared" ca="1" si="80"/>
        <v>1</v>
      </c>
      <c r="S110">
        <f t="shared" ca="1" si="80"/>
        <v>0</v>
      </c>
      <c r="T110">
        <f t="shared" ca="1" si="80"/>
        <v>0</v>
      </c>
      <c r="U110">
        <f t="shared" ca="1" si="80"/>
        <v>0</v>
      </c>
      <c r="V110">
        <f t="shared" ca="1" si="80"/>
        <v>2</v>
      </c>
      <c r="W110">
        <f t="shared" ca="1" si="80"/>
        <v>0</v>
      </c>
      <c r="X110">
        <f t="shared" ca="1" si="80"/>
        <v>1</v>
      </c>
      <c r="Y110">
        <f t="shared" ca="1" si="80"/>
        <v>0</v>
      </c>
      <c r="Z110">
        <f t="shared" ca="1" si="80"/>
        <v>0</v>
      </c>
      <c r="AA110">
        <f t="shared" ca="1" si="80"/>
        <v>0</v>
      </c>
      <c r="AB110">
        <f t="shared" ca="1" si="62"/>
        <v>5</v>
      </c>
      <c r="AC110" t="b">
        <f t="shared" ca="1" si="49"/>
        <v>0</v>
      </c>
      <c r="AD110" t="b">
        <f t="shared" ca="1" si="50"/>
        <v>0</v>
      </c>
      <c r="AE110" t="b">
        <f t="shared" ca="1" si="51"/>
        <v>0</v>
      </c>
      <c r="AF110" t="b">
        <f t="shared" ca="1" si="52"/>
        <v>0</v>
      </c>
      <c r="AG110" t="b">
        <f t="shared" ca="1" si="53"/>
        <v>0</v>
      </c>
      <c r="AH110" t="b">
        <f t="shared" ca="1" si="54"/>
        <v>1</v>
      </c>
      <c r="AI110" t="b">
        <f t="shared" ca="1" si="55"/>
        <v>0</v>
      </c>
      <c r="AJ110">
        <f t="shared" ca="1" si="63"/>
        <v>1</v>
      </c>
      <c r="AK110">
        <f t="shared" ca="1" si="56"/>
        <v>20098</v>
      </c>
      <c r="AL110">
        <f t="shared" ca="1" si="57"/>
        <v>218</v>
      </c>
      <c r="AM110" s="19">
        <f t="shared" ca="1" si="58"/>
        <v>76082</v>
      </c>
      <c r="AN110" t="str">
        <f ca="1">IF($C110=0,"",
VLOOKUP(MID($E110,1,1),TRANSF2,2,FALSE)
&amp; VLOOKUP(MID($E110,2,1),TRANSF2,2,FALSE)
&amp; VLOOKUP(MID($E110,3,1),TRANSF2,2,FALSE)
&amp; VLOOKUP(MID($E110,4,1),TRANSF2,2,FALSE)
&amp; VLOOKUP(MID($E110,5,1),TRANSF2,2,FALSE)
)</f>
        <v>EHGHO</v>
      </c>
      <c r="AO110" t="str">
        <f t="shared" ca="1" si="64"/>
        <v>EHGHO 659</v>
      </c>
      <c r="AP110" t="str">
        <f ca="1"/>
        <v>BCCCB 246</v>
      </c>
      <c r="AQ110" t="str" cm="1">
        <f t="array" aca="1" ref="AQ110:AR110" ca="1">IF($C110=0,"",_xlfn.TEXTSPLIT(AP110," "))</f>
        <v>BCCCB</v>
      </c>
      <c r="AR110" t="str">
        <f ca="1"/>
        <v>246</v>
      </c>
      <c r="AS110">
        <f t="shared" ca="1" si="65"/>
        <v>246</v>
      </c>
      <c r="AT110">
        <f ca="1"/>
        <v>98</v>
      </c>
      <c r="AU110" t="str">
        <f ca="1">IF($C110=0,"",
VLOOKUP(MID(AQ110,1,1),REVTRANS2,2,FALSE)
&amp; VLOOKUP(MID(AQ110,2,1),REVTRANS2,2,FALSE)
&amp; VLOOKUP(MID(AQ110,3,1),REVTRANS2,2,FALSE)
&amp; VLOOKUP(MID(AQ110,4,1),REVTRANS2,2,FALSE)
&amp; VLOOKUP(MID(AQ110,5,1),REVTRANS2,2,FALSE)
)</f>
        <v>23332</v>
      </c>
      <c r="AV110">
        <f t="shared" ca="1" si="40"/>
        <v>0</v>
      </c>
      <c r="AW110">
        <f t="shared" ca="1" si="40"/>
        <v>2</v>
      </c>
      <c r="AX110">
        <f t="shared" ca="1" si="40"/>
        <v>3</v>
      </c>
      <c r="AY110">
        <f t="shared" ca="1" si="40"/>
        <v>0</v>
      </c>
      <c r="AZ110">
        <f t="shared" ca="1" si="40"/>
        <v>0</v>
      </c>
      <c r="BA110">
        <f t="shared" ca="1" si="40"/>
        <v>0</v>
      </c>
      <c r="BB110">
        <f t="shared" ca="1" si="40"/>
        <v>0</v>
      </c>
      <c r="BC110">
        <f t="shared" ca="1" si="40"/>
        <v>0</v>
      </c>
      <c r="BD110">
        <f t="shared" ca="1" si="40"/>
        <v>0</v>
      </c>
      <c r="BE110">
        <f t="shared" ca="1" si="40"/>
        <v>0</v>
      </c>
      <c r="BF110">
        <f t="shared" ca="1" si="40"/>
        <v>0</v>
      </c>
      <c r="BG110">
        <f t="shared" ca="1" si="40"/>
        <v>0</v>
      </c>
      <c r="BH110">
        <f t="shared" ca="1" si="40"/>
        <v>0</v>
      </c>
      <c r="BI110" s="37">
        <f t="shared" ca="1" si="79"/>
        <v>0</v>
      </c>
      <c r="BJ110" t="b">
        <f t="shared" ca="1" si="66"/>
        <v>0</v>
      </c>
      <c r="BK110" t="b">
        <f t="shared" ca="1" si="67"/>
        <v>0</v>
      </c>
      <c r="BL110" t="b">
        <f t="shared" ca="1" si="68"/>
        <v>1</v>
      </c>
      <c r="BM110" t="b">
        <f t="shared" ca="1" si="69"/>
        <v>0</v>
      </c>
      <c r="BN110" t="b">
        <f t="shared" ca="1" si="70"/>
        <v>0</v>
      </c>
      <c r="BO110" t="b">
        <f t="shared" ca="1" si="71"/>
        <v>0</v>
      </c>
      <c r="BP110" t="b">
        <f t="shared" ca="1" si="72"/>
        <v>0</v>
      </c>
      <c r="BQ110">
        <f t="shared" ca="1" si="73"/>
        <v>1</v>
      </c>
      <c r="BR110">
        <f t="shared" ca="1" si="74"/>
        <v>50098</v>
      </c>
      <c r="BS110" cm="1">
        <f t="array" aca="1" ref="BS110" ca="1">IF($C110=0,"",RANK(BR110,OFFSET(KKK,0,0,LAST,1),-1))</f>
        <v>704</v>
      </c>
      <c r="BT110" s="19">
        <f t="shared" ca="1" si="75"/>
        <v>173184</v>
      </c>
      <c r="JN110" s="21"/>
      <c r="KK110" s="19"/>
    </row>
    <row r="111" spans="1:297">
      <c r="A111">
        <v>99</v>
      </c>
      <c r="C111" s="9" t="str">
        <f t="shared" ca="1" si="44"/>
        <v>8J26J 21</v>
      </c>
      <c r="D111">
        <f t="shared" ca="1" si="45"/>
        <v>8</v>
      </c>
      <c r="E111" t="str">
        <f t="shared" ca="1" si="59"/>
        <v>8J26J</v>
      </c>
      <c r="F111" t="str">
        <f t="shared" ca="1" si="46"/>
        <v>HMBFM</v>
      </c>
      <c r="G111" t="str">
        <f t="shared" ca="1" si="60"/>
        <v>HMBFM 21</v>
      </c>
      <c r="H111" t="str">
        <f ca="1"/>
        <v>CENIE 625</v>
      </c>
      <c r="I111" t="str" cm="1">
        <f t="array" aca="1" ref="I111:J111" ca="1">IF($C111=0,"",_xlfn.TEXTSPLIT(H111," "))</f>
        <v>CENIE</v>
      </c>
      <c r="J111" t="str">
        <f ca="1"/>
        <v>625</v>
      </c>
      <c r="K111">
        <f t="shared" ca="1" si="61"/>
        <v>625</v>
      </c>
      <c r="L111">
        <f ca="1"/>
        <v>99</v>
      </c>
      <c r="M111" t="str">
        <f t="shared" ca="1" si="47"/>
        <v>35Q95</v>
      </c>
      <c r="N111">
        <f t="shared" ref="N111:N174" ca="1" si="81">IF($C111=0,"",(LEN($M111)-LEN(SUBSTITUTE($M111,N$11,""))))</f>
        <v>0</v>
      </c>
      <c r="O111">
        <f t="shared" ca="1" si="80"/>
        <v>0</v>
      </c>
      <c r="P111">
        <f t="shared" ca="1" si="80"/>
        <v>1</v>
      </c>
      <c r="Q111">
        <f t="shared" ca="1" si="80"/>
        <v>0</v>
      </c>
      <c r="R111">
        <f t="shared" ca="1" si="80"/>
        <v>2</v>
      </c>
      <c r="S111">
        <f t="shared" ca="1" si="80"/>
        <v>0</v>
      </c>
      <c r="T111">
        <f t="shared" ca="1" si="80"/>
        <v>0</v>
      </c>
      <c r="U111">
        <f t="shared" ca="1" si="80"/>
        <v>0</v>
      </c>
      <c r="V111">
        <f t="shared" ca="1" si="80"/>
        <v>1</v>
      </c>
      <c r="W111">
        <f t="shared" ca="1" si="80"/>
        <v>0</v>
      </c>
      <c r="X111">
        <f t="shared" ca="1" si="80"/>
        <v>0</v>
      </c>
      <c r="Y111">
        <f t="shared" ca="1" si="80"/>
        <v>1</v>
      </c>
      <c r="Z111">
        <f t="shared" ca="1" si="80"/>
        <v>0</v>
      </c>
      <c r="AA111">
        <f t="shared" ca="1" si="80"/>
        <v>0</v>
      </c>
      <c r="AB111">
        <f t="shared" ca="1" si="62"/>
        <v>5</v>
      </c>
      <c r="AC111" t="b">
        <f t="shared" ca="1" si="49"/>
        <v>0</v>
      </c>
      <c r="AD111" t="b">
        <f t="shared" ca="1" si="50"/>
        <v>0</v>
      </c>
      <c r="AE111" t="b">
        <f t="shared" ca="1" si="51"/>
        <v>0</v>
      </c>
      <c r="AF111" t="b">
        <f t="shared" ca="1" si="52"/>
        <v>0</v>
      </c>
      <c r="AG111" t="b">
        <f t="shared" ca="1" si="53"/>
        <v>0</v>
      </c>
      <c r="AH111" t="b">
        <f t="shared" ca="1" si="54"/>
        <v>1</v>
      </c>
      <c r="AI111" t="b">
        <f t="shared" ca="1" si="55"/>
        <v>0</v>
      </c>
      <c r="AJ111">
        <f t="shared" ca="1" si="63"/>
        <v>1</v>
      </c>
      <c r="AK111">
        <f t="shared" ca="1" si="56"/>
        <v>20099</v>
      </c>
      <c r="AL111">
        <f t="shared" ca="1" si="57"/>
        <v>219</v>
      </c>
      <c r="AM111" s="19">
        <f t="shared" ca="1" si="58"/>
        <v>136875</v>
      </c>
      <c r="AN111" t="str">
        <f ca="1">IF($C111=0,"",
VLOOKUP(MID($E111,1,1),TRANSF2,2,FALSE)
&amp; VLOOKUP(MID($E111,2,1),TRANSF2,2,FALSE)
&amp; VLOOKUP(MID($E111,3,1),TRANSF2,2,FALSE)
&amp; VLOOKUP(MID($E111,4,1),TRANSF2,2,FALSE)
&amp; VLOOKUP(MID($E111,5,1),TRANSF2,2,FALSE)
)</f>
        <v>HABFA</v>
      </c>
      <c r="AO111" t="str">
        <f t="shared" ca="1" si="64"/>
        <v>HABFA 21</v>
      </c>
      <c r="AP111" t="str">
        <f ca="1"/>
        <v>BCGGC 980</v>
      </c>
      <c r="AQ111" t="str" cm="1">
        <f t="array" aca="1" ref="AQ111:AR111" ca="1">IF($C111=0,"",_xlfn.TEXTSPLIT(AP111," "))</f>
        <v>BCGGC</v>
      </c>
      <c r="AR111" t="str">
        <f ca="1"/>
        <v>980</v>
      </c>
      <c r="AS111">
        <f t="shared" ca="1" si="65"/>
        <v>980</v>
      </c>
      <c r="AT111">
        <f ca="1"/>
        <v>99</v>
      </c>
      <c r="AU111" t="str">
        <f ca="1">IF($C111=0,"",
VLOOKUP(MID(AQ111,1,1),REVTRANS2,2,FALSE)
&amp; VLOOKUP(MID(AQ111,2,1),REVTRANS2,2,FALSE)
&amp; VLOOKUP(MID(AQ111,3,1),REVTRANS2,2,FALSE)
&amp; VLOOKUP(MID(AQ111,4,1),REVTRANS2,2,FALSE)
&amp; VLOOKUP(MID(AQ111,5,1),REVTRANS2,2,FALSE)
)</f>
        <v>23773</v>
      </c>
      <c r="AV111">
        <f t="shared" ref="AV111:BH174" ca="1" si="82">IF($C111=0,"",(LEN($AU111)-LEN(SUBSTITUTE($AU111,AV$11,""))))</f>
        <v>0</v>
      </c>
      <c r="AW111">
        <f t="shared" ca="1" si="82"/>
        <v>1</v>
      </c>
      <c r="AX111">
        <f t="shared" ca="1" si="82"/>
        <v>2</v>
      </c>
      <c r="AY111">
        <f t="shared" ca="1" si="82"/>
        <v>0</v>
      </c>
      <c r="AZ111">
        <f t="shared" ca="1" si="82"/>
        <v>0</v>
      </c>
      <c r="BA111">
        <f t="shared" ca="1" si="82"/>
        <v>0</v>
      </c>
      <c r="BB111">
        <f t="shared" ca="1" si="82"/>
        <v>2</v>
      </c>
      <c r="BC111">
        <f t="shared" ca="1" si="82"/>
        <v>0</v>
      </c>
      <c r="BD111">
        <f t="shared" ca="1" si="82"/>
        <v>0</v>
      </c>
      <c r="BE111">
        <f t="shared" ca="1" si="82"/>
        <v>0</v>
      </c>
      <c r="BF111">
        <f t="shared" ca="1" si="82"/>
        <v>0</v>
      </c>
      <c r="BG111">
        <f t="shared" ca="1" si="82"/>
        <v>0</v>
      </c>
      <c r="BH111">
        <f t="shared" ca="1" si="82"/>
        <v>0</v>
      </c>
      <c r="BI111" s="37">
        <f t="shared" ca="1" si="79"/>
        <v>0</v>
      </c>
      <c r="BJ111" t="b">
        <f t="shared" ca="1" si="66"/>
        <v>0</v>
      </c>
      <c r="BK111" t="b">
        <f t="shared" ca="1" si="67"/>
        <v>0</v>
      </c>
      <c r="BL111" t="b">
        <f t="shared" ca="1" si="68"/>
        <v>0</v>
      </c>
      <c r="BM111" t="b">
        <f t="shared" ca="1" si="69"/>
        <v>0</v>
      </c>
      <c r="BN111" t="b">
        <f t="shared" ca="1" si="70"/>
        <v>1</v>
      </c>
      <c r="BO111" t="b">
        <f t="shared" ca="1" si="71"/>
        <v>0</v>
      </c>
      <c r="BP111" t="b">
        <f t="shared" ca="1" si="72"/>
        <v>0</v>
      </c>
      <c r="BQ111">
        <f t="shared" ca="1" si="73"/>
        <v>1</v>
      </c>
      <c r="BR111">
        <f t="shared" ca="1" si="74"/>
        <v>30099</v>
      </c>
      <c r="BS111" cm="1">
        <f t="array" aca="1" ref="BS111" ca="1">IF($C111=0,"",RANK(BR111,OFFSET(KKK,0,0,LAST,1),-1))</f>
        <v>328</v>
      </c>
      <c r="BT111" s="19">
        <f t="shared" ca="1" si="75"/>
        <v>321440</v>
      </c>
      <c r="JN111" s="21"/>
      <c r="KK111" s="19"/>
    </row>
    <row r="112" spans="1:297">
      <c r="A112">
        <v>100</v>
      </c>
      <c r="C112" s="9" t="str">
        <f t="shared" ca="1" si="44"/>
        <v>384Q3 822</v>
      </c>
      <c r="D112">
        <f t="shared" ca="1" si="45"/>
        <v>9</v>
      </c>
      <c r="E112" t="str">
        <f t="shared" ca="1" si="59"/>
        <v>384Q3</v>
      </c>
      <c r="F112" t="str">
        <f t="shared" ca="1" si="46"/>
        <v>CHDNC</v>
      </c>
      <c r="G112" t="str">
        <f t="shared" ca="1" si="60"/>
        <v>CHDNC 822</v>
      </c>
      <c r="H112" t="str">
        <f ca="1"/>
        <v>CFBCH 770</v>
      </c>
      <c r="I112" t="str" cm="1">
        <f t="array" aca="1" ref="I112:J112" ca="1">IF($C112=0,"",_xlfn.TEXTSPLIT(H112," "))</f>
        <v>CFBCH</v>
      </c>
      <c r="J112" t="str">
        <f ca="1"/>
        <v>770</v>
      </c>
      <c r="K112">
        <f t="shared" ca="1" si="61"/>
        <v>770</v>
      </c>
      <c r="L112">
        <f ca="1"/>
        <v>100</v>
      </c>
      <c r="M112" t="str">
        <f t="shared" ca="1" si="47"/>
        <v>36238</v>
      </c>
      <c r="N112">
        <f t="shared" ca="1" si="81"/>
        <v>0</v>
      </c>
      <c r="O112">
        <f t="shared" ca="1" si="80"/>
        <v>1</v>
      </c>
      <c r="P112">
        <f t="shared" ca="1" si="80"/>
        <v>2</v>
      </c>
      <c r="Q112">
        <f t="shared" ca="1" si="80"/>
        <v>0</v>
      </c>
      <c r="R112">
        <f t="shared" ca="1" si="80"/>
        <v>0</v>
      </c>
      <c r="S112">
        <f t="shared" ca="1" si="80"/>
        <v>1</v>
      </c>
      <c r="T112">
        <f t="shared" ca="1" si="80"/>
        <v>0</v>
      </c>
      <c r="U112">
        <f t="shared" ca="1" si="80"/>
        <v>1</v>
      </c>
      <c r="V112">
        <f t="shared" ca="1" si="80"/>
        <v>0</v>
      </c>
      <c r="W112">
        <f t="shared" ca="1" si="80"/>
        <v>0</v>
      </c>
      <c r="X112">
        <f t="shared" ca="1" si="80"/>
        <v>0</v>
      </c>
      <c r="Y112">
        <f t="shared" ca="1" si="80"/>
        <v>0</v>
      </c>
      <c r="Z112">
        <f t="shared" ca="1" si="80"/>
        <v>0</v>
      </c>
      <c r="AA112">
        <f t="shared" ca="1" si="80"/>
        <v>0</v>
      </c>
      <c r="AB112">
        <f t="shared" ca="1" si="62"/>
        <v>5</v>
      </c>
      <c r="AC112" t="b">
        <f t="shared" ca="1" si="49"/>
        <v>0</v>
      </c>
      <c r="AD112" t="b">
        <f t="shared" ca="1" si="50"/>
        <v>0</v>
      </c>
      <c r="AE112" t="b">
        <f t="shared" ca="1" si="51"/>
        <v>0</v>
      </c>
      <c r="AF112" t="b">
        <f t="shared" ca="1" si="52"/>
        <v>0</v>
      </c>
      <c r="AG112" t="b">
        <f t="shared" ca="1" si="53"/>
        <v>0</v>
      </c>
      <c r="AH112" t="b">
        <f t="shared" ca="1" si="54"/>
        <v>1</v>
      </c>
      <c r="AI112" t="b">
        <f t="shared" ca="1" si="55"/>
        <v>0</v>
      </c>
      <c r="AJ112">
        <f t="shared" ca="1" si="63"/>
        <v>1</v>
      </c>
      <c r="AK112">
        <f t="shared" ca="1" si="56"/>
        <v>20100</v>
      </c>
      <c r="AL112">
        <f t="shared" ca="1" si="57"/>
        <v>220</v>
      </c>
      <c r="AM112" s="19">
        <f t="shared" ca="1" si="58"/>
        <v>169400</v>
      </c>
      <c r="AN112" t="str">
        <f ca="1">IF($C112=0,"",
VLOOKUP(MID($E112,1,1),TRANSF2,2,FALSE)
&amp; VLOOKUP(MID($E112,2,1),TRANSF2,2,FALSE)
&amp; VLOOKUP(MID($E112,3,1),TRANSF2,2,FALSE)
&amp; VLOOKUP(MID($E112,4,1),TRANSF2,2,FALSE)
&amp; VLOOKUP(MID($E112,5,1),TRANSF2,2,FALSE)
)</f>
        <v>CHDNC</v>
      </c>
      <c r="AO112" t="str">
        <f t="shared" ca="1" si="64"/>
        <v>CHDNC 822</v>
      </c>
      <c r="AP112" t="str">
        <f ca="1"/>
        <v>BCHAB 442</v>
      </c>
      <c r="AQ112" t="str" cm="1">
        <f t="array" aca="1" ref="AQ112:AR112" ca="1">IF($C112=0,"",_xlfn.TEXTSPLIT(AP112," "))</f>
        <v>BCHAB</v>
      </c>
      <c r="AR112" t="str">
        <f ca="1"/>
        <v>442</v>
      </c>
      <c r="AS112">
        <f t="shared" ca="1" si="65"/>
        <v>442</v>
      </c>
      <c r="AT112">
        <f ca="1"/>
        <v>100</v>
      </c>
      <c r="AU112" t="str">
        <f ca="1">IF($C112=0,"",
VLOOKUP(MID(AQ112,1,1),REVTRANS2,2,FALSE)
&amp; VLOOKUP(MID(AQ112,2,1),REVTRANS2,2,FALSE)
&amp; VLOOKUP(MID(AQ112,3,1),REVTRANS2,2,FALSE)
&amp; VLOOKUP(MID(AQ112,4,1),REVTRANS2,2,FALSE)
&amp; VLOOKUP(MID(AQ112,5,1),REVTRANS2,2,FALSE)
)</f>
        <v>238J2</v>
      </c>
      <c r="AV112">
        <f t="shared" ca="1" si="82"/>
        <v>0</v>
      </c>
      <c r="AW112">
        <f t="shared" ca="1" si="82"/>
        <v>2</v>
      </c>
      <c r="AX112">
        <f t="shared" ca="1" si="82"/>
        <v>1</v>
      </c>
      <c r="AY112">
        <f t="shared" ca="1" si="82"/>
        <v>0</v>
      </c>
      <c r="AZ112">
        <f t="shared" ca="1" si="82"/>
        <v>0</v>
      </c>
      <c r="BA112">
        <f t="shared" ca="1" si="82"/>
        <v>0</v>
      </c>
      <c r="BB112">
        <f t="shared" ca="1" si="82"/>
        <v>0</v>
      </c>
      <c r="BC112">
        <f t="shared" ca="1" si="82"/>
        <v>1</v>
      </c>
      <c r="BD112">
        <f t="shared" ca="1" si="82"/>
        <v>0</v>
      </c>
      <c r="BE112">
        <f t="shared" ca="1" si="82"/>
        <v>0</v>
      </c>
      <c r="BF112">
        <f t="shared" ca="1" si="82"/>
        <v>0</v>
      </c>
      <c r="BG112">
        <f t="shared" ca="1" si="82"/>
        <v>0</v>
      </c>
      <c r="BH112">
        <f t="shared" ca="1" si="82"/>
        <v>0</v>
      </c>
      <c r="BI112" s="37">
        <f t="shared" ca="1" si="79"/>
        <v>1</v>
      </c>
      <c r="BJ112" t="b">
        <f t="shared" ca="1" si="66"/>
        <v>0</v>
      </c>
      <c r="BK112" t="b">
        <f t="shared" ca="1" si="67"/>
        <v>0</v>
      </c>
      <c r="BL112" t="b">
        <f t="shared" ca="1" si="68"/>
        <v>0</v>
      </c>
      <c r="BM112" t="b">
        <f t="shared" ca="1" si="69"/>
        <v>1</v>
      </c>
      <c r="BN112" t="b">
        <f t="shared" ca="1" si="70"/>
        <v>0</v>
      </c>
      <c r="BO112" t="b">
        <f t="shared" ca="1" si="71"/>
        <v>0</v>
      </c>
      <c r="BP112" t="b">
        <f t="shared" ca="1" si="72"/>
        <v>0</v>
      </c>
      <c r="BQ112">
        <f t="shared" ca="1" si="73"/>
        <v>1</v>
      </c>
      <c r="BR112">
        <f t="shared" ca="1" si="74"/>
        <v>40100</v>
      </c>
      <c r="BS112" cm="1">
        <f t="array" aca="1" ref="BS112" ca="1">IF($C112=0,"",RANK(BR112,OFFSET(KKK,0,0,LAST,1),-1))</f>
        <v>475</v>
      </c>
      <c r="BT112" s="19">
        <f t="shared" ca="1" si="75"/>
        <v>209950</v>
      </c>
      <c r="JN112" s="21"/>
      <c r="KK112" s="19"/>
    </row>
    <row r="113" spans="1:297">
      <c r="A113">
        <v>101</v>
      </c>
      <c r="C113" s="9" t="str">
        <f t="shared" ca="1" si="44"/>
        <v>AAJJJ 949</v>
      </c>
      <c r="D113">
        <f t="shared" ca="1" si="45"/>
        <v>9</v>
      </c>
      <c r="E113" t="str">
        <f t="shared" ca="1" si="59"/>
        <v>AAJJJ</v>
      </c>
      <c r="F113" t="str">
        <f t="shared" ca="1" si="46"/>
        <v>PPMMM</v>
      </c>
      <c r="G113" t="str">
        <f t="shared" ca="1" si="60"/>
        <v>PPMMM 949</v>
      </c>
      <c r="H113" t="str">
        <f ca="1"/>
        <v>CFFCD 44</v>
      </c>
      <c r="I113" t="str" cm="1">
        <f t="array" aca="1" ref="I113:J113" ca="1">IF($C113=0,"",_xlfn.TEXTSPLIT(H113," "))</f>
        <v>CFFCD</v>
      </c>
      <c r="J113" t="str">
        <f ca="1"/>
        <v>44</v>
      </c>
      <c r="K113">
        <f t="shared" ca="1" si="61"/>
        <v>44</v>
      </c>
      <c r="L113">
        <f ca="1"/>
        <v>101</v>
      </c>
      <c r="M113" t="str">
        <f t="shared" ca="1" si="47"/>
        <v>36634</v>
      </c>
      <c r="N113">
        <f t="shared" ca="1" si="81"/>
        <v>0</v>
      </c>
      <c r="O113">
        <f t="shared" ca="1" si="80"/>
        <v>0</v>
      </c>
      <c r="P113">
        <f t="shared" ca="1" si="80"/>
        <v>2</v>
      </c>
      <c r="Q113">
        <f t="shared" ca="1" si="80"/>
        <v>1</v>
      </c>
      <c r="R113">
        <f t="shared" ca="1" si="80"/>
        <v>0</v>
      </c>
      <c r="S113">
        <f t="shared" ca="1" si="80"/>
        <v>2</v>
      </c>
      <c r="T113">
        <f t="shared" ca="1" si="80"/>
        <v>0</v>
      </c>
      <c r="U113">
        <f t="shared" ca="1" si="80"/>
        <v>0</v>
      </c>
      <c r="V113">
        <f t="shared" ca="1" si="80"/>
        <v>0</v>
      </c>
      <c r="W113">
        <f t="shared" ca="1" si="80"/>
        <v>0</v>
      </c>
      <c r="X113">
        <f t="shared" ca="1" si="80"/>
        <v>0</v>
      </c>
      <c r="Y113">
        <f t="shared" ca="1" si="80"/>
        <v>0</v>
      </c>
      <c r="Z113">
        <f t="shared" ca="1" si="80"/>
        <v>0</v>
      </c>
      <c r="AA113">
        <f t="shared" ca="1" si="80"/>
        <v>0</v>
      </c>
      <c r="AB113">
        <f t="shared" ca="1" si="62"/>
        <v>5</v>
      </c>
      <c r="AC113" t="b">
        <f t="shared" ca="1" si="49"/>
        <v>0</v>
      </c>
      <c r="AD113" t="b">
        <f t="shared" ca="1" si="50"/>
        <v>0</v>
      </c>
      <c r="AE113" t="b">
        <f t="shared" ca="1" si="51"/>
        <v>0</v>
      </c>
      <c r="AF113" t="b">
        <f t="shared" ca="1" si="52"/>
        <v>0</v>
      </c>
      <c r="AG113" t="b">
        <f t="shared" ca="1" si="53"/>
        <v>1</v>
      </c>
      <c r="AH113" t="b">
        <f t="shared" ca="1" si="54"/>
        <v>0</v>
      </c>
      <c r="AI113" t="b">
        <f t="shared" ca="1" si="55"/>
        <v>0</v>
      </c>
      <c r="AJ113">
        <f t="shared" ca="1" si="63"/>
        <v>1</v>
      </c>
      <c r="AK113">
        <f t="shared" ca="1" si="56"/>
        <v>30101</v>
      </c>
      <c r="AL113">
        <f t="shared" ca="1" si="57"/>
        <v>458</v>
      </c>
      <c r="AM113" s="19">
        <f t="shared" ca="1" si="58"/>
        <v>20152</v>
      </c>
      <c r="AN113" t="str">
        <f ca="1">IF($C113=0,"",
VLOOKUP(MID($E113,1,1),TRANSF2,2,FALSE)
&amp; VLOOKUP(MID($E113,2,1),TRANSF2,2,FALSE)
&amp; VLOOKUP(MID($E113,3,1),TRANSF2,2,FALSE)
&amp; VLOOKUP(MID($E113,4,1),TRANSF2,2,FALSE)
&amp; VLOOKUP(MID($E113,5,1),TRANSF2,2,FALSE)
)</f>
        <v>PPAAA</v>
      </c>
      <c r="AO113" t="str">
        <f t="shared" ca="1" si="64"/>
        <v>PPAAA 949</v>
      </c>
      <c r="AP113" t="str">
        <f ca="1"/>
        <v>BDAHN 520</v>
      </c>
      <c r="AQ113" t="str" cm="1">
        <f t="array" aca="1" ref="AQ113:AR113" ca="1">IF($C113=0,"",_xlfn.TEXTSPLIT(AP113," "))</f>
        <v>BDAHN</v>
      </c>
      <c r="AR113" t="str">
        <f ca="1"/>
        <v>520</v>
      </c>
      <c r="AS113">
        <f t="shared" ca="1" si="65"/>
        <v>520</v>
      </c>
      <c r="AT113">
        <f ca="1"/>
        <v>101</v>
      </c>
      <c r="AU113" t="str">
        <f ca="1">IF($C113=0,"",
VLOOKUP(MID(AQ113,1,1),REVTRANS2,2,FALSE)
&amp; VLOOKUP(MID(AQ113,2,1),REVTRANS2,2,FALSE)
&amp; VLOOKUP(MID(AQ113,3,1),REVTRANS2,2,FALSE)
&amp; VLOOKUP(MID(AQ113,4,1),REVTRANS2,2,FALSE)
&amp; VLOOKUP(MID(AQ113,5,1),REVTRANS2,2,FALSE)
)</f>
        <v>24J8Q</v>
      </c>
      <c r="AV113">
        <f t="shared" ca="1" si="82"/>
        <v>0</v>
      </c>
      <c r="AW113">
        <f t="shared" ca="1" si="82"/>
        <v>1</v>
      </c>
      <c r="AX113">
        <f t="shared" ca="1" si="82"/>
        <v>0</v>
      </c>
      <c r="AY113">
        <f t="shared" ca="1" si="82"/>
        <v>1</v>
      </c>
      <c r="AZ113">
        <f t="shared" ca="1" si="82"/>
        <v>0</v>
      </c>
      <c r="BA113">
        <f t="shared" ca="1" si="82"/>
        <v>0</v>
      </c>
      <c r="BB113">
        <f t="shared" ca="1" si="82"/>
        <v>0</v>
      </c>
      <c r="BC113">
        <f t="shared" ca="1" si="82"/>
        <v>1</v>
      </c>
      <c r="BD113">
        <f t="shared" ca="1" si="82"/>
        <v>0</v>
      </c>
      <c r="BE113">
        <f t="shared" ca="1" si="82"/>
        <v>0</v>
      </c>
      <c r="BF113">
        <f t="shared" ca="1" si="82"/>
        <v>1</v>
      </c>
      <c r="BG113">
        <f t="shared" ca="1" si="82"/>
        <v>0</v>
      </c>
      <c r="BH113">
        <f t="shared" ca="1" si="82"/>
        <v>0</v>
      </c>
      <c r="BI113" s="37">
        <f t="shared" ca="1" si="79"/>
        <v>1</v>
      </c>
      <c r="BJ113" t="b">
        <f t="shared" ca="1" si="66"/>
        <v>0</v>
      </c>
      <c r="BK113" t="b">
        <f t="shared" ca="1" si="67"/>
        <v>0</v>
      </c>
      <c r="BL113" t="b">
        <f t="shared" ca="1" si="68"/>
        <v>0</v>
      </c>
      <c r="BM113" t="b">
        <f t="shared" ca="1" si="69"/>
        <v>0</v>
      </c>
      <c r="BN113" t="b">
        <f t="shared" ca="1" si="70"/>
        <v>0</v>
      </c>
      <c r="BO113" t="b">
        <f t="shared" ca="1" si="71"/>
        <v>1</v>
      </c>
      <c r="BP113" t="b">
        <f t="shared" ca="1" si="72"/>
        <v>0</v>
      </c>
      <c r="BQ113">
        <f t="shared" ca="1" si="73"/>
        <v>1</v>
      </c>
      <c r="BR113">
        <f t="shared" ca="1" si="74"/>
        <v>20101</v>
      </c>
      <c r="BS113" cm="1">
        <f t="array" aca="1" ref="BS113" ca="1">IF($C113=0,"",RANK(BR113,OFFSET(KKK,0,0,LAST,1),-1))</f>
        <v>147</v>
      </c>
      <c r="BT113" s="19">
        <f t="shared" ca="1" si="75"/>
        <v>76440</v>
      </c>
      <c r="JN113" s="21"/>
      <c r="KK113" s="19"/>
    </row>
    <row r="114" spans="1:297">
      <c r="A114">
        <v>102</v>
      </c>
      <c r="C114" s="9" t="str">
        <f t="shared" ca="1" si="44"/>
        <v>77262 643</v>
      </c>
      <c r="D114">
        <f t="shared" ca="1" si="45"/>
        <v>9</v>
      </c>
      <c r="E114" t="str">
        <f t="shared" ca="1" si="59"/>
        <v>77262</v>
      </c>
      <c r="F114" t="str">
        <f t="shared" ca="1" si="46"/>
        <v>GGBFB</v>
      </c>
      <c r="G114" t="str">
        <f t="shared" ca="1" si="60"/>
        <v>GGBFB 643</v>
      </c>
      <c r="H114" t="str">
        <f ca="1"/>
        <v>CFNFF 789</v>
      </c>
      <c r="I114" t="str" cm="1">
        <f t="array" aca="1" ref="I114:J114" ca="1">IF($C114=0,"",_xlfn.TEXTSPLIT(H114," "))</f>
        <v>CFNFF</v>
      </c>
      <c r="J114" t="str">
        <f ca="1"/>
        <v>789</v>
      </c>
      <c r="K114">
        <f t="shared" ca="1" si="61"/>
        <v>789</v>
      </c>
      <c r="L114">
        <f ca="1"/>
        <v>102</v>
      </c>
      <c r="M114" t="str">
        <f t="shared" ca="1" si="47"/>
        <v>36Q66</v>
      </c>
      <c r="N114">
        <f t="shared" ca="1" si="81"/>
        <v>0</v>
      </c>
      <c r="O114">
        <f t="shared" ca="1" si="80"/>
        <v>0</v>
      </c>
      <c r="P114">
        <f t="shared" ca="1" si="80"/>
        <v>1</v>
      </c>
      <c r="Q114">
        <f t="shared" ca="1" si="80"/>
        <v>0</v>
      </c>
      <c r="R114">
        <f t="shared" ca="1" si="80"/>
        <v>0</v>
      </c>
      <c r="S114">
        <f t="shared" ca="1" si="80"/>
        <v>3</v>
      </c>
      <c r="T114">
        <f t="shared" ca="1" si="80"/>
        <v>0</v>
      </c>
      <c r="U114">
        <f t="shared" ca="1" si="80"/>
        <v>0</v>
      </c>
      <c r="V114">
        <f t="shared" ca="1" si="80"/>
        <v>0</v>
      </c>
      <c r="W114">
        <f t="shared" ca="1" si="80"/>
        <v>0</v>
      </c>
      <c r="X114">
        <f t="shared" ca="1" si="80"/>
        <v>0</v>
      </c>
      <c r="Y114">
        <f t="shared" ca="1" si="80"/>
        <v>1</v>
      </c>
      <c r="Z114">
        <f t="shared" ca="1" si="80"/>
        <v>0</v>
      </c>
      <c r="AA114">
        <f t="shared" ca="1" si="80"/>
        <v>0</v>
      </c>
      <c r="AB114">
        <f t="shared" ca="1" si="62"/>
        <v>5</v>
      </c>
      <c r="AC114" t="b">
        <f t="shared" ca="1" si="49"/>
        <v>0</v>
      </c>
      <c r="AD114" t="b">
        <f t="shared" ca="1" si="50"/>
        <v>0</v>
      </c>
      <c r="AE114" t="b">
        <f t="shared" ca="1" si="51"/>
        <v>0</v>
      </c>
      <c r="AF114" t="b">
        <f t="shared" ca="1" si="52"/>
        <v>1</v>
      </c>
      <c r="AG114" t="b">
        <f t="shared" ca="1" si="53"/>
        <v>0</v>
      </c>
      <c r="AH114" t="b">
        <f t="shared" ca="1" si="54"/>
        <v>0</v>
      </c>
      <c r="AI114" t="b">
        <f t="shared" ca="1" si="55"/>
        <v>0</v>
      </c>
      <c r="AJ114">
        <f t="shared" ca="1" si="63"/>
        <v>1</v>
      </c>
      <c r="AK114">
        <f t="shared" ca="1" si="56"/>
        <v>40102</v>
      </c>
      <c r="AL114">
        <f t="shared" ca="1" si="57"/>
        <v>634</v>
      </c>
      <c r="AM114" s="19">
        <f t="shared" ca="1" si="58"/>
        <v>500226</v>
      </c>
      <c r="AN114" t="str">
        <f ca="1">IF($C114=0,"",
VLOOKUP(MID($E114,1,1),TRANSF2,2,FALSE)
&amp; VLOOKUP(MID($E114,2,1),TRANSF2,2,FALSE)
&amp; VLOOKUP(MID($E114,3,1),TRANSF2,2,FALSE)
&amp; VLOOKUP(MID($E114,4,1),TRANSF2,2,FALSE)
&amp; VLOOKUP(MID($E114,5,1),TRANSF2,2,FALSE)
)</f>
        <v>GGBFB</v>
      </c>
      <c r="AO114" t="str">
        <f t="shared" ca="1" si="64"/>
        <v>GGBFB 643</v>
      </c>
      <c r="AP114" t="str">
        <f ca="1"/>
        <v>BDBGD 494</v>
      </c>
      <c r="AQ114" t="str" cm="1">
        <f t="array" aca="1" ref="AQ114:AR114" ca="1">IF($C114=0,"",_xlfn.TEXTSPLIT(AP114," "))</f>
        <v>BDBGD</v>
      </c>
      <c r="AR114" t="str">
        <f ca="1"/>
        <v>494</v>
      </c>
      <c r="AS114">
        <f t="shared" ca="1" si="65"/>
        <v>494</v>
      </c>
      <c r="AT114">
        <f ca="1"/>
        <v>102</v>
      </c>
      <c r="AU114" t="str">
        <f ca="1">IF($C114=0,"",
VLOOKUP(MID(AQ114,1,1),REVTRANS2,2,FALSE)
&amp; VLOOKUP(MID(AQ114,2,1),REVTRANS2,2,FALSE)
&amp; VLOOKUP(MID(AQ114,3,1),REVTRANS2,2,FALSE)
&amp; VLOOKUP(MID(AQ114,4,1),REVTRANS2,2,FALSE)
&amp; VLOOKUP(MID(AQ114,5,1),REVTRANS2,2,FALSE)
)</f>
        <v>24274</v>
      </c>
      <c r="AV114">
        <f t="shared" ca="1" si="82"/>
        <v>0</v>
      </c>
      <c r="AW114">
        <f t="shared" ca="1" si="82"/>
        <v>2</v>
      </c>
      <c r="AX114">
        <f t="shared" ca="1" si="82"/>
        <v>0</v>
      </c>
      <c r="AY114">
        <f t="shared" ca="1" si="82"/>
        <v>2</v>
      </c>
      <c r="AZ114">
        <f t="shared" ca="1" si="82"/>
        <v>0</v>
      </c>
      <c r="BA114">
        <f t="shared" ca="1" si="82"/>
        <v>0</v>
      </c>
      <c r="BB114">
        <f t="shared" ca="1" si="82"/>
        <v>1</v>
      </c>
      <c r="BC114">
        <f t="shared" ca="1" si="82"/>
        <v>0</v>
      </c>
      <c r="BD114">
        <f t="shared" ca="1" si="82"/>
        <v>0</v>
      </c>
      <c r="BE114">
        <f t="shared" ca="1" si="82"/>
        <v>0</v>
      </c>
      <c r="BF114">
        <f t="shared" ca="1" si="82"/>
        <v>0</v>
      </c>
      <c r="BG114">
        <f t="shared" ca="1" si="82"/>
        <v>0</v>
      </c>
      <c r="BH114">
        <f t="shared" ca="1" si="82"/>
        <v>0</v>
      </c>
      <c r="BI114" s="37">
        <f t="shared" ca="1" si="79"/>
        <v>0</v>
      </c>
      <c r="BJ114" t="b">
        <f t="shared" ca="1" si="66"/>
        <v>0</v>
      </c>
      <c r="BK114" t="b">
        <f t="shared" ca="1" si="67"/>
        <v>0</v>
      </c>
      <c r="BL114" t="b">
        <f t="shared" ca="1" si="68"/>
        <v>0</v>
      </c>
      <c r="BM114" t="b">
        <f t="shared" ca="1" si="69"/>
        <v>0</v>
      </c>
      <c r="BN114" t="b">
        <f t="shared" ca="1" si="70"/>
        <v>1</v>
      </c>
      <c r="BO114" t="b">
        <f t="shared" ca="1" si="71"/>
        <v>0</v>
      </c>
      <c r="BP114" t="b">
        <f t="shared" ca="1" si="72"/>
        <v>0</v>
      </c>
      <c r="BQ114">
        <f t="shared" ca="1" si="73"/>
        <v>1</v>
      </c>
      <c r="BR114">
        <f t="shared" ca="1" si="74"/>
        <v>30102</v>
      </c>
      <c r="BS114" cm="1">
        <f t="array" aca="1" ref="BS114" ca="1">IF($C114=0,"",RANK(BR114,OFFSET(KKK,0,0,LAST,1),-1))</f>
        <v>329</v>
      </c>
      <c r="BT114" s="19">
        <f t="shared" ca="1" si="75"/>
        <v>162526</v>
      </c>
      <c r="JN114" s="21"/>
      <c r="KK114" s="19"/>
    </row>
    <row r="115" spans="1:297">
      <c r="A115">
        <v>103</v>
      </c>
      <c r="C115" s="9" t="str">
        <f t="shared" ca="1" si="44"/>
        <v>66545 411</v>
      </c>
      <c r="D115">
        <f t="shared" ca="1" si="45"/>
        <v>9</v>
      </c>
      <c r="E115" t="str">
        <f t="shared" ca="1" si="59"/>
        <v>66545</v>
      </c>
      <c r="F115" t="str">
        <f t="shared" ca="1" si="46"/>
        <v>FFEDE</v>
      </c>
      <c r="G115" t="str">
        <f t="shared" ca="1" si="60"/>
        <v>FFEDE 411</v>
      </c>
      <c r="H115" t="str">
        <f ca="1"/>
        <v>CGCFI 539</v>
      </c>
      <c r="I115" t="str" cm="1">
        <f t="array" aca="1" ref="I115:J115" ca="1">IF($C115=0,"",_xlfn.TEXTSPLIT(H115," "))</f>
        <v>CGCFI</v>
      </c>
      <c r="J115" t="str">
        <f ca="1"/>
        <v>539</v>
      </c>
      <c r="K115">
        <f t="shared" ca="1" si="61"/>
        <v>539</v>
      </c>
      <c r="L115">
        <f ca="1"/>
        <v>103</v>
      </c>
      <c r="M115" t="str">
        <f t="shared" ca="1" si="47"/>
        <v>37369</v>
      </c>
      <c r="N115">
        <f t="shared" ca="1" si="81"/>
        <v>0</v>
      </c>
      <c r="O115">
        <f t="shared" ca="1" si="80"/>
        <v>0</v>
      </c>
      <c r="P115">
        <f t="shared" ca="1" si="80"/>
        <v>2</v>
      </c>
      <c r="Q115">
        <f t="shared" ca="1" si="80"/>
        <v>0</v>
      </c>
      <c r="R115">
        <f t="shared" ca="1" si="80"/>
        <v>0</v>
      </c>
      <c r="S115">
        <f t="shared" ca="1" si="80"/>
        <v>1</v>
      </c>
      <c r="T115">
        <f t="shared" ca="1" si="80"/>
        <v>1</v>
      </c>
      <c r="U115">
        <f t="shared" ca="1" si="80"/>
        <v>0</v>
      </c>
      <c r="V115">
        <f t="shared" ca="1" si="80"/>
        <v>1</v>
      </c>
      <c r="W115">
        <f t="shared" ca="1" si="80"/>
        <v>0</v>
      </c>
      <c r="X115">
        <f t="shared" ca="1" si="80"/>
        <v>0</v>
      </c>
      <c r="Y115">
        <f t="shared" ca="1" si="80"/>
        <v>0</v>
      </c>
      <c r="Z115">
        <f t="shared" ca="1" si="80"/>
        <v>0</v>
      </c>
      <c r="AA115">
        <f t="shared" ca="1" si="80"/>
        <v>0</v>
      </c>
      <c r="AB115">
        <f t="shared" ca="1" si="62"/>
        <v>5</v>
      </c>
      <c r="AC115" t="b">
        <f t="shared" ca="1" si="49"/>
        <v>0</v>
      </c>
      <c r="AD115" t="b">
        <f t="shared" ca="1" si="50"/>
        <v>0</v>
      </c>
      <c r="AE115" t="b">
        <f t="shared" ca="1" si="51"/>
        <v>0</v>
      </c>
      <c r="AF115" t="b">
        <f t="shared" ca="1" si="52"/>
        <v>0</v>
      </c>
      <c r="AG115" t="b">
        <f t="shared" ca="1" si="53"/>
        <v>0</v>
      </c>
      <c r="AH115" t="b">
        <f t="shared" ca="1" si="54"/>
        <v>1</v>
      </c>
      <c r="AI115" t="b">
        <f t="shared" ca="1" si="55"/>
        <v>0</v>
      </c>
      <c r="AJ115">
        <f t="shared" ca="1" si="63"/>
        <v>1</v>
      </c>
      <c r="AK115">
        <f t="shared" ca="1" si="56"/>
        <v>20103</v>
      </c>
      <c r="AL115">
        <f t="shared" ca="1" si="57"/>
        <v>221</v>
      </c>
      <c r="AM115" s="19">
        <f t="shared" ca="1" si="58"/>
        <v>119119</v>
      </c>
      <c r="AN115" t="str">
        <f ca="1">IF($C115=0,"",
VLOOKUP(MID($E115,1,1),TRANSF2,2,FALSE)
&amp; VLOOKUP(MID($E115,2,1),TRANSF2,2,FALSE)
&amp; VLOOKUP(MID($E115,3,1),TRANSF2,2,FALSE)
&amp; VLOOKUP(MID($E115,4,1),TRANSF2,2,FALSE)
&amp; VLOOKUP(MID($E115,5,1),TRANSF2,2,FALSE)
)</f>
        <v>FFEDE</v>
      </c>
      <c r="AO115" t="str">
        <f t="shared" ca="1" si="64"/>
        <v>FFEDE 411</v>
      </c>
      <c r="AP115" t="str">
        <f ca="1"/>
        <v>BDNBB 131</v>
      </c>
      <c r="AQ115" t="str" cm="1">
        <f t="array" aca="1" ref="AQ115:AR115" ca="1">IF($C115=0,"",_xlfn.TEXTSPLIT(AP115," "))</f>
        <v>BDNBB</v>
      </c>
      <c r="AR115" t="str">
        <f ca="1"/>
        <v>131</v>
      </c>
      <c r="AS115">
        <f t="shared" ca="1" si="65"/>
        <v>131</v>
      </c>
      <c r="AT115">
        <f ca="1"/>
        <v>103</v>
      </c>
      <c r="AU115" t="str">
        <f ca="1">IF($C115=0,"",
VLOOKUP(MID(AQ115,1,1),REVTRANS2,2,FALSE)
&amp; VLOOKUP(MID(AQ115,2,1),REVTRANS2,2,FALSE)
&amp; VLOOKUP(MID(AQ115,3,1),REVTRANS2,2,FALSE)
&amp; VLOOKUP(MID(AQ115,4,1),REVTRANS2,2,FALSE)
&amp; VLOOKUP(MID(AQ115,5,1),REVTRANS2,2,FALSE)
)</f>
        <v>24Q22</v>
      </c>
      <c r="AV115">
        <f t="shared" ca="1" si="82"/>
        <v>0</v>
      </c>
      <c r="AW115">
        <f t="shared" ca="1" si="82"/>
        <v>3</v>
      </c>
      <c r="AX115">
        <f t="shared" ca="1" si="82"/>
        <v>0</v>
      </c>
      <c r="AY115">
        <f t="shared" ca="1" si="82"/>
        <v>1</v>
      </c>
      <c r="AZ115">
        <f t="shared" ca="1" si="82"/>
        <v>0</v>
      </c>
      <c r="BA115">
        <f t="shared" ca="1" si="82"/>
        <v>0</v>
      </c>
      <c r="BB115">
        <f t="shared" ca="1" si="82"/>
        <v>0</v>
      </c>
      <c r="BC115">
        <f t="shared" ca="1" si="82"/>
        <v>0</v>
      </c>
      <c r="BD115">
        <f t="shared" ca="1" si="82"/>
        <v>0</v>
      </c>
      <c r="BE115">
        <f t="shared" ca="1" si="82"/>
        <v>0</v>
      </c>
      <c r="BF115">
        <f t="shared" ca="1" si="82"/>
        <v>1</v>
      </c>
      <c r="BG115">
        <f t="shared" ca="1" si="82"/>
        <v>0</v>
      </c>
      <c r="BH115">
        <f t="shared" ca="1" si="82"/>
        <v>0</v>
      </c>
      <c r="BI115" s="37">
        <f t="shared" ca="1" si="79"/>
        <v>0</v>
      </c>
      <c r="BJ115" t="b">
        <f t="shared" ca="1" si="66"/>
        <v>0</v>
      </c>
      <c r="BK115" t="b">
        <f t="shared" ca="1" si="67"/>
        <v>0</v>
      </c>
      <c r="BL115" t="b">
        <f t="shared" ca="1" si="68"/>
        <v>0</v>
      </c>
      <c r="BM115" t="b">
        <f t="shared" ca="1" si="69"/>
        <v>1</v>
      </c>
      <c r="BN115" t="b">
        <f t="shared" ca="1" si="70"/>
        <v>0</v>
      </c>
      <c r="BO115" t="b">
        <f t="shared" ca="1" si="71"/>
        <v>0</v>
      </c>
      <c r="BP115" t="b">
        <f t="shared" ca="1" si="72"/>
        <v>0</v>
      </c>
      <c r="BQ115">
        <f t="shared" ca="1" si="73"/>
        <v>1</v>
      </c>
      <c r="BR115">
        <f t="shared" ca="1" si="74"/>
        <v>40103</v>
      </c>
      <c r="BS115" cm="1">
        <f t="array" aca="1" ref="BS115" ca="1">IF($C115=0,"",RANK(BR115,OFFSET(KKK,0,0,LAST,1),-1))</f>
        <v>476</v>
      </c>
      <c r="BT115" s="19">
        <f t="shared" ca="1" si="75"/>
        <v>62356</v>
      </c>
      <c r="JN115" s="21"/>
      <c r="KK115" s="19"/>
    </row>
    <row r="116" spans="1:297">
      <c r="A116">
        <v>104</v>
      </c>
      <c r="C116" s="9" t="str">
        <f t="shared" ca="1" si="44"/>
        <v>24J8Q 520</v>
      </c>
      <c r="D116">
        <f t="shared" ca="1" si="45"/>
        <v>9</v>
      </c>
      <c r="E116" t="str">
        <f t="shared" ca="1" si="59"/>
        <v>24J8Q</v>
      </c>
      <c r="F116" t="str">
        <f t="shared" ca="1" si="46"/>
        <v>BDMHN</v>
      </c>
      <c r="G116" t="str">
        <f t="shared" ca="1" si="60"/>
        <v>BDMHN 520</v>
      </c>
      <c r="H116" t="str">
        <f ca="1"/>
        <v>CGDBL 660</v>
      </c>
      <c r="I116" t="str" cm="1">
        <f t="array" aca="1" ref="I116:J116" ca="1">IF($C116=0,"",_xlfn.TEXTSPLIT(H116," "))</f>
        <v>CGDBL</v>
      </c>
      <c r="J116" t="str">
        <f ca="1"/>
        <v>660</v>
      </c>
      <c r="K116">
        <f t="shared" ca="1" si="61"/>
        <v>660</v>
      </c>
      <c r="L116">
        <f ca="1"/>
        <v>104</v>
      </c>
      <c r="M116" t="str">
        <f t="shared" ca="1" si="47"/>
        <v>3742T</v>
      </c>
      <c r="N116">
        <f t="shared" ca="1" si="81"/>
        <v>0</v>
      </c>
      <c r="O116">
        <f t="shared" ca="1" si="80"/>
        <v>1</v>
      </c>
      <c r="P116">
        <f t="shared" ca="1" si="80"/>
        <v>1</v>
      </c>
      <c r="Q116">
        <f t="shared" ca="1" si="80"/>
        <v>1</v>
      </c>
      <c r="R116">
        <f t="shared" ca="1" si="80"/>
        <v>0</v>
      </c>
      <c r="S116">
        <f t="shared" ca="1" si="80"/>
        <v>0</v>
      </c>
      <c r="T116">
        <f t="shared" ca="1" si="80"/>
        <v>1</v>
      </c>
      <c r="U116">
        <f t="shared" ca="1" si="80"/>
        <v>0</v>
      </c>
      <c r="V116">
        <f t="shared" ca="1" si="80"/>
        <v>0</v>
      </c>
      <c r="W116">
        <f t="shared" ca="1" si="80"/>
        <v>1</v>
      </c>
      <c r="X116">
        <f t="shared" ca="1" si="80"/>
        <v>0</v>
      </c>
      <c r="Y116">
        <f t="shared" ca="1" si="80"/>
        <v>0</v>
      </c>
      <c r="Z116">
        <f t="shared" ca="1" si="80"/>
        <v>0</v>
      </c>
      <c r="AA116">
        <f t="shared" ca="1" si="80"/>
        <v>0</v>
      </c>
      <c r="AB116">
        <f t="shared" ca="1" si="62"/>
        <v>5</v>
      </c>
      <c r="AC116" t="b">
        <f t="shared" ca="1" si="49"/>
        <v>0</v>
      </c>
      <c r="AD116" t="b">
        <f t="shared" ca="1" si="50"/>
        <v>0</v>
      </c>
      <c r="AE116" t="b">
        <f t="shared" ca="1" si="51"/>
        <v>0</v>
      </c>
      <c r="AF116" t="b">
        <f t="shared" ca="1" si="52"/>
        <v>0</v>
      </c>
      <c r="AG116" t="b">
        <f t="shared" ca="1" si="53"/>
        <v>0</v>
      </c>
      <c r="AH116" t="b">
        <f t="shared" ca="1" si="54"/>
        <v>0</v>
      </c>
      <c r="AI116" t="b">
        <f t="shared" ca="1" si="55"/>
        <v>1</v>
      </c>
      <c r="AJ116">
        <f t="shared" ca="1" si="63"/>
        <v>1</v>
      </c>
      <c r="AK116">
        <f t="shared" ca="1" si="56"/>
        <v>10104</v>
      </c>
      <c r="AL116">
        <f t="shared" ca="1" si="57"/>
        <v>17</v>
      </c>
      <c r="AM116" s="19">
        <f t="shared" ca="1" si="58"/>
        <v>11220</v>
      </c>
      <c r="AN116" t="str">
        <f ca="1">IF($C116=0,"",
VLOOKUP(MID($E116,1,1),TRANSF2,2,FALSE)
&amp; VLOOKUP(MID($E116,2,1),TRANSF2,2,FALSE)
&amp; VLOOKUP(MID($E116,3,1),TRANSF2,2,FALSE)
&amp; VLOOKUP(MID($E116,4,1),TRANSF2,2,FALSE)
&amp; VLOOKUP(MID($E116,5,1),TRANSF2,2,FALSE)
)</f>
        <v>BDAHN</v>
      </c>
      <c r="AO116" t="str">
        <f t="shared" ca="1" si="64"/>
        <v>BDAHN 520</v>
      </c>
      <c r="AP116" t="str">
        <f ca="1"/>
        <v>BDOCP 186</v>
      </c>
      <c r="AQ116" t="str" cm="1">
        <f t="array" aca="1" ref="AQ116:AR116" ca="1">IF($C116=0,"",_xlfn.TEXTSPLIT(AP116," "))</f>
        <v>BDOCP</v>
      </c>
      <c r="AR116" t="str">
        <f ca="1"/>
        <v>186</v>
      </c>
      <c r="AS116">
        <f t="shared" ca="1" si="65"/>
        <v>186</v>
      </c>
      <c r="AT116">
        <f ca="1"/>
        <v>104</v>
      </c>
      <c r="AU116" t="str">
        <f ca="1">IF($C116=0,"",
VLOOKUP(MID(AQ116,1,1),REVTRANS2,2,FALSE)
&amp; VLOOKUP(MID(AQ116,2,1),REVTRANS2,2,FALSE)
&amp; VLOOKUP(MID(AQ116,3,1),REVTRANS2,2,FALSE)
&amp; VLOOKUP(MID(AQ116,4,1),REVTRANS2,2,FALSE)
&amp; VLOOKUP(MID(AQ116,5,1),REVTRANS2,2,FALSE)
)</f>
        <v>24K3A</v>
      </c>
      <c r="AV116">
        <f t="shared" ca="1" si="82"/>
        <v>0</v>
      </c>
      <c r="AW116">
        <f t="shared" ca="1" si="82"/>
        <v>1</v>
      </c>
      <c r="AX116">
        <f t="shared" ca="1" si="82"/>
        <v>1</v>
      </c>
      <c r="AY116">
        <f t="shared" ca="1" si="82"/>
        <v>1</v>
      </c>
      <c r="AZ116">
        <f t="shared" ca="1" si="82"/>
        <v>0</v>
      </c>
      <c r="BA116">
        <f t="shared" ca="1" si="82"/>
        <v>0</v>
      </c>
      <c r="BB116">
        <f t="shared" ca="1" si="82"/>
        <v>0</v>
      </c>
      <c r="BC116">
        <f t="shared" ca="1" si="82"/>
        <v>0</v>
      </c>
      <c r="BD116">
        <f t="shared" ca="1" si="82"/>
        <v>0</v>
      </c>
      <c r="BE116">
        <f t="shared" ca="1" si="82"/>
        <v>0</v>
      </c>
      <c r="BF116">
        <f t="shared" ca="1" si="82"/>
        <v>0</v>
      </c>
      <c r="BG116">
        <f t="shared" ca="1" si="82"/>
        <v>1</v>
      </c>
      <c r="BH116">
        <f t="shared" ca="1" si="82"/>
        <v>1</v>
      </c>
      <c r="BI116" s="37">
        <f t="shared" ca="1" si="79"/>
        <v>0</v>
      </c>
      <c r="BJ116" t="b">
        <f t="shared" ca="1" si="66"/>
        <v>0</v>
      </c>
      <c r="BK116" t="b">
        <f t="shared" ca="1" si="67"/>
        <v>0</v>
      </c>
      <c r="BL116" t="b">
        <f t="shared" ca="1" si="68"/>
        <v>0</v>
      </c>
      <c r="BM116" t="b">
        <f t="shared" ca="1" si="69"/>
        <v>0</v>
      </c>
      <c r="BN116" t="b">
        <f t="shared" ca="1" si="70"/>
        <v>0</v>
      </c>
      <c r="BO116" t="b">
        <f t="shared" ca="1" si="71"/>
        <v>0</v>
      </c>
      <c r="BP116" t="b">
        <f t="shared" ca="1" si="72"/>
        <v>1</v>
      </c>
      <c r="BQ116">
        <f t="shared" ca="1" si="73"/>
        <v>1</v>
      </c>
      <c r="BR116">
        <f t="shared" ca="1" si="74"/>
        <v>10104</v>
      </c>
      <c r="BS116" cm="1">
        <f t="array" aca="1" ref="BS116" ca="1">IF($C116=0,"",RANK(BR116,OFFSET(KKK,0,0,LAST,1),-1))</f>
        <v>1</v>
      </c>
      <c r="BT116" s="19">
        <f t="shared" ca="1" si="75"/>
        <v>186</v>
      </c>
      <c r="JN116" s="21"/>
      <c r="KK116" s="19"/>
    </row>
    <row r="117" spans="1:297">
      <c r="A117">
        <v>105</v>
      </c>
      <c r="C117" s="9" t="str">
        <f t="shared" ca="1" si="44"/>
        <v>TTTT9 314</v>
      </c>
      <c r="D117">
        <f t="shared" ca="1" si="45"/>
        <v>9</v>
      </c>
      <c r="E117" t="str">
        <f t="shared" ca="1" si="59"/>
        <v>TTTT9</v>
      </c>
      <c r="F117" t="str">
        <f t="shared" ca="1" si="46"/>
        <v>LLLLI</v>
      </c>
      <c r="G117" t="str">
        <f t="shared" ca="1" si="60"/>
        <v>LLLLI 314</v>
      </c>
      <c r="H117" t="str">
        <f ca="1"/>
        <v>CGDNO 918</v>
      </c>
      <c r="I117" t="str" cm="1">
        <f t="array" aca="1" ref="I117:J117" ca="1">IF($C117=0,"",_xlfn.TEXTSPLIT(H117," "))</f>
        <v>CGDNO</v>
      </c>
      <c r="J117" t="str">
        <f ca="1"/>
        <v>918</v>
      </c>
      <c r="K117">
        <f t="shared" ca="1" si="61"/>
        <v>918</v>
      </c>
      <c r="L117">
        <f ca="1"/>
        <v>105</v>
      </c>
      <c r="M117" t="str">
        <f t="shared" ca="1" si="47"/>
        <v>374QK</v>
      </c>
      <c r="N117">
        <f t="shared" ca="1" si="81"/>
        <v>0</v>
      </c>
      <c r="O117">
        <f t="shared" ref="O117:AA126" ca="1" si="83">IF($C117=0,"",(LEN($M117)-LEN(SUBSTITUTE($M117,O$11,""))))</f>
        <v>0</v>
      </c>
      <c r="P117">
        <f t="shared" ca="1" si="83"/>
        <v>1</v>
      </c>
      <c r="Q117">
        <f t="shared" ca="1" si="83"/>
        <v>1</v>
      </c>
      <c r="R117">
        <f t="shared" ca="1" si="83"/>
        <v>0</v>
      </c>
      <c r="S117">
        <f t="shared" ca="1" si="83"/>
        <v>0</v>
      </c>
      <c r="T117">
        <f t="shared" ca="1" si="83"/>
        <v>1</v>
      </c>
      <c r="U117">
        <f t="shared" ca="1" si="83"/>
        <v>0</v>
      </c>
      <c r="V117">
        <f t="shared" ca="1" si="83"/>
        <v>0</v>
      </c>
      <c r="W117">
        <f t="shared" ca="1" si="83"/>
        <v>0</v>
      </c>
      <c r="X117">
        <f t="shared" ca="1" si="83"/>
        <v>0</v>
      </c>
      <c r="Y117">
        <f t="shared" ca="1" si="83"/>
        <v>1</v>
      </c>
      <c r="Z117">
        <f t="shared" ca="1" si="83"/>
        <v>1</v>
      </c>
      <c r="AA117">
        <f t="shared" ca="1" si="83"/>
        <v>0</v>
      </c>
      <c r="AB117">
        <f t="shared" ca="1" si="62"/>
        <v>5</v>
      </c>
      <c r="AC117" t="b">
        <f t="shared" ca="1" si="49"/>
        <v>0</v>
      </c>
      <c r="AD117" t="b">
        <f t="shared" ca="1" si="50"/>
        <v>0</v>
      </c>
      <c r="AE117" t="b">
        <f t="shared" ca="1" si="51"/>
        <v>0</v>
      </c>
      <c r="AF117" t="b">
        <f t="shared" ca="1" si="52"/>
        <v>0</v>
      </c>
      <c r="AG117" t="b">
        <f t="shared" ca="1" si="53"/>
        <v>0</v>
      </c>
      <c r="AH117" t="b">
        <f t="shared" ca="1" si="54"/>
        <v>0</v>
      </c>
      <c r="AI117" t="b">
        <f t="shared" ca="1" si="55"/>
        <v>1</v>
      </c>
      <c r="AJ117">
        <f t="shared" ca="1" si="63"/>
        <v>1</v>
      </c>
      <c r="AK117">
        <f t="shared" ca="1" si="56"/>
        <v>10105</v>
      </c>
      <c r="AL117">
        <f t="shared" ca="1" si="57"/>
        <v>18</v>
      </c>
      <c r="AM117" s="19">
        <f t="shared" ca="1" si="58"/>
        <v>16524</v>
      </c>
      <c r="AN117" t="str">
        <f ca="1">IF($C117=0,"",
VLOOKUP(MID($E117,1,1),TRANSF2,2,FALSE)
&amp; VLOOKUP(MID($E117,2,1),TRANSF2,2,FALSE)
&amp; VLOOKUP(MID($E117,3,1),TRANSF2,2,FALSE)
&amp; VLOOKUP(MID($E117,4,1),TRANSF2,2,FALSE)
&amp; VLOOKUP(MID($E117,5,1),TRANSF2,2,FALSE)
)</f>
        <v>LLLLI</v>
      </c>
      <c r="AO117" t="str">
        <f t="shared" ca="1" si="64"/>
        <v>LLLLI 314</v>
      </c>
      <c r="AP117" t="str">
        <f ca="1"/>
        <v>BEAEE 362</v>
      </c>
      <c r="AQ117" t="str" cm="1">
        <f t="array" aca="1" ref="AQ117:AR117" ca="1">IF($C117=0,"",_xlfn.TEXTSPLIT(AP117," "))</f>
        <v>BEAEE</v>
      </c>
      <c r="AR117" t="str">
        <f ca="1"/>
        <v>362</v>
      </c>
      <c r="AS117">
        <f t="shared" ca="1" si="65"/>
        <v>362</v>
      </c>
      <c r="AT117">
        <f ca="1"/>
        <v>105</v>
      </c>
      <c r="AU117" t="str">
        <f ca="1">IF($C117=0,"",
VLOOKUP(MID(AQ117,1,1),REVTRANS2,2,FALSE)
&amp; VLOOKUP(MID(AQ117,2,1),REVTRANS2,2,FALSE)
&amp; VLOOKUP(MID(AQ117,3,1),REVTRANS2,2,FALSE)
&amp; VLOOKUP(MID(AQ117,4,1),REVTRANS2,2,FALSE)
&amp; VLOOKUP(MID(AQ117,5,1),REVTRANS2,2,FALSE)
)</f>
        <v>25J55</v>
      </c>
      <c r="AV117">
        <f t="shared" ca="1" si="82"/>
        <v>0</v>
      </c>
      <c r="AW117">
        <f t="shared" ca="1" si="82"/>
        <v>1</v>
      </c>
      <c r="AX117">
        <f t="shared" ca="1" si="82"/>
        <v>0</v>
      </c>
      <c r="AY117">
        <f t="shared" ca="1" si="82"/>
        <v>0</v>
      </c>
      <c r="AZ117">
        <f t="shared" ca="1" si="82"/>
        <v>3</v>
      </c>
      <c r="BA117">
        <f t="shared" ca="1" si="82"/>
        <v>0</v>
      </c>
      <c r="BB117">
        <f t="shared" ca="1" si="82"/>
        <v>0</v>
      </c>
      <c r="BC117">
        <f t="shared" ca="1" si="82"/>
        <v>0</v>
      </c>
      <c r="BD117">
        <f t="shared" ca="1" si="82"/>
        <v>0</v>
      </c>
      <c r="BE117">
        <f t="shared" ca="1" si="82"/>
        <v>0</v>
      </c>
      <c r="BF117">
        <f t="shared" ca="1" si="82"/>
        <v>0</v>
      </c>
      <c r="BG117">
        <f t="shared" ca="1" si="82"/>
        <v>0</v>
      </c>
      <c r="BH117">
        <f t="shared" ca="1" si="82"/>
        <v>0</v>
      </c>
      <c r="BI117" s="37">
        <f t="shared" ca="1" si="79"/>
        <v>1</v>
      </c>
      <c r="BJ117" t="b">
        <f t="shared" ca="1" si="66"/>
        <v>0</v>
      </c>
      <c r="BK117" t="b">
        <f t="shared" ca="1" si="67"/>
        <v>1</v>
      </c>
      <c r="BL117" t="b">
        <f t="shared" ca="1" si="68"/>
        <v>0</v>
      </c>
      <c r="BM117" t="b">
        <f t="shared" ca="1" si="69"/>
        <v>0</v>
      </c>
      <c r="BN117" t="b">
        <f t="shared" ca="1" si="70"/>
        <v>0</v>
      </c>
      <c r="BO117" t="b">
        <f t="shared" ca="1" si="71"/>
        <v>0</v>
      </c>
      <c r="BP117" t="b">
        <f t="shared" ca="1" si="72"/>
        <v>0</v>
      </c>
      <c r="BQ117">
        <f t="shared" ca="1" si="73"/>
        <v>1</v>
      </c>
      <c r="BR117">
        <f t="shared" ca="1" si="74"/>
        <v>60105</v>
      </c>
      <c r="BS117" cm="1">
        <f t="array" aca="1" ref="BS117" ca="1">IF($C117=0,"",RANK(BR117,OFFSET(KKK,0,0,LAST,1),-1))</f>
        <v>835</v>
      </c>
      <c r="BT117" s="19">
        <f t="shared" ca="1" si="75"/>
        <v>302270</v>
      </c>
      <c r="JN117" s="21"/>
      <c r="KK117" s="19"/>
    </row>
    <row r="118" spans="1:297">
      <c r="A118">
        <v>106</v>
      </c>
      <c r="C118" s="9" t="str">
        <f t="shared" ca="1" si="44"/>
        <v>7JA7A 473</v>
      </c>
      <c r="D118">
        <f t="shared" ca="1" si="45"/>
        <v>9</v>
      </c>
      <c r="E118" t="str">
        <f t="shared" ca="1" si="59"/>
        <v>7JA7A</v>
      </c>
      <c r="F118" t="str">
        <f t="shared" ca="1" si="46"/>
        <v>GMPGP</v>
      </c>
      <c r="G118" t="str">
        <f t="shared" ca="1" si="60"/>
        <v>GMPGP 473</v>
      </c>
      <c r="H118" t="str">
        <f ca="1"/>
        <v>CGFMG 93</v>
      </c>
      <c r="I118" t="str" cm="1">
        <f t="array" aca="1" ref="I118:J118" ca="1">IF($C118=0,"",_xlfn.TEXTSPLIT(H118," "))</f>
        <v>CGFMG</v>
      </c>
      <c r="J118" t="str">
        <f ca="1"/>
        <v>93</v>
      </c>
      <c r="K118">
        <f t="shared" ca="1" si="61"/>
        <v>93</v>
      </c>
      <c r="L118">
        <f ca="1"/>
        <v>106</v>
      </c>
      <c r="M118" t="str">
        <f t="shared" ca="1" si="47"/>
        <v>376J7</v>
      </c>
      <c r="N118">
        <f t="shared" ca="1" si="81"/>
        <v>0</v>
      </c>
      <c r="O118">
        <f t="shared" ca="1" si="83"/>
        <v>0</v>
      </c>
      <c r="P118">
        <f t="shared" ca="1" si="83"/>
        <v>1</v>
      </c>
      <c r="Q118">
        <f t="shared" ca="1" si="83"/>
        <v>0</v>
      </c>
      <c r="R118">
        <f t="shared" ca="1" si="83"/>
        <v>0</v>
      </c>
      <c r="S118">
        <f t="shared" ca="1" si="83"/>
        <v>1</v>
      </c>
      <c r="T118">
        <f t="shared" ca="1" si="83"/>
        <v>2</v>
      </c>
      <c r="U118">
        <f t="shared" ca="1" si="83"/>
        <v>0</v>
      </c>
      <c r="V118">
        <f t="shared" ca="1" si="83"/>
        <v>0</v>
      </c>
      <c r="W118">
        <f t="shared" ca="1" si="83"/>
        <v>0</v>
      </c>
      <c r="X118">
        <f t="shared" ca="1" si="83"/>
        <v>1</v>
      </c>
      <c r="Y118">
        <f t="shared" ca="1" si="83"/>
        <v>0</v>
      </c>
      <c r="Z118">
        <f t="shared" ca="1" si="83"/>
        <v>0</v>
      </c>
      <c r="AA118">
        <f t="shared" ca="1" si="83"/>
        <v>0</v>
      </c>
      <c r="AB118">
        <f t="shared" ca="1" si="62"/>
        <v>5</v>
      </c>
      <c r="AC118" t="b">
        <f t="shared" ca="1" si="49"/>
        <v>0</v>
      </c>
      <c r="AD118" t="b">
        <f t="shared" ca="1" si="50"/>
        <v>0</v>
      </c>
      <c r="AE118" t="b">
        <f t="shared" ca="1" si="51"/>
        <v>0</v>
      </c>
      <c r="AF118" t="b">
        <f t="shared" ca="1" si="52"/>
        <v>0</v>
      </c>
      <c r="AG118" t="b">
        <f t="shared" ca="1" si="53"/>
        <v>0</v>
      </c>
      <c r="AH118" t="b">
        <f t="shared" ca="1" si="54"/>
        <v>1</v>
      </c>
      <c r="AI118" t="b">
        <f t="shared" ca="1" si="55"/>
        <v>0</v>
      </c>
      <c r="AJ118">
        <f t="shared" ca="1" si="63"/>
        <v>1</v>
      </c>
      <c r="AK118">
        <f t="shared" ca="1" si="56"/>
        <v>20106</v>
      </c>
      <c r="AL118">
        <f t="shared" ca="1" si="57"/>
        <v>222</v>
      </c>
      <c r="AM118" s="19">
        <f t="shared" ca="1" si="58"/>
        <v>20646</v>
      </c>
      <c r="AN118" t="str">
        <f ca="1">IF($C118=0,"",
VLOOKUP(MID($E118,1,1),TRANSF2,2,FALSE)
&amp; VLOOKUP(MID($E118,2,1),TRANSF2,2,FALSE)
&amp; VLOOKUP(MID($E118,3,1),TRANSF2,2,FALSE)
&amp; VLOOKUP(MID($E118,4,1),TRANSF2,2,FALSE)
&amp; VLOOKUP(MID($E118,5,1),TRANSF2,2,FALSE)
)</f>
        <v>GAPGP</v>
      </c>
      <c r="AO118" t="str">
        <f t="shared" ca="1" si="64"/>
        <v>GAPGP 473</v>
      </c>
      <c r="AP118" t="str">
        <f ca="1"/>
        <v>BEBEE 871</v>
      </c>
      <c r="AQ118" t="str" cm="1">
        <f t="array" aca="1" ref="AQ118:AR118" ca="1">IF($C118=0,"",_xlfn.TEXTSPLIT(AP118," "))</f>
        <v>BEBEE</v>
      </c>
      <c r="AR118" t="str">
        <f ca="1"/>
        <v>871</v>
      </c>
      <c r="AS118">
        <f t="shared" ca="1" si="65"/>
        <v>871</v>
      </c>
      <c r="AT118">
        <f ca="1"/>
        <v>106</v>
      </c>
      <c r="AU118" t="str">
        <f ca="1">IF($C118=0,"",
VLOOKUP(MID(AQ118,1,1),REVTRANS2,2,FALSE)
&amp; VLOOKUP(MID(AQ118,2,1),REVTRANS2,2,FALSE)
&amp; VLOOKUP(MID(AQ118,3,1),REVTRANS2,2,FALSE)
&amp; VLOOKUP(MID(AQ118,4,1),REVTRANS2,2,FALSE)
&amp; VLOOKUP(MID(AQ118,5,1),REVTRANS2,2,FALSE)
)</f>
        <v>25255</v>
      </c>
      <c r="AV118">
        <f t="shared" ca="1" si="82"/>
        <v>0</v>
      </c>
      <c r="AW118">
        <f t="shared" ca="1" si="82"/>
        <v>2</v>
      </c>
      <c r="AX118">
        <f t="shared" ca="1" si="82"/>
        <v>0</v>
      </c>
      <c r="AY118">
        <f t="shared" ca="1" si="82"/>
        <v>0</v>
      </c>
      <c r="AZ118">
        <f t="shared" ca="1" si="82"/>
        <v>3</v>
      </c>
      <c r="BA118">
        <f t="shared" ca="1" si="82"/>
        <v>0</v>
      </c>
      <c r="BB118">
        <f t="shared" ca="1" si="82"/>
        <v>0</v>
      </c>
      <c r="BC118">
        <f t="shared" ca="1" si="82"/>
        <v>0</v>
      </c>
      <c r="BD118">
        <f t="shared" ca="1" si="82"/>
        <v>0</v>
      </c>
      <c r="BE118">
        <f t="shared" ca="1" si="82"/>
        <v>0</v>
      </c>
      <c r="BF118">
        <f t="shared" ca="1" si="82"/>
        <v>0</v>
      </c>
      <c r="BG118">
        <f t="shared" ca="1" si="82"/>
        <v>0</v>
      </c>
      <c r="BH118">
        <f t="shared" ca="1" si="82"/>
        <v>0</v>
      </c>
      <c r="BI118" s="37">
        <f t="shared" ca="1" si="79"/>
        <v>0</v>
      </c>
      <c r="BJ118" t="b">
        <f t="shared" ca="1" si="66"/>
        <v>0</v>
      </c>
      <c r="BK118" t="b">
        <f t="shared" ca="1" si="67"/>
        <v>0</v>
      </c>
      <c r="BL118" t="b">
        <f t="shared" ca="1" si="68"/>
        <v>1</v>
      </c>
      <c r="BM118" t="b">
        <f t="shared" ca="1" si="69"/>
        <v>0</v>
      </c>
      <c r="BN118" t="b">
        <f t="shared" ca="1" si="70"/>
        <v>0</v>
      </c>
      <c r="BO118" t="b">
        <f t="shared" ca="1" si="71"/>
        <v>0</v>
      </c>
      <c r="BP118" t="b">
        <f t="shared" ca="1" si="72"/>
        <v>0</v>
      </c>
      <c r="BQ118">
        <f t="shared" ca="1" si="73"/>
        <v>1</v>
      </c>
      <c r="BR118">
        <f t="shared" ca="1" si="74"/>
        <v>50106</v>
      </c>
      <c r="BS118" cm="1">
        <f t="array" aca="1" ref="BS118" ca="1">IF($C118=0,"",RANK(BR118,OFFSET(KKK,0,0,LAST,1),-1))</f>
        <v>705</v>
      </c>
      <c r="BT118" s="19">
        <f t="shared" ca="1" si="75"/>
        <v>614055</v>
      </c>
      <c r="JN118" s="21"/>
      <c r="KK118" s="19"/>
    </row>
    <row r="119" spans="1:297">
      <c r="A119">
        <v>107</v>
      </c>
      <c r="C119" s="9" t="str">
        <f t="shared" ca="1" si="44"/>
        <v>2QQJQ 335</v>
      </c>
      <c r="D119">
        <f t="shared" ca="1" si="45"/>
        <v>9</v>
      </c>
      <c r="E119" t="str">
        <f t="shared" ca="1" si="59"/>
        <v>2QQJQ</v>
      </c>
      <c r="F119" t="str">
        <f t="shared" ca="1" si="46"/>
        <v>BNNMN</v>
      </c>
      <c r="G119" t="str">
        <f t="shared" ca="1" si="60"/>
        <v>BNNMN 335</v>
      </c>
      <c r="H119" t="str">
        <f ca="1"/>
        <v>CGGGC 290</v>
      </c>
      <c r="I119" t="str" cm="1">
        <f t="array" aca="1" ref="I119:J119" ca="1">IF($C119=0,"",_xlfn.TEXTSPLIT(H119," "))</f>
        <v>CGGGC</v>
      </c>
      <c r="J119" t="str">
        <f ca="1"/>
        <v>290</v>
      </c>
      <c r="K119">
        <f t="shared" ca="1" si="61"/>
        <v>290</v>
      </c>
      <c r="L119">
        <f ca="1"/>
        <v>107</v>
      </c>
      <c r="M119" t="str">
        <f t="shared" ca="1" si="47"/>
        <v>37773</v>
      </c>
      <c r="N119">
        <f t="shared" ca="1" si="81"/>
        <v>0</v>
      </c>
      <c r="O119">
        <f t="shared" ca="1" si="83"/>
        <v>0</v>
      </c>
      <c r="P119">
        <f t="shared" ca="1" si="83"/>
        <v>2</v>
      </c>
      <c r="Q119">
        <f t="shared" ca="1" si="83"/>
        <v>0</v>
      </c>
      <c r="R119">
        <f t="shared" ca="1" si="83"/>
        <v>0</v>
      </c>
      <c r="S119">
        <f t="shared" ca="1" si="83"/>
        <v>0</v>
      </c>
      <c r="T119">
        <f t="shared" ca="1" si="83"/>
        <v>3</v>
      </c>
      <c r="U119">
        <f t="shared" ca="1" si="83"/>
        <v>0</v>
      </c>
      <c r="V119">
        <f t="shared" ca="1" si="83"/>
        <v>0</v>
      </c>
      <c r="W119">
        <f t="shared" ca="1" si="83"/>
        <v>0</v>
      </c>
      <c r="X119">
        <f t="shared" ca="1" si="83"/>
        <v>0</v>
      </c>
      <c r="Y119">
        <f t="shared" ca="1" si="83"/>
        <v>0</v>
      </c>
      <c r="Z119">
        <f t="shared" ca="1" si="83"/>
        <v>0</v>
      </c>
      <c r="AA119">
        <f t="shared" ca="1" si="83"/>
        <v>0</v>
      </c>
      <c r="AB119">
        <f t="shared" ca="1" si="62"/>
        <v>5</v>
      </c>
      <c r="AC119" t="b">
        <f t="shared" ca="1" si="49"/>
        <v>0</v>
      </c>
      <c r="AD119" t="b">
        <f t="shared" ca="1" si="50"/>
        <v>0</v>
      </c>
      <c r="AE119" t="b">
        <f t="shared" ca="1" si="51"/>
        <v>1</v>
      </c>
      <c r="AF119" t="b">
        <f t="shared" ca="1" si="52"/>
        <v>0</v>
      </c>
      <c r="AG119" t="b">
        <f t="shared" ca="1" si="53"/>
        <v>0</v>
      </c>
      <c r="AH119" t="b">
        <f t="shared" ca="1" si="54"/>
        <v>0</v>
      </c>
      <c r="AI119" t="b">
        <f t="shared" ca="1" si="55"/>
        <v>0</v>
      </c>
      <c r="AJ119">
        <f t="shared" ca="1" si="63"/>
        <v>1</v>
      </c>
      <c r="AK119">
        <f t="shared" ca="1" si="56"/>
        <v>50107</v>
      </c>
      <c r="AL119">
        <f t="shared" ca="1" si="57"/>
        <v>823</v>
      </c>
      <c r="AM119" s="19">
        <f t="shared" ca="1" si="58"/>
        <v>238670</v>
      </c>
      <c r="AN119" t="str">
        <f ca="1">IF($C119=0,"",
VLOOKUP(MID($E119,1,1),TRANSF2,2,FALSE)
&amp; VLOOKUP(MID($E119,2,1),TRANSF2,2,FALSE)
&amp; VLOOKUP(MID($E119,3,1),TRANSF2,2,FALSE)
&amp; VLOOKUP(MID($E119,4,1),TRANSF2,2,FALSE)
&amp; VLOOKUP(MID($E119,5,1),TRANSF2,2,FALSE)
)</f>
        <v>BNNAN</v>
      </c>
      <c r="AO119" t="str">
        <f t="shared" ca="1" si="64"/>
        <v>BNNAN 335</v>
      </c>
      <c r="AP119" t="str">
        <f ca="1"/>
        <v>BEEDN 500</v>
      </c>
      <c r="AQ119" t="str" cm="1">
        <f t="array" aca="1" ref="AQ119:AR119" ca="1">IF($C119=0,"",_xlfn.TEXTSPLIT(AP119," "))</f>
        <v>BEEDN</v>
      </c>
      <c r="AR119" t="str">
        <f ca="1"/>
        <v>500</v>
      </c>
      <c r="AS119">
        <f t="shared" ca="1" si="65"/>
        <v>500</v>
      </c>
      <c r="AT119">
        <f ca="1"/>
        <v>107</v>
      </c>
      <c r="AU119" t="str">
        <f ca="1">IF($C119=0,"",
VLOOKUP(MID(AQ119,1,1),REVTRANS2,2,FALSE)
&amp; VLOOKUP(MID(AQ119,2,1),REVTRANS2,2,FALSE)
&amp; VLOOKUP(MID(AQ119,3,1),REVTRANS2,2,FALSE)
&amp; VLOOKUP(MID(AQ119,4,1),REVTRANS2,2,FALSE)
&amp; VLOOKUP(MID(AQ119,5,1),REVTRANS2,2,FALSE)
)</f>
        <v>2554Q</v>
      </c>
      <c r="AV119">
        <f t="shared" ca="1" si="82"/>
        <v>0</v>
      </c>
      <c r="AW119">
        <f t="shared" ca="1" si="82"/>
        <v>1</v>
      </c>
      <c r="AX119">
        <f t="shared" ca="1" si="82"/>
        <v>0</v>
      </c>
      <c r="AY119">
        <f t="shared" ca="1" si="82"/>
        <v>1</v>
      </c>
      <c r="AZ119">
        <f t="shared" ca="1" si="82"/>
        <v>2</v>
      </c>
      <c r="BA119">
        <f t="shared" ca="1" si="82"/>
        <v>0</v>
      </c>
      <c r="BB119">
        <f t="shared" ca="1" si="82"/>
        <v>0</v>
      </c>
      <c r="BC119">
        <f t="shared" ca="1" si="82"/>
        <v>0</v>
      </c>
      <c r="BD119">
        <f t="shared" ca="1" si="82"/>
        <v>0</v>
      </c>
      <c r="BE119">
        <f t="shared" ca="1" si="82"/>
        <v>0</v>
      </c>
      <c r="BF119">
        <f t="shared" ca="1" si="82"/>
        <v>1</v>
      </c>
      <c r="BG119">
        <f t="shared" ca="1" si="82"/>
        <v>0</v>
      </c>
      <c r="BH119">
        <f t="shared" ca="1" si="82"/>
        <v>0</v>
      </c>
      <c r="BI119" s="37">
        <f t="shared" ca="1" si="79"/>
        <v>0</v>
      </c>
      <c r="BJ119" t="b">
        <f t="shared" ca="1" si="66"/>
        <v>0</v>
      </c>
      <c r="BK119" t="b">
        <f t="shared" ca="1" si="67"/>
        <v>0</v>
      </c>
      <c r="BL119" t="b">
        <f t="shared" ca="1" si="68"/>
        <v>0</v>
      </c>
      <c r="BM119" t="b">
        <f t="shared" ca="1" si="69"/>
        <v>0</v>
      </c>
      <c r="BN119" t="b">
        <f t="shared" ca="1" si="70"/>
        <v>0</v>
      </c>
      <c r="BO119" t="b">
        <f t="shared" ca="1" si="71"/>
        <v>1</v>
      </c>
      <c r="BP119" t="b">
        <f t="shared" ca="1" si="72"/>
        <v>0</v>
      </c>
      <c r="BQ119">
        <f t="shared" ca="1" si="73"/>
        <v>1</v>
      </c>
      <c r="BR119">
        <f t="shared" ca="1" si="74"/>
        <v>20107</v>
      </c>
      <c r="BS119" cm="1">
        <f t="array" aca="1" ref="BS119" ca="1">IF($C119=0,"",RANK(BR119,OFFSET(KKK,0,0,LAST,1),-1))</f>
        <v>148</v>
      </c>
      <c r="BT119" s="19">
        <f t="shared" ca="1" si="75"/>
        <v>74000</v>
      </c>
      <c r="JN119" s="21"/>
      <c r="KK119" s="19"/>
    </row>
    <row r="120" spans="1:297">
      <c r="A120">
        <v>108</v>
      </c>
      <c r="C120" s="9" t="str">
        <f t="shared" ca="1" si="44"/>
        <v>J88KK 721</v>
      </c>
      <c r="D120">
        <f t="shared" ca="1" si="45"/>
        <v>9</v>
      </c>
      <c r="E120" t="str">
        <f t="shared" ca="1" si="59"/>
        <v>J88KK</v>
      </c>
      <c r="F120" t="str">
        <f t="shared" ca="1" si="46"/>
        <v>MHHOO</v>
      </c>
      <c r="G120" t="str">
        <f t="shared" ca="1" si="60"/>
        <v>MHHOO 721</v>
      </c>
      <c r="H120" t="str">
        <f ca="1"/>
        <v>CGLBM 890</v>
      </c>
      <c r="I120" t="str" cm="1">
        <f t="array" aca="1" ref="I120:J120" ca="1">IF($C120=0,"",_xlfn.TEXTSPLIT(H120," "))</f>
        <v>CGLBM</v>
      </c>
      <c r="J120" t="str">
        <f ca="1"/>
        <v>890</v>
      </c>
      <c r="K120">
        <f t="shared" ca="1" si="61"/>
        <v>890</v>
      </c>
      <c r="L120">
        <f ca="1"/>
        <v>108</v>
      </c>
      <c r="M120" t="str">
        <f t="shared" ca="1" si="47"/>
        <v>37T2J</v>
      </c>
      <c r="N120">
        <f t="shared" ca="1" si="81"/>
        <v>0</v>
      </c>
      <c r="O120">
        <f t="shared" ca="1" si="83"/>
        <v>1</v>
      </c>
      <c r="P120">
        <f t="shared" ca="1" si="83"/>
        <v>1</v>
      </c>
      <c r="Q120">
        <f t="shared" ca="1" si="83"/>
        <v>0</v>
      </c>
      <c r="R120">
        <f t="shared" ca="1" si="83"/>
        <v>0</v>
      </c>
      <c r="S120">
        <f t="shared" ca="1" si="83"/>
        <v>0</v>
      </c>
      <c r="T120">
        <f t="shared" ca="1" si="83"/>
        <v>1</v>
      </c>
      <c r="U120">
        <f t="shared" ca="1" si="83"/>
        <v>0</v>
      </c>
      <c r="V120">
        <f t="shared" ca="1" si="83"/>
        <v>0</v>
      </c>
      <c r="W120">
        <f t="shared" ca="1" si="83"/>
        <v>1</v>
      </c>
      <c r="X120">
        <f t="shared" ca="1" si="83"/>
        <v>1</v>
      </c>
      <c r="Y120">
        <f t="shared" ca="1" si="83"/>
        <v>0</v>
      </c>
      <c r="Z120">
        <f t="shared" ca="1" si="83"/>
        <v>0</v>
      </c>
      <c r="AA120">
        <f t="shared" ca="1" si="83"/>
        <v>0</v>
      </c>
      <c r="AB120">
        <f t="shared" ca="1" si="62"/>
        <v>5</v>
      </c>
      <c r="AC120" t="b">
        <f t="shared" ca="1" si="49"/>
        <v>0</v>
      </c>
      <c r="AD120" t="b">
        <f t="shared" ca="1" si="50"/>
        <v>0</v>
      </c>
      <c r="AE120" t="b">
        <f t="shared" ca="1" si="51"/>
        <v>0</v>
      </c>
      <c r="AF120" t="b">
        <f t="shared" ca="1" si="52"/>
        <v>0</v>
      </c>
      <c r="AG120" t="b">
        <f t="shared" ca="1" si="53"/>
        <v>0</v>
      </c>
      <c r="AH120" t="b">
        <f t="shared" ca="1" si="54"/>
        <v>0</v>
      </c>
      <c r="AI120" t="b">
        <f t="shared" ca="1" si="55"/>
        <v>1</v>
      </c>
      <c r="AJ120">
        <f t="shared" ca="1" si="63"/>
        <v>1</v>
      </c>
      <c r="AK120">
        <f t="shared" ca="1" si="56"/>
        <v>10108</v>
      </c>
      <c r="AL120">
        <f t="shared" ca="1" si="57"/>
        <v>19</v>
      </c>
      <c r="AM120" s="19">
        <f t="shared" ca="1" si="58"/>
        <v>16910</v>
      </c>
      <c r="AN120" t="str">
        <f ca="1">IF($C120=0,"",
VLOOKUP(MID($E120,1,1),TRANSF2,2,FALSE)
&amp; VLOOKUP(MID($E120,2,1),TRANSF2,2,FALSE)
&amp; VLOOKUP(MID($E120,3,1),TRANSF2,2,FALSE)
&amp; VLOOKUP(MID($E120,4,1),TRANSF2,2,FALSE)
&amp; VLOOKUP(MID($E120,5,1),TRANSF2,2,FALSE)
)</f>
        <v>AHHOO</v>
      </c>
      <c r="AO120" t="str">
        <f t="shared" ca="1" si="64"/>
        <v>AHHOO 721</v>
      </c>
      <c r="AP120" t="str">
        <f ca="1"/>
        <v>BENPG 602</v>
      </c>
      <c r="AQ120" t="str" cm="1">
        <f t="array" aca="1" ref="AQ120:AR120" ca="1">IF($C120=0,"",_xlfn.TEXTSPLIT(AP120," "))</f>
        <v>BENPG</v>
      </c>
      <c r="AR120" t="str">
        <f ca="1"/>
        <v>602</v>
      </c>
      <c r="AS120">
        <f t="shared" ca="1" si="65"/>
        <v>602</v>
      </c>
      <c r="AT120">
        <f ca="1"/>
        <v>108</v>
      </c>
      <c r="AU120" t="str">
        <f ca="1">IF($C120=0,"",
VLOOKUP(MID(AQ120,1,1),REVTRANS2,2,FALSE)
&amp; VLOOKUP(MID(AQ120,2,1),REVTRANS2,2,FALSE)
&amp; VLOOKUP(MID(AQ120,3,1),REVTRANS2,2,FALSE)
&amp; VLOOKUP(MID(AQ120,4,1),REVTRANS2,2,FALSE)
&amp; VLOOKUP(MID(AQ120,5,1),REVTRANS2,2,FALSE)
)</f>
        <v>25QA7</v>
      </c>
      <c r="AV120">
        <f t="shared" ca="1" si="82"/>
        <v>0</v>
      </c>
      <c r="AW120">
        <f t="shared" ca="1" si="82"/>
        <v>1</v>
      </c>
      <c r="AX120">
        <f t="shared" ca="1" si="82"/>
        <v>0</v>
      </c>
      <c r="AY120">
        <f t="shared" ca="1" si="82"/>
        <v>0</v>
      </c>
      <c r="AZ120">
        <f t="shared" ca="1" si="82"/>
        <v>1</v>
      </c>
      <c r="BA120">
        <f t="shared" ca="1" si="82"/>
        <v>0</v>
      </c>
      <c r="BB120">
        <f t="shared" ca="1" si="82"/>
        <v>1</v>
      </c>
      <c r="BC120">
        <f t="shared" ca="1" si="82"/>
        <v>0</v>
      </c>
      <c r="BD120">
        <f t="shared" ca="1" si="82"/>
        <v>0</v>
      </c>
      <c r="BE120">
        <f t="shared" ca="1" si="82"/>
        <v>0</v>
      </c>
      <c r="BF120">
        <f t="shared" ca="1" si="82"/>
        <v>1</v>
      </c>
      <c r="BG120">
        <f t="shared" ca="1" si="82"/>
        <v>0</v>
      </c>
      <c r="BH120">
        <f t="shared" ca="1" si="82"/>
        <v>1</v>
      </c>
      <c r="BI120" s="37">
        <f t="shared" ca="1" si="79"/>
        <v>0</v>
      </c>
      <c r="BJ120" t="b">
        <f t="shared" ca="1" si="66"/>
        <v>0</v>
      </c>
      <c r="BK120" t="b">
        <f t="shared" ca="1" si="67"/>
        <v>0</v>
      </c>
      <c r="BL120" t="b">
        <f t="shared" ca="1" si="68"/>
        <v>0</v>
      </c>
      <c r="BM120" t="b">
        <f t="shared" ca="1" si="69"/>
        <v>0</v>
      </c>
      <c r="BN120" t="b">
        <f t="shared" ca="1" si="70"/>
        <v>0</v>
      </c>
      <c r="BO120" t="b">
        <f t="shared" ca="1" si="71"/>
        <v>0</v>
      </c>
      <c r="BP120" t="b">
        <f t="shared" ca="1" si="72"/>
        <v>1</v>
      </c>
      <c r="BQ120">
        <f t="shared" ca="1" si="73"/>
        <v>1</v>
      </c>
      <c r="BR120">
        <f t="shared" ca="1" si="74"/>
        <v>10108</v>
      </c>
      <c r="BS120" cm="1">
        <f t="array" aca="1" ref="BS120" ca="1">IF($C120=0,"",RANK(BR120,OFFSET(KKK,0,0,LAST,1),-1))</f>
        <v>2</v>
      </c>
      <c r="BT120" s="19">
        <f t="shared" ca="1" si="75"/>
        <v>1204</v>
      </c>
      <c r="JN120" s="21"/>
      <c r="KK120" s="19"/>
    </row>
    <row r="121" spans="1:297">
      <c r="A121">
        <v>109</v>
      </c>
      <c r="C121" s="9" t="str">
        <f t="shared" ca="1" si="44"/>
        <v>32223 251</v>
      </c>
      <c r="D121">
        <f t="shared" ca="1" si="45"/>
        <v>9</v>
      </c>
      <c r="E121" t="str">
        <f t="shared" ca="1" si="59"/>
        <v>32223</v>
      </c>
      <c r="F121" t="str">
        <f t="shared" ca="1" si="46"/>
        <v>CBBBC</v>
      </c>
      <c r="G121" t="str">
        <f t="shared" ca="1" si="60"/>
        <v>CBBBC 251</v>
      </c>
      <c r="H121" t="str">
        <f ca="1"/>
        <v>CGMGC 328</v>
      </c>
      <c r="I121" t="str" cm="1">
        <f t="array" aca="1" ref="I121:J121" ca="1">IF($C121=0,"",_xlfn.TEXTSPLIT(H121," "))</f>
        <v>CGMGC</v>
      </c>
      <c r="J121" t="str">
        <f ca="1"/>
        <v>328</v>
      </c>
      <c r="K121">
        <f t="shared" ca="1" si="61"/>
        <v>328</v>
      </c>
      <c r="L121">
        <f ca="1"/>
        <v>109</v>
      </c>
      <c r="M121" t="str">
        <f t="shared" ca="1" si="47"/>
        <v>37J73</v>
      </c>
      <c r="N121">
        <f t="shared" ca="1" si="81"/>
        <v>0</v>
      </c>
      <c r="O121">
        <f t="shared" ca="1" si="83"/>
        <v>0</v>
      </c>
      <c r="P121">
        <f t="shared" ca="1" si="83"/>
        <v>2</v>
      </c>
      <c r="Q121">
        <f t="shared" ca="1" si="83"/>
        <v>0</v>
      </c>
      <c r="R121">
        <f t="shared" ca="1" si="83"/>
        <v>0</v>
      </c>
      <c r="S121">
        <f t="shared" ca="1" si="83"/>
        <v>0</v>
      </c>
      <c r="T121">
        <f t="shared" ca="1" si="83"/>
        <v>2</v>
      </c>
      <c r="U121">
        <f t="shared" ca="1" si="83"/>
        <v>0</v>
      </c>
      <c r="V121">
        <f t="shared" ca="1" si="83"/>
        <v>0</v>
      </c>
      <c r="W121">
        <f t="shared" ca="1" si="83"/>
        <v>0</v>
      </c>
      <c r="X121">
        <f t="shared" ca="1" si="83"/>
        <v>1</v>
      </c>
      <c r="Y121">
        <f t="shared" ca="1" si="83"/>
        <v>0</v>
      </c>
      <c r="Z121">
        <f t="shared" ca="1" si="83"/>
        <v>0</v>
      </c>
      <c r="AA121">
        <f t="shared" ca="1" si="83"/>
        <v>0</v>
      </c>
      <c r="AB121">
        <f t="shared" ca="1" si="62"/>
        <v>5</v>
      </c>
      <c r="AC121" t="b">
        <f t="shared" ca="1" si="49"/>
        <v>0</v>
      </c>
      <c r="AD121" t="b">
        <f t="shared" ca="1" si="50"/>
        <v>0</v>
      </c>
      <c r="AE121" t="b">
        <f t="shared" ca="1" si="51"/>
        <v>0</v>
      </c>
      <c r="AF121" t="b">
        <f t="shared" ca="1" si="52"/>
        <v>0</v>
      </c>
      <c r="AG121" t="b">
        <f t="shared" ca="1" si="53"/>
        <v>1</v>
      </c>
      <c r="AH121" t="b">
        <f t="shared" ca="1" si="54"/>
        <v>0</v>
      </c>
      <c r="AI121" t="b">
        <f t="shared" ca="1" si="55"/>
        <v>0</v>
      </c>
      <c r="AJ121">
        <f t="shared" ca="1" si="63"/>
        <v>1</v>
      </c>
      <c r="AK121">
        <f t="shared" ca="1" si="56"/>
        <v>30109</v>
      </c>
      <c r="AL121">
        <f t="shared" ca="1" si="57"/>
        <v>459</v>
      </c>
      <c r="AM121" s="19">
        <f t="shared" ca="1" si="58"/>
        <v>150552</v>
      </c>
      <c r="AN121" t="str">
        <f ca="1">IF($C121=0,"",
VLOOKUP(MID($E121,1,1),TRANSF2,2,FALSE)
&amp; VLOOKUP(MID($E121,2,1),TRANSF2,2,FALSE)
&amp; VLOOKUP(MID($E121,3,1),TRANSF2,2,FALSE)
&amp; VLOOKUP(MID($E121,4,1),TRANSF2,2,FALSE)
&amp; VLOOKUP(MID($E121,5,1),TRANSF2,2,FALSE)
)</f>
        <v>CBBBC</v>
      </c>
      <c r="AO121" t="str">
        <f t="shared" ca="1" si="64"/>
        <v>CBBBC 251</v>
      </c>
      <c r="AP121" t="str">
        <f ca="1"/>
        <v>BFBFF 628</v>
      </c>
      <c r="AQ121" t="str" cm="1">
        <f t="array" aca="1" ref="AQ121:AR121" ca="1">IF($C121=0,"",_xlfn.TEXTSPLIT(AP121," "))</f>
        <v>BFBFF</v>
      </c>
      <c r="AR121" t="str">
        <f ca="1"/>
        <v>628</v>
      </c>
      <c r="AS121">
        <f t="shared" ca="1" si="65"/>
        <v>628</v>
      </c>
      <c r="AT121">
        <f ca="1"/>
        <v>109</v>
      </c>
      <c r="AU121" t="str">
        <f ca="1">IF($C121=0,"",
VLOOKUP(MID(AQ121,1,1),REVTRANS2,2,FALSE)
&amp; VLOOKUP(MID(AQ121,2,1),REVTRANS2,2,FALSE)
&amp; VLOOKUP(MID(AQ121,3,1),REVTRANS2,2,FALSE)
&amp; VLOOKUP(MID(AQ121,4,1),REVTRANS2,2,FALSE)
&amp; VLOOKUP(MID(AQ121,5,1),REVTRANS2,2,FALSE)
)</f>
        <v>26266</v>
      </c>
      <c r="AV121">
        <f t="shared" ca="1" si="82"/>
        <v>0</v>
      </c>
      <c r="AW121">
        <f t="shared" ca="1" si="82"/>
        <v>2</v>
      </c>
      <c r="AX121">
        <f t="shared" ca="1" si="82"/>
        <v>0</v>
      </c>
      <c r="AY121">
        <f t="shared" ca="1" si="82"/>
        <v>0</v>
      </c>
      <c r="AZ121">
        <f t="shared" ca="1" si="82"/>
        <v>0</v>
      </c>
      <c r="BA121">
        <f t="shared" ca="1" si="82"/>
        <v>3</v>
      </c>
      <c r="BB121">
        <f t="shared" ca="1" si="82"/>
        <v>0</v>
      </c>
      <c r="BC121">
        <f t="shared" ca="1" si="82"/>
        <v>0</v>
      </c>
      <c r="BD121">
        <f t="shared" ca="1" si="82"/>
        <v>0</v>
      </c>
      <c r="BE121">
        <f t="shared" ca="1" si="82"/>
        <v>0</v>
      </c>
      <c r="BF121">
        <f t="shared" ca="1" si="82"/>
        <v>0</v>
      </c>
      <c r="BG121">
        <f t="shared" ca="1" si="82"/>
        <v>0</v>
      </c>
      <c r="BH121">
        <f t="shared" ca="1" si="82"/>
        <v>0</v>
      </c>
      <c r="BI121" s="37">
        <f t="shared" ca="1" si="79"/>
        <v>0</v>
      </c>
      <c r="BJ121" t="b">
        <f t="shared" ca="1" si="66"/>
        <v>0</v>
      </c>
      <c r="BK121" t="b">
        <f t="shared" ca="1" si="67"/>
        <v>0</v>
      </c>
      <c r="BL121" t="b">
        <f t="shared" ca="1" si="68"/>
        <v>1</v>
      </c>
      <c r="BM121" t="b">
        <f t="shared" ca="1" si="69"/>
        <v>0</v>
      </c>
      <c r="BN121" t="b">
        <f t="shared" ca="1" si="70"/>
        <v>0</v>
      </c>
      <c r="BO121" t="b">
        <f t="shared" ca="1" si="71"/>
        <v>0</v>
      </c>
      <c r="BP121" t="b">
        <f t="shared" ca="1" si="72"/>
        <v>0</v>
      </c>
      <c r="BQ121">
        <f t="shared" ca="1" si="73"/>
        <v>1</v>
      </c>
      <c r="BR121">
        <f t="shared" ca="1" si="74"/>
        <v>50109</v>
      </c>
      <c r="BS121" cm="1">
        <f t="array" aca="1" ref="BS121" ca="1">IF($C121=0,"",RANK(BR121,OFFSET(KKK,0,0,LAST,1),-1))</f>
        <v>706</v>
      </c>
      <c r="BT121" s="19">
        <f t="shared" ca="1" si="75"/>
        <v>443368</v>
      </c>
      <c r="JN121" s="21"/>
      <c r="KK121" s="19"/>
    </row>
    <row r="122" spans="1:297">
      <c r="A122">
        <v>110</v>
      </c>
      <c r="C122" s="9" t="str">
        <f t="shared" ca="1" si="44"/>
        <v>J222Q 403</v>
      </c>
      <c r="D122">
        <f t="shared" ca="1" si="45"/>
        <v>9</v>
      </c>
      <c r="E122" t="str">
        <f t="shared" ca="1" si="59"/>
        <v>J222Q</v>
      </c>
      <c r="F122" t="str">
        <f t="shared" ca="1" si="46"/>
        <v>MBBBN</v>
      </c>
      <c r="G122" t="str">
        <f t="shared" ca="1" si="60"/>
        <v>MBBBN 403</v>
      </c>
      <c r="H122" t="str">
        <f ca="1"/>
        <v>CGNHG 495</v>
      </c>
      <c r="I122" t="str" cm="1">
        <f t="array" aca="1" ref="I122:J122" ca="1">IF($C122=0,"",_xlfn.TEXTSPLIT(H122," "))</f>
        <v>CGNHG</v>
      </c>
      <c r="J122" t="str">
        <f ca="1"/>
        <v>495</v>
      </c>
      <c r="K122">
        <f t="shared" ca="1" si="61"/>
        <v>495</v>
      </c>
      <c r="L122">
        <f ca="1"/>
        <v>110</v>
      </c>
      <c r="M122" t="str">
        <f t="shared" ca="1" si="47"/>
        <v>37Q87</v>
      </c>
      <c r="N122">
        <f t="shared" ca="1" si="81"/>
        <v>0</v>
      </c>
      <c r="O122">
        <f t="shared" ca="1" si="83"/>
        <v>0</v>
      </c>
      <c r="P122">
        <f t="shared" ca="1" si="83"/>
        <v>1</v>
      </c>
      <c r="Q122">
        <f t="shared" ca="1" si="83"/>
        <v>0</v>
      </c>
      <c r="R122">
        <f t="shared" ca="1" si="83"/>
        <v>0</v>
      </c>
      <c r="S122">
        <f t="shared" ca="1" si="83"/>
        <v>0</v>
      </c>
      <c r="T122">
        <f t="shared" ca="1" si="83"/>
        <v>2</v>
      </c>
      <c r="U122">
        <f t="shared" ca="1" si="83"/>
        <v>1</v>
      </c>
      <c r="V122">
        <f t="shared" ca="1" si="83"/>
        <v>0</v>
      </c>
      <c r="W122">
        <f t="shared" ca="1" si="83"/>
        <v>0</v>
      </c>
      <c r="X122">
        <f t="shared" ca="1" si="83"/>
        <v>0</v>
      </c>
      <c r="Y122">
        <f t="shared" ca="1" si="83"/>
        <v>1</v>
      </c>
      <c r="Z122">
        <f t="shared" ca="1" si="83"/>
        <v>0</v>
      </c>
      <c r="AA122">
        <f t="shared" ca="1" si="83"/>
        <v>0</v>
      </c>
      <c r="AB122">
        <f t="shared" ca="1" si="62"/>
        <v>5</v>
      </c>
      <c r="AC122" t="b">
        <f t="shared" ca="1" si="49"/>
        <v>0</v>
      </c>
      <c r="AD122" t="b">
        <f t="shared" ca="1" si="50"/>
        <v>0</v>
      </c>
      <c r="AE122" t="b">
        <f t="shared" ca="1" si="51"/>
        <v>0</v>
      </c>
      <c r="AF122" t="b">
        <f t="shared" ca="1" si="52"/>
        <v>0</v>
      </c>
      <c r="AG122" t="b">
        <f t="shared" ca="1" si="53"/>
        <v>0</v>
      </c>
      <c r="AH122" t="b">
        <f t="shared" ca="1" si="54"/>
        <v>1</v>
      </c>
      <c r="AI122" t="b">
        <f t="shared" ca="1" si="55"/>
        <v>0</v>
      </c>
      <c r="AJ122">
        <f t="shared" ca="1" si="63"/>
        <v>1</v>
      </c>
      <c r="AK122">
        <f t="shared" ca="1" si="56"/>
        <v>20110</v>
      </c>
      <c r="AL122">
        <f t="shared" ca="1" si="57"/>
        <v>223</v>
      </c>
      <c r="AM122" s="19">
        <f t="shared" ca="1" si="58"/>
        <v>110385</v>
      </c>
      <c r="AN122" t="str">
        <f ca="1">IF($C122=0,"",
VLOOKUP(MID($E122,1,1),TRANSF2,2,FALSE)
&amp; VLOOKUP(MID($E122,2,1),TRANSF2,2,FALSE)
&amp; VLOOKUP(MID($E122,3,1),TRANSF2,2,FALSE)
&amp; VLOOKUP(MID($E122,4,1),TRANSF2,2,FALSE)
&amp; VLOOKUP(MID($E122,5,1),TRANSF2,2,FALSE)
)</f>
        <v>ABBBN</v>
      </c>
      <c r="AO122" t="str">
        <f t="shared" ca="1" si="64"/>
        <v>ABBBN 403</v>
      </c>
      <c r="AP122" t="str">
        <f ca="1"/>
        <v>BFFLL 72</v>
      </c>
      <c r="AQ122" t="str" cm="1">
        <f t="array" aca="1" ref="AQ122:AR122" ca="1">IF($C122=0,"",_xlfn.TEXTSPLIT(AP122," "))</f>
        <v>BFFLL</v>
      </c>
      <c r="AR122" t="str">
        <f ca="1"/>
        <v>72</v>
      </c>
      <c r="AS122">
        <f t="shared" ca="1" si="65"/>
        <v>72</v>
      </c>
      <c r="AT122">
        <f ca="1"/>
        <v>110</v>
      </c>
      <c r="AU122" t="str">
        <f ca="1">IF($C122=0,"",
VLOOKUP(MID(AQ122,1,1),REVTRANS2,2,FALSE)
&amp; VLOOKUP(MID(AQ122,2,1),REVTRANS2,2,FALSE)
&amp; VLOOKUP(MID(AQ122,3,1),REVTRANS2,2,FALSE)
&amp; VLOOKUP(MID(AQ122,4,1),REVTRANS2,2,FALSE)
&amp; VLOOKUP(MID(AQ122,5,1),REVTRANS2,2,FALSE)
)</f>
        <v>266TT</v>
      </c>
      <c r="AV122">
        <f t="shared" ca="1" si="82"/>
        <v>0</v>
      </c>
      <c r="AW122">
        <f t="shared" ca="1" si="82"/>
        <v>1</v>
      </c>
      <c r="AX122">
        <f t="shared" ca="1" si="82"/>
        <v>0</v>
      </c>
      <c r="AY122">
        <f t="shared" ca="1" si="82"/>
        <v>0</v>
      </c>
      <c r="AZ122">
        <f t="shared" ca="1" si="82"/>
        <v>0</v>
      </c>
      <c r="BA122">
        <f t="shared" ca="1" si="82"/>
        <v>2</v>
      </c>
      <c r="BB122">
        <f t="shared" ca="1" si="82"/>
        <v>0</v>
      </c>
      <c r="BC122">
        <f t="shared" ca="1" si="82"/>
        <v>0</v>
      </c>
      <c r="BD122">
        <f t="shared" ca="1" si="82"/>
        <v>0</v>
      </c>
      <c r="BE122">
        <f t="shared" ca="1" si="82"/>
        <v>2</v>
      </c>
      <c r="BF122">
        <f t="shared" ca="1" si="82"/>
        <v>0</v>
      </c>
      <c r="BG122">
        <f t="shared" ca="1" si="82"/>
        <v>0</v>
      </c>
      <c r="BH122">
        <f t="shared" ca="1" si="82"/>
        <v>0</v>
      </c>
      <c r="BI122" s="37">
        <f t="shared" ca="1" si="79"/>
        <v>0</v>
      </c>
      <c r="BJ122" t="b">
        <f t="shared" ca="1" si="66"/>
        <v>0</v>
      </c>
      <c r="BK122" t="b">
        <f t="shared" ca="1" si="67"/>
        <v>0</v>
      </c>
      <c r="BL122" t="b">
        <f t="shared" ca="1" si="68"/>
        <v>0</v>
      </c>
      <c r="BM122" t="b">
        <f t="shared" ca="1" si="69"/>
        <v>0</v>
      </c>
      <c r="BN122" t="b">
        <f t="shared" ca="1" si="70"/>
        <v>1</v>
      </c>
      <c r="BO122" t="b">
        <f t="shared" ca="1" si="71"/>
        <v>0</v>
      </c>
      <c r="BP122" t="b">
        <f t="shared" ca="1" si="72"/>
        <v>0</v>
      </c>
      <c r="BQ122">
        <f t="shared" ca="1" si="73"/>
        <v>1</v>
      </c>
      <c r="BR122">
        <f t="shared" ca="1" si="74"/>
        <v>30110</v>
      </c>
      <c r="BS122" cm="1">
        <f t="array" aca="1" ref="BS122" ca="1">IF($C122=0,"",RANK(BR122,OFFSET(KKK,0,0,LAST,1),-1))</f>
        <v>330</v>
      </c>
      <c r="BT122" s="19">
        <f t="shared" ca="1" si="75"/>
        <v>23760</v>
      </c>
      <c r="JN122" s="21"/>
      <c r="KK122" s="19"/>
    </row>
    <row r="123" spans="1:297">
      <c r="A123">
        <v>111</v>
      </c>
      <c r="C123" s="9" t="str">
        <f t="shared" ca="1" si="44"/>
        <v>8J8AA 277</v>
      </c>
      <c r="D123">
        <f t="shared" ca="1" si="45"/>
        <v>9</v>
      </c>
      <c r="E123" t="str">
        <f t="shared" ca="1" si="59"/>
        <v>8J8AA</v>
      </c>
      <c r="F123" t="str">
        <f t="shared" ca="1" si="46"/>
        <v>HMHPP</v>
      </c>
      <c r="G123" t="str">
        <f t="shared" ca="1" si="60"/>
        <v>HMHPP 277</v>
      </c>
      <c r="H123" t="str">
        <f ca="1"/>
        <v>CGOCO 413</v>
      </c>
      <c r="I123" t="str" cm="1">
        <f t="array" aca="1" ref="I123:J123" ca="1">IF($C123=0,"",_xlfn.TEXTSPLIT(H123," "))</f>
        <v>CGOCO</v>
      </c>
      <c r="J123" t="str">
        <f ca="1"/>
        <v>413</v>
      </c>
      <c r="K123">
        <f t="shared" ca="1" si="61"/>
        <v>413</v>
      </c>
      <c r="L123">
        <f ca="1"/>
        <v>111</v>
      </c>
      <c r="M123" t="str">
        <f t="shared" ca="1" si="47"/>
        <v>37K3K</v>
      </c>
      <c r="N123">
        <f t="shared" ca="1" si="81"/>
        <v>0</v>
      </c>
      <c r="O123">
        <f t="shared" ca="1" si="83"/>
        <v>0</v>
      </c>
      <c r="P123">
        <f t="shared" ca="1" si="83"/>
        <v>2</v>
      </c>
      <c r="Q123">
        <f t="shared" ca="1" si="83"/>
        <v>0</v>
      </c>
      <c r="R123">
        <f t="shared" ca="1" si="83"/>
        <v>0</v>
      </c>
      <c r="S123">
        <f t="shared" ca="1" si="83"/>
        <v>0</v>
      </c>
      <c r="T123">
        <f t="shared" ca="1" si="83"/>
        <v>1</v>
      </c>
      <c r="U123">
        <f t="shared" ca="1" si="83"/>
        <v>0</v>
      </c>
      <c r="V123">
        <f t="shared" ca="1" si="83"/>
        <v>0</v>
      </c>
      <c r="W123">
        <f t="shared" ca="1" si="83"/>
        <v>0</v>
      </c>
      <c r="X123">
        <f t="shared" ca="1" si="83"/>
        <v>0</v>
      </c>
      <c r="Y123">
        <f t="shared" ca="1" si="83"/>
        <v>0</v>
      </c>
      <c r="Z123">
        <f t="shared" ca="1" si="83"/>
        <v>2</v>
      </c>
      <c r="AA123">
        <f t="shared" ca="1" si="83"/>
        <v>0</v>
      </c>
      <c r="AB123">
        <f t="shared" ca="1" si="62"/>
        <v>5</v>
      </c>
      <c r="AC123" t="b">
        <f t="shared" ca="1" si="49"/>
        <v>0</v>
      </c>
      <c r="AD123" t="b">
        <f t="shared" ca="1" si="50"/>
        <v>0</v>
      </c>
      <c r="AE123" t="b">
        <f t="shared" ca="1" si="51"/>
        <v>0</v>
      </c>
      <c r="AF123" t="b">
        <f t="shared" ca="1" si="52"/>
        <v>0</v>
      </c>
      <c r="AG123" t="b">
        <f t="shared" ca="1" si="53"/>
        <v>1</v>
      </c>
      <c r="AH123" t="b">
        <f t="shared" ca="1" si="54"/>
        <v>0</v>
      </c>
      <c r="AI123" t="b">
        <f t="shared" ca="1" si="55"/>
        <v>0</v>
      </c>
      <c r="AJ123">
        <f t="shared" ca="1" si="63"/>
        <v>1</v>
      </c>
      <c r="AK123">
        <f t="shared" ca="1" si="56"/>
        <v>30111</v>
      </c>
      <c r="AL123">
        <f t="shared" ca="1" si="57"/>
        <v>460</v>
      </c>
      <c r="AM123" s="19">
        <f t="shared" ca="1" si="58"/>
        <v>189980</v>
      </c>
      <c r="AN123" t="str">
        <f ca="1">IF($C123=0,"",
VLOOKUP(MID($E123,1,1),TRANSF2,2,FALSE)
&amp; VLOOKUP(MID($E123,2,1),TRANSF2,2,FALSE)
&amp; VLOOKUP(MID($E123,3,1),TRANSF2,2,FALSE)
&amp; VLOOKUP(MID($E123,4,1),TRANSF2,2,FALSE)
&amp; VLOOKUP(MID($E123,5,1),TRANSF2,2,FALSE)
)</f>
        <v>HAHPP</v>
      </c>
      <c r="AO123" t="str">
        <f t="shared" ca="1" si="64"/>
        <v>HAHPP 277</v>
      </c>
      <c r="AP123" t="str">
        <f ca="1"/>
        <v>BFHEB 914</v>
      </c>
      <c r="AQ123" t="str" cm="1">
        <f t="array" aca="1" ref="AQ123:AR123" ca="1">IF($C123=0,"",_xlfn.TEXTSPLIT(AP123," "))</f>
        <v>BFHEB</v>
      </c>
      <c r="AR123" t="str">
        <f ca="1"/>
        <v>914</v>
      </c>
      <c r="AS123">
        <f t="shared" ca="1" si="65"/>
        <v>914</v>
      </c>
      <c r="AT123">
        <f ca="1"/>
        <v>111</v>
      </c>
      <c r="AU123" t="str">
        <f ca="1">IF($C123=0,"",
VLOOKUP(MID(AQ123,1,1),REVTRANS2,2,FALSE)
&amp; VLOOKUP(MID(AQ123,2,1),REVTRANS2,2,FALSE)
&amp; VLOOKUP(MID(AQ123,3,1),REVTRANS2,2,FALSE)
&amp; VLOOKUP(MID(AQ123,4,1),REVTRANS2,2,FALSE)
&amp; VLOOKUP(MID(AQ123,5,1),REVTRANS2,2,FALSE)
)</f>
        <v>26852</v>
      </c>
      <c r="AV123">
        <f t="shared" ca="1" si="82"/>
        <v>0</v>
      </c>
      <c r="AW123">
        <f t="shared" ca="1" si="82"/>
        <v>2</v>
      </c>
      <c r="AX123">
        <f t="shared" ca="1" si="82"/>
        <v>0</v>
      </c>
      <c r="AY123">
        <f t="shared" ca="1" si="82"/>
        <v>0</v>
      </c>
      <c r="AZ123">
        <f t="shared" ca="1" si="82"/>
        <v>1</v>
      </c>
      <c r="BA123">
        <f t="shared" ca="1" si="82"/>
        <v>1</v>
      </c>
      <c r="BB123">
        <f t="shared" ca="1" si="82"/>
        <v>0</v>
      </c>
      <c r="BC123">
        <f t="shared" ca="1" si="82"/>
        <v>1</v>
      </c>
      <c r="BD123">
        <f t="shared" ca="1" si="82"/>
        <v>0</v>
      </c>
      <c r="BE123">
        <f t="shared" ca="1" si="82"/>
        <v>0</v>
      </c>
      <c r="BF123">
        <f t="shared" ca="1" si="82"/>
        <v>0</v>
      </c>
      <c r="BG123">
        <f t="shared" ca="1" si="82"/>
        <v>0</v>
      </c>
      <c r="BH123">
        <f t="shared" ca="1" si="82"/>
        <v>0</v>
      </c>
      <c r="BI123" s="37">
        <f t="shared" ca="1" si="79"/>
        <v>0</v>
      </c>
      <c r="BJ123" t="b">
        <f t="shared" ca="1" si="66"/>
        <v>0</v>
      </c>
      <c r="BK123" t="b">
        <f t="shared" ca="1" si="67"/>
        <v>0</v>
      </c>
      <c r="BL123" t="b">
        <f t="shared" ca="1" si="68"/>
        <v>0</v>
      </c>
      <c r="BM123" t="b">
        <f t="shared" ca="1" si="69"/>
        <v>0</v>
      </c>
      <c r="BN123" t="b">
        <f t="shared" ca="1" si="70"/>
        <v>0</v>
      </c>
      <c r="BO123" t="b">
        <f t="shared" ca="1" si="71"/>
        <v>1</v>
      </c>
      <c r="BP123" t="b">
        <f t="shared" ca="1" si="72"/>
        <v>0</v>
      </c>
      <c r="BQ123">
        <f t="shared" ca="1" si="73"/>
        <v>1</v>
      </c>
      <c r="BR123">
        <f t="shared" ca="1" si="74"/>
        <v>20111</v>
      </c>
      <c r="BS123" cm="1">
        <f t="array" aca="1" ref="BS123" ca="1">IF($C123=0,"",RANK(BR123,OFFSET(KKK,0,0,LAST,1),-1))</f>
        <v>149</v>
      </c>
      <c r="BT123" s="19">
        <f t="shared" ca="1" si="75"/>
        <v>136186</v>
      </c>
      <c r="JN123" s="21"/>
      <c r="KK123" s="19"/>
    </row>
    <row r="124" spans="1:297">
      <c r="A124">
        <v>112</v>
      </c>
      <c r="C124" s="9" t="str">
        <f t="shared" ca="1" si="44"/>
        <v>39QJ6 187</v>
      </c>
      <c r="D124">
        <f t="shared" ca="1" si="45"/>
        <v>9</v>
      </c>
      <c r="E124" t="str">
        <f t="shared" ca="1" si="59"/>
        <v>39QJ6</v>
      </c>
      <c r="F124" t="str">
        <f t="shared" ca="1" si="46"/>
        <v>CINMF</v>
      </c>
      <c r="G124" t="str">
        <f t="shared" ca="1" si="60"/>
        <v>CINMF 187</v>
      </c>
      <c r="H124" t="str">
        <f ca="1"/>
        <v>CHCCC 58</v>
      </c>
      <c r="I124" t="str" cm="1">
        <f t="array" aca="1" ref="I124:J124" ca="1">IF($C124=0,"",_xlfn.TEXTSPLIT(H124," "))</f>
        <v>CHCCC</v>
      </c>
      <c r="J124" t="str">
        <f ca="1"/>
        <v>58</v>
      </c>
      <c r="K124">
        <f t="shared" ca="1" si="61"/>
        <v>58</v>
      </c>
      <c r="L124">
        <f ca="1"/>
        <v>112</v>
      </c>
      <c r="M124" t="str">
        <f t="shared" ca="1" si="47"/>
        <v>38333</v>
      </c>
      <c r="N124">
        <f t="shared" ca="1" si="81"/>
        <v>0</v>
      </c>
      <c r="O124">
        <f t="shared" ca="1" si="83"/>
        <v>0</v>
      </c>
      <c r="P124">
        <f t="shared" ca="1" si="83"/>
        <v>4</v>
      </c>
      <c r="Q124">
        <f t="shared" ca="1" si="83"/>
        <v>0</v>
      </c>
      <c r="R124">
        <f t="shared" ca="1" si="83"/>
        <v>0</v>
      </c>
      <c r="S124">
        <f t="shared" ca="1" si="83"/>
        <v>0</v>
      </c>
      <c r="T124">
        <f t="shared" ca="1" si="83"/>
        <v>0</v>
      </c>
      <c r="U124">
        <f t="shared" ca="1" si="83"/>
        <v>1</v>
      </c>
      <c r="V124">
        <f t="shared" ca="1" si="83"/>
        <v>0</v>
      </c>
      <c r="W124">
        <f t="shared" ca="1" si="83"/>
        <v>0</v>
      </c>
      <c r="X124">
        <f t="shared" ca="1" si="83"/>
        <v>0</v>
      </c>
      <c r="Y124">
        <f t="shared" ca="1" si="83"/>
        <v>0</v>
      </c>
      <c r="Z124">
        <f t="shared" ca="1" si="83"/>
        <v>0</v>
      </c>
      <c r="AA124">
        <f t="shared" ca="1" si="83"/>
        <v>0</v>
      </c>
      <c r="AB124">
        <f t="shared" ca="1" si="62"/>
        <v>5</v>
      </c>
      <c r="AC124" t="b">
        <f t="shared" ca="1" si="49"/>
        <v>0</v>
      </c>
      <c r="AD124" t="b">
        <f t="shared" ca="1" si="50"/>
        <v>1</v>
      </c>
      <c r="AE124" t="b">
        <f t="shared" ca="1" si="51"/>
        <v>0</v>
      </c>
      <c r="AF124" t="b">
        <f t="shared" ca="1" si="52"/>
        <v>0</v>
      </c>
      <c r="AG124" t="b">
        <f t="shared" ca="1" si="53"/>
        <v>0</v>
      </c>
      <c r="AH124" t="b">
        <f t="shared" ca="1" si="54"/>
        <v>0</v>
      </c>
      <c r="AI124" t="b">
        <f t="shared" ca="1" si="55"/>
        <v>0</v>
      </c>
      <c r="AJ124">
        <f t="shared" ca="1" si="63"/>
        <v>1</v>
      </c>
      <c r="AK124">
        <f t="shared" ca="1" si="56"/>
        <v>60112</v>
      </c>
      <c r="AL124">
        <f t="shared" ca="1" si="57"/>
        <v>913</v>
      </c>
      <c r="AM124" s="19">
        <f t="shared" ca="1" si="58"/>
        <v>52954</v>
      </c>
      <c r="AN124" t="str">
        <f ca="1">IF($C124=0,"",
VLOOKUP(MID($E124,1,1),TRANSF2,2,FALSE)
&amp; VLOOKUP(MID($E124,2,1),TRANSF2,2,FALSE)
&amp; VLOOKUP(MID($E124,3,1),TRANSF2,2,FALSE)
&amp; VLOOKUP(MID($E124,4,1),TRANSF2,2,FALSE)
&amp; VLOOKUP(MID($E124,5,1),TRANSF2,2,FALSE)
)</f>
        <v>CINAF</v>
      </c>
      <c r="AO124" t="str">
        <f t="shared" ca="1" si="64"/>
        <v>CINAF 187</v>
      </c>
      <c r="AP124" t="str">
        <f ca="1"/>
        <v>BFLIG 36</v>
      </c>
      <c r="AQ124" t="str" cm="1">
        <f t="array" aca="1" ref="AQ124:AR124" ca="1">IF($C124=0,"",_xlfn.TEXTSPLIT(AP124," "))</f>
        <v>BFLIG</v>
      </c>
      <c r="AR124" t="str">
        <f ca="1"/>
        <v>36</v>
      </c>
      <c r="AS124">
        <f t="shared" ca="1" si="65"/>
        <v>36</v>
      </c>
      <c r="AT124">
        <f ca="1"/>
        <v>112</v>
      </c>
      <c r="AU124" t="str">
        <f ca="1">IF($C124=0,"",
VLOOKUP(MID(AQ124,1,1),REVTRANS2,2,FALSE)
&amp; VLOOKUP(MID(AQ124,2,1),REVTRANS2,2,FALSE)
&amp; VLOOKUP(MID(AQ124,3,1),REVTRANS2,2,FALSE)
&amp; VLOOKUP(MID(AQ124,4,1),REVTRANS2,2,FALSE)
&amp; VLOOKUP(MID(AQ124,5,1),REVTRANS2,2,FALSE)
)</f>
        <v>26T97</v>
      </c>
      <c r="AV124">
        <f t="shared" ca="1" si="82"/>
        <v>0</v>
      </c>
      <c r="AW124">
        <f t="shared" ca="1" si="82"/>
        <v>1</v>
      </c>
      <c r="AX124">
        <f t="shared" ca="1" si="82"/>
        <v>0</v>
      </c>
      <c r="AY124">
        <f t="shared" ca="1" si="82"/>
        <v>0</v>
      </c>
      <c r="AZ124">
        <f t="shared" ca="1" si="82"/>
        <v>0</v>
      </c>
      <c r="BA124">
        <f t="shared" ca="1" si="82"/>
        <v>1</v>
      </c>
      <c r="BB124">
        <f t="shared" ca="1" si="82"/>
        <v>1</v>
      </c>
      <c r="BC124">
        <f t="shared" ca="1" si="82"/>
        <v>0</v>
      </c>
      <c r="BD124">
        <f t="shared" ca="1" si="82"/>
        <v>1</v>
      </c>
      <c r="BE124">
        <f t="shared" ca="1" si="82"/>
        <v>1</v>
      </c>
      <c r="BF124">
        <f t="shared" ca="1" si="82"/>
        <v>0</v>
      </c>
      <c r="BG124">
        <f t="shared" ca="1" si="82"/>
        <v>0</v>
      </c>
      <c r="BH124">
        <f t="shared" ca="1" si="82"/>
        <v>0</v>
      </c>
      <c r="BI124" s="37">
        <f t="shared" ca="1" si="79"/>
        <v>0</v>
      </c>
      <c r="BJ124" t="b">
        <f t="shared" ca="1" si="66"/>
        <v>0</v>
      </c>
      <c r="BK124" t="b">
        <f t="shared" ca="1" si="67"/>
        <v>0</v>
      </c>
      <c r="BL124" t="b">
        <f t="shared" ca="1" si="68"/>
        <v>0</v>
      </c>
      <c r="BM124" t="b">
        <f t="shared" ca="1" si="69"/>
        <v>0</v>
      </c>
      <c r="BN124" t="b">
        <f t="shared" ca="1" si="70"/>
        <v>0</v>
      </c>
      <c r="BO124" t="b">
        <f t="shared" ca="1" si="71"/>
        <v>0</v>
      </c>
      <c r="BP124" t="b">
        <f t="shared" ca="1" si="72"/>
        <v>1</v>
      </c>
      <c r="BQ124">
        <f t="shared" ca="1" si="73"/>
        <v>1</v>
      </c>
      <c r="BR124">
        <f t="shared" ca="1" si="74"/>
        <v>10112</v>
      </c>
      <c r="BS124" cm="1">
        <f t="array" aca="1" ref="BS124" ca="1">IF($C124=0,"",RANK(BR124,OFFSET(KKK,0,0,LAST,1),-1))</f>
        <v>3</v>
      </c>
      <c r="BT124" s="19">
        <f t="shared" ca="1" si="75"/>
        <v>108</v>
      </c>
      <c r="JN124" s="21"/>
      <c r="KK124" s="19"/>
    </row>
    <row r="125" spans="1:297">
      <c r="A125">
        <v>113</v>
      </c>
      <c r="C125" s="9" t="str">
        <f t="shared" ca="1" si="44"/>
        <v>3Q99J 830</v>
      </c>
      <c r="D125">
        <f t="shared" ca="1" si="45"/>
        <v>9</v>
      </c>
      <c r="E125" t="str">
        <f t="shared" ca="1" si="59"/>
        <v>3Q99J</v>
      </c>
      <c r="F125" t="str">
        <f t="shared" ca="1" si="46"/>
        <v>CNIIM</v>
      </c>
      <c r="G125" t="str">
        <f t="shared" ca="1" si="60"/>
        <v>CNIIM 830</v>
      </c>
      <c r="H125" t="str">
        <f ca="1"/>
        <v>CHCCH 422</v>
      </c>
      <c r="I125" t="str" cm="1">
        <f t="array" aca="1" ref="I125:J125" ca="1">IF($C125=0,"",_xlfn.TEXTSPLIT(H125," "))</f>
        <v>CHCCH</v>
      </c>
      <c r="J125" t="str">
        <f ca="1"/>
        <v>422</v>
      </c>
      <c r="K125">
        <f t="shared" ca="1" si="61"/>
        <v>422</v>
      </c>
      <c r="L125">
        <f ca="1"/>
        <v>113</v>
      </c>
      <c r="M125" t="str">
        <f t="shared" ca="1" si="47"/>
        <v>38338</v>
      </c>
      <c r="N125">
        <f t="shared" ca="1" si="81"/>
        <v>0</v>
      </c>
      <c r="O125">
        <f t="shared" ca="1" si="83"/>
        <v>0</v>
      </c>
      <c r="P125">
        <f t="shared" ca="1" si="83"/>
        <v>3</v>
      </c>
      <c r="Q125">
        <f t="shared" ca="1" si="83"/>
        <v>0</v>
      </c>
      <c r="R125">
        <f t="shared" ca="1" si="83"/>
        <v>0</v>
      </c>
      <c r="S125">
        <f t="shared" ca="1" si="83"/>
        <v>0</v>
      </c>
      <c r="T125">
        <f t="shared" ca="1" si="83"/>
        <v>0</v>
      </c>
      <c r="U125">
        <f t="shared" ca="1" si="83"/>
        <v>2</v>
      </c>
      <c r="V125">
        <f t="shared" ca="1" si="83"/>
        <v>0</v>
      </c>
      <c r="W125">
        <f t="shared" ca="1" si="83"/>
        <v>0</v>
      </c>
      <c r="X125">
        <f t="shared" ca="1" si="83"/>
        <v>0</v>
      </c>
      <c r="Y125">
        <f t="shared" ca="1" si="83"/>
        <v>0</v>
      </c>
      <c r="Z125">
        <f t="shared" ca="1" si="83"/>
        <v>0</v>
      </c>
      <c r="AA125">
        <f t="shared" ca="1" si="83"/>
        <v>0</v>
      </c>
      <c r="AB125">
        <f t="shared" ca="1" si="62"/>
        <v>5</v>
      </c>
      <c r="AC125" t="b">
        <f t="shared" ca="1" si="49"/>
        <v>0</v>
      </c>
      <c r="AD125" t="b">
        <f t="shared" ca="1" si="50"/>
        <v>0</v>
      </c>
      <c r="AE125" t="b">
        <f t="shared" ca="1" si="51"/>
        <v>1</v>
      </c>
      <c r="AF125" t="b">
        <f t="shared" ca="1" si="52"/>
        <v>0</v>
      </c>
      <c r="AG125" t="b">
        <f t="shared" ca="1" si="53"/>
        <v>0</v>
      </c>
      <c r="AH125" t="b">
        <f t="shared" ca="1" si="54"/>
        <v>0</v>
      </c>
      <c r="AI125" t="b">
        <f t="shared" ca="1" si="55"/>
        <v>0</v>
      </c>
      <c r="AJ125">
        <f t="shared" ca="1" si="63"/>
        <v>1</v>
      </c>
      <c r="AK125">
        <f t="shared" ca="1" si="56"/>
        <v>50113</v>
      </c>
      <c r="AL125">
        <f t="shared" ca="1" si="57"/>
        <v>824</v>
      </c>
      <c r="AM125" s="19">
        <f t="shared" ca="1" si="58"/>
        <v>347728</v>
      </c>
      <c r="AN125" t="str">
        <f ca="1">IF($C125=0,"",
VLOOKUP(MID($E125,1,1),TRANSF2,2,FALSE)
&amp; VLOOKUP(MID($E125,2,1),TRANSF2,2,FALSE)
&amp; VLOOKUP(MID($E125,3,1),TRANSF2,2,FALSE)
&amp; VLOOKUP(MID($E125,4,1),TRANSF2,2,FALSE)
&amp; VLOOKUP(MID($E125,5,1),TRANSF2,2,FALSE)
)</f>
        <v>CNIIA</v>
      </c>
      <c r="AO125" t="str">
        <f t="shared" ca="1" si="64"/>
        <v>CNIIA 830</v>
      </c>
      <c r="AP125" t="str">
        <f ca="1"/>
        <v>BFNAN 398</v>
      </c>
      <c r="AQ125" t="str" cm="1">
        <f t="array" aca="1" ref="AQ125:AR125" ca="1">IF($C125=0,"",_xlfn.TEXTSPLIT(AP125," "))</f>
        <v>BFNAN</v>
      </c>
      <c r="AR125" t="str">
        <f ca="1"/>
        <v>398</v>
      </c>
      <c r="AS125">
        <f t="shared" ca="1" si="65"/>
        <v>398</v>
      </c>
      <c r="AT125">
        <f ca="1"/>
        <v>113</v>
      </c>
      <c r="AU125" t="str">
        <f ca="1">IF($C125=0,"",
VLOOKUP(MID(AQ125,1,1),REVTRANS2,2,FALSE)
&amp; VLOOKUP(MID(AQ125,2,1),REVTRANS2,2,FALSE)
&amp; VLOOKUP(MID(AQ125,3,1),REVTRANS2,2,FALSE)
&amp; VLOOKUP(MID(AQ125,4,1),REVTRANS2,2,FALSE)
&amp; VLOOKUP(MID(AQ125,5,1),REVTRANS2,2,FALSE)
)</f>
        <v>26QJQ</v>
      </c>
      <c r="AV125">
        <f t="shared" ca="1" si="82"/>
        <v>0</v>
      </c>
      <c r="AW125">
        <f t="shared" ca="1" si="82"/>
        <v>1</v>
      </c>
      <c r="AX125">
        <f t="shared" ca="1" si="82"/>
        <v>0</v>
      </c>
      <c r="AY125">
        <f t="shared" ca="1" si="82"/>
        <v>0</v>
      </c>
      <c r="AZ125">
        <f t="shared" ca="1" si="82"/>
        <v>0</v>
      </c>
      <c r="BA125">
        <f t="shared" ca="1" si="82"/>
        <v>1</v>
      </c>
      <c r="BB125">
        <f t="shared" ca="1" si="82"/>
        <v>0</v>
      </c>
      <c r="BC125">
        <f t="shared" ca="1" si="82"/>
        <v>0</v>
      </c>
      <c r="BD125">
        <f t="shared" ca="1" si="82"/>
        <v>0</v>
      </c>
      <c r="BE125">
        <f t="shared" ca="1" si="82"/>
        <v>0</v>
      </c>
      <c r="BF125">
        <f t="shared" ca="1" si="82"/>
        <v>2</v>
      </c>
      <c r="BG125">
        <f t="shared" ca="1" si="82"/>
        <v>0</v>
      </c>
      <c r="BH125">
        <f t="shared" ca="1" si="82"/>
        <v>0</v>
      </c>
      <c r="BI125" s="37">
        <f t="shared" ca="1" si="79"/>
        <v>1</v>
      </c>
      <c r="BJ125" t="b">
        <f t="shared" ca="1" si="66"/>
        <v>0</v>
      </c>
      <c r="BK125" t="b">
        <f t="shared" ca="1" si="67"/>
        <v>0</v>
      </c>
      <c r="BL125" t="b">
        <f t="shared" ca="1" si="68"/>
        <v>0</v>
      </c>
      <c r="BM125" t="b">
        <f t="shared" ca="1" si="69"/>
        <v>1</v>
      </c>
      <c r="BN125" t="b">
        <f t="shared" ca="1" si="70"/>
        <v>0</v>
      </c>
      <c r="BO125" t="b">
        <f t="shared" ca="1" si="71"/>
        <v>0</v>
      </c>
      <c r="BP125" t="b">
        <f t="shared" ca="1" si="72"/>
        <v>0</v>
      </c>
      <c r="BQ125">
        <f t="shared" ca="1" si="73"/>
        <v>1</v>
      </c>
      <c r="BR125">
        <f t="shared" ca="1" si="74"/>
        <v>40113</v>
      </c>
      <c r="BS125" cm="1">
        <f t="array" aca="1" ref="BS125" ca="1">IF($C125=0,"",RANK(BR125,OFFSET(KKK,0,0,LAST,1),-1))</f>
        <v>477</v>
      </c>
      <c r="BT125" s="19">
        <f t="shared" ca="1" si="75"/>
        <v>189846</v>
      </c>
      <c r="JN125" s="21"/>
      <c r="KK125" s="19"/>
    </row>
    <row r="126" spans="1:297">
      <c r="A126">
        <v>114</v>
      </c>
      <c r="C126" s="9" t="str">
        <f t="shared" ca="1" si="44"/>
        <v>Q8TT5 240</v>
      </c>
      <c r="D126">
        <f t="shared" ca="1" si="45"/>
        <v>9</v>
      </c>
      <c r="E126" t="str">
        <f t="shared" ca="1" si="59"/>
        <v>Q8TT5</v>
      </c>
      <c r="F126" t="str">
        <f t="shared" ca="1" si="46"/>
        <v>NHLLE</v>
      </c>
      <c r="G126" t="str">
        <f t="shared" ca="1" si="60"/>
        <v>NHLLE 240</v>
      </c>
      <c r="H126" t="str">
        <f ca="1"/>
        <v>CHCOI 826</v>
      </c>
      <c r="I126" t="str" cm="1">
        <f t="array" aca="1" ref="I126:J126" ca="1">IF($C126=0,"",_xlfn.TEXTSPLIT(H126," "))</f>
        <v>CHCOI</v>
      </c>
      <c r="J126" t="str">
        <f ca="1"/>
        <v>826</v>
      </c>
      <c r="K126">
        <f t="shared" ca="1" si="61"/>
        <v>826</v>
      </c>
      <c r="L126">
        <f ca="1"/>
        <v>114</v>
      </c>
      <c r="M126" t="str">
        <f t="shared" ca="1" si="47"/>
        <v>383K9</v>
      </c>
      <c r="N126">
        <f t="shared" ca="1" si="81"/>
        <v>0</v>
      </c>
      <c r="O126">
        <f t="shared" ca="1" si="83"/>
        <v>0</v>
      </c>
      <c r="P126">
        <f t="shared" ca="1" si="83"/>
        <v>2</v>
      </c>
      <c r="Q126">
        <f t="shared" ca="1" si="83"/>
        <v>0</v>
      </c>
      <c r="R126">
        <f t="shared" ca="1" si="83"/>
        <v>0</v>
      </c>
      <c r="S126">
        <f t="shared" ca="1" si="83"/>
        <v>0</v>
      </c>
      <c r="T126">
        <f t="shared" ca="1" si="83"/>
        <v>0</v>
      </c>
      <c r="U126">
        <f t="shared" ca="1" si="83"/>
        <v>1</v>
      </c>
      <c r="V126">
        <f t="shared" ca="1" si="83"/>
        <v>1</v>
      </c>
      <c r="W126">
        <f t="shared" ca="1" si="83"/>
        <v>0</v>
      </c>
      <c r="X126">
        <f t="shared" ca="1" si="83"/>
        <v>0</v>
      </c>
      <c r="Y126">
        <f t="shared" ca="1" si="83"/>
        <v>0</v>
      </c>
      <c r="Z126">
        <f t="shared" ca="1" si="83"/>
        <v>1</v>
      </c>
      <c r="AA126">
        <f t="shared" ca="1" si="83"/>
        <v>0</v>
      </c>
      <c r="AB126">
        <f t="shared" ca="1" si="62"/>
        <v>5</v>
      </c>
      <c r="AC126" t="b">
        <f t="shared" ca="1" si="49"/>
        <v>0</v>
      </c>
      <c r="AD126" t="b">
        <f t="shared" ca="1" si="50"/>
        <v>0</v>
      </c>
      <c r="AE126" t="b">
        <f t="shared" ca="1" si="51"/>
        <v>0</v>
      </c>
      <c r="AF126" t="b">
        <f t="shared" ca="1" si="52"/>
        <v>0</v>
      </c>
      <c r="AG126" t="b">
        <f t="shared" ca="1" si="53"/>
        <v>0</v>
      </c>
      <c r="AH126" t="b">
        <f t="shared" ca="1" si="54"/>
        <v>1</v>
      </c>
      <c r="AI126" t="b">
        <f t="shared" ca="1" si="55"/>
        <v>0</v>
      </c>
      <c r="AJ126">
        <f t="shared" ca="1" si="63"/>
        <v>1</v>
      </c>
      <c r="AK126">
        <f t="shared" ca="1" si="56"/>
        <v>20114</v>
      </c>
      <c r="AL126">
        <f t="shared" ca="1" si="57"/>
        <v>224</v>
      </c>
      <c r="AM126" s="19">
        <f t="shared" ca="1" si="58"/>
        <v>185024</v>
      </c>
      <c r="AN126" t="str">
        <f ca="1">IF($C126=0,"",
VLOOKUP(MID($E126,1,1),TRANSF2,2,FALSE)
&amp; VLOOKUP(MID($E126,2,1),TRANSF2,2,FALSE)
&amp; VLOOKUP(MID($E126,3,1),TRANSF2,2,FALSE)
&amp; VLOOKUP(MID($E126,4,1),TRANSF2,2,FALSE)
&amp; VLOOKUP(MID($E126,5,1),TRANSF2,2,FALSE)
)</f>
        <v>NHLLE</v>
      </c>
      <c r="AO126" t="str">
        <f t="shared" ca="1" si="64"/>
        <v>NHLLE 240</v>
      </c>
      <c r="AP126" t="str">
        <f ca="1"/>
        <v>BFPPO 579</v>
      </c>
      <c r="AQ126" t="str" cm="1">
        <f t="array" aca="1" ref="AQ126:AR126" ca="1">IF($C126=0,"",_xlfn.TEXTSPLIT(AP126," "))</f>
        <v>BFPPO</v>
      </c>
      <c r="AR126" t="str">
        <f ca="1"/>
        <v>579</v>
      </c>
      <c r="AS126">
        <f t="shared" ca="1" si="65"/>
        <v>579</v>
      </c>
      <c r="AT126">
        <f ca="1"/>
        <v>114</v>
      </c>
      <c r="AU126" t="str">
        <f ca="1">IF($C126=0,"",
VLOOKUP(MID(AQ126,1,1),REVTRANS2,2,FALSE)
&amp; VLOOKUP(MID(AQ126,2,1),REVTRANS2,2,FALSE)
&amp; VLOOKUP(MID(AQ126,3,1),REVTRANS2,2,FALSE)
&amp; VLOOKUP(MID(AQ126,4,1),REVTRANS2,2,FALSE)
&amp; VLOOKUP(MID(AQ126,5,1),REVTRANS2,2,FALSE)
)</f>
        <v>26AAK</v>
      </c>
      <c r="AV126">
        <f t="shared" ca="1" si="82"/>
        <v>0</v>
      </c>
      <c r="AW126">
        <f t="shared" ca="1" si="82"/>
        <v>1</v>
      </c>
      <c r="AX126">
        <f t="shared" ca="1" si="82"/>
        <v>0</v>
      </c>
      <c r="AY126">
        <f t="shared" ca="1" si="82"/>
        <v>0</v>
      </c>
      <c r="AZ126">
        <f t="shared" ca="1" si="82"/>
        <v>0</v>
      </c>
      <c r="BA126">
        <f t="shared" ca="1" si="82"/>
        <v>1</v>
      </c>
      <c r="BB126">
        <f t="shared" ca="1" si="82"/>
        <v>0</v>
      </c>
      <c r="BC126">
        <f t="shared" ca="1" si="82"/>
        <v>0</v>
      </c>
      <c r="BD126">
        <f t="shared" ca="1" si="82"/>
        <v>0</v>
      </c>
      <c r="BE126">
        <f t="shared" ca="1" si="82"/>
        <v>0</v>
      </c>
      <c r="BF126">
        <f t="shared" ca="1" si="82"/>
        <v>0</v>
      </c>
      <c r="BG126">
        <f t="shared" ca="1" si="82"/>
        <v>1</v>
      </c>
      <c r="BH126">
        <f t="shared" ca="1" si="82"/>
        <v>2</v>
      </c>
      <c r="BI126" s="37">
        <f t="shared" ca="1" si="79"/>
        <v>0</v>
      </c>
      <c r="BJ126" t="b">
        <f t="shared" ca="1" si="66"/>
        <v>0</v>
      </c>
      <c r="BK126" t="b">
        <f t="shared" ca="1" si="67"/>
        <v>0</v>
      </c>
      <c r="BL126" t="b">
        <f t="shared" ca="1" si="68"/>
        <v>0</v>
      </c>
      <c r="BM126" t="b">
        <f t="shared" ca="1" si="69"/>
        <v>0</v>
      </c>
      <c r="BN126" t="b">
        <f t="shared" ca="1" si="70"/>
        <v>0</v>
      </c>
      <c r="BO126" t="b">
        <f t="shared" ca="1" si="71"/>
        <v>1</v>
      </c>
      <c r="BP126" t="b">
        <f t="shared" ca="1" si="72"/>
        <v>0</v>
      </c>
      <c r="BQ126">
        <f t="shared" ca="1" si="73"/>
        <v>1</v>
      </c>
      <c r="BR126">
        <f t="shared" ca="1" si="74"/>
        <v>20114</v>
      </c>
      <c r="BS126" cm="1">
        <f t="array" aca="1" ref="BS126" ca="1">IF($C126=0,"",RANK(BR126,OFFSET(KKK,0,0,LAST,1),-1))</f>
        <v>150</v>
      </c>
      <c r="BT126" s="19">
        <f t="shared" ca="1" si="75"/>
        <v>86850</v>
      </c>
      <c r="JN126" s="21"/>
      <c r="KK126" s="19"/>
    </row>
    <row r="127" spans="1:297">
      <c r="A127">
        <v>115</v>
      </c>
      <c r="C127" s="9" t="str">
        <f t="shared" ca="1" si="44"/>
        <v>J22KK 519</v>
      </c>
      <c r="D127">
        <f t="shared" ca="1" si="45"/>
        <v>9</v>
      </c>
      <c r="E127" t="str">
        <f t="shared" ca="1" si="59"/>
        <v>J22KK</v>
      </c>
      <c r="F127" t="str">
        <f t="shared" ca="1" si="46"/>
        <v>MBBOO</v>
      </c>
      <c r="G127" t="str">
        <f t="shared" ca="1" si="60"/>
        <v>MBBOO 519</v>
      </c>
      <c r="H127" t="str">
        <f ca="1"/>
        <v>CHDNC 822</v>
      </c>
      <c r="I127" t="str" cm="1">
        <f t="array" aca="1" ref="I127:J127" ca="1">IF($C127=0,"",_xlfn.TEXTSPLIT(H127," "))</f>
        <v>CHDNC</v>
      </c>
      <c r="J127" t="str">
        <f ca="1"/>
        <v>822</v>
      </c>
      <c r="K127">
        <f t="shared" ca="1" si="61"/>
        <v>822</v>
      </c>
      <c r="L127">
        <f ca="1"/>
        <v>115</v>
      </c>
      <c r="M127" t="str">
        <f t="shared" ca="1" si="47"/>
        <v>384Q3</v>
      </c>
      <c r="N127">
        <f t="shared" ca="1" si="81"/>
        <v>0</v>
      </c>
      <c r="O127">
        <f t="shared" ref="O127:AA136" ca="1" si="84">IF($C127=0,"",(LEN($M127)-LEN(SUBSTITUTE($M127,O$11,""))))</f>
        <v>0</v>
      </c>
      <c r="P127">
        <f t="shared" ca="1" si="84"/>
        <v>2</v>
      </c>
      <c r="Q127">
        <f t="shared" ca="1" si="84"/>
        <v>1</v>
      </c>
      <c r="R127">
        <f t="shared" ca="1" si="84"/>
        <v>0</v>
      </c>
      <c r="S127">
        <f t="shared" ca="1" si="84"/>
        <v>0</v>
      </c>
      <c r="T127">
        <f t="shared" ca="1" si="84"/>
        <v>0</v>
      </c>
      <c r="U127">
        <f t="shared" ca="1" si="84"/>
        <v>1</v>
      </c>
      <c r="V127">
        <f t="shared" ca="1" si="84"/>
        <v>0</v>
      </c>
      <c r="W127">
        <f t="shared" ca="1" si="84"/>
        <v>0</v>
      </c>
      <c r="X127">
        <f t="shared" ca="1" si="84"/>
        <v>0</v>
      </c>
      <c r="Y127">
        <f t="shared" ca="1" si="84"/>
        <v>1</v>
      </c>
      <c r="Z127">
        <f t="shared" ca="1" si="84"/>
        <v>0</v>
      </c>
      <c r="AA127">
        <f t="shared" ca="1" si="84"/>
        <v>0</v>
      </c>
      <c r="AB127">
        <f t="shared" ca="1" si="62"/>
        <v>5</v>
      </c>
      <c r="AC127" t="b">
        <f t="shared" ca="1" si="49"/>
        <v>0</v>
      </c>
      <c r="AD127" t="b">
        <f t="shared" ca="1" si="50"/>
        <v>0</v>
      </c>
      <c r="AE127" t="b">
        <f t="shared" ca="1" si="51"/>
        <v>0</v>
      </c>
      <c r="AF127" t="b">
        <f t="shared" ca="1" si="52"/>
        <v>0</v>
      </c>
      <c r="AG127" t="b">
        <f t="shared" ca="1" si="53"/>
        <v>0</v>
      </c>
      <c r="AH127" t="b">
        <f t="shared" ca="1" si="54"/>
        <v>1</v>
      </c>
      <c r="AI127" t="b">
        <f t="shared" ca="1" si="55"/>
        <v>0</v>
      </c>
      <c r="AJ127">
        <f t="shared" ca="1" si="63"/>
        <v>1</v>
      </c>
      <c r="AK127">
        <f t="shared" ca="1" si="56"/>
        <v>20115</v>
      </c>
      <c r="AL127">
        <f t="shared" ca="1" si="57"/>
        <v>225</v>
      </c>
      <c r="AM127" s="19">
        <f t="shared" ca="1" si="58"/>
        <v>184950</v>
      </c>
      <c r="AN127" t="str">
        <f ca="1">IF($C127=0,"",
VLOOKUP(MID($E127,1,1),TRANSF2,2,FALSE)
&amp; VLOOKUP(MID($E127,2,1),TRANSF2,2,FALSE)
&amp; VLOOKUP(MID($E127,3,1),TRANSF2,2,FALSE)
&amp; VLOOKUP(MID($E127,4,1),TRANSF2,2,FALSE)
&amp; VLOOKUP(MID($E127,5,1),TRANSF2,2,FALSE)
)</f>
        <v>ABBOO</v>
      </c>
      <c r="AO127" t="str">
        <f t="shared" ca="1" si="64"/>
        <v>ABBOO 519</v>
      </c>
      <c r="AP127" t="str">
        <f ca="1"/>
        <v>BGCHA 229</v>
      </c>
      <c r="AQ127" t="str" cm="1">
        <f t="array" aca="1" ref="AQ127:AR127" ca="1">IF($C127=0,"",_xlfn.TEXTSPLIT(AP127," "))</f>
        <v>BGCHA</v>
      </c>
      <c r="AR127" t="str">
        <f ca="1"/>
        <v>229</v>
      </c>
      <c r="AS127">
        <f t="shared" ca="1" si="65"/>
        <v>229</v>
      </c>
      <c r="AT127">
        <f ca="1"/>
        <v>115</v>
      </c>
      <c r="AU127" t="str">
        <f ca="1">IF($C127=0,"",
VLOOKUP(MID(AQ127,1,1),REVTRANS2,2,FALSE)
&amp; VLOOKUP(MID(AQ127,2,1),REVTRANS2,2,FALSE)
&amp; VLOOKUP(MID(AQ127,3,1),REVTRANS2,2,FALSE)
&amp; VLOOKUP(MID(AQ127,4,1),REVTRANS2,2,FALSE)
&amp; VLOOKUP(MID(AQ127,5,1),REVTRANS2,2,FALSE)
)</f>
        <v>2738J</v>
      </c>
      <c r="AV127">
        <f t="shared" ca="1" si="82"/>
        <v>0</v>
      </c>
      <c r="AW127">
        <f t="shared" ca="1" si="82"/>
        <v>1</v>
      </c>
      <c r="AX127">
        <f t="shared" ca="1" si="82"/>
        <v>1</v>
      </c>
      <c r="AY127">
        <f t="shared" ca="1" si="82"/>
        <v>0</v>
      </c>
      <c r="AZ127">
        <f t="shared" ca="1" si="82"/>
        <v>0</v>
      </c>
      <c r="BA127">
        <f t="shared" ca="1" si="82"/>
        <v>0</v>
      </c>
      <c r="BB127">
        <f t="shared" ca="1" si="82"/>
        <v>1</v>
      </c>
      <c r="BC127">
        <f t="shared" ca="1" si="82"/>
        <v>1</v>
      </c>
      <c r="BD127">
        <f t="shared" ca="1" si="82"/>
        <v>0</v>
      </c>
      <c r="BE127">
        <f t="shared" ca="1" si="82"/>
        <v>0</v>
      </c>
      <c r="BF127">
        <f t="shared" ca="1" si="82"/>
        <v>0</v>
      </c>
      <c r="BG127">
        <f t="shared" ca="1" si="82"/>
        <v>0</v>
      </c>
      <c r="BH127">
        <f t="shared" ca="1" si="82"/>
        <v>0</v>
      </c>
      <c r="BI127" s="37">
        <f t="shared" ca="1" si="79"/>
        <v>1</v>
      </c>
      <c r="BJ127" t="b">
        <f t="shared" ca="1" si="66"/>
        <v>0</v>
      </c>
      <c r="BK127" t="b">
        <f t="shared" ca="1" si="67"/>
        <v>0</v>
      </c>
      <c r="BL127" t="b">
        <f t="shared" ca="1" si="68"/>
        <v>0</v>
      </c>
      <c r="BM127" t="b">
        <f t="shared" ca="1" si="69"/>
        <v>0</v>
      </c>
      <c r="BN127" t="b">
        <f t="shared" ca="1" si="70"/>
        <v>0</v>
      </c>
      <c r="BO127" t="b">
        <f t="shared" ca="1" si="71"/>
        <v>1</v>
      </c>
      <c r="BP127" t="b">
        <f t="shared" ca="1" si="72"/>
        <v>0</v>
      </c>
      <c r="BQ127">
        <f t="shared" ca="1" si="73"/>
        <v>1</v>
      </c>
      <c r="BR127">
        <f t="shared" ca="1" si="74"/>
        <v>20115</v>
      </c>
      <c r="BS127" cm="1">
        <f t="array" aca="1" ref="BS127" ca="1">IF($C127=0,"",RANK(BR127,OFFSET(KKK,0,0,LAST,1),-1))</f>
        <v>151</v>
      </c>
      <c r="BT127" s="19">
        <f t="shared" ca="1" si="75"/>
        <v>34579</v>
      </c>
      <c r="JN127" s="21"/>
      <c r="KK127" s="19"/>
    </row>
    <row r="128" spans="1:297">
      <c r="A128">
        <v>116</v>
      </c>
      <c r="C128" s="9" t="str">
        <f t="shared" ca="1" si="44"/>
        <v>4J4JQ 928</v>
      </c>
      <c r="D128">
        <f t="shared" ca="1" si="45"/>
        <v>9</v>
      </c>
      <c r="E128" t="str">
        <f t="shared" ca="1" si="59"/>
        <v>4J4JQ</v>
      </c>
      <c r="F128" t="str">
        <f t="shared" ca="1" si="46"/>
        <v>DMDMN</v>
      </c>
      <c r="G128" t="str">
        <f t="shared" ca="1" si="60"/>
        <v>DMDMN 928</v>
      </c>
      <c r="H128" t="str">
        <f ca="1"/>
        <v>CHGGG 684</v>
      </c>
      <c r="I128" t="str" cm="1">
        <f t="array" aca="1" ref="I128:J128" ca="1">IF($C128=0,"",_xlfn.TEXTSPLIT(H128," "))</f>
        <v>CHGGG</v>
      </c>
      <c r="J128" t="str">
        <f ca="1"/>
        <v>684</v>
      </c>
      <c r="K128">
        <f t="shared" ca="1" si="61"/>
        <v>684</v>
      </c>
      <c r="L128">
        <f ca="1"/>
        <v>116</v>
      </c>
      <c r="M128" t="str">
        <f t="shared" ca="1" si="47"/>
        <v>38777</v>
      </c>
      <c r="N128">
        <f t="shared" ca="1" si="81"/>
        <v>0</v>
      </c>
      <c r="O128">
        <f t="shared" ca="1" si="84"/>
        <v>0</v>
      </c>
      <c r="P128">
        <f t="shared" ca="1" si="84"/>
        <v>1</v>
      </c>
      <c r="Q128">
        <f t="shared" ca="1" si="84"/>
        <v>0</v>
      </c>
      <c r="R128">
        <f t="shared" ca="1" si="84"/>
        <v>0</v>
      </c>
      <c r="S128">
        <f t="shared" ca="1" si="84"/>
        <v>0</v>
      </c>
      <c r="T128">
        <f t="shared" ca="1" si="84"/>
        <v>3</v>
      </c>
      <c r="U128">
        <f t="shared" ca="1" si="84"/>
        <v>1</v>
      </c>
      <c r="V128">
        <f t="shared" ca="1" si="84"/>
        <v>0</v>
      </c>
      <c r="W128">
        <f t="shared" ca="1" si="84"/>
        <v>0</v>
      </c>
      <c r="X128">
        <f t="shared" ca="1" si="84"/>
        <v>0</v>
      </c>
      <c r="Y128">
        <f t="shared" ca="1" si="84"/>
        <v>0</v>
      </c>
      <c r="Z128">
        <f t="shared" ca="1" si="84"/>
        <v>0</v>
      </c>
      <c r="AA128">
        <f t="shared" ca="1" si="84"/>
        <v>0</v>
      </c>
      <c r="AB128">
        <f t="shared" ca="1" si="62"/>
        <v>5</v>
      </c>
      <c r="AC128" t="b">
        <f t="shared" ca="1" si="49"/>
        <v>0</v>
      </c>
      <c r="AD128" t="b">
        <f t="shared" ca="1" si="50"/>
        <v>0</v>
      </c>
      <c r="AE128" t="b">
        <f t="shared" ca="1" si="51"/>
        <v>0</v>
      </c>
      <c r="AF128" t="b">
        <f t="shared" ca="1" si="52"/>
        <v>1</v>
      </c>
      <c r="AG128" t="b">
        <f t="shared" ca="1" si="53"/>
        <v>0</v>
      </c>
      <c r="AH128" t="b">
        <f t="shared" ca="1" si="54"/>
        <v>0</v>
      </c>
      <c r="AI128" t="b">
        <f t="shared" ca="1" si="55"/>
        <v>0</v>
      </c>
      <c r="AJ128">
        <f t="shared" ca="1" si="63"/>
        <v>1</v>
      </c>
      <c r="AK128">
        <f t="shared" ca="1" si="56"/>
        <v>40116</v>
      </c>
      <c r="AL128">
        <f t="shared" ca="1" si="57"/>
        <v>635</v>
      </c>
      <c r="AM128" s="19">
        <f t="shared" ca="1" si="58"/>
        <v>434340</v>
      </c>
      <c r="AN128" t="str">
        <f ca="1">IF($C128=0,"",
VLOOKUP(MID($E128,1,1),TRANSF2,2,FALSE)
&amp; VLOOKUP(MID($E128,2,1),TRANSF2,2,FALSE)
&amp; VLOOKUP(MID($E128,3,1),TRANSF2,2,FALSE)
&amp; VLOOKUP(MID($E128,4,1),TRANSF2,2,FALSE)
&amp; VLOOKUP(MID($E128,5,1),TRANSF2,2,FALSE)
)</f>
        <v>DADAN</v>
      </c>
      <c r="AO128" t="str">
        <f t="shared" ca="1" si="64"/>
        <v>DADAN 928</v>
      </c>
      <c r="AP128" t="str">
        <f ca="1"/>
        <v>BGFDH 18</v>
      </c>
      <c r="AQ128" t="str" cm="1">
        <f t="array" aca="1" ref="AQ128:AR128" ca="1">IF($C128=0,"",_xlfn.TEXTSPLIT(AP128," "))</f>
        <v>BGFDH</v>
      </c>
      <c r="AR128" t="str">
        <f ca="1"/>
        <v>18</v>
      </c>
      <c r="AS128">
        <f t="shared" ca="1" si="65"/>
        <v>18</v>
      </c>
      <c r="AT128">
        <f ca="1"/>
        <v>116</v>
      </c>
      <c r="AU128" t="str">
        <f ca="1">IF($C128=0,"",
VLOOKUP(MID(AQ128,1,1),REVTRANS2,2,FALSE)
&amp; VLOOKUP(MID(AQ128,2,1),REVTRANS2,2,FALSE)
&amp; VLOOKUP(MID(AQ128,3,1),REVTRANS2,2,FALSE)
&amp; VLOOKUP(MID(AQ128,4,1),REVTRANS2,2,FALSE)
&amp; VLOOKUP(MID(AQ128,5,1),REVTRANS2,2,FALSE)
)</f>
        <v>27648</v>
      </c>
      <c r="AV128">
        <f t="shared" ca="1" si="82"/>
        <v>0</v>
      </c>
      <c r="AW128">
        <f t="shared" ca="1" si="82"/>
        <v>1</v>
      </c>
      <c r="AX128">
        <f t="shared" ca="1" si="82"/>
        <v>0</v>
      </c>
      <c r="AY128">
        <f t="shared" ca="1" si="82"/>
        <v>1</v>
      </c>
      <c r="AZ128">
        <f t="shared" ca="1" si="82"/>
        <v>0</v>
      </c>
      <c r="BA128">
        <f t="shared" ca="1" si="82"/>
        <v>1</v>
      </c>
      <c r="BB128">
        <f t="shared" ca="1" si="82"/>
        <v>1</v>
      </c>
      <c r="BC128">
        <f t="shared" ca="1" si="82"/>
        <v>1</v>
      </c>
      <c r="BD128">
        <f t="shared" ca="1" si="82"/>
        <v>0</v>
      </c>
      <c r="BE128">
        <f t="shared" ca="1" si="82"/>
        <v>0</v>
      </c>
      <c r="BF128">
        <f t="shared" ca="1" si="82"/>
        <v>0</v>
      </c>
      <c r="BG128">
        <f t="shared" ca="1" si="82"/>
        <v>0</v>
      </c>
      <c r="BH128">
        <f t="shared" ca="1" si="82"/>
        <v>0</v>
      </c>
      <c r="BI128" s="37">
        <f t="shared" ca="1" si="79"/>
        <v>0</v>
      </c>
      <c r="BJ128" t="b">
        <f t="shared" ca="1" si="66"/>
        <v>0</v>
      </c>
      <c r="BK128" t="b">
        <f t="shared" ca="1" si="67"/>
        <v>0</v>
      </c>
      <c r="BL128" t="b">
        <f t="shared" ca="1" si="68"/>
        <v>0</v>
      </c>
      <c r="BM128" t="b">
        <f t="shared" ca="1" si="69"/>
        <v>0</v>
      </c>
      <c r="BN128" t="b">
        <f t="shared" ca="1" si="70"/>
        <v>0</v>
      </c>
      <c r="BO128" t="b">
        <f t="shared" ca="1" si="71"/>
        <v>0</v>
      </c>
      <c r="BP128" t="b">
        <f t="shared" ca="1" si="72"/>
        <v>1</v>
      </c>
      <c r="BQ128">
        <f t="shared" ca="1" si="73"/>
        <v>1</v>
      </c>
      <c r="BR128">
        <f t="shared" ca="1" si="74"/>
        <v>10116</v>
      </c>
      <c r="BS128" cm="1">
        <f t="array" aca="1" ref="BS128" ca="1">IF($C128=0,"",RANK(BR128,OFFSET(KKK,0,0,LAST,1),-1))</f>
        <v>4</v>
      </c>
      <c r="BT128" s="19">
        <f t="shared" ca="1" si="75"/>
        <v>72</v>
      </c>
      <c r="JN128" s="21"/>
      <c r="KK128" s="19"/>
    </row>
    <row r="129" spans="1:297">
      <c r="A129">
        <v>117</v>
      </c>
      <c r="C129" s="9" t="str">
        <f t="shared" ca="1" si="44"/>
        <v>7774J 239</v>
      </c>
      <c r="D129">
        <f t="shared" ca="1" si="45"/>
        <v>9</v>
      </c>
      <c r="E129" t="str">
        <f t="shared" ca="1" si="59"/>
        <v>7774J</v>
      </c>
      <c r="F129" t="str">
        <f t="shared" ca="1" si="46"/>
        <v>GGGDM</v>
      </c>
      <c r="G129" t="str">
        <f t="shared" ca="1" si="60"/>
        <v>GGGDM 239</v>
      </c>
      <c r="H129" t="str">
        <f ca="1"/>
        <v>CHMFE 767</v>
      </c>
      <c r="I129" t="str" cm="1">
        <f t="array" aca="1" ref="I129:J129" ca="1">IF($C129=0,"",_xlfn.TEXTSPLIT(H129," "))</f>
        <v>CHMFE</v>
      </c>
      <c r="J129" t="str">
        <f ca="1"/>
        <v>767</v>
      </c>
      <c r="K129">
        <f t="shared" ca="1" si="61"/>
        <v>767</v>
      </c>
      <c r="L129">
        <f ca="1"/>
        <v>117</v>
      </c>
      <c r="M129" t="str">
        <f t="shared" ca="1" si="47"/>
        <v>38J65</v>
      </c>
      <c r="N129">
        <f t="shared" ca="1" si="81"/>
        <v>0</v>
      </c>
      <c r="O129">
        <f t="shared" ca="1" si="84"/>
        <v>0</v>
      </c>
      <c r="P129">
        <f t="shared" ca="1" si="84"/>
        <v>1</v>
      </c>
      <c r="Q129">
        <f t="shared" ca="1" si="84"/>
        <v>0</v>
      </c>
      <c r="R129">
        <f t="shared" ca="1" si="84"/>
        <v>1</v>
      </c>
      <c r="S129">
        <f t="shared" ca="1" si="84"/>
        <v>1</v>
      </c>
      <c r="T129">
        <f t="shared" ca="1" si="84"/>
        <v>0</v>
      </c>
      <c r="U129">
        <f t="shared" ca="1" si="84"/>
        <v>1</v>
      </c>
      <c r="V129">
        <f t="shared" ca="1" si="84"/>
        <v>0</v>
      </c>
      <c r="W129">
        <f t="shared" ca="1" si="84"/>
        <v>0</v>
      </c>
      <c r="X129">
        <f t="shared" ca="1" si="84"/>
        <v>1</v>
      </c>
      <c r="Y129">
        <f t="shared" ca="1" si="84"/>
        <v>0</v>
      </c>
      <c r="Z129">
        <f t="shared" ca="1" si="84"/>
        <v>0</v>
      </c>
      <c r="AA129">
        <f t="shared" ca="1" si="84"/>
        <v>0</v>
      </c>
      <c r="AB129">
        <f t="shared" ca="1" si="62"/>
        <v>5</v>
      </c>
      <c r="AC129" t="b">
        <f t="shared" ca="1" si="49"/>
        <v>0</v>
      </c>
      <c r="AD129" t="b">
        <f t="shared" ca="1" si="50"/>
        <v>0</v>
      </c>
      <c r="AE129" t="b">
        <f t="shared" ca="1" si="51"/>
        <v>0</v>
      </c>
      <c r="AF129" t="b">
        <f t="shared" ca="1" si="52"/>
        <v>0</v>
      </c>
      <c r="AG129" t="b">
        <f t="shared" ca="1" si="53"/>
        <v>0</v>
      </c>
      <c r="AH129" t="b">
        <f t="shared" ca="1" si="54"/>
        <v>0</v>
      </c>
      <c r="AI129" t="b">
        <f t="shared" ca="1" si="55"/>
        <v>1</v>
      </c>
      <c r="AJ129">
        <f t="shared" ca="1" si="63"/>
        <v>1</v>
      </c>
      <c r="AK129">
        <f t="shared" ca="1" si="56"/>
        <v>10117</v>
      </c>
      <c r="AL129">
        <f t="shared" ca="1" si="57"/>
        <v>20</v>
      </c>
      <c r="AM129" s="19">
        <f t="shared" ca="1" si="58"/>
        <v>15340</v>
      </c>
      <c r="AN129" t="str">
        <f ca="1">IF($C129=0,"",
VLOOKUP(MID($E129,1,1),TRANSF2,2,FALSE)
&amp; VLOOKUP(MID($E129,2,1),TRANSF2,2,FALSE)
&amp; VLOOKUP(MID($E129,3,1),TRANSF2,2,FALSE)
&amp; VLOOKUP(MID($E129,4,1),TRANSF2,2,FALSE)
&amp; VLOOKUP(MID($E129,5,1),TRANSF2,2,FALSE)
)</f>
        <v>GGGDA</v>
      </c>
      <c r="AO129" t="str">
        <f t="shared" ca="1" si="64"/>
        <v>GGGDA 239</v>
      </c>
      <c r="AP129" t="str">
        <f ca="1"/>
        <v>BGOBA 533</v>
      </c>
      <c r="AQ129" t="str" cm="1">
        <f t="array" aca="1" ref="AQ129:AR129" ca="1">IF($C129=0,"",_xlfn.TEXTSPLIT(AP129," "))</f>
        <v>BGOBA</v>
      </c>
      <c r="AR129" t="str">
        <f ca="1"/>
        <v>533</v>
      </c>
      <c r="AS129">
        <f t="shared" ca="1" si="65"/>
        <v>533</v>
      </c>
      <c r="AT129">
        <f ca="1"/>
        <v>117</v>
      </c>
      <c r="AU129" t="str">
        <f ca="1">IF($C129=0,"",
VLOOKUP(MID(AQ129,1,1),REVTRANS2,2,FALSE)
&amp; VLOOKUP(MID(AQ129,2,1),REVTRANS2,2,FALSE)
&amp; VLOOKUP(MID(AQ129,3,1),REVTRANS2,2,FALSE)
&amp; VLOOKUP(MID(AQ129,4,1),REVTRANS2,2,FALSE)
&amp; VLOOKUP(MID(AQ129,5,1),REVTRANS2,2,FALSE)
)</f>
        <v>27K2J</v>
      </c>
      <c r="AV129">
        <f t="shared" ca="1" si="82"/>
        <v>0</v>
      </c>
      <c r="AW129">
        <f t="shared" ca="1" si="82"/>
        <v>2</v>
      </c>
      <c r="AX129">
        <f t="shared" ca="1" si="82"/>
        <v>0</v>
      </c>
      <c r="AY129">
        <f t="shared" ca="1" si="82"/>
        <v>0</v>
      </c>
      <c r="AZ129">
        <f t="shared" ca="1" si="82"/>
        <v>0</v>
      </c>
      <c r="BA129">
        <f t="shared" ca="1" si="82"/>
        <v>0</v>
      </c>
      <c r="BB129">
        <f t="shared" ca="1" si="82"/>
        <v>1</v>
      </c>
      <c r="BC129">
        <f t="shared" ca="1" si="82"/>
        <v>0</v>
      </c>
      <c r="BD129">
        <f t="shared" ca="1" si="82"/>
        <v>0</v>
      </c>
      <c r="BE129">
        <f t="shared" ca="1" si="82"/>
        <v>0</v>
      </c>
      <c r="BF129">
        <f t="shared" ca="1" si="82"/>
        <v>0</v>
      </c>
      <c r="BG129">
        <f t="shared" ca="1" si="82"/>
        <v>1</v>
      </c>
      <c r="BH129">
        <f t="shared" ca="1" si="82"/>
        <v>0</v>
      </c>
      <c r="BI129" s="37">
        <f t="shared" ca="1" si="79"/>
        <v>1</v>
      </c>
      <c r="BJ129" t="b">
        <f t="shared" ca="1" si="66"/>
        <v>0</v>
      </c>
      <c r="BK129" t="b">
        <f t="shared" ca="1" si="67"/>
        <v>0</v>
      </c>
      <c r="BL129" t="b">
        <f t="shared" ca="1" si="68"/>
        <v>0</v>
      </c>
      <c r="BM129" t="b">
        <f t="shared" ca="1" si="69"/>
        <v>1</v>
      </c>
      <c r="BN129" t="b">
        <f t="shared" ca="1" si="70"/>
        <v>0</v>
      </c>
      <c r="BO129" t="b">
        <f t="shared" ca="1" si="71"/>
        <v>0</v>
      </c>
      <c r="BP129" t="b">
        <f t="shared" ca="1" si="72"/>
        <v>0</v>
      </c>
      <c r="BQ129">
        <f t="shared" ca="1" si="73"/>
        <v>1</v>
      </c>
      <c r="BR129">
        <f t="shared" ca="1" si="74"/>
        <v>40117</v>
      </c>
      <c r="BS129" cm="1">
        <f t="array" aca="1" ref="BS129" ca="1">IF($C129=0,"",RANK(BR129,OFFSET(KKK,0,0,LAST,1),-1))</f>
        <v>478</v>
      </c>
      <c r="BT129" s="19">
        <f t="shared" ca="1" si="75"/>
        <v>254774</v>
      </c>
      <c r="JN129" s="21"/>
      <c r="KK129" s="19"/>
    </row>
    <row r="130" spans="1:297">
      <c r="A130">
        <v>118</v>
      </c>
      <c r="C130" s="9" t="str">
        <f t="shared" ca="1" si="44"/>
        <v>85535 415</v>
      </c>
      <c r="D130">
        <f t="shared" ca="1" si="45"/>
        <v>9</v>
      </c>
      <c r="E130" t="str">
        <f t="shared" ca="1" si="59"/>
        <v>85535</v>
      </c>
      <c r="F130" t="str">
        <f t="shared" ca="1" si="46"/>
        <v>HEECE</v>
      </c>
      <c r="G130" t="str">
        <f t="shared" ca="1" si="60"/>
        <v>HEECE 415</v>
      </c>
      <c r="H130" t="str">
        <f ca="1"/>
        <v>CICCC 701</v>
      </c>
      <c r="I130" t="str" cm="1">
        <f t="array" aca="1" ref="I130:J130" ca="1">IF($C130=0,"",_xlfn.TEXTSPLIT(H130," "))</f>
        <v>CICCC</v>
      </c>
      <c r="J130" t="str">
        <f ca="1"/>
        <v>701</v>
      </c>
      <c r="K130">
        <f t="shared" ca="1" si="61"/>
        <v>701</v>
      </c>
      <c r="L130">
        <f ca="1"/>
        <v>118</v>
      </c>
      <c r="M130" t="str">
        <f t="shared" ca="1" si="47"/>
        <v>39333</v>
      </c>
      <c r="N130">
        <f t="shared" ca="1" si="81"/>
        <v>0</v>
      </c>
      <c r="O130">
        <f t="shared" ca="1" si="84"/>
        <v>0</v>
      </c>
      <c r="P130">
        <f t="shared" ca="1" si="84"/>
        <v>4</v>
      </c>
      <c r="Q130">
        <f t="shared" ca="1" si="84"/>
        <v>0</v>
      </c>
      <c r="R130">
        <f t="shared" ca="1" si="84"/>
        <v>0</v>
      </c>
      <c r="S130">
        <f t="shared" ca="1" si="84"/>
        <v>0</v>
      </c>
      <c r="T130">
        <f t="shared" ca="1" si="84"/>
        <v>0</v>
      </c>
      <c r="U130">
        <f t="shared" ca="1" si="84"/>
        <v>0</v>
      </c>
      <c r="V130">
        <f t="shared" ca="1" si="84"/>
        <v>1</v>
      </c>
      <c r="W130">
        <f t="shared" ca="1" si="84"/>
        <v>0</v>
      </c>
      <c r="X130">
        <f t="shared" ca="1" si="84"/>
        <v>0</v>
      </c>
      <c r="Y130">
        <f t="shared" ca="1" si="84"/>
        <v>0</v>
      </c>
      <c r="Z130">
        <f t="shared" ca="1" si="84"/>
        <v>0</v>
      </c>
      <c r="AA130">
        <f t="shared" ca="1" si="84"/>
        <v>0</v>
      </c>
      <c r="AB130">
        <f t="shared" ca="1" si="62"/>
        <v>5</v>
      </c>
      <c r="AC130" t="b">
        <f t="shared" ca="1" si="49"/>
        <v>0</v>
      </c>
      <c r="AD130" t="b">
        <f t="shared" ca="1" si="50"/>
        <v>1</v>
      </c>
      <c r="AE130" t="b">
        <f t="shared" ca="1" si="51"/>
        <v>0</v>
      </c>
      <c r="AF130" t="b">
        <f t="shared" ca="1" si="52"/>
        <v>0</v>
      </c>
      <c r="AG130" t="b">
        <f t="shared" ca="1" si="53"/>
        <v>0</v>
      </c>
      <c r="AH130" t="b">
        <f t="shared" ca="1" si="54"/>
        <v>0</v>
      </c>
      <c r="AI130" t="b">
        <f t="shared" ca="1" si="55"/>
        <v>0</v>
      </c>
      <c r="AJ130">
        <f t="shared" ca="1" si="63"/>
        <v>1</v>
      </c>
      <c r="AK130">
        <f t="shared" ca="1" si="56"/>
        <v>60118</v>
      </c>
      <c r="AL130">
        <f t="shared" ca="1" si="57"/>
        <v>914</v>
      </c>
      <c r="AM130" s="19">
        <f t="shared" ca="1" si="58"/>
        <v>640714</v>
      </c>
      <c r="AN130" t="str">
        <f ca="1">IF($C130=0,"",
VLOOKUP(MID($E130,1,1),TRANSF2,2,FALSE)
&amp; VLOOKUP(MID($E130,2,1),TRANSF2,2,FALSE)
&amp; VLOOKUP(MID($E130,3,1),TRANSF2,2,FALSE)
&amp; VLOOKUP(MID($E130,4,1),TRANSF2,2,FALSE)
&amp; VLOOKUP(MID($E130,5,1),TRANSF2,2,FALSE)
)</f>
        <v>HEECE</v>
      </c>
      <c r="AO130" t="str">
        <f t="shared" ca="1" si="64"/>
        <v>HEECE 415</v>
      </c>
      <c r="AP130" t="str">
        <f ca="1"/>
        <v>BHBBG 363</v>
      </c>
      <c r="AQ130" t="str" cm="1">
        <f t="array" aca="1" ref="AQ130:AR130" ca="1">IF($C130=0,"",_xlfn.TEXTSPLIT(AP130," "))</f>
        <v>BHBBG</v>
      </c>
      <c r="AR130" t="str">
        <f ca="1"/>
        <v>363</v>
      </c>
      <c r="AS130">
        <f t="shared" ca="1" si="65"/>
        <v>363</v>
      </c>
      <c r="AT130">
        <f ca="1"/>
        <v>118</v>
      </c>
      <c r="AU130" t="str">
        <f ca="1">IF($C130=0,"",
VLOOKUP(MID(AQ130,1,1),REVTRANS2,2,FALSE)
&amp; VLOOKUP(MID(AQ130,2,1),REVTRANS2,2,FALSE)
&amp; VLOOKUP(MID(AQ130,3,1),REVTRANS2,2,FALSE)
&amp; VLOOKUP(MID(AQ130,4,1),REVTRANS2,2,FALSE)
&amp; VLOOKUP(MID(AQ130,5,1),REVTRANS2,2,FALSE)
)</f>
        <v>28227</v>
      </c>
      <c r="AV130">
        <f t="shared" ca="1" si="82"/>
        <v>0</v>
      </c>
      <c r="AW130">
        <f t="shared" ca="1" si="82"/>
        <v>3</v>
      </c>
      <c r="AX130">
        <f t="shared" ca="1" si="82"/>
        <v>0</v>
      </c>
      <c r="AY130">
        <f t="shared" ca="1" si="82"/>
        <v>0</v>
      </c>
      <c r="AZ130">
        <f t="shared" ca="1" si="82"/>
        <v>0</v>
      </c>
      <c r="BA130">
        <f t="shared" ca="1" si="82"/>
        <v>0</v>
      </c>
      <c r="BB130">
        <f t="shared" ca="1" si="82"/>
        <v>1</v>
      </c>
      <c r="BC130">
        <f t="shared" ca="1" si="82"/>
        <v>1</v>
      </c>
      <c r="BD130">
        <f t="shared" ref="AW130:BH193" ca="1" si="85">IF($C130=0,"",(LEN($AU130)-LEN(SUBSTITUTE($AU130,BD$11,""))))</f>
        <v>0</v>
      </c>
      <c r="BE130">
        <f t="shared" ca="1" si="85"/>
        <v>0</v>
      </c>
      <c r="BF130">
        <f t="shared" ca="1" si="85"/>
        <v>0</v>
      </c>
      <c r="BG130">
        <f t="shared" ca="1" si="85"/>
        <v>0</v>
      </c>
      <c r="BH130">
        <f t="shared" ca="1" si="85"/>
        <v>0</v>
      </c>
      <c r="BI130" s="37">
        <f t="shared" ca="1" si="79"/>
        <v>0</v>
      </c>
      <c r="BJ130" t="b">
        <f t="shared" ca="1" si="66"/>
        <v>0</v>
      </c>
      <c r="BK130" t="b">
        <f t="shared" ca="1" si="67"/>
        <v>0</v>
      </c>
      <c r="BL130" t="b">
        <f t="shared" ca="1" si="68"/>
        <v>0</v>
      </c>
      <c r="BM130" t="b">
        <f t="shared" ca="1" si="69"/>
        <v>1</v>
      </c>
      <c r="BN130" t="b">
        <f t="shared" ca="1" si="70"/>
        <v>0</v>
      </c>
      <c r="BO130" t="b">
        <f t="shared" ca="1" si="71"/>
        <v>0</v>
      </c>
      <c r="BP130" t="b">
        <f t="shared" ca="1" si="72"/>
        <v>0</v>
      </c>
      <c r="BQ130">
        <f t="shared" ca="1" si="73"/>
        <v>1</v>
      </c>
      <c r="BR130">
        <f t="shared" ca="1" si="74"/>
        <v>40118</v>
      </c>
      <c r="BS130" cm="1">
        <f t="array" aca="1" ref="BS130" ca="1">IF($C130=0,"",RANK(BR130,OFFSET(KKK,0,0,LAST,1),-1))</f>
        <v>479</v>
      </c>
      <c r="BT130" s="19">
        <f t="shared" ca="1" si="75"/>
        <v>173877</v>
      </c>
      <c r="JN130" s="21"/>
      <c r="KK130" s="19"/>
    </row>
    <row r="131" spans="1:297">
      <c r="A131">
        <v>119</v>
      </c>
      <c r="C131" s="9" t="str">
        <f t="shared" ca="1" si="44"/>
        <v>Q38Q9 171</v>
      </c>
      <c r="D131">
        <f t="shared" ca="1" si="45"/>
        <v>9</v>
      </c>
      <c r="E131" t="str">
        <f t="shared" ca="1" si="59"/>
        <v>Q38Q9</v>
      </c>
      <c r="F131" t="str">
        <f t="shared" ca="1" si="46"/>
        <v>NCHNI</v>
      </c>
      <c r="G131" t="str">
        <f t="shared" ca="1" si="60"/>
        <v>NCHNI 171</v>
      </c>
      <c r="H131" t="str">
        <f ca="1"/>
        <v>CICIC 506</v>
      </c>
      <c r="I131" t="str" cm="1">
        <f t="array" aca="1" ref="I131:J131" ca="1">IF($C131=0,"",_xlfn.TEXTSPLIT(H131," "))</f>
        <v>CICIC</v>
      </c>
      <c r="J131" t="str">
        <f ca="1"/>
        <v>506</v>
      </c>
      <c r="K131">
        <f t="shared" ca="1" si="61"/>
        <v>506</v>
      </c>
      <c r="L131">
        <f ca="1"/>
        <v>119</v>
      </c>
      <c r="M131" t="str">
        <f t="shared" ca="1" si="47"/>
        <v>39393</v>
      </c>
      <c r="N131">
        <f t="shared" ca="1" si="81"/>
        <v>0</v>
      </c>
      <c r="O131">
        <f t="shared" ca="1" si="84"/>
        <v>0</v>
      </c>
      <c r="P131">
        <f t="shared" ca="1" si="84"/>
        <v>3</v>
      </c>
      <c r="Q131">
        <f t="shared" ca="1" si="84"/>
        <v>0</v>
      </c>
      <c r="R131">
        <f t="shared" ca="1" si="84"/>
        <v>0</v>
      </c>
      <c r="S131">
        <f t="shared" ca="1" si="84"/>
        <v>0</v>
      </c>
      <c r="T131">
        <f t="shared" ca="1" si="84"/>
        <v>0</v>
      </c>
      <c r="U131">
        <f t="shared" ca="1" si="84"/>
        <v>0</v>
      </c>
      <c r="V131">
        <f t="shared" ca="1" si="84"/>
        <v>2</v>
      </c>
      <c r="W131">
        <f t="shared" ca="1" si="84"/>
        <v>0</v>
      </c>
      <c r="X131">
        <f t="shared" ca="1" si="84"/>
        <v>0</v>
      </c>
      <c r="Y131">
        <f t="shared" ca="1" si="84"/>
        <v>0</v>
      </c>
      <c r="Z131">
        <f t="shared" ca="1" si="84"/>
        <v>0</v>
      </c>
      <c r="AA131">
        <f t="shared" ca="1" si="84"/>
        <v>0</v>
      </c>
      <c r="AB131">
        <f t="shared" ca="1" si="62"/>
        <v>5</v>
      </c>
      <c r="AC131" t="b">
        <f t="shared" ca="1" si="49"/>
        <v>0</v>
      </c>
      <c r="AD131" t="b">
        <f t="shared" ca="1" si="50"/>
        <v>0</v>
      </c>
      <c r="AE131" t="b">
        <f t="shared" ca="1" si="51"/>
        <v>1</v>
      </c>
      <c r="AF131" t="b">
        <f t="shared" ca="1" si="52"/>
        <v>0</v>
      </c>
      <c r="AG131" t="b">
        <f t="shared" ca="1" si="53"/>
        <v>0</v>
      </c>
      <c r="AH131" t="b">
        <f t="shared" ca="1" si="54"/>
        <v>0</v>
      </c>
      <c r="AI131" t="b">
        <f t="shared" ca="1" si="55"/>
        <v>0</v>
      </c>
      <c r="AJ131">
        <f t="shared" ca="1" si="63"/>
        <v>1</v>
      </c>
      <c r="AK131">
        <f t="shared" ca="1" si="56"/>
        <v>50119</v>
      </c>
      <c r="AL131">
        <f t="shared" ca="1" si="57"/>
        <v>825</v>
      </c>
      <c r="AM131" s="19">
        <f t="shared" ca="1" si="58"/>
        <v>417450</v>
      </c>
      <c r="AN131" t="str">
        <f ca="1">IF($C131=0,"",
VLOOKUP(MID($E131,1,1),TRANSF2,2,FALSE)
&amp; VLOOKUP(MID($E131,2,1),TRANSF2,2,FALSE)
&amp; VLOOKUP(MID($E131,3,1),TRANSF2,2,FALSE)
&amp; VLOOKUP(MID($E131,4,1),TRANSF2,2,FALSE)
&amp; VLOOKUP(MID($E131,5,1),TRANSF2,2,FALSE)
)</f>
        <v>NCHNI</v>
      </c>
      <c r="AO131" t="str">
        <f t="shared" ca="1" si="64"/>
        <v>NCHNI 171</v>
      </c>
      <c r="AP131" t="str">
        <f ca="1"/>
        <v>BHCAH 698</v>
      </c>
      <c r="AQ131" t="str" cm="1">
        <f t="array" aca="1" ref="AQ131:AR131" ca="1">IF($C131=0,"",_xlfn.TEXTSPLIT(AP131," "))</f>
        <v>BHCAH</v>
      </c>
      <c r="AR131" t="str">
        <f ca="1"/>
        <v>698</v>
      </c>
      <c r="AS131">
        <f t="shared" ca="1" si="65"/>
        <v>698</v>
      </c>
      <c r="AT131">
        <f ca="1"/>
        <v>119</v>
      </c>
      <c r="AU131" t="str">
        <f ca="1">IF($C131=0,"",
VLOOKUP(MID(AQ131,1,1),REVTRANS2,2,FALSE)
&amp; VLOOKUP(MID(AQ131,2,1),REVTRANS2,2,FALSE)
&amp; VLOOKUP(MID(AQ131,3,1),REVTRANS2,2,FALSE)
&amp; VLOOKUP(MID(AQ131,4,1),REVTRANS2,2,FALSE)
&amp; VLOOKUP(MID(AQ131,5,1),REVTRANS2,2,FALSE)
)</f>
        <v>283J8</v>
      </c>
      <c r="AV131">
        <f t="shared" ref="AV131:AV194" ca="1" si="86">IF($C131=0,"",(LEN($AU131)-LEN(SUBSTITUTE($AU131,AV$11,""))))</f>
        <v>0</v>
      </c>
      <c r="AW131">
        <f t="shared" ca="1" si="85"/>
        <v>1</v>
      </c>
      <c r="AX131">
        <f t="shared" ca="1" si="85"/>
        <v>1</v>
      </c>
      <c r="AY131">
        <f t="shared" ca="1" si="85"/>
        <v>0</v>
      </c>
      <c r="AZ131">
        <f t="shared" ca="1" si="85"/>
        <v>0</v>
      </c>
      <c r="BA131">
        <f t="shared" ca="1" si="85"/>
        <v>0</v>
      </c>
      <c r="BB131">
        <f t="shared" ca="1" si="85"/>
        <v>0</v>
      </c>
      <c r="BC131">
        <f t="shared" ca="1" si="85"/>
        <v>2</v>
      </c>
      <c r="BD131">
        <f t="shared" ca="1" si="85"/>
        <v>0</v>
      </c>
      <c r="BE131">
        <f t="shared" ca="1" si="85"/>
        <v>0</v>
      </c>
      <c r="BF131">
        <f t="shared" ca="1" si="85"/>
        <v>0</v>
      </c>
      <c r="BG131">
        <f t="shared" ca="1" si="85"/>
        <v>0</v>
      </c>
      <c r="BH131">
        <f t="shared" ca="1" si="85"/>
        <v>0</v>
      </c>
      <c r="BI131" s="37">
        <f t="shared" ca="1" si="79"/>
        <v>1</v>
      </c>
      <c r="BJ131" t="b">
        <f t="shared" ca="1" si="66"/>
        <v>0</v>
      </c>
      <c r="BK131" t="b">
        <f t="shared" ca="1" si="67"/>
        <v>0</v>
      </c>
      <c r="BL131" t="b">
        <f t="shared" ca="1" si="68"/>
        <v>0</v>
      </c>
      <c r="BM131" t="b">
        <f t="shared" ca="1" si="69"/>
        <v>1</v>
      </c>
      <c r="BN131" t="b">
        <f t="shared" ca="1" si="70"/>
        <v>0</v>
      </c>
      <c r="BO131" t="b">
        <f t="shared" ca="1" si="71"/>
        <v>0</v>
      </c>
      <c r="BP131" t="b">
        <f t="shared" ca="1" si="72"/>
        <v>0</v>
      </c>
      <c r="BQ131">
        <f t="shared" ca="1" si="73"/>
        <v>1</v>
      </c>
      <c r="BR131">
        <f t="shared" ca="1" si="74"/>
        <v>40119</v>
      </c>
      <c r="BS131" cm="1">
        <f t="array" aca="1" ref="BS131" ca="1">IF($C131=0,"",RANK(BR131,OFFSET(KKK,0,0,LAST,1),-1))</f>
        <v>480</v>
      </c>
      <c r="BT131" s="19">
        <f t="shared" ca="1" si="75"/>
        <v>335040</v>
      </c>
      <c r="JN131" s="21"/>
      <c r="KK131" s="19"/>
    </row>
    <row r="132" spans="1:297">
      <c r="A132">
        <v>120</v>
      </c>
      <c r="C132" s="9" t="str">
        <f t="shared" ca="1" si="44"/>
        <v>T8833 588</v>
      </c>
      <c r="D132">
        <f t="shared" ca="1" si="45"/>
        <v>9</v>
      </c>
      <c r="E132" t="str">
        <f t="shared" ca="1" si="59"/>
        <v>T8833</v>
      </c>
      <c r="F132" t="str">
        <f t="shared" ca="1" si="46"/>
        <v>LHHCC</v>
      </c>
      <c r="G132" t="str">
        <f t="shared" ca="1" si="60"/>
        <v>LHHCC 588</v>
      </c>
      <c r="H132" t="str">
        <f ca="1"/>
        <v>CIFII 469</v>
      </c>
      <c r="I132" t="str" cm="1">
        <f t="array" aca="1" ref="I132:J132" ca="1">IF($C132=0,"",_xlfn.TEXTSPLIT(H132," "))</f>
        <v>CIFII</v>
      </c>
      <c r="J132" t="str">
        <f ca="1"/>
        <v>469</v>
      </c>
      <c r="K132">
        <f t="shared" ca="1" si="61"/>
        <v>469</v>
      </c>
      <c r="L132">
        <f ca="1"/>
        <v>120</v>
      </c>
      <c r="M132" t="str">
        <f t="shared" ca="1" si="47"/>
        <v>39699</v>
      </c>
      <c r="N132">
        <f t="shared" ca="1" si="81"/>
        <v>0</v>
      </c>
      <c r="O132">
        <f t="shared" ca="1" si="84"/>
        <v>0</v>
      </c>
      <c r="P132">
        <f t="shared" ca="1" si="84"/>
        <v>1</v>
      </c>
      <c r="Q132">
        <f t="shared" ca="1" si="84"/>
        <v>0</v>
      </c>
      <c r="R132">
        <f t="shared" ca="1" si="84"/>
        <v>0</v>
      </c>
      <c r="S132">
        <f t="shared" ca="1" si="84"/>
        <v>1</v>
      </c>
      <c r="T132">
        <f t="shared" ca="1" si="84"/>
        <v>0</v>
      </c>
      <c r="U132">
        <f t="shared" ca="1" si="84"/>
        <v>0</v>
      </c>
      <c r="V132">
        <f t="shared" ca="1" si="84"/>
        <v>3</v>
      </c>
      <c r="W132">
        <f t="shared" ca="1" si="84"/>
        <v>0</v>
      </c>
      <c r="X132">
        <f t="shared" ca="1" si="84"/>
        <v>0</v>
      </c>
      <c r="Y132">
        <f t="shared" ca="1" si="84"/>
        <v>0</v>
      </c>
      <c r="Z132">
        <f t="shared" ca="1" si="84"/>
        <v>0</v>
      </c>
      <c r="AA132">
        <f t="shared" ca="1" si="84"/>
        <v>0</v>
      </c>
      <c r="AB132">
        <f t="shared" ca="1" si="62"/>
        <v>5</v>
      </c>
      <c r="AC132" t="b">
        <f t="shared" ca="1" si="49"/>
        <v>0</v>
      </c>
      <c r="AD132" t="b">
        <f t="shared" ca="1" si="50"/>
        <v>0</v>
      </c>
      <c r="AE132" t="b">
        <f t="shared" ca="1" si="51"/>
        <v>0</v>
      </c>
      <c r="AF132" t="b">
        <f t="shared" ca="1" si="52"/>
        <v>1</v>
      </c>
      <c r="AG132" t="b">
        <f t="shared" ca="1" si="53"/>
        <v>0</v>
      </c>
      <c r="AH132" t="b">
        <f t="shared" ca="1" si="54"/>
        <v>0</v>
      </c>
      <c r="AI132" t="b">
        <f t="shared" ca="1" si="55"/>
        <v>0</v>
      </c>
      <c r="AJ132">
        <f t="shared" ca="1" si="63"/>
        <v>1</v>
      </c>
      <c r="AK132">
        <f t="shared" ca="1" si="56"/>
        <v>40120</v>
      </c>
      <c r="AL132">
        <f t="shared" ca="1" si="57"/>
        <v>636</v>
      </c>
      <c r="AM132" s="19">
        <f t="shared" ca="1" si="58"/>
        <v>298284</v>
      </c>
      <c r="AN132" t="str">
        <f ca="1">IF($C132=0,"",
VLOOKUP(MID($E132,1,1),TRANSF2,2,FALSE)
&amp; VLOOKUP(MID($E132,2,1),TRANSF2,2,FALSE)
&amp; VLOOKUP(MID($E132,3,1),TRANSF2,2,FALSE)
&amp; VLOOKUP(MID($E132,4,1),TRANSF2,2,FALSE)
&amp; VLOOKUP(MID($E132,5,1),TRANSF2,2,FALSE)
)</f>
        <v>LHHCC</v>
      </c>
      <c r="AO132" t="str">
        <f t="shared" ca="1" si="64"/>
        <v>LHHCC 588</v>
      </c>
      <c r="AP132" t="str">
        <f ca="1"/>
        <v>BHPDN 714</v>
      </c>
      <c r="AQ132" t="str" cm="1">
        <f t="array" aca="1" ref="AQ132:AR132" ca="1">IF($C132=0,"",_xlfn.TEXTSPLIT(AP132," "))</f>
        <v>BHPDN</v>
      </c>
      <c r="AR132" t="str">
        <f ca="1"/>
        <v>714</v>
      </c>
      <c r="AS132">
        <f t="shared" ca="1" si="65"/>
        <v>714</v>
      </c>
      <c r="AT132">
        <f ca="1"/>
        <v>120</v>
      </c>
      <c r="AU132" t="str">
        <f ca="1">IF($C132=0,"",
VLOOKUP(MID(AQ132,1,1),REVTRANS2,2,FALSE)
&amp; VLOOKUP(MID(AQ132,2,1),REVTRANS2,2,FALSE)
&amp; VLOOKUP(MID(AQ132,3,1),REVTRANS2,2,FALSE)
&amp; VLOOKUP(MID(AQ132,4,1),REVTRANS2,2,FALSE)
&amp; VLOOKUP(MID(AQ132,5,1),REVTRANS2,2,FALSE)
)</f>
        <v>28A4Q</v>
      </c>
      <c r="AV132">
        <f t="shared" ca="1" si="86"/>
        <v>0</v>
      </c>
      <c r="AW132">
        <f t="shared" ca="1" si="85"/>
        <v>1</v>
      </c>
      <c r="AX132">
        <f t="shared" ca="1" si="85"/>
        <v>0</v>
      </c>
      <c r="AY132">
        <f t="shared" ca="1" si="85"/>
        <v>1</v>
      </c>
      <c r="AZ132">
        <f t="shared" ca="1" si="85"/>
        <v>0</v>
      </c>
      <c r="BA132">
        <f t="shared" ca="1" si="85"/>
        <v>0</v>
      </c>
      <c r="BB132">
        <f t="shared" ca="1" si="85"/>
        <v>0</v>
      </c>
      <c r="BC132">
        <f t="shared" ca="1" si="85"/>
        <v>1</v>
      </c>
      <c r="BD132">
        <f t="shared" ca="1" si="85"/>
        <v>0</v>
      </c>
      <c r="BE132">
        <f t="shared" ca="1" si="85"/>
        <v>0</v>
      </c>
      <c r="BF132">
        <f t="shared" ca="1" si="85"/>
        <v>1</v>
      </c>
      <c r="BG132">
        <f t="shared" ca="1" si="85"/>
        <v>0</v>
      </c>
      <c r="BH132">
        <f t="shared" ca="1" si="85"/>
        <v>1</v>
      </c>
      <c r="BI132" s="37">
        <f t="shared" ca="1" si="79"/>
        <v>0</v>
      </c>
      <c r="BJ132" t="b">
        <f t="shared" ca="1" si="66"/>
        <v>0</v>
      </c>
      <c r="BK132" t="b">
        <f t="shared" ca="1" si="67"/>
        <v>0</v>
      </c>
      <c r="BL132" t="b">
        <f t="shared" ca="1" si="68"/>
        <v>0</v>
      </c>
      <c r="BM132" t="b">
        <f t="shared" ca="1" si="69"/>
        <v>0</v>
      </c>
      <c r="BN132" t="b">
        <f t="shared" ca="1" si="70"/>
        <v>0</v>
      </c>
      <c r="BO132" t="b">
        <f t="shared" ca="1" si="71"/>
        <v>0</v>
      </c>
      <c r="BP132" t="b">
        <f t="shared" ca="1" si="72"/>
        <v>1</v>
      </c>
      <c r="BQ132">
        <f t="shared" ca="1" si="73"/>
        <v>1</v>
      </c>
      <c r="BR132">
        <f t="shared" ca="1" si="74"/>
        <v>10120</v>
      </c>
      <c r="BS132" cm="1">
        <f t="array" aca="1" ref="BS132" ca="1">IF($C132=0,"",RANK(BR132,OFFSET(KKK,0,0,LAST,1),-1))</f>
        <v>5</v>
      </c>
      <c r="BT132" s="19">
        <f t="shared" ca="1" si="75"/>
        <v>3570</v>
      </c>
      <c r="JN132" s="21"/>
      <c r="KK132" s="19"/>
    </row>
    <row r="133" spans="1:297">
      <c r="A133">
        <v>121</v>
      </c>
      <c r="C133" s="9" t="str">
        <f t="shared" ca="1" si="44"/>
        <v>3367A 781</v>
      </c>
      <c r="D133">
        <f t="shared" ca="1" si="45"/>
        <v>9</v>
      </c>
      <c r="E133" t="str">
        <f t="shared" ca="1" si="59"/>
        <v>3367A</v>
      </c>
      <c r="F133" t="str">
        <f t="shared" ca="1" si="46"/>
        <v>CCFGP</v>
      </c>
      <c r="G133" t="str">
        <f t="shared" ca="1" si="60"/>
        <v>CCFGP 781</v>
      </c>
      <c r="H133" t="str">
        <f ca="1"/>
        <v>CIIHN 76</v>
      </c>
      <c r="I133" t="str" cm="1">
        <f t="array" aca="1" ref="I133:J133" ca="1">IF($C133=0,"",_xlfn.TEXTSPLIT(H133," "))</f>
        <v>CIIHN</v>
      </c>
      <c r="J133" t="str">
        <f ca="1"/>
        <v>76</v>
      </c>
      <c r="K133">
        <f t="shared" ca="1" si="61"/>
        <v>76</v>
      </c>
      <c r="L133">
        <f ca="1"/>
        <v>121</v>
      </c>
      <c r="M133" t="str">
        <f t="shared" ca="1" si="47"/>
        <v>3998Q</v>
      </c>
      <c r="N133">
        <f t="shared" ca="1" si="81"/>
        <v>0</v>
      </c>
      <c r="O133">
        <f t="shared" ca="1" si="84"/>
        <v>0</v>
      </c>
      <c r="P133">
        <f t="shared" ca="1" si="84"/>
        <v>1</v>
      </c>
      <c r="Q133">
        <f t="shared" ca="1" si="84"/>
        <v>0</v>
      </c>
      <c r="R133">
        <f t="shared" ca="1" si="84"/>
        <v>0</v>
      </c>
      <c r="S133">
        <f t="shared" ca="1" si="84"/>
        <v>0</v>
      </c>
      <c r="T133">
        <f t="shared" ca="1" si="84"/>
        <v>0</v>
      </c>
      <c r="U133">
        <f t="shared" ca="1" si="84"/>
        <v>1</v>
      </c>
      <c r="V133">
        <f t="shared" ca="1" si="84"/>
        <v>2</v>
      </c>
      <c r="W133">
        <f t="shared" ca="1" si="84"/>
        <v>0</v>
      </c>
      <c r="X133">
        <f t="shared" ca="1" si="84"/>
        <v>0</v>
      </c>
      <c r="Y133">
        <f t="shared" ca="1" si="84"/>
        <v>1</v>
      </c>
      <c r="Z133">
        <f t="shared" ca="1" si="84"/>
        <v>0</v>
      </c>
      <c r="AA133">
        <f t="shared" ca="1" si="84"/>
        <v>0</v>
      </c>
      <c r="AB133">
        <f t="shared" ca="1" si="62"/>
        <v>5</v>
      </c>
      <c r="AC133" t="b">
        <f t="shared" ca="1" si="49"/>
        <v>0</v>
      </c>
      <c r="AD133" t="b">
        <f t="shared" ca="1" si="50"/>
        <v>0</v>
      </c>
      <c r="AE133" t="b">
        <f t="shared" ca="1" si="51"/>
        <v>0</v>
      </c>
      <c r="AF133" t="b">
        <f t="shared" ca="1" si="52"/>
        <v>0</v>
      </c>
      <c r="AG133" t="b">
        <f t="shared" ca="1" si="53"/>
        <v>0</v>
      </c>
      <c r="AH133" t="b">
        <f t="shared" ca="1" si="54"/>
        <v>1</v>
      </c>
      <c r="AI133" t="b">
        <f t="shared" ca="1" si="55"/>
        <v>0</v>
      </c>
      <c r="AJ133">
        <f t="shared" ca="1" si="63"/>
        <v>1</v>
      </c>
      <c r="AK133">
        <f t="shared" ca="1" si="56"/>
        <v>20121</v>
      </c>
      <c r="AL133">
        <f t="shared" ca="1" si="57"/>
        <v>226</v>
      </c>
      <c r="AM133" s="19">
        <f t="shared" ca="1" si="58"/>
        <v>17176</v>
      </c>
      <c r="AN133" t="str">
        <f ca="1">IF($C133=0,"",
VLOOKUP(MID($E133,1,1),TRANSF2,2,FALSE)
&amp; VLOOKUP(MID($E133,2,1),TRANSF2,2,FALSE)
&amp; VLOOKUP(MID($E133,3,1),TRANSF2,2,FALSE)
&amp; VLOOKUP(MID($E133,4,1),TRANSF2,2,FALSE)
&amp; VLOOKUP(MID($E133,5,1),TRANSF2,2,FALSE)
)</f>
        <v>CCFGP</v>
      </c>
      <c r="AO133" t="str">
        <f t="shared" ca="1" si="64"/>
        <v>CCFGP 781</v>
      </c>
      <c r="AP133" t="str">
        <f ca="1"/>
        <v>BHPFL 887</v>
      </c>
      <c r="AQ133" t="str" cm="1">
        <f t="array" aca="1" ref="AQ133:AR133" ca="1">IF($C133=0,"",_xlfn.TEXTSPLIT(AP133," "))</f>
        <v>BHPFL</v>
      </c>
      <c r="AR133" t="str">
        <f ca="1"/>
        <v>887</v>
      </c>
      <c r="AS133">
        <f t="shared" ca="1" si="65"/>
        <v>887</v>
      </c>
      <c r="AT133">
        <f ca="1"/>
        <v>121</v>
      </c>
      <c r="AU133" t="str">
        <f ca="1">IF($C133=0,"",
VLOOKUP(MID(AQ133,1,1),REVTRANS2,2,FALSE)
&amp; VLOOKUP(MID(AQ133,2,1),REVTRANS2,2,FALSE)
&amp; VLOOKUP(MID(AQ133,3,1),REVTRANS2,2,FALSE)
&amp; VLOOKUP(MID(AQ133,4,1),REVTRANS2,2,FALSE)
&amp; VLOOKUP(MID(AQ133,5,1),REVTRANS2,2,FALSE)
)</f>
        <v>28A6T</v>
      </c>
      <c r="AV133">
        <f t="shared" ca="1" si="86"/>
        <v>0</v>
      </c>
      <c r="AW133">
        <f t="shared" ca="1" si="85"/>
        <v>1</v>
      </c>
      <c r="AX133">
        <f t="shared" ca="1" si="85"/>
        <v>0</v>
      </c>
      <c r="AY133">
        <f t="shared" ca="1" si="85"/>
        <v>0</v>
      </c>
      <c r="AZ133">
        <f t="shared" ca="1" si="85"/>
        <v>0</v>
      </c>
      <c r="BA133">
        <f t="shared" ca="1" si="85"/>
        <v>1</v>
      </c>
      <c r="BB133">
        <f t="shared" ca="1" si="85"/>
        <v>0</v>
      </c>
      <c r="BC133">
        <f t="shared" ca="1" si="85"/>
        <v>1</v>
      </c>
      <c r="BD133">
        <f t="shared" ca="1" si="85"/>
        <v>0</v>
      </c>
      <c r="BE133">
        <f t="shared" ca="1" si="85"/>
        <v>1</v>
      </c>
      <c r="BF133">
        <f t="shared" ca="1" si="85"/>
        <v>0</v>
      </c>
      <c r="BG133">
        <f t="shared" ca="1" si="85"/>
        <v>0</v>
      </c>
      <c r="BH133">
        <f t="shared" ca="1" si="85"/>
        <v>1</v>
      </c>
      <c r="BI133" s="37">
        <f t="shared" ca="1" si="79"/>
        <v>0</v>
      </c>
      <c r="BJ133" t="b">
        <f t="shared" ca="1" si="66"/>
        <v>0</v>
      </c>
      <c r="BK133" t="b">
        <f t="shared" ca="1" si="67"/>
        <v>0</v>
      </c>
      <c r="BL133" t="b">
        <f t="shared" ca="1" si="68"/>
        <v>0</v>
      </c>
      <c r="BM133" t="b">
        <f t="shared" ca="1" si="69"/>
        <v>0</v>
      </c>
      <c r="BN133" t="b">
        <f t="shared" ca="1" si="70"/>
        <v>0</v>
      </c>
      <c r="BO133" t="b">
        <f t="shared" ca="1" si="71"/>
        <v>0</v>
      </c>
      <c r="BP133" t="b">
        <f t="shared" ca="1" si="72"/>
        <v>1</v>
      </c>
      <c r="BQ133">
        <f t="shared" ca="1" si="73"/>
        <v>1</v>
      </c>
      <c r="BR133">
        <f t="shared" ca="1" si="74"/>
        <v>10121</v>
      </c>
      <c r="BS133" cm="1">
        <f t="array" aca="1" ref="BS133" ca="1">IF($C133=0,"",RANK(BR133,OFFSET(KKK,0,0,LAST,1),-1))</f>
        <v>6</v>
      </c>
      <c r="BT133" s="19">
        <f t="shared" ca="1" si="75"/>
        <v>5322</v>
      </c>
      <c r="JN133" s="21"/>
      <c r="KK133" s="19"/>
    </row>
    <row r="134" spans="1:297">
      <c r="A134">
        <v>122</v>
      </c>
      <c r="C134" s="9" t="str">
        <f t="shared" ca="1" si="44"/>
        <v>62224 100</v>
      </c>
      <c r="D134">
        <f t="shared" ca="1" si="45"/>
        <v>9</v>
      </c>
      <c r="E134" t="str">
        <f t="shared" ca="1" si="59"/>
        <v>62224</v>
      </c>
      <c r="F134" t="str">
        <f t="shared" ca="1" si="46"/>
        <v>FBBBD</v>
      </c>
      <c r="G134" t="str">
        <f t="shared" ca="1" si="60"/>
        <v>FBBBD 100</v>
      </c>
      <c r="H134" t="str">
        <f ca="1"/>
        <v>CIIII 521</v>
      </c>
      <c r="I134" t="str" cm="1">
        <f t="array" aca="1" ref="I134:J134" ca="1">IF($C134=0,"",_xlfn.TEXTSPLIT(H134," "))</f>
        <v>CIIII</v>
      </c>
      <c r="J134" t="str">
        <f ca="1"/>
        <v>521</v>
      </c>
      <c r="K134">
        <f t="shared" ca="1" si="61"/>
        <v>521</v>
      </c>
      <c r="L134">
        <f ca="1"/>
        <v>122</v>
      </c>
      <c r="M134" t="str">
        <f t="shared" ca="1" si="47"/>
        <v>39999</v>
      </c>
      <c r="N134">
        <f t="shared" ca="1" si="81"/>
        <v>0</v>
      </c>
      <c r="O134">
        <f t="shared" ca="1" si="84"/>
        <v>0</v>
      </c>
      <c r="P134">
        <f t="shared" ca="1" si="84"/>
        <v>1</v>
      </c>
      <c r="Q134">
        <f t="shared" ca="1" si="84"/>
        <v>0</v>
      </c>
      <c r="R134">
        <f t="shared" ca="1" si="84"/>
        <v>0</v>
      </c>
      <c r="S134">
        <f t="shared" ca="1" si="84"/>
        <v>0</v>
      </c>
      <c r="T134">
        <f t="shared" ca="1" si="84"/>
        <v>0</v>
      </c>
      <c r="U134">
        <f t="shared" ca="1" si="84"/>
        <v>0</v>
      </c>
      <c r="V134">
        <f t="shared" ca="1" si="84"/>
        <v>4</v>
      </c>
      <c r="W134">
        <f t="shared" ca="1" si="84"/>
        <v>0</v>
      </c>
      <c r="X134">
        <f t="shared" ca="1" si="84"/>
        <v>0</v>
      </c>
      <c r="Y134">
        <f t="shared" ca="1" si="84"/>
        <v>0</v>
      </c>
      <c r="Z134">
        <f t="shared" ca="1" si="84"/>
        <v>0</v>
      </c>
      <c r="AA134">
        <f t="shared" ca="1" si="84"/>
        <v>0</v>
      </c>
      <c r="AB134">
        <f t="shared" ca="1" si="62"/>
        <v>5</v>
      </c>
      <c r="AC134" t="b">
        <f t="shared" ca="1" si="49"/>
        <v>0</v>
      </c>
      <c r="AD134" t="b">
        <f t="shared" ca="1" si="50"/>
        <v>1</v>
      </c>
      <c r="AE134" t="b">
        <f t="shared" ca="1" si="51"/>
        <v>0</v>
      </c>
      <c r="AF134" t="b">
        <f t="shared" ca="1" si="52"/>
        <v>0</v>
      </c>
      <c r="AG134" t="b">
        <f t="shared" ca="1" si="53"/>
        <v>0</v>
      </c>
      <c r="AH134" t="b">
        <f t="shared" ca="1" si="54"/>
        <v>0</v>
      </c>
      <c r="AI134" t="b">
        <f t="shared" ca="1" si="55"/>
        <v>0</v>
      </c>
      <c r="AJ134">
        <f t="shared" ca="1" si="63"/>
        <v>1</v>
      </c>
      <c r="AK134">
        <f t="shared" ca="1" si="56"/>
        <v>60122</v>
      </c>
      <c r="AL134">
        <f t="shared" ca="1" si="57"/>
        <v>915</v>
      </c>
      <c r="AM134" s="19">
        <f t="shared" ca="1" si="58"/>
        <v>476715</v>
      </c>
      <c r="AN134" t="str">
        <f ca="1">IF($C134=0,"",
VLOOKUP(MID($E134,1,1),TRANSF2,2,FALSE)
&amp; VLOOKUP(MID($E134,2,1),TRANSF2,2,FALSE)
&amp; VLOOKUP(MID($E134,3,1),TRANSF2,2,FALSE)
&amp; VLOOKUP(MID($E134,4,1),TRANSF2,2,FALSE)
&amp; VLOOKUP(MID($E134,5,1),TRANSF2,2,FALSE)
)</f>
        <v>FBBBD</v>
      </c>
      <c r="AO134" t="str">
        <f t="shared" ca="1" si="64"/>
        <v>FBBBD 100</v>
      </c>
      <c r="AP134" t="str">
        <f ca="1"/>
        <v>BIFEL 872</v>
      </c>
      <c r="AQ134" t="str" cm="1">
        <f t="array" aca="1" ref="AQ134:AR134" ca="1">IF($C134=0,"",_xlfn.TEXTSPLIT(AP134," "))</f>
        <v>BIFEL</v>
      </c>
      <c r="AR134" t="str">
        <f ca="1"/>
        <v>872</v>
      </c>
      <c r="AS134">
        <f t="shared" ca="1" si="65"/>
        <v>872</v>
      </c>
      <c r="AT134">
        <f ca="1"/>
        <v>122</v>
      </c>
      <c r="AU134" t="str">
        <f ca="1">IF($C134=0,"",
VLOOKUP(MID(AQ134,1,1),REVTRANS2,2,FALSE)
&amp; VLOOKUP(MID(AQ134,2,1),REVTRANS2,2,FALSE)
&amp; VLOOKUP(MID(AQ134,3,1),REVTRANS2,2,FALSE)
&amp; VLOOKUP(MID(AQ134,4,1),REVTRANS2,2,FALSE)
&amp; VLOOKUP(MID(AQ134,5,1),REVTRANS2,2,FALSE)
)</f>
        <v>2965T</v>
      </c>
      <c r="AV134">
        <f t="shared" ca="1" si="86"/>
        <v>0</v>
      </c>
      <c r="AW134">
        <f t="shared" ca="1" si="85"/>
        <v>1</v>
      </c>
      <c r="AX134">
        <f t="shared" ca="1" si="85"/>
        <v>0</v>
      </c>
      <c r="AY134">
        <f t="shared" ca="1" si="85"/>
        <v>0</v>
      </c>
      <c r="AZ134">
        <f t="shared" ca="1" si="85"/>
        <v>1</v>
      </c>
      <c r="BA134">
        <f t="shared" ca="1" si="85"/>
        <v>1</v>
      </c>
      <c r="BB134">
        <f t="shared" ca="1" si="85"/>
        <v>0</v>
      </c>
      <c r="BC134">
        <f t="shared" ca="1" si="85"/>
        <v>0</v>
      </c>
      <c r="BD134">
        <f t="shared" ca="1" si="85"/>
        <v>1</v>
      </c>
      <c r="BE134">
        <f t="shared" ca="1" si="85"/>
        <v>1</v>
      </c>
      <c r="BF134">
        <f t="shared" ca="1" si="85"/>
        <v>0</v>
      </c>
      <c r="BG134">
        <f t="shared" ca="1" si="85"/>
        <v>0</v>
      </c>
      <c r="BH134">
        <f t="shared" ca="1" si="85"/>
        <v>0</v>
      </c>
      <c r="BI134" s="37">
        <f t="shared" ca="1" si="79"/>
        <v>0</v>
      </c>
      <c r="BJ134" t="b">
        <f t="shared" ca="1" si="66"/>
        <v>0</v>
      </c>
      <c r="BK134" t="b">
        <f t="shared" ca="1" si="67"/>
        <v>0</v>
      </c>
      <c r="BL134" t="b">
        <f t="shared" ca="1" si="68"/>
        <v>0</v>
      </c>
      <c r="BM134" t="b">
        <f t="shared" ca="1" si="69"/>
        <v>0</v>
      </c>
      <c r="BN134" t="b">
        <f t="shared" ca="1" si="70"/>
        <v>0</v>
      </c>
      <c r="BO134" t="b">
        <f t="shared" ca="1" si="71"/>
        <v>0</v>
      </c>
      <c r="BP134" t="b">
        <f t="shared" ca="1" si="72"/>
        <v>1</v>
      </c>
      <c r="BQ134">
        <f t="shared" ca="1" si="73"/>
        <v>1</v>
      </c>
      <c r="BR134">
        <f t="shared" ca="1" si="74"/>
        <v>10122</v>
      </c>
      <c r="BS134" cm="1">
        <f t="array" aca="1" ref="BS134" ca="1">IF($C134=0,"",RANK(BR134,OFFSET(KKK,0,0,LAST,1),-1))</f>
        <v>7</v>
      </c>
      <c r="BT134" s="19">
        <f t="shared" ca="1" si="75"/>
        <v>6104</v>
      </c>
      <c r="JN134" s="21"/>
      <c r="KK134" s="19"/>
    </row>
    <row r="135" spans="1:297">
      <c r="A135">
        <v>123</v>
      </c>
      <c r="C135" s="9" t="str">
        <f t="shared" ca="1" si="44"/>
        <v>3J8T8 210</v>
      </c>
      <c r="D135">
        <f t="shared" ca="1" si="45"/>
        <v>9</v>
      </c>
      <c r="E135" t="str">
        <f t="shared" ca="1" si="59"/>
        <v>3J8T8</v>
      </c>
      <c r="F135" t="str">
        <f t="shared" ca="1" si="46"/>
        <v>CMHLH</v>
      </c>
      <c r="G135" t="str">
        <f t="shared" ca="1" si="60"/>
        <v>CMHLH 210</v>
      </c>
      <c r="H135" t="str">
        <f ca="1"/>
        <v>CIINN 479</v>
      </c>
      <c r="I135" t="str" cm="1">
        <f t="array" aca="1" ref="I135:J135" ca="1">IF($C135=0,"",_xlfn.TEXTSPLIT(H135," "))</f>
        <v>CIINN</v>
      </c>
      <c r="J135" t="str">
        <f ca="1"/>
        <v>479</v>
      </c>
      <c r="K135">
        <f t="shared" ca="1" si="61"/>
        <v>479</v>
      </c>
      <c r="L135">
        <f ca="1"/>
        <v>123</v>
      </c>
      <c r="M135" t="str">
        <f t="shared" ca="1" si="47"/>
        <v>399QQ</v>
      </c>
      <c r="N135">
        <f t="shared" ca="1" si="81"/>
        <v>0</v>
      </c>
      <c r="O135">
        <f t="shared" ca="1" si="84"/>
        <v>0</v>
      </c>
      <c r="P135">
        <f t="shared" ca="1" si="84"/>
        <v>1</v>
      </c>
      <c r="Q135">
        <f t="shared" ca="1" si="84"/>
        <v>0</v>
      </c>
      <c r="R135">
        <f t="shared" ca="1" si="84"/>
        <v>0</v>
      </c>
      <c r="S135">
        <f t="shared" ca="1" si="84"/>
        <v>0</v>
      </c>
      <c r="T135">
        <f t="shared" ca="1" si="84"/>
        <v>0</v>
      </c>
      <c r="U135">
        <f t="shared" ca="1" si="84"/>
        <v>0</v>
      </c>
      <c r="V135">
        <f t="shared" ca="1" si="84"/>
        <v>2</v>
      </c>
      <c r="W135">
        <f t="shared" ca="1" si="84"/>
        <v>0</v>
      </c>
      <c r="X135">
        <f t="shared" ca="1" si="84"/>
        <v>0</v>
      </c>
      <c r="Y135">
        <f t="shared" ca="1" si="84"/>
        <v>2</v>
      </c>
      <c r="Z135">
        <f t="shared" ca="1" si="84"/>
        <v>0</v>
      </c>
      <c r="AA135">
        <f t="shared" ca="1" si="84"/>
        <v>0</v>
      </c>
      <c r="AB135">
        <f t="shared" ca="1" si="62"/>
        <v>5</v>
      </c>
      <c r="AC135" t="b">
        <f t="shared" ca="1" si="49"/>
        <v>0</v>
      </c>
      <c r="AD135" t="b">
        <f t="shared" ca="1" si="50"/>
        <v>0</v>
      </c>
      <c r="AE135" t="b">
        <f t="shared" ca="1" si="51"/>
        <v>0</v>
      </c>
      <c r="AF135" t="b">
        <f t="shared" ca="1" si="52"/>
        <v>0</v>
      </c>
      <c r="AG135" t="b">
        <f t="shared" ca="1" si="53"/>
        <v>1</v>
      </c>
      <c r="AH135" t="b">
        <f t="shared" ca="1" si="54"/>
        <v>0</v>
      </c>
      <c r="AI135" t="b">
        <f t="shared" ca="1" si="55"/>
        <v>0</v>
      </c>
      <c r="AJ135">
        <f t="shared" ca="1" si="63"/>
        <v>1</v>
      </c>
      <c r="AK135">
        <f t="shared" ca="1" si="56"/>
        <v>30123</v>
      </c>
      <c r="AL135">
        <f t="shared" ca="1" si="57"/>
        <v>461</v>
      </c>
      <c r="AM135" s="19">
        <f t="shared" ca="1" si="58"/>
        <v>220819</v>
      </c>
      <c r="AN135" t="str">
        <f ca="1">IF($C135=0,"",
VLOOKUP(MID($E135,1,1),TRANSF2,2,FALSE)
&amp; VLOOKUP(MID($E135,2,1),TRANSF2,2,FALSE)
&amp; VLOOKUP(MID($E135,3,1),TRANSF2,2,FALSE)
&amp; VLOOKUP(MID($E135,4,1),TRANSF2,2,FALSE)
&amp; VLOOKUP(MID($E135,5,1),TRANSF2,2,FALSE)
)</f>
        <v>CAHLH</v>
      </c>
      <c r="AO135" t="str">
        <f t="shared" ca="1" si="64"/>
        <v>CAHLH 210</v>
      </c>
      <c r="AP135" t="str">
        <f ca="1"/>
        <v>BIIIB 570</v>
      </c>
      <c r="AQ135" t="str" cm="1">
        <f t="array" aca="1" ref="AQ135:AR135" ca="1">IF($C135=0,"",_xlfn.TEXTSPLIT(AP135," "))</f>
        <v>BIIIB</v>
      </c>
      <c r="AR135" t="str">
        <f ca="1"/>
        <v>570</v>
      </c>
      <c r="AS135">
        <f t="shared" ca="1" si="65"/>
        <v>570</v>
      </c>
      <c r="AT135">
        <f ca="1"/>
        <v>123</v>
      </c>
      <c r="AU135" t="str">
        <f ca="1">IF($C135=0,"",
VLOOKUP(MID(AQ135,1,1),REVTRANS2,2,FALSE)
&amp; VLOOKUP(MID(AQ135,2,1),REVTRANS2,2,FALSE)
&amp; VLOOKUP(MID(AQ135,3,1),REVTRANS2,2,FALSE)
&amp; VLOOKUP(MID(AQ135,4,1),REVTRANS2,2,FALSE)
&amp; VLOOKUP(MID(AQ135,5,1),REVTRANS2,2,FALSE)
)</f>
        <v>29992</v>
      </c>
      <c r="AV135">
        <f t="shared" ca="1" si="86"/>
        <v>0</v>
      </c>
      <c r="AW135">
        <f t="shared" ca="1" si="85"/>
        <v>2</v>
      </c>
      <c r="AX135">
        <f t="shared" ca="1" si="85"/>
        <v>0</v>
      </c>
      <c r="AY135">
        <f t="shared" ca="1" si="85"/>
        <v>0</v>
      </c>
      <c r="AZ135">
        <f t="shared" ca="1" si="85"/>
        <v>0</v>
      </c>
      <c r="BA135">
        <f t="shared" ca="1" si="85"/>
        <v>0</v>
      </c>
      <c r="BB135">
        <f t="shared" ca="1" si="85"/>
        <v>0</v>
      </c>
      <c r="BC135">
        <f t="shared" ca="1" si="85"/>
        <v>0</v>
      </c>
      <c r="BD135">
        <f t="shared" ca="1" si="85"/>
        <v>3</v>
      </c>
      <c r="BE135">
        <f t="shared" ca="1" si="85"/>
        <v>0</v>
      </c>
      <c r="BF135">
        <f t="shared" ca="1" si="85"/>
        <v>0</v>
      </c>
      <c r="BG135">
        <f t="shared" ca="1" si="85"/>
        <v>0</v>
      </c>
      <c r="BH135">
        <f t="shared" ca="1" si="85"/>
        <v>0</v>
      </c>
      <c r="BI135" s="37">
        <f t="shared" ca="1" si="79"/>
        <v>0</v>
      </c>
      <c r="BJ135" t="b">
        <f t="shared" ca="1" si="66"/>
        <v>0</v>
      </c>
      <c r="BK135" t="b">
        <f t="shared" ca="1" si="67"/>
        <v>0</v>
      </c>
      <c r="BL135" t="b">
        <f t="shared" ca="1" si="68"/>
        <v>1</v>
      </c>
      <c r="BM135" t="b">
        <f t="shared" ca="1" si="69"/>
        <v>0</v>
      </c>
      <c r="BN135" t="b">
        <f t="shared" ca="1" si="70"/>
        <v>0</v>
      </c>
      <c r="BO135" t="b">
        <f t="shared" ca="1" si="71"/>
        <v>0</v>
      </c>
      <c r="BP135" t="b">
        <f t="shared" ca="1" si="72"/>
        <v>0</v>
      </c>
      <c r="BQ135">
        <f t="shared" ca="1" si="73"/>
        <v>1</v>
      </c>
      <c r="BR135">
        <f t="shared" ca="1" si="74"/>
        <v>50123</v>
      </c>
      <c r="BS135" cm="1">
        <f t="array" aca="1" ref="BS135" ca="1">IF($C135=0,"",RANK(BR135,OFFSET(KKK,0,0,LAST,1),-1))</f>
        <v>707</v>
      </c>
      <c r="BT135" s="19">
        <f t="shared" ca="1" si="75"/>
        <v>402990</v>
      </c>
      <c r="JN135" s="21"/>
      <c r="KK135" s="19"/>
    </row>
    <row r="136" spans="1:297">
      <c r="A136">
        <v>124</v>
      </c>
      <c r="C136" s="9" t="str">
        <f t="shared" ca="1" si="44"/>
        <v>48J88 834</v>
      </c>
      <c r="D136">
        <f t="shared" ca="1" si="45"/>
        <v>9</v>
      </c>
      <c r="E136" t="str">
        <f t="shared" ca="1" si="59"/>
        <v>48J88</v>
      </c>
      <c r="F136" t="str">
        <f t="shared" ca="1" si="46"/>
        <v>DHMHH</v>
      </c>
      <c r="G136" t="str">
        <f t="shared" ca="1" si="60"/>
        <v>DHMHH 834</v>
      </c>
      <c r="H136" t="str">
        <f ca="1"/>
        <v>CINMF 187</v>
      </c>
      <c r="I136" t="str" cm="1">
        <f t="array" aca="1" ref="I136:J136" ca="1">IF($C136=0,"",_xlfn.TEXTSPLIT(H136," "))</f>
        <v>CINMF</v>
      </c>
      <c r="J136" t="str">
        <f ca="1"/>
        <v>187</v>
      </c>
      <c r="K136">
        <f t="shared" ca="1" si="61"/>
        <v>187</v>
      </c>
      <c r="L136">
        <f ca="1"/>
        <v>124</v>
      </c>
      <c r="M136" t="str">
        <f t="shared" ca="1" si="47"/>
        <v>39QJ6</v>
      </c>
      <c r="N136">
        <f t="shared" ca="1" si="81"/>
        <v>0</v>
      </c>
      <c r="O136">
        <f t="shared" ca="1" si="84"/>
        <v>0</v>
      </c>
      <c r="P136">
        <f t="shared" ca="1" si="84"/>
        <v>1</v>
      </c>
      <c r="Q136">
        <f t="shared" ca="1" si="84"/>
        <v>0</v>
      </c>
      <c r="R136">
        <f t="shared" ca="1" si="84"/>
        <v>0</v>
      </c>
      <c r="S136">
        <f t="shared" ca="1" si="84"/>
        <v>1</v>
      </c>
      <c r="T136">
        <f t="shared" ca="1" si="84"/>
        <v>0</v>
      </c>
      <c r="U136">
        <f t="shared" ca="1" si="84"/>
        <v>0</v>
      </c>
      <c r="V136">
        <f t="shared" ca="1" si="84"/>
        <v>1</v>
      </c>
      <c r="W136">
        <f t="shared" ca="1" si="84"/>
        <v>0</v>
      </c>
      <c r="X136">
        <f t="shared" ca="1" si="84"/>
        <v>1</v>
      </c>
      <c r="Y136">
        <f t="shared" ca="1" si="84"/>
        <v>1</v>
      </c>
      <c r="Z136">
        <f t="shared" ca="1" si="84"/>
        <v>0</v>
      </c>
      <c r="AA136">
        <f t="shared" ca="1" si="84"/>
        <v>0</v>
      </c>
      <c r="AB136">
        <f t="shared" ca="1" si="62"/>
        <v>5</v>
      </c>
      <c r="AC136" t="b">
        <f t="shared" ca="1" si="49"/>
        <v>0</v>
      </c>
      <c r="AD136" t="b">
        <f t="shared" ca="1" si="50"/>
        <v>0</v>
      </c>
      <c r="AE136" t="b">
        <f t="shared" ca="1" si="51"/>
        <v>0</v>
      </c>
      <c r="AF136" t="b">
        <f t="shared" ca="1" si="52"/>
        <v>0</v>
      </c>
      <c r="AG136" t="b">
        <f t="shared" ca="1" si="53"/>
        <v>0</v>
      </c>
      <c r="AH136" t="b">
        <f t="shared" ca="1" si="54"/>
        <v>0</v>
      </c>
      <c r="AI136" t="b">
        <f t="shared" ca="1" si="55"/>
        <v>1</v>
      </c>
      <c r="AJ136">
        <f t="shared" ca="1" si="63"/>
        <v>1</v>
      </c>
      <c r="AK136">
        <f t="shared" ca="1" si="56"/>
        <v>10124</v>
      </c>
      <c r="AL136">
        <f t="shared" ca="1" si="57"/>
        <v>21</v>
      </c>
      <c r="AM136" s="19">
        <f t="shared" ca="1" si="58"/>
        <v>3927</v>
      </c>
      <c r="AN136" t="str">
        <f ca="1">IF($C136=0,"",
VLOOKUP(MID($E136,1,1),TRANSF2,2,FALSE)
&amp; VLOOKUP(MID($E136,2,1),TRANSF2,2,FALSE)
&amp; VLOOKUP(MID($E136,3,1),TRANSF2,2,FALSE)
&amp; VLOOKUP(MID($E136,4,1),TRANSF2,2,FALSE)
&amp; VLOOKUP(MID($E136,5,1),TRANSF2,2,FALSE)
)</f>
        <v>DHAHH</v>
      </c>
      <c r="AO136" t="str">
        <f t="shared" ca="1" si="64"/>
        <v>DHAHH 834</v>
      </c>
      <c r="AP136" t="str">
        <f ca="1"/>
        <v>BIIOF 389</v>
      </c>
      <c r="AQ136" t="str" cm="1">
        <f t="array" aca="1" ref="AQ136:AR136" ca="1">IF($C136=0,"",_xlfn.TEXTSPLIT(AP136," "))</f>
        <v>BIIOF</v>
      </c>
      <c r="AR136" t="str">
        <f ca="1"/>
        <v>389</v>
      </c>
      <c r="AS136">
        <f t="shared" ca="1" si="65"/>
        <v>389</v>
      </c>
      <c r="AT136">
        <f ca="1"/>
        <v>124</v>
      </c>
      <c r="AU136" t="str">
        <f ca="1">IF($C136=0,"",
VLOOKUP(MID(AQ136,1,1),REVTRANS2,2,FALSE)
&amp; VLOOKUP(MID(AQ136,2,1),REVTRANS2,2,FALSE)
&amp; VLOOKUP(MID(AQ136,3,1),REVTRANS2,2,FALSE)
&amp; VLOOKUP(MID(AQ136,4,1),REVTRANS2,2,FALSE)
&amp; VLOOKUP(MID(AQ136,5,1),REVTRANS2,2,FALSE)
)</f>
        <v>299K6</v>
      </c>
      <c r="AV136">
        <f t="shared" ca="1" si="86"/>
        <v>0</v>
      </c>
      <c r="AW136">
        <f t="shared" ca="1" si="85"/>
        <v>1</v>
      </c>
      <c r="AX136">
        <f t="shared" ca="1" si="85"/>
        <v>0</v>
      </c>
      <c r="AY136">
        <f t="shared" ca="1" si="85"/>
        <v>0</v>
      </c>
      <c r="AZ136">
        <f t="shared" ca="1" si="85"/>
        <v>0</v>
      </c>
      <c r="BA136">
        <f t="shared" ca="1" si="85"/>
        <v>1</v>
      </c>
      <c r="BB136">
        <f t="shared" ca="1" si="85"/>
        <v>0</v>
      </c>
      <c r="BC136">
        <f t="shared" ca="1" si="85"/>
        <v>0</v>
      </c>
      <c r="BD136">
        <f t="shared" ca="1" si="85"/>
        <v>2</v>
      </c>
      <c r="BE136">
        <f t="shared" ca="1" si="85"/>
        <v>0</v>
      </c>
      <c r="BF136">
        <f t="shared" ca="1" si="85"/>
        <v>0</v>
      </c>
      <c r="BG136">
        <f t="shared" ca="1" si="85"/>
        <v>1</v>
      </c>
      <c r="BH136">
        <f t="shared" ca="1" si="85"/>
        <v>0</v>
      </c>
      <c r="BI136" s="37">
        <f t="shared" ca="1" si="79"/>
        <v>0</v>
      </c>
      <c r="BJ136" t="b">
        <f t="shared" ca="1" si="66"/>
        <v>0</v>
      </c>
      <c r="BK136" t="b">
        <f t="shared" ca="1" si="67"/>
        <v>0</v>
      </c>
      <c r="BL136" t="b">
        <f t="shared" ca="1" si="68"/>
        <v>0</v>
      </c>
      <c r="BM136" t="b">
        <f t="shared" ca="1" si="69"/>
        <v>0</v>
      </c>
      <c r="BN136" t="b">
        <f t="shared" ca="1" si="70"/>
        <v>0</v>
      </c>
      <c r="BO136" t="b">
        <f t="shared" ca="1" si="71"/>
        <v>1</v>
      </c>
      <c r="BP136" t="b">
        <f t="shared" ca="1" si="72"/>
        <v>0</v>
      </c>
      <c r="BQ136">
        <f t="shared" ca="1" si="73"/>
        <v>1</v>
      </c>
      <c r="BR136">
        <f t="shared" ca="1" si="74"/>
        <v>20124</v>
      </c>
      <c r="BS136" cm="1">
        <f t="array" aca="1" ref="BS136" ca="1">IF($C136=0,"",RANK(BR136,OFFSET(KKK,0,0,LAST,1),-1))</f>
        <v>152</v>
      </c>
      <c r="BT136" s="19">
        <f t="shared" ca="1" si="75"/>
        <v>59128</v>
      </c>
      <c r="JN136" s="21"/>
      <c r="KK136" s="19"/>
    </row>
    <row r="137" spans="1:297">
      <c r="A137">
        <v>125</v>
      </c>
      <c r="C137" s="9" t="str">
        <f t="shared" ca="1" si="44"/>
        <v>6Q66Q 301</v>
      </c>
      <c r="D137">
        <f t="shared" ca="1" si="45"/>
        <v>9</v>
      </c>
      <c r="E137" t="str">
        <f t="shared" ca="1" si="59"/>
        <v>6Q66Q</v>
      </c>
      <c r="F137" t="str">
        <f t="shared" ca="1" si="46"/>
        <v>FNFFN</v>
      </c>
      <c r="G137" t="str">
        <f t="shared" ca="1" si="60"/>
        <v>FNFFN 301</v>
      </c>
      <c r="H137" t="str">
        <f ca="1"/>
        <v>CIOCM 765</v>
      </c>
      <c r="I137" t="str" cm="1">
        <f t="array" aca="1" ref="I137:J137" ca="1">IF($C137=0,"",_xlfn.TEXTSPLIT(H137," "))</f>
        <v>CIOCM</v>
      </c>
      <c r="J137" t="str">
        <f ca="1"/>
        <v>765</v>
      </c>
      <c r="K137">
        <f t="shared" ca="1" si="61"/>
        <v>765</v>
      </c>
      <c r="L137">
        <f ca="1"/>
        <v>125</v>
      </c>
      <c r="M137" t="str">
        <f t="shared" ca="1" si="47"/>
        <v>39K3J</v>
      </c>
      <c r="N137">
        <f t="shared" ca="1" si="81"/>
        <v>0</v>
      </c>
      <c r="O137">
        <f t="shared" ref="O137:AA146" ca="1" si="87">IF($C137=0,"",(LEN($M137)-LEN(SUBSTITUTE($M137,O$11,""))))</f>
        <v>0</v>
      </c>
      <c r="P137">
        <f t="shared" ca="1" si="87"/>
        <v>2</v>
      </c>
      <c r="Q137">
        <f t="shared" ca="1" si="87"/>
        <v>0</v>
      </c>
      <c r="R137">
        <f t="shared" ca="1" si="87"/>
        <v>0</v>
      </c>
      <c r="S137">
        <f t="shared" ca="1" si="87"/>
        <v>0</v>
      </c>
      <c r="T137">
        <f t="shared" ca="1" si="87"/>
        <v>0</v>
      </c>
      <c r="U137">
        <f t="shared" ca="1" si="87"/>
        <v>0</v>
      </c>
      <c r="V137">
        <f t="shared" ca="1" si="87"/>
        <v>1</v>
      </c>
      <c r="W137">
        <f t="shared" ca="1" si="87"/>
        <v>0</v>
      </c>
      <c r="X137">
        <f t="shared" ca="1" si="87"/>
        <v>1</v>
      </c>
      <c r="Y137">
        <f t="shared" ca="1" si="87"/>
        <v>0</v>
      </c>
      <c r="Z137">
        <f t="shared" ca="1" si="87"/>
        <v>1</v>
      </c>
      <c r="AA137">
        <f t="shared" ca="1" si="87"/>
        <v>0</v>
      </c>
      <c r="AB137">
        <f t="shared" ca="1" si="62"/>
        <v>5</v>
      </c>
      <c r="AC137" t="b">
        <f t="shared" ca="1" si="49"/>
        <v>0</v>
      </c>
      <c r="AD137" t="b">
        <f t="shared" ca="1" si="50"/>
        <v>0</v>
      </c>
      <c r="AE137" t="b">
        <f t="shared" ca="1" si="51"/>
        <v>0</v>
      </c>
      <c r="AF137" t="b">
        <f t="shared" ca="1" si="52"/>
        <v>0</v>
      </c>
      <c r="AG137" t="b">
        <f t="shared" ca="1" si="53"/>
        <v>0</v>
      </c>
      <c r="AH137" t="b">
        <f t="shared" ca="1" si="54"/>
        <v>1</v>
      </c>
      <c r="AI137" t="b">
        <f t="shared" ca="1" si="55"/>
        <v>0</v>
      </c>
      <c r="AJ137">
        <f t="shared" ca="1" si="63"/>
        <v>1</v>
      </c>
      <c r="AK137">
        <f t="shared" ca="1" si="56"/>
        <v>20125</v>
      </c>
      <c r="AL137">
        <f t="shared" ca="1" si="57"/>
        <v>227</v>
      </c>
      <c r="AM137" s="19">
        <f t="shared" ca="1" si="58"/>
        <v>173655</v>
      </c>
      <c r="AN137" t="str">
        <f ca="1">IF($C137=0,"",
VLOOKUP(MID($E137,1,1),TRANSF2,2,FALSE)
&amp; VLOOKUP(MID($E137,2,1),TRANSF2,2,FALSE)
&amp; VLOOKUP(MID($E137,3,1),TRANSF2,2,FALSE)
&amp; VLOOKUP(MID($E137,4,1),TRANSF2,2,FALSE)
&amp; VLOOKUP(MID($E137,5,1),TRANSF2,2,FALSE)
)</f>
        <v>FNFFN</v>
      </c>
      <c r="AO137" t="str">
        <f t="shared" ca="1" si="64"/>
        <v>FNFFN 301</v>
      </c>
      <c r="AP137" t="str">
        <f ca="1"/>
        <v>BILIN 458</v>
      </c>
      <c r="AQ137" t="str" cm="1">
        <f t="array" aca="1" ref="AQ137:AR137" ca="1">IF($C137=0,"",_xlfn.TEXTSPLIT(AP137," "))</f>
        <v>BILIN</v>
      </c>
      <c r="AR137" t="str">
        <f ca="1"/>
        <v>458</v>
      </c>
      <c r="AS137">
        <f t="shared" ca="1" si="65"/>
        <v>458</v>
      </c>
      <c r="AT137">
        <f ca="1"/>
        <v>125</v>
      </c>
      <c r="AU137" t="str">
        <f ca="1">IF($C137=0,"",
VLOOKUP(MID(AQ137,1,1),REVTRANS2,2,FALSE)
&amp; VLOOKUP(MID(AQ137,2,1),REVTRANS2,2,FALSE)
&amp; VLOOKUP(MID(AQ137,3,1),REVTRANS2,2,FALSE)
&amp; VLOOKUP(MID(AQ137,4,1),REVTRANS2,2,FALSE)
&amp; VLOOKUP(MID(AQ137,5,1),REVTRANS2,2,FALSE)
)</f>
        <v>29T9Q</v>
      </c>
      <c r="AV137">
        <f t="shared" ca="1" si="86"/>
        <v>0</v>
      </c>
      <c r="AW137">
        <f t="shared" ca="1" si="85"/>
        <v>1</v>
      </c>
      <c r="AX137">
        <f t="shared" ca="1" si="85"/>
        <v>0</v>
      </c>
      <c r="AY137">
        <f t="shared" ca="1" si="85"/>
        <v>0</v>
      </c>
      <c r="AZ137">
        <f t="shared" ca="1" si="85"/>
        <v>0</v>
      </c>
      <c r="BA137">
        <f t="shared" ca="1" si="85"/>
        <v>0</v>
      </c>
      <c r="BB137">
        <f t="shared" ca="1" si="85"/>
        <v>0</v>
      </c>
      <c r="BC137">
        <f t="shared" ca="1" si="85"/>
        <v>0</v>
      </c>
      <c r="BD137">
        <f t="shared" ca="1" si="85"/>
        <v>2</v>
      </c>
      <c r="BE137">
        <f t="shared" ca="1" si="85"/>
        <v>1</v>
      </c>
      <c r="BF137">
        <f t="shared" ca="1" si="85"/>
        <v>1</v>
      </c>
      <c r="BG137">
        <f t="shared" ca="1" si="85"/>
        <v>0</v>
      </c>
      <c r="BH137">
        <f t="shared" ca="1" si="85"/>
        <v>0</v>
      </c>
      <c r="BI137" s="37">
        <f t="shared" ca="1" si="79"/>
        <v>0</v>
      </c>
      <c r="BJ137" t="b">
        <f t="shared" ca="1" si="66"/>
        <v>0</v>
      </c>
      <c r="BK137" t="b">
        <f t="shared" ca="1" si="67"/>
        <v>0</v>
      </c>
      <c r="BL137" t="b">
        <f t="shared" ca="1" si="68"/>
        <v>0</v>
      </c>
      <c r="BM137" t="b">
        <f t="shared" ca="1" si="69"/>
        <v>0</v>
      </c>
      <c r="BN137" t="b">
        <f t="shared" ca="1" si="70"/>
        <v>0</v>
      </c>
      <c r="BO137" t="b">
        <f t="shared" ca="1" si="71"/>
        <v>1</v>
      </c>
      <c r="BP137" t="b">
        <f t="shared" ca="1" si="72"/>
        <v>0</v>
      </c>
      <c r="BQ137">
        <f t="shared" ca="1" si="73"/>
        <v>1</v>
      </c>
      <c r="BR137">
        <f t="shared" ca="1" si="74"/>
        <v>20125</v>
      </c>
      <c r="BS137" cm="1">
        <f t="array" aca="1" ref="BS137" ca="1">IF($C137=0,"",RANK(BR137,OFFSET(KKK,0,0,LAST,1),-1))</f>
        <v>153</v>
      </c>
      <c r="BT137" s="19">
        <f t="shared" ca="1" si="75"/>
        <v>70074</v>
      </c>
      <c r="JN137" s="21"/>
      <c r="KK137" s="19"/>
    </row>
    <row r="138" spans="1:297">
      <c r="A138">
        <v>126</v>
      </c>
      <c r="C138" s="9" t="str">
        <f t="shared" ca="1" si="44"/>
        <v>3A6K6 586</v>
      </c>
      <c r="D138">
        <f t="shared" ca="1" si="45"/>
        <v>9</v>
      </c>
      <c r="E138" t="str">
        <f t="shared" ca="1" si="59"/>
        <v>3A6K6</v>
      </c>
      <c r="F138" t="str">
        <f t="shared" ca="1" si="46"/>
        <v>CPFOF</v>
      </c>
      <c r="G138" t="str">
        <f t="shared" ca="1" si="60"/>
        <v>CPFOF 586</v>
      </c>
      <c r="H138" t="str">
        <f ca="1"/>
        <v>CLDCC 418</v>
      </c>
      <c r="I138" t="str" cm="1">
        <f t="array" aca="1" ref="I138:J138" ca="1">IF($C138=0,"",_xlfn.TEXTSPLIT(H138," "))</f>
        <v>CLDCC</v>
      </c>
      <c r="J138" t="str">
        <f ca="1"/>
        <v>418</v>
      </c>
      <c r="K138">
        <f t="shared" ca="1" si="61"/>
        <v>418</v>
      </c>
      <c r="L138">
        <f ca="1"/>
        <v>126</v>
      </c>
      <c r="M138" t="str">
        <f t="shared" ca="1" si="47"/>
        <v>3T433</v>
      </c>
      <c r="N138">
        <f t="shared" ca="1" si="81"/>
        <v>0</v>
      </c>
      <c r="O138">
        <f t="shared" ca="1" si="87"/>
        <v>0</v>
      </c>
      <c r="P138">
        <f t="shared" ca="1" si="87"/>
        <v>3</v>
      </c>
      <c r="Q138">
        <f t="shared" ca="1" si="87"/>
        <v>1</v>
      </c>
      <c r="R138">
        <f t="shared" ca="1" si="87"/>
        <v>0</v>
      </c>
      <c r="S138">
        <f t="shared" ca="1" si="87"/>
        <v>0</v>
      </c>
      <c r="T138">
        <f t="shared" ca="1" si="87"/>
        <v>0</v>
      </c>
      <c r="U138">
        <f t="shared" ca="1" si="87"/>
        <v>0</v>
      </c>
      <c r="V138">
        <f t="shared" ca="1" si="87"/>
        <v>0</v>
      </c>
      <c r="W138">
        <f t="shared" ca="1" si="87"/>
        <v>1</v>
      </c>
      <c r="X138">
        <f t="shared" ca="1" si="87"/>
        <v>0</v>
      </c>
      <c r="Y138">
        <f t="shared" ca="1" si="87"/>
        <v>0</v>
      </c>
      <c r="Z138">
        <f t="shared" ca="1" si="87"/>
        <v>0</v>
      </c>
      <c r="AA138">
        <f t="shared" ca="1" si="87"/>
        <v>0</v>
      </c>
      <c r="AB138">
        <f t="shared" ca="1" si="62"/>
        <v>5</v>
      </c>
      <c r="AC138" t="b">
        <f t="shared" ca="1" si="49"/>
        <v>0</v>
      </c>
      <c r="AD138" t="b">
        <f t="shared" ca="1" si="50"/>
        <v>0</v>
      </c>
      <c r="AE138" t="b">
        <f t="shared" ca="1" si="51"/>
        <v>0</v>
      </c>
      <c r="AF138" t="b">
        <f t="shared" ca="1" si="52"/>
        <v>1</v>
      </c>
      <c r="AG138" t="b">
        <f t="shared" ca="1" si="53"/>
        <v>0</v>
      </c>
      <c r="AH138" t="b">
        <f t="shared" ca="1" si="54"/>
        <v>0</v>
      </c>
      <c r="AI138" t="b">
        <f t="shared" ca="1" si="55"/>
        <v>0</v>
      </c>
      <c r="AJ138">
        <f t="shared" ca="1" si="63"/>
        <v>1</v>
      </c>
      <c r="AK138">
        <f t="shared" ca="1" si="56"/>
        <v>40126</v>
      </c>
      <c r="AL138">
        <f t="shared" ca="1" si="57"/>
        <v>637</v>
      </c>
      <c r="AM138" s="19">
        <f t="shared" ca="1" si="58"/>
        <v>266266</v>
      </c>
      <c r="AN138" t="str">
        <f ca="1">IF($C138=0,"",
VLOOKUP(MID($E138,1,1),TRANSF2,2,FALSE)
&amp; VLOOKUP(MID($E138,2,1),TRANSF2,2,FALSE)
&amp; VLOOKUP(MID($E138,3,1),TRANSF2,2,FALSE)
&amp; VLOOKUP(MID($E138,4,1),TRANSF2,2,FALSE)
&amp; VLOOKUP(MID($E138,5,1),TRANSF2,2,FALSE)
)</f>
        <v>CPFOF</v>
      </c>
      <c r="AO138" t="str">
        <f t="shared" ca="1" si="64"/>
        <v>CPFOF 586</v>
      </c>
      <c r="AP138" t="str">
        <f ca="1"/>
        <v>BLAEB 840</v>
      </c>
      <c r="AQ138" t="str" cm="1">
        <f t="array" aca="1" ref="AQ138:AR138" ca="1">IF($C138=0,"",_xlfn.TEXTSPLIT(AP138," "))</f>
        <v>BLAEB</v>
      </c>
      <c r="AR138" t="str">
        <f ca="1"/>
        <v>840</v>
      </c>
      <c r="AS138">
        <f t="shared" ca="1" si="65"/>
        <v>840</v>
      </c>
      <c r="AT138">
        <f ca="1"/>
        <v>126</v>
      </c>
      <c r="AU138" t="str">
        <f ca="1">IF($C138=0,"",
VLOOKUP(MID(AQ138,1,1),REVTRANS2,2,FALSE)
&amp; VLOOKUP(MID(AQ138,2,1),REVTRANS2,2,FALSE)
&amp; VLOOKUP(MID(AQ138,3,1),REVTRANS2,2,FALSE)
&amp; VLOOKUP(MID(AQ138,4,1),REVTRANS2,2,FALSE)
&amp; VLOOKUP(MID(AQ138,5,1),REVTRANS2,2,FALSE)
)</f>
        <v>2TJ52</v>
      </c>
      <c r="AV138">
        <f t="shared" ca="1" si="86"/>
        <v>0</v>
      </c>
      <c r="AW138">
        <f t="shared" ca="1" si="85"/>
        <v>2</v>
      </c>
      <c r="AX138">
        <f t="shared" ca="1" si="85"/>
        <v>0</v>
      </c>
      <c r="AY138">
        <f t="shared" ca="1" si="85"/>
        <v>0</v>
      </c>
      <c r="AZ138">
        <f t="shared" ca="1" si="85"/>
        <v>1</v>
      </c>
      <c r="BA138">
        <f t="shared" ca="1" si="85"/>
        <v>0</v>
      </c>
      <c r="BB138">
        <f t="shared" ca="1" si="85"/>
        <v>0</v>
      </c>
      <c r="BC138">
        <f t="shared" ca="1" si="85"/>
        <v>0</v>
      </c>
      <c r="BD138">
        <f t="shared" ca="1" si="85"/>
        <v>0</v>
      </c>
      <c r="BE138">
        <f t="shared" ca="1" si="85"/>
        <v>1</v>
      </c>
      <c r="BF138">
        <f t="shared" ca="1" si="85"/>
        <v>0</v>
      </c>
      <c r="BG138">
        <f t="shared" ca="1" si="85"/>
        <v>0</v>
      </c>
      <c r="BH138">
        <f t="shared" ca="1" si="85"/>
        <v>0</v>
      </c>
      <c r="BI138" s="37">
        <f t="shared" ca="1" si="79"/>
        <v>1</v>
      </c>
      <c r="BJ138" t="b">
        <f t="shared" ca="1" si="66"/>
        <v>0</v>
      </c>
      <c r="BK138" t="b">
        <f t="shared" ca="1" si="67"/>
        <v>0</v>
      </c>
      <c r="BL138" t="b">
        <f t="shared" ca="1" si="68"/>
        <v>0</v>
      </c>
      <c r="BM138" t="b">
        <f t="shared" ca="1" si="69"/>
        <v>1</v>
      </c>
      <c r="BN138" t="b">
        <f t="shared" ca="1" si="70"/>
        <v>0</v>
      </c>
      <c r="BO138" t="b">
        <f t="shared" ca="1" si="71"/>
        <v>0</v>
      </c>
      <c r="BP138" t="b">
        <f t="shared" ca="1" si="72"/>
        <v>0</v>
      </c>
      <c r="BQ138">
        <f t="shared" ca="1" si="73"/>
        <v>1</v>
      </c>
      <c r="BR138">
        <f t="shared" ca="1" si="74"/>
        <v>40126</v>
      </c>
      <c r="BS138" cm="1">
        <f t="array" aca="1" ref="BS138" ca="1">IF($C138=0,"",RANK(BR138,OFFSET(KKK,0,0,LAST,1),-1))</f>
        <v>481</v>
      </c>
      <c r="BT138" s="19">
        <f t="shared" ca="1" si="75"/>
        <v>404040</v>
      </c>
      <c r="JN138" s="21"/>
      <c r="KK138" s="19"/>
    </row>
    <row r="139" spans="1:297">
      <c r="A139">
        <v>127</v>
      </c>
      <c r="C139" s="9" t="str">
        <f t="shared" ca="1" si="44"/>
        <v>2A3K2 419</v>
      </c>
      <c r="D139">
        <f t="shared" ca="1" si="45"/>
        <v>9</v>
      </c>
      <c r="E139" t="str">
        <f t="shared" ca="1" si="59"/>
        <v>2A3K2</v>
      </c>
      <c r="F139" t="str">
        <f t="shared" ca="1" si="46"/>
        <v>BPCOB</v>
      </c>
      <c r="G139" t="str">
        <f t="shared" ca="1" si="60"/>
        <v>BPCOB 419</v>
      </c>
      <c r="H139" t="str">
        <f ca="1"/>
        <v>CLDNM 48</v>
      </c>
      <c r="I139" t="str" cm="1">
        <f t="array" aca="1" ref="I139:J139" ca="1">IF($C139=0,"",_xlfn.TEXTSPLIT(H139," "))</f>
        <v>CLDNM</v>
      </c>
      <c r="J139" t="str">
        <f ca="1"/>
        <v>48</v>
      </c>
      <c r="K139">
        <f t="shared" ca="1" si="61"/>
        <v>48</v>
      </c>
      <c r="L139">
        <f ca="1"/>
        <v>127</v>
      </c>
      <c r="M139" t="str">
        <f t="shared" ca="1" si="47"/>
        <v>3T4QJ</v>
      </c>
      <c r="N139">
        <f t="shared" ca="1" si="81"/>
        <v>0</v>
      </c>
      <c r="O139">
        <f t="shared" ca="1" si="87"/>
        <v>0</v>
      </c>
      <c r="P139">
        <f t="shared" ca="1" si="87"/>
        <v>1</v>
      </c>
      <c r="Q139">
        <f t="shared" ca="1" si="87"/>
        <v>1</v>
      </c>
      <c r="R139">
        <f t="shared" ca="1" si="87"/>
        <v>0</v>
      </c>
      <c r="S139">
        <f t="shared" ca="1" si="87"/>
        <v>0</v>
      </c>
      <c r="T139">
        <f t="shared" ca="1" si="87"/>
        <v>0</v>
      </c>
      <c r="U139">
        <f t="shared" ca="1" si="87"/>
        <v>0</v>
      </c>
      <c r="V139">
        <f t="shared" ca="1" si="87"/>
        <v>0</v>
      </c>
      <c r="W139">
        <f t="shared" ca="1" si="87"/>
        <v>1</v>
      </c>
      <c r="X139">
        <f t="shared" ca="1" si="87"/>
        <v>1</v>
      </c>
      <c r="Y139">
        <f t="shared" ca="1" si="87"/>
        <v>1</v>
      </c>
      <c r="Z139">
        <f t="shared" ca="1" si="87"/>
        <v>0</v>
      </c>
      <c r="AA139">
        <f t="shared" ca="1" si="87"/>
        <v>0</v>
      </c>
      <c r="AB139">
        <f t="shared" ca="1" si="62"/>
        <v>5</v>
      </c>
      <c r="AC139" t="b">
        <f t="shared" ca="1" si="49"/>
        <v>0</v>
      </c>
      <c r="AD139" t="b">
        <f t="shared" ca="1" si="50"/>
        <v>0</v>
      </c>
      <c r="AE139" t="b">
        <f t="shared" ca="1" si="51"/>
        <v>0</v>
      </c>
      <c r="AF139" t="b">
        <f t="shared" ca="1" si="52"/>
        <v>0</v>
      </c>
      <c r="AG139" t="b">
        <f t="shared" ca="1" si="53"/>
        <v>0</v>
      </c>
      <c r="AH139" t="b">
        <f t="shared" ca="1" si="54"/>
        <v>0</v>
      </c>
      <c r="AI139" t="b">
        <f t="shared" ca="1" si="55"/>
        <v>1</v>
      </c>
      <c r="AJ139">
        <f t="shared" ca="1" si="63"/>
        <v>1</v>
      </c>
      <c r="AK139">
        <f t="shared" ca="1" si="56"/>
        <v>10127</v>
      </c>
      <c r="AL139">
        <f t="shared" ca="1" si="57"/>
        <v>22</v>
      </c>
      <c r="AM139" s="19">
        <f t="shared" ca="1" si="58"/>
        <v>1056</v>
      </c>
      <c r="AN139" t="str">
        <f ca="1">IF($C139=0,"",
VLOOKUP(MID($E139,1,1),TRANSF2,2,FALSE)
&amp; VLOOKUP(MID($E139,2,1),TRANSF2,2,FALSE)
&amp; VLOOKUP(MID($E139,3,1),TRANSF2,2,FALSE)
&amp; VLOOKUP(MID($E139,4,1),TRANSF2,2,FALSE)
&amp; VLOOKUP(MID($E139,5,1),TRANSF2,2,FALSE)
)</f>
        <v>BPCOB</v>
      </c>
      <c r="AO139" t="str">
        <f t="shared" ca="1" si="64"/>
        <v>BPCOB 419</v>
      </c>
      <c r="AP139" t="str">
        <f ca="1"/>
        <v>BLBBL 484</v>
      </c>
      <c r="AQ139" t="str" cm="1">
        <f t="array" aca="1" ref="AQ139:AR139" ca="1">IF($C139=0,"",_xlfn.TEXTSPLIT(AP139," "))</f>
        <v>BLBBL</v>
      </c>
      <c r="AR139" t="str">
        <f ca="1"/>
        <v>484</v>
      </c>
      <c r="AS139">
        <f t="shared" ca="1" si="65"/>
        <v>484</v>
      </c>
      <c r="AT139">
        <f ca="1"/>
        <v>127</v>
      </c>
      <c r="AU139" t="str">
        <f ca="1">IF($C139=0,"",
VLOOKUP(MID(AQ139,1,1),REVTRANS2,2,FALSE)
&amp; VLOOKUP(MID(AQ139,2,1),REVTRANS2,2,FALSE)
&amp; VLOOKUP(MID(AQ139,3,1),REVTRANS2,2,FALSE)
&amp; VLOOKUP(MID(AQ139,4,1),REVTRANS2,2,FALSE)
&amp; VLOOKUP(MID(AQ139,5,1),REVTRANS2,2,FALSE)
)</f>
        <v>2T22T</v>
      </c>
      <c r="AV139">
        <f t="shared" ca="1" si="86"/>
        <v>0</v>
      </c>
      <c r="AW139">
        <f t="shared" ca="1" si="85"/>
        <v>3</v>
      </c>
      <c r="AX139">
        <f t="shared" ca="1" si="85"/>
        <v>0</v>
      </c>
      <c r="AY139">
        <f t="shared" ca="1" si="85"/>
        <v>0</v>
      </c>
      <c r="AZ139">
        <f t="shared" ca="1" si="85"/>
        <v>0</v>
      </c>
      <c r="BA139">
        <f t="shared" ca="1" si="85"/>
        <v>0</v>
      </c>
      <c r="BB139">
        <f t="shared" ca="1" si="85"/>
        <v>0</v>
      </c>
      <c r="BC139">
        <f t="shared" ca="1" si="85"/>
        <v>0</v>
      </c>
      <c r="BD139">
        <f t="shared" ca="1" si="85"/>
        <v>0</v>
      </c>
      <c r="BE139">
        <f t="shared" ca="1" si="85"/>
        <v>2</v>
      </c>
      <c r="BF139">
        <f t="shared" ca="1" si="85"/>
        <v>0</v>
      </c>
      <c r="BG139">
        <f t="shared" ca="1" si="85"/>
        <v>0</v>
      </c>
      <c r="BH139">
        <f t="shared" ca="1" si="85"/>
        <v>0</v>
      </c>
      <c r="BI139" s="37">
        <f t="shared" ca="1" si="79"/>
        <v>0</v>
      </c>
      <c r="BJ139" t="b">
        <f t="shared" ca="1" si="66"/>
        <v>0</v>
      </c>
      <c r="BK139" t="b">
        <f t="shared" ca="1" si="67"/>
        <v>0</v>
      </c>
      <c r="BL139" t="b">
        <f t="shared" ca="1" si="68"/>
        <v>1</v>
      </c>
      <c r="BM139" t="b">
        <f t="shared" ca="1" si="69"/>
        <v>0</v>
      </c>
      <c r="BN139" t="b">
        <f t="shared" ca="1" si="70"/>
        <v>0</v>
      </c>
      <c r="BO139" t="b">
        <f t="shared" ca="1" si="71"/>
        <v>0</v>
      </c>
      <c r="BP139" t="b">
        <f t="shared" ca="1" si="72"/>
        <v>0</v>
      </c>
      <c r="BQ139">
        <f t="shared" ca="1" si="73"/>
        <v>1</v>
      </c>
      <c r="BR139">
        <f t="shared" ca="1" si="74"/>
        <v>50127</v>
      </c>
      <c r="BS139" cm="1">
        <f t="array" aca="1" ref="BS139" ca="1">IF($C139=0,"",RANK(BR139,OFFSET(KKK,0,0,LAST,1),-1))</f>
        <v>708</v>
      </c>
      <c r="BT139" s="19">
        <f t="shared" ca="1" si="75"/>
        <v>342672</v>
      </c>
      <c r="JN139" s="21"/>
      <c r="KK139" s="19"/>
    </row>
    <row r="140" spans="1:297">
      <c r="A140">
        <v>128</v>
      </c>
      <c r="C140" s="9" t="str">
        <f t="shared" ca="1" si="44"/>
        <v>83T62 712</v>
      </c>
      <c r="D140">
        <f t="shared" ca="1" si="45"/>
        <v>9</v>
      </c>
      <c r="E140" t="str">
        <f t="shared" ca="1" si="59"/>
        <v>83T62</v>
      </c>
      <c r="F140" t="str">
        <f t="shared" ca="1" si="46"/>
        <v>HCLFB</v>
      </c>
      <c r="G140" t="str">
        <f t="shared" ca="1" si="60"/>
        <v>HCLFB 712</v>
      </c>
      <c r="H140" t="str">
        <f ca="1"/>
        <v>CLGIB 79</v>
      </c>
      <c r="I140" t="str" cm="1">
        <f t="array" aca="1" ref="I140:J140" ca="1">IF($C140=0,"",_xlfn.TEXTSPLIT(H140," "))</f>
        <v>CLGIB</v>
      </c>
      <c r="J140" t="str">
        <f ca="1"/>
        <v>79</v>
      </c>
      <c r="K140">
        <f t="shared" ca="1" si="61"/>
        <v>79</v>
      </c>
      <c r="L140">
        <f ca="1"/>
        <v>128</v>
      </c>
      <c r="M140" t="str">
        <f t="shared" ca="1" si="47"/>
        <v>3T792</v>
      </c>
      <c r="N140">
        <f t="shared" ca="1" si="81"/>
        <v>0</v>
      </c>
      <c r="O140">
        <f t="shared" ca="1" si="87"/>
        <v>1</v>
      </c>
      <c r="P140">
        <f t="shared" ca="1" si="87"/>
        <v>1</v>
      </c>
      <c r="Q140">
        <f t="shared" ca="1" si="87"/>
        <v>0</v>
      </c>
      <c r="R140">
        <f t="shared" ca="1" si="87"/>
        <v>0</v>
      </c>
      <c r="S140">
        <f t="shared" ca="1" si="87"/>
        <v>0</v>
      </c>
      <c r="T140">
        <f t="shared" ca="1" si="87"/>
        <v>1</v>
      </c>
      <c r="U140">
        <f t="shared" ca="1" si="87"/>
        <v>0</v>
      </c>
      <c r="V140">
        <f t="shared" ca="1" si="87"/>
        <v>1</v>
      </c>
      <c r="W140">
        <f t="shared" ca="1" si="87"/>
        <v>1</v>
      </c>
      <c r="X140">
        <f t="shared" ca="1" si="87"/>
        <v>0</v>
      </c>
      <c r="Y140">
        <f t="shared" ca="1" si="87"/>
        <v>0</v>
      </c>
      <c r="Z140">
        <f t="shared" ca="1" si="87"/>
        <v>0</v>
      </c>
      <c r="AA140">
        <f t="shared" ca="1" si="87"/>
        <v>0</v>
      </c>
      <c r="AB140">
        <f t="shared" ca="1" si="62"/>
        <v>5</v>
      </c>
      <c r="AC140" t="b">
        <f t="shared" ca="1" si="49"/>
        <v>0</v>
      </c>
      <c r="AD140" t="b">
        <f t="shared" ca="1" si="50"/>
        <v>0</v>
      </c>
      <c r="AE140" t="b">
        <f t="shared" ca="1" si="51"/>
        <v>0</v>
      </c>
      <c r="AF140" t="b">
        <f t="shared" ca="1" si="52"/>
        <v>0</v>
      </c>
      <c r="AG140" t="b">
        <f t="shared" ca="1" si="53"/>
        <v>0</v>
      </c>
      <c r="AH140" t="b">
        <f t="shared" ca="1" si="54"/>
        <v>0</v>
      </c>
      <c r="AI140" t="b">
        <f t="shared" ca="1" si="55"/>
        <v>1</v>
      </c>
      <c r="AJ140">
        <f t="shared" ca="1" si="63"/>
        <v>1</v>
      </c>
      <c r="AK140">
        <f t="shared" ca="1" si="56"/>
        <v>10128</v>
      </c>
      <c r="AL140">
        <f t="shared" ca="1" si="57"/>
        <v>23</v>
      </c>
      <c r="AM140" s="19">
        <f t="shared" ca="1" si="58"/>
        <v>1817</v>
      </c>
      <c r="AN140" t="str">
        <f ca="1">IF($C140=0,"",
VLOOKUP(MID($E140,1,1),TRANSF2,2,FALSE)
&amp; VLOOKUP(MID($E140,2,1),TRANSF2,2,FALSE)
&amp; VLOOKUP(MID($E140,3,1),TRANSF2,2,FALSE)
&amp; VLOOKUP(MID($E140,4,1),TRANSF2,2,FALSE)
&amp; VLOOKUP(MID($E140,5,1),TRANSF2,2,FALSE)
)</f>
        <v>HCLFB</v>
      </c>
      <c r="AO140" t="str">
        <f t="shared" ca="1" si="64"/>
        <v>HCLFB 712</v>
      </c>
      <c r="AP140" t="str">
        <f ca="1"/>
        <v>BLBGB 951</v>
      </c>
      <c r="AQ140" t="str" cm="1">
        <f t="array" aca="1" ref="AQ140:AR140" ca="1">IF($C140=0,"",_xlfn.TEXTSPLIT(AP140," "))</f>
        <v>BLBGB</v>
      </c>
      <c r="AR140" t="str">
        <f ca="1"/>
        <v>951</v>
      </c>
      <c r="AS140">
        <f t="shared" ca="1" si="65"/>
        <v>951</v>
      </c>
      <c r="AT140">
        <f ca="1"/>
        <v>128</v>
      </c>
      <c r="AU140" t="str">
        <f ca="1">IF($C140=0,"",
VLOOKUP(MID(AQ140,1,1),REVTRANS2,2,FALSE)
&amp; VLOOKUP(MID(AQ140,2,1),REVTRANS2,2,FALSE)
&amp; VLOOKUP(MID(AQ140,3,1),REVTRANS2,2,FALSE)
&amp; VLOOKUP(MID(AQ140,4,1),REVTRANS2,2,FALSE)
&amp; VLOOKUP(MID(AQ140,5,1),REVTRANS2,2,FALSE)
)</f>
        <v>2T272</v>
      </c>
      <c r="AV140">
        <f t="shared" ca="1" si="86"/>
        <v>0</v>
      </c>
      <c r="AW140">
        <f t="shared" ca="1" si="85"/>
        <v>3</v>
      </c>
      <c r="AX140">
        <f t="shared" ca="1" si="85"/>
        <v>0</v>
      </c>
      <c r="AY140">
        <f t="shared" ca="1" si="85"/>
        <v>0</v>
      </c>
      <c r="AZ140">
        <f t="shared" ca="1" si="85"/>
        <v>0</v>
      </c>
      <c r="BA140">
        <f t="shared" ca="1" si="85"/>
        <v>0</v>
      </c>
      <c r="BB140">
        <f t="shared" ca="1" si="85"/>
        <v>1</v>
      </c>
      <c r="BC140">
        <f t="shared" ca="1" si="85"/>
        <v>0</v>
      </c>
      <c r="BD140">
        <f t="shared" ca="1" si="85"/>
        <v>0</v>
      </c>
      <c r="BE140">
        <f t="shared" ca="1" si="85"/>
        <v>1</v>
      </c>
      <c r="BF140">
        <f t="shared" ca="1" si="85"/>
        <v>0</v>
      </c>
      <c r="BG140">
        <f t="shared" ca="1" si="85"/>
        <v>0</v>
      </c>
      <c r="BH140">
        <f t="shared" ca="1" si="85"/>
        <v>0</v>
      </c>
      <c r="BI140" s="37">
        <f t="shared" ca="1" si="79"/>
        <v>0</v>
      </c>
      <c r="BJ140" t="b">
        <f t="shared" ca="1" si="66"/>
        <v>0</v>
      </c>
      <c r="BK140" t="b">
        <f t="shared" ca="1" si="67"/>
        <v>0</v>
      </c>
      <c r="BL140" t="b">
        <f t="shared" ca="1" si="68"/>
        <v>0</v>
      </c>
      <c r="BM140" t="b">
        <f t="shared" ca="1" si="69"/>
        <v>1</v>
      </c>
      <c r="BN140" t="b">
        <f t="shared" ca="1" si="70"/>
        <v>0</v>
      </c>
      <c r="BO140" t="b">
        <f t="shared" ca="1" si="71"/>
        <v>0</v>
      </c>
      <c r="BP140" t="b">
        <f t="shared" ca="1" si="72"/>
        <v>0</v>
      </c>
      <c r="BQ140">
        <f t="shared" ca="1" si="73"/>
        <v>1</v>
      </c>
      <c r="BR140">
        <f t="shared" ca="1" si="74"/>
        <v>40128</v>
      </c>
      <c r="BS140" cm="1">
        <f t="array" aca="1" ref="BS140" ca="1">IF($C140=0,"",RANK(BR140,OFFSET(KKK,0,0,LAST,1),-1))</f>
        <v>482</v>
      </c>
      <c r="BT140" s="19">
        <f t="shared" ca="1" si="75"/>
        <v>458382</v>
      </c>
      <c r="JN140" s="21"/>
      <c r="KK140" s="19"/>
    </row>
    <row r="141" spans="1:297">
      <c r="A141">
        <v>129</v>
      </c>
      <c r="C141" s="9" t="str">
        <f t="shared" ref="C141:C204" ca="1" si="88">OFFSET(INPUT_START,A141-1,0)</f>
        <v>7JJ49 82</v>
      </c>
      <c r="D141">
        <f t="shared" ref="D141:D204" ca="1" si="89">IF($C141=0,"",LEN($C141))</f>
        <v>8</v>
      </c>
      <c r="E141" t="str">
        <f t="shared" ca="1" si="59"/>
        <v>7JJ49</v>
      </c>
      <c r="F141" t="str">
        <f t="shared" ref="F141:F204" ca="1" si="90">IF($C141=0,"",
VLOOKUP(MID($E141,1,1),TRANSF,2,FALSE)
&amp; VLOOKUP(MID($E141,2,1),TRANSF,2,FALSE)
&amp; VLOOKUP(MID($E141,3,1),TRANSF,2,FALSE)
&amp; VLOOKUP(MID($E141,4,1),TRANSF,2,FALSE)
&amp; VLOOKUP(MID($E141,5,1),TRANSF,2,FALSE)
)</f>
        <v>GMMDI</v>
      </c>
      <c r="G141" t="str">
        <f t="shared" ca="1" si="60"/>
        <v>GMMDI 82</v>
      </c>
      <c r="H141" t="str">
        <f ca="1"/>
        <v>CMCCI 498</v>
      </c>
      <c r="I141" t="str" cm="1">
        <f t="array" aca="1" ref="I141:J141" ca="1">IF($C141=0,"",_xlfn.TEXTSPLIT(H141," "))</f>
        <v>CMCCI</v>
      </c>
      <c r="J141" t="str">
        <f ca="1"/>
        <v>498</v>
      </c>
      <c r="K141">
        <f t="shared" ca="1" si="61"/>
        <v>498</v>
      </c>
      <c r="L141">
        <f ca="1"/>
        <v>129</v>
      </c>
      <c r="M141" t="str">
        <f t="shared" ref="M141:M204" ca="1" si="91">IF($C141=0,"",
VLOOKUP(MID($I141,1,1),REVTRANSF,2,FALSE)
&amp; VLOOKUP(MID($I141,2,1),REVTRANSF,2,FALSE)
&amp; VLOOKUP(MID($I141,3,1),REVTRANSF,2,FALSE)
&amp; VLOOKUP(MID($I141,4,1),REVTRANSF,2,FALSE)
&amp; VLOOKUP(MID($I141,5,1),REVTRANSF,2,FALSE)
)</f>
        <v>3J339</v>
      </c>
      <c r="N141">
        <f t="shared" ca="1" si="81"/>
        <v>0</v>
      </c>
      <c r="O141">
        <f t="shared" ca="1" si="87"/>
        <v>0</v>
      </c>
      <c r="P141">
        <f t="shared" ca="1" si="87"/>
        <v>3</v>
      </c>
      <c r="Q141">
        <f t="shared" ca="1" si="87"/>
        <v>0</v>
      </c>
      <c r="R141">
        <f t="shared" ca="1" si="87"/>
        <v>0</v>
      </c>
      <c r="S141">
        <f t="shared" ca="1" si="87"/>
        <v>0</v>
      </c>
      <c r="T141">
        <f t="shared" ca="1" si="87"/>
        <v>0</v>
      </c>
      <c r="U141">
        <f t="shared" ca="1" si="87"/>
        <v>0</v>
      </c>
      <c r="V141">
        <f t="shared" ca="1" si="87"/>
        <v>1</v>
      </c>
      <c r="W141">
        <f t="shared" ca="1" si="87"/>
        <v>0</v>
      </c>
      <c r="X141">
        <f t="shared" ca="1" si="87"/>
        <v>1</v>
      </c>
      <c r="Y141">
        <f t="shared" ca="1" si="87"/>
        <v>0</v>
      </c>
      <c r="Z141">
        <f t="shared" ca="1" si="87"/>
        <v>0</v>
      </c>
      <c r="AA141">
        <f t="shared" ca="1" si="87"/>
        <v>0</v>
      </c>
      <c r="AB141">
        <f t="shared" ca="1" si="62"/>
        <v>5</v>
      </c>
      <c r="AC141" t="b">
        <f t="shared" ref="AC141:AC204" ca="1" si="92">IF($C141=0,"",MAX($N141:$AA141)=5)</f>
        <v>0</v>
      </c>
      <c r="AD141" t="b">
        <f t="shared" ref="AD141:AD204" ca="1" si="93">IF($C141=0,"",MAX($N141:$AA141)=4)</f>
        <v>0</v>
      </c>
      <c r="AE141" t="b">
        <f t="shared" ref="AE141:AE204" ca="1" si="94">IF($C141=0,"",AND(MAX($N141:$AA141)=3,IFERROR(_xlfn.XMATCH(2,$N141:$AA141)&gt;0,FALSE)))</f>
        <v>0</v>
      </c>
      <c r="AF141" t="b">
        <f t="shared" ref="AF141:AF204" ca="1" si="95">IF($C141=0,"",AND(MAX($N141:$AA141)=3,IFERROR(_xlfn.XMATCH(1,$N141:$AA141)&gt;0,FALSE)))</f>
        <v>1</v>
      </c>
      <c r="AG141" t="b">
        <f t="shared" ref="AG141:AG204" ca="1" si="96">IF($C141=0,"",COUNTIF($N141:$AA141,2)=2)</f>
        <v>0</v>
      </c>
      <c r="AH141" t="b">
        <f t="shared" ref="AH141:AH204" ca="1" si="97">IF($C141=0,"",AND(MAX($N141:$AA141)=2,COUNTIF($N141:$AA141,2)=1))</f>
        <v>0</v>
      </c>
      <c r="AI141" t="b">
        <f t="shared" ref="AI141:AI204" ca="1" si="98">IF($C141=0,"",MAX($N141:$AA141)=1)</f>
        <v>0</v>
      </c>
      <c r="AJ141">
        <f t="shared" ca="1" si="63"/>
        <v>1</v>
      </c>
      <c r="AK141">
        <f t="shared" ref="AK141:AK204" ca="1" si="99">IF($C141=0,"",AC141*70000+AD141*60000+AE141*50000+AF141*40000+AG141*30000+AH141*20000+AI141*10000+L141)</f>
        <v>40129</v>
      </c>
      <c r="AL141">
        <f t="shared" ref="AL141:AL204" ca="1" si="100">IF($C141=0,"",RANK(AK141,OFFSET(CCC,0,0,LAST,1),-1))</f>
        <v>638</v>
      </c>
      <c r="AM141" s="19">
        <f t="shared" ref="AM141:AM204" ca="1" si="101">IF($C141=0,"",AL141*K141)</f>
        <v>317724</v>
      </c>
      <c r="AN141" t="str">
        <f ca="1">IF($C141=0,"",
VLOOKUP(MID($E141,1,1),TRANSF2,2,FALSE)
&amp; VLOOKUP(MID($E141,2,1),TRANSF2,2,FALSE)
&amp; VLOOKUP(MID($E141,3,1),TRANSF2,2,FALSE)
&amp; VLOOKUP(MID($E141,4,1),TRANSF2,2,FALSE)
&amp; VLOOKUP(MID($E141,5,1),TRANSF2,2,FALSE)
)</f>
        <v>GAADI</v>
      </c>
      <c r="AO141" t="str">
        <f t="shared" ca="1" si="64"/>
        <v>GAADI 82</v>
      </c>
      <c r="AP141" t="str">
        <f ca="1"/>
        <v>BLCGE 903</v>
      </c>
      <c r="AQ141" t="str" cm="1">
        <f t="array" aca="1" ref="AQ141:AR141" ca="1">IF($C141=0,"",_xlfn.TEXTSPLIT(AP141," "))</f>
        <v>BLCGE</v>
      </c>
      <c r="AR141" t="str">
        <f ca="1"/>
        <v>903</v>
      </c>
      <c r="AS141">
        <f t="shared" ca="1" si="65"/>
        <v>903</v>
      </c>
      <c r="AT141">
        <f ca="1"/>
        <v>129</v>
      </c>
      <c r="AU141" t="str">
        <f ca="1">IF($C141=0,"",
VLOOKUP(MID(AQ141,1,1),REVTRANS2,2,FALSE)
&amp; VLOOKUP(MID(AQ141,2,1),REVTRANS2,2,FALSE)
&amp; VLOOKUP(MID(AQ141,3,1),REVTRANS2,2,FALSE)
&amp; VLOOKUP(MID(AQ141,4,1),REVTRANS2,2,FALSE)
&amp; VLOOKUP(MID(AQ141,5,1),REVTRANS2,2,FALSE)
)</f>
        <v>2T375</v>
      </c>
      <c r="AV141">
        <f t="shared" ca="1" si="86"/>
        <v>0</v>
      </c>
      <c r="AW141">
        <f t="shared" ca="1" si="85"/>
        <v>1</v>
      </c>
      <c r="AX141">
        <f t="shared" ca="1" si="85"/>
        <v>1</v>
      </c>
      <c r="AY141">
        <f t="shared" ca="1" si="85"/>
        <v>0</v>
      </c>
      <c r="AZ141">
        <f t="shared" ca="1" si="85"/>
        <v>1</v>
      </c>
      <c r="BA141">
        <f t="shared" ca="1" si="85"/>
        <v>0</v>
      </c>
      <c r="BB141">
        <f t="shared" ca="1" si="85"/>
        <v>1</v>
      </c>
      <c r="BC141">
        <f t="shared" ca="1" si="85"/>
        <v>0</v>
      </c>
      <c r="BD141">
        <f t="shared" ca="1" si="85"/>
        <v>0</v>
      </c>
      <c r="BE141">
        <f t="shared" ca="1" si="85"/>
        <v>1</v>
      </c>
      <c r="BF141">
        <f t="shared" ca="1" si="85"/>
        <v>0</v>
      </c>
      <c r="BG141">
        <f t="shared" ca="1" si="85"/>
        <v>0</v>
      </c>
      <c r="BH141">
        <f t="shared" ca="1" si="85"/>
        <v>0</v>
      </c>
      <c r="BI141" s="37">
        <f t="shared" ca="1" si="79"/>
        <v>0</v>
      </c>
      <c r="BJ141" t="b">
        <f t="shared" ca="1" si="66"/>
        <v>0</v>
      </c>
      <c r="BK141" t="b">
        <f t="shared" ca="1" si="67"/>
        <v>0</v>
      </c>
      <c r="BL141" t="b">
        <f t="shared" ca="1" si="68"/>
        <v>0</v>
      </c>
      <c r="BM141" t="b">
        <f t="shared" ca="1" si="69"/>
        <v>0</v>
      </c>
      <c r="BN141" t="b">
        <f t="shared" ca="1" si="70"/>
        <v>0</v>
      </c>
      <c r="BO141" t="b">
        <f t="shared" ca="1" si="71"/>
        <v>0</v>
      </c>
      <c r="BP141" t="b">
        <f t="shared" ca="1" si="72"/>
        <v>1</v>
      </c>
      <c r="BQ141">
        <f t="shared" ca="1" si="73"/>
        <v>1</v>
      </c>
      <c r="BR141">
        <f t="shared" ca="1" si="74"/>
        <v>10129</v>
      </c>
      <c r="BS141" cm="1">
        <f t="array" aca="1" ref="BS141" ca="1">IF($C141=0,"",RANK(BR141,OFFSET(KKK,0,0,LAST,1),-1))</f>
        <v>8</v>
      </c>
      <c r="BT141" s="19">
        <f t="shared" ca="1" si="75"/>
        <v>7224</v>
      </c>
      <c r="JN141" s="21"/>
      <c r="KK141" s="19"/>
    </row>
    <row r="142" spans="1:297">
      <c r="A142">
        <v>130</v>
      </c>
      <c r="C142" s="9" t="str">
        <f t="shared" ca="1" si="88"/>
        <v>JQ798 66</v>
      </c>
      <c r="D142">
        <f t="shared" ca="1" si="89"/>
        <v>8</v>
      </c>
      <c r="E142" t="str">
        <f t="shared" ref="E142:E205" ca="1" si="102">IF($C142=0,"",MID($C142,1,5))</f>
        <v>JQ798</v>
      </c>
      <c r="F142" t="str">
        <f t="shared" ca="1" si="90"/>
        <v>MNGIH</v>
      </c>
      <c r="G142" t="str">
        <f t="shared" ref="G142:G205" ca="1" si="103">IF($C142=0,"",F142&amp;" "&amp;MID($C142,7,4))</f>
        <v>MNGIH 66</v>
      </c>
      <c r="H142" t="str">
        <f ca="1"/>
        <v>CMGPG 530</v>
      </c>
      <c r="I142" t="str" cm="1">
        <f t="array" aca="1" ref="I142:J142" ca="1">IF($C142=0,"",_xlfn.TEXTSPLIT(H142," "))</f>
        <v>CMGPG</v>
      </c>
      <c r="J142" t="str">
        <f ca="1"/>
        <v>530</v>
      </c>
      <c r="K142">
        <f t="shared" ref="K142:K205" ca="1" si="104">IF($C142=0,"",VALUE(J142))</f>
        <v>530</v>
      </c>
      <c r="L142">
        <f ca="1"/>
        <v>130</v>
      </c>
      <c r="M142" t="str">
        <f t="shared" ca="1" si="91"/>
        <v>3J7A7</v>
      </c>
      <c r="N142">
        <f t="shared" ca="1" si="81"/>
        <v>0</v>
      </c>
      <c r="O142">
        <f t="shared" ca="1" si="87"/>
        <v>0</v>
      </c>
      <c r="P142">
        <f t="shared" ca="1" si="87"/>
        <v>1</v>
      </c>
      <c r="Q142">
        <f t="shared" ca="1" si="87"/>
        <v>0</v>
      </c>
      <c r="R142">
        <f t="shared" ca="1" si="87"/>
        <v>0</v>
      </c>
      <c r="S142">
        <f t="shared" ca="1" si="87"/>
        <v>0</v>
      </c>
      <c r="T142">
        <f t="shared" ca="1" si="87"/>
        <v>2</v>
      </c>
      <c r="U142">
        <f t="shared" ca="1" si="87"/>
        <v>0</v>
      </c>
      <c r="V142">
        <f t="shared" ca="1" si="87"/>
        <v>0</v>
      </c>
      <c r="W142">
        <f t="shared" ca="1" si="87"/>
        <v>0</v>
      </c>
      <c r="X142">
        <f t="shared" ca="1" si="87"/>
        <v>1</v>
      </c>
      <c r="Y142">
        <f t="shared" ca="1" si="87"/>
        <v>0</v>
      </c>
      <c r="Z142">
        <f t="shared" ca="1" si="87"/>
        <v>0</v>
      </c>
      <c r="AA142">
        <f t="shared" ca="1" si="87"/>
        <v>1</v>
      </c>
      <c r="AB142">
        <f t="shared" ref="AB142:AB205" ca="1" si="105">IF($C142=0,"",SUM(N142:AA142))</f>
        <v>5</v>
      </c>
      <c r="AC142" t="b">
        <f t="shared" ca="1" si="92"/>
        <v>0</v>
      </c>
      <c r="AD142" t="b">
        <f t="shared" ca="1" si="93"/>
        <v>0</v>
      </c>
      <c r="AE142" t="b">
        <f t="shared" ca="1" si="94"/>
        <v>0</v>
      </c>
      <c r="AF142" t="b">
        <f t="shared" ca="1" si="95"/>
        <v>0</v>
      </c>
      <c r="AG142" t="b">
        <f t="shared" ca="1" si="96"/>
        <v>0</v>
      </c>
      <c r="AH142" t="b">
        <f t="shared" ca="1" si="97"/>
        <v>1</v>
      </c>
      <c r="AI142" t="b">
        <f t="shared" ca="1" si="98"/>
        <v>0</v>
      </c>
      <c r="AJ142">
        <f t="shared" ref="AJ142:AJ205" ca="1" si="106">IF($C142=0,"",COUNTIF(AC142:AI142,TRUE))</f>
        <v>1</v>
      </c>
      <c r="AK142">
        <f t="shared" ca="1" si="99"/>
        <v>20130</v>
      </c>
      <c r="AL142">
        <f t="shared" ca="1" si="100"/>
        <v>228</v>
      </c>
      <c r="AM142" s="19">
        <f t="shared" ca="1" si="101"/>
        <v>120840</v>
      </c>
      <c r="AN142" t="str">
        <f ca="1">IF($C142=0,"",
VLOOKUP(MID($E142,1,1),TRANSF2,2,FALSE)
&amp; VLOOKUP(MID($E142,2,1),TRANSF2,2,FALSE)
&amp; VLOOKUP(MID($E142,3,1),TRANSF2,2,FALSE)
&amp; VLOOKUP(MID($E142,4,1),TRANSF2,2,FALSE)
&amp; VLOOKUP(MID($E142,5,1),TRANSF2,2,FALSE)
)</f>
        <v>ANGIH</v>
      </c>
      <c r="AO142" t="str">
        <f t="shared" ref="AO142:AO205" ca="1" si="107">IF($C142=0,"",AN142&amp;" "&amp;MID($C142,7,4))</f>
        <v>ANGIH 66</v>
      </c>
      <c r="AP142" t="str">
        <f ca="1"/>
        <v>BLHBH 549</v>
      </c>
      <c r="AQ142" t="str" cm="1">
        <f t="array" aca="1" ref="AQ142:AR142" ca="1">IF($C142=0,"",_xlfn.TEXTSPLIT(AP142," "))</f>
        <v>BLHBH</v>
      </c>
      <c r="AR142" t="str">
        <f ca="1"/>
        <v>549</v>
      </c>
      <c r="AS142">
        <f t="shared" ref="AS142:AS205" ca="1" si="108">IF($C142=0,"",VALUE(AR142))</f>
        <v>549</v>
      </c>
      <c r="AT142">
        <f ca="1"/>
        <v>130</v>
      </c>
      <c r="AU142" t="str">
        <f ca="1">IF($C142=0,"",
VLOOKUP(MID(AQ142,1,1),REVTRANS2,2,FALSE)
&amp; VLOOKUP(MID(AQ142,2,1),REVTRANS2,2,FALSE)
&amp; VLOOKUP(MID(AQ142,3,1),REVTRANS2,2,FALSE)
&amp; VLOOKUP(MID(AQ142,4,1),REVTRANS2,2,FALSE)
&amp; VLOOKUP(MID(AQ142,5,1),REVTRANS2,2,FALSE)
)</f>
        <v>2T828</v>
      </c>
      <c r="AV142">
        <f t="shared" ca="1" si="86"/>
        <v>0</v>
      </c>
      <c r="AW142">
        <f t="shared" ca="1" si="85"/>
        <v>2</v>
      </c>
      <c r="AX142">
        <f t="shared" ca="1" si="85"/>
        <v>0</v>
      </c>
      <c r="AY142">
        <f t="shared" ca="1" si="85"/>
        <v>0</v>
      </c>
      <c r="AZ142">
        <f t="shared" ca="1" si="85"/>
        <v>0</v>
      </c>
      <c r="BA142">
        <f t="shared" ca="1" si="85"/>
        <v>0</v>
      </c>
      <c r="BB142">
        <f t="shared" ca="1" si="85"/>
        <v>0</v>
      </c>
      <c r="BC142">
        <f t="shared" ca="1" si="85"/>
        <v>2</v>
      </c>
      <c r="BD142">
        <f t="shared" ca="1" si="85"/>
        <v>0</v>
      </c>
      <c r="BE142">
        <f t="shared" ca="1" si="85"/>
        <v>1</v>
      </c>
      <c r="BF142">
        <f t="shared" ca="1" si="85"/>
        <v>0</v>
      </c>
      <c r="BG142">
        <f t="shared" ca="1" si="85"/>
        <v>0</v>
      </c>
      <c r="BH142">
        <f t="shared" ca="1" si="85"/>
        <v>0</v>
      </c>
      <c r="BI142" s="37">
        <f t="shared" ca="1" si="79"/>
        <v>0</v>
      </c>
      <c r="BJ142" t="b">
        <f t="shared" ref="BJ142:BJ205" ca="1" si="109">IF($C142=0,"",MAX($AV142:$BH142)+$BI142=5)</f>
        <v>0</v>
      </c>
      <c r="BK142" t="b">
        <f t="shared" ref="BK142:BK205" ca="1" si="110">IF($C142=0,"",MAX($AV142:$BH142)+$BI142=4)</f>
        <v>0</v>
      </c>
      <c r="BL142" t="b">
        <f t="shared" ref="BL142:BL205" ca="1" si="111">IF($C142=0,"",
OR(
AND(MAX($AV142:$BH142)=2,COUNTIF($AV142:$BH142,2)=2,$BI142=1),
AND(MAX($AV142:$BH142)=3,COUNTIF($AV142:$BH142,2)=1,$BI142=0)
)
)</f>
        <v>0</v>
      </c>
      <c r="BM142" t="b">
        <f t="shared" ref="BM142:BM205" ca="1" si="112">IF($C142=0,"",
OR(
AND(MAX($AV142:$BH142)=2,COUNTIF($AV142:$BH142,2)=1,$BI142=1),
AND(MAX($AV142:$BH142)=1,$BI142=2),
AND(MAX($AV142:$BH142)=3,COUNTIF($AV142:$BH142,2)=0,$BI142=0)))</f>
        <v>0</v>
      </c>
      <c r="BN142" t="b">
        <f t="shared" ref="BN142:BN205" ca="1" si="113">IF($C142=0,"",
OR(
AND(MAX($AV142:$BH142)=2,COUNTIF($AV142:$BH142,2)=2,$BI142=0),
AND(MAX($AV142:$BH142)=3,COUNTIF($AV142:$BH142,1)=2,$BI142=1)
)
)</f>
        <v>1</v>
      </c>
      <c r="BO142" t="b">
        <f t="shared" ref="BO142:BO205" ca="1" si="114">IF($C142=0,"",
OR(
AND(MAX($AV142:$BH142)=2,COUNTIF($AV142:$BH142,2)=1,$BI142=0),
AND(MAX($AV142:$BH142)=1,$BI142=1)
)
)</f>
        <v>0</v>
      </c>
      <c r="BP142" t="b">
        <f t="shared" ref="BP142:BP205" ca="1" si="115">IF($C142=0,"",
AND(MAX($AV142:$BH142)=1,$BI142=0)
)</f>
        <v>0</v>
      </c>
      <c r="BQ142">
        <f t="shared" ref="BQ142:BQ205" ca="1" si="116">IF($C142=0,"",COUNTIF(BJ142:BP142,TRUE))</f>
        <v>1</v>
      </c>
      <c r="BR142">
        <f t="shared" ref="BR142:BR205" ca="1" si="117">IF($C142=0,"",BJ142*70000+BK142*60000+BL142*50000+BM142*40000+BN142*30000+BO142*20000+BP142*10000+AT142)</f>
        <v>30130</v>
      </c>
      <c r="BS142" cm="1">
        <f t="array" aca="1" ref="BS142" ca="1">IF($C142=0,"",RANK(BR142,OFFSET(KKK,0,0,LAST,1),-1))</f>
        <v>331</v>
      </c>
      <c r="BT142" s="19">
        <f t="shared" ref="BT142:BT205" ca="1" si="118">IF($C142=0,"",BS142*AS142)</f>
        <v>181719</v>
      </c>
      <c r="JN142" s="21"/>
      <c r="KK142" s="19"/>
    </row>
    <row r="143" spans="1:297">
      <c r="A143">
        <v>131</v>
      </c>
      <c r="C143" s="9" t="str">
        <f t="shared" ca="1" si="88"/>
        <v>97947 921</v>
      </c>
      <c r="D143">
        <f t="shared" ca="1" si="89"/>
        <v>9</v>
      </c>
      <c r="E143" t="str">
        <f t="shared" ca="1" si="102"/>
        <v>97947</v>
      </c>
      <c r="F143" t="str">
        <f t="shared" ca="1" si="90"/>
        <v>IGIDG</v>
      </c>
      <c r="G143" t="str">
        <f t="shared" ca="1" si="103"/>
        <v>IGIDG 921</v>
      </c>
      <c r="H143" t="str">
        <f ca="1"/>
        <v>CMHLH 210</v>
      </c>
      <c r="I143" t="str" cm="1">
        <f t="array" aca="1" ref="I143:J143" ca="1">IF($C143=0,"",_xlfn.TEXTSPLIT(H143," "))</f>
        <v>CMHLH</v>
      </c>
      <c r="J143" t="str">
        <f ca="1"/>
        <v>210</v>
      </c>
      <c r="K143">
        <f t="shared" ca="1" si="104"/>
        <v>210</v>
      </c>
      <c r="L143">
        <f ca="1"/>
        <v>131</v>
      </c>
      <c r="M143" t="str">
        <f t="shared" ca="1" si="91"/>
        <v>3J8T8</v>
      </c>
      <c r="N143">
        <f t="shared" ca="1" si="81"/>
        <v>0</v>
      </c>
      <c r="O143">
        <f t="shared" ca="1" si="87"/>
        <v>0</v>
      </c>
      <c r="P143">
        <f t="shared" ca="1" si="87"/>
        <v>1</v>
      </c>
      <c r="Q143">
        <f t="shared" ca="1" si="87"/>
        <v>0</v>
      </c>
      <c r="R143">
        <f t="shared" ca="1" si="87"/>
        <v>0</v>
      </c>
      <c r="S143">
        <f t="shared" ca="1" si="87"/>
        <v>0</v>
      </c>
      <c r="T143">
        <f t="shared" ca="1" si="87"/>
        <v>0</v>
      </c>
      <c r="U143">
        <f t="shared" ca="1" si="87"/>
        <v>2</v>
      </c>
      <c r="V143">
        <f t="shared" ca="1" si="87"/>
        <v>0</v>
      </c>
      <c r="W143">
        <f t="shared" ca="1" si="87"/>
        <v>1</v>
      </c>
      <c r="X143">
        <f t="shared" ca="1" si="87"/>
        <v>1</v>
      </c>
      <c r="Y143">
        <f t="shared" ca="1" si="87"/>
        <v>0</v>
      </c>
      <c r="Z143">
        <f t="shared" ca="1" si="87"/>
        <v>0</v>
      </c>
      <c r="AA143">
        <f t="shared" ca="1" si="87"/>
        <v>0</v>
      </c>
      <c r="AB143">
        <f t="shared" ca="1" si="105"/>
        <v>5</v>
      </c>
      <c r="AC143" t="b">
        <f t="shared" ca="1" si="92"/>
        <v>0</v>
      </c>
      <c r="AD143" t="b">
        <f t="shared" ca="1" si="93"/>
        <v>0</v>
      </c>
      <c r="AE143" t="b">
        <f t="shared" ca="1" si="94"/>
        <v>0</v>
      </c>
      <c r="AF143" t="b">
        <f t="shared" ca="1" si="95"/>
        <v>0</v>
      </c>
      <c r="AG143" t="b">
        <f t="shared" ca="1" si="96"/>
        <v>0</v>
      </c>
      <c r="AH143" t="b">
        <f t="shared" ca="1" si="97"/>
        <v>1</v>
      </c>
      <c r="AI143" t="b">
        <f t="shared" ca="1" si="98"/>
        <v>0</v>
      </c>
      <c r="AJ143">
        <f t="shared" ca="1" si="106"/>
        <v>1</v>
      </c>
      <c r="AK143">
        <f t="shared" ca="1" si="99"/>
        <v>20131</v>
      </c>
      <c r="AL143">
        <f t="shared" ca="1" si="100"/>
        <v>229</v>
      </c>
      <c r="AM143" s="19">
        <f t="shared" ca="1" si="101"/>
        <v>48090</v>
      </c>
      <c r="AN143" t="str">
        <f ca="1">IF($C143=0,"",
VLOOKUP(MID($E143,1,1),TRANSF2,2,FALSE)
&amp; VLOOKUP(MID($E143,2,1),TRANSF2,2,FALSE)
&amp; VLOOKUP(MID($E143,3,1),TRANSF2,2,FALSE)
&amp; VLOOKUP(MID($E143,4,1),TRANSF2,2,FALSE)
&amp; VLOOKUP(MID($E143,5,1),TRANSF2,2,FALSE)
)</f>
        <v>IGIDG</v>
      </c>
      <c r="AO143" t="str">
        <f t="shared" ca="1" si="107"/>
        <v>IGIDG 921</v>
      </c>
      <c r="AP143" t="str">
        <f ca="1"/>
        <v>BLLCI 160</v>
      </c>
      <c r="AQ143" t="str" cm="1">
        <f t="array" aca="1" ref="AQ143:AR143" ca="1">IF($C143=0,"",_xlfn.TEXTSPLIT(AP143," "))</f>
        <v>BLLCI</v>
      </c>
      <c r="AR143" t="str">
        <f ca="1"/>
        <v>160</v>
      </c>
      <c r="AS143">
        <f t="shared" ca="1" si="108"/>
        <v>160</v>
      </c>
      <c r="AT143">
        <f ca="1"/>
        <v>131</v>
      </c>
      <c r="AU143" t="str">
        <f ca="1">IF($C143=0,"",
VLOOKUP(MID(AQ143,1,1),REVTRANS2,2,FALSE)
&amp; VLOOKUP(MID(AQ143,2,1),REVTRANS2,2,FALSE)
&amp; VLOOKUP(MID(AQ143,3,1),REVTRANS2,2,FALSE)
&amp; VLOOKUP(MID(AQ143,4,1),REVTRANS2,2,FALSE)
&amp; VLOOKUP(MID(AQ143,5,1),REVTRANS2,2,FALSE)
)</f>
        <v>2TT39</v>
      </c>
      <c r="AV143">
        <f t="shared" ca="1" si="86"/>
        <v>0</v>
      </c>
      <c r="AW143">
        <f t="shared" ca="1" si="85"/>
        <v>1</v>
      </c>
      <c r="AX143">
        <f t="shared" ca="1" si="85"/>
        <v>1</v>
      </c>
      <c r="AY143">
        <f t="shared" ca="1" si="85"/>
        <v>0</v>
      </c>
      <c r="AZ143">
        <f t="shared" ca="1" si="85"/>
        <v>0</v>
      </c>
      <c r="BA143">
        <f t="shared" ca="1" si="85"/>
        <v>0</v>
      </c>
      <c r="BB143">
        <f t="shared" ca="1" si="85"/>
        <v>0</v>
      </c>
      <c r="BC143">
        <f t="shared" ca="1" si="85"/>
        <v>0</v>
      </c>
      <c r="BD143">
        <f t="shared" ca="1" si="85"/>
        <v>1</v>
      </c>
      <c r="BE143">
        <f t="shared" ca="1" si="85"/>
        <v>2</v>
      </c>
      <c r="BF143">
        <f t="shared" ca="1" si="85"/>
        <v>0</v>
      </c>
      <c r="BG143">
        <f t="shared" ca="1" si="85"/>
        <v>0</v>
      </c>
      <c r="BH143">
        <f t="shared" ca="1" si="85"/>
        <v>0</v>
      </c>
      <c r="BI143" s="37">
        <f t="shared" ca="1" si="79"/>
        <v>0</v>
      </c>
      <c r="BJ143" t="b">
        <f t="shared" ca="1" si="109"/>
        <v>0</v>
      </c>
      <c r="BK143" t="b">
        <f t="shared" ca="1" si="110"/>
        <v>0</v>
      </c>
      <c r="BL143" t="b">
        <f t="shared" ca="1" si="111"/>
        <v>0</v>
      </c>
      <c r="BM143" t="b">
        <f t="shared" ca="1" si="112"/>
        <v>0</v>
      </c>
      <c r="BN143" t="b">
        <f t="shared" ca="1" si="113"/>
        <v>0</v>
      </c>
      <c r="BO143" t="b">
        <f t="shared" ca="1" si="114"/>
        <v>1</v>
      </c>
      <c r="BP143" t="b">
        <f t="shared" ca="1" si="115"/>
        <v>0</v>
      </c>
      <c r="BQ143">
        <f t="shared" ca="1" si="116"/>
        <v>1</v>
      </c>
      <c r="BR143">
        <f t="shared" ca="1" si="117"/>
        <v>20131</v>
      </c>
      <c r="BS143" cm="1">
        <f t="array" aca="1" ref="BS143" ca="1">IF($C143=0,"",RANK(BR143,OFFSET(KKK,0,0,LAST,1),-1))</f>
        <v>154</v>
      </c>
      <c r="BT143" s="19">
        <f t="shared" ca="1" si="118"/>
        <v>24640</v>
      </c>
      <c r="JN143" s="21"/>
      <c r="KK143" s="19"/>
    </row>
    <row r="144" spans="1:297">
      <c r="A144">
        <v>132</v>
      </c>
      <c r="C144" s="9" t="str">
        <f t="shared" ca="1" si="88"/>
        <v>A478A 223</v>
      </c>
      <c r="D144">
        <f t="shared" ca="1" si="89"/>
        <v>9</v>
      </c>
      <c r="E144" t="str">
        <f t="shared" ca="1" si="102"/>
        <v>A478A</v>
      </c>
      <c r="F144" t="str">
        <f t="shared" ca="1" si="90"/>
        <v>PDGHP</v>
      </c>
      <c r="G144" t="str">
        <f t="shared" ca="1" si="103"/>
        <v>PDGHP 223</v>
      </c>
      <c r="H144" t="str">
        <f ca="1"/>
        <v>CNCCC 106</v>
      </c>
      <c r="I144" t="str" cm="1">
        <f t="array" aca="1" ref="I144:J144" ca="1">IF($C144=0,"",_xlfn.TEXTSPLIT(H144," "))</f>
        <v>CNCCC</v>
      </c>
      <c r="J144" t="str">
        <f ca="1"/>
        <v>106</v>
      </c>
      <c r="K144">
        <f t="shared" ca="1" si="104"/>
        <v>106</v>
      </c>
      <c r="L144">
        <f ca="1"/>
        <v>132</v>
      </c>
      <c r="M144" t="str">
        <f t="shared" ca="1" si="91"/>
        <v>3Q333</v>
      </c>
      <c r="N144">
        <f t="shared" ca="1" si="81"/>
        <v>0</v>
      </c>
      <c r="O144">
        <f t="shared" ca="1" si="87"/>
        <v>0</v>
      </c>
      <c r="P144">
        <f t="shared" ca="1" si="87"/>
        <v>4</v>
      </c>
      <c r="Q144">
        <f t="shared" ca="1" si="87"/>
        <v>0</v>
      </c>
      <c r="R144">
        <f t="shared" ca="1" si="87"/>
        <v>0</v>
      </c>
      <c r="S144">
        <f t="shared" ca="1" si="87"/>
        <v>0</v>
      </c>
      <c r="T144">
        <f t="shared" ca="1" si="87"/>
        <v>0</v>
      </c>
      <c r="U144">
        <f t="shared" ca="1" si="87"/>
        <v>0</v>
      </c>
      <c r="V144">
        <f t="shared" ca="1" si="87"/>
        <v>0</v>
      </c>
      <c r="W144">
        <f t="shared" ca="1" si="87"/>
        <v>0</v>
      </c>
      <c r="X144">
        <f t="shared" ca="1" si="87"/>
        <v>0</v>
      </c>
      <c r="Y144">
        <f t="shared" ca="1" si="87"/>
        <v>1</v>
      </c>
      <c r="Z144">
        <f t="shared" ca="1" si="87"/>
        <v>0</v>
      </c>
      <c r="AA144">
        <f t="shared" ca="1" si="87"/>
        <v>0</v>
      </c>
      <c r="AB144">
        <f t="shared" ca="1" si="105"/>
        <v>5</v>
      </c>
      <c r="AC144" t="b">
        <f t="shared" ca="1" si="92"/>
        <v>0</v>
      </c>
      <c r="AD144" t="b">
        <f t="shared" ca="1" si="93"/>
        <v>1</v>
      </c>
      <c r="AE144" t="b">
        <f t="shared" ca="1" si="94"/>
        <v>0</v>
      </c>
      <c r="AF144" t="b">
        <f t="shared" ca="1" si="95"/>
        <v>0</v>
      </c>
      <c r="AG144" t="b">
        <f t="shared" ca="1" si="96"/>
        <v>0</v>
      </c>
      <c r="AH144" t="b">
        <f t="shared" ca="1" si="97"/>
        <v>0</v>
      </c>
      <c r="AI144" t="b">
        <f t="shared" ca="1" si="98"/>
        <v>0</v>
      </c>
      <c r="AJ144">
        <f t="shared" ca="1" si="106"/>
        <v>1</v>
      </c>
      <c r="AK144">
        <f t="shared" ca="1" si="99"/>
        <v>60132</v>
      </c>
      <c r="AL144">
        <f t="shared" ca="1" si="100"/>
        <v>916</v>
      </c>
      <c r="AM144" s="19">
        <f t="shared" ca="1" si="101"/>
        <v>97096</v>
      </c>
      <c r="AN144" t="str">
        <f ca="1">IF($C144=0,"",
VLOOKUP(MID($E144,1,1),TRANSF2,2,FALSE)
&amp; VLOOKUP(MID($E144,2,1),TRANSF2,2,FALSE)
&amp; VLOOKUP(MID($E144,3,1),TRANSF2,2,FALSE)
&amp; VLOOKUP(MID($E144,4,1),TRANSF2,2,FALSE)
&amp; VLOOKUP(MID($E144,5,1),TRANSF2,2,FALSE)
)</f>
        <v>PDGHP</v>
      </c>
      <c r="AO144" t="str">
        <f t="shared" ca="1" si="107"/>
        <v>PDGHP 223</v>
      </c>
      <c r="AP144" t="str">
        <f ca="1"/>
        <v>BLLLL 798</v>
      </c>
      <c r="AQ144" t="str" cm="1">
        <f t="array" aca="1" ref="AQ144:AR144" ca="1">IF($C144=0,"",_xlfn.TEXTSPLIT(AP144," "))</f>
        <v>BLLLL</v>
      </c>
      <c r="AR144" t="str">
        <f ca="1"/>
        <v>798</v>
      </c>
      <c r="AS144">
        <f t="shared" ca="1" si="108"/>
        <v>798</v>
      </c>
      <c r="AT144">
        <f ca="1"/>
        <v>132</v>
      </c>
      <c r="AU144" t="str">
        <f ca="1">IF($C144=0,"",
VLOOKUP(MID(AQ144,1,1),REVTRANS2,2,FALSE)
&amp; VLOOKUP(MID(AQ144,2,1),REVTRANS2,2,FALSE)
&amp; VLOOKUP(MID(AQ144,3,1),REVTRANS2,2,FALSE)
&amp; VLOOKUP(MID(AQ144,4,1),REVTRANS2,2,FALSE)
&amp; VLOOKUP(MID(AQ144,5,1),REVTRANS2,2,FALSE)
)</f>
        <v>2TTTT</v>
      </c>
      <c r="AV144">
        <f t="shared" ca="1" si="86"/>
        <v>0</v>
      </c>
      <c r="AW144">
        <f t="shared" ca="1" si="85"/>
        <v>1</v>
      </c>
      <c r="AX144">
        <f t="shared" ca="1" si="85"/>
        <v>0</v>
      </c>
      <c r="AY144">
        <f t="shared" ca="1" si="85"/>
        <v>0</v>
      </c>
      <c r="AZ144">
        <f t="shared" ca="1" si="85"/>
        <v>0</v>
      </c>
      <c r="BA144">
        <f t="shared" ca="1" si="85"/>
        <v>0</v>
      </c>
      <c r="BB144">
        <f t="shared" ca="1" si="85"/>
        <v>0</v>
      </c>
      <c r="BC144">
        <f t="shared" ca="1" si="85"/>
        <v>0</v>
      </c>
      <c r="BD144">
        <f t="shared" ca="1" si="85"/>
        <v>0</v>
      </c>
      <c r="BE144">
        <f t="shared" ca="1" si="85"/>
        <v>4</v>
      </c>
      <c r="BF144">
        <f t="shared" ca="1" si="85"/>
        <v>0</v>
      </c>
      <c r="BG144">
        <f t="shared" ca="1" si="85"/>
        <v>0</v>
      </c>
      <c r="BH144">
        <f t="shared" ca="1" si="85"/>
        <v>0</v>
      </c>
      <c r="BI144" s="37">
        <f t="shared" ca="1" si="79"/>
        <v>0</v>
      </c>
      <c r="BJ144" t="b">
        <f t="shared" ca="1" si="109"/>
        <v>0</v>
      </c>
      <c r="BK144" t="b">
        <f t="shared" ca="1" si="110"/>
        <v>1</v>
      </c>
      <c r="BL144" t="b">
        <f t="shared" ca="1" si="111"/>
        <v>0</v>
      </c>
      <c r="BM144" t="b">
        <f t="shared" ca="1" si="112"/>
        <v>0</v>
      </c>
      <c r="BN144" t="b">
        <f t="shared" ca="1" si="113"/>
        <v>0</v>
      </c>
      <c r="BO144" t="b">
        <f t="shared" ca="1" si="114"/>
        <v>0</v>
      </c>
      <c r="BP144" t="b">
        <f t="shared" ca="1" si="115"/>
        <v>0</v>
      </c>
      <c r="BQ144">
        <f t="shared" ca="1" si="116"/>
        <v>1</v>
      </c>
      <c r="BR144">
        <f t="shared" ca="1" si="117"/>
        <v>60132</v>
      </c>
      <c r="BS144" cm="1">
        <f t="array" aca="1" ref="BS144" ca="1">IF($C144=0,"",RANK(BR144,OFFSET(KKK,0,0,LAST,1),-1))</f>
        <v>836</v>
      </c>
      <c r="BT144" s="19">
        <f t="shared" ca="1" si="118"/>
        <v>667128</v>
      </c>
      <c r="JN144" s="21"/>
      <c r="KK144" s="19"/>
    </row>
    <row r="145" spans="1:297">
      <c r="A145">
        <v>133</v>
      </c>
      <c r="C145" s="9" t="str">
        <f t="shared" ca="1" si="88"/>
        <v>25QA7 602</v>
      </c>
      <c r="D145">
        <f t="shared" ca="1" si="89"/>
        <v>9</v>
      </c>
      <c r="E145" t="str">
        <f t="shared" ca="1" si="102"/>
        <v>25QA7</v>
      </c>
      <c r="F145" t="str">
        <f t="shared" ca="1" si="90"/>
        <v>BENPG</v>
      </c>
      <c r="G145" t="str">
        <f t="shared" ca="1" si="103"/>
        <v>BENPG 602</v>
      </c>
      <c r="H145" t="str">
        <f ca="1"/>
        <v>CNCCE 966</v>
      </c>
      <c r="I145" t="str" cm="1">
        <f t="array" aca="1" ref="I145:J145" ca="1">IF($C145=0,"",_xlfn.TEXTSPLIT(H145," "))</f>
        <v>CNCCE</v>
      </c>
      <c r="J145" t="str">
        <f ca="1"/>
        <v>966</v>
      </c>
      <c r="K145">
        <f t="shared" ca="1" si="104"/>
        <v>966</v>
      </c>
      <c r="L145">
        <f ca="1"/>
        <v>133</v>
      </c>
      <c r="M145" t="str">
        <f t="shared" ca="1" si="91"/>
        <v>3Q335</v>
      </c>
      <c r="N145">
        <f t="shared" ca="1" si="81"/>
        <v>0</v>
      </c>
      <c r="O145">
        <f t="shared" ca="1" si="87"/>
        <v>0</v>
      </c>
      <c r="P145">
        <f t="shared" ca="1" si="87"/>
        <v>3</v>
      </c>
      <c r="Q145">
        <f t="shared" ca="1" si="87"/>
        <v>0</v>
      </c>
      <c r="R145">
        <f t="shared" ca="1" si="87"/>
        <v>1</v>
      </c>
      <c r="S145">
        <f t="shared" ca="1" si="87"/>
        <v>0</v>
      </c>
      <c r="T145">
        <f t="shared" ca="1" si="87"/>
        <v>0</v>
      </c>
      <c r="U145">
        <f t="shared" ca="1" si="87"/>
        <v>0</v>
      </c>
      <c r="V145">
        <f t="shared" ca="1" si="87"/>
        <v>0</v>
      </c>
      <c r="W145">
        <f t="shared" ca="1" si="87"/>
        <v>0</v>
      </c>
      <c r="X145">
        <f t="shared" ca="1" si="87"/>
        <v>0</v>
      </c>
      <c r="Y145">
        <f t="shared" ca="1" si="87"/>
        <v>1</v>
      </c>
      <c r="Z145">
        <f t="shared" ca="1" si="87"/>
        <v>0</v>
      </c>
      <c r="AA145">
        <f t="shared" ca="1" si="87"/>
        <v>0</v>
      </c>
      <c r="AB145">
        <f t="shared" ca="1" si="105"/>
        <v>5</v>
      </c>
      <c r="AC145" t="b">
        <f t="shared" ca="1" si="92"/>
        <v>0</v>
      </c>
      <c r="AD145" t="b">
        <f t="shared" ca="1" si="93"/>
        <v>0</v>
      </c>
      <c r="AE145" t="b">
        <f t="shared" ca="1" si="94"/>
        <v>0</v>
      </c>
      <c r="AF145" t="b">
        <f t="shared" ca="1" si="95"/>
        <v>1</v>
      </c>
      <c r="AG145" t="b">
        <f t="shared" ca="1" si="96"/>
        <v>0</v>
      </c>
      <c r="AH145" t="b">
        <f t="shared" ca="1" si="97"/>
        <v>0</v>
      </c>
      <c r="AI145" t="b">
        <f t="shared" ca="1" si="98"/>
        <v>0</v>
      </c>
      <c r="AJ145">
        <f t="shared" ca="1" si="106"/>
        <v>1</v>
      </c>
      <c r="AK145">
        <f t="shared" ca="1" si="99"/>
        <v>40133</v>
      </c>
      <c r="AL145">
        <f t="shared" ca="1" si="100"/>
        <v>639</v>
      </c>
      <c r="AM145" s="19">
        <f t="shared" ca="1" si="101"/>
        <v>617274</v>
      </c>
      <c r="AN145" t="str">
        <f ca="1">IF($C145=0,"",
VLOOKUP(MID($E145,1,1),TRANSF2,2,FALSE)
&amp; VLOOKUP(MID($E145,2,1),TRANSF2,2,FALSE)
&amp; VLOOKUP(MID($E145,3,1),TRANSF2,2,FALSE)
&amp; VLOOKUP(MID($E145,4,1),TRANSF2,2,FALSE)
&amp; VLOOKUP(MID($E145,5,1),TRANSF2,2,FALSE)
)</f>
        <v>BENPG</v>
      </c>
      <c r="AO145" t="str">
        <f t="shared" ca="1" si="107"/>
        <v>BENPG 602</v>
      </c>
      <c r="AP145" t="str">
        <f ca="1"/>
        <v>BNEEE 565</v>
      </c>
      <c r="AQ145" t="str" cm="1">
        <f t="array" aca="1" ref="AQ145:AR145" ca="1">IF($C145=0,"",_xlfn.TEXTSPLIT(AP145," "))</f>
        <v>BNEEE</v>
      </c>
      <c r="AR145" t="str">
        <f ca="1"/>
        <v>565</v>
      </c>
      <c r="AS145">
        <f t="shared" ca="1" si="108"/>
        <v>565</v>
      </c>
      <c r="AT145">
        <f ca="1"/>
        <v>133</v>
      </c>
      <c r="AU145" t="str">
        <f ca="1">IF($C145=0,"",
VLOOKUP(MID(AQ145,1,1),REVTRANS2,2,FALSE)
&amp; VLOOKUP(MID(AQ145,2,1),REVTRANS2,2,FALSE)
&amp; VLOOKUP(MID(AQ145,3,1),REVTRANS2,2,FALSE)
&amp; VLOOKUP(MID(AQ145,4,1),REVTRANS2,2,FALSE)
&amp; VLOOKUP(MID(AQ145,5,1),REVTRANS2,2,FALSE)
)</f>
        <v>2Q555</v>
      </c>
      <c r="AV145">
        <f t="shared" ca="1" si="86"/>
        <v>0</v>
      </c>
      <c r="AW145">
        <f t="shared" ca="1" si="85"/>
        <v>1</v>
      </c>
      <c r="AX145">
        <f t="shared" ca="1" si="85"/>
        <v>0</v>
      </c>
      <c r="AY145">
        <f t="shared" ca="1" si="85"/>
        <v>0</v>
      </c>
      <c r="AZ145">
        <f t="shared" ca="1" si="85"/>
        <v>3</v>
      </c>
      <c r="BA145">
        <f t="shared" ca="1" si="85"/>
        <v>0</v>
      </c>
      <c r="BB145">
        <f t="shared" ca="1" si="85"/>
        <v>0</v>
      </c>
      <c r="BC145">
        <f t="shared" ca="1" si="85"/>
        <v>0</v>
      </c>
      <c r="BD145">
        <f t="shared" ca="1" si="85"/>
        <v>0</v>
      </c>
      <c r="BE145">
        <f t="shared" ca="1" si="85"/>
        <v>0</v>
      </c>
      <c r="BF145">
        <f t="shared" ca="1" si="85"/>
        <v>1</v>
      </c>
      <c r="BG145">
        <f t="shared" ca="1" si="85"/>
        <v>0</v>
      </c>
      <c r="BH145">
        <f t="shared" ca="1" si="85"/>
        <v>0</v>
      </c>
      <c r="BI145" s="37">
        <f t="shared" ca="1" si="79"/>
        <v>0</v>
      </c>
      <c r="BJ145" t="b">
        <f t="shared" ca="1" si="109"/>
        <v>0</v>
      </c>
      <c r="BK145" t="b">
        <f t="shared" ca="1" si="110"/>
        <v>0</v>
      </c>
      <c r="BL145" t="b">
        <f t="shared" ca="1" si="111"/>
        <v>0</v>
      </c>
      <c r="BM145" t="b">
        <f t="shared" ca="1" si="112"/>
        <v>1</v>
      </c>
      <c r="BN145" t="b">
        <f t="shared" ca="1" si="113"/>
        <v>0</v>
      </c>
      <c r="BO145" t="b">
        <f t="shared" ca="1" si="114"/>
        <v>0</v>
      </c>
      <c r="BP145" t="b">
        <f t="shared" ca="1" si="115"/>
        <v>0</v>
      </c>
      <c r="BQ145">
        <f t="shared" ca="1" si="116"/>
        <v>1</v>
      </c>
      <c r="BR145">
        <f t="shared" ca="1" si="117"/>
        <v>40133</v>
      </c>
      <c r="BS145" cm="1">
        <f t="array" aca="1" ref="BS145" ca="1">IF($C145=0,"",RANK(BR145,OFFSET(KKK,0,0,LAST,1),-1))</f>
        <v>483</v>
      </c>
      <c r="BT145" s="19">
        <f t="shared" ca="1" si="118"/>
        <v>272895</v>
      </c>
      <c r="JN145" s="21"/>
      <c r="KK145" s="19"/>
    </row>
    <row r="146" spans="1:297">
      <c r="A146">
        <v>134</v>
      </c>
      <c r="C146" s="9" t="str">
        <f t="shared" ca="1" si="88"/>
        <v>3KJ96 729</v>
      </c>
      <c r="D146">
        <f t="shared" ca="1" si="89"/>
        <v>9</v>
      </c>
      <c r="E146" t="str">
        <f t="shared" ca="1" si="102"/>
        <v>3KJ96</v>
      </c>
      <c r="F146" t="str">
        <f t="shared" ca="1" si="90"/>
        <v>COMIF</v>
      </c>
      <c r="G146" t="str">
        <f t="shared" ca="1" si="103"/>
        <v>COMIF 729</v>
      </c>
      <c r="H146" t="str">
        <f ca="1"/>
        <v>CNGNN 775</v>
      </c>
      <c r="I146" t="str" cm="1">
        <f t="array" aca="1" ref="I146:J146" ca="1">IF($C146=0,"",_xlfn.TEXTSPLIT(H146," "))</f>
        <v>CNGNN</v>
      </c>
      <c r="J146" t="str">
        <f ca="1"/>
        <v>775</v>
      </c>
      <c r="K146">
        <f t="shared" ca="1" si="104"/>
        <v>775</v>
      </c>
      <c r="L146">
        <f ca="1"/>
        <v>134</v>
      </c>
      <c r="M146" t="str">
        <f t="shared" ca="1" si="91"/>
        <v>3Q7QQ</v>
      </c>
      <c r="N146">
        <f t="shared" ca="1" si="81"/>
        <v>0</v>
      </c>
      <c r="O146">
        <f t="shared" ca="1" si="87"/>
        <v>0</v>
      </c>
      <c r="P146">
        <f t="shared" ca="1" si="87"/>
        <v>1</v>
      </c>
      <c r="Q146">
        <f t="shared" ca="1" si="87"/>
        <v>0</v>
      </c>
      <c r="R146">
        <f t="shared" ca="1" si="87"/>
        <v>0</v>
      </c>
      <c r="S146">
        <f t="shared" ca="1" si="87"/>
        <v>0</v>
      </c>
      <c r="T146">
        <f t="shared" ca="1" si="87"/>
        <v>1</v>
      </c>
      <c r="U146">
        <f t="shared" ca="1" si="87"/>
        <v>0</v>
      </c>
      <c r="V146">
        <f t="shared" ca="1" si="87"/>
        <v>0</v>
      </c>
      <c r="W146">
        <f t="shared" ca="1" si="87"/>
        <v>0</v>
      </c>
      <c r="X146">
        <f t="shared" ca="1" si="87"/>
        <v>0</v>
      </c>
      <c r="Y146">
        <f t="shared" ca="1" si="87"/>
        <v>3</v>
      </c>
      <c r="Z146">
        <f t="shared" ca="1" si="87"/>
        <v>0</v>
      </c>
      <c r="AA146">
        <f t="shared" ca="1" si="87"/>
        <v>0</v>
      </c>
      <c r="AB146">
        <f t="shared" ca="1" si="105"/>
        <v>5</v>
      </c>
      <c r="AC146" t="b">
        <f t="shared" ca="1" si="92"/>
        <v>0</v>
      </c>
      <c r="AD146" t="b">
        <f t="shared" ca="1" si="93"/>
        <v>0</v>
      </c>
      <c r="AE146" t="b">
        <f t="shared" ca="1" si="94"/>
        <v>0</v>
      </c>
      <c r="AF146" t="b">
        <f t="shared" ca="1" si="95"/>
        <v>1</v>
      </c>
      <c r="AG146" t="b">
        <f t="shared" ca="1" si="96"/>
        <v>0</v>
      </c>
      <c r="AH146" t="b">
        <f t="shared" ca="1" si="97"/>
        <v>0</v>
      </c>
      <c r="AI146" t="b">
        <f t="shared" ca="1" si="98"/>
        <v>0</v>
      </c>
      <c r="AJ146">
        <f t="shared" ca="1" si="106"/>
        <v>1</v>
      </c>
      <c r="AK146">
        <f t="shared" ca="1" si="99"/>
        <v>40134</v>
      </c>
      <c r="AL146">
        <f t="shared" ca="1" si="100"/>
        <v>640</v>
      </c>
      <c r="AM146" s="19">
        <f t="shared" ca="1" si="101"/>
        <v>496000</v>
      </c>
      <c r="AN146" t="str">
        <f ca="1">IF($C146=0,"",
VLOOKUP(MID($E146,1,1),TRANSF2,2,FALSE)
&amp; VLOOKUP(MID($E146,2,1),TRANSF2,2,FALSE)
&amp; VLOOKUP(MID($E146,3,1),TRANSF2,2,FALSE)
&amp; VLOOKUP(MID($E146,4,1),TRANSF2,2,FALSE)
&amp; VLOOKUP(MID($E146,5,1),TRANSF2,2,FALSE)
)</f>
        <v>COAIF</v>
      </c>
      <c r="AO146" t="str">
        <f t="shared" ca="1" si="107"/>
        <v>COAIF 729</v>
      </c>
      <c r="AP146" t="str">
        <f ca="1"/>
        <v>BNNAN 335</v>
      </c>
      <c r="AQ146" t="str" cm="1">
        <f t="array" aca="1" ref="AQ146:AR146" ca="1">IF($C146=0,"",_xlfn.TEXTSPLIT(AP146," "))</f>
        <v>BNNAN</v>
      </c>
      <c r="AR146" t="str">
        <f ca="1"/>
        <v>335</v>
      </c>
      <c r="AS146">
        <f t="shared" ca="1" si="108"/>
        <v>335</v>
      </c>
      <c r="AT146">
        <f ca="1"/>
        <v>134</v>
      </c>
      <c r="AU146" t="str">
        <f ca="1">IF($C146=0,"",
VLOOKUP(MID(AQ146,1,1),REVTRANS2,2,FALSE)
&amp; VLOOKUP(MID(AQ146,2,1),REVTRANS2,2,FALSE)
&amp; VLOOKUP(MID(AQ146,3,1),REVTRANS2,2,FALSE)
&amp; VLOOKUP(MID(AQ146,4,1),REVTRANS2,2,FALSE)
&amp; VLOOKUP(MID(AQ146,5,1),REVTRANS2,2,FALSE)
)</f>
        <v>2QQJQ</v>
      </c>
      <c r="AV146">
        <f t="shared" ca="1" si="86"/>
        <v>0</v>
      </c>
      <c r="AW146">
        <f t="shared" ca="1" si="85"/>
        <v>1</v>
      </c>
      <c r="AX146">
        <f t="shared" ca="1" si="85"/>
        <v>0</v>
      </c>
      <c r="AY146">
        <f t="shared" ca="1" si="85"/>
        <v>0</v>
      </c>
      <c r="AZ146">
        <f t="shared" ca="1" si="85"/>
        <v>0</v>
      </c>
      <c r="BA146">
        <f t="shared" ca="1" si="85"/>
        <v>0</v>
      </c>
      <c r="BB146">
        <f t="shared" ca="1" si="85"/>
        <v>0</v>
      </c>
      <c r="BC146">
        <f t="shared" ca="1" si="85"/>
        <v>0</v>
      </c>
      <c r="BD146">
        <f t="shared" ca="1" si="85"/>
        <v>0</v>
      </c>
      <c r="BE146">
        <f t="shared" ca="1" si="85"/>
        <v>0</v>
      </c>
      <c r="BF146">
        <f t="shared" ca="1" si="85"/>
        <v>3</v>
      </c>
      <c r="BG146">
        <f t="shared" ca="1" si="85"/>
        <v>0</v>
      </c>
      <c r="BH146">
        <f t="shared" ca="1" si="85"/>
        <v>0</v>
      </c>
      <c r="BI146" s="37">
        <f t="shared" ca="1" si="79"/>
        <v>1</v>
      </c>
      <c r="BJ146" t="b">
        <f t="shared" ca="1" si="109"/>
        <v>0</v>
      </c>
      <c r="BK146" t="b">
        <f t="shared" ca="1" si="110"/>
        <v>1</v>
      </c>
      <c r="BL146" t="b">
        <f t="shared" ca="1" si="111"/>
        <v>0</v>
      </c>
      <c r="BM146" t="b">
        <f t="shared" ca="1" si="112"/>
        <v>0</v>
      </c>
      <c r="BN146" t="b">
        <f t="shared" ca="1" si="113"/>
        <v>0</v>
      </c>
      <c r="BO146" t="b">
        <f t="shared" ca="1" si="114"/>
        <v>0</v>
      </c>
      <c r="BP146" t="b">
        <f t="shared" ca="1" si="115"/>
        <v>0</v>
      </c>
      <c r="BQ146">
        <f t="shared" ca="1" si="116"/>
        <v>1</v>
      </c>
      <c r="BR146">
        <f t="shared" ca="1" si="117"/>
        <v>60134</v>
      </c>
      <c r="BS146" cm="1">
        <f t="array" aca="1" ref="BS146" ca="1">IF($C146=0,"",RANK(BR146,OFFSET(KKK,0,0,LAST,1),-1))</f>
        <v>837</v>
      </c>
      <c r="BT146" s="19">
        <f t="shared" ca="1" si="118"/>
        <v>280395</v>
      </c>
      <c r="JN146" s="21"/>
      <c r="KK146" s="19"/>
    </row>
    <row r="147" spans="1:297">
      <c r="A147">
        <v>135</v>
      </c>
      <c r="C147" s="9" t="str">
        <f t="shared" ca="1" si="88"/>
        <v>KK33K 543</v>
      </c>
      <c r="D147">
        <f t="shared" ca="1" si="89"/>
        <v>9</v>
      </c>
      <c r="E147" t="str">
        <f t="shared" ca="1" si="102"/>
        <v>KK33K</v>
      </c>
      <c r="F147" t="str">
        <f t="shared" ca="1" si="90"/>
        <v>OOCCO</v>
      </c>
      <c r="G147" t="str">
        <f t="shared" ca="1" si="103"/>
        <v>OOCCO 543</v>
      </c>
      <c r="H147" t="str">
        <f ca="1"/>
        <v>CNIIM 830</v>
      </c>
      <c r="I147" t="str" cm="1">
        <f t="array" aca="1" ref="I147:J147" ca="1">IF($C147=0,"",_xlfn.TEXTSPLIT(H147," "))</f>
        <v>CNIIM</v>
      </c>
      <c r="J147" t="str">
        <f ca="1"/>
        <v>830</v>
      </c>
      <c r="K147">
        <f t="shared" ca="1" si="104"/>
        <v>830</v>
      </c>
      <c r="L147">
        <f ca="1"/>
        <v>135</v>
      </c>
      <c r="M147" t="str">
        <f t="shared" ca="1" si="91"/>
        <v>3Q99J</v>
      </c>
      <c r="N147">
        <f t="shared" ca="1" si="81"/>
        <v>0</v>
      </c>
      <c r="O147">
        <f t="shared" ref="O147:AA156" ca="1" si="119">IF($C147=0,"",(LEN($M147)-LEN(SUBSTITUTE($M147,O$11,""))))</f>
        <v>0</v>
      </c>
      <c r="P147">
        <f t="shared" ca="1" si="119"/>
        <v>1</v>
      </c>
      <c r="Q147">
        <f t="shared" ca="1" si="119"/>
        <v>0</v>
      </c>
      <c r="R147">
        <f t="shared" ca="1" si="119"/>
        <v>0</v>
      </c>
      <c r="S147">
        <f t="shared" ca="1" si="119"/>
        <v>0</v>
      </c>
      <c r="T147">
        <f t="shared" ca="1" si="119"/>
        <v>0</v>
      </c>
      <c r="U147">
        <f t="shared" ca="1" si="119"/>
        <v>0</v>
      </c>
      <c r="V147">
        <f t="shared" ca="1" si="119"/>
        <v>2</v>
      </c>
      <c r="W147">
        <f t="shared" ca="1" si="119"/>
        <v>0</v>
      </c>
      <c r="X147">
        <f t="shared" ca="1" si="119"/>
        <v>1</v>
      </c>
      <c r="Y147">
        <f t="shared" ca="1" si="119"/>
        <v>1</v>
      </c>
      <c r="Z147">
        <f t="shared" ca="1" si="119"/>
        <v>0</v>
      </c>
      <c r="AA147">
        <f t="shared" ca="1" si="119"/>
        <v>0</v>
      </c>
      <c r="AB147">
        <f t="shared" ca="1" si="105"/>
        <v>5</v>
      </c>
      <c r="AC147" t="b">
        <f t="shared" ca="1" si="92"/>
        <v>0</v>
      </c>
      <c r="AD147" t="b">
        <f t="shared" ca="1" si="93"/>
        <v>0</v>
      </c>
      <c r="AE147" t="b">
        <f t="shared" ca="1" si="94"/>
        <v>0</v>
      </c>
      <c r="AF147" t="b">
        <f t="shared" ca="1" si="95"/>
        <v>0</v>
      </c>
      <c r="AG147" t="b">
        <f t="shared" ca="1" si="96"/>
        <v>0</v>
      </c>
      <c r="AH147" t="b">
        <f t="shared" ca="1" si="97"/>
        <v>1</v>
      </c>
      <c r="AI147" t="b">
        <f t="shared" ca="1" si="98"/>
        <v>0</v>
      </c>
      <c r="AJ147">
        <f t="shared" ca="1" si="106"/>
        <v>1</v>
      </c>
      <c r="AK147">
        <f t="shared" ca="1" si="99"/>
        <v>20135</v>
      </c>
      <c r="AL147">
        <f t="shared" ca="1" si="100"/>
        <v>230</v>
      </c>
      <c r="AM147" s="19">
        <f t="shared" ca="1" si="101"/>
        <v>190900</v>
      </c>
      <c r="AN147" t="str">
        <f ca="1">IF($C147=0,"",
VLOOKUP(MID($E147,1,1),TRANSF2,2,FALSE)
&amp; VLOOKUP(MID($E147,2,1),TRANSF2,2,FALSE)
&amp; VLOOKUP(MID($E147,3,1),TRANSF2,2,FALSE)
&amp; VLOOKUP(MID($E147,4,1),TRANSF2,2,FALSE)
&amp; VLOOKUP(MID($E147,5,1),TRANSF2,2,FALSE)
)</f>
        <v>OOCCO</v>
      </c>
      <c r="AO147" t="str">
        <f t="shared" ca="1" si="107"/>
        <v>OOCCO 543</v>
      </c>
      <c r="AP147" t="str">
        <f ca="1"/>
        <v>BNNNB 706</v>
      </c>
      <c r="AQ147" t="str" cm="1">
        <f t="array" aca="1" ref="AQ147:AR147" ca="1">IF($C147=0,"",_xlfn.TEXTSPLIT(AP147," "))</f>
        <v>BNNNB</v>
      </c>
      <c r="AR147" t="str">
        <f ca="1"/>
        <v>706</v>
      </c>
      <c r="AS147">
        <f t="shared" ca="1" si="108"/>
        <v>706</v>
      </c>
      <c r="AT147">
        <f ca="1"/>
        <v>135</v>
      </c>
      <c r="AU147" t="str">
        <f ca="1">IF($C147=0,"",
VLOOKUP(MID(AQ147,1,1),REVTRANS2,2,FALSE)
&amp; VLOOKUP(MID(AQ147,2,1),REVTRANS2,2,FALSE)
&amp; VLOOKUP(MID(AQ147,3,1),REVTRANS2,2,FALSE)
&amp; VLOOKUP(MID(AQ147,4,1),REVTRANS2,2,FALSE)
&amp; VLOOKUP(MID(AQ147,5,1),REVTRANS2,2,FALSE)
)</f>
        <v>2QQQ2</v>
      </c>
      <c r="AV147">
        <f t="shared" ca="1" si="86"/>
        <v>0</v>
      </c>
      <c r="AW147">
        <f t="shared" ca="1" si="85"/>
        <v>2</v>
      </c>
      <c r="AX147">
        <f t="shared" ca="1" si="85"/>
        <v>0</v>
      </c>
      <c r="AY147">
        <f t="shared" ca="1" si="85"/>
        <v>0</v>
      </c>
      <c r="AZ147">
        <f t="shared" ca="1" si="85"/>
        <v>0</v>
      </c>
      <c r="BA147">
        <f t="shared" ca="1" si="85"/>
        <v>0</v>
      </c>
      <c r="BB147">
        <f t="shared" ca="1" si="85"/>
        <v>0</v>
      </c>
      <c r="BC147">
        <f t="shared" ca="1" si="85"/>
        <v>0</v>
      </c>
      <c r="BD147">
        <f t="shared" ca="1" si="85"/>
        <v>0</v>
      </c>
      <c r="BE147">
        <f t="shared" ca="1" si="85"/>
        <v>0</v>
      </c>
      <c r="BF147">
        <f t="shared" ca="1" si="85"/>
        <v>3</v>
      </c>
      <c r="BG147">
        <f t="shared" ca="1" si="85"/>
        <v>0</v>
      </c>
      <c r="BH147">
        <f t="shared" ca="1" si="85"/>
        <v>0</v>
      </c>
      <c r="BI147" s="37">
        <f t="shared" ca="1" si="79"/>
        <v>0</v>
      </c>
      <c r="BJ147" t="b">
        <f t="shared" ca="1" si="109"/>
        <v>0</v>
      </c>
      <c r="BK147" t="b">
        <f t="shared" ca="1" si="110"/>
        <v>0</v>
      </c>
      <c r="BL147" t="b">
        <f t="shared" ca="1" si="111"/>
        <v>1</v>
      </c>
      <c r="BM147" t="b">
        <f t="shared" ca="1" si="112"/>
        <v>0</v>
      </c>
      <c r="BN147" t="b">
        <f t="shared" ca="1" si="113"/>
        <v>0</v>
      </c>
      <c r="BO147" t="b">
        <f t="shared" ca="1" si="114"/>
        <v>0</v>
      </c>
      <c r="BP147" t="b">
        <f t="shared" ca="1" si="115"/>
        <v>0</v>
      </c>
      <c r="BQ147">
        <f t="shared" ca="1" si="116"/>
        <v>1</v>
      </c>
      <c r="BR147">
        <f t="shared" ca="1" si="117"/>
        <v>50135</v>
      </c>
      <c r="BS147" cm="1">
        <f t="array" aca="1" ref="BS147" ca="1">IF($C147=0,"",RANK(BR147,OFFSET(KKK,0,0,LAST,1),-1))</f>
        <v>709</v>
      </c>
      <c r="BT147" s="19">
        <f t="shared" ca="1" si="118"/>
        <v>500554</v>
      </c>
      <c r="JN147" s="21"/>
      <c r="KK147" s="19"/>
    </row>
    <row r="148" spans="1:297">
      <c r="A148">
        <v>136</v>
      </c>
      <c r="C148" s="9" t="str">
        <f t="shared" ca="1" si="88"/>
        <v>44Q74 386</v>
      </c>
      <c r="D148">
        <f t="shared" ca="1" si="89"/>
        <v>9</v>
      </c>
      <c r="E148" t="str">
        <f t="shared" ca="1" si="102"/>
        <v>44Q74</v>
      </c>
      <c r="F148" t="str">
        <f t="shared" ca="1" si="90"/>
        <v>DDNGD</v>
      </c>
      <c r="G148" t="str">
        <f t="shared" ca="1" si="103"/>
        <v>DDNGD 386</v>
      </c>
      <c r="H148" t="str">
        <f ca="1"/>
        <v>COCCC 337</v>
      </c>
      <c r="I148" t="str" cm="1">
        <f t="array" aca="1" ref="I148:J148" ca="1">IF($C148=0,"",_xlfn.TEXTSPLIT(H148," "))</f>
        <v>COCCC</v>
      </c>
      <c r="J148" t="str">
        <f ca="1"/>
        <v>337</v>
      </c>
      <c r="K148">
        <f t="shared" ca="1" si="104"/>
        <v>337</v>
      </c>
      <c r="L148">
        <f ca="1"/>
        <v>136</v>
      </c>
      <c r="M148" t="str">
        <f t="shared" ca="1" si="91"/>
        <v>3K333</v>
      </c>
      <c r="N148">
        <f t="shared" ca="1" si="81"/>
        <v>0</v>
      </c>
      <c r="O148">
        <f t="shared" ca="1" si="119"/>
        <v>0</v>
      </c>
      <c r="P148">
        <f t="shared" ca="1" si="119"/>
        <v>4</v>
      </c>
      <c r="Q148">
        <f t="shared" ca="1" si="119"/>
        <v>0</v>
      </c>
      <c r="R148">
        <f t="shared" ca="1" si="119"/>
        <v>0</v>
      </c>
      <c r="S148">
        <f t="shared" ca="1" si="119"/>
        <v>0</v>
      </c>
      <c r="T148">
        <f t="shared" ca="1" si="119"/>
        <v>0</v>
      </c>
      <c r="U148">
        <f t="shared" ca="1" si="119"/>
        <v>0</v>
      </c>
      <c r="V148">
        <f t="shared" ca="1" si="119"/>
        <v>0</v>
      </c>
      <c r="W148">
        <f t="shared" ca="1" si="119"/>
        <v>0</v>
      </c>
      <c r="X148">
        <f t="shared" ca="1" si="119"/>
        <v>0</v>
      </c>
      <c r="Y148">
        <f t="shared" ca="1" si="119"/>
        <v>0</v>
      </c>
      <c r="Z148">
        <f t="shared" ca="1" si="119"/>
        <v>1</v>
      </c>
      <c r="AA148">
        <f t="shared" ca="1" si="119"/>
        <v>0</v>
      </c>
      <c r="AB148">
        <f t="shared" ca="1" si="105"/>
        <v>5</v>
      </c>
      <c r="AC148" t="b">
        <f t="shared" ca="1" si="92"/>
        <v>0</v>
      </c>
      <c r="AD148" t="b">
        <f t="shared" ca="1" si="93"/>
        <v>1</v>
      </c>
      <c r="AE148" t="b">
        <f t="shared" ca="1" si="94"/>
        <v>0</v>
      </c>
      <c r="AF148" t="b">
        <f t="shared" ca="1" si="95"/>
        <v>0</v>
      </c>
      <c r="AG148" t="b">
        <f t="shared" ca="1" si="96"/>
        <v>0</v>
      </c>
      <c r="AH148" t="b">
        <f t="shared" ca="1" si="97"/>
        <v>0</v>
      </c>
      <c r="AI148" t="b">
        <f t="shared" ca="1" si="98"/>
        <v>0</v>
      </c>
      <c r="AJ148">
        <f t="shared" ca="1" si="106"/>
        <v>1</v>
      </c>
      <c r="AK148">
        <f t="shared" ca="1" si="99"/>
        <v>60136</v>
      </c>
      <c r="AL148">
        <f t="shared" ca="1" si="100"/>
        <v>917</v>
      </c>
      <c r="AM148" s="19">
        <f t="shared" ca="1" si="101"/>
        <v>309029</v>
      </c>
      <c r="AN148" t="str">
        <f ca="1">IF($C148=0,"",
VLOOKUP(MID($E148,1,1),TRANSF2,2,FALSE)
&amp; VLOOKUP(MID($E148,2,1),TRANSF2,2,FALSE)
&amp; VLOOKUP(MID($E148,3,1),TRANSF2,2,FALSE)
&amp; VLOOKUP(MID($E148,4,1),TRANSF2,2,FALSE)
&amp; VLOOKUP(MID($E148,5,1),TRANSF2,2,FALSE)
)</f>
        <v>DDNGD</v>
      </c>
      <c r="AO148" t="str">
        <f t="shared" ca="1" si="107"/>
        <v>DDNGD 386</v>
      </c>
      <c r="AP148" t="str">
        <f ca="1"/>
        <v>BNOBH 445</v>
      </c>
      <c r="AQ148" t="str" cm="1">
        <f t="array" aca="1" ref="AQ148:AR148" ca="1">IF($C148=0,"",_xlfn.TEXTSPLIT(AP148," "))</f>
        <v>BNOBH</v>
      </c>
      <c r="AR148" t="str">
        <f ca="1"/>
        <v>445</v>
      </c>
      <c r="AS148">
        <f t="shared" ca="1" si="108"/>
        <v>445</v>
      </c>
      <c r="AT148">
        <f ca="1"/>
        <v>136</v>
      </c>
      <c r="AU148" t="str">
        <f ca="1">IF($C148=0,"",
VLOOKUP(MID(AQ148,1,1),REVTRANS2,2,FALSE)
&amp; VLOOKUP(MID(AQ148,2,1),REVTRANS2,2,FALSE)
&amp; VLOOKUP(MID(AQ148,3,1),REVTRANS2,2,FALSE)
&amp; VLOOKUP(MID(AQ148,4,1),REVTRANS2,2,FALSE)
&amp; VLOOKUP(MID(AQ148,5,1),REVTRANS2,2,FALSE)
)</f>
        <v>2QK28</v>
      </c>
      <c r="AV148">
        <f t="shared" ca="1" si="86"/>
        <v>0</v>
      </c>
      <c r="AW148">
        <f t="shared" ca="1" si="85"/>
        <v>2</v>
      </c>
      <c r="AX148">
        <f t="shared" ca="1" si="85"/>
        <v>0</v>
      </c>
      <c r="AY148">
        <f t="shared" ca="1" si="85"/>
        <v>0</v>
      </c>
      <c r="AZ148">
        <f t="shared" ca="1" si="85"/>
        <v>0</v>
      </c>
      <c r="BA148">
        <f t="shared" ca="1" si="85"/>
        <v>0</v>
      </c>
      <c r="BB148">
        <f t="shared" ca="1" si="85"/>
        <v>0</v>
      </c>
      <c r="BC148">
        <f t="shared" ca="1" si="85"/>
        <v>1</v>
      </c>
      <c r="BD148">
        <f t="shared" ca="1" si="85"/>
        <v>0</v>
      </c>
      <c r="BE148">
        <f t="shared" ca="1" si="85"/>
        <v>0</v>
      </c>
      <c r="BF148">
        <f t="shared" ca="1" si="85"/>
        <v>1</v>
      </c>
      <c r="BG148">
        <f t="shared" ca="1" si="85"/>
        <v>1</v>
      </c>
      <c r="BH148">
        <f t="shared" ca="1" si="85"/>
        <v>0</v>
      </c>
      <c r="BI148" s="37">
        <f t="shared" ca="1" si="79"/>
        <v>0</v>
      </c>
      <c r="BJ148" t="b">
        <f t="shared" ca="1" si="109"/>
        <v>0</v>
      </c>
      <c r="BK148" t="b">
        <f t="shared" ca="1" si="110"/>
        <v>0</v>
      </c>
      <c r="BL148" t="b">
        <f t="shared" ca="1" si="111"/>
        <v>0</v>
      </c>
      <c r="BM148" t="b">
        <f t="shared" ca="1" si="112"/>
        <v>0</v>
      </c>
      <c r="BN148" t="b">
        <f t="shared" ca="1" si="113"/>
        <v>0</v>
      </c>
      <c r="BO148" t="b">
        <f t="shared" ca="1" si="114"/>
        <v>1</v>
      </c>
      <c r="BP148" t="b">
        <f t="shared" ca="1" si="115"/>
        <v>0</v>
      </c>
      <c r="BQ148">
        <f t="shared" ca="1" si="116"/>
        <v>1</v>
      </c>
      <c r="BR148">
        <f t="shared" ca="1" si="117"/>
        <v>20136</v>
      </c>
      <c r="BS148" cm="1">
        <f t="array" aca="1" ref="BS148" ca="1">IF($C148=0,"",RANK(BR148,OFFSET(KKK,0,0,LAST,1),-1))</f>
        <v>155</v>
      </c>
      <c r="BT148" s="19">
        <f t="shared" ca="1" si="118"/>
        <v>68975</v>
      </c>
      <c r="JN148" s="21"/>
      <c r="KK148" s="19"/>
    </row>
    <row r="149" spans="1:297">
      <c r="A149">
        <v>137</v>
      </c>
      <c r="C149" s="9" t="str">
        <f t="shared" ca="1" si="88"/>
        <v>5A635 753</v>
      </c>
      <c r="D149">
        <f t="shared" ca="1" si="89"/>
        <v>9</v>
      </c>
      <c r="E149" t="str">
        <f t="shared" ca="1" si="102"/>
        <v>5A635</v>
      </c>
      <c r="F149" t="str">
        <f t="shared" ca="1" si="90"/>
        <v>EPFCE</v>
      </c>
      <c r="G149" t="str">
        <f t="shared" ca="1" si="103"/>
        <v>EPFCE 753</v>
      </c>
      <c r="H149" t="str">
        <f ca="1"/>
        <v>COGFG 699</v>
      </c>
      <c r="I149" t="str" cm="1">
        <f t="array" aca="1" ref="I149:J149" ca="1">IF($C149=0,"",_xlfn.TEXTSPLIT(H149," "))</f>
        <v>COGFG</v>
      </c>
      <c r="J149" t="str">
        <f ca="1"/>
        <v>699</v>
      </c>
      <c r="K149">
        <f t="shared" ca="1" si="104"/>
        <v>699</v>
      </c>
      <c r="L149">
        <f ca="1"/>
        <v>137</v>
      </c>
      <c r="M149" t="str">
        <f t="shared" ca="1" si="91"/>
        <v>3K767</v>
      </c>
      <c r="N149">
        <f t="shared" ca="1" si="81"/>
        <v>0</v>
      </c>
      <c r="O149">
        <f t="shared" ca="1" si="119"/>
        <v>0</v>
      </c>
      <c r="P149">
        <f t="shared" ca="1" si="119"/>
        <v>1</v>
      </c>
      <c r="Q149">
        <f t="shared" ca="1" si="119"/>
        <v>0</v>
      </c>
      <c r="R149">
        <f t="shared" ca="1" si="119"/>
        <v>0</v>
      </c>
      <c r="S149">
        <f t="shared" ca="1" si="119"/>
        <v>1</v>
      </c>
      <c r="T149">
        <f t="shared" ca="1" si="119"/>
        <v>2</v>
      </c>
      <c r="U149">
        <f t="shared" ca="1" si="119"/>
        <v>0</v>
      </c>
      <c r="V149">
        <f t="shared" ca="1" si="119"/>
        <v>0</v>
      </c>
      <c r="W149">
        <f t="shared" ca="1" si="119"/>
        <v>0</v>
      </c>
      <c r="X149">
        <f t="shared" ca="1" si="119"/>
        <v>0</v>
      </c>
      <c r="Y149">
        <f t="shared" ca="1" si="119"/>
        <v>0</v>
      </c>
      <c r="Z149">
        <f t="shared" ca="1" si="119"/>
        <v>1</v>
      </c>
      <c r="AA149">
        <f t="shared" ca="1" si="119"/>
        <v>0</v>
      </c>
      <c r="AB149">
        <f t="shared" ca="1" si="105"/>
        <v>5</v>
      </c>
      <c r="AC149" t="b">
        <f t="shared" ca="1" si="92"/>
        <v>0</v>
      </c>
      <c r="AD149" t="b">
        <f t="shared" ca="1" si="93"/>
        <v>0</v>
      </c>
      <c r="AE149" t="b">
        <f t="shared" ca="1" si="94"/>
        <v>0</v>
      </c>
      <c r="AF149" t="b">
        <f t="shared" ca="1" si="95"/>
        <v>0</v>
      </c>
      <c r="AG149" t="b">
        <f t="shared" ca="1" si="96"/>
        <v>0</v>
      </c>
      <c r="AH149" t="b">
        <f t="shared" ca="1" si="97"/>
        <v>1</v>
      </c>
      <c r="AI149" t="b">
        <f t="shared" ca="1" si="98"/>
        <v>0</v>
      </c>
      <c r="AJ149">
        <f t="shared" ca="1" si="106"/>
        <v>1</v>
      </c>
      <c r="AK149">
        <f t="shared" ca="1" si="99"/>
        <v>20137</v>
      </c>
      <c r="AL149">
        <f t="shared" ca="1" si="100"/>
        <v>231</v>
      </c>
      <c r="AM149" s="19">
        <f t="shared" ca="1" si="101"/>
        <v>161469</v>
      </c>
      <c r="AN149" t="str">
        <f ca="1">IF($C149=0,"",
VLOOKUP(MID($E149,1,1),TRANSF2,2,FALSE)
&amp; VLOOKUP(MID($E149,2,1),TRANSF2,2,FALSE)
&amp; VLOOKUP(MID($E149,3,1),TRANSF2,2,FALSE)
&amp; VLOOKUP(MID($E149,4,1),TRANSF2,2,FALSE)
&amp; VLOOKUP(MID($E149,5,1),TRANSF2,2,FALSE)
)</f>
        <v>EPFCE</v>
      </c>
      <c r="AO149" t="str">
        <f t="shared" ca="1" si="107"/>
        <v>EPFCE 753</v>
      </c>
      <c r="AP149" t="str">
        <f ca="1"/>
        <v>BOCGB 132</v>
      </c>
      <c r="AQ149" t="str" cm="1">
        <f t="array" aca="1" ref="AQ149:AR149" ca="1">IF($C149=0,"",_xlfn.TEXTSPLIT(AP149," "))</f>
        <v>BOCGB</v>
      </c>
      <c r="AR149" t="str">
        <f ca="1"/>
        <v>132</v>
      </c>
      <c r="AS149">
        <f t="shared" ca="1" si="108"/>
        <v>132</v>
      </c>
      <c r="AT149">
        <f ca="1"/>
        <v>137</v>
      </c>
      <c r="AU149" t="str">
        <f ca="1">IF($C149=0,"",
VLOOKUP(MID(AQ149,1,1),REVTRANS2,2,FALSE)
&amp; VLOOKUP(MID(AQ149,2,1),REVTRANS2,2,FALSE)
&amp; VLOOKUP(MID(AQ149,3,1),REVTRANS2,2,FALSE)
&amp; VLOOKUP(MID(AQ149,4,1),REVTRANS2,2,FALSE)
&amp; VLOOKUP(MID(AQ149,5,1),REVTRANS2,2,FALSE)
)</f>
        <v>2K372</v>
      </c>
      <c r="AV149">
        <f t="shared" ca="1" si="86"/>
        <v>0</v>
      </c>
      <c r="AW149">
        <f t="shared" ca="1" si="85"/>
        <v>2</v>
      </c>
      <c r="AX149">
        <f t="shared" ca="1" si="85"/>
        <v>1</v>
      </c>
      <c r="AY149">
        <f t="shared" ca="1" si="85"/>
        <v>0</v>
      </c>
      <c r="AZ149">
        <f t="shared" ca="1" si="85"/>
        <v>0</v>
      </c>
      <c r="BA149">
        <f t="shared" ca="1" si="85"/>
        <v>0</v>
      </c>
      <c r="BB149">
        <f t="shared" ca="1" si="85"/>
        <v>1</v>
      </c>
      <c r="BC149">
        <f t="shared" ca="1" si="85"/>
        <v>0</v>
      </c>
      <c r="BD149">
        <f t="shared" ca="1" si="85"/>
        <v>0</v>
      </c>
      <c r="BE149">
        <f t="shared" ca="1" si="85"/>
        <v>0</v>
      </c>
      <c r="BF149">
        <f t="shared" ca="1" si="85"/>
        <v>0</v>
      </c>
      <c r="BG149">
        <f t="shared" ca="1" si="85"/>
        <v>1</v>
      </c>
      <c r="BH149">
        <f t="shared" ca="1" si="85"/>
        <v>0</v>
      </c>
      <c r="BI149" s="37">
        <f t="shared" ca="1" si="79"/>
        <v>0</v>
      </c>
      <c r="BJ149" t="b">
        <f t="shared" ca="1" si="109"/>
        <v>0</v>
      </c>
      <c r="BK149" t="b">
        <f t="shared" ca="1" si="110"/>
        <v>0</v>
      </c>
      <c r="BL149" t="b">
        <f t="shared" ca="1" si="111"/>
        <v>0</v>
      </c>
      <c r="BM149" t="b">
        <f t="shared" ca="1" si="112"/>
        <v>0</v>
      </c>
      <c r="BN149" t="b">
        <f t="shared" ca="1" si="113"/>
        <v>0</v>
      </c>
      <c r="BO149" t="b">
        <f t="shared" ca="1" si="114"/>
        <v>1</v>
      </c>
      <c r="BP149" t="b">
        <f t="shared" ca="1" si="115"/>
        <v>0</v>
      </c>
      <c r="BQ149">
        <f t="shared" ca="1" si="116"/>
        <v>1</v>
      </c>
      <c r="BR149">
        <f t="shared" ca="1" si="117"/>
        <v>20137</v>
      </c>
      <c r="BS149" cm="1">
        <f t="array" aca="1" ref="BS149" ca="1">IF($C149=0,"",RANK(BR149,OFFSET(KKK,0,0,LAST,1),-1))</f>
        <v>156</v>
      </c>
      <c r="BT149" s="19">
        <f t="shared" ca="1" si="118"/>
        <v>20592</v>
      </c>
      <c r="JN149" s="21"/>
      <c r="KK149" s="19"/>
    </row>
    <row r="150" spans="1:297">
      <c r="A150">
        <v>138</v>
      </c>
      <c r="C150" s="9" t="str">
        <f t="shared" ca="1" si="88"/>
        <v>K33AK 400</v>
      </c>
      <c r="D150">
        <f t="shared" ca="1" si="89"/>
        <v>9</v>
      </c>
      <c r="E150" t="str">
        <f t="shared" ca="1" si="102"/>
        <v>K33AK</v>
      </c>
      <c r="F150" t="str">
        <f t="shared" ca="1" si="90"/>
        <v>OCCPO</v>
      </c>
      <c r="G150" t="str">
        <f t="shared" ca="1" si="103"/>
        <v>OCCPO 400</v>
      </c>
      <c r="H150" t="str">
        <f ca="1"/>
        <v>COMIF 729</v>
      </c>
      <c r="I150" t="str" cm="1">
        <f t="array" aca="1" ref="I150:J150" ca="1">IF($C150=0,"",_xlfn.TEXTSPLIT(H150," "))</f>
        <v>COMIF</v>
      </c>
      <c r="J150" t="str">
        <f ca="1"/>
        <v>729</v>
      </c>
      <c r="K150">
        <f t="shared" ca="1" si="104"/>
        <v>729</v>
      </c>
      <c r="L150">
        <f ca="1"/>
        <v>138</v>
      </c>
      <c r="M150" t="str">
        <f t="shared" ca="1" si="91"/>
        <v>3KJ96</v>
      </c>
      <c r="N150">
        <f t="shared" ca="1" si="81"/>
        <v>0</v>
      </c>
      <c r="O150">
        <f t="shared" ca="1" si="119"/>
        <v>0</v>
      </c>
      <c r="P150">
        <f t="shared" ca="1" si="119"/>
        <v>1</v>
      </c>
      <c r="Q150">
        <f t="shared" ca="1" si="119"/>
        <v>0</v>
      </c>
      <c r="R150">
        <f t="shared" ca="1" si="119"/>
        <v>0</v>
      </c>
      <c r="S150">
        <f t="shared" ca="1" si="119"/>
        <v>1</v>
      </c>
      <c r="T150">
        <f t="shared" ca="1" si="119"/>
        <v>0</v>
      </c>
      <c r="U150">
        <f t="shared" ca="1" si="119"/>
        <v>0</v>
      </c>
      <c r="V150">
        <f t="shared" ca="1" si="119"/>
        <v>1</v>
      </c>
      <c r="W150">
        <f t="shared" ca="1" si="119"/>
        <v>0</v>
      </c>
      <c r="X150">
        <f t="shared" ca="1" si="119"/>
        <v>1</v>
      </c>
      <c r="Y150">
        <f t="shared" ca="1" si="119"/>
        <v>0</v>
      </c>
      <c r="Z150">
        <f t="shared" ca="1" si="119"/>
        <v>1</v>
      </c>
      <c r="AA150">
        <f t="shared" ca="1" si="119"/>
        <v>0</v>
      </c>
      <c r="AB150">
        <f t="shared" ca="1" si="105"/>
        <v>5</v>
      </c>
      <c r="AC150" t="b">
        <f t="shared" ca="1" si="92"/>
        <v>0</v>
      </c>
      <c r="AD150" t="b">
        <f t="shared" ca="1" si="93"/>
        <v>0</v>
      </c>
      <c r="AE150" t="b">
        <f t="shared" ca="1" si="94"/>
        <v>0</v>
      </c>
      <c r="AF150" t="b">
        <f t="shared" ca="1" si="95"/>
        <v>0</v>
      </c>
      <c r="AG150" t="b">
        <f t="shared" ca="1" si="96"/>
        <v>0</v>
      </c>
      <c r="AH150" t="b">
        <f t="shared" ca="1" si="97"/>
        <v>0</v>
      </c>
      <c r="AI150" t="b">
        <f t="shared" ca="1" si="98"/>
        <v>1</v>
      </c>
      <c r="AJ150">
        <f t="shared" ca="1" si="106"/>
        <v>1</v>
      </c>
      <c r="AK150">
        <f t="shared" ca="1" si="99"/>
        <v>10138</v>
      </c>
      <c r="AL150">
        <f t="shared" ca="1" si="100"/>
        <v>24</v>
      </c>
      <c r="AM150" s="19">
        <f t="shared" ca="1" si="101"/>
        <v>17496</v>
      </c>
      <c r="AN150" t="str">
        <f ca="1">IF($C150=0,"",
VLOOKUP(MID($E150,1,1),TRANSF2,2,FALSE)
&amp; VLOOKUP(MID($E150,2,1),TRANSF2,2,FALSE)
&amp; VLOOKUP(MID($E150,3,1),TRANSF2,2,FALSE)
&amp; VLOOKUP(MID($E150,4,1),TRANSF2,2,FALSE)
&amp; VLOOKUP(MID($E150,5,1),TRANSF2,2,FALSE)
)</f>
        <v>OCCPO</v>
      </c>
      <c r="AO150" t="str">
        <f t="shared" ca="1" si="107"/>
        <v>OCCPO 400</v>
      </c>
      <c r="AP150" t="str">
        <f ca="1"/>
        <v>BOFCG 46</v>
      </c>
      <c r="AQ150" t="str" cm="1">
        <f t="array" aca="1" ref="AQ150:AR150" ca="1">IF($C150=0,"",_xlfn.TEXTSPLIT(AP150," "))</f>
        <v>BOFCG</v>
      </c>
      <c r="AR150" t="str">
        <f ca="1"/>
        <v>46</v>
      </c>
      <c r="AS150">
        <f t="shared" ca="1" si="108"/>
        <v>46</v>
      </c>
      <c r="AT150">
        <f ca="1"/>
        <v>138</v>
      </c>
      <c r="AU150" t="str">
        <f ca="1">IF($C150=0,"",
VLOOKUP(MID(AQ150,1,1),REVTRANS2,2,FALSE)
&amp; VLOOKUP(MID(AQ150,2,1),REVTRANS2,2,FALSE)
&amp; VLOOKUP(MID(AQ150,3,1),REVTRANS2,2,FALSE)
&amp; VLOOKUP(MID(AQ150,4,1),REVTRANS2,2,FALSE)
&amp; VLOOKUP(MID(AQ150,5,1),REVTRANS2,2,FALSE)
)</f>
        <v>2K637</v>
      </c>
      <c r="AV150">
        <f t="shared" ca="1" si="86"/>
        <v>0</v>
      </c>
      <c r="AW150">
        <f t="shared" ca="1" si="85"/>
        <v>1</v>
      </c>
      <c r="AX150">
        <f t="shared" ca="1" si="85"/>
        <v>1</v>
      </c>
      <c r="AY150">
        <f t="shared" ca="1" si="85"/>
        <v>0</v>
      </c>
      <c r="AZ150">
        <f t="shared" ca="1" si="85"/>
        <v>0</v>
      </c>
      <c r="BA150">
        <f t="shared" ca="1" si="85"/>
        <v>1</v>
      </c>
      <c r="BB150">
        <f t="shared" ca="1" si="85"/>
        <v>1</v>
      </c>
      <c r="BC150">
        <f t="shared" ca="1" si="85"/>
        <v>0</v>
      </c>
      <c r="BD150">
        <f t="shared" ca="1" si="85"/>
        <v>0</v>
      </c>
      <c r="BE150">
        <f t="shared" ca="1" si="85"/>
        <v>0</v>
      </c>
      <c r="BF150">
        <f t="shared" ca="1" si="85"/>
        <v>0</v>
      </c>
      <c r="BG150">
        <f t="shared" ca="1" si="85"/>
        <v>1</v>
      </c>
      <c r="BH150">
        <f t="shared" ca="1" si="85"/>
        <v>0</v>
      </c>
      <c r="BI150" s="37">
        <f t="shared" ca="1" si="79"/>
        <v>0</v>
      </c>
      <c r="BJ150" t="b">
        <f t="shared" ca="1" si="109"/>
        <v>0</v>
      </c>
      <c r="BK150" t="b">
        <f t="shared" ca="1" si="110"/>
        <v>0</v>
      </c>
      <c r="BL150" t="b">
        <f t="shared" ca="1" si="111"/>
        <v>0</v>
      </c>
      <c r="BM150" t="b">
        <f t="shared" ca="1" si="112"/>
        <v>0</v>
      </c>
      <c r="BN150" t="b">
        <f t="shared" ca="1" si="113"/>
        <v>0</v>
      </c>
      <c r="BO150" t="b">
        <f t="shared" ca="1" si="114"/>
        <v>0</v>
      </c>
      <c r="BP150" t="b">
        <f t="shared" ca="1" si="115"/>
        <v>1</v>
      </c>
      <c r="BQ150">
        <f t="shared" ca="1" si="116"/>
        <v>1</v>
      </c>
      <c r="BR150">
        <f t="shared" ca="1" si="117"/>
        <v>10138</v>
      </c>
      <c r="BS150" cm="1">
        <f t="array" aca="1" ref="BS150" ca="1">IF($C150=0,"",RANK(BR150,OFFSET(KKK,0,0,LAST,1),-1))</f>
        <v>9</v>
      </c>
      <c r="BT150" s="19">
        <f t="shared" ca="1" si="118"/>
        <v>414</v>
      </c>
      <c r="JN150" s="21"/>
      <c r="KK150" s="19"/>
    </row>
    <row r="151" spans="1:297">
      <c r="A151">
        <v>139</v>
      </c>
      <c r="C151" s="9" t="str">
        <f t="shared" ca="1" si="88"/>
        <v>QJ666 756</v>
      </c>
      <c r="D151">
        <f t="shared" ca="1" si="89"/>
        <v>9</v>
      </c>
      <c r="E151" t="str">
        <f t="shared" ca="1" si="102"/>
        <v>QJ666</v>
      </c>
      <c r="F151" t="str">
        <f t="shared" ca="1" si="90"/>
        <v>NMFFF</v>
      </c>
      <c r="G151" t="str">
        <f t="shared" ca="1" si="103"/>
        <v>NMFFF 756</v>
      </c>
      <c r="H151" t="str">
        <f ca="1"/>
        <v>COMOC 563</v>
      </c>
      <c r="I151" t="str" cm="1">
        <f t="array" aca="1" ref="I151:J151" ca="1">IF($C151=0,"",_xlfn.TEXTSPLIT(H151," "))</f>
        <v>COMOC</v>
      </c>
      <c r="J151" t="str">
        <f ca="1"/>
        <v>563</v>
      </c>
      <c r="K151">
        <f t="shared" ca="1" si="104"/>
        <v>563</v>
      </c>
      <c r="L151">
        <f ca="1"/>
        <v>139</v>
      </c>
      <c r="M151" t="str">
        <f t="shared" ca="1" si="91"/>
        <v>3KJK3</v>
      </c>
      <c r="N151">
        <f t="shared" ca="1" si="81"/>
        <v>0</v>
      </c>
      <c r="O151">
        <f t="shared" ca="1" si="119"/>
        <v>0</v>
      </c>
      <c r="P151">
        <f t="shared" ca="1" si="119"/>
        <v>2</v>
      </c>
      <c r="Q151">
        <f t="shared" ca="1" si="119"/>
        <v>0</v>
      </c>
      <c r="R151">
        <f t="shared" ca="1" si="119"/>
        <v>0</v>
      </c>
      <c r="S151">
        <f t="shared" ca="1" si="119"/>
        <v>0</v>
      </c>
      <c r="T151">
        <f t="shared" ca="1" si="119"/>
        <v>0</v>
      </c>
      <c r="U151">
        <f t="shared" ca="1" si="119"/>
        <v>0</v>
      </c>
      <c r="V151">
        <f t="shared" ca="1" si="119"/>
        <v>0</v>
      </c>
      <c r="W151">
        <f t="shared" ca="1" si="119"/>
        <v>0</v>
      </c>
      <c r="X151">
        <f t="shared" ca="1" si="119"/>
        <v>1</v>
      </c>
      <c r="Y151">
        <f t="shared" ca="1" si="119"/>
        <v>0</v>
      </c>
      <c r="Z151">
        <f t="shared" ca="1" si="119"/>
        <v>2</v>
      </c>
      <c r="AA151">
        <f t="shared" ca="1" si="119"/>
        <v>0</v>
      </c>
      <c r="AB151">
        <f t="shared" ca="1" si="105"/>
        <v>5</v>
      </c>
      <c r="AC151" t="b">
        <f t="shared" ca="1" si="92"/>
        <v>0</v>
      </c>
      <c r="AD151" t="b">
        <f t="shared" ca="1" si="93"/>
        <v>0</v>
      </c>
      <c r="AE151" t="b">
        <f t="shared" ca="1" si="94"/>
        <v>0</v>
      </c>
      <c r="AF151" t="b">
        <f t="shared" ca="1" si="95"/>
        <v>0</v>
      </c>
      <c r="AG151" t="b">
        <f t="shared" ca="1" si="96"/>
        <v>1</v>
      </c>
      <c r="AH151" t="b">
        <f t="shared" ca="1" si="97"/>
        <v>0</v>
      </c>
      <c r="AI151" t="b">
        <f t="shared" ca="1" si="98"/>
        <v>0</v>
      </c>
      <c r="AJ151">
        <f t="shared" ca="1" si="106"/>
        <v>1</v>
      </c>
      <c r="AK151">
        <f t="shared" ca="1" si="99"/>
        <v>30139</v>
      </c>
      <c r="AL151">
        <f t="shared" ca="1" si="100"/>
        <v>462</v>
      </c>
      <c r="AM151" s="19">
        <f t="shared" ca="1" si="101"/>
        <v>260106</v>
      </c>
      <c r="AN151" t="str">
        <f ca="1">IF($C151=0,"",
VLOOKUP(MID($E151,1,1),TRANSF2,2,FALSE)
&amp; VLOOKUP(MID($E151,2,1),TRANSF2,2,FALSE)
&amp; VLOOKUP(MID($E151,3,1),TRANSF2,2,FALSE)
&amp; VLOOKUP(MID($E151,4,1),TRANSF2,2,FALSE)
&amp; VLOOKUP(MID($E151,5,1),TRANSF2,2,FALSE)
)</f>
        <v>NAFFF</v>
      </c>
      <c r="AO151" t="str">
        <f t="shared" ca="1" si="107"/>
        <v>NAFFF 756</v>
      </c>
      <c r="AP151" t="str">
        <f ca="1"/>
        <v>BOOII 119</v>
      </c>
      <c r="AQ151" t="str" cm="1">
        <f t="array" aca="1" ref="AQ151:AR151" ca="1">IF($C151=0,"",_xlfn.TEXTSPLIT(AP151," "))</f>
        <v>BOOII</v>
      </c>
      <c r="AR151" t="str">
        <f ca="1"/>
        <v>119</v>
      </c>
      <c r="AS151">
        <f t="shared" ca="1" si="108"/>
        <v>119</v>
      </c>
      <c r="AT151">
        <f ca="1"/>
        <v>139</v>
      </c>
      <c r="AU151" t="str">
        <f ca="1">IF($C151=0,"",
VLOOKUP(MID(AQ151,1,1),REVTRANS2,2,FALSE)
&amp; VLOOKUP(MID(AQ151,2,1),REVTRANS2,2,FALSE)
&amp; VLOOKUP(MID(AQ151,3,1),REVTRANS2,2,FALSE)
&amp; VLOOKUP(MID(AQ151,4,1),REVTRANS2,2,FALSE)
&amp; VLOOKUP(MID(AQ151,5,1),REVTRANS2,2,FALSE)
)</f>
        <v>2KK99</v>
      </c>
      <c r="AV151">
        <f t="shared" ca="1" si="86"/>
        <v>0</v>
      </c>
      <c r="AW151">
        <f t="shared" ca="1" si="85"/>
        <v>1</v>
      </c>
      <c r="AX151">
        <f t="shared" ca="1" si="85"/>
        <v>0</v>
      </c>
      <c r="AY151">
        <f t="shared" ca="1" si="85"/>
        <v>0</v>
      </c>
      <c r="AZ151">
        <f t="shared" ca="1" si="85"/>
        <v>0</v>
      </c>
      <c r="BA151">
        <f t="shared" ca="1" si="85"/>
        <v>0</v>
      </c>
      <c r="BB151">
        <f t="shared" ca="1" si="85"/>
        <v>0</v>
      </c>
      <c r="BC151">
        <f t="shared" ca="1" si="85"/>
        <v>0</v>
      </c>
      <c r="BD151">
        <f t="shared" ca="1" si="85"/>
        <v>2</v>
      </c>
      <c r="BE151">
        <f t="shared" ca="1" si="85"/>
        <v>0</v>
      </c>
      <c r="BF151">
        <f t="shared" ca="1" si="85"/>
        <v>0</v>
      </c>
      <c r="BG151">
        <f t="shared" ref="AW151:BI214" ca="1" si="120">IF($C151=0,"",(LEN($AU151)-LEN(SUBSTITUTE($AU151,BG$11,""))))</f>
        <v>2</v>
      </c>
      <c r="BH151">
        <f t="shared" ca="1" si="120"/>
        <v>0</v>
      </c>
      <c r="BI151" s="37">
        <f t="shared" ca="1" si="79"/>
        <v>0</v>
      </c>
      <c r="BJ151" t="b">
        <f t="shared" ca="1" si="109"/>
        <v>0</v>
      </c>
      <c r="BK151" t="b">
        <f t="shared" ca="1" si="110"/>
        <v>0</v>
      </c>
      <c r="BL151" t="b">
        <f t="shared" ca="1" si="111"/>
        <v>0</v>
      </c>
      <c r="BM151" t="b">
        <f t="shared" ca="1" si="112"/>
        <v>0</v>
      </c>
      <c r="BN151" t="b">
        <f t="shared" ca="1" si="113"/>
        <v>1</v>
      </c>
      <c r="BO151" t="b">
        <f t="shared" ca="1" si="114"/>
        <v>0</v>
      </c>
      <c r="BP151" t="b">
        <f t="shared" ca="1" si="115"/>
        <v>0</v>
      </c>
      <c r="BQ151">
        <f t="shared" ca="1" si="116"/>
        <v>1</v>
      </c>
      <c r="BR151">
        <f t="shared" ca="1" si="117"/>
        <v>30139</v>
      </c>
      <c r="BS151" cm="1">
        <f t="array" aca="1" ref="BS151" ca="1">IF($C151=0,"",RANK(BR151,OFFSET(KKK,0,0,LAST,1),-1))</f>
        <v>332</v>
      </c>
      <c r="BT151" s="19">
        <f t="shared" ca="1" si="118"/>
        <v>39508</v>
      </c>
      <c r="JN151" s="21"/>
      <c r="KK151" s="19"/>
    </row>
    <row r="152" spans="1:297">
      <c r="A152">
        <v>140</v>
      </c>
      <c r="C152" s="9" t="str">
        <f t="shared" ca="1" si="88"/>
        <v>QAK7K 564</v>
      </c>
      <c r="D152">
        <f t="shared" ca="1" si="89"/>
        <v>9</v>
      </c>
      <c r="E152" t="str">
        <f t="shared" ca="1" si="102"/>
        <v>QAK7K</v>
      </c>
      <c r="F152" t="str">
        <f t="shared" ca="1" si="90"/>
        <v>NPOGO</v>
      </c>
      <c r="G152" t="str">
        <f t="shared" ca="1" si="103"/>
        <v>NPOGO 564</v>
      </c>
      <c r="H152" t="str">
        <f ca="1"/>
        <v>CPCFB 295</v>
      </c>
      <c r="I152" t="str" cm="1">
        <f t="array" aca="1" ref="I152:J152" ca="1">IF($C152=0,"",_xlfn.TEXTSPLIT(H152," "))</f>
        <v>CPCFB</v>
      </c>
      <c r="J152" t="str">
        <f ca="1"/>
        <v>295</v>
      </c>
      <c r="K152">
        <f t="shared" ca="1" si="104"/>
        <v>295</v>
      </c>
      <c r="L152">
        <f ca="1"/>
        <v>140</v>
      </c>
      <c r="M152" t="str">
        <f t="shared" ca="1" si="91"/>
        <v>3A362</v>
      </c>
      <c r="N152">
        <f t="shared" ca="1" si="81"/>
        <v>0</v>
      </c>
      <c r="O152">
        <f t="shared" ca="1" si="119"/>
        <v>1</v>
      </c>
      <c r="P152">
        <f t="shared" ca="1" si="119"/>
        <v>2</v>
      </c>
      <c r="Q152">
        <f t="shared" ca="1" si="119"/>
        <v>0</v>
      </c>
      <c r="R152">
        <f t="shared" ca="1" si="119"/>
        <v>0</v>
      </c>
      <c r="S152">
        <f t="shared" ca="1" si="119"/>
        <v>1</v>
      </c>
      <c r="T152">
        <f t="shared" ca="1" si="119"/>
        <v>0</v>
      </c>
      <c r="U152">
        <f t="shared" ca="1" si="119"/>
        <v>0</v>
      </c>
      <c r="V152">
        <f t="shared" ca="1" si="119"/>
        <v>0</v>
      </c>
      <c r="W152">
        <f t="shared" ca="1" si="119"/>
        <v>0</v>
      </c>
      <c r="X152">
        <f t="shared" ca="1" si="119"/>
        <v>0</v>
      </c>
      <c r="Y152">
        <f t="shared" ca="1" si="119"/>
        <v>0</v>
      </c>
      <c r="Z152">
        <f t="shared" ca="1" si="119"/>
        <v>0</v>
      </c>
      <c r="AA152">
        <f t="shared" ca="1" si="119"/>
        <v>1</v>
      </c>
      <c r="AB152">
        <f t="shared" ca="1" si="105"/>
        <v>5</v>
      </c>
      <c r="AC152" t="b">
        <f t="shared" ca="1" si="92"/>
        <v>0</v>
      </c>
      <c r="AD152" t="b">
        <f t="shared" ca="1" si="93"/>
        <v>0</v>
      </c>
      <c r="AE152" t="b">
        <f t="shared" ca="1" si="94"/>
        <v>0</v>
      </c>
      <c r="AF152" t="b">
        <f t="shared" ca="1" si="95"/>
        <v>0</v>
      </c>
      <c r="AG152" t="b">
        <f t="shared" ca="1" si="96"/>
        <v>0</v>
      </c>
      <c r="AH152" t="b">
        <f t="shared" ca="1" si="97"/>
        <v>1</v>
      </c>
      <c r="AI152" t="b">
        <f t="shared" ca="1" si="98"/>
        <v>0</v>
      </c>
      <c r="AJ152">
        <f t="shared" ca="1" si="106"/>
        <v>1</v>
      </c>
      <c r="AK152">
        <f t="shared" ca="1" si="99"/>
        <v>20140</v>
      </c>
      <c r="AL152">
        <f t="shared" ca="1" si="100"/>
        <v>232</v>
      </c>
      <c r="AM152" s="19">
        <f t="shared" ca="1" si="101"/>
        <v>68440</v>
      </c>
      <c r="AN152" t="str">
        <f ca="1">IF($C152=0,"",
VLOOKUP(MID($E152,1,1),TRANSF2,2,FALSE)
&amp; VLOOKUP(MID($E152,2,1),TRANSF2,2,FALSE)
&amp; VLOOKUP(MID($E152,3,1),TRANSF2,2,FALSE)
&amp; VLOOKUP(MID($E152,4,1),TRANSF2,2,FALSE)
&amp; VLOOKUP(MID($E152,5,1),TRANSF2,2,FALSE)
)</f>
        <v>NPOGO</v>
      </c>
      <c r="AO152" t="str">
        <f t="shared" ca="1" si="107"/>
        <v>NPOGO 564</v>
      </c>
      <c r="AP152" t="str">
        <f ca="1"/>
        <v>BPBOH 112</v>
      </c>
      <c r="AQ152" t="str" cm="1">
        <f t="array" aca="1" ref="AQ152:AR152" ca="1">IF($C152=0,"",_xlfn.TEXTSPLIT(AP152," "))</f>
        <v>BPBOH</v>
      </c>
      <c r="AR152" t="str">
        <f ca="1"/>
        <v>112</v>
      </c>
      <c r="AS152">
        <f t="shared" ca="1" si="108"/>
        <v>112</v>
      </c>
      <c r="AT152">
        <f ca="1"/>
        <v>140</v>
      </c>
      <c r="AU152" t="str">
        <f ca="1">IF($C152=0,"",
VLOOKUP(MID(AQ152,1,1),REVTRANS2,2,FALSE)
&amp; VLOOKUP(MID(AQ152,2,1),REVTRANS2,2,FALSE)
&amp; VLOOKUP(MID(AQ152,3,1),REVTRANS2,2,FALSE)
&amp; VLOOKUP(MID(AQ152,4,1),REVTRANS2,2,FALSE)
&amp; VLOOKUP(MID(AQ152,5,1),REVTRANS2,2,FALSE)
)</f>
        <v>2A2K8</v>
      </c>
      <c r="AV152">
        <f t="shared" ca="1" si="86"/>
        <v>0</v>
      </c>
      <c r="AW152">
        <f t="shared" ca="1" si="120"/>
        <v>2</v>
      </c>
      <c r="AX152">
        <f t="shared" ca="1" si="120"/>
        <v>0</v>
      </c>
      <c r="AY152">
        <f t="shared" ca="1" si="120"/>
        <v>0</v>
      </c>
      <c r="AZ152">
        <f t="shared" ca="1" si="120"/>
        <v>0</v>
      </c>
      <c r="BA152">
        <f t="shared" ca="1" si="120"/>
        <v>0</v>
      </c>
      <c r="BB152">
        <f t="shared" ca="1" si="120"/>
        <v>0</v>
      </c>
      <c r="BC152">
        <f t="shared" ca="1" si="120"/>
        <v>1</v>
      </c>
      <c r="BD152">
        <f t="shared" ca="1" si="120"/>
        <v>0</v>
      </c>
      <c r="BE152">
        <f t="shared" ca="1" si="120"/>
        <v>0</v>
      </c>
      <c r="BF152">
        <f t="shared" ca="1" si="120"/>
        <v>0</v>
      </c>
      <c r="BG152">
        <f t="shared" ca="1" si="120"/>
        <v>1</v>
      </c>
      <c r="BH152">
        <f t="shared" ca="1" si="120"/>
        <v>1</v>
      </c>
      <c r="BI152" s="37">
        <f t="shared" ca="1" si="79"/>
        <v>0</v>
      </c>
      <c r="BJ152" t="b">
        <f t="shared" ca="1" si="109"/>
        <v>0</v>
      </c>
      <c r="BK152" t="b">
        <f t="shared" ca="1" si="110"/>
        <v>0</v>
      </c>
      <c r="BL152" t="b">
        <f t="shared" ca="1" si="111"/>
        <v>0</v>
      </c>
      <c r="BM152" t="b">
        <f t="shared" ca="1" si="112"/>
        <v>0</v>
      </c>
      <c r="BN152" t="b">
        <f t="shared" ca="1" si="113"/>
        <v>0</v>
      </c>
      <c r="BO152" t="b">
        <f t="shared" ca="1" si="114"/>
        <v>1</v>
      </c>
      <c r="BP152" t="b">
        <f t="shared" ca="1" si="115"/>
        <v>0</v>
      </c>
      <c r="BQ152">
        <f t="shared" ca="1" si="116"/>
        <v>1</v>
      </c>
      <c r="BR152">
        <f t="shared" ca="1" si="117"/>
        <v>20140</v>
      </c>
      <c r="BS152" cm="1">
        <f t="array" aca="1" ref="BS152" ca="1">IF($C152=0,"",RANK(BR152,OFFSET(KKK,0,0,LAST,1),-1))</f>
        <v>157</v>
      </c>
      <c r="BT152" s="19">
        <f t="shared" ca="1" si="118"/>
        <v>17584</v>
      </c>
      <c r="JN152" s="21"/>
      <c r="KK152" s="19"/>
    </row>
    <row r="153" spans="1:297">
      <c r="A153">
        <v>141</v>
      </c>
      <c r="C153" s="9" t="str">
        <f t="shared" ca="1" si="88"/>
        <v>J8AKA 682</v>
      </c>
      <c r="D153">
        <f t="shared" ca="1" si="89"/>
        <v>9</v>
      </c>
      <c r="E153" t="str">
        <f t="shared" ca="1" si="102"/>
        <v>J8AKA</v>
      </c>
      <c r="F153" t="str">
        <f t="shared" ca="1" si="90"/>
        <v>MHPOP</v>
      </c>
      <c r="G153" t="str">
        <f t="shared" ca="1" si="103"/>
        <v>MHPOP 682</v>
      </c>
      <c r="H153" t="str">
        <f ca="1"/>
        <v>CPEGO 686</v>
      </c>
      <c r="I153" t="str" cm="1">
        <f t="array" aca="1" ref="I153:J153" ca="1">IF($C153=0,"",_xlfn.TEXTSPLIT(H153," "))</f>
        <v>CPEGO</v>
      </c>
      <c r="J153" t="str">
        <f ca="1"/>
        <v>686</v>
      </c>
      <c r="K153">
        <f t="shared" ca="1" si="104"/>
        <v>686</v>
      </c>
      <c r="L153">
        <f ca="1"/>
        <v>141</v>
      </c>
      <c r="M153" t="str">
        <f t="shared" ca="1" si="91"/>
        <v>3A57K</v>
      </c>
      <c r="N153">
        <f t="shared" ca="1" si="81"/>
        <v>0</v>
      </c>
      <c r="O153">
        <f t="shared" ca="1" si="119"/>
        <v>0</v>
      </c>
      <c r="P153">
        <f t="shared" ca="1" si="119"/>
        <v>1</v>
      </c>
      <c r="Q153">
        <f t="shared" ca="1" si="119"/>
        <v>0</v>
      </c>
      <c r="R153">
        <f t="shared" ca="1" si="119"/>
        <v>1</v>
      </c>
      <c r="S153">
        <f t="shared" ca="1" si="119"/>
        <v>0</v>
      </c>
      <c r="T153">
        <f t="shared" ca="1" si="119"/>
        <v>1</v>
      </c>
      <c r="U153">
        <f t="shared" ca="1" si="119"/>
        <v>0</v>
      </c>
      <c r="V153">
        <f t="shared" ca="1" si="119"/>
        <v>0</v>
      </c>
      <c r="W153">
        <f t="shared" ca="1" si="119"/>
        <v>0</v>
      </c>
      <c r="X153">
        <f t="shared" ca="1" si="119"/>
        <v>0</v>
      </c>
      <c r="Y153">
        <f t="shared" ca="1" si="119"/>
        <v>0</v>
      </c>
      <c r="Z153">
        <f t="shared" ca="1" si="119"/>
        <v>1</v>
      </c>
      <c r="AA153">
        <f t="shared" ca="1" si="119"/>
        <v>1</v>
      </c>
      <c r="AB153">
        <f t="shared" ca="1" si="105"/>
        <v>5</v>
      </c>
      <c r="AC153" t="b">
        <f t="shared" ca="1" si="92"/>
        <v>0</v>
      </c>
      <c r="AD153" t="b">
        <f t="shared" ca="1" si="93"/>
        <v>0</v>
      </c>
      <c r="AE153" t="b">
        <f t="shared" ca="1" si="94"/>
        <v>0</v>
      </c>
      <c r="AF153" t="b">
        <f t="shared" ca="1" si="95"/>
        <v>0</v>
      </c>
      <c r="AG153" t="b">
        <f t="shared" ca="1" si="96"/>
        <v>0</v>
      </c>
      <c r="AH153" t="b">
        <f t="shared" ca="1" si="97"/>
        <v>0</v>
      </c>
      <c r="AI153" t="b">
        <f t="shared" ca="1" si="98"/>
        <v>1</v>
      </c>
      <c r="AJ153">
        <f t="shared" ca="1" si="106"/>
        <v>1</v>
      </c>
      <c r="AK153">
        <f t="shared" ca="1" si="99"/>
        <v>10141</v>
      </c>
      <c r="AL153">
        <f t="shared" ca="1" si="100"/>
        <v>25</v>
      </c>
      <c r="AM153" s="19">
        <f t="shared" ca="1" si="101"/>
        <v>17150</v>
      </c>
      <c r="AN153" t="str">
        <f ca="1">IF($C153=0,"",
VLOOKUP(MID($E153,1,1),TRANSF2,2,FALSE)
&amp; VLOOKUP(MID($E153,2,1),TRANSF2,2,FALSE)
&amp; VLOOKUP(MID($E153,3,1),TRANSF2,2,FALSE)
&amp; VLOOKUP(MID($E153,4,1),TRANSF2,2,FALSE)
&amp; VLOOKUP(MID($E153,5,1),TRANSF2,2,FALSE)
)</f>
        <v>AHPOP</v>
      </c>
      <c r="AO153" t="str">
        <f t="shared" ca="1" si="107"/>
        <v>AHPOP 682</v>
      </c>
      <c r="AP153" t="str">
        <f ca="1"/>
        <v>BPCOB 419</v>
      </c>
      <c r="AQ153" t="str" cm="1">
        <f t="array" aca="1" ref="AQ153:AR153" ca="1">IF($C153=0,"",_xlfn.TEXTSPLIT(AP153," "))</f>
        <v>BPCOB</v>
      </c>
      <c r="AR153" t="str">
        <f ca="1"/>
        <v>419</v>
      </c>
      <c r="AS153">
        <f t="shared" ca="1" si="108"/>
        <v>419</v>
      </c>
      <c r="AT153">
        <f ca="1"/>
        <v>141</v>
      </c>
      <c r="AU153" t="str">
        <f ca="1">IF($C153=0,"",
VLOOKUP(MID(AQ153,1,1),REVTRANS2,2,FALSE)
&amp; VLOOKUP(MID(AQ153,2,1),REVTRANS2,2,FALSE)
&amp; VLOOKUP(MID(AQ153,3,1),REVTRANS2,2,FALSE)
&amp; VLOOKUP(MID(AQ153,4,1),REVTRANS2,2,FALSE)
&amp; VLOOKUP(MID(AQ153,5,1),REVTRANS2,2,FALSE)
)</f>
        <v>2A3K2</v>
      </c>
      <c r="AV153">
        <f t="shared" ca="1" si="86"/>
        <v>0</v>
      </c>
      <c r="AW153">
        <f t="shared" ca="1" si="120"/>
        <v>2</v>
      </c>
      <c r="AX153">
        <f t="shared" ca="1" si="120"/>
        <v>1</v>
      </c>
      <c r="AY153">
        <f t="shared" ca="1" si="120"/>
        <v>0</v>
      </c>
      <c r="AZ153">
        <f t="shared" ca="1" si="120"/>
        <v>0</v>
      </c>
      <c r="BA153">
        <f t="shared" ca="1" si="120"/>
        <v>0</v>
      </c>
      <c r="BB153">
        <f t="shared" ca="1" si="120"/>
        <v>0</v>
      </c>
      <c r="BC153">
        <f t="shared" ca="1" si="120"/>
        <v>0</v>
      </c>
      <c r="BD153">
        <f t="shared" ca="1" si="120"/>
        <v>0</v>
      </c>
      <c r="BE153">
        <f t="shared" ca="1" si="120"/>
        <v>0</v>
      </c>
      <c r="BF153">
        <f t="shared" ca="1" si="120"/>
        <v>0</v>
      </c>
      <c r="BG153">
        <f t="shared" ca="1" si="120"/>
        <v>1</v>
      </c>
      <c r="BH153">
        <f t="shared" ca="1" si="120"/>
        <v>1</v>
      </c>
      <c r="BI153" s="37">
        <f t="shared" ca="1" si="79"/>
        <v>0</v>
      </c>
      <c r="BJ153" t="b">
        <f t="shared" ca="1" si="109"/>
        <v>0</v>
      </c>
      <c r="BK153" t="b">
        <f t="shared" ca="1" si="110"/>
        <v>0</v>
      </c>
      <c r="BL153" t="b">
        <f t="shared" ca="1" si="111"/>
        <v>0</v>
      </c>
      <c r="BM153" t="b">
        <f t="shared" ca="1" si="112"/>
        <v>0</v>
      </c>
      <c r="BN153" t="b">
        <f t="shared" ca="1" si="113"/>
        <v>0</v>
      </c>
      <c r="BO153" t="b">
        <f t="shared" ca="1" si="114"/>
        <v>1</v>
      </c>
      <c r="BP153" t="b">
        <f t="shared" ca="1" si="115"/>
        <v>0</v>
      </c>
      <c r="BQ153">
        <f t="shared" ca="1" si="116"/>
        <v>1</v>
      </c>
      <c r="BR153">
        <f t="shared" ca="1" si="117"/>
        <v>20141</v>
      </c>
      <c r="BS153" cm="1">
        <f t="array" aca="1" ref="BS153" ca="1">IF($C153=0,"",RANK(BR153,OFFSET(KKK,0,0,LAST,1),-1))</f>
        <v>158</v>
      </c>
      <c r="BT153" s="19">
        <f t="shared" ca="1" si="118"/>
        <v>66202</v>
      </c>
      <c r="JN153" s="21"/>
      <c r="KK153" s="19"/>
    </row>
    <row r="154" spans="1:297">
      <c r="A154">
        <v>142</v>
      </c>
      <c r="C154" s="9" t="str">
        <f t="shared" ca="1" si="88"/>
        <v>28A6T 887</v>
      </c>
      <c r="D154">
        <f t="shared" ca="1" si="89"/>
        <v>9</v>
      </c>
      <c r="E154" t="str">
        <f t="shared" ca="1" si="102"/>
        <v>28A6T</v>
      </c>
      <c r="F154" t="str">
        <f t="shared" ca="1" si="90"/>
        <v>BHPFL</v>
      </c>
      <c r="G154" t="str">
        <f t="shared" ca="1" si="103"/>
        <v>BHPFL 887</v>
      </c>
      <c r="H154" t="str">
        <f ca="1"/>
        <v>CPFOF 586</v>
      </c>
      <c r="I154" t="str" cm="1">
        <f t="array" aca="1" ref="I154:J154" ca="1">IF($C154=0,"",_xlfn.TEXTSPLIT(H154," "))</f>
        <v>CPFOF</v>
      </c>
      <c r="J154" t="str">
        <f ca="1"/>
        <v>586</v>
      </c>
      <c r="K154">
        <f t="shared" ca="1" si="104"/>
        <v>586</v>
      </c>
      <c r="L154">
        <f ca="1"/>
        <v>142</v>
      </c>
      <c r="M154" t="str">
        <f t="shared" ca="1" si="91"/>
        <v>3A6K6</v>
      </c>
      <c r="N154">
        <f t="shared" ca="1" si="81"/>
        <v>0</v>
      </c>
      <c r="O154">
        <f t="shared" ca="1" si="119"/>
        <v>0</v>
      </c>
      <c r="P154">
        <f t="shared" ca="1" si="119"/>
        <v>1</v>
      </c>
      <c r="Q154">
        <f t="shared" ca="1" si="119"/>
        <v>0</v>
      </c>
      <c r="R154">
        <f t="shared" ca="1" si="119"/>
        <v>0</v>
      </c>
      <c r="S154">
        <f t="shared" ca="1" si="119"/>
        <v>2</v>
      </c>
      <c r="T154">
        <f t="shared" ca="1" si="119"/>
        <v>0</v>
      </c>
      <c r="U154">
        <f t="shared" ca="1" si="119"/>
        <v>0</v>
      </c>
      <c r="V154">
        <f t="shared" ca="1" si="119"/>
        <v>0</v>
      </c>
      <c r="W154">
        <f t="shared" ca="1" si="119"/>
        <v>0</v>
      </c>
      <c r="X154">
        <f t="shared" ca="1" si="119"/>
        <v>0</v>
      </c>
      <c r="Y154">
        <f t="shared" ca="1" si="119"/>
        <v>0</v>
      </c>
      <c r="Z154">
        <f t="shared" ca="1" si="119"/>
        <v>1</v>
      </c>
      <c r="AA154">
        <f t="shared" ca="1" si="119"/>
        <v>1</v>
      </c>
      <c r="AB154">
        <f t="shared" ca="1" si="105"/>
        <v>5</v>
      </c>
      <c r="AC154" t="b">
        <f t="shared" ca="1" si="92"/>
        <v>0</v>
      </c>
      <c r="AD154" t="b">
        <f t="shared" ca="1" si="93"/>
        <v>0</v>
      </c>
      <c r="AE154" t="b">
        <f t="shared" ca="1" si="94"/>
        <v>0</v>
      </c>
      <c r="AF154" t="b">
        <f t="shared" ca="1" si="95"/>
        <v>0</v>
      </c>
      <c r="AG154" t="b">
        <f t="shared" ca="1" si="96"/>
        <v>0</v>
      </c>
      <c r="AH154" t="b">
        <f t="shared" ca="1" si="97"/>
        <v>1</v>
      </c>
      <c r="AI154" t="b">
        <f t="shared" ca="1" si="98"/>
        <v>0</v>
      </c>
      <c r="AJ154">
        <f t="shared" ca="1" si="106"/>
        <v>1</v>
      </c>
      <c r="AK154">
        <f t="shared" ca="1" si="99"/>
        <v>20142</v>
      </c>
      <c r="AL154">
        <f t="shared" ca="1" si="100"/>
        <v>233</v>
      </c>
      <c r="AM154" s="19">
        <f t="shared" ca="1" si="101"/>
        <v>136538</v>
      </c>
      <c r="AN154" t="str">
        <f ca="1">IF($C154=0,"",
VLOOKUP(MID($E154,1,1),TRANSF2,2,FALSE)
&amp; VLOOKUP(MID($E154,2,1),TRANSF2,2,FALSE)
&amp; VLOOKUP(MID($E154,3,1),TRANSF2,2,FALSE)
&amp; VLOOKUP(MID($E154,4,1),TRANSF2,2,FALSE)
&amp; VLOOKUP(MID($E154,5,1),TRANSF2,2,FALSE)
)</f>
        <v>BHPFL</v>
      </c>
      <c r="AO154" t="str">
        <f t="shared" ca="1" si="107"/>
        <v>BHPFL 887</v>
      </c>
      <c r="AP154" t="str">
        <f ca="1"/>
        <v>BPPBN 446</v>
      </c>
      <c r="AQ154" t="str" cm="1">
        <f t="array" aca="1" ref="AQ154:AR154" ca="1">IF($C154=0,"",_xlfn.TEXTSPLIT(AP154," "))</f>
        <v>BPPBN</v>
      </c>
      <c r="AR154" t="str">
        <f ca="1"/>
        <v>446</v>
      </c>
      <c r="AS154">
        <f t="shared" ca="1" si="108"/>
        <v>446</v>
      </c>
      <c r="AT154">
        <f ca="1"/>
        <v>142</v>
      </c>
      <c r="AU154" t="str">
        <f ca="1">IF($C154=0,"",
VLOOKUP(MID(AQ154,1,1),REVTRANS2,2,FALSE)
&amp; VLOOKUP(MID(AQ154,2,1),REVTRANS2,2,FALSE)
&amp; VLOOKUP(MID(AQ154,3,1),REVTRANS2,2,FALSE)
&amp; VLOOKUP(MID(AQ154,4,1),REVTRANS2,2,FALSE)
&amp; VLOOKUP(MID(AQ154,5,1),REVTRANS2,2,FALSE)
)</f>
        <v>2AA2Q</v>
      </c>
      <c r="AV154">
        <f t="shared" ca="1" si="86"/>
        <v>0</v>
      </c>
      <c r="AW154">
        <f t="shared" ca="1" si="120"/>
        <v>2</v>
      </c>
      <c r="AX154">
        <f t="shared" ca="1" si="120"/>
        <v>0</v>
      </c>
      <c r="AY154">
        <f t="shared" ca="1" si="120"/>
        <v>0</v>
      </c>
      <c r="AZ154">
        <f t="shared" ca="1" si="120"/>
        <v>0</v>
      </c>
      <c r="BA154">
        <f t="shared" ca="1" si="120"/>
        <v>0</v>
      </c>
      <c r="BB154">
        <f t="shared" ca="1" si="120"/>
        <v>0</v>
      </c>
      <c r="BC154">
        <f t="shared" ca="1" si="120"/>
        <v>0</v>
      </c>
      <c r="BD154">
        <f t="shared" ca="1" si="120"/>
        <v>0</v>
      </c>
      <c r="BE154">
        <f t="shared" ca="1" si="120"/>
        <v>0</v>
      </c>
      <c r="BF154">
        <f t="shared" ca="1" si="120"/>
        <v>1</v>
      </c>
      <c r="BG154">
        <f t="shared" ca="1" si="120"/>
        <v>0</v>
      </c>
      <c r="BH154">
        <f t="shared" ca="1" si="120"/>
        <v>2</v>
      </c>
      <c r="BI154" s="37">
        <f t="shared" ca="1" si="79"/>
        <v>0</v>
      </c>
      <c r="BJ154" t="b">
        <f t="shared" ca="1" si="109"/>
        <v>0</v>
      </c>
      <c r="BK154" t="b">
        <f t="shared" ca="1" si="110"/>
        <v>0</v>
      </c>
      <c r="BL154" t="b">
        <f t="shared" ca="1" si="111"/>
        <v>0</v>
      </c>
      <c r="BM154" t="b">
        <f t="shared" ca="1" si="112"/>
        <v>0</v>
      </c>
      <c r="BN154" t="b">
        <f t="shared" ca="1" si="113"/>
        <v>1</v>
      </c>
      <c r="BO154" t="b">
        <f t="shared" ca="1" si="114"/>
        <v>0</v>
      </c>
      <c r="BP154" t="b">
        <f t="shared" ca="1" si="115"/>
        <v>0</v>
      </c>
      <c r="BQ154">
        <f t="shared" ca="1" si="116"/>
        <v>1</v>
      </c>
      <c r="BR154">
        <f t="shared" ca="1" si="117"/>
        <v>30142</v>
      </c>
      <c r="BS154" cm="1">
        <f t="array" aca="1" ref="BS154" ca="1">IF($C154=0,"",RANK(BR154,OFFSET(KKK,0,0,LAST,1),-1))</f>
        <v>333</v>
      </c>
      <c r="BT154" s="19">
        <f t="shared" ca="1" si="118"/>
        <v>148518</v>
      </c>
      <c r="JN154" s="21"/>
      <c r="KK154" s="19"/>
    </row>
    <row r="155" spans="1:297">
      <c r="A155">
        <v>143</v>
      </c>
      <c r="C155" s="9" t="str">
        <f t="shared" ca="1" si="88"/>
        <v>8AAT7 191</v>
      </c>
      <c r="D155">
        <f t="shared" ca="1" si="89"/>
        <v>9</v>
      </c>
      <c r="E155" t="str">
        <f t="shared" ca="1" si="102"/>
        <v>8AAT7</v>
      </c>
      <c r="F155" t="str">
        <f t="shared" ca="1" si="90"/>
        <v>HPPLG</v>
      </c>
      <c r="G155" t="str">
        <f t="shared" ca="1" si="103"/>
        <v>HPPLG 191</v>
      </c>
      <c r="H155" t="str">
        <f ca="1"/>
        <v>DBBDB 955</v>
      </c>
      <c r="I155" t="str" cm="1">
        <f t="array" aca="1" ref="I155:J155" ca="1">IF($C155=0,"",_xlfn.TEXTSPLIT(H155," "))</f>
        <v>DBBDB</v>
      </c>
      <c r="J155" t="str">
        <f ca="1"/>
        <v>955</v>
      </c>
      <c r="K155">
        <f t="shared" ca="1" si="104"/>
        <v>955</v>
      </c>
      <c r="L155">
        <f ca="1"/>
        <v>143</v>
      </c>
      <c r="M155" t="str">
        <f t="shared" ca="1" si="91"/>
        <v>42242</v>
      </c>
      <c r="N155">
        <f t="shared" ca="1" si="81"/>
        <v>0</v>
      </c>
      <c r="O155">
        <f t="shared" ca="1" si="119"/>
        <v>3</v>
      </c>
      <c r="P155">
        <f t="shared" ca="1" si="119"/>
        <v>0</v>
      </c>
      <c r="Q155">
        <f t="shared" ca="1" si="119"/>
        <v>2</v>
      </c>
      <c r="R155">
        <f t="shared" ca="1" si="119"/>
        <v>0</v>
      </c>
      <c r="S155">
        <f t="shared" ca="1" si="119"/>
        <v>0</v>
      </c>
      <c r="T155">
        <f t="shared" ca="1" si="119"/>
        <v>0</v>
      </c>
      <c r="U155">
        <f t="shared" ca="1" si="119"/>
        <v>0</v>
      </c>
      <c r="V155">
        <f t="shared" ca="1" si="119"/>
        <v>0</v>
      </c>
      <c r="W155">
        <f t="shared" ca="1" si="119"/>
        <v>0</v>
      </c>
      <c r="X155">
        <f t="shared" ca="1" si="119"/>
        <v>0</v>
      </c>
      <c r="Y155">
        <f t="shared" ca="1" si="119"/>
        <v>0</v>
      </c>
      <c r="Z155">
        <f t="shared" ca="1" si="119"/>
        <v>0</v>
      </c>
      <c r="AA155">
        <f t="shared" ca="1" si="119"/>
        <v>0</v>
      </c>
      <c r="AB155">
        <f t="shared" ca="1" si="105"/>
        <v>5</v>
      </c>
      <c r="AC155" t="b">
        <f t="shared" ca="1" si="92"/>
        <v>0</v>
      </c>
      <c r="AD155" t="b">
        <f t="shared" ca="1" si="93"/>
        <v>0</v>
      </c>
      <c r="AE155" t="b">
        <f t="shared" ca="1" si="94"/>
        <v>1</v>
      </c>
      <c r="AF155" t="b">
        <f t="shared" ca="1" si="95"/>
        <v>0</v>
      </c>
      <c r="AG155" t="b">
        <f t="shared" ca="1" si="96"/>
        <v>0</v>
      </c>
      <c r="AH155" t="b">
        <f t="shared" ca="1" si="97"/>
        <v>0</v>
      </c>
      <c r="AI155" t="b">
        <f t="shared" ca="1" si="98"/>
        <v>0</v>
      </c>
      <c r="AJ155">
        <f t="shared" ca="1" si="106"/>
        <v>1</v>
      </c>
      <c r="AK155">
        <f t="shared" ca="1" si="99"/>
        <v>50143</v>
      </c>
      <c r="AL155">
        <f t="shared" ca="1" si="100"/>
        <v>826</v>
      </c>
      <c r="AM155" s="19">
        <f t="shared" ca="1" si="101"/>
        <v>788830</v>
      </c>
      <c r="AN155" t="str">
        <f ca="1">IF($C155=0,"",
VLOOKUP(MID($E155,1,1),TRANSF2,2,FALSE)
&amp; VLOOKUP(MID($E155,2,1),TRANSF2,2,FALSE)
&amp; VLOOKUP(MID($E155,3,1),TRANSF2,2,FALSE)
&amp; VLOOKUP(MID($E155,4,1),TRANSF2,2,FALSE)
&amp; VLOOKUP(MID($E155,5,1),TRANSF2,2,FALSE)
)</f>
        <v>HPPLG</v>
      </c>
      <c r="AO155" t="str">
        <f t="shared" ca="1" si="107"/>
        <v>HPPLG 191</v>
      </c>
      <c r="AP155" t="str">
        <f ca="1"/>
        <v>BPPPA 953</v>
      </c>
      <c r="AQ155" t="str" cm="1">
        <f t="array" aca="1" ref="AQ155:AR155" ca="1">IF($C155=0,"",_xlfn.TEXTSPLIT(AP155," "))</f>
        <v>BPPPA</v>
      </c>
      <c r="AR155" t="str">
        <f ca="1"/>
        <v>953</v>
      </c>
      <c r="AS155">
        <f t="shared" ca="1" si="108"/>
        <v>953</v>
      </c>
      <c r="AT155">
        <f ca="1"/>
        <v>143</v>
      </c>
      <c r="AU155" t="str">
        <f ca="1">IF($C155=0,"",
VLOOKUP(MID(AQ155,1,1),REVTRANS2,2,FALSE)
&amp; VLOOKUP(MID(AQ155,2,1),REVTRANS2,2,FALSE)
&amp; VLOOKUP(MID(AQ155,3,1),REVTRANS2,2,FALSE)
&amp; VLOOKUP(MID(AQ155,4,1),REVTRANS2,2,FALSE)
&amp; VLOOKUP(MID(AQ155,5,1),REVTRANS2,2,FALSE)
)</f>
        <v>2AAAJ</v>
      </c>
      <c r="AV155">
        <f t="shared" ca="1" si="86"/>
        <v>0</v>
      </c>
      <c r="AW155">
        <f t="shared" ca="1" si="120"/>
        <v>1</v>
      </c>
      <c r="AX155">
        <f t="shared" ca="1" si="120"/>
        <v>0</v>
      </c>
      <c r="AY155">
        <f t="shared" ca="1" si="120"/>
        <v>0</v>
      </c>
      <c r="AZ155">
        <f t="shared" ca="1" si="120"/>
        <v>0</v>
      </c>
      <c r="BA155">
        <f t="shared" ca="1" si="120"/>
        <v>0</v>
      </c>
      <c r="BB155">
        <f t="shared" ca="1" si="120"/>
        <v>0</v>
      </c>
      <c r="BC155">
        <f t="shared" ca="1" si="120"/>
        <v>0</v>
      </c>
      <c r="BD155">
        <f t="shared" ca="1" si="120"/>
        <v>0</v>
      </c>
      <c r="BE155">
        <f t="shared" ca="1" si="120"/>
        <v>0</v>
      </c>
      <c r="BF155">
        <f t="shared" ca="1" si="120"/>
        <v>0</v>
      </c>
      <c r="BG155">
        <f t="shared" ca="1" si="120"/>
        <v>0</v>
      </c>
      <c r="BH155">
        <f t="shared" ca="1" si="120"/>
        <v>3</v>
      </c>
      <c r="BI155" s="37">
        <f t="shared" ca="1" si="79"/>
        <v>1</v>
      </c>
      <c r="BJ155" t="b">
        <f t="shared" ca="1" si="109"/>
        <v>0</v>
      </c>
      <c r="BK155" t="b">
        <f t="shared" ca="1" si="110"/>
        <v>1</v>
      </c>
      <c r="BL155" t="b">
        <f t="shared" ca="1" si="111"/>
        <v>0</v>
      </c>
      <c r="BM155" t="b">
        <f t="shared" ca="1" si="112"/>
        <v>0</v>
      </c>
      <c r="BN155" t="b">
        <f t="shared" ca="1" si="113"/>
        <v>0</v>
      </c>
      <c r="BO155" t="b">
        <f t="shared" ca="1" si="114"/>
        <v>0</v>
      </c>
      <c r="BP155" t="b">
        <f t="shared" ca="1" si="115"/>
        <v>0</v>
      </c>
      <c r="BQ155">
        <f t="shared" ca="1" si="116"/>
        <v>1</v>
      </c>
      <c r="BR155">
        <f t="shared" ca="1" si="117"/>
        <v>60143</v>
      </c>
      <c r="BS155" cm="1">
        <f t="array" aca="1" ref="BS155" ca="1">IF($C155=0,"",RANK(BR155,OFFSET(KKK,0,0,LAST,1),-1))</f>
        <v>838</v>
      </c>
      <c r="BT155" s="19">
        <f t="shared" ca="1" si="118"/>
        <v>798614</v>
      </c>
      <c r="JN155" s="21"/>
      <c r="KK155" s="19"/>
    </row>
    <row r="156" spans="1:297">
      <c r="A156">
        <v>144</v>
      </c>
      <c r="C156" s="9" t="str">
        <f t="shared" ca="1" si="88"/>
        <v>T6587 612</v>
      </c>
      <c r="D156">
        <f t="shared" ca="1" si="89"/>
        <v>9</v>
      </c>
      <c r="E156" t="str">
        <f t="shared" ca="1" si="102"/>
        <v>T6587</v>
      </c>
      <c r="F156" t="str">
        <f t="shared" ca="1" si="90"/>
        <v>LFEHG</v>
      </c>
      <c r="G156" t="str">
        <f t="shared" ca="1" si="103"/>
        <v>LFEHG 612</v>
      </c>
      <c r="H156" t="str">
        <f ca="1"/>
        <v>DBBHH 731</v>
      </c>
      <c r="I156" t="str" cm="1">
        <f t="array" aca="1" ref="I156:J156" ca="1">IF($C156=0,"",_xlfn.TEXTSPLIT(H156," "))</f>
        <v>DBBHH</v>
      </c>
      <c r="J156" t="str">
        <f ca="1"/>
        <v>731</v>
      </c>
      <c r="K156">
        <f t="shared" ca="1" si="104"/>
        <v>731</v>
      </c>
      <c r="L156">
        <f ca="1"/>
        <v>144</v>
      </c>
      <c r="M156" t="str">
        <f t="shared" ca="1" si="91"/>
        <v>42288</v>
      </c>
      <c r="N156">
        <f t="shared" ca="1" si="81"/>
        <v>0</v>
      </c>
      <c r="O156">
        <f t="shared" ca="1" si="119"/>
        <v>2</v>
      </c>
      <c r="P156">
        <f t="shared" ca="1" si="119"/>
        <v>0</v>
      </c>
      <c r="Q156">
        <f t="shared" ca="1" si="119"/>
        <v>1</v>
      </c>
      <c r="R156">
        <f t="shared" ca="1" si="119"/>
        <v>0</v>
      </c>
      <c r="S156">
        <f t="shared" ca="1" si="119"/>
        <v>0</v>
      </c>
      <c r="T156">
        <f t="shared" ca="1" si="119"/>
        <v>0</v>
      </c>
      <c r="U156">
        <f t="shared" ca="1" si="119"/>
        <v>2</v>
      </c>
      <c r="V156">
        <f t="shared" ca="1" si="119"/>
        <v>0</v>
      </c>
      <c r="W156">
        <f t="shared" ca="1" si="119"/>
        <v>0</v>
      </c>
      <c r="X156">
        <f t="shared" ca="1" si="119"/>
        <v>0</v>
      </c>
      <c r="Y156">
        <f t="shared" ca="1" si="119"/>
        <v>0</v>
      </c>
      <c r="Z156">
        <f t="shared" ca="1" si="119"/>
        <v>0</v>
      </c>
      <c r="AA156">
        <f t="shared" ca="1" si="119"/>
        <v>0</v>
      </c>
      <c r="AB156">
        <f t="shared" ca="1" si="105"/>
        <v>5</v>
      </c>
      <c r="AC156" t="b">
        <f t="shared" ca="1" si="92"/>
        <v>0</v>
      </c>
      <c r="AD156" t="b">
        <f t="shared" ca="1" si="93"/>
        <v>0</v>
      </c>
      <c r="AE156" t="b">
        <f t="shared" ca="1" si="94"/>
        <v>0</v>
      </c>
      <c r="AF156" t="b">
        <f t="shared" ca="1" si="95"/>
        <v>0</v>
      </c>
      <c r="AG156" t="b">
        <f t="shared" ca="1" si="96"/>
        <v>1</v>
      </c>
      <c r="AH156" t="b">
        <f t="shared" ca="1" si="97"/>
        <v>0</v>
      </c>
      <c r="AI156" t="b">
        <f t="shared" ca="1" si="98"/>
        <v>0</v>
      </c>
      <c r="AJ156">
        <f t="shared" ca="1" si="106"/>
        <v>1</v>
      </c>
      <c r="AK156">
        <f t="shared" ca="1" si="99"/>
        <v>30144</v>
      </c>
      <c r="AL156">
        <f t="shared" ca="1" si="100"/>
        <v>463</v>
      </c>
      <c r="AM156" s="19">
        <f t="shared" ca="1" si="101"/>
        <v>338453</v>
      </c>
      <c r="AN156" t="str">
        <f ca="1">IF($C156=0,"",
VLOOKUP(MID($E156,1,1),TRANSF2,2,FALSE)
&amp; VLOOKUP(MID($E156,2,1),TRANSF2,2,FALSE)
&amp; VLOOKUP(MID($E156,3,1),TRANSF2,2,FALSE)
&amp; VLOOKUP(MID($E156,4,1),TRANSF2,2,FALSE)
&amp; VLOOKUP(MID($E156,5,1),TRANSF2,2,FALSE)
)</f>
        <v>LFEHG</v>
      </c>
      <c r="AO156" t="str">
        <f t="shared" ca="1" si="107"/>
        <v>LFEHG 612</v>
      </c>
      <c r="AP156" t="str">
        <f ca="1"/>
        <v>CACCI 498</v>
      </c>
      <c r="AQ156" t="str" cm="1">
        <f t="array" aca="1" ref="AQ156:AR156" ca="1">IF($C156=0,"",_xlfn.TEXTSPLIT(AP156," "))</f>
        <v>CACCI</v>
      </c>
      <c r="AR156" t="str">
        <f ca="1"/>
        <v>498</v>
      </c>
      <c r="AS156">
        <f t="shared" ca="1" si="108"/>
        <v>498</v>
      </c>
      <c r="AT156">
        <f ca="1"/>
        <v>144</v>
      </c>
      <c r="AU156" t="str">
        <f ca="1">IF($C156=0,"",
VLOOKUP(MID(AQ156,1,1),REVTRANS2,2,FALSE)
&amp; VLOOKUP(MID(AQ156,2,1),REVTRANS2,2,FALSE)
&amp; VLOOKUP(MID(AQ156,3,1),REVTRANS2,2,FALSE)
&amp; VLOOKUP(MID(AQ156,4,1),REVTRANS2,2,FALSE)
&amp; VLOOKUP(MID(AQ156,5,1),REVTRANS2,2,FALSE)
)</f>
        <v>3J339</v>
      </c>
      <c r="AV156">
        <f t="shared" ca="1" si="86"/>
        <v>0</v>
      </c>
      <c r="AW156">
        <f t="shared" ca="1" si="120"/>
        <v>0</v>
      </c>
      <c r="AX156">
        <f t="shared" ca="1" si="120"/>
        <v>3</v>
      </c>
      <c r="AY156">
        <f t="shared" ca="1" si="120"/>
        <v>0</v>
      </c>
      <c r="AZ156">
        <f t="shared" ca="1" si="120"/>
        <v>0</v>
      </c>
      <c r="BA156">
        <f t="shared" ca="1" si="120"/>
        <v>0</v>
      </c>
      <c r="BB156">
        <f t="shared" ca="1" si="120"/>
        <v>0</v>
      </c>
      <c r="BC156">
        <f t="shared" ca="1" si="120"/>
        <v>0</v>
      </c>
      <c r="BD156">
        <f t="shared" ca="1" si="120"/>
        <v>1</v>
      </c>
      <c r="BE156">
        <f t="shared" ca="1" si="120"/>
        <v>0</v>
      </c>
      <c r="BF156">
        <f t="shared" ca="1" si="120"/>
        <v>0</v>
      </c>
      <c r="BG156">
        <f t="shared" ca="1" si="120"/>
        <v>0</v>
      </c>
      <c r="BH156">
        <f t="shared" ca="1" si="120"/>
        <v>0</v>
      </c>
      <c r="BI156" s="37">
        <f t="shared" ca="1" si="79"/>
        <v>1</v>
      </c>
      <c r="BJ156" t="b">
        <f t="shared" ca="1" si="109"/>
        <v>0</v>
      </c>
      <c r="BK156" t="b">
        <f t="shared" ca="1" si="110"/>
        <v>1</v>
      </c>
      <c r="BL156" t="b">
        <f t="shared" ca="1" si="111"/>
        <v>0</v>
      </c>
      <c r="BM156" t="b">
        <f t="shared" ca="1" si="112"/>
        <v>0</v>
      </c>
      <c r="BN156" t="b">
        <f t="shared" ca="1" si="113"/>
        <v>0</v>
      </c>
      <c r="BO156" t="b">
        <f t="shared" ca="1" si="114"/>
        <v>0</v>
      </c>
      <c r="BP156" t="b">
        <f t="shared" ca="1" si="115"/>
        <v>0</v>
      </c>
      <c r="BQ156">
        <f t="shared" ca="1" si="116"/>
        <v>1</v>
      </c>
      <c r="BR156">
        <f t="shared" ca="1" si="117"/>
        <v>60144</v>
      </c>
      <c r="BS156" cm="1">
        <f t="array" aca="1" ref="BS156" ca="1">IF($C156=0,"",RANK(BR156,OFFSET(KKK,0,0,LAST,1),-1))</f>
        <v>839</v>
      </c>
      <c r="BT156" s="19">
        <f t="shared" ca="1" si="118"/>
        <v>417822</v>
      </c>
      <c r="JN156" s="21"/>
      <c r="KK156" s="19"/>
    </row>
    <row r="157" spans="1:297">
      <c r="A157">
        <v>145</v>
      </c>
      <c r="C157" s="9" t="str">
        <f t="shared" ca="1" si="88"/>
        <v>JJJ22 430</v>
      </c>
      <c r="D157">
        <f t="shared" ca="1" si="89"/>
        <v>9</v>
      </c>
      <c r="E157" t="str">
        <f t="shared" ca="1" si="102"/>
        <v>JJJ22</v>
      </c>
      <c r="F157" t="str">
        <f t="shared" ca="1" si="90"/>
        <v>MMMBB</v>
      </c>
      <c r="G157" t="str">
        <f t="shared" ca="1" si="103"/>
        <v>MMMBB 430</v>
      </c>
      <c r="H157" t="str">
        <f ca="1"/>
        <v>DBEGG 771</v>
      </c>
      <c r="I157" t="str" cm="1">
        <f t="array" aca="1" ref="I157:J157" ca="1">IF($C157=0,"",_xlfn.TEXTSPLIT(H157," "))</f>
        <v>DBEGG</v>
      </c>
      <c r="J157" t="str">
        <f ca="1"/>
        <v>771</v>
      </c>
      <c r="K157">
        <f t="shared" ca="1" si="104"/>
        <v>771</v>
      </c>
      <c r="L157">
        <f ca="1"/>
        <v>145</v>
      </c>
      <c r="M157" t="str">
        <f t="shared" ca="1" si="91"/>
        <v>42577</v>
      </c>
      <c r="N157">
        <f t="shared" ca="1" si="81"/>
        <v>0</v>
      </c>
      <c r="O157">
        <f t="shared" ref="O157:AA166" ca="1" si="121">IF($C157=0,"",(LEN($M157)-LEN(SUBSTITUTE($M157,O$11,""))))</f>
        <v>1</v>
      </c>
      <c r="P157">
        <f t="shared" ca="1" si="121"/>
        <v>0</v>
      </c>
      <c r="Q157">
        <f t="shared" ca="1" si="121"/>
        <v>1</v>
      </c>
      <c r="R157">
        <f t="shared" ca="1" si="121"/>
        <v>1</v>
      </c>
      <c r="S157">
        <f t="shared" ca="1" si="121"/>
        <v>0</v>
      </c>
      <c r="T157">
        <f t="shared" ca="1" si="121"/>
        <v>2</v>
      </c>
      <c r="U157">
        <f t="shared" ca="1" si="121"/>
        <v>0</v>
      </c>
      <c r="V157">
        <f t="shared" ca="1" si="121"/>
        <v>0</v>
      </c>
      <c r="W157">
        <f t="shared" ca="1" si="121"/>
        <v>0</v>
      </c>
      <c r="X157">
        <f t="shared" ca="1" si="121"/>
        <v>0</v>
      </c>
      <c r="Y157">
        <f t="shared" ca="1" si="121"/>
        <v>0</v>
      </c>
      <c r="Z157">
        <f t="shared" ca="1" si="121"/>
        <v>0</v>
      </c>
      <c r="AA157">
        <f t="shared" ca="1" si="121"/>
        <v>0</v>
      </c>
      <c r="AB157">
        <f t="shared" ca="1" si="105"/>
        <v>5</v>
      </c>
      <c r="AC157" t="b">
        <f t="shared" ca="1" si="92"/>
        <v>0</v>
      </c>
      <c r="AD157" t="b">
        <f t="shared" ca="1" si="93"/>
        <v>0</v>
      </c>
      <c r="AE157" t="b">
        <f t="shared" ca="1" si="94"/>
        <v>0</v>
      </c>
      <c r="AF157" t="b">
        <f t="shared" ca="1" si="95"/>
        <v>0</v>
      </c>
      <c r="AG157" t="b">
        <f t="shared" ca="1" si="96"/>
        <v>0</v>
      </c>
      <c r="AH157" t="b">
        <f t="shared" ca="1" si="97"/>
        <v>1</v>
      </c>
      <c r="AI157" t="b">
        <f t="shared" ca="1" si="98"/>
        <v>0</v>
      </c>
      <c r="AJ157">
        <f t="shared" ca="1" si="106"/>
        <v>1</v>
      </c>
      <c r="AK157">
        <f t="shared" ca="1" si="99"/>
        <v>20145</v>
      </c>
      <c r="AL157">
        <f t="shared" ca="1" si="100"/>
        <v>234</v>
      </c>
      <c r="AM157" s="19">
        <f t="shared" ca="1" si="101"/>
        <v>180414</v>
      </c>
      <c r="AN157" t="str">
        <f ca="1">IF($C157=0,"",
VLOOKUP(MID($E157,1,1),TRANSF2,2,FALSE)
&amp; VLOOKUP(MID($E157,2,1),TRANSF2,2,FALSE)
&amp; VLOOKUP(MID($E157,3,1),TRANSF2,2,FALSE)
&amp; VLOOKUP(MID($E157,4,1),TRANSF2,2,FALSE)
&amp; VLOOKUP(MID($E157,5,1),TRANSF2,2,FALSE)
)</f>
        <v>AAABB</v>
      </c>
      <c r="AO157" t="str">
        <f t="shared" ca="1" si="107"/>
        <v>AAABB 430</v>
      </c>
      <c r="AP157" t="str">
        <f ca="1"/>
        <v>CAGPG 530</v>
      </c>
      <c r="AQ157" t="str" cm="1">
        <f t="array" aca="1" ref="AQ157:AR157" ca="1">IF($C157=0,"",_xlfn.TEXTSPLIT(AP157," "))</f>
        <v>CAGPG</v>
      </c>
      <c r="AR157" t="str">
        <f ca="1"/>
        <v>530</v>
      </c>
      <c r="AS157">
        <f t="shared" ca="1" si="108"/>
        <v>530</v>
      </c>
      <c r="AT157">
        <f ca="1"/>
        <v>145</v>
      </c>
      <c r="AU157" t="str">
        <f ca="1">IF($C157=0,"",
VLOOKUP(MID(AQ157,1,1),REVTRANS2,2,FALSE)
&amp; VLOOKUP(MID(AQ157,2,1),REVTRANS2,2,FALSE)
&amp; VLOOKUP(MID(AQ157,3,1),REVTRANS2,2,FALSE)
&amp; VLOOKUP(MID(AQ157,4,1),REVTRANS2,2,FALSE)
&amp; VLOOKUP(MID(AQ157,5,1),REVTRANS2,2,FALSE)
)</f>
        <v>3J7A7</v>
      </c>
      <c r="AV157">
        <f t="shared" ca="1" si="86"/>
        <v>0</v>
      </c>
      <c r="AW157">
        <f t="shared" ca="1" si="120"/>
        <v>0</v>
      </c>
      <c r="AX157">
        <f t="shared" ca="1" si="120"/>
        <v>1</v>
      </c>
      <c r="AY157">
        <f t="shared" ca="1" si="120"/>
        <v>0</v>
      </c>
      <c r="AZ157">
        <f t="shared" ca="1" si="120"/>
        <v>0</v>
      </c>
      <c r="BA157">
        <f t="shared" ca="1" si="120"/>
        <v>0</v>
      </c>
      <c r="BB157">
        <f t="shared" ca="1" si="120"/>
        <v>2</v>
      </c>
      <c r="BC157">
        <f t="shared" ca="1" si="120"/>
        <v>0</v>
      </c>
      <c r="BD157">
        <f t="shared" ca="1" si="120"/>
        <v>0</v>
      </c>
      <c r="BE157">
        <f t="shared" ca="1" si="120"/>
        <v>0</v>
      </c>
      <c r="BF157">
        <f t="shared" ca="1" si="120"/>
        <v>0</v>
      </c>
      <c r="BG157">
        <f t="shared" ca="1" si="120"/>
        <v>0</v>
      </c>
      <c r="BH157">
        <f t="shared" ca="1" si="120"/>
        <v>1</v>
      </c>
      <c r="BI157" s="37">
        <f t="shared" ca="1" si="79"/>
        <v>1</v>
      </c>
      <c r="BJ157" t="b">
        <f t="shared" ca="1" si="109"/>
        <v>0</v>
      </c>
      <c r="BK157" t="b">
        <f t="shared" ca="1" si="110"/>
        <v>0</v>
      </c>
      <c r="BL157" t="b">
        <f t="shared" ca="1" si="111"/>
        <v>0</v>
      </c>
      <c r="BM157" t="b">
        <f t="shared" ca="1" si="112"/>
        <v>1</v>
      </c>
      <c r="BN157" t="b">
        <f t="shared" ca="1" si="113"/>
        <v>0</v>
      </c>
      <c r="BO157" t="b">
        <f t="shared" ca="1" si="114"/>
        <v>0</v>
      </c>
      <c r="BP157" t="b">
        <f t="shared" ca="1" si="115"/>
        <v>0</v>
      </c>
      <c r="BQ157">
        <f t="shared" ca="1" si="116"/>
        <v>1</v>
      </c>
      <c r="BR157">
        <f t="shared" ca="1" si="117"/>
        <v>40145</v>
      </c>
      <c r="BS157" cm="1">
        <f t="array" aca="1" ref="BS157" ca="1">IF($C157=0,"",RANK(BR157,OFFSET(KKK,0,0,LAST,1),-1))</f>
        <v>484</v>
      </c>
      <c r="BT157" s="19">
        <f t="shared" ca="1" si="118"/>
        <v>256520</v>
      </c>
      <c r="JN157" s="21"/>
      <c r="KK157" s="19"/>
    </row>
    <row r="158" spans="1:297">
      <c r="A158">
        <v>146</v>
      </c>
      <c r="C158" s="9" t="str">
        <f t="shared" ca="1" si="88"/>
        <v>55A5A 303</v>
      </c>
      <c r="D158">
        <f t="shared" ca="1" si="89"/>
        <v>9</v>
      </c>
      <c r="E158" t="str">
        <f t="shared" ca="1" si="102"/>
        <v>55A5A</v>
      </c>
      <c r="F158" t="str">
        <f t="shared" ca="1" si="90"/>
        <v>EEPEP</v>
      </c>
      <c r="G158" t="str">
        <f t="shared" ca="1" si="103"/>
        <v>EEPEP 303</v>
      </c>
      <c r="H158" t="str">
        <f ca="1"/>
        <v>DBIBD 672</v>
      </c>
      <c r="I158" t="str" cm="1">
        <f t="array" aca="1" ref="I158:J158" ca="1">IF($C158=0,"",_xlfn.TEXTSPLIT(H158," "))</f>
        <v>DBIBD</v>
      </c>
      <c r="J158" t="str">
        <f ca="1"/>
        <v>672</v>
      </c>
      <c r="K158">
        <f t="shared" ca="1" si="104"/>
        <v>672</v>
      </c>
      <c r="L158">
        <f ca="1"/>
        <v>146</v>
      </c>
      <c r="M158" t="str">
        <f t="shared" ca="1" si="91"/>
        <v>42924</v>
      </c>
      <c r="N158">
        <f t="shared" ca="1" si="81"/>
        <v>0</v>
      </c>
      <c r="O158">
        <f t="shared" ca="1" si="121"/>
        <v>2</v>
      </c>
      <c r="P158">
        <f t="shared" ca="1" si="121"/>
        <v>0</v>
      </c>
      <c r="Q158">
        <f t="shared" ca="1" si="121"/>
        <v>2</v>
      </c>
      <c r="R158">
        <f t="shared" ca="1" si="121"/>
        <v>0</v>
      </c>
      <c r="S158">
        <f t="shared" ca="1" si="121"/>
        <v>0</v>
      </c>
      <c r="T158">
        <f t="shared" ca="1" si="121"/>
        <v>0</v>
      </c>
      <c r="U158">
        <f t="shared" ca="1" si="121"/>
        <v>0</v>
      </c>
      <c r="V158">
        <f t="shared" ca="1" si="121"/>
        <v>1</v>
      </c>
      <c r="W158">
        <f t="shared" ca="1" si="121"/>
        <v>0</v>
      </c>
      <c r="X158">
        <f t="shared" ca="1" si="121"/>
        <v>0</v>
      </c>
      <c r="Y158">
        <f t="shared" ca="1" si="121"/>
        <v>0</v>
      </c>
      <c r="Z158">
        <f t="shared" ca="1" si="121"/>
        <v>0</v>
      </c>
      <c r="AA158">
        <f t="shared" ca="1" si="121"/>
        <v>0</v>
      </c>
      <c r="AB158">
        <f t="shared" ca="1" si="105"/>
        <v>5</v>
      </c>
      <c r="AC158" t="b">
        <f t="shared" ca="1" si="92"/>
        <v>0</v>
      </c>
      <c r="AD158" t="b">
        <f t="shared" ca="1" si="93"/>
        <v>0</v>
      </c>
      <c r="AE158" t="b">
        <f t="shared" ca="1" si="94"/>
        <v>0</v>
      </c>
      <c r="AF158" t="b">
        <f t="shared" ca="1" si="95"/>
        <v>0</v>
      </c>
      <c r="AG158" t="b">
        <f t="shared" ca="1" si="96"/>
        <v>1</v>
      </c>
      <c r="AH158" t="b">
        <f t="shared" ca="1" si="97"/>
        <v>0</v>
      </c>
      <c r="AI158" t="b">
        <f t="shared" ca="1" si="98"/>
        <v>0</v>
      </c>
      <c r="AJ158">
        <f t="shared" ca="1" si="106"/>
        <v>1</v>
      </c>
      <c r="AK158">
        <f t="shared" ca="1" si="99"/>
        <v>30146</v>
      </c>
      <c r="AL158">
        <f t="shared" ca="1" si="100"/>
        <v>464</v>
      </c>
      <c r="AM158" s="19">
        <f t="shared" ca="1" si="101"/>
        <v>311808</v>
      </c>
      <c r="AN158" t="str">
        <f ca="1">IF($C158=0,"",
VLOOKUP(MID($E158,1,1),TRANSF2,2,FALSE)
&amp; VLOOKUP(MID($E158,2,1),TRANSF2,2,FALSE)
&amp; VLOOKUP(MID($E158,3,1),TRANSF2,2,FALSE)
&amp; VLOOKUP(MID($E158,4,1),TRANSF2,2,FALSE)
&amp; VLOOKUP(MID($E158,5,1),TRANSF2,2,FALSE)
)</f>
        <v>EEPEP</v>
      </c>
      <c r="AO158" t="str">
        <f t="shared" ca="1" si="107"/>
        <v>EEPEP 303</v>
      </c>
      <c r="AP158" t="str">
        <f ca="1"/>
        <v>CAHLH 210</v>
      </c>
      <c r="AQ158" t="str" cm="1">
        <f t="array" aca="1" ref="AQ158:AR158" ca="1">IF($C158=0,"",_xlfn.TEXTSPLIT(AP158," "))</f>
        <v>CAHLH</v>
      </c>
      <c r="AR158" t="str">
        <f ca="1"/>
        <v>210</v>
      </c>
      <c r="AS158">
        <f t="shared" ca="1" si="108"/>
        <v>210</v>
      </c>
      <c r="AT158">
        <f ca="1"/>
        <v>146</v>
      </c>
      <c r="AU158" t="str">
        <f ca="1">IF($C158=0,"",
VLOOKUP(MID(AQ158,1,1),REVTRANS2,2,FALSE)
&amp; VLOOKUP(MID(AQ158,2,1),REVTRANS2,2,FALSE)
&amp; VLOOKUP(MID(AQ158,3,1),REVTRANS2,2,FALSE)
&amp; VLOOKUP(MID(AQ158,4,1),REVTRANS2,2,FALSE)
&amp; VLOOKUP(MID(AQ158,5,1),REVTRANS2,2,FALSE)
)</f>
        <v>3J8T8</v>
      </c>
      <c r="AV158">
        <f t="shared" ca="1" si="86"/>
        <v>0</v>
      </c>
      <c r="AW158">
        <f t="shared" ca="1" si="120"/>
        <v>0</v>
      </c>
      <c r="AX158">
        <f t="shared" ca="1" si="120"/>
        <v>1</v>
      </c>
      <c r="AY158">
        <f t="shared" ca="1" si="120"/>
        <v>0</v>
      </c>
      <c r="AZ158">
        <f t="shared" ca="1" si="120"/>
        <v>0</v>
      </c>
      <c r="BA158">
        <f t="shared" ca="1" si="120"/>
        <v>0</v>
      </c>
      <c r="BB158">
        <f t="shared" ca="1" si="120"/>
        <v>0</v>
      </c>
      <c r="BC158">
        <f t="shared" ca="1" si="120"/>
        <v>2</v>
      </c>
      <c r="BD158">
        <f t="shared" ca="1" si="120"/>
        <v>0</v>
      </c>
      <c r="BE158">
        <f t="shared" ca="1" si="120"/>
        <v>1</v>
      </c>
      <c r="BF158">
        <f t="shared" ca="1" si="120"/>
        <v>0</v>
      </c>
      <c r="BG158">
        <f t="shared" ca="1" si="120"/>
        <v>0</v>
      </c>
      <c r="BH158">
        <f t="shared" ca="1" si="120"/>
        <v>0</v>
      </c>
      <c r="BI158" s="37">
        <f t="shared" ca="1" si="79"/>
        <v>1</v>
      </c>
      <c r="BJ158" t="b">
        <f t="shared" ca="1" si="109"/>
        <v>0</v>
      </c>
      <c r="BK158" t="b">
        <f t="shared" ca="1" si="110"/>
        <v>0</v>
      </c>
      <c r="BL158" t="b">
        <f t="shared" ca="1" si="111"/>
        <v>0</v>
      </c>
      <c r="BM158" t="b">
        <f t="shared" ca="1" si="112"/>
        <v>1</v>
      </c>
      <c r="BN158" t="b">
        <f t="shared" ca="1" si="113"/>
        <v>0</v>
      </c>
      <c r="BO158" t="b">
        <f t="shared" ca="1" si="114"/>
        <v>0</v>
      </c>
      <c r="BP158" t="b">
        <f t="shared" ca="1" si="115"/>
        <v>0</v>
      </c>
      <c r="BQ158">
        <f t="shared" ca="1" si="116"/>
        <v>1</v>
      </c>
      <c r="BR158">
        <f t="shared" ca="1" si="117"/>
        <v>40146</v>
      </c>
      <c r="BS158" cm="1">
        <f t="array" aca="1" ref="BS158" ca="1">IF($C158=0,"",RANK(BR158,OFFSET(KKK,0,0,LAST,1),-1))</f>
        <v>485</v>
      </c>
      <c r="BT158" s="19">
        <f t="shared" ca="1" si="118"/>
        <v>101850</v>
      </c>
      <c r="JN158" s="21"/>
    </row>
    <row r="159" spans="1:297">
      <c r="A159">
        <v>147</v>
      </c>
      <c r="C159" s="9" t="str">
        <f t="shared" ca="1" si="88"/>
        <v>TT388 976</v>
      </c>
      <c r="D159">
        <f t="shared" ca="1" si="89"/>
        <v>9</v>
      </c>
      <c r="E159" t="str">
        <f t="shared" ca="1" si="102"/>
        <v>TT388</v>
      </c>
      <c r="F159" t="str">
        <f t="shared" ca="1" si="90"/>
        <v>LLCHH</v>
      </c>
      <c r="G159" t="str">
        <f t="shared" ca="1" si="103"/>
        <v>LLCHH 976</v>
      </c>
      <c r="H159" t="str">
        <f ca="1"/>
        <v>DBLCD 787</v>
      </c>
      <c r="I159" t="str" cm="1">
        <f t="array" aca="1" ref="I159:J159" ca="1">IF($C159=0,"",_xlfn.TEXTSPLIT(H159," "))</f>
        <v>DBLCD</v>
      </c>
      <c r="J159" t="str">
        <f ca="1"/>
        <v>787</v>
      </c>
      <c r="K159">
        <f t="shared" ca="1" si="104"/>
        <v>787</v>
      </c>
      <c r="L159">
        <f ca="1"/>
        <v>147</v>
      </c>
      <c r="M159" t="str">
        <f t="shared" ca="1" si="91"/>
        <v>42T34</v>
      </c>
      <c r="N159">
        <f t="shared" ca="1" si="81"/>
        <v>0</v>
      </c>
      <c r="O159">
        <f t="shared" ca="1" si="121"/>
        <v>1</v>
      </c>
      <c r="P159">
        <f t="shared" ca="1" si="121"/>
        <v>1</v>
      </c>
      <c r="Q159">
        <f t="shared" ca="1" si="121"/>
        <v>2</v>
      </c>
      <c r="R159">
        <f t="shared" ca="1" si="121"/>
        <v>0</v>
      </c>
      <c r="S159">
        <f t="shared" ca="1" si="121"/>
        <v>0</v>
      </c>
      <c r="T159">
        <f t="shared" ca="1" si="121"/>
        <v>0</v>
      </c>
      <c r="U159">
        <f t="shared" ca="1" si="121"/>
        <v>0</v>
      </c>
      <c r="V159">
        <f t="shared" ca="1" si="121"/>
        <v>0</v>
      </c>
      <c r="W159">
        <f t="shared" ca="1" si="121"/>
        <v>1</v>
      </c>
      <c r="X159">
        <f t="shared" ca="1" si="121"/>
        <v>0</v>
      </c>
      <c r="Y159">
        <f t="shared" ca="1" si="121"/>
        <v>0</v>
      </c>
      <c r="Z159">
        <f t="shared" ca="1" si="121"/>
        <v>0</v>
      </c>
      <c r="AA159">
        <f t="shared" ca="1" si="121"/>
        <v>0</v>
      </c>
      <c r="AB159">
        <f t="shared" ca="1" si="105"/>
        <v>5</v>
      </c>
      <c r="AC159" t="b">
        <f t="shared" ca="1" si="92"/>
        <v>0</v>
      </c>
      <c r="AD159" t="b">
        <f t="shared" ca="1" si="93"/>
        <v>0</v>
      </c>
      <c r="AE159" t="b">
        <f t="shared" ca="1" si="94"/>
        <v>0</v>
      </c>
      <c r="AF159" t="b">
        <f t="shared" ca="1" si="95"/>
        <v>0</v>
      </c>
      <c r="AG159" t="b">
        <f t="shared" ca="1" si="96"/>
        <v>0</v>
      </c>
      <c r="AH159" t="b">
        <f t="shared" ca="1" si="97"/>
        <v>1</v>
      </c>
      <c r="AI159" t="b">
        <f t="shared" ca="1" si="98"/>
        <v>0</v>
      </c>
      <c r="AJ159">
        <f t="shared" ca="1" si="106"/>
        <v>1</v>
      </c>
      <c r="AK159">
        <f t="shared" ca="1" si="99"/>
        <v>20147</v>
      </c>
      <c r="AL159">
        <f t="shared" ca="1" si="100"/>
        <v>235</v>
      </c>
      <c r="AM159" s="19">
        <f t="shared" ca="1" si="101"/>
        <v>184945</v>
      </c>
      <c r="AN159" t="str">
        <f ca="1">IF($C159=0,"",
VLOOKUP(MID($E159,1,1),TRANSF2,2,FALSE)
&amp; VLOOKUP(MID($E159,2,1),TRANSF2,2,FALSE)
&amp; VLOOKUP(MID($E159,3,1),TRANSF2,2,FALSE)
&amp; VLOOKUP(MID($E159,4,1),TRANSF2,2,FALSE)
&amp; VLOOKUP(MID($E159,5,1),TRANSF2,2,FALSE)
)</f>
        <v>LLCHH</v>
      </c>
      <c r="AO159" t="str">
        <f t="shared" ca="1" si="107"/>
        <v>LLCHH 976</v>
      </c>
      <c r="AP159" t="str">
        <f ca="1"/>
        <v>CBABB 691</v>
      </c>
      <c r="AQ159" t="str" cm="1">
        <f t="array" aca="1" ref="AQ159:AR159" ca="1">IF($C159=0,"",_xlfn.TEXTSPLIT(AP159," "))</f>
        <v>CBABB</v>
      </c>
      <c r="AR159" t="str">
        <f ca="1"/>
        <v>691</v>
      </c>
      <c r="AS159">
        <f t="shared" ca="1" si="108"/>
        <v>691</v>
      </c>
      <c r="AT159">
        <f ca="1"/>
        <v>147</v>
      </c>
      <c r="AU159" t="str">
        <f ca="1">IF($C159=0,"",
VLOOKUP(MID(AQ159,1,1),REVTRANS2,2,FALSE)
&amp; VLOOKUP(MID(AQ159,2,1),REVTRANS2,2,FALSE)
&amp; VLOOKUP(MID(AQ159,3,1),REVTRANS2,2,FALSE)
&amp; VLOOKUP(MID(AQ159,4,1),REVTRANS2,2,FALSE)
&amp; VLOOKUP(MID(AQ159,5,1),REVTRANS2,2,FALSE)
)</f>
        <v>32J22</v>
      </c>
      <c r="AV159">
        <f t="shared" ca="1" si="86"/>
        <v>0</v>
      </c>
      <c r="AW159">
        <f t="shared" ca="1" si="120"/>
        <v>3</v>
      </c>
      <c r="AX159">
        <f t="shared" ca="1" si="120"/>
        <v>1</v>
      </c>
      <c r="AY159">
        <f t="shared" ca="1" si="120"/>
        <v>0</v>
      </c>
      <c r="AZ159">
        <f t="shared" ca="1" si="120"/>
        <v>0</v>
      </c>
      <c r="BA159">
        <f t="shared" ca="1" si="120"/>
        <v>0</v>
      </c>
      <c r="BB159">
        <f t="shared" ca="1" si="120"/>
        <v>0</v>
      </c>
      <c r="BC159">
        <f t="shared" ca="1" si="120"/>
        <v>0</v>
      </c>
      <c r="BD159">
        <f t="shared" ca="1" si="120"/>
        <v>0</v>
      </c>
      <c r="BE159">
        <f t="shared" ca="1" si="120"/>
        <v>0</v>
      </c>
      <c r="BF159">
        <f t="shared" ca="1" si="120"/>
        <v>0</v>
      </c>
      <c r="BG159">
        <f t="shared" ca="1" si="120"/>
        <v>0</v>
      </c>
      <c r="BH159">
        <f t="shared" ca="1" si="120"/>
        <v>0</v>
      </c>
      <c r="BI159" s="37">
        <f t="shared" ca="1" si="79"/>
        <v>1</v>
      </c>
      <c r="BJ159" t="b">
        <f t="shared" ca="1" si="109"/>
        <v>0</v>
      </c>
      <c r="BK159" t="b">
        <f t="shared" ca="1" si="110"/>
        <v>1</v>
      </c>
      <c r="BL159" t="b">
        <f t="shared" ca="1" si="111"/>
        <v>0</v>
      </c>
      <c r="BM159" t="b">
        <f t="shared" ca="1" si="112"/>
        <v>0</v>
      </c>
      <c r="BN159" t="b">
        <f t="shared" ca="1" si="113"/>
        <v>0</v>
      </c>
      <c r="BO159" t="b">
        <f t="shared" ca="1" si="114"/>
        <v>0</v>
      </c>
      <c r="BP159" t="b">
        <f t="shared" ca="1" si="115"/>
        <v>0</v>
      </c>
      <c r="BQ159">
        <f t="shared" ca="1" si="116"/>
        <v>1</v>
      </c>
      <c r="BR159">
        <f t="shared" ca="1" si="117"/>
        <v>60147</v>
      </c>
      <c r="BS159" cm="1">
        <f t="array" aca="1" ref="BS159" ca="1">IF($C159=0,"",RANK(BR159,OFFSET(KKK,0,0,LAST,1),-1))</f>
        <v>840</v>
      </c>
      <c r="BT159" s="19">
        <f t="shared" ca="1" si="118"/>
        <v>580440</v>
      </c>
      <c r="JN159" s="21"/>
    </row>
    <row r="160" spans="1:297">
      <c r="A160">
        <v>148</v>
      </c>
      <c r="C160" s="9" t="str">
        <f t="shared" ca="1" si="88"/>
        <v>33A33 388</v>
      </c>
      <c r="D160">
        <f t="shared" ca="1" si="89"/>
        <v>9</v>
      </c>
      <c r="E160" t="str">
        <f t="shared" ca="1" si="102"/>
        <v>33A33</v>
      </c>
      <c r="F160" t="str">
        <f t="shared" ca="1" si="90"/>
        <v>CCPCC</v>
      </c>
      <c r="G160" t="str">
        <f t="shared" ca="1" si="103"/>
        <v>CCPCC 388</v>
      </c>
      <c r="H160" t="str">
        <f ca="1"/>
        <v>DCCCG 678</v>
      </c>
      <c r="I160" t="str" cm="1">
        <f t="array" aca="1" ref="I160:J160" ca="1">IF($C160=0,"",_xlfn.TEXTSPLIT(H160," "))</f>
        <v>DCCCG</v>
      </c>
      <c r="J160" t="str">
        <f ca="1"/>
        <v>678</v>
      </c>
      <c r="K160">
        <f t="shared" ca="1" si="104"/>
        <v>678</v>
      </c>
      <c r="L160">
        <f ca="1"/>
        <v>148</v>
      </c>
      <c r="M160" t="str">
        <f t="shared" ca="1" si="91"/>
        <v>43337</v>
      </c>
      <c r="N160">
        <f t="shared" ca="1" si="81"/>
        <v>0</v>
      </c>
      <c r="O160">
        <f t="shared" ca="1" si="121"/>
        <v>0</v>
      </c>
      <c r="P160">
        <f t="shared" ca="1" si="121"/>
        <v>3</v>
      </c>
      <c r="Q160">
        <f t="shared" ca="1" si="121"/>
        <v>1</v>
      </c>
      <c r="R160">
        <f t="shared" ca="1" si="121"/>
        <v>0</v>
      </c>
      <c r="S160">
        <f t="shared" ca="1" si="121"/>
        <v>0</v>
      </c>
      <c r="T160">
        <f t="shared" ca="1" si="121"/>
        <v>1</v>
      </c>
      <c r="U160">
        <f t="shared" ca="1" si="121"/>
        <v>0</v>
      </c>
      <c r="V160">
        <f t="shared" ca="1" si="121"/>
        <v>0</v>
      </c>
      <c r="W160">
        <f t="shared" ca="1" si="121"/>
        <v>0</v>
      </c>
      <c r="X160">
        <f t="shared" ca="1" si="121"/>
        <v>0</v>
      </c>
      <c r="Y160">
        <f t="shared" ca="1" si="121"/>
        <v>0</v>
      </c>
      <c r="Z160">
        <f t="shared" ca="1" si="121"/>
        <v>0</v>
      </c>
      <c r="AA160">
        <f t="shared" ca="1" si="121"/>
        <v>0</v>
      </c>
      <c r="AB160">
        <f t="shared" ca="1" si="105"/>
        <v>5</v>
      </c>
      <c r="AC160" t="b">
        <f t="shared" ca="1" si="92"/>
        <v>0</v>
      </c>
      <c r="AD160" t="b">
        <f t="shared" ca="1" si="93"/>
        <v>0</v>
      </c>
      <c r="AE160" t="b">
        <f t="shared" ca="1" si="94"/>
        <v>0</v>
      </c>
      <c r="AF160" t="b">
        <f t="shared" ca="1" si="95"/>
        <v>1</v>
      </c>
      <c r="AG160" t="b">
        <f t="shared" ca="1" si="96"/>
        <v>0</v>
      </c>
      <c r="AH160" t="b">
        <f t="shared" ca="1" si="97"/>
        <v>0</v>
      </c>
      <c r="AI160" t="b">
        <f t="shared" ca="1" si="98"/>
        <v>0</v>
      </c>
      <c r="AJ160">
        <f t="shared" ca="1" si="106"/>
        <v>1</v>
      </c>
      <c r="AK160">
        <f t="shared" ca="1" si="99"/>
        <v>40148</v>
      </c>
      <c r="AL160">
        <f t="shared" ca="1" si="100"/>
        <v>641</v>
      </c>
      <c r="AM160" s="19">
        <f t="shared" ca="1" si="101"/>
        <v>434598</v>
      </c>
      <c r="AN160" t="str">
        <f ca="1">IF($C160=0,"",
VLOOKUP(MID($E160,1,1),TRANSF2,2,FALSE)
&amp; VLOOKUP(MID($E160,2,1),TRANSF2,2,FALSE)
&amp; VLOOKUP(MID($E160,3,1),TRANSF2,2,FALSE)
&amp; VLOOKUP(MID($E160,4,1),TRANSF2,2,FALSE)
&amp; VLOOKUP(MID($E160,5,1),TRANSF2,2,FALSE)
)</f>
        <v>CCPCC</v>
      </c>
      <c r="AO160" t="str">
        <f t="shared" ca="1" si="107"/>
        <v>CCPCC 388</v>
      </c>
      <c r="AP160" t="str">
        <f ca="1"/>
        <v>CBBBC 251</v>
      </c>
      <c r="AQ160" t="str" cm="1">
        <f t="array" aca="1" ref="AQ160:AR160" ca="1">IF($C160=0,"",_xlfn.TEXTSPLIT(AP160," "))</f>
        <v>CBBBC</v>
      </c>
      <c r="AR160" t="str">
        <f ca="1"/>
        <v>251</v>
      </c>
      <c r="AS160">
        <f t="shared" ca="1" si="108"/>
        <v>251</v>
      </c>
      <c r="AT160">
        <f ca="1"/>
        <v>148</v>
      </c>
      <c r="AU160" t="str">
        <f ca="1">IF($C160=0,"",
VLOOKUP(MID(AQ160,1,1),REVTRANS2,2,FALSE)
&amp; VLOOKUP(MID(AQ160,2,1),REVTRANS2,2,FALSE)
&amp; VLOOKUP(MID(AQ160,3,1),REVTRANS2,2,FALSE)
&amp; VLOOKUP(MID(AQ160,4,1),REVTRANS2,2,FALSE)
&amp; VLOOKUP(MID(AQ160,5,1),REVTRANS2,2,FALSE)
)</f>
        <v>32223</v>
      </c>
      <c r="AV160">
        <f t="shared" ca="1" si="86"/>
        <v>0</v>
      </c>
      <c r="AW160">
        <f t="shared" ca="1" si="120"/>
        <v>3</v>
      </c>
      <c r="AX160">
        <f t="shared" ca="1" si="120"/>
        <v>2</v>
      </c>
      <c r="AY160">
        <f t="shared" ca="1" si="120"/>
        <v>0</v>
      </c>
      <c r="AZ160">
        <f t="shared" ca="1" si="120"/>
        <v>0</v>
      </c>
      <c r="BA160">
        <f t="shared" ca="1" si="120"/>
        <v>0</v>
      </c>
      <c r="BB160">
        <f t="shared" ca="1" si="120"/>
        <v>0</v>
      </c>
      <c r="BC160">
        <f t="shared" ca="1" si="120"/>
        <v>0</v>
      </c>
      <c r="BD160">
        <f t="shared" ca="1" si="120"/>
        <v>0</v>
      </c>
      <c r="BE160">
        <f t="shared" ca="1" si="120"/>
        <v>0</v>
      </c>
      <c r="BF160">
        <f t="shared" ca="1" si="120"/>
        <v>0</v>
      </c>
      <c r="BG160">
        <f t="shared" ca="1" si="120"/>
        <v>0</v>
      </c>
      <c r="BH160">
        <f t="shared" ca="1" si="120"/>
        <v>0</v>
      </c>
      <c r="BI160" s="37">
        <f t="shared" ca="1" si="79"/>
        <v>0</v>
      </c>
      <c r="BJ160" t="b">
        <f t="shared" ca="1" si="109"/>
        <v>0</v>
      </c>
      <c r="BK160" t="b">
        <f t="shared" ca="1" si="110"/>
        <v>0</v>
      </c>
      <c r="BL160" t="b">
        <f t="shared" ca="1" si="111"/>
        <v>1</v>
      </c>
      <c r="BM160" t="b">
        <f t="shared" ca="1" si="112"/>
        <v>0</v>
      </c>
      <c r="BN160" t="b">
        <f t="shared" ca="1" si="113"/>
        <v>0</v>
      </c>
      <c r="BO160" t="b">
        <f t="shared" ca="1" si="114"/>
        <v>0</v>
      </c>
      <c r="BP160" t="b">
        <f t="shared" ca="1" si="115"/>
        <v>0</v>
      </c>
      <c r="BQ160">
        <f t="shared" ca="1" si="116"/>
        <v>1</v>
      </c>
      <c r="BR160">
        <f t="shared" ca="1" si="117"/>
        <v>50148</v>
      </c>
      <c r="BS160" cm="1">
        <f t="array" aca="1" ref="BS160" ca="1">IF($C160=0,"",RANK(BR160,OFFSET(KKK,0,0,LAST,1),-1))</f>
        <v>710</v>
      </c>
      <c r="BT160" s="19">
        <f t="shared" ca="1" si="118"/>
        <v>178210</v>
      </c>
      <c r="JN160" s="21"/>
    </row>
    <row r="161" spans="1:274">
      <c r="A161">
        <v>149</v>
      </c>
      <c r="C161" s="9" t="str">
        <f t="shared" ca="1" si="88"/>
        <v>KKAJA 933</v>
      </c>
      <c r="D161">
        <f t="shared" ca="1" si="89"/>
        <v>9</v>
      </c>
      <c r="E161" t="str">
        <f t="shared" ca="1" si="102"/>
        <v>KKAJA</v>
      </c>
      <c r="F161" t="str">
        <f t="shared" ca="1" si="90"/>
        <v>OOPMP</v>
      </c>
      <c r="G161" t="str">
        <f t="shared" ca="1" si="103"/>
        <v>OOPMP 933</v>
      </c>
      <c r="H161" t="str">
        <f ca="1"/>
        <v>DCECC 511</v>
      </c>
      <c r="I161" t="str" cm="1">
        <f t="array" aca="1" ref="I161:J161" ca="1">IF($C161=0,"",_xlfn.TEXTSPLIT(H161," "))</f>
        <v>DCECC</v>
      </c>
      <c r="J161" t="str">
        <f ca="1"/>
        <v>511</v>
      </c>
      <c r="K161">
        <f t="shared" ca="1" si="104"/>
        <v>511</v>
      </c>
      <c r="L161">
        <f ca="1"/>
        <v>149</v>
      </c>
      <c r="M161" t="str">
        <f t="shared" ca="1" si="91"/>
        <v>43533</v>
      </c>
      <c r="N161">
        <f t="shared" ca="1" si="81"/>
        <v>0</v>
      </c>
      <c r="O161">
        <f t="shared" ca="1" si="121"/>
        <v>0</v>
      </c>
      <c r="P161">
        <f t="shared" ca="1" si="121"/>
        <v>3</v>
      </c>
      <c r="Q161">
        <f t="shared" ca="1" si="121"/>
        <v>1</v>
      </c>
      <c r="R161">
        <f t="shared" ca="1" si="121"/>
        <v>1</v>
      </c>
      <c r="S161">
        <f t="shared" ca="1" si="121"/>
        <v>0</v>
      </c>
      <c r="T161">
        <f t="shared" ca="1" si="121"/>
        <v>0</v>
      </c>
      <c r="U161">
        <f t="shared" ca="1" si="121"/>
        <v>0</v>
      </c>
      <c r="V161">
        <f t="shared" ca="1" si="121"/>
        <v>0</v>
      </c>
      <c r="W161">
        <f t="shared" ca="1" si="121"/>
        <v>0</v>
      </c>
      <c r="X161">
        <f t="shared" ca="1" si="121"/>
        <v>0</v>
      </c>
      <c r="Y161">
        <f t="shared" ca="1" si="121"/>
        <v>0</v>
      </c>
      <c r="Z161">
        <f t="shared" ca="1" si="121"/>
        <v>0</v>
      </c>
      <c r="AA161">
        <f t="shared" ca="1" si="121"/>
        <v>0</v>
      </c>
      <c r="AB161">
        <f t="shared" ca="1" si="105"/>
        <v>5</v>
      </c>
      <c r="AC161" t="b">
        <f t="shared" ca="1" si="92"/>
        <v>0</v>
      </c>
      <c r="AD161" t="b">
        <f t="shared" ca="1" si="93"/>
        <v>0</v>
      </c>
      <c r="AE161" t="b">
        <f t="shared" ca="1" si="94"/>
        <v>0</v>
      </c>
      <c r="AF161" t="b">
        <f t="shared" ca="1" si="95"/>
        <v>1</v>
      </c>
      <c r="AG161" t="b">
        <f t="shared" ca="1" si="96"/>
        <v>0</v>
      </c>
      <c r="AH161" t="b">
        <f t="shared" ca="1" si="97"/>
        <v>0</v>
      </c>
      <c r="AI161" t="b">
        <f t="shared" ca="1" si="98"/>
        <v>0</v>
      </c>
      <c r="AJ161">
        <f t="shared" ca="1" si="106"/>
        <v>1</v>
      </c>
      <c r="AK161">
        <f t="shared" ca="1" si="99"/>
        <v>40149</v>
      </c>
      <c r="AL161">
        <f t="shared" ca="1" si="100"/>
        <v>642</v>
      </c>
      <c r="AM161" s="19">
        <f t="shared" ca="1" si="101"/>
        <v>328062</v>
      </c>
      <c r="AN161" t="str">
        <f ca="1">IF($C161=0,"",
VLOOKUP(MID($E161,1,1),TRANSF2,2,FALSE)
&amp; VLOOKUP(MID($E161,2,1),TRANSF2,2,FALSE)
&amp; VLOOKUP(MID($E161,3,1),TRANSF2,2,FALSE)
&amp; VLOOKUP(MID($E161,4,1),TRANSF2,2,FALSE)
&amp; VLOOKUP(MID($E161,5,1),TRANSF2,2,FALSE)
)</f>
        <v>OOPAP</v>
      </c>
      <c r="AO161" t="str">
        <f t="shared" ca="1" si="107"/>
        <v>OOPAP 933</v>
      </c>
      <c r="AP161" t="str">
        <f ca="1"/>
        <v>CBCCC 468</v>
      </c>
      <c r="AQ161" t="str" cm="1">
        <f t="array" aca="1" ref="AQ161:AR161" ca="1">IF($C161=0,"",_xlfn.TEXTSPLIT(AP161," "))</f>
        <v>CBCCC</v>
      </c>
      <c r="AR161" t="str">
        <f ca="1"/>
        <v>468</v>
      </c>
      <c r="AS161">
        <f t="shared" ca="1" si="108"/>
        <v>468</v>
      </c>
      <c r="AT161">
        <f ca="1"/>
        <v>149</v>
      </c>
      <c r="AU161" t="str">
        <f ca="1">IF($C161=0,"",
VLOOKUP(MID(AQ161,1,1),REVTRANS2,2,FALSE)
&amp; VLOOKUP(MID(AQ161,2,1),REVTRANS2,2,FALSE)
&amp; VLOOKUP(MID(AQ161,3,1),REVTRANS2,2,FALSE)
&amp; VLOOKUP(MID(AQ161,4,1),REVTRANS2,2,FALSE)
&amp; VLOOKUP(MID(AQ161,5,1),REVTRANS2,2,FALSE)
)</f>
        <v>32333</v>
      </c>
      <c r="AV161">
        <f t="shared" ca="1" si="86"/>
        <v>0</v>
      </c>
      <c r="AW161">
        <f t="shared" ca="1" si="120"/>
        <v>1</v>
      </c>
      <c r="AX161">
        <f t="shared" ca="1" si="120"/>
        <v>4</v>
      </c>
      <c r="AY161">
        <f t="shared" ca="1" si="120"/>
        <v>0</v>
      </c>
      <c r="AZ161">
        <f t="shared" ca="1" si="120"/>
        <v>0</v>
      </c>
      <c r="BA161">
        <f t="shared" ca="1" si="120"/>
        <v>0</v>
      </c>
      <c r="BB161">
        <f t="shared" ca="1" si="120"/>
        <v>0</v>
      </c>
      <c r="BC161">
        <f t="shared" ca="1" si="120"/>
        <v>0</v>
      </c>
      <c r="BD161">
        <f t="shared" ca="1" si="120"/>
        <v>0</v>
      </c>
      <c r="BE161">
        <f t="shared" ca="1" si="120"/>
        <v>0</v>
      </c>
      <c r="BF161">
        <f t="shared" ca="1" si="120"/>
        <v>0</v>
      </c>
      <c r="BG161">
        <f t="shared" ca="1" si="120"/>
        <v>0</v>
      </c>
      <c r="BH161">
        <f t="shared" ca="1" si="120"/>
        <v>0</v>
      </c>
      <c r="BI161" s="37">
        <f t="shared" ca="1" si="79"/>
        <v>0</v>
      </c>
      <c r="BJ161" t="b">
        <f t="shared" ca="1" si="109"/>
        <v>0</v>
      </c>
      <c r="BK161" t="b">
        <f t="shared" ca="1" si="110"/>
        <v>1</v>
      </c>
      <c r="BL161" t="b">
        <f t="shared" ca="1" si="111"/>
        <v>0</v>
      </c>
      <c r="BM161" t="b">
        <f t="shared" ca="1" si="112"/>
        <v>0</v>
      </c>
      <c r="BN161" t="b">
        <f t="shared" ca="1" si="113"/>
        <v>0</v>
      </c>
      <c r="BO161" t="b">
        <f t="shared" ca="1" si="114"/>
        <v>0</v>
      </c>
      <c r="BP161" t="b">
        <f t="shared" ca="1" si="115"/>
        <v>0</v>
      </c>
      <c r="BQ161">
        <f t="shared" ca="1" si="116"/>
        <v>1</v>
      </c>
      <c r="BR161">
        <f t="shared" ca="1" si="117"/>
        <v>60149</v>
      </c>
      <c r="BS161" cm="1">
        <f t="array" aca="1" ref="BS161" ca="1">IF($C161=0,"",RANK(BR161,OFFSET(KKK,0,0,LAST,1),-1))</f>
        <v>841</v>
      </c>
      <c r="BT161" s="19">
        <f t="shared" ca="1" si="118"/>
        <v>393588</v>
      </c>
      <c r="JN161" s="21"/>
    </row>
    <row r="162" spans="1:274">
      <c r="A162">
        <v>150</v>
      </c>
      <c r="C162" s="9" t="str">
        <f t="shared" ca="1" si="88"/>
        <v>KK852 922</v>
      </c>
      <c r="D162">
        <f t="shared" ca="1" si="89"/>
        <v>9</v>
      </c>
      <c r="E162" t="str">
        <f t="shared" ca="1" si="102"/>
        <v>KK852</v>
      </c>
      <c r="F162" t="str">
        <f t="shared" ca="1" si="90"/>
        <v>OOHEB</v>
      </c>
      <c r="G162" t="str">
        <f t="shared" ca="1" si="103"/>
        <v>OOHEB 922</v>
      </c>
      <c r="H162" t="str">
        <f ca="1"/>
        <v>DCFCD 304</v>
      </c>
      <c r="I162" t="str" cm="1">
        <f t="array" aca="1" ref="I162:J162" ca="1">IF($C162=0,"",_xlfn.TEXTSPLIT(H162," "))</f>
        <v>DCFCD</v>
      </c>
      <c r="J162" t="str">
        <f ca="1"/>
        <v>304</v>
      </c>
      <c r="K162">
        <f t="shared" ca="1" si="104"/>
        <v>304</v>
      </c>
      <c r="L162">
        <f ca="1"/>
        <v>150</v>
      </c>
      <c r="M162" t="str">
        <f t="shared" ca="1" si="91"/>
        <v>43634</v>
      </c>
      <c r="N162">
        <f t="shared" ca="1" si="81"/>
        <v>0</v>
      </c>
      <c r="O162">
        <f t="shared" ca="1" si="121"/>
        <v>0</v>
      </c>
      <c r="P162">
        <f t="shared" ca="1" si="121"/>
        <v>2</v>
      </c>
      <c r="Q162">
        <f t="shared" ca="1" si="121"/>
        <v>2</v>
      </c>
      <c r="R162">
        <f t="shared" ca="1" si="121"/>
        <v>0</v>
      </c>
      <c r="S162">
        <f t="shared" ca="1" si="121"/>
        <v>1</v>
      </c>
      <c r="T162">
        <f t="shared" ca="1" si="121"/>
        <v>0</v>
      </c>
      <c r="U162">
        <f t="shared" ca="1" si="121"/>
        <v>0</v>
      </c>
      <c r="V162">
        <f t="shared" ca="1" si="121"/>
        <v>0</v>
      </c>
      <c r="W162">
        <f t="shared" ca="1" si="121"/>
        <v>0</v>
      </c>
      <c r="X162">
        <f t="shared" ca="1" si="121"/>
        <v>0</v>
      </c>
      <c r="Y162">
        <f t="shared" ca="1" si="121"/>
        <v>0</v>
      </c>
      <c r="Z162">
        <f t="shared" ca="1" si="121"/>
        <v>0</v>
      </c>
      <c r="AA162">
        <f t="shared" ca="1" si="121"/>
        <v>0</v>
      </c>
      <c r="AB162">
        <f t="shared" ca="1" si="105"/>
        <v>5</v>
      </c>
      <c r="AC162" t="b">
        <f t="shared" ca="1" si="92"/>
        <v>0</v>
      </c>
      <c r="AD162" t="b">
        <f t="shared" ca="1" si="93"/>
        <v>0</v>
      </c>
      <c r="AE162" t="b">
        <f t="shared" ca="1" si="94"/>
        <v>0</v>
      </c>
      <c r="AF162" t="b">
        <f t="shared" ca="1" si="95"/>
        <v>0</v>
      </c>
      <c r="AG162" t="b">
        <f t="shared" ca="1" si="96"/>
        <v>1</v>
      </c>
      <c r="AH162" t="b">
        <f t="shared" ca="1" si="97"/>
        <v>0</v>
      </c>
      <c r="AI162" t="b">
        <f t="shared" ca="1" si="98"/>
        <v>0</v>
      </c>
      <c r="AJ162">
        <f t="shared" ca="1" si="106"/>
        <v>1</v>
      </c>
      <c r="AK162">
        <f t="shared" ca="1" si="99"/>
        <v>30150</v>
      </c>
      <c r="AL162">
        <f t="shared" ca="1" si="100"/>
        <v>465</v>
      </c>
      <c r="AM162" s="19">
        <f t="shared" ca="1" si="101"/>
        <v>141360</v>
      </c>
      <c r="AN162" t="str">
        <f ca="1">IF($C162=0,"",
VLOOKUP(MID($E162,1,1),TRANSF2,2,FALSE)
&amp; VLOOKUP(MID($E162,2,1),TRANSF2,2,FALSE)
&amp; VLOOKUP(MID($E162,3,1),TRANSF2,2,FALSE)
&amp; VLOOKUP(MID($E162,4,1),TRANSF2,2,FALSE)
&amp; VLOOKUP(MID($E162,5,1),TRANSF2,2,FALSE)
)</f>
        <v>OOHEB</v>
      </c>
      <c r="AO162" t="str">
        <f t="shared" ca="1" si="107"/>
        <v>OOHEB 922</v>
      </c>
      <c r="AP162" t="str">
        <f ca="1"/>
        <v>CBEEE 125</v>
      </c>
      <c r="AQ162" t="str" cm="1">
        <f t="array" aca="1" ref="AQ162:AR162" ca="1">IF($C162=0,"",_xlfn.TEXTSPLIT(AP162," "))</f>
        <v>CBEEE</v>
      </c>
      <c r="AR162" t="str">
        <f ca="1"/>
        <v>125</v>
      </c>
      <c r="AS162">
        <f t="shared" ca="1" si="108"/>
        <v>125</v>
      </c>
      <c r="AT162">
        <f ca="1"/>
        <v>150</v>
      </c>
      <c r="AU162" t="str">
        <f ca="1">IF($C162=0,"",
VLOOKUP(MID(AQ162,1,1),REVTRANS2,2,FALSE)
&amp; VLOOKUP(MID(AQ162,2,1),REVTRANS2,2,FALSE)
&amp; VLOOKUP(MID(AQ162,3,1),REVTRANS2,2,FALSE)
&amp; VLOOKUP(MID(AQ162,4,1),REVTRANS2,2,FALSE)
&amp; VLOOKUP(MID(AQ162,5,1),REVTRANS2,2,FALSE)
)</f>
        <v>32555</v>
      </c>
      <c r="AV162">
        <f t="shared" ca="1" si="86"/>
        <v>0</v>
      </c>
      <c r="AW162">
        <f t="shared" ca="1" si="120"/>
        <v>1</v>
      </c>
      <c r="AX162">
        <f t="shared" ca="1" si="120"/>
        <v>1</v>
      </c>
      <c r="AY162">
        <f t="shared" ca="1" si="120"/>
        <v>0</v>
      </c>
      <c r="AZ162">
        <f t="shared" ca="1" si="120"/>
        <v>3</v>
      </c>
      <c r="BA162">
        <f t="shared" ca="1" si="120"/>
        <v>0</v>
      </c>
      <c r="BB162">
        <f t="shared" ca="1" si="120"/>
        <v>0</v>
      </c>
      <c r="BC162">
        <f t="shared" ca="1" si="120"/>
        <v>0</v>
      </c>
      <c r="BD162">
        <f t="shared" ca="1" si="120"/>
        <v>0</v>
      </c>
      <c r="BE162">
        <f t="shared" ca="1" si="120"/>
        <v>0</v>
      </c>
      <c r="BF162">
        <f t="shared" ca="1" si="120"/>
        <v>0</v>
      </c>
      <c r="BG162">
        <f t="shared" ca="1" si="120"/>
        <v>0</v>
      </c>
      <c r="BH162">
        <f t="shared" ca="1" si="120"/>
        <v>0</v>
      </c>
      <c r="BI162" s="37">
        <f t="shared" ca="1" si="79"/>
        <v>0</v>
      </c>
      <c r="BJ162" t="b">
        <f t="shared" ca="1" si="109"/>
        <v>0</v>
      </c>
      <c r="BK162" t="b">
        <f t="shared" ca="1" si="110"/>
        <v>0</v>
      </c>
      <c r="BL162" t="b">
        <f t="shared" ca="1" si="111"/>
        <v>0</v>
      </c>
      <c r="BM162" t="b">
        <f t="shared" ca="1" si="112"/>
        <v>1</v>
      </c>
      <c r="BN162" t="b">
        <f t="shared" ca="1" si="113"/>
        <v>0</v>
      </c>
      <c r="BO162" t="b">
        <f t="shared" ca="1" si="114"/>
        <v>0</v>
      </c>
      <c r="BP162" t="b">
        <f t="shared" ca="1" si="115"/>
        <v>0</v>
      </c>
      <c r="BQ162">
        <f t="shared" ca="1" si="116"/>
        <v>1</v>
      </c>
      <c r="BR162">
        <f t="shared" ca="1" si="117"/>
        <v>40150</v>
      </c>
      <c r="BS162" cm="1">
        <f t="array" aca="1" ref="BS162" ca="1">IF($C162=0,"",RANK(BR162,OFFSET(KKK,0,0,LAST,1),-1))</f>
        <v>486</v>
      </c>
      <c r="BT162" s="19">
        <f t="shared" ca="1" si="118"/>
        <v>60750</v>
      </c>
      <c r="JN162" s="21"/>
    </row>
    <row r="163" spans="1:274">
      <c r="A163">
        <v>151</v>
      </c>
      <c r="C163" s="9" t="str">
        <f t="shared" ca="1" si="88"/>
        <v>QTTTT 333</v>
      </c>
      <c r="D163">
        <f t="shared" ca="1" si="89"/>
        <v>9</v>
      </c>
      <c r="E163" t="str">
        <f t="shared" ca="1" si="102"/>
        <v>QTTTT</v>
      </c>
      <c r="F163" t="str">
        <f t="shared" ca="1" si="90"/>
        <v>NLLLL</v>
      </c>
      <c r="G163" t="str">
        <f t="shared" ca="1" si="103"/>
        <v>NLLLL 333</v>
      </c>
      <c r="H163" t="str">
        <f ca="1"/>
        <v>DDBDD 817</v>
      </c>
      <c r="I163" t="str" cm="1">
        <f t="array" aca="1" ref="I163:J163" ca="1">IF($C163=0,"",_xlfn.TEXTSPLIT(H163," "))</f>
        <v>DDBDD</v>
      </c>
      <c r="J163" t="str">
        <f ca="1"/>
        <v>817</v>
      </c>
      <c r="K163">
        <f t="shared" ca="1" si="104"/>
        <v>817</v>
      </c>
      <c r="L163">
        <f ca="1"/>
        <v>151</v>
      </c>
      <c r="M163" t="str">
        <f t="shared" ca="1" si="91"/>
        <v>44244</v>
      </c>
      <c r="N163">
        <f t="shared" ca="1" si="81"/>
        <v>0</v>
      </c>
      <c r="O163">
        <f t="shared" ca="1" si="121"/>
        <v>1</v>
      </c>
      <c r="P163">
        <f t="shared" ca="1" si="121"/>
        <v>0</v>
      </c>
      <c r="Q163">
        <f t="shared" ca="1" si="121"/>
        <v>4</v>
      </c>
      <c r="R163">
        <f t="shared" ca="1" si="121"/>
        <v>0</v>
      </c>
      <c r="S163">
        <f t="shared" ca="1" si="121"/>
        <v>0</v>
      </c>
      <c r="T163">
        <f t="shared" ca="1" si="121"/>
        <v>0</v>
      </c>
      <c r="U163">
        <f t="shared" ca="1" si="121"/>
        <v>0</v>
      </c>
      <c r="V163">
        <f t="shared" ca="1" si="121"/>
        <v>0</v>
      </c>
      <c r="W163">
        <f t="shared" ca="1" si="121"/>
        <v>0</v>
      </c>
      <c r="X163">
        <f t="shared" ca="1" si="121"/>
        <v>0</v>
      </c>
      <c r="Y163">
        <f t="shared" ca="1" si="121"/>
        <v>0</v>
      </c>
      <c r="Z163">
        <f t="shared" ca="1" si="121"/>
        <v>0</v>
      </c>
      <c r="AA163">
        <f t="shared" ca="1" si="121"/>
        <v>0</v>
      </c>
      <c r="AB163">
        <f t="shared" ca="1" si="105"/>
        <v>5</v>
      </c>
      <c r="AC163" t="b">
        <f t="shared" ca="1" si="92"/>
        <v>0</v>
      </c>
      <c r="AD163" t="b">
        <f t="shared" ca="1" si="93"/>
        <v>1</v>
      </c>
      <c r="AE163" t="b">
        <f t="shared" ca="1" si="94"/>
        <v>0</v>
      </c>
      <c r="AF163" t="b">
        <f t="shared" ca="1" si="95"/>
        <v>0</v>
      </c>
      <c r="AG163" t="b">
        <f t="shared" ca="1" si="96"/>
        <v>0</v>
      </c>
      <c r="AH163" t="b">
        <f t="shared" ca="1" si="97"/>
        <v>0</v>
      </c>
      <c r="AI163" t="b">
        <f t="shared" ca="1" si="98"/>
        <v>0</v>
      </c>
      <c r="AJ163">
        <f t="shared" ca="1" si="106"/>
        <v>1</v>
      </c>
      <c r="AK163">
        <f t="shared" ca="1" si="99"/>
        <v>60151</v>
      </c>
      <c r="AL163">
        <f t="shared" ca="1" si="100"/>
        <v>918</v>
      </c>
      <c r="AM163" s="19">
        <f t="shared" ca="1" si="101"/>
        <v>750006</v>
      </c>
      <c r="AN163" t="str">
        <f ca="1">IF($C163=0,"",
VLOOKUP(MID($E163,1,1),TRANSF2,2,FALSE)
&amp; VLOOKUP(MID($E163,2,1),TRANSF2,2,FALSE)
&amp; VLOOKUP(MID($E163,3,1),TRANSF2,2,FALSE)
&amp; VLOOKUP(MID($E163,4,1),TRANSF2,2,FALSE)
&amp; VLOOKUP(MID($E163,5,1),TRANSF2,2,FALSE)
)</f>
        <v>NLLLL</v>
      </c>
      <c r="AO163" t="str">
        <f t="shared" ca="1" si="107"/>
        <v>NLLLL 333</v>
      </c>
      <c r="AP163" t="str">
        <f ca="1"/>
        <v>CBFPG 546</v>
      </c>
      <c r="AQ163" t="str" cm="1">
        <f t="array" aca="1" ref="AQ163:AR163" ca="1">IF($C163=0,"",_xlfn.TEXTSPLIT(AP163," "))</f>
        <v>CBFPG</v>
      </c>
      <c r="AR163" t="str">
        <f ca="1"/>
        <v>546</v>
      </c>
      <c r="AS163">
        <f t="shared" ca="1" si="108"/>
        <v>546</v>
      </c>
      <c r="AT163">
        <f ca="1"/>
        <v>151</v>
      </c>
      <c r="AU163" t="str">
        <f ca="1">IF($C163=0,"",
VLOOKUP(MID(AQ163,1,1),REVTRANS2,2,FALSE)
&amp; VLOOKUP(MID(AQ163,2,1),REVTRANS2,2,FALSE)
&amp; VLOOKUP(MID(AQ163,3,1),REVTRANS2,2,FALSE)
&amp; VLOOKUP(MID(AQ163,4,1),REVTRANS2,2,FALSE)
&amp; VLOOKUP(MID(AQ163,5,1),REVTRANS2,2,FALSE)
)</f>
        <v>326A7</v>
      </c>
      <c r="AV163">
        <f t="shared" ca="1" si="86"/>
        <v>0</v>
      </c>
      <c r="AW163">
        <f t="shared" ca="1" si="120"/>
        <v>1</v>
      </c>
      <c r="AX163">
        <f t="shared" ca="1" si="120"/>
        <v>1</v>
      </c>
      <c r="AY163">
        <f t="shared" ca="1" si="120"/>
        <v>0</v>
      </c>
      <c r="AZ163">
        <f t="shared" ca="1" si="120"/>
        <v>0</v>
      </c>
      <c r="BA163">
        <f t="shared" ca="1" si="120"/>
        <v>1</v>
      </c>
      <c r="BB163">
        <f t="shared" ca="1" si="120"/>
        <v>1</v>
      </c>
      <c r="BC163">
        <f t="shared" ca="1" si="120"/>
        <v>0</v>
      </c>
      <c r="BD163">
        <f t="shared" ca="1" si="120"/>
        <v>0</v>
      </c>
      <c r="BE163">
        <f t="shared" ca="1" si="120"/>
        <v>0</v>
      </c>
      <c r="BF163">
        <f t="shared" ca="1" si="120"/>
        <v>0</v>
      </c>
      <c r="BG163">
        <f t="shared" ca="1" si="120"/>
        <v>0</v>
      </c>
      <c r="BH163">
        <f t="shared" ca="1" si="120"/>
        <v>1</v>
      </c>
      <c r="BI163" s="37">
        <f t="shared" ca="1" si="79"/>
        <v>0</v>
      </c>
      <c r="BJ163" t="b">
        <f t="shared" ca="1" si="109"/>
        <v>0</v>
      </c>
      <c r="BK163" t="b">
        <f t="shared" ca="1" si="110"/>
        <v>0</v>
      </c>
      <c r="BL163" t="b">
        <f t="shared" ca="1" si="111"/>
        <v>0</v>
      </c>
      <c r="BM163" t="b">
        <f t="shared" ca="1" si="112"/>
        <v>0</v>
      </c>
      <c r="BN163" t="b">
        <f t="shared" ca="1" si="113"/>
        <v>0</v>
      </c>
      <c r="BO163" t="b">
        <f t="shared" ca="1" si="114"/>
        <v>0</v>
      </c>
      <c r="BP163" t="b">
        <f t="shared" ca="1" si="115"/>
        <v>1</v>
      </c>
      <c r="BQ163">
        <f t="shared" ca="1" si="116"/>
        <v>1</v>
      </c>
      <c r="BR163">
        <f t="shared" ca="1" si="117"/>
        <v>10151</v>
      </c>
      <c r="BS163" cm="1">
        <f t="array" aca="1" ref="BS163" ca="1">IF($C163=0,"",RANK(BR163,OFFSET(KKK,0,0,LAST,1),-1))</f>
        <v>10</v>
      </c>
      <c r="BT163" s="19">
        <f t="shared" ca="1" si="118"/>
        <v>5460</v>
      </c>
    </row>
    <row r="164" spans="1:274">
      <c r="A164">
        <v>152</v>
      </c>
      <c r="C164" s="9" t="str">
        <f t="shared" ca="1" si="88"/>
        <v>4T5J4 509</v>
      </c>
      <c r="D164">
        <f t="shared" ca="1" si="89"/>
        <v>9</v>
      </c>
      <c r="E164" t="str">
        <f t="shared" ca="1" si="102"/>
        <v>4T5J4</v>
      </c>
      <c r="F164" t="str">
        <f t="shared" ca="1" si="90"/>
        <v>DLEMD</v>
      </c>
      <c r="G164" t="str">
        <f t="shared" ca="1" si="103"/>
        <v>DLEMD 509</v>
      </c>
      <c r="H164" t="str">
        <f ca="1"/>
        <v>DDBMB 719</v>
      </c>
      <c r="I164" t="str" cm="1">
        <f t="array" aca="1" ref="I164:J164" ca="1">IF($C164=0,"",_xlfn.TEXTSPLIT(H164," "))</f>
        <v>DDBMB</v>
      </c>
      <c r="J164" t="str">
        <f ca="1"/>
        <v>719</v>
      </c>
      <c r="K164">
        <f t="shared" ca="1" si="104"/>
        <v>719</v>
      </c>
      <c r="L164">
        <f ca="1"/>
        <v>152</v>
      </c>
      <c r="M164" t="str">
        <f t="shared" ca="1" si="91"/>
        <v>442J2</v>
      </c>
      <c r="N164">
        <f t="shared" ca="1" si="81"/>
        <v>0</v>
      </c>
      <c r="O164">
        <f t="shared" ca="1" si="121"/>
        <v>2</v>
      </c>
      <c r="P164">
        <f t="shared" ca="1" si="121"/>
        <v>0</v>
      </c>
      <c r="Q164">
        <f t="shared" ca="1" si="121"/>
        <v>2</v>
      </c>
      <c r="R164">
        <f t="shared" ca="1" si="121"/>
        <v>0</v>
      </c>
      <c r="S164">
        <f t="shared" ca="1" si="121"/>
        <v>0</v>
      </c>
      <c r="T164">
        <f t="shared" ca="1" si="121"/>
        <v>0</v>
      </c>
      <c r="U164">
        <f t="shared" ca="1" si="121"/>
        <v>0</v>
      </c>
      <c r="V164">
        <f t="shared" ca="1" si="121"/>
        <v>0</v>
      </c>
      <c r="W164">
        <f t="shared" ca="1" si="121"/>
        <v>0</v>
      </c>
      <c r="X164">
        <f t="shared" ca="1" si="121"/>
        <v>1</v>
      </c>
      <c r="Y164">
        <f t="shared" ca="1" si="121"/>
        <v>0</v>
      </c>
      <c r="Z164">
        <f t="shared" ca="1" si="121"/>
        <v>0</v>
      </c>
      <c r="AA164">
        <f t="shared" ca="1" si="121"/>
        <v>0</v>
      </c>
      <c r="AB164">
        <f t="shared" ca="1" si="105"/>
        <v>5</v>
      </c>
      <c r="AC164" t="b">
        <f t="shared" ca="1" si="92"/>
        <v>0</v>
      </c>
      <c r="AD164" t="b">
        <f t="shared" ca="1" si="93"/>
        <v>0</v>
      </c>
      <c r="AE164" t="b">
        <f t="shared" ca="1" si="94"/>
        <v>0</v>
      </c>
      <c r="AF164" t="b">
        <f t="shared" ca="1" si="95"/>
        <v>0</v>
      </c>
      <c r="AG164" t="b">
        <f t="shared" ca="1" si="96"/>
        <v>1</v>
      </c>
      <c r="AH164" t="b">
        <f t="shared" ca="1" si="97"/>
        <v>0</v>
      </c>
      <c r="AI164" t="b">
        <f t="shared" ca="1" si="98"/>
        <v>0</v>
      </c>
      <c r="AJ164">
        <f t="shared" ca="1" si="106"/>
        <v>1</v>
      </c>
      <c r="AK164">
        <f t="shared" ca="1" si="99"/>
        <v>30152</v>
      </c>
      <c r="AL164">
        <f t="shared" ca="1" si="100"/>
        <v>466</v>
      </c>
      <c r="AM164" s="19">
        <f t="shared" ca="1" si="101"/>
        <v>335054</v>
      </c>
      <c r="AN164" t="str">
        <f ca="1">IF($C164=0,"",
VLOOKUP(MID($E164,1,1),TRANSF2,2,FALSE)
&amp; VLOOKUP(MID($E164,2,1),TRANSF2,2,FALSE)
&amp; VLOOKUP(MID($E164,3,1),TRANSF2,2,FALSE)
&amp; VLOOKUP(MID($E164,4,1),TRANSF2,2,FALSE)
&amp; VLOOKUP(MID($E164,5,1),TRANSF2,2,FALSE)
)</f>
        <v>DLEAD</v>
      </c>
      <c r="AO164" t="str">
        <f t="shared" ca="1" si="107"/>
        <v>DLEAD 509</v>
      </c>
      <c r="AP164" t="str">
        <f ca="1"/>
        <v>CBHDE 457</v>
      </c>
      <c r="AQ164" t="str" cm="1">
        <f t="array" aca="1" ref="AQ164:AR164" ca="1">IF($C164=0,"",_xlfn.TEXTSPLIT(AP164," "))</f>
        <v>CBHDE</v>
      </c>
      <c r="AR164" t="str">
        <f ca="1"/>
        <v>457</v>
      </c>
      <c r="AS164">
        <f t="shared" ca="1" si="108"/>
        <v>457</v>
      </c>
      <c r="AT164">
        <f ca="1"/>
        <v>152</v>
      </c>
      <c r="AU164" t="str">
        <f ca="1">IF($C164=0,"",
VLOOKUP(MID(AQ164,1,1),REVTRANS2,2,FALSE)
&amp; VLOOKUP(MID(AQ164,2,1),REVTRANS2,2,FALSE)
&amp; VLOOKUP(MID(AQ164,3,1),REVTRANS2,2,FALSE)
&amp; VLOOKUP(MID(AQ164,4,1),REVTRANS2,2,FALSE)
&amp; VLOOKUP(MID(AQ164,5,1),REVTRANS2,2,FALSE)
)</f>
        <v>32845</v>
      </c>
      <c r="AV164">
        <f t="shared" ca="1" si="86"/>
        <v>0</v>
      </c>
      <c r="AW164">
        <f t="shared" ca="1" si="120"/>
        <v>1</v>
      </c>
      <c r="AX164">
        <f t="shared" ca="1" si="120"/>
        <v>1</v>
      </c>
      <c r="AY164">
        <f t="shared" ca="1" si="120"/>
        <v>1</v>
      </c>
      <c r="AZ164">
        <f t="shared" ca="1" si="120"/>
        <v>1</v>
      </c>
      <c r="BA164">
        <f t="shared" ca="1" si="120"/>
        <v>0</v>
      </c>
      <c r="BB164">
        <f t="shared" ca="1" si="120"/>
        <v>0</v>
      </c>
      <c r="BC164">
        <f t="shared" ca="1" si="120"/>
        <v>1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 s="37">
        <f t="shared" ca="1" si="79"/>
        <v>0</v>
      </c>
      <c r="BJ164" t="b">
        <f t="shared" ca="1" si="109"/>
        <v>0</v>
      </c>
      <c r="BK164" t="b">
        <f t="shared" ca="1" si="110"/>
        <v>0</v>
      </c>
      <c r="BL164" t="b">
        <f t="shared" ca="1" si="111"/>
        <v>0</v>
      </c>
      <c r="BM164" t="b">
        <f t="shared" ca="1" si="112"/>
        <v>0</v>
      </c>
      <c r="BN164" t="b">
        <f t="shared" ca="1" si="113"/>
        <v>0</v>
      </c>
      <c r="BO164" t="b">
        <f t="shared" ca="1" si="114"/>
        <v>0</v>
      </c>
      <c r="BP164" t="b">
        <f t="shared" ca="1" si="115"/>
        <v>1</v>
      </c>
      <c r="BQ164">
        <f t="shared" ca="1" si="116"/>
        <v>1</v>
      </c>
      <c r="BR164">
        <f t="shared" ca="1" si="117"/>
        <v>10152</v>
      </c>
      <c r="BS164" cm="1">
        <f t="array" aca="1" ref="BS164" ca="1">IF($C164=0,"",RANK(BR164,OFFSET(KKK,0,0,LAST,1),-1))</f>
        <v>11</v>
      </c>
      <c r="BT164" s="19">
        <f t="shared" ca="1" si="118"/>
        <v>5027</v>
      </c>
    </row>
    <row r="165" spans="1:274">
      <c r="A165">
        <v>153</v>
      </c>
      <c r="C165" s="9" t="str">
        <f t="shared" ca="1" si="88"/>
        <v>T99TT 394</v>
      </c>
      <c r="D165">
        <f t="shared" ca="1" si="89"/>
        <v>9</v>
      </c>
      <c r="E165" t="str">
        <f t="shared" ca="1" si="102"/>
        <v>T99TT</v>
      </c>
      <c r="F165" t="str">
        <f t="shared" ca="1" si="90"/>
        <v>LIILL</v>
      </c>
      <c r="G165" t="str">
        <f t="shared" ca="1" si="103"/>
        <v>LIILL 394</v>
      </c>
      <c r="H165" t="str">
        <f ca="1"/>
        <v>DDDDC 53</v>
      </c>
      <c r="I165" t="str" cm="1">
        <f t="array" aca="1" ref="I165:J165" ca="1">IF($C165=0,"",_xlfn.TEXTSPLIT(H165," "))</f>
        <v>DDDDC</v>
      </c>
      <c r="J165" t="str">
        <f ca="1"/>
        <v>53</v>
      </c>
      <c r="K165">
        <f t="shared" ca="1" si="104"/>
        <v>53</v>
      </c>
      <c r="L165">
        <f ca="1"/>
        <v>153</v>
      </c>
      <c r="M165" t="str">
        <f t="shared" ca="1" si="91"/>
        <v>44443</v>
      </c>
      <c r="N165">
        <f t="shared" ca="1" si="81"/>
        <v>0</v>
      </c>
      <c r="O165">
        <f t="shared" ca="1" si="121"/>
        <v>0</v>
      </c>
      <c r="P165">
        <f t="shared" ca="1" si="121"/>
        <v>1</v>
      </c>
      <c r="Q165">
        <f t="shared" ca="1" si="121"/>
        <v>4</v>
      </c>
      <c r="R165">
        <f t="shared" ca="1" si="121"/>
        <v>0</v>
      </c>
      <c r="S165">
        <f t="shared" ca="1" si="121"/>
        <v>0</v>
      </c>
      <c r="T165">
        <f t="shared" ca="1" si="121"/>
        <v>0</v>
      </c>
      <c r="U165">
        <f t="shared" ca="1" si="121"/>
        <v>0</v>
      </c>
      <c r="V165">
        <f t="shared" ca="1" si="121"/>
        <v>0</v>
      </c>
      <c r="W165">
        <f t="shared" ca="1" si="121"/>
        <v>0</v>
      </c>
      <c r="X165">
        <f t="shared" ca="1" si="121"/>
        <v>0</v>
      </c>
      <c r="Y165">
        <f t="shared" ca="1" si="121"/>
        <v>0</v>
      </c>
      <c r="Z165">
        <f t="shared" ca="1" si="121"/>
        <v>0</v>
      </c>
      <c r="AA165">
        <f t="shared" ca="1" si="121"/>
        <v>0</v>
      </c>
      <c r="AB165">
        <f t="shared" ca="1" si="105"/>
        <v>5</v>
      </c>
      <c r="AC165" t="b">
        <f t="shared" ca="1" si="92"/>
        <v>0</v>
      </c>
      <c r="AD165" t="b">
        <f t="shared" ca="1" si="93"/>
        <v>1</v>
      </c>
      <c r="AE165" t="b">
        <f t="shared" ca="1" si="94"/>
        <v>0</v>
      </c>
      <c r="AF165" t="b">
        <f t="shared" ca="1" si="95"/>
        <v>0</v>
      </c>
      <c r="AG165" t="b">
        <f t="shared" ca="1" si="96"/>
        <v>0</v>
      </c>
      <c r="AH165" t="b">
        <f t="shared" ca="1" si="97"/>
        <v>0</v>
      </c>
      <c r="AI165" t="b">
        <f t="shared" ca="1" si="98"/>
        <v>0</v>
      </c>
      <c r="AJ165">
        <f t="shared" ca="1" si="106"/>
        <v>1</v>
      </c>
      <c r="AK165">
        <f t="shared" ca="1" si="99"/>
        <v>60153</v>
      </c>
      <c r="AL165">
        <f t="shared" ca="1" si="100"/>
        <v>919</v>
      </c>
      <c r="AM165" s="19">
        <f t="shared" ca="1" si="101"/>
        <v>48707</v>
      </c>
      <c r="AN165" t="str">
        <f ca="1">IF($C165=0,"",
VLOOKUP(MID($E165,1,1),TRANSF2,2,FALSE)
&amp; VLOOKUP(MID($E165,2,1),TRANSF2,2,FALSE)
&amp; VLOOKUP(MID($E165,3,1),TRANSF2,2,FALSE)
&amp; VLOOKUP(MID($E165,4,1),TRANSF2,2,FALSE)
&amp; VLOOKUP(MID($E165,5,1),TRANSF2,2,FALSE)
)</f>
        <v>LIILL</v>
      </c>
      <c r="AO165" t="str">
        <f t="shared" ca="1" si="107"/>
        <v>LIILL 394</v>
      </c>
      <c r="AP165" t="str">
        <f ca="1"/>
        <v>CBHNB 77</v>
      </c>
      <c r="AQ165" t="str" cm="1">
        <f t="array" aca="1" ref="AQ165:AR165" ca="1">IF($C165=0,"",_xlfn.TEXTSPLIT(AP165," "))</f>
        <v>CBHNB</v>
      </c>
      <c r="AR165" t="str">
        <f ca="1"/>
        <v>77</v>
      </c>
      <c r="AS165">
        <f t="shared" ca="1" si="108"/>
        <v>77</v>
      </c>
      <c r="AT165">
        <f ca="1"/>
        <v>153</v>
      </c>
      <c r="AU165" t="str">
        <f ca="1">IF($C165=0,"",
VLOOKUP(MID(AQ165,1,1),REVTRANS2,2,FALSE)
&amp; VLOOKUP(MID(AQ165,2,1),REVTRANS2,2,FALSE)
&amp; VLOOKUP(MID(AQ165,3,1),REVTRANS2,2,FALSE)
&amp; VLOOKUP(MID(AQ165,4,1),REVTRANS2,2,FALSE)
&amp; VLOOKUP(MID(AQ165,5,1),REVTRANS2,2,FALSE)
)</f>
        <v>328Q2</v>
      </c>
      <c r="AV165">
        <f t="shared" ca="1" si="86"/>
        <v>0</v>
      </c>
      <c r="AW165">
        <f t="shared" ca="1" si="120"/>
        <v>2</v>
      </c>
      <c r="AX165">
        <f t="shared" ca="1" si="120"/>
        <v>1</v>
      </c>
      <c r="AY165">
        <f t="shared" ca="1" si="120"/>
        <v>0</v>
      </c>
      <c r="AZ165">
        <f t="shared" ca="1" si="120"/>
        <v>0</v>
      </c>
      <c r="BA165">
        <f t="shared" ca="1" si="120"/>
        <v>0</v>
      </c>
      <c r="BB165">
        <f t="shared" ca="1" si="120"/>
        <v>0</v>
      </c>
      <c r="BC165">
        <f t="shared" ca="1" si="120"/>
        <v>1</v>
      </c>
      <c r="BD165">
        <f t="shared" ca="1" si="120"/>
        <v>0</v>
      </c>
      <c r="BE165">
        <f t="shared" ca="1" si="120"/>
        <v>0</v>
      </c>
      <c r="BF165">
        <f t="shared" ca="1" si="120"/>
        <v>1</v>
      </c>
      <c r="BG165">
        <f t="shared" ca="1" si="120"/>
        <v>0</v>
      </c>
      <c r="BH165">
        <f t="shared" ca="1" si="120"/>
        <v>0</v>
      </c>
      <c r="BI165" s="37">
        <f t="shared" ca="1" si="79"/>
        <v>0</v>
      </c>
      <c r="BJ165" t="b">
        <f t="shared" ca="1" si="109"/>
        <v>0</v>
      </c>
      <c r="BK165" t="b">
        <f t="shared" ca="1" si="110"/>
        <v>0</v>
      </c>
      <c r="BL165" t="b">
        <f t="shared" ca="1" si="111"/>
        <v>0</v>
      </c>
      <c r="BM165" t="b">
        <f t="shared" ca="1" si="112"/>
        <v>0</v>
      </c>
      <c r="BN165" t="b">
        <f t="shared" ca="1" si="113"/>
        <v>0</v>
      </c>
      <c r="BO165" t="b">
        <f t="shared" ca="1" si="114"/>
        <v>1</v>
      </c>
      <c r="BP165" t="b">
        <f t="shared" ca="1" si="115"/>
        <v>0</v>
      </c>
      <c r="BQ165">
        <f t="shared" ca="1" si="116"/>
        <v>1</v>
      </c>
      <c r="BR165">
        <f t="shared" ca="1" si="117"/>
        <v>20153</v>
      </c>
      <c r="BS165" cm="1">
        <f t="array" aca="1" ref="BS165" ca="1">IF($C165=0,"",RANK(BR165,OFFSET(KKK,0,0,LAST,1),-1))</f>
        <v>159</v>
      </c>
      <c r="BT165" s="19">
        <f t="shared" ca="1" si="118"/>
        <v>12243</v>
      </c>
    </row>
    <row r="166" spans="1:274">
      <c r="A166">
        <v>154</v>
      </c>
      <c r="C166" s="9" t="str">
        <f t="shared" ca="1" si="88"/>
        <v>977TJ 785</v>
      </c>
      <c r="D166">
        <f t="shared" ca="1" si="89"/>
        <v>9</v>
      </c>
      <c r="E166" t="str">
        <f t="shared" ca="1" si="102"/>
        <v>977TJ</v>
      </c>
      <c r="F166" t="str">
        <f t="shared" ca="1" si="90"/>
        <v>IGGLM</v>
      </c>
      <c r="G166" t="str">
        <f t="shared" ca="1" si="103"/>
        <v>IGGLM 785</v>
      </c>
      <c r="H166" t="str">
        <f ca="1"/>
        <v>DDDDF 852</v>
      </c>
      <c r="I166" t="str" cm="1">
        <f t="array" aca="1" ref="I166:J166" ca="1">IF($C166=0,"",_xlfn.TEXTSPLIT(H166," "))</f>
        <v>DDDDF</v>
      </c>
      <c r="J166" t="str">
        <f ca="1"/>
        <v>852</v>
      </c>
      <c r="K166">
        <f t="shared" ca="1" si="104"/>
        <v>852</v>
      </c>
      <c r="L166">
        <f ca="1"/>
        <v>154</v>
      </c>
      <c r="M166" t="str">
        <f t="shared" ca="1" si="91"/>
        <v>44446</v>
      </c>
      <c r="N166">
        <f t="shared" ca="1" si="81"/>
        <v>0</v>
      </c>
      <c r="O166">
        <f t="shared" ca="1" si="121"/>
        <v>0</v>
      </c>
      <c r="P166">
        <f t="shared" ca="1" si="121"/>
        <v>0</v>
      </c>
      <c r="Q166">
        <f t="shared" ca="1" si="121"/>
        <v>4</v>
      </c>
      <c r="R166">
        <f t="shared" ca="1" si="121"/>
        <v>0</v>
      </c>
      <c r="S166">
        <f t="shared" ca="1" si="121"/>
        <v>1</v>
      </c>
      <c r="T166">
        <f t="shared" ca="1" si="121"/>
        <v>0</v>
      </c>
      <c r="U166">
        <f t="shared" ca="1" si="121"/>
        <v>0</v>
      </c>
      <c r="V166">
        <f t="shared" ca="1" si="121"/>
        <v>0</v>
      </c>
      <c r="W166">
        <f t="shared" ca="1" si="121"/>
        <v>0</v>
      </c>
      <c r="X166">
        <f t="shared" ca="1" si="121"/>
        <v>0</v>
      </c>
      <c r="Y166">
        <f t="shared" ca="1" si="121"/>
        <v>0</v>
      </c>
      <c r="Z166">
        <f t="shared" ca="1" si="121"/>
        <v>0</v>
      </c>
      <c r="AA166">
        <f t="shared" ca="1" si="121"/>
        <v>0</v>
      </c>
      <c r="AB166">
        <f t="shared" ca="1" si="105"/>
        <v>5</v>
      </c>
      <c r="AC166" t="b">
        <f t="shared" ca="1" si="92"/>
        <v>0</v>
      </c>
      <c r="AD166" t="b">
        <f t="shared" ca="1" si="93"/>
        <v>1</v>
      </c>
      <c r="AE166" t="b">
        <f t="shared" ca="1" si="94"/>
        <v>0</v>
      </c>
      <c r="AF166" t="b">
        <f t="shared" ca="1" si="95"/>
        <v>0</v>
      </c>
      <c r="AG166" t="b">
        <f t="shared" ca="1" si="96"/>
        <v>0</v>
      </c>
      <c r="AH166" t="b">
        <f t="shared" ca="1" si="97"/>
        <v>0</v>
      </c>
      <c r="AI166" t="b">
        <f t="shared" ca="1" si="98"/>
        <v>0</v>
      </c>
      <c r="AJ166">
        <f t="shared" ca="1" si="106"/>
        <v>1</v>
      </c>
      <c r="AK166">
        <f t="shared" ca="1" si="99"/>
        <v>60154</v>
      </c>
      <c r="AL166">
        <f t="shared" ca="1" si="100"/>
        <v>920</v>
      </c>
      <c r="AM166" s="19">
        <f t="shared" ca="1" si="101"/>
        <v>783840</v>
      </c>
      <c r="AN166" t="str">
        <f ca="1">IF($C166=0,"",
VLOOKUP(MID($E166,1,1),TRANSF2,2,FALSE)
&amp; VLOOKUP(MID($E166,2,1),TRANSF2,2,FALSE)
&amp; VLOOKUP(MID($E166,3,1),TRANSF2,2,FALSE)
&amp; VLOOKUP(MID($E166,4,1),TRANSF2,2,FALSE)
&amp; VLOOKUP(MID($E166,5,1),TRANSF2,2,FALSE)
)</f>
        <v>IGGLA</v>
      </c>
      <c r="AO166" t="str">
        <f t="shared" ca="1" si="107"/>
        <v>IGGLA 785</v>
      </c>
      <c r="AP166" t="str">
        <f ca="1"/>
        <v>CBLOG 253</v>
      </c>
      <c r="AQ166" t="str" cm="1">
        <f t="array" aca="1" ref="AQ166:AR166" ca="1">IF($C166=0,"",_xlfn.TEXTSPLIT(AP166," "))</f>
        <v>CBLOG</v>
      </c>
      <c r="AR166" t="str">
        <f ca="1"/>
        <v>253</v>
      </c>
      <c r="AS166">
        <f t="shared" ca="1" si="108"/>
        <v>253</v>
      </c>
      <c r="AT166">
        <f ca="1"/>
        <v>154</v>
      </c>
      <c r="AU166" t="str">
        <f ca="1">IF($C166=0,"",
VLOOKUP(MID(AQ166,1,1),REVTRANS2,2,FALSE)
&amp; VLOOKUP(MID(AQ166,2,1),REVTRANS2,2,FALSE)
&amp; VLOOKUP(MID(AQ166,3,1),REVTRANS2,2,FALSE)
&amp; VLOOKUP(MID(AQ166,4,1),REVTRANS2,2,FALSE)
&amp; VLOOKUP(MID(AQ166,5,1),REVTRANS2,2,FALSE)
)</f>
        <v>32TK7</v>
      </c>
      <c r="AV166">
        <f t="shared" ca="1" si="86"/>
        <v>0</v>
      </c>
      <c r="AW166">
        <f t="shared" ca="1" si="120"/>
        <v>1</v>
      </c>
      <c r="AX166">
        <f t="shared" ca="1" si="120"/>
        <v>1</v>
      </c>
      <c r="AY166">
        <f t="shared" ca="1" si="120"/>
        <v>0</v>
      </c>
      <c r="AZ166">
        <f t="shared" ca="1" si="120"/>
        <v>0</v>
      </c>
      <c r="BA166">
        <f t="shared" ca="1" si="120"/>
        <v>0</v>
      </c>
      <c r="BB166">
        <f t="shared" ca="1" si="120"/>
        <v>1</v>
      </c>
      <c r="BC166">
        <f t="shared" ca="1" si="120"/>
        <v>0</v>
      </c>
      <c r="BD166">
        <f t="shared" ca="1" si="120"/>
        <v>0</v>
      </c>
      <c r="BE166">
        <f t="shared" ca="1" si="120"/>
        <v>1</v>
      </c>
      <c r="BF166">
        <f t="shared" ca="1" si="120"/>
        <v>0</v>
      </c>
      <c r="BG166">
        <f t="shared" ca="1" si="120"/>
        <v>1</v>
      </c>
      <c r="BH166">
        <f t="shared" ca="1" si="120"/>
        <v>0</v>
      </c>
      <c r="BI166" s="37">
        <f t="shared" ca="1" si="79"/>
        <v>0</v>
      </c>
      <c r="BJ166" t="b">
        <f t="shared" ca="1" si="109"/>
        <v>0</v>
      </c>
      <c r="BK166" t="b">
        <f t="shared" ca="1" si="110"/>
        <v>0</v>
      </c>
      <c r="BL166" t="b">
        <f t="shared" ca="1" si="111"/>
        <v>0</v>
      </c>
      <c r="BM166" t="b">
        <f t="shared" ca="1" si="112"/>
        <v>0</v>
      </c>
      <c r="BN166" t="b">
        <f t="shared" ca="1" si="113"/>
        <v>0</v>
      </c>
      <c r="BO166" t="b">
        <f t="shared" ca="1" si="114"/>
        <v>0</v>
      </c>
      <c r="BP166" t="b">
        <f t="shared" ca="1" si="115"/>
        <v>1</v>
      </c>
      <c r="BQ166">
        <f t="shared" ca="1" si="116"/>
        <v>1</v>
      </c>
      <c r="BR166">
        <f t="shared" ca="1" si="117"/>
        <v>10154</v>
      </c>
      <c r="BS166" cm="1">
        <f t="array" aca="1" ref="BS166" ca="1">IF($C166=0,"",RANK(BR166,OFFSET(KKK,0,0,LAST,1),-1))</f>
        <v>12</v>
      </c>
      <c r="BT166" s="19">
        <f t="shared" ca="1" si="118"/>
        <v>3036</v>
      </c>
    </row>
    <row r="167" spans="1:274">
      <c r="A167">
        <v>155</v>
      </c>
      <c r="C167" s="9" t="str">
        <f t="shared" ca="1" si="88"/>
        <v>88222 862</v>
      </c>
      <c r="D167">
        <f t="shared" ca="1" si="89"/>
        <v>9</v>
      </c>
      <c r="E167" t="str">
        <f t="shared" ca="1" si="102"/>
        <v>88222</v>
      </c>
      <c r="F167" t="str">
        <f t="shared" ca="1" si="90"/>
        <v>HHBBB</v>
      </c>
      <c r="G167" t="str">
        <f t="shared" ca="1" si="103"/>
        <v>HHBBB 862</v>
      </c>
      <c r="H167" t="str">
        <f ca="1"/>
        <v>DDDED 233</v>
      </c>
      <c r="I167" t="str" cm="1">
        <f t="array" aca="1" ref="I167:J167" ca="1">IF($C167=0,"",_xlfn.TEXTSPLIT(H167," "))</f>
        <v>DDDED</v>
      </c>
      <c r="J167" t="str">
        <f ca="1"/>
        <v>233</v>
      </c>
      <c r="K167">
        <f t="shared" ca="1" si="104"/>
        <v>233</v>
      </c>
      <c r="L167">
        <f ca="1"/>
        <v>155</v>
      </c>
      <c r="M167" t="str">
        <f t="shared" ca="1" si="91"/>
        <v>44454</v>
      </c>
      <c r="N167">
        <f t="shared" ca="1" si="81"/>
        <v>0</v>
      </c>
      <c r="O167">
        <f t="shared" ref="O167:AA176" ca="1" si="122">IF($C167=0,"",(LEN($M167)-LEN(SUBSTITUTE($M167,O$11,""))))</f>
        <v>0</v>
      </c>
      <c r="P167">
        <f t="shared" ca="1" si="122"/>
        <v>0</v>
      </c>
      <c r="Q167">
        <f t="shared" ca="1" si="122"/>
        <v>4</v>
      </c>
      <c r="R167">
        <f t="shared" ca="1" si="122"/>
        <v>1</v>
      </c>
      <c r="S167">
        <f t="shared" ca="1" si="122"/>
        <v>0</v>
      </c>
      <c r="T167">
        <f t="shared" ca="1" si="122"/>
        <v>0</v>
      </c>
      <c r="U167">
        <f t="shared" ca="1" si="122"/>
        <v>0</v>
      </c>
      <c r="V167">
        <f t="shared" ca="1" si="122"/>
        <v>0</v>
      </c>
      <c r="W167">
        <f t="shared" ca="1" si="122"/>
        <v>0</v>
      </c>
      <c r="X167">
        <f t="shared" ca="1" si="122"/>
        <v>0</v>
      </c>
      <c r="Y167">
        <f t="shared" ca="1" si="122"/>
        <v>0</v>
      </c>
      <c r="Z167">
        <f t="shared" ca="1" si="122"/>
        <v>0</v>
      </c>
      <c r="AA167">
        <f t="shared" ca="1" si="122"/>
        <v>0</v>
      </c>
      <c r="AB167">
        <f t="shared" ca="1" si="105"/>
        <v>5</v>
      </c>
      <c r="AC167" t="b">
        <f t="shared" ca="1" si="92"/>
        <v>0</v>
      </c>
      <c r="AD167" t="b">
        <f t="shared" ca="1" si="93"/>
        <v>1</v>
      </c>
      <c r="AE167" t="b">
        <f t="shared" ca="1" si="94"/>
        <v>0</v>
      </c>
      <c r="AF167" t="b">
        <f t="shared" ca="1" si="95"/>
        <v>0</v>
      </c>
      <c r="AG167" t="b">
        <f t="shared" ca="1" si="96"/>
        <v>0</v>
      </c>
      <c r="AH167" t="b">
        <f t="shared" ca="1" si="97"/>
        <v>0</v>
      </c>
      <c r="AI167" t="b">
        <f t="shared" ca="1" si="98"/>
        <v>0</v>
      </c>
      <c r="AJ167">
        <f t="shared" ca="1" si="106"/>
        <v>1</v>
      </c>
      <c r="AK167">
        <f t="shared" ca="1" si="99"/>
        <v>60155</v>
      </c>
      <c r="AL167">
        <f t="shared" ca="1" si="100"/>
        <v>921</v>
      </c>
      <c r="AM167" s="19">
        <f t="shared" ca="1" si="101"/>
        <v>214593</v>
      </c>
      <c r="AN167" t="str">
        <f ca="1">IF($C167=0,"",
VLOOKUP(MID($E167,1,1),TRANSF2,2,FALSE)
&amp; VLOOKUP(MID($E167,2,1),TRANSF2,2,FALSE)
&amp; VLOOKUP(MID($E167,3,1),TRANSF2,2,FALSE)
&amp; VLOOKUP(MID($E167,4,1),TRANSF2,2,FALSE)
&amp; VLOOKUP(MID($E167,5,1),TRANSF2,2,FALSE)
)</f>
        <v>HHBBB</v>
      </c>
      <c r="AO167" t="str">
        <f t="shared" ca="1" si="107"/>
        <v>HHBBB 862</v>
      </c>
      <c r="AP167" t="str">
        <f ca="1"/>
        <v>CCACD 904</v>
      </c>
      <c r="AQ167" t="str" cm="1">
        <f t="array" aca="1" ref="AQ167:AR167" ca="1">IF($C167=0,"",_xlfn.TEXTSPLIT(AP167," "))</f>
        <v>CCACD</v>
      </c>
      <c r="AR167" t="str">
        <f ca="1"/>
        <v>904</v>
      </c>
      <c r="AS167">
        <f t="shared" ca="1" si="108"/>
        <v>904</v>
      </c>
      <c r="AT167">
        <f ca="1"/>
        <v>155</v>
      </c>
      <c r="AU167" t="str">
        <f ca="1">IF($C167=0,"",
VLOOKUP(MID(AQ167,1,1),REVTRANS2,2,FALSE)
&amp; VLOOKUP(MID(AQ167,2,1),REVTRANS2,2,FALSE)
&amp; VLOOKUP(MID(AQ167,3,1),REVTRANS2,2,FALSE)
&amp; VLOOKUP(MID(AQ167,4,1),REVTRANS2,2,FALSE)
&amp; VLOOKUP(MID(AQ167,5,1),REVTRANS2,2,FALSE)
)</f>
        <v>33J34</v>
      </c>
      <c r="AV167">
        <f t="shared" ca="1" si="86"/>
        <v>0</v>
      </c>
      <c r="AW167">
        <f t="shared" ca="1" si="120"/>
        <v>0</v>
      </c>
      <c r="AX167">
        <f t="shared" ca="1" si="120"/>
        <v>3</v>
      </c>
      <c r="AY167">
        <f t="shared" ca="1" si="120"/>
        <v>1</v>
      </c>
      <c r="AZ167">
        <f t="shared" ca="1" si="120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 s="37">
        <f t="shared" ca="1" si="79"/>
        <v>1</v>
      </c>
      <c r="BJ167" t="b">
        <f t="shared" ca="1" si="109"/>
        <v>0</v>
      </c>
      <c r="BK167" t="b">
        <f t="shared" ca="1" si="110"/>
        <v>1</v>
      </c>
      <c r="BL167" t="b">
        <f t="shared" ca="1" si="111"/>
        <v>0</v>
      </c>
      <c r="BM167" t="b">
        <f t="shared" ca="1" si="112"/>
        <v>0</v>
      </c>
      <c r="BN167" t="b">
        <f t="shared" ca="1" si="113"/>
        <v>0</v>
      </c>
      <c r="BO167" t="b">
        <f t="shared" ca="1" si="114"/>
        <v>0</v>
      </c>
      <c r="BP167" t="b">
        <f t="shared" ca="1" si="115"/>
        <v>0</v>
      </c>
      <c r="BQ167">
        <f t="shared" ca="1" si="116"/>
        <v>1</v>
      </c>
      <c r="BR167">
        <f t="shared" ca="1" si="117"/>
        <v>60155</v>
      </c>
      <c r="BS167" cm="1">
        <f t="array" aca="1" ref="BS167" ca="1">IF($C167=0,"",RANK(BR167,OFFSET(KKK,0,0,LAST,1),-1))</f>
        <v>842</v>
      </c>
      <c r="BT167" s="19">
        <f t="shared" ca="1" si="118"/>
        <v>761168</v>
      </c>
    </row>
    <row r="168" spans="1:274">
      <c r="A168">
        <v>156</v>
      </c>
      <c r="C168" s="9" t="str">
        <f t="shared" ca="1" si="88"/>
        <v>442J2 719</v>
      </c>
      <c r="D168">
        <f t="shared" ca="1" si="89"/>
        <v>9</v>
      </c>
      <c r="E168" t="str">
        <f t="shared" ca="1" si="102"/>
        <v>442J2</v>
      </c>
      <c r="F168" t="str">
        <f t="shared" ca="1" si="90"/>
        <v>DDBMB</v>
      </c>
      <c r="G168" t="str">
        <f t="shared" ca="1" si="103"/>
        <v>DDBMB 719</v>
      </c>
      <c r="H168" t="str">
        <f ca="1"/>
        <v>DDDGL 432</v>
      </c>
      <c r="I168" t="str" cm="1">
        <f t="array" aca="1" ref="I168:J168" ca="1">IF($C168=0,"",_xlfn.TEXTSPLIT(H168," "))</f>
        <v>DDDGL</v>
      </c>
      <c r="J168" t="str">
        <f ca="1"/>
        <v>432</v>
      </c>
      <c r="K168">
        <f t="shared" ca="1" si="104"/>
        <v>432</v>
      </c>
      <c r="L168">
        <f ca="1"/>
        <v>156</v>
      </c>
      <c r="M168" t="str">
        <f t="shared" ca="1" si="91"/>
        <v>4447T</v>
      </c>
      <c r="N168">
        <f t="shared" ca="1" si="81"/>
        <v>0</v>
      </c>
      <c r="O168">
        <f t="shared" ca="1" si="122"/>
        <v>0</v>
      </c>
      <c r="P168">
        <f t="shared" ca="1" si="122"/>
        <v>0</v>
      </c>
      <c r="Q168">
        <f t="shared" ca="1" si="122"/>
        <v>3</v>
      </c>
      <c r="R168">
        <f t="shared" ca="1" si="122"/>
        <v>0</v>
      </c>
      <c r="S168">
        <f t="shared" ca="1" si="122"/>
        <v>0</v>
      </c>
      <c r="T168">
        <f t="shared" ca="1" si="122"/>
        <v>1</v>
      </c>
      <c r="U168">
        <f t="shared" ca="1" si="122"/>
        <v>0</v>
      </c>
      <c r="V168">
        <f t="shared" ca="1" si="122"/>
        <v>0</v>
      </c>
      <c r="W168">
        <f t="shared" ca="1" si="122"/>
        <v>1</v>
      </c>
      <c r="X168">
        <f t="shared" ca="1" si="122"/>
        <v>0</v>
      </c>
      <c r="Y168">
        <f t="shared" ca="1" si="122"/>
        <v>0</v>
      </c>
      <c r="Z168">
        <f t="shared" ca="1" si="122"/>
        <v>0</v>
      </c>
      <c r="AA168">
        <f t="shared" ca="1" si="122"/>
        <v>0</v>
      </c>
      <c r="AB168">
        <f t="shared" ca="1" si="105"/>
        <v>5</v>
      </c>
      <c r="AC168" t="b">
        <f t="shared" ca="1" si="92"/>
        <v>0</v>
      </c>
      <c r="AD168" t="b">
        <f t="shared" ca="1" si="93"/>
        <v>0</v>
      </c>
      <c r="AE168" t="b">
        <f t="shared" ca="1" si="94"/>
        <v>0</v>
      </c>
      <c r="AF168" t="b">
        <f t="shared" ca="1" si="95"/>
        <v>1</v>
      </c>
      <c r="AG168" t="b">
        <f t="shared" ca="1" si="96"/>
        <v>0</v>
      </c>
      <c r="AH168" t="b">
        <f t="shared" ca="1" si="97"/>
        <v>0</v>
      </c>
      <c r="AI168" t="b">
        <f t="shared" ca="1" si="98"/>
        <v>0</v>
      </c>
      <c r="AJ168">
        <f t="shared" ca="1" si="106"/>
        <v>1</v>
      </c>
      <c r="AK168">
        <f t="shared" ca="1" si="99"/>
        <v>40156</v>
      </c>
      <c r="AL168">
        <f t="shared" ca="1" si="100"/>
        <v>643</v>
      </c>
      <c r="AM168" s="19">
        <f t="shared" ca="1" si="101"/>
        <v>277776</v>
      </c>
      <c r="AN168" t="str">
        <f ca="1">IF($C168=0,"",
VLOOKUP(MID($E168,1,1),TRANSF2,2,FALSE)
&amp; VLOOKUP(MID($E168,2,1),TRANSF2,2,FALSE)
&amp; VLOOKUP(MID($E168,3,1),TRANSF2,2,FALSE)
&amp; VLOOKUP(MID($E168,4,1),TRANSF2,2,FALSE)
&amp; VLOOKUP(MID($E168,5,1),TRANSF2,2,FALSE)
)</f>
        <v>DDBAB</v>
      </c>
      <c r="AO168" t="str">
        <f t="shared" ca="1" si="107"/>
        <v>DDBAB 719</v>
      </c>
      <c r="AP168" t="str">
        <f ca="1"/>
        <v>CCAGF 197</v>
      </c>
      <c r="AQ168" t="str" cm="1">
        <f t="array" aca="1" ref="AQ168:AR168" ca="1">IF($C168=0,"",_xlfn.TEXTSPLIT(AP168," "))</f>
        <v>CCAGF</v>
      </c>
      <c r="AR168" t="str">
        <f ca="1"/>
        <v>197</v>
      </c>
      <c r="AS168">
        <f t="shared" ca="1" si="108"/>
        <v>197</v>
      </c>
      <c r="AT168">
        <f ca="1"/>
        <v>156</v>
      </c>
      <c r="AU168" t="str">
        <f ca="1">IF($C168=0,"",
VLOOKUP(MID(AQ168,1,1),REVTRANS2,2,FALSE)
&amp; VLOOKUP(MID(AQ168,2,1),REVTRANS2,2,FALSE)
&amp; VLOOKUP(MID(AQ168,3,1),REVTRANS2,2,FALSE)
&amp; VLOOKUP(MID(AQ168,4,1),REVTRANS2,2,FALSE)
&amp; VLOOKUP(MID(AQ168,5,1),REVTRANS2,2,FALSE)
)</f>
        <v>33J76</v>
      </c>
      <c r="AV168">
        <f t="shared" ca="1" si="86"/>
        <v>0</v>
      </c>
      <c r="AW168">
        <f t="shared" ca="1" si="120"/>
        <v>0</v>
      </c>
      <c r="AX168">
        <f t="shared" ca="1" si="120"/>
        <v>2</v>
      </c>
      <c r="AY168">
        <f t="shared" ca="1" si="120"/>
        <v>0</v>
      </c>
      <c r="AZ168">
        <f t="shared" ca="1" si="120"/>
        <v>0</v>
      </c>
      <c r="BA168">
        <f t="shared" ca="1" si="120"/>
        <v>1</v>
      </c>
      <c r="BB168">
        <f t="shared" ca="1" si="120"/>
        <v>1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 s="37">
        <f t="shared" ca="1" si="120"/>
        <v>1</v>
      </c>
      <c r="BJ168" t="b">
        <f t="shared" ca="1" si="109"/>
        <v>0</v>
      </c>
      <c r="BK168" t="b">
        <f t="shared" ca="1" si="110"/>
        <v>0</v>
      </c>
      <c r="BL168" t="b">
        <f t="shared" ca="1" si="111"/>
        <v>0</v>
      </c>
      <c r="BM168" t="b">
        <f t="shared" ca="1" si="112"/>
        <v>1</v>
      </c>
      <c r="BN168" t="b">
        <f t="shared" ca="1" si="113"/>
        <v>0</v>
      </c>
      <c r="BO168" t="b">
        <f t="shared" ca="1" si="114"/>
        <v>0</v>
      </c>
      <c r="BP168" t="b">
        <f t="shared" ca="1" si="115"/>
        <v>0</v>
      </c>
      <c r="BQ168">
        <f t="shared" ca="1" si="116"/>
        <v>1</v>
      </c>
      <c r="BR168">
        <f t="shared" ca="1" si="117"/>
        <v>40156</v>
      </c>
      <c r="BS168" cm="1">
        <f t="array" aca="1" ref="BS168" ca="1">IF($C168=0,"",RANK(BR168,OFFSET(KKK,0,0,LAST,1),-1))</f>
        <v>487</v>
      </c>
      <c r="BT168" s="19">
        <f t="shared" ca="1" si="118"/>
        <v>95939</v>
      </c>
    </row>
    <row r="169" spans="1:274">
      <c r="A169">
        <v>157</v>
      </c>
      <c r="C169" s="9" t="str">
        <f t="shared" ca="1" si="88"/>
        <v>74234 138</v>
      </c>
      <c r="D169">
        <f t="shared" ca="1" si="89"/>
        <v>9</v>
      </c>
      <c r="E169" t="str">
        <f t="shared" ca="1" si="102"/>
        <v>74234</v>
      </c>
      <c r="F169" t="str">
        <f t="shared" ca="1" si="90"/>
        <v>GDBCD</v>
      </c>
      <c r="G169" t="str">
        <f t="shared" ca="1" si="103"/>
        <v>GDBCD 138</v>
      </c>
      <c r="H169" t="str">
        <f ca="1"/>
        <v>DDDND 311</v>
      </c>
      <c r="I169" t="str" cm="1">
        <f t="array" aca="1" ref="I169:J169" ca="1">IF($C169=0,"",_xlfn.TEXTSPLIT(H169," "))</f>
        <v>DDDND</v>
      </c>
      <c r="J169" t="str">
        <f ca="1"/>
        <v>311</v>
      </c>
      <c r="K169">
        <f t="shared" ca="1" si="104"/>
        <v>311</v>
      </c>
      <c r="L169">
        <f ca="1"/>
        <v>157</v>
      </c>
      <c r="M169" t="str">
        <f t="shared" ca="1" si="91"/>
        <v>444Q4</v>
      </c>
      <c r="N169">
        <f t="shared" ca="1" si="81"/>
        <v>0</v>
      </c>
      <c r="O169">
        <f t="shared" ca="1" si="122"/>
        <v>0</v>
      </c>
      <c r="P169">
        <f t="shared" ca="1" si="122"/>
        <v>0</v>
      </c>
      <c r="Q169">
        <f t="shared" ca="1" si="122"/>
        <v>4</v>
      </c>
      <c r="R169">
        <f t="shared" ca="1" si="122"/>
        <v>0</v>
      </c>
      <c r="S169">
        <f t="shared" ca="1" si="122"/>
        <v>0</v>
      </c>
      <c r="T169">
        <f t="shared" ca="1" si="122"/>
        <v>0</v>
      </c>
      <c r="U169">
        <f t="shared" ca="1" si="122"/>
        <v>0</v>
      </c>
      <c r="V169">
        <f t="shared" ca="1" si="122"/>
        <v>0</v>
      </c>
      <c r="W169">
        <f t="shared" ca="1" si="122"/>
        <v>0</v>
      </c>
      <c r="X169">
        <f t="shared" ca="1" si="122"/>
        <v>0</v>
      </c>
      <c r="Y169">
        <f t="shared" ca="1" si="122"/>
        <v>1</v>
      </c>
      <c r="Z169">
        <f t="shared" ca="1" si="122"/>
        <v>0</v>
      </c>
      <c r="AA169">
        <f t="shared" ca="1" si="122"/>
        <v>0</v>
      </c>
      <c r="AB169">
        <f t="shared" ca="1" si="105"/>
        <v>5</v>
      </c>
      <c r="AC169" t="b">
        <f t="shared" ca="1" si="92"/>
        <v>0</v>
      </c>
      <c r="AD169" t="b">
        <f t="shared" ca="1" si="93"/>
        <v>1</v>
      </c>
      <c r="AE169" t="b">
        <f t="shared" ca="1" si="94"/>
        <v>0</v>
      </c>
      <c r="AF169" t="b">
        <f t="shared" ca="1" si="95"/>
        <v>0</v>
      </c>
      <c r="AG169" t="b">
        <f t="shared" ca="1" si="96"/>
        <v>0</v>
      </c>
      <c r="AH169" t="b">
        <f t="shared" ca="1" si="97"/>
        <v>0</v>
      </c>
      <c r="AI169" t="b">
        <f t="shared" ca="1" si="98"/>
        <v>0</v>
      </c>
      <c r="AJ169">
        <f t="shared" ca="1" si="106"/>
        <v>1</v>
      </c>
      <c r="AK169">
        <f t="shared" ca="1" si="99"/>
        <v>60157</v>
      </c>
      <c r="AL169">
        <f t="shared" ca="1" si="100"/>
        <v>922</v>
      </c>
      <c r="AM169" s="19">
        <f t="shared" ca="1" si="101"/>
        <v>286742</v>
      </c>
      <c r="AN169" t="str">
        <f ca="1">IF($C169=0,"",
VLOOKUP(MID($E169,1,1),TRANSF2,2,FALSE)
&amp; VLOOKUP(MID($E169,2,1),TRANSF2,2,FALSE)
&amp; VLOOKUP(MID($E169,3,1),TRANSF2,2,FALSE)
&amp; VLOOKUP(MID($E169,4,1),TRANSF2,2,FALSE)
&amp; VLOOKUP(MID($E169,5,1),TRANSF2,2,FALSE)
)</f>
        <v>GDBCD</v>
      </c>
      <c r="AO169" t="str">
        <f t="shared" ca="1" si="107"/>
        <v>GDBCD 138</v>
      </c>
      <c r="AP169" t="str">
        <f ca="1"/>
        <v>CCAOC 425</v>
      </c>
      <c r="AQ169" t="str" cm="1">
        <f t="array" aca="1" ref="AQ169:AR169" ca="1">IF($C169=0,"",_xlfn.TEXTSPLIT(AP169," "))</f>
        <v>CCAOC</v>
      </c>
      <c r="AR169" t="str">
        <f ca="1"/>
        <v>425</v>
      </c>
      <c r="AS169">
        <f t="shared" ca="1" si="108"/>
        <v>425</v>
      </c>
      <c r="AT169">
        <f ca="1"/>
        <v>157</v>
      </c>
      <c r="AU169" t="str">
        <f ca="1">IF($C169=0,"",
VLOOKUP(MID(AQ169,1,1),REVTRANS2,2,FALSE)
&amp; VLOOKUP(MID(AQ169,2,1),REVTRANS2,2,FALSE)
&amp; VLOOKUP(MID(AQ169,3,1),REVTRANS2,2,FALSE)
&amp; VLOOKUP(MID(AQ169,4,1),REVTRANS2,2,FALSE)
&amp; VLOOKUP(MID(AQ169,5,1),REVTRANS2,2,FALSE)
)</f>
        <v>33JK3</v>
      </c>
      <c r="AV169">
        <f t="shared" ca="1" si="86"/>
        <v>0</v>
      </c>
      <c r="AW169">
        <f t="shared" ca="1" si="120"/>
        <v>0</v>
      </c>
      <c r="AX169">
        <f t="shared" ca="1" si="120"/>
        <v>3</v>
      </c>
      <c r="AY169">
        <f t="shared" ca="1" si="120"/>
        <v>0</v>
      </c>
      <c r="AZ169">
        <f t="shared" ca="1" si="120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1</v>
      </c>
      <c r="BH169">
        <f t="shared" ca="1" si="120"/>
        <v>0</v>
      </c>
      <c r="BI169" s="37">
        <f t="shared" ca="1" si="120"/>
        <v>1</v>
      </c>
      <c r="BJ169" t="b">
        <f t="shared" ca="1" si="109"/>
        <v>0</v>
      </c>
      <c r="BK169" t="b">
        <f t="shared" ca="1" si="110"/>
        <v>1</v>
      </c>
      <c r="BL169" t="b">
        <f t="shared" ca="1" si="111"/>
        <v>0</v>
      </c>
      <c r="BM169" t="b">
        <f t="shared" ca="1" si="112"/>
        <v>0</v>
      </c>
      <c r="BN169" t="b">
        <f t="shared" ca="1" si="113"/>
        <v>0</v>
      </c>
      <c r="BO169" t="b">
        <f t="shared" ca="1" si="114"/>
        <v>0</v>
      </c>
      <c r="BP169" t="b">
        <f t="shared" ca="1" si="115"/>
        <v>0</v>
      </c>
      <c r="BQ169">
        <f t="shared" ca="1" si="116"/>
        <v>1</v>
      </c>
      <c r="BR169">
        <f t="shared" ca="1" si="117"/>
        <v>60157</v>
      </c>
      <c r="BS169" cm="1">
        <f t="array" aca="1" ref="BS169" ca="1">IF($C169=0,"",RANK(BR169,OFFSET(KKK,0,0,LAST,1),-1))</f>
        <v>843</v>
      </c>
      <c r="BT169" s="19">
        <f t="shared" ca="1" si="118"/>
        <v>358275</v>
      </c>
    </row>
    <row r="170" spans="1:274">
      <c r="A170">
        <v>158</v>
      </c>
      <c r="C170" s="9" t="str">
        <f t="shared" ca="1" si="88"/>
        <v>J5KJ8 909</v>
      </c>
      <c r="D170">
        <f t="shared" ca="1" si="89"/>
        <v>9</v>
      </c>
      <c r="E170" t="str">
        <f t="shared" ca="1" si="102"/>
        <v>J5KJ8</v>
      </c>
      <c r="F170" t="str">
        <f t="shared" ca="1" si="90"/>
        <v>MEOMH</v>
      </c>
      <c r="G170" t="str">
        <f t="shared" ca="1" si="103"/>
        <v>MEOMH 909</v>
      </c>
      <c r="H170" t="str">
        <f ca="1"/>
        <v>DDEBE 906</v>
      </c>
      <c r="I170" t="str" cm="1">
        <f t="array" aca="1" ref="I170:J170" ca="1">IF($C170=0,"",_xlfn.TEXTSPLIT(H170," "))</f>
        <v>DDEBE</v>
      </c>
      <c r="J170" t="str">
        <f ca="1"/>
        <v>906</v>
      </c>
      <c r="K170">
        <f t="shared" ca="1" si="104"/>
        <v>906</v>
      </c>
      <c r="L170">
        <f ca="1"/>
        <v>158</v>
      </c>
      <c r="M170" t="str">
        <f t="shared" ca="1" si="91"/>
        <v>44525</v>
      </c>
      <c r="N170">
        <f t="shared" ca="1" si="81"/>
        <v>0</v>
      </c>
      <c r="O170">
        <f t="shared" ca="1" si="122"/>
        <v>1</v>
      </c>
      <c r="P170">
        <f t="shared" ca="1" si="122"/>
        <v>0</v>
      </c>
      <c r="Q170">
        <f t="shared" ca="1" si="122"/>
        <v>2</v>
      </c>
      <c r="R170">
        <f t="shared" ca="1" si="122"/>
        <v>2</v>
      </c>
      <c r="S170">
        <f t="shared" ca="1" si="122"/>
        <v>0</v>
      </c>
      <c r="T170">
        <f t="shared" ca="1" si="122"/>
        <v>0</v>
      </c>
      <c r="U170">
        <f t="shared" ca="1" si="122"/>
        <v>0</v>
      </c>
      <c r="V170">
        <f t="shared" ca="1" si="122"/>
        <v>0</v>
      </c>
      <c r="W170">
        <f t="shared" ca="1" si="122"/>
        <v>0</v>
      </c>
      <c r="X170">
        <f t="shared" ca="1" si="122"/>
        <v>0</v>
      </c>
      <c r="Y170">
        <f t="shared" ca="1" si="122"/>
        <v>0</v>
      </c>
      <c r="Z170">
        <f t="shared" ca="1" si="122"/>
        <v>0</v>
      </c>
      <c r="AA170">
        <f t="shared" ca="1" si="122"/>
        <v>0</v>
      </c>
      <c r="AB170">
        <f t="shared" ca="1" si="105"/>
        <v>5</v>
      </c>
      <c r="AC170" t="b">
        <f t="shared" ca="1" si="92"/>
        <v>0</v>
      </c>
      <c r="AD170" t="b">
        <f t="shared" ca="1" si="93"/>
        <v>0</v>
      </c>
      <c r="AE170" t="b">
        <f t="shared" ca="1" si="94"/>
        <v>0</v>
      </c>
      <c r="AF170" t="b">
        <f t="shared" ca="1" si="95"/>
        <v>0</v>
      </c>
      <c r="AG170" t="b">
        <f t="shared" ca="1" si="96"/>
        <v>1</v>
      </c>
      <c r="AH170" t="b">
        <f t="shared" ca="1" si="97"/>
        <v>0</v>
      </c>
      <c r="AI170" t="b">
        <f t="shared" ca="1" si="98"/>
        <v>0</v>
      </c>
      <c r="AJ170">
        <f t="shared" ca="1" si="106"/>
        <v>1</v>
      </c>
      <c r="AK170">
        <f t="shared" ca="1" si="99"/>
        <v>30158</v>
      </c>
      <c r="AL170">
        <f t="shared" ca="1" si="100"/>
        <v>467</v>
      </c>
      <c r="AM170" s="19">
        <f t="shared" ca="1" si="101"/>
        <v>423102</v>
      </c>
      <c r="AN170" t="str">
        <f ca="1">IF($C170=0,"",
VLOOKUP(MID($E170,1,1),TRANSF2,2,FALSE)
&amp; VLOOKUP(MID($E170,2,1),TRANSF2,2,FALSE)
&amp; VLOOKUP(MID($E170,3,1),TRANSF2,2,FALSE)
&amp; VLOOKUP(MID($E170,4,1),TRANSF2,2,FALSE)
&amp; VLOOKUP(MID($E170,5,1),TRANSF2,2,FALSE)
)</f>
        <v>AEOAH</v>
      </c>
      <c r="AO170" t="str">
        <f t="shared" ca="1" si="107"/>
        <v>AEOAH 909</v>
      </c>
      <c r="AP170" t="str">
        <f ca="1"/>
        <v>CCCAA 463</v>
      </c>
      <c r="AQ170" t="str" cm="1">
        <f t="array" aca="1" ref="AQ170:AR170" ca="1">IF($C170=0,"",_xlfn.TEXTSPLIT(AP170," "))</f>
        <v>CCCAA</v>
      </c>
      <c r="AR170" t="str">
        <f ca="1"/>
        <v>463</v>
      </c>
      <c r="AS170">
        <f t="shared" ca="1" si="108"/>
        <v>463</v>
      </c>
      <c r="AT170">
        <f ca="1"/>
        <v>158</v>
      </c>
      <c r="AU170" t="str">
        <f ca="1">IF($C170=0,"",
VLOOKUP(MID(AQ170,1,1),REVTRANS2,2,FALSE)
&amp; VLOOKUP(MID(AQ170,2,1),REVTRANS2,2,FALSE)
&amp; VLOOKUP(MID(AQ170,3,1),REVTRANS2,2,FALSE)
&amp; VLOOKUP(MID(AQ170,4,1),REVTRANS2,2,FALSE)
&amp; VLOOKUP(MID(AQ170,5,1),REVTRANS2,2,FALSE)
)</f>
        <v>333JJ</v>
      </c>
      <c r="AV170">
        <f t="shared" ca="1" si="86"/>
        <v>0</v>
      </c>
      <c r="AW170">
        <f t="shared" ca="1" si="120"/>
        <v>0</v>
      </c>
      <c r="AX170">
        <f t="shared" ca="1" si="120"/>
        <v>3</v>
      </c>
      <c r="AY170">
        <f t="shared" ca="1" si="120"/>
        <v>0</v>
      </c>
      <c r="AZ170">
        <f t="shared" ca="1" si="120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 s="37">
        <f t="shared" ca="1" si="120"/>
        <v>2</v>
      </c>
      <c r="BJ170" t="b">
        <f t="shared" ca="1" si="109"/>
        <v>1</v>
      </c>
      <c r="BK170" t="b">
        <f t="shared" ca="1" si="110"/>
        <v>0</v>
      </c>
      <c r="BL170" t="b">
        <f t="shared" ca="1" si="111"/>
        <v>0</v>
      </c>
      <c r="BM170" t="b">
        <f t="shared" ca="1" si="112"/>
        <v>0</v>
      </c>
      <c r="BN170" t="b">
        <f t="shared" ca="1" si="113"/>
        <v>0</v>
      </c>
      <c r="BO170" t="b">
        <f t="shared" ca="1" si="114"/>
        <v>0</v>
      </c>
      <c r="BP170" t="b">
        <f t="shared" ca="1" si="115"/>
        <v>0</v>
      </c>
      <c r="BQ170">
        <f t="shared" ca="1" si="116"/>
        <v>1</v>
      </c>
      <c r="BR170">
        <f t="shared" ca="1" si="117"/>
        <v>70158</v>
      </c>
      <c r="BS170" cm="1">
        <f t="array" aca="1" ref="BS170" ca="1">IF($C170=0,"",RANK(BR170,OFFSET(KKK,0,0,LAST,1),-1))</f>
        <v>983</v>
      </c>
      <c r="BT170" s="19">
        <f t="shared" ca="1" si="118"/>
        <v>455129</v>
      </c>
    </row>
    <row r="171" spans="1:274">
      <c r="A171">
        <v>159</v>
      </c>
      <c r="C171" s="9" t="str">
        <f t="shared" ca="1" si="88"/>
        <v>J6JAA 341</v>
      </c>
      <c r="D171">
        <f t="shared" ca="1" si="89"/>
        <v>9</v>
      </c>
      <c r="E171" t="str">
        <f t="shared" ca="1" si="102"/>
        <v>J6JAA</v>
      </c>
      <c r="F171" t="str">
        <f t="shared" ca="1" si="90"/>
        <v>MFMPP</v>
      </c>
      <c r="G171" t="str">
        <f t="shared" ca="1" si="103"/>
        <v>MFMPP 341</v>
      </c>
      <c r="H171" t="str">
        <f ca="1"/>
        <v>DDGPG 947</v>
      </c>
      <c r="I171" t="str" cm="1">
        <f t="array" aca="1" ref="I171:J171" ca="1">IF($C171=0,"",_xlfn.TEXTSPLIT(H171," "))</f>
        <v>DDGPG</v>
      </c>
      <c r="J171" t="str">
        <f ca="1"/>
        <v>947</v>
      </c>
      <c r="K171">
        <f t="shared" ca="1" si="104"/>
        <v>947</v>
      </c>
      <c r="L171">
        <f ca="1"/>
        <v>159</v>
      </c>
      <c r="M171" t="str">
        <f t="shared" ca="1" si="91"/>
        <v>447A7</v>
      </c>
      <c r="N171">
        <f t="shared" ca="1" si="81"/>
        <v>0</v>
      </c>
      <c r="O171">
        <f t="shared" ca="1" si="122"/>
        <v>0</v>
      </c>
      <c r="P171">
        <f t="shared" ca="1" si="122"/>
        <v>0</v>
      </c>
      <c r="Q171">
        <f t="shared" ca="1" si="122"/>
        <v>2</v>
      </c>
      <c r="R171">
        <f t="shared" ca="1" si="122"/>
        <v>0</v>
      </c>
      <c r="S171">
        <f t="shared" ca="1" si="122"/>
        <v>0</v>
      </c>
      <c r="T171">
        <f t="shared" ca="1" si="122"/>
        <v>2</v>
      </c>
      <c r="U171">
        <f t="shared" ca="1" si="122"/>
        <v>0</v>
      </c>
      <c r="V171">
        <f t="shared" ca="1" si="122"/>
        <v>0</v>
      </c>
      <c r="W171">
        <f t="shared" ca="1" si="122"/>
        <v>0</v>
      </c>
      <c r="X171">
        <f t="shared" ca="1" si="122"/>
        <v>0</v>
      </c>
      <c r="Y171">
        <f t="shared" ca="1" si="122"/>
        <v>0</v>
      </c>
      <c r="Z171">
        <f t="shared" ca="1" si="122"/>
        <v>0</v>
      </c>
      <c r="AA171">
        <f t="shared" ca="1" si="122"/>
        <v>1</v>
      </c>
      <c r="AB171">
        <f t="shared" ca="1" si="105"/>
        <v>5</v>
      </c>
      <c r="AC171" t="b">
        <f t="shared" ca="1" si="92"/>
        <v>0</v>
      </c>
      <c r="AD171" t="b">
        <f t="shared" ca="1" si="93"/>
        <v>0</v>
      </c>
      <c r="AE171" t="b">
        <f t="shared" ca="1" si="94"/>
        <v>0</v>
      </c>
      <c r="AF171" t="b">
        <f t="shared" ca="1" si="95"/>
        <v>0</v>
      </c>
      <c r="AG171" t="b">
        <f t="shared" ca="1" si="96"/>
        <v>1</v>
      </c>
      <c r="AH171" t="b">
        <f t="shared" ca="1" si="97"/>
        <v>0</v>
      </c>
      <c r="AI171" t="b">
        <f t="shared" ca="1" si="98"/>
        <v>0</v>
      </c>
      <c r="AJ171">
        <f t="shared" ca="1" si="106"/>
        <v>1</v>
      </c>
      <c r="AK171">
        <f t="shared" ca="1" si="99"/>
        <v>30159</v>
      </c>
      <c r="AL171">
        <f t="shared" ca="1" si="100"/>
        <v>468</v>
      </c>
      <c r="AM171" s="19">
        <f t="shared" ca="1" si="101"/>
        <v>443196</v>
      </c>
      <c r="AN171" t="str">
        <f ca="1">IF($C171=0,"",
VLOOKUP(MID($E171,1,1),TRANSF2,2,FALSE)
&amp; VLOOKUP(MID($E171,2,1),TRANSF2,2,FALSE)
&amp; VLOOKUP(MID($E171,3,1),TRANSF2,2,FALSE)
&amp; VLOOKUP(MID($E171,4,1),TRANSF2,2,FALSE)
&amp; VLOOKUP(MID($E171,5,1),TRANSF2,2,FALSE)
)</f>
        <v>AFAPP</v>
      </c>
      <c r="AO171" t="str">
        <f t="shared" ca="1" si="107"/>
        <v>AFAPP 341</v>
      </c>
      <c r="AP171" t="str">
        <f ca="1"/>
        <v>CCCCA 620</v>
      </c>
      <c r="AQ171" t="str" cm="1">
        <f t="array" aca="1" ref="AQ171:AR171" ca="1">IF($C171=0,"",_xlfn.TEXTSPLIT(AP171," "))</f>
        <v>CCCCA</v>
      </c>
      <c r="AR171" t="str">
        <f ca="1"/>
        <v>620</v>
      </c>
      <c r="AS171">
        <f t="shared" ca="1" si="108"/>
        <v>620</v>
      </c>
      <c r="AT171">
        <f ca="1"/>
        <v>159</v>
      </c>
      <c r="AU171" t="str">
        <f ca="1">IF($C171=0,"",
VLOOKUP(MID(AQ171,1,1),REVTRANS2,2,FALSE)
&amp; VLOOKUP(MID(AQ171,2,1),REVTRANS2,2,FALSE)
&amp; VLOOKUP(MID(AQ171,3,1),REVTRANS2,2,FALSE)
&amp; VLOOKUP(MID(AQ171,4,1),REVTRANS2,2,FALSE)
&amp; VLOOKUP(MID(AQ171,5,1),REVTRANS2,2,FALSE)
)</f>
        <v>3333J</v>
      </c>
      <c r="AV171">
        <f t="shared" ca="1" si="86"/>
        <v>0</v>
      </c>
      <c r="AW171">
        <f t="shared" ca="1" si="120"/>
        <v>0</v>
      </c>
      <c r="AX171">
        <f t="shared" ca="1" si="120"/>
        <v>4</v>
      </c>
      <c r="AY171">
        <f t="shared" ca="1" si="120"/>
        <v>0</v>
      </c>
      <c r="AZ171">
        <f t="shared" ca="1" si="120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 s="37">
        <f t="shared" ca="1" si="120"/>
        <v>1</v>
      </c>
      <c r="BJ171" t="b">
        <f t="shared" ca="1" si="109"/>
        <v>1</v>
      </c>
      <c r="BK171" t="b">
        <f t="shared" ca="1" si="110"/>
        <v>0</v>
      </c>
      <c r="BL171" t="b">
        <f t="shared" ca="1" si="111"/>
        <v>0</v>
      </c>
      <c r="BM171" t="b">
        <f t="shared" ca="1" si="112"/>
        <v>0</v>
      </c>
      <c r="BN171" t="b">
        <f t="shared" ca="1" si="113"/>
        <v>0</v>
      </c>
      <c r="BO171" t="b">
        <f t="shared" ca="1" si="114"/>
        <v>0</v>
      </c>
      <c r="BP171" t="b">
        <f t="shared" ca="1" si="115"/>
        <v>0</v>
      </c>
      <c r="BQ171">
        <f t="shared" ca="1" si="116"/>
        <v>1</v>
      </c>
      <c r="BR171">
        <f t="shared" ca="1" si="117"/>
        <v>70159</v>
      </c>
      <c r="BS171" cm="1">
        <f t="array" aca="1" ref="BS171" ca="1">IF($C171=0,"",RANK(BR171,OFFSET(KKK,0,0,LAST,1),-1))</f>
        <v>984</v>
      </c>
      <c r="BT171" s="19">
        <f t="shared" ca="1" si="118"/>
        <v>610080</v>
      </c>
    </row>
    <row r="172" spans="1:274">
      <c r="A172">
        <v>160</v>
      </c>
      <c r="C172" s="9" t="str">
        <f t="shared" ca="1" si="88"/>
        <v>TQQ4J 381</v>
      </c>
      <c r="D172">
        <f t="shared" ca="1" si="89"/>
        <v>9</v>
      </c>
      <c r="E172" t="str">
        <f t="shared" ca="1" si="102"/>
        <v>TQQ4J</v>
      </c>
      <c r="F172" t="str">
        <f t="shared" ca="1" si="90"/>
        <v>LNNDM</v>
      </c>
      <c r="G172" t="str">
        <f t="shared" ca="1" si="103"/>
        <v>LNNDM 381</v>
      </c>
      <c r="H172" t="str">
        <f ca="1"/>
        <v>DDHDN 891</v>
      </c>
      <c r="I172" t="str" cm="1">
        <f t="array" aca="1" ref="I172:J172" ca="1">IF($C172=0,"",_xlfn.TEXTSPLIT(H172," "))</f>
        <v>DDHDN</v>
      </c>
      <c r="J172" t="str">
        <f ca="1"/>
        <v>891</v>
      </c>
      <c r="K172">
        <f t="shared" ca="1" si="104"/>
        <v>891</v>
      </c>
      <c r="L172">
        <f ca="1"/>
        <v>160</v>
      </c>
      <c r="M172" t="str">
        <f t="shared" ca="1" si="91"/>
        <v>4484Q</v>
      </c>
      <c r="N172">
        <f t="shared" ca="1" si="81"/>
        <v>0</v>
      </c>
      <c r="O172">
        <f t="shared" ca="1" si="122"/>
        <v>0</v>
      </c>
      <c r="P172">
        <f t="shared" ca="1" si="122"/>
        <v>0</v>
      </c>
      <c r="Q172">
        <f t="shared" ca="1" si="122"/>
        <v>3</v>
      </c>
      <c r="R172">
        <f t="shared" ca="1" si="122"/>
        <v>0</v>
      </c>
      <c r="S172">
        <f t="shared" ca="1" si="122"/>
        <v>0</v>
      </c>
      <c r="T172">
        <f t="shared" ca="1" si="122"/>
        <v>0</v>
      </c>
      <c r="U172">
        <f t="shared" ca="1" si="122"/>
        <v>1</v>
      </c>
      <c r="V172">
        <f t="shared" ca="1" si="122"/>
        <v>0</v>
      </c>
      <c r="W172">
        <f t="shared" ca="1" si="122"/>
        <v>0</v>
      </c>
      <c r="X172">
        <f t="shared" ca="1" si="122"/>
        <v>0</v>
      </c>
      <c r="Y172">
        <f t="shared" ca="1" si="122"/>
        <v>1</v>
      </c>
      <c r="Z172">
        <f t="shared" ca="1" si="122"/>
        <v>0</v>
      </c>
      <c r="AA172">
        <f t="shared" ca="1" si="122"/>
        <v>0</v>
      </c>
      <c r="AB172">
        <f t="shared" ca="1" si="105"/>
        <v>5</v>
      </c>
      <c r="AC172" t="b">
        <f t="shared" ca="1" si="92"/>
        <v>0</v>
      </c>
      <c r="AD172" t="b">
        <f t="shared" ca="1" si="93"/>
        <v>0</v>
      </c>
      <c r="AE172" t="b">
        <f t="shared" ca="1" si="94"/>
        <v>0</v>
      </c>
      <c r="AF172" t="b">
        <f t="shared" ca="1" si="95"/>
        <v>1</v>
      </c>
      <c r="AG172" t="b">
        <f t="shared" ca="1" si="96"/>
        <v>0</v>
      </c>
      <c r="AH172" t="b">
        <f t="shared" ca="1" si="97"/>
        <v>0</v>
      </c>
      <c r="AI172" t="b">
        <f t="shared" ca="1" si="98"/>
        <v>0</v>
      </c>
      <c r="AJ172">
        <f t="shared" ca="1" si="106"/>
        <v>1</v>
      </c>
      <c r="AK172">
        <f t="shared" ca="1" si="99"/>
        <v>40160</v>
      </c>
      <c r="AL172">
        <f t="shared" ca="1" si="100"/>
        <v>644</v>
      </c>
      <c r="AM172" s="19">
        <f t="shared" ca="1" si="101"/>
        <v>573804</v>
      </c>
      <c r="AN172" t="str">
        <f ca="1">IF($C172=0,"",
VLOOKUP(MID($E172,1,1),TRANSF2,2,FALSE)
&amp; VLOOKUP(MID($E172,2,1),TRANSF2,2,FALSE)
&amp; VLOOKUP(MID($E172,3,1),TRANSF2,2,FALSE)
&amp; VLOOKUP(MID($E172,4,1),TRANSF2,2,FALSE)
&amp; VLOOKUP(MID($E172,5,1),TRANSF2,2,FALSE)
)</f>
        <v>LNNDA</v>
      </c>
      <c r="AO172" t="str">
        <f t="shared" ca="1" si="107"/>
        <v>LNNDA 381</v>
      </c>
      <c r="AP172" t="str">
        <f ca="1"/>
        <v>CCCDC 399</v>
      </c>
      <c r="AQ172" t="str" cm="1">
        <f t="array" aca="1" ref="AQ172:AR172" ca="1">IF($C172=0,"",_xlfn.TEXTSPLIT(AP172," "))</f>
        <v>CCCDC</v>
      </c>
      <c r="AR172" t="str">
        <f ca="1"/>
        <v>399</v>
      </c>
      <c r="AS172">
        <f t="shared" ca="1" si="108"/>
        <v>399</v>
      </c>
      <c r="AT172">
        <f ca="1"/>
        <v>160</v>
      </c>
      <c r="AU172" t="str">
        <f ca="1">IF($C172=0,"",
VLOOKUP(MID(AQ172,1,1),REVTRANS2,2,FALSE)
&amp; VLOOKUP(MID(AQ172,2,1),REVTRANS2,2,FALSE)
&amp; VLOOKUP(MID(AQ172,3,1),REVTRANS2,2,FALSE)
&amp; VLOOKUP(MID(AQ172,4,1),REVTRANS2,2,FALSE)
&amp; VLOOKUP(MID(AQ172,5,1),REVTRANS2,2,FALSE)
)</f>
        <v>33343</v>
      </c>
      <c r="AV172">
        <f t="shared" ca="1" si="86"/>
        <v>0</v>
      </c>
      <c r="AW172">
        <f t="shared" ca="1" si="120"/>
        <v>0</v>
      </c>
      <c r="AX172">
        <f t="shared" ca="1" si="120"/>
        <v>4</v>
      </c>
      <c r="AY172">
        <f t="shared" ca="1" si="120"/>
        <v>1</v>
      </c>
      <c r="AZ172">
        <f t="shared" ca="1" si="120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ref="AW172:BI235" ca="1" si="123">IF($C172=0,"",(LEN($AU172)-LEN(SUBSTITUTE($AU172,BF$11,""))))</f>
        <v>0</v>
      </c>
      <c r="BG172">
        <f t="shared" ca="1" si="123"/>
        <v>0</v>
      </c>
      <c r="BH172">
        <f t="shared" ca="1" si="123"/>
        <v>0</v>
      </c>
      <c r="BI172" s="37">
        <f t="shared" ca="1" si="123"/>
        <v>0</v>
      </c>
      <c r="BJ172" t="b">
        <f t="shared" ca="1" si="109"/>
        <v>0</v>
      </c>
      <c r="BK172" t="b">
        <f t="shared" ca="1" si="110"/>
        <v>1</v>
      </c>
      <c r="BL172" t="b">
        <f t="shared" ca="1" si="111"/>
        <v>0</v>
      </c>
      <c r="BM172" t="b">
        <f t="shared" ca="1" si="112"/>
        <v>0</v>
      </c>
      <c r="BN172" t="b">
        <f t="shared" ca="1" si="113"/>
        <v>0</v>
      </c>
      <c r="BO172" t="b">
        <f t="shared" ca="1" si="114"/>
        <v>0</v>
      </c>
      <c r="BP172" t="b">
        <f t="shared" ca="1" si="115"/>
        <v>0</v>
      </c>
      <c r="BQ172">
        <f t="shared" ca="1" si="116"/>
        <v>1</v>
      </c>
      <c r="BR172">
        <f t="shared" ca="1" si="117"/>
        <v>60160</v>
      </c>
      <c r="BS172" cm="1">
        <f t="array" aca="1" ref="BS172" ca="1">IF($C172=0,"",RANK(BR172,OFFSET(KKK,0,0,LAST,1),-1))</f>
        <v>844</v>
      </c>
      <c r="BT172" s="19">
        <f t="shared" ca="1" si="118"/>
        <v>336756</v>
      </c>
    </row>
    <row r="173" spans="1:274">
      <c r="A173">
        <v>161</v>
      </c>
      <c r="C173" s="9" t="str">
        <f t="shared" ca="1" si="88"/>
        <v>55585 111</v>
      </c>
      <c r="D173">
        <f t="shared" ca="1" si="89"/>
        <v>9</v>
      </c>
      <c r="E173" t="str">
        <f t="shared" ca="1" si="102"/>
        <v>55585</v>
      </c>
      <c r="F173" t="str">
        <f t="shared" ca="1" si="90"/>
        <v>EEEHE</v>
      </c>
      <c r="G173" t="str">
        <f t="shared" ca="1" si="103"/>
        <v>EEEHE 111</v>
      </c>
      <c r="H173" t="str">
        <f ca="1"/>
        <v>DDIDM 496</v>
      </c>
      <c r="I173" t="str" cm="1">
        <f t="array" aca="1" ref="I173:J173" ca="1">IF($C173=0,"",_xlfn.TEXTSPLIT(H173," "))</f>
        <v>DDIDM</v>
      </c>
      <c r="J173" t="str">
        <f ca="1"/>
        <v>496</v>
      </c>
      <c r="K173">
        <f t="shared" ca="1" si="104"/>
        <v>496</v>
      </c>
      <c r="L173">
        <f ca="1"/>
        <v>161</v>
      </c>
      <c r="M173" t="str">
        <f t="shared" ca="1" si="91"/>
        <v>4494J</v>
      </c>
      <c r="N173">
        <f t="shared" ca="1" si="81"/>
        <v>0</v>
      </c>
      <c r="O173">
        <f t="shared" ca="1" si="122"/>
        <v>0</v>
      </c>
      <c r="P173">
        <f t="shared" ca="1" si="122"/>
        <v>0</v>
      </c>
      <c r="Q173">
        <f t="shared" ca="1" si="122"/>
        <v>3</v>
      </c>
      <c r="R173">
        <f t="shared" ca="1" si="122"/>
        <v>0</v>
      </c>
      <c r="S173">
        <f t="shared" ca="1" si="122"/>
        <v>0</v>
      </c>
      <c r="T173">
        <f t="shared" ca="1" si="122"/>
        <v>0</v>
      </c>
      <c r="U173">
        <f t="shared" ca="1" si="122"/>
        <v>0</v>
      </c>
      <c r="V173">
        <f t="shared" ca="1" si="122"/>
        <v>1</v>
      </c>
      <c r="W173">
        <f t="shared" ca="1" si="122"/>
        <v>0</v>
      </c>
      <c r="X173">
        <f t="shared" ca="1" si="122"/>
        <v>1</v>
      </c>
      <c r="Y173">
        <f t="shared" ca="1" si="122"/>
        <v>0</v>
      </c>
      <c r="Z173">
        <f t="shared" ca="1" si="122"/>
        <v>0</v>
      </c>
      <c r="AA173">
        <f t="shared" ca="1" si="122"/>
        <v>0</v>
      </c>
      <c r="AB173">
        <f t="shared" ca="1" si="105"/>
        <v>5</v>
      </c>
      <c r="AC173" t="b">
        <f t="shared" ca="1" si="92"/>
        <v>0</v>
      </c>
      <c r="AD173" t="b">
        <f t="shared" ca="1" si="93"/>
        <v>0</v>
      </c>
      <c r="AE173" t="b">
        <f t="shared" ca="1" si="94"/>
        <v>0</v>
      </c>
      <c r="AF173" t="b">
        <f t="shared" ca="1" si="95"/>
        <v>1</v>
      </c>
      <c r="AG173" t="b">
        <f t="shared" ca="1" si="96"/>
        <v>0</v>
      </c>
      <c r="AH173" t="b">
        <f t="shared" ca="1" si="97"/>
        <v>0</v>
      </c>
      <c r="AI173" t="b">
        <f t="shared" ca="1" si="98"/>
        <v>0</v>
      </c>
      <c r="AJ173">
        <f t="shared" ca="1" si="106"/>
        <v>1</v>
      </c>
      <c r="AK173">
        <f t="shared" ca="1" si="99"/>
        <v>40161</v>
      </c>
      <c r="AL173">
        <f t="shared" ca="1" si="100"/>
        <v>645</v>
      </c>
      <c r="AM173" s="19">
        <f t="shared" ca="1" si="101"/>
        <v>319920</v>
      </c>
      <c r="AN173" t="str">
        <f ca="1">IF($C173=0,"",
VLOOKUP(MID($E173,1,1),TRANSF2,2,FALSE)
&amp; VLOOKUP(MID($E173,2,1),TRANSF2,2,FALSE)
&amp; VLOOKUP(MID($E173,3,1),TRANSF2,2,FALSE)
&amp; VLOOKUP(MID($E173,4,1),TRANSF2,2,FALSE)
&amp; VLOOKUP(MID($E173,5,1),TRANSF2,2,FALSE)
)</f>
        <v>EEEHE</v>
      </c>
      <c r="AO173" t="str">
        <f t="shared" ca="1" si="107"/>
        <v>EEEHE 111</v>
      </c>
      <c r="AP173" t="str">
        <f ca="1"/>
        <v>CCDCD 788</v>
      </c>
      <c r="AQ173" t="str" cm="1">
        <f t="array" aca="1" ref="AQ173:AR173" ca="1">IF($C173=0,"",_xlfn.TEXTSPLIT(AP173," "))</f>
        <v>CCDCD</v>
      </c>
      <c r="AR173" t="str">
        <f ca="1"/>
        <v>788</v>
      </c>
      <c r="AS173">
        <f t="shared" ca="1" si="108"/>
        <v>788</v>
      </c>
      <c r="AT173">
        <f ca="1"/>
        <v>161</v>
      </c>
      <c r="AU173" t="str">
        <f ca="1">IF($C173=0,"",
VLOOKUP(MID(AQ173,1,1),REVTRANS2,2,FALSE)
&amp; VLOOKUP(MID(AQ173,2,1),REVTRANS2,2,FALSE)
&amp; VLOOKUP(MID(AQ173,3,1),REVTRANS2,2,FALSE)
&amp; VLOOKUP(MID(AQ173,4,1),REVTRANS2,2,FALSE)
&amp; VLOOKUP(MID(AQ173,5,1),REVTRANS2,2,FALSE)
)</f>
        <v>33434</v>
      </c>
      <c r="AV173">
        <f t="shared" ca="1" si="86"/>
        <v>0</v>
      </c>
      <c r="AW173">
        <f t="shared" ca="1" si="123"/>
        <v>0</v>
      </c>
      <c r="AX173">
        <f t="shared" ca="1" si="123"/>
        <v>3</v>
      </c>
      <c r="AY173">
        <f t="shared" ca="1" si="123"/>
        <v>2</v>
      </c>
      <c r="AZ173">
        <f t="shared" ca="1" si="123"/>
        <v>0</v>
      </c>
      <c r="BA173">
        <f t="shared" ca="1" si="123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 s="37">
        <f t="shared" ca="1" si="123"/>
        <v>0</v>
      </c>
      <c r="BJ173" t="b">
        <f t="shared" ca="1" si="109"/>
        <v>0</v>
      </c>
      <c r="BK173" t="b">
        <f t="shared" ca="1" si="110"/>
        <v>0</v>
      </c>
      <c r="BL173" t="b">
        <f t="shared" ca="1" si="111"/>
        <v>1</v>
      </c>
      <c r="BM173" t="b">
        <f t="shared" ca="1" si="112"/>
        <v>0</v>
      </c>
      <c r="BN173" t="b">
        <f t="shared" ca="1" si="113"/>
        <v>0</v>
      </c>
      <c r="BO173" t="b">
        <f t="shared" ca="1" si="114"/>
        <v>0</v>
      </c>
      <c r="BP173" t="b">
        <f t="shared" ca="1" si="115"/>
        <v>0</v>
      </c>
      <c r="BQ173">
        <f t="shared" ca="1" si="116"/>
        <v>1</v>
      </c>
      <c r="BR173">
        <f t="shared" ca="1" si="117"/>
        <v>50161</v>
      </c>
      <c r="BS173" cm="1">
        <f t="array" aca="1" ref="BS173" ca="1">IF($C173=0,"",RANK(BR173,OFFSET(KKK,0,0,LAST,1),-1))</f>
        <v>711</v>
      </c>
      <c r="BT173" s="19">
        <f t="shared" ca="1" si="118"/>
        <v>560268</v>
      </c>
    </row>
    <row r="174" spans="1:274">
      <c r="A174">
        <v>162</v>
      </c>
      <c r="C174" s="9" t="str">
        <f t="shared" ca="1" si="88"/>
        <v>T7Q7J 396</v>
      </c>
      <c r="D174">
        <f t="shared" ca="1" si="89"/>
        <v>9</v>
      </c>
      <c r="E174" t="str">
        <f t="shared" ca="1" si="102"/>
        <v>T7Q7J</v>
      </c>
      <c r="F174" t="str">
        <f t="shared" ca="1" si="90"/>
        <v>LGNGM</v>
      </c>
      <c r="G174" t="str">
        <f t="shared" ca="1" si="103"/>
        <v>LGNGM 396</v>
      </c>
      <c r="H174" t="str">
        <f ca="1"/>
        <v>DDIIM 124</v>
      </c>
      <c r="I174" t="str" cm="1">
        <f t="array" aca="1" ref="I174:J174" ca="1">IF($C174=0,"",_xlfn.TEXTSPLIT(H174," "))</f>
        <v>DDIIM</v>
      </c>
      <c r="J174" t="str">
        <f ca="1"/>
        <v>124</v>
      </c>
      <c r="K174">
        <f t="shared" ca="1" si="104"/>
        <v>124</v>
      </c>
      <c r="L174">
        <f ca="1"/>
        <v>162</v>
      </c>
      <c r="M174" t="str">
        <f t="shared" ca="1" si="91"/>
        <v>4499J</v>
      </c>
      <c r="N174">
        <f t="shared" ca="1" si="81"/>
        <v>0</v>
      </c>
      <c r="O174">
        <f t="shared" ca="1" si="122"/>
        <v>0</v>
      </c>
      <c r="P174">
        <f t="shared" ca="1" si="122"/>
        <v>0</v>
      </c>
      <c r="Q174">
        <f t="shared" ca="1" si="122"/>
        <v>2</v>
      </c>
      <c r="R174">
        <f t="shared" ca="1" si="122"/>
        <v>0</v>
      </c>
      <c r="S174">
        <f t="shared" ca="1" si="122"/>
        <v>0</v>
      </c>
      <c r="T174">
        <f t="shared" ca="1" si="122"/>
        <v>0</v>
      </c>
      <c r="U174">
        <f t="shared" ca="1" si="122"/>
        <v>0</v>
      </c>
      <c r="V174">
        <f t="shared" ca="1" si="122"/>
        <v>2</v>
      </c>
      <c r="W174">
        <f t="shared" ca="1" si="122"/>
        <v>0</v>
      </c>
      <c r="X174">
        <f t="shared" ca="1" si="122"/>
        <v>1</v>
      </c>
      <c r="Y174">
        <f t="shared" ca="1" si="122"/>
        <v>0</v>
      </c>
      <c r="Z174">
        <f t="shared" ca="1" si="122"/>
        <v>0</v>
      </c>
      <c r="AA174">
        <f t="shared" ca="1" si="122"/>
        <v>0</v>
      </c>
      <c r="AB174">
        <f t="shared" ca="1" si="105"/>
        <v>5</v>
      </c>
      <c r="AC174" t="b">
        <f t="shared" ca="1" si="92"/>
        <v>0</v>
      </c>
      <c r="AD174" t="b">
        <f t="shared" ca="1" si="93"/>
        <v>0</v>
      </c>
      <c r="AE174" t="b">
        <f t="shared" ca="1" si="94"/>
        <v>0</v>
      </c>
      <c r="AF174" t="b">
        <f t="shared" ca="1" si="95"/>
        <v>0</v>
      </c>
      <c r="AG174" t="b">
        <f t="shared" ca="1" si="96"/>
        <v>1</v>
      </c>
      <c r="AH174" t="b">
        <f t="shared" ca="1" si="97"/>
        <v>0</v>
      </c>
      <c r="AI174" t="b">
        <f t="shared" ca="1" si="98"/>
        <v>0</v>
      </c>
      <c r="AJ174">
        <f t="shared" ca="1" si="106"/>
        <v>1</v>
      </c>
      <c r="AK174">
        <f t="shared" ca="1" si="99"/>
        <v>30162</v>
      </c>
      <c r="AL174">
        <f t="shared" ca="1" si="100"/>
        <v>469</v>
      </c>
      <c r="AM174" s="19">
        <f t="shared" ca="1" si="101"/>
        <v>58156</v>
      </c>
      <c r="AN174" t="str">
        <f ca="1">IF($C174=0,"",
VLOOKUP(MID($E174,1,1),TRANSF2,2,FALSE)
&amp; VLOOKUP(MID($E174,2,1),TRANSF2,2,FALSE)
&amp; VLOOKUP(MID($E174,3,1),TRANSF2,2,FALSE)
&amp; VLOOKUP(MID($E174,4,1),TRANSF2,2,FALSE)
&amp; VLOOKUP(MID($E174,5,1),TRANSF2,2,FALSE)
)</f>
        <v>LGNGA</v>
      </c>
      <c r="AO174" t="str">
        <f t="shared" ca="1" si="107"/>
        <v>LGNGA 396</v>
      </c>
      <c r="AP174" t="str">
        <f ca="1"/>
        <v>CCEIB 56</v>
      </c>
      <c r="AQ174" t="str" cm="1">
        <f t="array" aca="1" ref="AQ174:AR174" ca="1">IF($C174=0,"",_xlfn.TEXTSPLIT(AP174," "))</f>
        <v>CCEIB</v>
      </c>
      <c r="AR174" t="str">
        <f ca="1"/>
        <v>56</v>
      </c>
      <c r="AS174">
        <f t="shared" ca="1" si="108"/>
        <v>56</v>
      </c>
      <c r="AT174">
        <f ca="1"/>
        <v>162</v>
      </c>
      <c r="AU174" t="str">
        <f ca="1">IF($C174=0,"",
VLOOKUP(MID(AQ174,1,1),REVTRANS2,2,FALSE)
&amp; VLOOKUP(MID(AQ174,2,1),REVTRANS2,2,FALSE)
&amp; VLOOKUP(MID(AQ174,3,1),REVTRANS2,2,FALSE)
&amp; VLOOKUP(MID(AQ174,4,1),REVTRANS2,2,FALSE)
&amp; VLOOKUP(MID(AQ174,5,1),REVTRANS2,2,FALSE)
)</f>
        <v>33592</v>
      </c>
      <c r="AV174">
        <f t="shared" ca="1" si="86"/>
        <v>0</v>
      </c>
      <c r="AW174">
        <f t="shared" ca="1" si="123"/>
        <v>1</v>
      </c>
      <c r="AX174">
        <f t="shared" ca="1" si="123"/>
        <v>2</v>
      </c>
      <c r="AY174">
        <f t="shared" ca="1" si="123"/>
        <v>0</v>
      </c>
      <c r="AZ174">
        <f t="shared" ca="1" si="123"/>
        <v>1</v>
      </c>
      <c r="BA174">
        <f t="shared" ca="1" si="123"/>
        <v>0</v>
      </c>
      <c r="BB174">
        <f t="shared" ca="1" si="123"/>
        <v>0</v>
      </c>
      <c r="BC174">
        <f t="shared" ca="1" si="123"/>
        <v>0</v>
      </c>
      <c r="BD174">
        <f t="shared" ca="1" si="123"/>
        <v>1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 s="37">
        <f t="shared" ca="1" si="123"/>
        <v>0</v>
      </c>
      <c r="BJ174" t="b">
        <f t="shared" ca="1" si="109"/>
        <v>0</v>
      </c>
      <c r="BK174" t="b">
        <f t="shared" ca="1" si="110"/>
        <v>0</v>
      </c>
      <c r="BL174" t="b">
        <f t="shared" ca="1" si="111"/>
        <v>0</v>
      </c>
      <c r="BM174" t="b">
        <f t="shared" ca="1" si="112"/>
        <v>0</v>
      </c>
      <c r="BN174" t="b">
        <f t="shared" ca="1" si="113"/>
        <v>0</v>
      </c>
      <c r="BO174" t="b">
        <f t="shared" ca="1" si="114"/>
        <v>1</v>
      </c>
      <c r="BP174" t="b">
        <f t="shared" ca="1" si="115"/>
        <v>0</v>
      </c>
      <c r="BQ174">
        <f t="shared" ca="1" si="116"/>
        <v>1</v>
      </c>
      <c r="BR174">
        <f t="shared" ca="1" si="117"/>
        <v>20162</v>
      </c>
      <c r="BS174" cm="1">
        <f t="array" aca="1" ref="BS174" ca="1">IF($C174=0,"",RANK(BR174,OFFSET(KKK,0,0,LAST,1),-1))</f>
        <v>160</v>
      </c>
      <c r="BT174" s="19">
        <f t="shared" ca="1" si="118"/>
        <v>8960</v>
      </c>
    </row>
    <row r="175" spans="1:274">
      <c r="A175">
        <v>163</v>
      </c>
      <c r="C175" s="9" t="str">
        <f t="shared" ca="1" si="88"/>
        <v>53T65 562</v>
      </c>
      <c r="D175">
        <f t="shared" ca="1" si="89"/>
        <v>9</v>
      </c>
      <c r="E175" t="str">
        <f t="shared" ca="1" si="102"/>
        <v>53T65</v>
      </c>
      <c r="F175" t="str">
        <f t="shared" ca="1" si="90"/>
        <v>ECLFE</v>
      </c>
      <c r="G175" t="str">
        <f t="shared" ca="1" si="103"/>
        <v>ECLFE 562</v>
      </c>
      <c r="H175" t="str">
        <f ca="1"/>
        <v>DDLDD 821</v>
      </c>
      <c r="I175" t="str" cm="1">
        <f t="array" aca="1" ref="I175:J175" ca="1">IF($C175=0,"",_xlfn.TEXTSPLIT(H175," "))</f>
        <v>DDLDD</v>
      </c>
      <c r="J175" t="str">
        <f ca="1"/>
        <v>821</v>
      </c>
      <c r="K175">
        <f t="shared" ca="1" si="104"/>
        <v>821</v>
      </c>
      <c r="L175">
        <f ca="1"/>
        <v>163</v>
      </c>
      <c r="M175" t="str">
        <f t="shared" ca="1" si="91"/>
        <v>44T44</v>
      </c>
      <c r="N175">
        <f t="shared" ref="N175:N238" ca="1" si="124">IF($C175=0,"",(LEN($M175)-LEN(SUBSTITUTE($M175,N$11,""))))</f>
        <v>0</v>
      </c>
      <c r="O175">
        <f t="shared" ca="1" si="122"/>
        <v>0</v>
      </c>
      <c r="P175">
        <f t="shared" ca="1" si="122"/>
        <v>0</v>
      </c>
      <c r="Q175">
        <f t="shared" ca="1" si="122"/>
        <v>4</v>
      </c>
      <c r="R175">
        <f t="shared" ca="1" si="122"/>
        <v>0</v>
      </c>
      <c r="S175">
        <f t="shared" ca="1" si="122"/>
        <v>0</v>
      </c>
      <c r="T175">
        <f t="shared" ca="1" si="122"/>
        <v>0</v>
      </c>
      <c r="U175">
        <f t="shared" ca="1" si="122"/>
        <v>0</v>
      </c>
      <c r="V175">
        <f t="shared" ca="1" si="122"/>
        <v>0</v>
      </c>
      <c r="W175">
        <f t="shared" ca="1" si="122"/>
        <v>1</v>
      </c>
      <c r="X175">
        <f t="shared" ca="1" si="122"/>
        <v>0</v>
      </c>
      <c r="Y175">
        <f t="shared" ca="1" si="122"/>
        <v>0</v>
      </c>
      <c r="Z175">
        <f t="shared" ca="1" si="122"/>
        <v>0</v>
      </c>
      <c r="AA175">
        <f t="shared" ca="1" si="122"/>
        <v>0</v>
      </c>
      <c r="AB175">
        <f t="shared" ca="1" si="105"/>
        <v>5</v>
      </c>
      <c r="AC175" t="b">
        <f t="shared" ca="1" si="92"/>
        <v>0</v>
      </c>
      <c r="AD175" t="b">
        <f t="shared" ca="1" si="93"/>
        <v>1</v>
      </c>
      <c r="AE175" t="b">
        <f t="shared" ca="1" si="94"/>
        <v>0</v>
      </c>
      <c r="AF175" t="b">
        <f t="shared" ca="1" si="95"/>
        <v>0</v>
      </c>
      <c r="AG175" t="b">
        <f t="shared" ca="1" si="96"/>
        <v>0</v>
      </c>
      <c r="AH175" t="b">
        <f t="shared" ca="1" si="97"/>
        <v>0</v>
      </c>
      <c r="AI175" t="b">
        <f t="shared" ca="1" si="98"/>
        <v>0</v>
      </c>
      <c r="AJ175">
        <f t="shared" ca="1" si="106"/>
        <v>1</v>
      </c>
      <c r="AK175">
        <f t="shared" ca="1" si="99"/>
        <v>60163</v>
      </c>
      <c r="AL175">
        <f t="shared" ca="1" si="100"/>
        <v>923</v>
      </c>
      <c r="AM175" s="19">
        <f t="shared" ca="1" si="101"/>
        <v>757783</v>
      </c>
      <c r="AN175" t="str">
        <f ca="1">IF($C175=0,"",
VLOOKUP(MID($E175,1,1),TRANSF2,2,FALSE)
&amp; VLOOKUP(MID($E175,2,1),TRANSF2,2,FALSE)
&amp; VLOOKUP(MID($E175,3,1),TRANSF2,2,FALSE)
&amp; VLOOKUP(MID($E175,4,1),TRANSF2,2,FALSE)
&amp; VLOOKUP(MID($E175,5,1),TRANSF2,2,FALSE)
)</f>
        <v>ECLFE</v>
      </c>
      <c r="AO175" t="str">
        <f t="shared" ca="1" si="107"/>
        <v>ECLFE 562</v>
      </c>
      <c r="AP175" t="str">
        <f ca="1"/>
        <v>CCFGP 781</v>
      </c>
      <c r="AQ175" t="str" cm="1">
        <f t="array" aca="1" ref="AQ175:AR175" ca="1">IF($C175=0,"",_xlfn.TEXTSPLIT(AP175," "))</f>
        <v>CCFGP</v>
      </c>
      <c r="AR175" t="str">
        <f ca="1"/>
        <v>781</v>
      </c>
      <c r="AS175">
        <f t="shared" ca="1" si="108"/>
        <v>781</v>
      </c>
      <c r="AT175">
        <f ca="1"/>
        <v>163</v>
      </c>
      <c r="AU175" t="str">
        <f ca="1">IF($C175=0,"",
VLOOKUP(MID(AQ175,1,1),REVTRANS2,2,FALSE)
&amp; VLOOKUP(MID(AQ175,2,1),REVTRANS2,2,FALSE)
&amp; VLOOKUP(MID(AQ175,3,1),REVTRANS2,2,FALSE)
&amp; VLOOKUP(MID(AQ175,4,1),REVTRANS2,2,FALSE)
&amp; VLOOKUP(MID(AQ175,5,1),REVTRANS2,2,FALSE)
)</f>
        <v>3367A</v>
      </c>
      <c r="AV175">
        <f t="shared" ca="1" si="86"/>
        <v>0</v>
      </c>
      <c r="AW175">
        <f t="shared" ca="1" si="123"/>
        <v>0</v>
      </c>
      <c r="AX175">
        <f t="shared" ca="1" si="123"/>
        <v>2</v>
      </c>
      <c r="AY175">
        <f t="shared" ca="1" si="123"/>
        <v>0</v>
      </c>
      <c r="AZ175">
        <f t="shared" ca="1" si="123"/>
        <v>0</v>
      </c>
      <c r="BA175">
        <f t="shared" ca="1" si="123"/>
        <v>1</v>
      </c>
      <c r="BB175">
        <f t="shared" ca="1" si="123"/>
        <v>1</v>
      </c>
      <c r="BC175">
        <f t="shared" ca="1" si="123"/>
        <v>0</v>
      </c>
      <c r="BD175">
        <f t="shared" ca="1" si="123"/>
        <v>0</v>
      </c>
      <c r="BE175">
        <f t="shared" ca="1" si="123"/>
        <v>0</v>
      </c>
      <c r="BF175">
        <f t="shared" ca="1" si="123"/>
        <v>0</v>
      </c>
      <c r="BG175">
        <f t="shared" ca="1" si="123"/>
        <v>0</v>
      </c>
      <c r="BH175">
        <f t="shared" ca="1" si="123"/>
        <v>1</v>
      </c>
      <c r="BI175" s="37">
        <f t="shared" ca="1" si="123"/>
        <v>0</v>
      </c>
      <c r="BJ175" t="b">
        <f t="shared" ca="1" si="109"/>
        <v>0</v>
      </c>
      <c r="BK175" t="b">
        <f t="shared" ca="1" si="110"/>
        <v>0</v>
      </c>
      <c r="BL175" t="b">
        <f t="shared" ca="1" si="111"/>
        <v>0</v>
      </c>
      <c r="BM175" t="b">
        <f t="shared" ca="1" si="112"/>
        <v>0</v>
      </c>
      <c r="BN175" t="b">
        <f t="shared" ca="1" si="113"/>
        <v>0</v>
      </c>
      <c r="BO175" t="b">
        <f t="shared" ca="1" si="114"/>
        <v>1</v>
      </c>
      <c r="BP175" t="b">
        <f t="shared" ca="1" si="115"/>
        <v>0</v>
      </c>
      <c r="BQ175">
        <f t="shared" ca="1" si="116"/>
        <v>1</v>
      </c>
      <c r="BR175">
        <f t="shared" ca="1" si="117"/>
        <v>20163</v>
      </c>
      <c r="BS175" cm="1">
        <f t="array" aca="1" ref="BS175" ca="1">IF($C175=0,"",RANK(BR175,OFFSET(KKK,0,0,LAST,1),-1))</f>
        <v>161</v>
      </c>
      <c r="BT175" s="19">
        <f t="shared" ca="1" si="118"/>
        <v>125741</v>
      </c>
    </row>
    <row r="176" spans="1:274">
      <c r="A176">
        <v>164</v>
      </c>
      <c r="C176" s="9" t="str">
        <f t="shared" ca="1" si="88"/>
        <v>9K7KK 220</v>
      </c>
      <c r="D176">
        <f t="shared" ca="1" si="89"/>
        <v>9</v>
      </c>
      <c r="E176" t="str">
        <f t="shared" ca="1" si="102"/>
        <v>9K7KK</v>
      </c>
      <c r="F176" t="str">
        <f t="shared" ca="1" si="90"/>
        <v>IOGOO</v>
      </c>
      <c r="G176" t="str">
        <f t="shared" ca="1" si="103"/>
        <v>IOGOO 220</v>
      </c>
      <c r="H176" t="str">
        <f ca="1"/>
        <v>DDMDD 542</v>
      </c>
      <c r="I176" t="str" cm="1">
        <f t="array" aca="1" ref="I176:J176" ca="1">IF($C176=0,"",_xlfn.TEXTSPLIT(H176," "))</f>
        <v>DDMDD</v>
      </c>
      <c r="J176" t="str">
        <f ca="1"/>
        <v>542</v>
      </c>
      <c r="K176">
        <f t="shared" ca="1" si="104"/>
        <v>542</v>
      </c>
      <c r="L176">
        <f ca="1"/>
        <v>164</v>
      </c>
      <c r="M176" t="str">
        <f t="shared" ca="1" si="91"/>
        <v>44J44</v>
      </c>
      <c r="N176">
        <f t="shared" ca="1" si="124"/>
        <v>0</v>
      </c>
      <c r="O176">
        <f t="shared" ca="1" si="122"/>
        <v>0</v>
      </c>
      <c r="P176">
        <f t="shared" ca="1" si="122"/>
        <v>0</v>
      </c>
      <c r="Q176">
        <f t="shared" ca="1" si="122"/>
        <v>4</v>
      </c>
      <c r="R176">
        <f t="shared" ca="1" si="122"/>
        <v>0</v>
      </c>
      <c r="S176">
        <f t="shared" ca="1" si="122"/>
        <v>0</v>
      </c>
      <c r="T176">
        <f t="shared" ca="1" si="122"/>
        <v>0</v>
      </c>
      <c r="U176">
        <f t="shared" ca="1" si="122"/>
        <v>0</v>
      </c>
      <c r="V176">
        <f t="shared" ca="1" si="122"/>
        <v>0</v>
      </c>
      <c r="W176">
        <f t="shared" ca="1" si="122"/>
        <v>0</v>
      </c>
      <c r="X176">
        <f t="shared" ca="1" si="122"/>
        <v>1</v>
      </c>
      <c r="Y176">
        <f t="shared" ca="1" si="122"/>
        <v>0</v>
      </c>
      <c r="Z176">
        <f t="shared" ca="1" si="122"/>
        <v>0</v>
      </c>
      <c r="AA176">
        <f t="shared" ca="1" si="122"/>
        <v>0</v>
      </c>
      <c r="AB176">
        <f t="shared" ca="1" si="105"/>
        <v>5</v>
      </c>
      <c r="AC176" t="b">
        <f t="shared" ca="1" si="92"/>
        <v>0</v>
      </c>
      <c r="AD176" t="b">
        <f t="shared" ca="1" si="93"/>
        <v>1</v>
      </c>
      <c r="AE176" t="b">
        <f t="shared" ca="1" si="94"/>
        <v>0</v>
      </c>
      <c r="AF176" t="b">
        <f t="shared" ca="1" si="95"/>
        <v>0</v>
      </c>
      <c r="AG176" t="b">
        <f t="shared" ca="1" si="96"/>
        <v>0</v>
      </c>
      <c r="AH176" t="b">
        <f t="shared" ca="1" si="97"/>
        <v>0</v>
      </c>
      <c r="AI176" t="b">
        <f t="shared" ca="1" si="98"/>
        <v>0</v>
      </c>
      <c r="AJ176">
        <f t="shared" ca="1" si="106"/>
        <v>1</v>
      </c>
      <c r="AK176">
        <f t="shared" ca="1" si="99"/>
        <v>60164</v>
      </c>
      <c r="AL176">
        <f t="shared" ca="1" si="100"/>
        <v>924</v>
      </c>
      <c r="AM176" s="19">
        <f t="shared" ca="1" si="101"/>
        <v>500808</v>
      </c>
      <c r="AN176" t="str">
        <f ca="1">IF($C176=0,"",
VLOOKUP(MID($E176,1,1),TRANSF2,2,FALSE)
&amp; VLOOKUP(MID($E176,2,1),TRANSF2,2,FALSE)
&amp; VLOOKUP(MID($E176,3,1),TRANSF2,2,FALSE)
&amp; VLOOKUP(MID($E176,4,1),TRANSF2,2,FALSE)
&amp; VLOOKUP(MID($E176,5,1),TRANSF2,2,FALSE)
)</f>
        <v>IOGOO</v>
      </c>
      <c r="AO176" t="str">
        <f t="shared" ca="1" si="107"/>
        <v>IOGOO 220</v>
      </c>
      <c r="AP176" t="str">
        <f ca="1"/>
        <v>CCHLL 393</v>
      </c>
      <c r="AQ176" t="str" cm="1">
        <f t="array" aca="1" ref="AQ176:AR176" ca="1">IF($C176=0,"",_xlfn.TEXTSPLIT(AP176," "))</f>
        <v>CCHLL</v>
      </c>
      <c r="AR176" t="str">
        <f ca="1"/>
        <v>393</v>
      </c>
      <c r="AS176">
        <f t="shared" ca="1" si="108"/>
        <v>393</v>
      </c>
      <c r="AT176">
        <f ca="1"/>
        <v>164</v>
      </c>
      <c r="AU176" t="str">
        <f ca="1">IF($C176=0,"",
VLOOKUP(MID(AQ176,1,1),REVTRANS2,2,FALSE)
&amp; VLOOKUP(MID(AQ176,2,1),REVTRANS2,2,FALSE)
&amp; VLOOKUP(MID(AQ176,3,1),REVTRANS2,2,FALSE)
&amp; VLOOKUP(MID(AQ176,4,1),REVTRANS2,2,FALSE)
&amp; VLOOKUP(MID(AQ176,5,1),REVTRANS2,2,FALSE)
)</f>
        <v>338TT</v>
      </c>
      <c r="AV176">
        <f t="shared" ca="1" si="86"/>
        <v>0</v>
      </c>
      <c r="AW176">
        <f t="shared" ca="1" si="123"/>
        <v>0</v>
      </c>
      <c r="AX176">
        <f t="shared" ca="1" si="123"/>
        <v>2</v>
      </c>
      <c r="AY176">
        <f t="shared" ca="1" si="123"/>
        <v>0</v>
      </c>
      <c r="AZ176">
        <f t="shared" ca="1" si="123"/>
        <v>0</v>
      </c>
      <c r="BA176">
        <f t="shared" ca="1" si="123"/>
        <v>0</v>
      </c>
      <c r="BB176">
        <f t="shared" ca="1" si="123"/>
        <v>0</v>
      </c>
      <c r="BC176">
        <f t="shared" ca="1" si="123"/>
        <v>1</v>
      </c>
      <c r="BD176">
        <f t="shared" ca="1" si="123"/>
        <v>0</v>
      </c>
      <c r="BE176">
        <f t="shared" ca="1" si="123"/>
        <v>2</v>
      </c>
      <c r="BF176">
        <f t="shared" ca="1" si="123"/>
        <v>0</v>
      </c>
      <c r="BG176">
        <f t="shared" ca="1" si="123"/>
        <v>0</v>
      </c>
      <c r="BH176">
        <f t="shared" ca="1" si="123"/>
        <v>0</v>
      </c>
      <c r="BI176" s="37">
        <f t="shared" ca="1" si="123"/>
        <v>0</v>
      </c>
      <c r="BJ176" t="b">
        <f t="shared" ca="1" si="109"/>
        <v>0</v>
      </c>
      <c r="BK176" t="b">
        <f t="shared" ca="1" si="110"/>
        <v>0</v>
      </c>
      <c r="BL176" t="b">
        <f t="shared" ca="1" si="111"/>
        <v>0</v>
      </c>
      <c r="BM176" t="b">
        <f t="shared" ca="1" si="112"/>
        <v>0</v>
      </c>
      <c r="BN176" t="b">
        <f t="shared" ca="1" si="113"/>
        <v>1</v>
      </c>
      <c r="BO176" t="b">
        <f t="shared" ca="1" si="114"/>
        <v>0</v>
      </c>
      <c r="BP176" t="b">
        <f t="shared" ca="1" si="115"/>
        <v>0</v>
      </c>
      <c r="BQ176">
        <f t="shared" ca="1" si="116"/>
        <v>1</v>
      </c>
      <c r="BR176">
        <f t="shared" ca="1" si="117"/>
        <v>30164</v>
      </c>
      <c r="BS176" cm="1">
        <f t="array" aca="1" ref="BS176" ca="1">IF($C176=0,"",RANK(BR176,OFFSET(KKK,0,0,LAST,1),-1))</f>
        <v>334</v>
      </c>
      <c r="BT176" s="19">
        <f t="shared" ca="1" si="118"/>
        <v>131262</v>
      </c>
    </row>
    <row r="177" spans="1:72">
      <c r="A177">
        <v>165</v>
      </c>
      <c r="C177" s="9" t="str">
        <f t="shared" ca="1" si="88"/>
        <v>57J79 356</v>
      </c>
      <c r="D177">
        <f t="shared" ca="1" si="89"/>
        <v>9</v>
      </c>
      <c r="E177" t="str">
        <f t="shared" ca="1" si="102"/>
        <v>57J79</v>
      </c>
      <c r="F177" t="str">
        <f t="shared" ca="1" si="90"/>
        <v>EGMGI</v>
      </c>
      <c r="G177" t="str">
        <f t="shared" ca="1" si="103"/>
        <v>EGMGI 356</v>
      </c>
      <c r="H177" t="str">
        <f ca="1"/>
        <v>DDNCN 610</v>
      </c>
      <c r="I177" t="str" cm="1">
        <f t="array" aca="1" ref="I177:J177" ca="1">IF($C177=0,"",_xlfn.TEXTSPLIT(H177," "))</f>
        <v>DDNCN</v>
      </c>
      <c r="J177" t="str">
        <f ca="1"/>
        <v>610</v>
      </c>
      <c r="K177">
        <f t="shared" ca="1" si="104"/>
        <v>610</v>
      </c>
      <c r="L177">
        <f ca="1"/>
        <v>165</v>
      </c>
      <c r="M177" t="str">
        <f t="shared" ca="1" si="91"/>
        <v>44Q3Q</v>
      </c>
      <c r="N177">
        <f t="shared" ca="1" si="124"/>
        <v>0</v>
      </c>
      <c r="O177">
        <f t="shared" ref="O177:AA186" ca="1" si="125">IF($C177=0,"",(LEN($M177)-LEN(SUBSTITUTE($M177,O$11,""))))</f>
        <v>0</v>
      </c>
      <c r="P177">
        <f t="shared" ca="1" si="125"/>
        <v>1</v>
      </c>
      <c r="Q177">
        <f t="shared" ca="1" si="125"/>
        <v>2</v>
      </c>
      <c r="R177">
        <f t="shared" ca="1" si="125"/>
        <v>0</v>
      </c>
      <c r="S177">
        <f t="shared" ca="1" si="125"/>
        <v>0</v>
      </c>
      <c r="T177">
        <f t="shared" ca="1" si="125"/>
        <v>0</v>
      </c>
      <c r="U177">
        <f t="shared" ca="1" si="125"/>
        <v>0</v>
      </c>
      <c r="V177">
        <f t="shared" ca="1" si="125"/>
        <v>0</v>
      </c>
      <c r="W177">
        <f t="shared" ca="1" si="125"/>
        <v>0</v>
      </c>
      <c r="X177">
        <f t="shared" ca="1" si="125"/>
        <v>0</v>
      </c>
      <c r="Y177">
        <f t="shared" ca="1" si="125"/>
        <v>2</v>
      </c>
      <c r="Z177">
        <f t="shared" ca="1" si="125"/>
        <v>0</v>
      </c>
      <c r="AA177">
        <f t="shared" ca="1" si="125"/>
        <v>0</v>
      </c>
      <c r="AB177">
        <f t="shared" ca="1" si="105"/>
        <v>5</v>
      </c>
      <c r="AC177" t="b">
        <f t="shared" ca="1" si="92"/>
        <v>0</v>
      </c>
      <c r="AD177" t="b">
        <f t="shared" ca="1" si="93"/>
        <v>0</v>
      </c>
      <c r="AE177" t="b">
        <f t="shared" ca="1" si="94"/>
        <v>0</v>
      </c>
      <c r="AF177" t="b">
        <f t="shared" ca="1" si="95"/>
        <v>0</v>
      </c>
      <c r="AG177" t="b">
        <f t="shared" ca="1" si="96"/>
        <v>1</v>
      </c>
      <c r="AH177" t="b">
        <f t="shared" ca="1" si="97"/>
        <v>0</v>
      </c>
      <c r="AI177" t="b">
        <f t="shared" ca="1" si="98"/>
        <v>0</v>
      </c>
      <c r="AJ177">
        <f t="shared" ca="1" si="106"/>
        <v>1</v>
      </c>
      <c r="AK177">
        <f t="shared" ca="1" si="99"/>
        <v>30165</v>
      </c>
      <c r="AL177">
        <f t="shared" ca="1" si="100"/>
        <v>470</v>
      </c>
      <c r="AM177" s="19">
        <f t="shared" ca="1" si="101"/>
        <v>286700</v>
      </c>
      <c r="AN177" t="str">
        <f ca="1">IF($C177=0,"",
VLOOKUP(MID($E177,1,1),TRANSF2,2,FALSE)
&amp; VLOOKUP(MID($E177,2,1),TRANSF2,2,FALSE)
&amp; VLOOKUP(MID($E177,3,1),TRANSF2,2,FALSE)
&amp; VLOOKUP(MID($E177,4,1),TRANSF2,2,FALSE)
&amp; VLOOKUP(MID($E177,5,1),TRANSF2,2,FALSE)
)</f>
        <v>EGAGI</v>
      </c>
      <c r="AO177" t="str">
        <f t="shared" ca="1" si="107"/>
        <v>EGAGI 356</v>
      </c>
      <c r="AP177" t="str">
        <f ca="1"/>
        <v>CCNAN 212</v>
      </c>
      <c r="AQ177" t="str" cm="1">
        <f t="array" aca="1" ref="AQ177:AR177" ca="1">IF($C177=0,"",_xlfn.TEXTSPLIT(AP177," "))</f>
        <v>CCNAN</v>
      </c>
      <c r="AR177" t="str">
        <f ca="1"/>
        <v>212</v>
      </c>
      <c r="AS177">
        <f t="shared" ca="1" si="108"/>
        <v>212</v>
      </c>
      <c r="AT177">
        <f ca="1"/>
        <v>165</v>
      </c>
      <c r="AU177" t="str">
        <f ca="1">IF($C177=0,"",
VLOOKUP(MID(AQ177,1,1),REVTRANS2,2,FALSE)
&amp; VLOOKUP(MID(AQ177,2,1),REVTRANS2,2,FALSE)
&amp; VLOOKUP(MID(AQ177,3,1),REVTRANS2,2,FALSE)
&amp; VLOOKUP(MID(AQ177,4,1),REVTRANS2,2,FALSE)
&amp; VLOOKUP(MID(AQ177,5,1),REVTRANS2,2,FALSE)
)</f>
        <v>33QJQ</v>
      </c>
      <c r="AV177">
        <f t="shared" ca="1" si="86"/>
        <v>0</v>
      </c>
      <c r="AW177">
        <f t="shared" ca="1" si="123"/>
        <v>0</v>
      </c>
      <c r="AX177">
        <f t="shared" ca="1" si="123"/>
        <v>2</v>
      </c>
      <c r="AY177">
        <f t="shared" ca="1" si="123"/>
        <v>0</v>
      </c>
      <c r="AZ177">
        <f t="shared" ca="1" si="123"/>
        <v>0</v>
      </c>
      <c r="BA177">
        <f t="shared" ca="1" si="123"/>
        <v>0</v>
      </c>
      <c r="BB177">
        <f t="shared" ca="1" si="123"/>
        <v>0</v>
      </c>
      <c r="BC177">
        <f t="shared" ca="1" si="123"/>
        <v>0</v>
      </c>
      <c r="BD177">
        <f t="shared" ca="1" si="123"/>
        <v>0</v>
      </c>
      <c r="BE177">
        <f t="shared" ca="1" si="123"/>
        <v>0</v>
      </c>
      <c r="BF177">
        <f t="shared" ca="1" si="123"/>
        <v>2</v>
      </c>
      <c r="BG177">
        <f t="shared" ca="1" si="123"/>
        <v>0</v>
      </c>
      <c r="BH177">
        <f t="shared" ca="1" si="123"/>
        <v>0</v>
      </c>
      <c r="BI177" s="37">
        <f t="shared" ca="1" si="123"/>
        <v>1</v>
      </c>
      <c r="BJ177" t="b">
        <f t="shared" ca="1" si="109"/>
        <v>0</v>
      </c>
      <c r="BK177" t="b">
        <f t="shared" ca="1" si="110"/>
        <v>0</v>
      </c>
      <c r="BL177" t="b">
        <f t="shared" ca="1" si="111"/>
        <v>1</v>
      </c>
      <c r="BM177" t="b">
        <f t="shared" ca="1" si="112"/>
        <v>0</v>
      </c>
      <c r="BN177" t="b">
        <f t="shared" ca="1" si="113"/>
        <v>0</v>
      </c>
      <c r="BO177" t="b">
        <f t="shared" ca="1" si="114"/>
        <v>0</v>
      </c>
      <c r="BP177" t="b">
        <f t="shared" ca="1" si="115"/>
        <v>0</v>
      </c>
      <c r="BQ177">
        <f t="shared" ca="1" si="116"/>
        <v>1</v>
      </c>
      <c r="BR177">
        <f t="shared" ca="1" si="117"/>
        <v>50165</v>
      </c>
      <c r="BS177" cm="1">
        <f t="array" aca="1" ref="BS177" ca="1">IF($C177=0,"",RANK(BR177,OFFSET(KKK,0,0,LAST,1),-1))</f>
        <v>712</v>
      </c>
      <c r="BT177" s="19">
        <f t="shared" ca="1" si="118"/>
        <v>150944</v>
      </c>
    </row>
    <row r="178" spans="1:72">
      <c r="A178">
        <v>166</v>
      </c>
      <c r="C178" s="9" t="str">
        <f t="shared" ca="1" si="88"/>
        <v>KA74Q 687</v>
      </c>
      <c r="D178">
        <f t="shared" ca="1" si="89"/>
        <v>9</v>
      </c>
      <c r="E178" t="str">
        <f t="shared" ca="1" si="102"/>
        <v>KA74Q</v>
      </c>
      <c r="F178" t="str">
        <f t="shared" ca="1" si="90"/>
        <v>OPGDN</v>
      </c>
      <c r="G178" t="str">
        <f t="shared" ca="1" si="103"/>
        <v>OPGDN 687</v>
      </c>
      <c r="H178" t="str">
        <f ca="1"/>
        <v>DDNGD 386</v>
      </c>
      <c r="I178" t="str" cm="1">
        <f t="array" aca="1" ref="I178:J178" ca="1">IF($C178=0,"",_xlfn.TEXTSPLIT(H178," "))</f>
        <v>DDNGD</v>
      </c>
      <c r="J178" t="str">
        <f ca="1"/>
        <v>386</v>
      </c>
      <c r="K178">
        <f t="shared" ca="1" si="104"/>
        <v>386</v>
      </c>
      <c r="L178">
        <f ca="1"/>
        <v>166</v>
      </c>
      <c r="M178" t="str">
        <f t="shared" ca="1" si="91"/>
        <v>44Q74</v>
      </c>
      <c r="N178">
        <f t="shared" ca="1" si="124"/>
        <v>0</v>
      </c>
      <c r="O178">
        <f t="shared" ca="1" si="125"/>
        <v>0</v>
      </c>
      <c r="P178">
        <f t="shared" ca="1" si="125"/>
        <v>0</v>
      </c>
      <c r="Q178">
        <f t="shared" ca="1" si="125"/>
        <v>3</v>
      </c>
      <c r="R178">
        <f t="shared" ca="1" si="125"/>
        <v>0</v>
      </c>
      <c r="S178">
        <f t="shared" ca="1" si="125"/>
        <v>0</v>
      </c>
      <c r="T178">
        <f t="shared" ca="1" si="125"/>
        <v>1</v>
      </c>
      <c r="U178">
        <f t="shared" ca="1" si="125"/>
        <v>0</v>
      </c>
      <c r="V178">
        <f t="shared" ca="1" si="125"/>
        <v>0</v>
      </c>
      <c r="W178">
        <f t="shared" ca="1" si="125"/>
        <v>0</v>
      </c>
      <c r="X178">
        <f t="shared" ca="1" si="125"/>
        <v>0</v>
      </c>
      <c r="Y178">
        <f t="shared" ca="1" si="125"/>
        <v>1</v>
      </c>
      <c r="Z178">
        <f t="shared" ca="1" si="125"/>
        <v>0</v>
      </c>
      <c r="AA178">
        <f t="shared" ca="1" si="125"/>
        <v>0</v>
      </c>
      <c r="AB178">
        <f t="shared" ca="1" si="105"/>
        <v>5</v>
      </c>
      <c r="AC178" t="b">
        <f t="shared" ca="1" si="92"/>
        <v>0</v>
      </c>
      <c r="AD178" t="b">
        <f t="shared" ca="1" si="93"/>
        <v>0</v>
      </c>
      <c r="AE178" t="b">
        <f t="shared" ca="1" si="94"/>
        <v>0</v>
      </c>
      <c r="AF178" t="b">
        <f t="shared" ca="1" si="95"/>
        <v>1</v>
      </c>
      <c r="AG178" t="b">
        <f t="shared" ca="1" si="96"/>
        <v>0</v>
      </c>
      <c r="AH178" t="b">
        <f t="shared" ca="1" si="97"/>
        <v>0</v>
      </c>
      <c r="AI178" t="b">
        <f t="shared" ca="1" si="98"/>
        <v>0</v>
      </c>
      <c r="AJ178">
        <f t="shared" ca="1" si="106"/>
        <v>1</v>
      </c>
      <c r="AK178">
        <f t="shared" ca="1" si="99"/>
        <v>40166</v>
      </c>
      <c r="AL178">
        <f t="shared" ca="1" si="100"/>
        <v>646</v>
      </c>
      <c r="AM178" s="19">
        <f t="shared" ca="1" si="101"/>
        <v>249356</v>
      </c>
      <c r="AN178" t="str">
        <f ca="1">IF($C178=0,"",
VLOOKUP(MID($E178,1,1),TRANSF2,2,FALSE)
&amp; VLOOKUP(MID($E178,2,1),TRANSF2,2,FALSE)
&amp; VLOOKUP(MID($E178,3,1),TRANSF2,2,FALSE)
&amp; VLOOKUP(MID($E178,4,1),TRANSF2,2,FALSE)
&amp; VLOOKUP(MID($E178,5,1),TRANSF2,2,FALSE)
)</f>
        <v>OPGDN</v>
      </c>
      <c r="AO178" t="str">
        <f t="shared" ca="1" si="107"/>
        <v>OPGDN 687</v>
      </c>
      <c r="AP178" t="str">
        <f ca="1"/>
        <v>CCNOA 555</v>
      </c>
      <c r="AQ178" t="str" cm="1">
        <f t="array" aca="1" ref="AQ178:AR178" ca="1">IF($C178=0,"",_xlfn.TEXTSPLIT(AP178," "))</f>
        <v>CCNOA</v>
      </c>
      <c r="AR178" t="str">
        <f ca="1"/>
        <v>555</v>
      </c>
      <c r="AS178">
        <f t="shared" ca="1" si="108"/>
        <v>555</v>
      </c>
      <c r="AT178">
        <f ca="1"/>
        <v>166</v>
      </c>
      <c r="AU178" t="str">
        <f ca="1">IF($C178=0,"",
VLOOKUP(MID(AQ178,1,1),REVTRANS2,2,FALSE)
&amp; VLOOKUP(MID(AQ178,2,1),REVTRANS2,2,FALSE)
&amp; VLOOKUP(MID(AQ178,3,1),REVTRANS2,2,FALSE)
&amp; VLOOKUP(MID(AQ178,4,1),REVTRANS2,2,FALSE)
&amp; VLOOKUP(MID(AQ178,5,1),REVTRANS2,2,FALSE)
)</f>
        <v>33QKJ</v>
      </c>
      <c r="AV178">
        <f t="shared" ca="1" si="86"/>
        <v>0</v>
      </c>
      <c r="AW178">
        <f t="shared" ca="1" si="123"/>
        <v>0</v>
      </c>
      <c r="AX178">
        <f t="shared" ca="1" si="123"/>
        <v>2</v>
      </c>
      <c r="AY178">
        <f t="shared" ca="1" si="123"/>
        <v>0</v>
      </c>
      <c r="AZ178">
        <f t="shared" ca="1" si="123"/>
        <v>0</v>
      </c>
      <c r="BA178">
        <f t="shared" ca="1" si="123"/>
        <v>0</v>
      </c>
      <c r="BB178">
        <f t="shared" ca="1" si="123"/>
        <v>0</v>
      </c>
      <c r="BC178">
        <f t="shared" ca="1" si="123"/>
        <v>0</v>
      </c>
      <c r="BD178">
        <f t="shared" ca="1" si="123"/>
        <v>0</v>
      </c>
      <c r="BE178">
        <f t="shared" ca="1" si="123"/>
        <v>0</v>
      </c>
      <c r="BF178">
        <f t="shared" ca="1" si="123"/>
        <v>1</v>
      </c>
      <c r="BG178">
        <f t="shared" ca="1" si="123"/>
        <v>1</v>
      </c>
      <c r="BH178">
        <f t="shared" ca="1" si="123"/>
        <v>0</v>
      </c>
      <c r="BI178" s="37">
        <f t="shared" ca="1" si="123"/>
        <v>1</v>
      </c>
      <c r="BJ178" t="b">
        <f t="shared" ca="1" si="109"/>
        <v>0</v>
      </c>
      <c r="BK178" t="b">
        <f t="shared" ca="1" si="110"/>
        <v>0</v>
      </c>
      <c r="BL178" t="b">
        <f t="shared" ca="1" si="111"/>
        <v>0</v>
      </c>
      <c r="BM178" t="b">
        <f t="shared" ca="1" si="112"/>
        <v>1</v>
      </c>
      <c r="BN178" t="b">
        <f t="shared" ca="1" si="113"/>
        <v>0</v>
      </c>
      <c r="BO178" t="b">
        <f t="shared" ca="1" si="114"/>
        <v>0</v>
      </c>
      <c r="BP178" t="b">
        <f t="shared" ca="1" si="115"/>
        <v>0</v>
      </c>
      <c r="BQ178">
        <f t="shared" ca="1" si="116"/>
        <v>1</v>
      </c>
      <c r="BR178">
        <f t="shared" ca="1" si="117"/>
        <v>40166</v>
      </c>
      <c r="BS178" cm="1">
        <f t="array" aca="1" ref="BS178" ca="1">IF($C178=0,"",RANK(BR178,OFFSET(KKK,0,0,LAST,1),-1))</f>
        <v>488</v>
      </c>
      <c r="BT178" s="19">
        <f t="shared" ca="1" si="118"/>
        <v>270840</v>
      </c>
    </row>
    <row r="179" spans="1:72">
      <c r="A179">
        <v>167</v>
      </c>
      <c r="C179" s="9" t="str">
        <f t="shared" ca="1" si="88"/>
        <v>JQ687 662</v>
      </c>
      <c r="D179">
        <f t="shared" ca="1" si="89"/>
        <v>9</v>
      </c>
      <c r="E179" t="str">
        <f t="shared" ca="1" si="102"/>
        <v>JQ687</v>
      </c>
      <c r="F179" t="str">
        <f t="shared" ca="1" si="90"/>
        <v>MNFHG</v>
      </c>
      <c r="G179" t="str">
        <f t="shared" ca="1" si="103"/>
        <v>MNFHG 662</v>
      </c>
      <c r="H179" t="str">
        <f ca="1"/>
        <v>DDNOD 940</v>
      </c>
      <c r="I179" t="str" cm="1">
        <f t="array" aca="1" ref="I179:J179" ca="1">IF($C179=0,"",_xlfn.TEXTSPLIT(H179," "))</f>
        <v>DDNOD</v>
      </c>
      <c r="J179" t="str">
        <f ca="1"/>
        <v>940</v>
      </c>
      <c r="K179">
        <f t="shared" ca="1" si="104"/>
        <v>940</v>
      </c>
      <c r="L179">
        <f ca="1"/>
        <v>167</v>
      </c>
      <c r="M179" t="str">
        <f t="shared" ca="1" si="91"/>
        <v>44QK4</v>
      </c>
      <c r="N179">
        <f t="shared" ca="1" si="124"/>
        <v>0</v>
      </c>
      <c r="O179">
        <f t="shared" ca="1" si="125"/>
        <v>0</v>
      </c>
      <c r="P179">
        <f t="shared" ca="1" si="125"/>
        <v>0</v>
      </c>
      <c r="Q179">
        <f t="shared" ca="1" si="125"/>
        <v>3</v>
      </c>
      <c r="R179">
        <f t="shared" ca="1" si="125"/>
        <v>0</v>
      </c>
      <c r="S179">
        <f t="shared" ca="1" si="125"/>
        <v>0</v>
      </c>
      <c r="T179">
        <f t="shared" ca="1" si="125"/>
        <v>0</v>
      </c>
      <c r="U179">
        <f t="shared" ca="1" si="125"/>
        <v>0</v>
      </c>
      <c r="V179">
        <f t="shared" ca="1" si="125"/>
        <v>0</v>
      </c>
      <c r="W179">
        <f t="shared" ca="1" si="125"/>
        <v>0</v>
      </c>
      <c r="X179">
        <f t="shared" ca="1" si="125"/>
        <v>0</v>
      </c>
      <c r="Y179">
        <f t="shared" ca="1" si="125"/>
        <v>1</v>
      </c>
      <c r="Z179">
        <f t="shared" ca="1" si="125"/>
        <v>1</v>
      </c>
      <c r="AA179">
        <f t="shared" ca="1" si="125"/>
        <v>0</v>
      </c>
      <c r="AB179">
        <f t="shared" ca="1" si="105"/>
        <v>5</v>
      </c>
      <c r="AC179" t="b">
        <f t="shared" ca="1" si="92"/>
        <v>0</v>
      </c>
      <c r="AD179" t="b">
        <f t="shared" ca="1" si="93"/>
        <v>0</v>
      </c>
      <c r="AE179" t="b">
        <f t="shared" ca="1" si="94"/>
        <v>0</v>
      </c>
      <c r="AF179" t="b">
        <f t="shared" ca="1" si="95"/>
        <v>1</v>
      </c>
      <c r="AG179" t="b">
        <f t="shared" ca="1" si="96"/>
        <v>0</v>
      </c>
      <c r="AH179" t="b">
        <f t="shared" ca="1" si="97"/>
        <v>0</v>
      </c>
      <c r="AI179" t="b">
        <f t="shared" ca="1" si="98"/>
        <v>0</v>
      </c>
      <c r="AJ179">
        <f t="shared" ca="1" si="106"/>
        <v>1</v>
      </c>
      <c r="AK179">
        <f t="shared" ca="1" si="99"/>
        <v>40167</v>
      </c>
      <c r="AL179">
        <f t="shared" ca="1" si="100"/>
        <v>647</v>
      </c>
      <c r="AM179" s="19">
        <f t="shared" ca="1" si="101"/>
        <v>608180</v>
      </c>
      <c r="AN179" t="str">
        <f ca="1">IF($C179=0,"",
VLOOKUP(MID($E179,1,1),TRANSF2,2,FALSE)
&amp; VLOOKUP(MID($E179,2,1),TRANSF2,2,FALSE)
&amp; VLOOKUP(MID($E179,3,1),TRANSF2,2,FALSE)
&amp; VLOOKUP(MID($E179,4,1),TRANSF2,2,FALSE)
&amp; VLOOKUP(MID($E179,5,1),TRANSF2,2,FALSE)
)</f>
        <v>ANFHG</v>
      </c>
      <c r="AO179" t="str">
        <f t="shared" ca="1" si="107"/>
        <v>ANFHG 662</v>
      </c>
      <c r="AP179" t="str">
        <f ca="1"/>
        <v>CCOAA 959</v>
      </c>
      <c r="AQ179" t="str" cm="1">
        <f t="array" aca="1" ref="AQ179:AR179" ca="1">IF($C179=0,"",_xlfn.TEXTSPLIT(AP179," "))</f>
        <v>CCOAA</v>
      </c>
      <c r="AR179" t="str">
        <f ca="1"/>
        <v>959</v>
      </c>
      <c r="AS179">
        <f t="shared" ca="1" si="108"/>
        <v>959</v>
      </c>
      <c r="AT179">
        <f ca="1"/>
        <v>167</v>
      </c>
      <c r="AU179" t="str">
        <f ca="1">IF($C179=0,"",
VLOOKUP(MID(AQ179,1,1),REVTRANS2,2,FALSE)
&amp; VLOOKUP(MID(AQ179,2,1),REVTRANS2,2,FALSE)
&amp; VLOOKUP(MID(AQ179,3,1),REVTRANS2,2,FALSE)
&amp; VLOOKUP(MID(AQ179,4,1),REVTRANS2,2,FALSE)
&amp; VLOOKUP(MID(AQ179,5,1),REVTRANS2,2,FALSE)
)</f>
        <v>33KJJ</v>
      </c>
      <c r="AV179">
        <f t="shared" ca="1" si="86"/>
        <v>0</v>
      </c>
      <c r="AW179">
        <f t="shared" ca="1" si="123"/>
        <v>0</v>
      </c>
      <c r="AX179">
        <f t="shared" ca="1" si="123"/>
        <v>2</v>
      </c>
      <c r="AY179">
        <f t="shared" ca="1" si="123"/>
        <v>0</v>
      </c>
      <c r="AZ179">
        <f t="shared" ca="1" si="123"/>
        <v>0</v>
      </c>
      <c r="BA179">
        <f t="shared" ca="1" si="123"/>
        <v>0</v>
      </c>
      <c r="BB179">
        <f t="shared" ca="1" si="123"/>
        <v>0</v>
      </c>
      <c r="BC179">
        <f t="shared" ca="1" si="123"/>
        <v>0</v>
      </c>
      <c r="BD179">
        <f t="shared" ca="1" si="123"/>
        <v>0</v>
      </c>
      <c r="BE179">
        <f t="shared" ca="1" si="123"/>
        <v>0</v>
      </c>
      <c r="BF179">
        <f t="shared" ca="1" si="123"/>
        <v>0</v>
      </c>
      <c r="BG179">
        <f t="shared" ca="1" si="123"/>
        <v>1</v>
      </c>
      <c r="BH179">
        <f t="shared" ca="1" si="123"/>
        <v>0</v>
      </c>
      <c r="BI179" s="37">
        <f t="shared" ca="1" si="123"/>
        <v>2</v>
      </c>
      <c r="BJ179" t="b">
        <f t="shared" ca="1" si="109"/>
        <v>0</v>
      </c>
      <c r="BK179" t="b">
        <f t="shared" ca="1" si="110"/>
        <v>1</v>
      </c>
      <c r="BL179" t="b">
        <f t="shared" ca="1" si="111"/>
        <v>0</v>
      </c>
      <c r="BM179" t="b">
        <f t="shared" ca="1" si="112"/>
        <v>0</v>
      </c>
      <c r="BN179" t="b">
        <f t="shared" ca="1" si="113"/>
        <v>0</v>
      </c>
      <c r="BO179" t="b">
        <f t="shared" ca="1" si="114"/>
        <v>0</v>
      </c>
      <c r="BP179" t="b">
        <f t="shared" ca="1" si="115"/>
        <v>0</v>
      </c>
      <c r="BQ179">
        <f t="shared" ca="1" si="116"/>
        <v>1</v>
      </c>
      <c r="BR179">
        <f t="shared" ca="1" si="117"/>
        <v>60167</v>
      </c>
      <c r="BS179" cm="1">
        <f t="array" aca="1" ref="BS179" ca="1">IF($C179=0,"",RANK(BR179,OFFSET(KKK,0,0,LAST,1),-1))</f>
        <v>845</v>
      </c>
      <c r="BT179" s="19">
        <f t="shared" ca="1" si="118"/>
        <v>810355</v>
      </c>
    </row>
    <row r="180" spans="1:72">
      <c r="A180">
        <v>168</v>
      </c>
      <c r="C180" s="9" t="str">
        <f t="shared" ca="1" si="88"/>
        <v>62A5K 326</v>
      </c>
      <c r="D180">
        <f t="shared" ca="1" si="89"/>
        <v>9</v>
      </c>
      <c r="E180" t="str">
        <f t="shared" ca="1" si="102"/>
        <v>62A5K</v>
      </c>
      <c r="F180" t="str">
        <f t="shared" ca="1" si="90"/>
        <v>FBPEO</v>
      </c>
      <c r="G180" t="str">
        <f t="shared" ca="1" si="103"/>
        <v>FBPEO 326</v>
      </c>
      <c r="H180" t="str">
        <f ca="1"/>
        <v>DDPDP 406</v>
      </c>
      <c r="I180" t="str" cm="1">
        <f t="array" aca="1" ref="I180:J180" ca="1">IF($C180=0,"",_xlfn.TEXTSPLIT(H180," "))</f>
        <v>DDPDP</v>
      </c>
      <c r="J180" t="str">
        <f ca="1"/>
        <v>406</v>
      </c>
      <c r="K180">
        <f t="shared" ca="1" si="104"/>
        <v>406</v>
      </c>
      <c r="L180">
        <f ca="1"/>
        <v>168</v>
      </c>
      <c r="M180" t="str">
        <f t="shared" ca="1" si="91"/>
        <v>44A4A</v>
      </c>
      <c r="N180">
        <f t="shared" ca="1" si="124"/>
        <v>0</v>
      </c>
      <c r="O180">
        <f t="shared" ca="1" si="125"/>
        <v>0</v>
      </c>
      <c r="P180">
        <f t="shared" ca="1" si="125"/>
        <v>0</v>
      </c>
      <c r="Q180">
        <f t="shared" ca="1" si="125"/>
        <v>3</v>
      </c>
      <c r="R180">
        <f t="shared" ca="1" si="125"/>
        <v>0</v>
      </c>
      <c r="S180">
        <f t="shared" ca="1" si="125"/>
        <v>0</v>
      </c>
      <c r="T180">
        <f t="shared" ca="1" si="125"/>
        <v>0</v>
      </c>
      <c r="U180">
        <f t="shared" ca="1" si="125"/>
        <v>0</v>
      </c>
      <c r="V180">
        <f t="shared" ca="1" si="125"/>
        <v>0</v>
      </c>
      <c r="W180">
        <f t="shared" ca="1" si="125"/>
        <v>0</v>
      </c>
      <c r="X180">
        <f t="shared" ca="1" si="125"/>
        <v>0</v>
      </c>
      <c r="Y180">
        <f t="shared" ca="1" si="125"/>
        <v>0</v>
      </c>
      <c r="Z180">
        <f t="shared" ca="1" si="125"/>
        <v>0</v>
      </c>
      <c r="AA180">
        <f t="shared" ca="1" si="125"/>
        <v>2</v>
      </c>
      <c r="AB180">
        <f t="shared" ca="1" si="105"/>
        <v>5</v>
      </c>
      <c r="AC180" t="b">
        <f t="shared" ca="1" si="92"/>
        <v>0</v>
      </c>
      <c r="AD180" t="b">
        <f t="shared" ca="1" si="93"/>
        <v>0</v>
      </c>
      <c r="AE180" t="b">
        <f t="shared" ca="1" si="94"/>
        <v>1</v>
      </c>
      <c r="AF180" t="b">
        <f t="shared" ca="1" si="95"/>
        <v>0</v>
      </c>
      <c r="AG180" t="b">
        <f t="shared" ca="1" si="96"/>
        <v>0</v>
      </c>
      <c r="AH180" t="b">
        <f t="shared" ca="1" si="97"/>
        <v>0</v>
      </c>
      <c r="AI180" t="b">
        <f t="shared" ca="1" si="98"/>
        <v>0</v>
      </c>
      <c r="AJ180">
        <f t="shared" ca="1" si="106"/>
        <v>1</v>
      </c>
      <c r="AK180">
        <f t="shared" ca="1" si="99"/>
        <v>50168</v>
      </c>
      <c r="AL180">
        <f t="shared" ca="1" si="100"/>
        <v>827</v>
      </c>
      <c r="AM180" s="19">
        <f t="shared" ca="1" si="101"/>
        <v>335762</v>
      </c>
      <c r="AN180" t="str">
        <f ca="1">IF($C180=0,"",
VLOOKUP(MID($E180,1,1),TRANSF2,2,FALSE)
&amp; VLOOKUP(MID($E180,2,1),TRANSF2,2,FALSE)
&amp; VLOOKUP(MID($E180,3,1),TRANSF2,2,FALSE)
&amp; VLOOKUP(MID($E180,4,1),TRANSF2,2,FALSE)
&amp; VLOOKUP(MID($E180,5,1),TRANSF2,2,FALSE)
)</f>
        <v>FBPEO</v>
      </c>
      <c r="AO180" t="str">
        <f t="shared" ca="1" si="107"/>
        <v>FBPEO 326</v>
      </c>
      <c r="AP180" t="str">
        <f ca="1"/>
        <v>CCOPH 723</v>
      </c>
      <c r="AQ180" t="str" cm="1">
        <f t="array" aca="1" ref="AQ180:AR180" ca="1">IF($C180=0,"",_xlfn.TEXTSPLIT(AP180," "))</f>
        <v>CCOPH</v>
      </c>
      <c r="AR180" t="str">
        <f ca="1"/>
        <v>723</v>
      </c>
      <c r="AS180">
        <f t="shared" ca="1" si="108"/>
        <v>723</v>
      </c>
      <c r="AT180">
        <f ca="1"/>
        <v>168</v>
      </c>
      <c r="AU180" t="str">
        <f ca="1">IF($C180=0,"",
VLOOKUP(MID(AQ180,1,1),REVTRANS2,2,FALSE)
&amp; VLOOKUP(MID(AQ180,2,1),REVTRANS2,2,FALSE)
&amp; VLOOKUP(MID(AQ180,3,1),REVTRANS2,2,FALSE)
&amp; VLOOKUP(MID(AQ180,4,1),REVTRANS2,2,FALSE)
&amp; VLOOKUP(MID(AQ180,5,1),REVTRANS2,2,FALSE)
)</f>
        <v>33KA8</v>
      </c>
      <c r="AV180">
        <f t="shared" ca="1" si="86"/>
        <v>0</v>
      </c>
      <c r="AW180">
        <f t="shared" ca="1" si="123"/>
        <v>0</v>
      </c>
      <c r="AX180">
        <f t="shared" ca="1" si="123"/>
        <v>2</v>
      </c>
      <c r="AY180">
        <f t="shared" ca="1" si="123"/>
        <v>0</v>
      </c>
      <c r="AZ180">
        <f t="shared" ca="1" si="123"/>
        <v>0</v>
      </c>
      <c r="BA180">
        <f t="shared" ca="1" si="123"/>
        <v>0</v>
      </c>
      <c r="BB180">
        <f t="shared" ca="1" si="123"/>
        <v>0</v>
      </c>
      <c r="BC180">
        <f t="shared" ca="1" si="123"/>
        <v>1</v>
      </c>
      <c r="BD180">
        <f t="shared" ca="1" si="123"/>
        <v>0</v>
      </c>
      <c r="BE180">
        <f t="shared" ca="1" si="123"/>
        <v>0</v>
      </c>
      <c r="BF180">
        <f t="shared" ca="1" si="123"/>
        <v>0</v>
      </c>
      <c r="BG180">
        <f t="shared" ca="1" si="123"/>
        <v>1</v>
      </c>
      <c r="BH180">
        <f t="shared" ca="1" si="123"/>
        <v>1</v>
      </c>
      <c r="BI180" s="37">
        <f t="shared" ca="1" si="123"/>
        <v>0</v>
      </c>
      <c r="BJ180" t="b">
        <f t="shared" ca="1" si="109"/>
        <v>0</v>
      </c>
      <c r="BK180" t="b">
        <f t="shared" ca="1" si="110"/>
        <v>0</v>
      </c>
      <c r="BL180" t="b">
        <f t="shared" ca="1" si="111"/>
        <v>0</v>
      </c>
      <c r="BM180" t="b">
        <f t="shared" ca="1" si="112"/>
        <v>0</v>
      </c>
      <c r="BN180" t="b">
        <f t="shared" ca="1" si="113"/>
        <v>0</v>
      </c>
      <c r="BO180" t="b">
        <f t="shared" ca="1" si="114"/>
        <v>1</v>
      </c>
      <c r="BP180" t="b">
        <f t="shared" ca="1" si="115"/>
        <v>0</v>
      </c>
      <c r="BQ180">
        <f t="shared" ca="1" si="116"/>
        <v>1</v>
      </c>
      <c r="BR180">
        <f t="shared" ca="1" si="117"/>
        <v>20168</v>
      </c>
      <c r="BS180" cm="1">
        <f t="array" aca="1" ref="BS180" ca="1">IF($C180=0,"",RANK(BR180,OFFSET(KKK,0,0,LAST,1),-1))</f>
        <v>162</v>
      </c>
      <c r="BT180" s="19">
        <f t="shared" ca="1" si="118"/>
        <v>117126</v>
      </c>
    </row>
    <row r="181" spans="1:72">
      <c r="A181">
        <v>169</v>
      </c>
      <c r="C181" s="9" t="str">
        <f t="shared" ca="1" si="88"/>
        <v>9TTQ9 163</v>
      </c>
      <c r="D181">
        <f t="shared" ca="1" si="89"/>
        <v>9</v>
      </c>
      <c r="E181" t="str">
        <f t="shared" ca="1" si="102"/>
        <v>9TTQ9</v>
      </c>
      <c r="F181" t="str">
        <f t="shared" ca="1" si="90"/>
        <v>ILLNI</v>
      </c>
      <c r="G181" t="str">
        <f t="shared" ca="1" si="103"/>
        <v>ILLNI 163</v>
      </c>
      <c r="H181" t="str">
        <f ca="1"/>
        <v>DEBDB 228</v>
      </c>
      <c r="I181" t="str" cm="1">
        <f t="array" aca="1" ref="I181:J181" ca="1">IF($C181=0,"",_xlfn.TEXTSPLIT(H181," "))</f>
        <v>DEBDB</v>
      </c>
      <c r="J181" t="str">
        <f ca="1"/>
        <v>228</v>
      </c>
      <c r="K181">
        <f t="shared" ca="1" si="104"/>
        <v>228</v>
      </c>
      <c r="L181">
        <f ca="1"/>
        <v>169</v>
      </c>
      <c r="M181" t="str">
        <f t="shared" ca="1" si="91"/>
        <v>45242</v>
      </c>
      <c r="N181">
        <f t="shared" ca="1" si="124"/>
        <v>0</v>
      </c>
      <c r="O181">
        <f t="shared" ca="1" si="125"/>
        <v>2</v>
      </c>
      <c r="P181">
        <f t="shared" ca="1" si="125"/>
        <v>0</v>
      </c>
      <c r="Q181">
        <f t="shared" ca="1" si="125"/>
        <v>2</v>
      </c>
      <c r="R181">
        <f t="shared" ca="1" si="125"/>
        <v>1</v>
      </c>
      <c r="S181">
        <f t="shared" ca="1" si="125"/>
        <v>0</v>
      </c>
      <c r="T181">
        <f t="shared" ca="1" si="125"/>
        <v>0</v>
      </c>
      <c r="U181">
        <f t="shared" ca="1" si="125"/>
        <v>0</v>
      </c>
      <c r="V181">
        <f t="shared" ca="1" si="125"/>
        <v>0</v>
      </c>
      <c r="W181">
        <f t="shared" ca="1" si="125"/>
        <v>0</v>
      </c>
      <c r="X181">
        <f t="shared" ca="1" si="125"/>
        <v>0</v>
      </c>
      <c r="Y181">
        <f t="shared" ca="1" si="125"/>
        <v>0</v>
      </c>
      <c r="Z181">
        <f t="shared" ca="1" si="125"/>
        <v>0</v>
      </c>
      <c r="AA181">
        <f t="shared" ca="1" si="125"/>
        <v>0</v>
      </c>
      <c r="AB181">
        <f t="shared" ca="1" si="105"/>
        <v>5</v>
      </c>
      <c r="AC181" t="b">
        <f t="shared" ca="1" si="92"/>
        <v>0</v>
      </c>
      <c r="AD181" t="b">
        <f t="shared" ca="1" si="93"/>
        <v>0</v>
      </c>
      <c r="AE181" t="b">
        <f t="shared" ca="1" si="94"/>
        <v>0</v>
      </c>
      <c r="AF181" t="b">
        <f t="shared" ca="1" si="95"/>
        <v>0</v>
      </c>
      <c r="AG181" t="b">
        <f t="shared" ca="1" si="96"/>
        <v>1</v>
      </c>
      <c r="AH181" t="b">
        <f t="shared" ca="1" si="97"/>
        <v>0</v>
      </c>
      <c r="AI181" t="b">
        <f t="shared" ca="1" si="98"/>
        <v>0</v>
      </c>
      <c r="AJ181">
        <f t="shared" ca="1" si="106"/>
        <v>1</v>
      </c>
      <c r="AK181">
        <f t="shared" ca="1" si="99"/>
        <v>30169</v>
      </c>
      <c r="AL181">
        <f t="shared" ca="1" si="100"/>
        <v>471</v>
      </c>
      <c r="AM181" s="19">
        <f t="shared" ca="1" si="101"/>
        <v>107388</v>
      </c>
      <c r="AN181" t="str">
        <f ca="1">IF($C181=0,"",
VLOOKUP(MID($E181,1,1),TRANSF2,2,FALSE)
&amp; VLOOKUP(MID($E181,2,1),TRANSF2,2,FALSE)
&amp; VLOOKUP(MID($E181,3,1),TRANSF2,2,FALSE)
&amp; VLOOKUP(MID($E181,4,1),TRANSF2,2,FALSE)
&amp; VLOOKUP(MID($E181,5,1),TRANSF2,2,FALSE)
)</f>
        <v>ILLNI</v>
      </c>
      <c r="AO181" t="str">
        <f t="shared" ca="1" si="107"/>
        <v>ILLNI 163</v>
      </c>
      <c r="AP181" t="str">
        <f ca="1"/>
        <v>CCPCC 388</v>
      </c>
      <c r="AQ181" t="str" cm="1">
        <f t="array" aca="1" ref="AQ181:AR181" ca="1">IF($C181=0,"",_xlfn.TEXTSPLIT(AP181," "))</f>
        <v>CCPCC</v>
      </c>
      <c r="AR181" t="str">
        <f ca="1"/>
        <v>388</v>
      </c>
      <c r="AS181">
        <f t="shared" ca="1" si="108"/>
        <v>388</v>
      </c>
      <c r="AT181">
        <f ca="1"/>
        <v>169</v>
      </c>
      <c r="AU181" t="str">
        <f ca="1">IF($C181=0,"",
VLOOKUP(MID(AQ181,1,1),REVTRANS2,2,FALSE)
&amp; VLOOKUP(MID(AQ181,2,1),REVTRANS2,2,FALSE)
&amp; VLOOKUP(MID(AQ181,3,1),REVTRANS2,2,FALSE)
&amp; VLOOKUP(MID(AQ181,4,1),REVTRANS2,2,FALSE)
&amp; VLOOKUP(MID(AQ181,5,1),REVTRANS2,2,FALSE)
)</f>
        <v>33A33</v>
      </c>
      <c r="AV181">
        <f t="shared" ca="1" si="86"/>
        <v>0</v>
      </c>
      <c r="AW181">
        <f t="shared" ca="1" si="123"/>
        <v>0</v>
      </c>
      <c r="AX181">
        <f t="shared" ca="1" si="123"/>
        <v>4</v>
      </c>
      <c r="AY181">
        <f t="shared" ca="1" si="123"/>
        <v>0</v>
      </c>
      <c r="AZ181">
        <f t="shared" ca="1" si="123"/>
        <v>0</v>
      </c>
      <c r="BA181">
        <f t="shared" ca="1" si="123"/>
        <v>0</v>
      </c>
      <c r="BB181">
        <f t="shared" ca="1" si="123"/>
        <v>0</v>
      </c>
      <c r="BC181">
        <f t="shared" ca="1" si="123"/>
        <v>0</v>
      </c>
      <c r="BD181">
        <f t="shared" ca="1" si="123"/>
        <v>0</v>
      </c>
      <c r="BE181">
        <f t="shared" ca="1" si="123"/>
        <v>0</v>
      </c>
      <c r="BF181">
        <f t="shared" ca="1" si="123"/>
        <v>0</v>
      </c>
      <c r="BG181">
        <f t="shared" ca="1" si="123"/>
        <v>0</v>
      </c>
      <c r="BH181">
        <f t="shared" ca="1" si="123"/>
        <v>1</v>
      </c>
      <c r="BI181" s="37">
        <f t="shared" ca="1" si="123"/>
        <v>0</v>
      </c>
      <c r="BJ181" t="b">
        <f t="shared" ca="1" si="109"/>
        <v>0</v>
      </c>
      <c r="BK181" t="b">
        <f t="shared" ca="1" si="110"/>
        <v>1</v>
      </c>
      <c r="BL181" t="b">
        <f t="shared" ca="1" si="111"/>
        <v>0</v>
      </c>
      <c r="BM181" t="b">
        <f t="shared" ca="1" si="112"/>
        <v>0</v>
      </c>
      <c r="BN181" t="b">
        <f t="shared" ca="1" si="113"/>
        <v>0</v>
      </c>
      <c r="BO181" t="b">
        <f t="shared" ca="1" si="114"/>
        <v>0</v>
      </c>
      <c r="BP181" t="b">
        <f t="shared" ca="1" si="115"/>
        <v>0</v>
      </c>
      <c r="BQ181">
        <f t="shared" ca="1" si="116"/>
        <v>1</v>
      </c>
      <c r="BR181">
        <f t="shared" ca="1" si="117"/>
        <v>60169</v>
      </c>
      <c r="BS181" cm="1">
        <f t="array" aca="1" ref="BS181" ca="1">IF($C181=0,"",RANK(BR181,OFFSET(KKK,0,0,LAST,1),-1))</f>
        <v>846</v>
      </c>
      <c r="BT181" s="19">
        <f t="shared" ca="1" si="118"/>
        <v>328248</v>
      </c>
    </row>
    <row r="182" spans="1:72">
      <c r="A182">
        <v>170</v>
      </c>
      <c r="C182" s="9" t="str">
        <f t="shared" ca="1" si="88"/>
        <v>59595 49</v>
      </c>
      <c r="D182">
        <f t="shared" ca="1" si="89"/>
        <v>8</v>
      </c>
      <c r="E182" t="str">
        <f t="shared" ca="1" si="102"/>
        <v>59595</v>
      </c>
      <c r="F182" t="str">
        <f t="shared" ca="1" si="90"/>
        <v>EIEIE</v>
      </c>
      <c r="G182" t="str">
        <f t="shared" ca="1" si="103"/>
        <v>EIEIE 49</v>
      </c>
      <c r="H182" t="str">
        <f ca="1"/>
        <v>DEEFD 725</v>
      </c>
      <c r="I182" t="str" cm="1">
        <f t="array" aca="1" ref="I182:J182" ca="1">IF($C182=0,"",_xlfn.TEXTSPLIT(H182," "))</f>
        <v>DEEFD</v>
      </c>
      <c r="J182" t="str">
        <f ca="1"/>
        <v>725</v>
      </c>
      <c r="K182">
        <f t="shared" ca="1" si="104"/>
        <v>725</v>
      </c>
      <c r="L182">
        <f ca="1"/>
        <v>170</v>
      </c>
      <c r="M182" t="str">
        <f t="shared" ca="1" si="91"/>
        <v>45564</v>
      </c>
      <c r="N182">
        <f t="shared" ca="1" si="124"/>
        <v>0</v>
      </c>
      <c r="O182">
        <f t="shared" ca="1" si="125"/>
        <v>0</v>
      </c>
      <c r="P182">
        <f t="shared" ca="1" si="125"/>
        <v>0</v>
      </c>
      <c r="Q182">
        <f t="shared" ca="1" si="125"/>
        <v>2</v>
      </c>
      <c r="R182">
        <f t="shared" ca="1" si="125"/>
        <v>2</v>
      </c>
      <c r="S182">
        <f t="shared" ca="1" si="125"/>
        <v>1</v>
      </c>
      <c r="T182">
        <f t="shared" ca="1" si="125"/>
        <v>0</v>
      </c>
      <c r="U182">
        <f t="shared" ca="1" si="125"/>
        <v>0</v>
      </c>
      <c r="V182">
        <f t="shared" ca="1" si="125"/>
        <v>0</v>
      </c>
      <c r="W182">
        <f t="shared" ca="1" si="125"/>
        <v>0</v>
      </c>
      <c r="X182">
        <f t="shared" ca="1" si="125"/>
        <v>0</v>
      </c>
      <c r="Y182">
        <f t="shared" ca="1" si="125"/>
        <v>0</v>
      </c>
      <c r="Z182">
        <f t="shared" ca="1" si="125"/>
        <v>0</v>
      </c>
      <c r="AA182">
        <f t="shared" ca="1" si="125"/>
        <v>0</v>
      </c>
      <c r="AB182">
        <f t="shared" ca="1" si="105"/>
        <v>5</v>
      </c>
      <c r="AC182" t="b">
        <f t="shared" ca="1" si="92"/>
        <v>0</v>
      </c>
      <c r="AD182" t="b">
        <f t="shared" ca="1" si="93"/>
        <v>0</v>
      </c>
      <c r="AE182" t="b">
        <f t="shared" ca="1" si="94"/>
        <v>0</v>
      </c>
      <c r="AF182" t="b">
        <f t="shared" ca="1" si="95"/>
        <v>0</v>
      </c>
      <c r="AG182" t="b">
        <f t="shared" ca="1" si="96"/>
        <v>1</v>
      </c>
      <c r="AH182" t="b">
        <f t="shared" ca="1" si="97"/>
        <v>0</v>
      </c>
      <c r="AI182" t="b">
        <f t="shared" ca="1" si="98"/>
        <v>0</v>
      </c>
      <c r="AJ182">
        <f t="shared" ca="1" si="106"/>
        <v>1</v>
      </c>
      <c r="AK182">
        <f t="shared" ca="1" si="99"/>
        <v>30170</v>
      </c>
      <c r="AL182">
        <f t="shared" ca="1" si="100"/>
        <v>472</v>
      </c>
      <c r="AM182" s="19">
        <f t="shared" ca="1" si="101"/>
        <v>342200</v>
      </c>
      <c r="AN182" t="str">
        <f ca="1">IF($C182=0,"",
VLOOKUP(MID($E182,1,1),TRANSF2,2,FALSE)
&amp; VLOOKUP(MID($E182,2,1),TRANSF2,2,FALSE)
&amp; VLOOKUP(MID($E182,3,1),TRANSF2,2,FALSE)
&amp; VLOOKUP(MID($E182,4,1),TRANSF2,2,FALSE)
&amp; VLOOKUP(MID($E182,5,1),TRANSF2,2,FALSE)
)</f>
        <v>EIEIE</v>
      </c>
      <c r="AO182" t="str">
        <f t="shared" ca="1" si="107"/>
        <v>EIEIE 49</v>
      </c>
      <c r="AP182" t="str">
        <f ca="1"/>
        <v>CDCID 355</v>
      </c>
      <c r="AQ182" t="str" cm="1">
        <f t="array" aca="1" ref="AQ182:AR182" ca="1">IF($C182=0,"",_xlfn.TEXTSPLIT(AP182," "))</f>
        <v>CDCID</v>
      </c>
      <c r="AR182" t="str">
        <f ca="1"/>
        <v>355</v>
      </c>
      <c r="AS182">
        <f t="shared" ca="1" si="108"/>
        <v>355</v>
      </c>
      <c r="AT182">
        <f ca="1"/>
        <v>170</v>
      </c>
      <c r="AU182" t="str">
        <f ca="1">IF($C182=0,"",
VLOOKUP(MID(AQ182,1,1),REVTRANS2,2,FALSE)
&amp; VLOOKUP(MID(AQ182,2,1),REVTRANS2,2,FALSE)
&amp; VLOOKUP(MID(AQ182,3,1),REVTRANS2,2,FALSE)
&amp; VLOOKUP(MID(AQ182,4,1),REVTRANS2,2,FALSE)
&amp; VLOOKUP(MID(AQ182,5,1),REVTRANS2,2,FALSE)
)</f>
        <v>34394</v>
      </c>
      <c r="AV182">
        <f t="shared" ca="1" si="86"/>
        <v>0</v>
      </c>
      <c r="AW182">
        <f t="shared" ca="1" si="123"/>
        <v>0</v>
      </c>
      <c r="AX182">
        <f t="shared" ca="1" si="123"/>
        <v>2</v>
      </c>
      <c r="AY182">
        <f t="shared" ca="1" si="123"/>
        <v>2</v>
      </c>
      <c r="AZ182">
        <f t="shared" ca="1" si="123"/>
        <v>0</v>
      </c>
      <c r="BA182">
        <f t="shared" ca="1" si="123"/>
        <v>0</v>
      </c>
      <c r="BB182">
        <f t="shared" ca="1" si="123"/>
        <v>0</v>
      </c>
      <c r="BC182">
        <f t="shared" ca="1" si="123"/>
        <v>0</v>
      </c>
      <c r="BD182">
        <f t="shared" ca="1" si="123"/>
        <v>1</v>
      </c>
      <c r="BE182">
        <f t="shared" ca="1" si="123"/>
        <v>0</v>
      </c>
      <c r="BF182">
        <f t="shared" ca="1" si="123"/>
        <v>0</v>
      </c>
      <c r="BG182">
        <f t="shared" ca="1" si="123"/>
        <v>0</v>
      </c>
      <c r="BH182">
        <f t="shared" ca="1" si="123"/>
        <v>0</v>
      </c>
      <c r="BI182" s="37">
        <f t="shared" ca="1" si="123"/>
        <v>0</v>
      </c>
      <c r="BJ182" t="b">
        <f t="shared" ca="1" si="109"/>
        <v>0</v>
      </c>
      <c r="BK182" t="b">
        <f t="shared" ca="1" si="110"/>
        <v>0</v>
      </c>
      <c r="BL182" t="b">
        <f t="shared" ca="1" si="111"/>
        <v>0</v>
      </c>
      <c r="BM182" t="b">
        <f t="shared" ca="1" si="112"/>
        <v>0</v>
      </c>
      <c r="BN182" t="b">
        <f t="shared" ca="1" si="113"/>
        <v>1</v>
      </c>
      <c r="BO182" t="b">
        <f t="shared" ca="1" si="114"/>
        <v>0</v>
      </c>
      <c r="BP182" t="b">
        <f t="shared" ca="1" si="115"/>
        <v>0</v>
      </c>
      <c r="BQ182">
        <f t="shared" ca="1" si="116"/>
        <v>1</v>
      </c>
      <c r="BR182">
        <f t="shared" ca="1" si="117"/>
        <v>30170</v>
      </c>
      <c r="BS182" cm="1">
        <f t="array" aca="1" ref="BS182" ca="1">IF($C182=0,"",RANK(BR182,OFFSET(KKK,0,0,LAST,1),-1))</f>
        <v>335</v>
      </c>
      <c r="BT182" s="19">
        <f t="shared" ca="1" si="118"/>
        <v>118925</v>
      </c>
    </row>
    <row r="183" spans="1:72">
      <c r="A183">
        <v>171</v>
      </c>
      <c r="C183" s="9" t="str">
        <f t="shared" ca="1" si="88"/>
        <v>JKJKK 727</v>
      </c>
      <c r="D183">
        <f t="shared" ca="1" si="89"/>
        <v>9</v>
      </c>
      <c r="E183" t="str">
        <f t="shared" ca="1" si="102"/>
        <v>JKJKK</v>
      </c>
      <c r="F183" t="str">
        <f t="shared" ca="1" si="90"/>
        <v>MOMOO</v>
      </c>
      <c r="G183" t="str">
        <f t="shared" ca="1" si="103"/>
        <v>MOMOO 727</v>
      </c>
      <c r="H183" t="str">
        <f ca="1"/>
        <v>DEOBO 380</v>
      </c>
      <c r="I183" t="str" cm="1">
        <f t="array" aca="1" ref="I183:J183" ca="1">IF($C183=0,"",_xlfn.TEXTSPLIT(H183," "))</f>
        <v>DEOBO</v>
      </c>
      <c r="J183" t="str">
        <f ca="1"/>
        <v>380</v>
      </c>
      <c r="K183">
        <f t="shared" ca="1" si="104"/>
        <v>380</v>
      </c>
      <c r="L183">
        <f ca="1"/>
        <v>171</v>
      </c>
      <c r="M183" t="str">
        <f t="shared" ca="1" si="91"/>
        <v>45K2K</v>
      </c>
      <c r="N183">
        <f t="shared" ca="1" si="124"/>
        <v>0</v>
      </c>
      <c r="O183">
        <f t="shared" ca="1" si="125"/>
        <v>1</v>
      </c>
      <c r="P183">
        <f t="shared" ca="1" si="125"/>
        <v>0</v>
      </c>
      <c r="Q183">
        <f t="shared" ca="1" si="125"/>
        <v>1</v>
      </c>
      <c r="R183">
        <f t="shared" ca="1" si="125"/>
        <v>1</v>
      </c>
      <c r="S183">
        <f t="shared" ca="1" si="125"/>
        <v>0</v>
      </c>
      <c r="T183">
        <f t="shared" ca="1" si="125"/>
        <v>0</v>
      </c>
      <c r="U183">
        <f t="shared" ca="1" si="125"/>
        <v>0</v>
      </c>
      <c r="V183">
        <f t="shared" ca="1" si="125"/>
        <v>0</v>
      </c>
      <c r="W183">
        <f t="shared" ca="1" si="125"/>
        <v>0</v>
      </c>
      <c r="X183">
        <f t="shared" ca="1" si="125"/>
        <v>0</v>
      </c>
      <c r="Y183">
        <f t="shared" ca="1" si="125"/>
        <v>0</v>
      </c>
      <c r="Z183">
        <f t="shared" ca="1" si="125"/>
        <v>2</v>
      </c>
      <c r="AA183">
        <f t="shared" ca="1" si="125"/>
        <v>0</v>
      </c>
      <c r="AB183">
        <f t="shared" ca="1" si="105"/>
        <v>5</v>
      </c>
      <c r="AC183" t="b">
        <f t="shared" ca="1" si="92"/>
        <v>0</v>
      </c>
      <c r="AD183" t="b">
        <f t="shared" ca="1" si="93"/>
        <v>0</v>
      </c>
      <c r="AE183" t="b">
        <f t="shared" ca="1" si="94"/>
        <v>0</v>
      </c>
      <c r="AF183" t="b">
        <f t="shared" ca="1" si="95"/>
        <v>0</v>
      </c>
      <c r="AG183" t="b">
        <f t="shared" ca="1" si="96"/>
        <v>0</v>
      </c>
      <c r="AH183" t="b">
        <f t="shared" ca="1" si="97"/>
        <v>1</v>
      </c>
      <c r="AI183" t="b">
        <f t="shared" ca="1" si="98"/>
        <v>0</v>
      </c>
      <c r="AJ183">
        <f t="shared" ca="1" si="106"/>
        <v>1</v>
      </c>
      <c r="AK183">
        <f t="shared" ca="1" si="99"/>
        <v>20171</v>
      </c>
      <c r="AL183">
        <f t="shared" ca="1" si="100"/>
        <v>236</v>
      </c>
      <c r="AM183" s="19">
        <f t="shared" ca="1" si="101"/>
        <v>89680</v>
      </c>
      <c r="AN183" t="str">
        <f ca="1">IF($C183=0,"",
VLOOKUP(MID($E183,1,1),TRANSF2,2,FALSE)
&amp; VLOOKUP(MID($E183,2,1),TRANSF2,2,FALSE)
&amp; VLOOKUP(MID($E183,3,1),TRANSF2,2,FALSE)
&amp; VLOOKUP(MID($E183,4,1),TRANSF2,2,FALSE)
&amp; VLOOKUP(MID($E183,5,1),TRANSF2,2,FALSE)
)</f>
        <v>AOAOO</v>
      </c>
      <c r="AO183" t="str">
        <f t="shared" ca="1" si="107"/>
        <v>AOAOO 727</v>
      </c>
      <c r="AP183" t="str">
        <f ca="1"/>
        <v>CDDBB 790</v>
      </c>
      <c r="AQ183" t="str" cm="1">
        <f t="array" aca="1" ref="AQ183:AR183" ca="1">IF($C183=0,"",_xlfn.TEXTSPLIT(AP183," "))</f>
        <v>CDDBB</v>
      </c>
      <c r="AR183" t="str">
        <f ca="1"/>
        <v>790</v>
      </c>
      <c r="AS183">
        <f t="shared" ca="1" si="108"/>
        <v>790</v>
      </c>
      <c r="AT183">
        <f ca="1"/>
        <v>171</v>
      </c>
      <c r="AU183" t="str">
        <f ca="1">IF($C183=0,"",
VLOOKUP(MID(AQ183,1,1),REVTRANS2,2,FALSE)
&amp; VLOOKUP(MID(AQ183,2,1),REVTRANS2,2,FALSE)
&amp; VLOOKUP(MID(AQ183,3,1),REVTRANS2,2,FALSE)
&amp; VLOOKUP(MID(AQ183,4,1),REVTRANS2,2,FALSE)
&amp; VLOOKUP(MID(AQ183,5,1),REVTRANS2,2,FALSE)
)</f>
        <v>34422</v>
      </c>
      <c r="AV183">
        <f t="shared" ca="1" si="86"/>
        <v>0</v>
      </c>
      <c r="AW183">
        <f t="shared" ca="1" si="123"/>
        <v>2</v>
      </c>
      <c r="AX183">
        <f t="shared" ca="1" si="123"/>
        <v>1</v>
      </c>
      <c r="AY183">
        <f t="shared" ca="1" si="123"/>
        <v>2</v>
      </c>
      <c r="AZ183">
        <f t="shared" ca="1" si="123"/>
        <v>0</v>
      </c>
      <c r="BA183">
        <f t="shared" ca="1" si="123"/>
        <v>0</v>
      </c>
      <c r="BB183">
        <f t="shared" ca="1" si="123"/>
        <v>0</v>
      </c>
      <c r="BC183">
        <f t="shared" ca="1" si="123"/>
        <v>0</v>
      </c>
      <c r="BD183">
        <f t="shared" ca="1" si="123"/>
        <v>0</v>
      </c>
      <c r="BE183">
        <f t="shared" ca="1" si="123"/>
        <v>0</v>
      </c>
      <c r="BF183">
        <f t="shared" ca="1" si="123"/>
        <v>0</v>
      </c>
      <c r="BG183">
        <f t="shared" ca="1" si="123"/>
        <v>0</v>
      </c>
      <c r="BH183">
        <f t="shared" ca="1" si="123"/>
        <v>0</v>
      </c>
      <c r="BI183" s="37">
        <f t="shared" ca="1" si="123"/>
        <v>0</v>
      </c>
      <c r="BJ183" t="b">
        <f t="shared" ca="1" si="109"/>
        <v>0</v>
      </c>
      <c r="BK183" t="b">
        <f t="shared" ca="1" si="110"/>
        <v>0</v>
      </c>
      <c r="BL183" t="b">
        <f t="shared" ca="1" si="111"/>
        <v>0</v>
      </c>
      <c r="BM183" t="b">
        <f t="shared" ca="1" si="112"/>
        <v>0</v>
      </c>
      <c r="BN183" t="b">
        <f t="shared" ca="1" si="113"/>
        <v>1</v>
      </c>
      <c r="BO183" t="b">
        <f t="shared" ca="1" si="114"/>
        <v>0</v>
      </c>
      <c r="BP183" t="b">
        <f t="shared" ca="1" si="115"/>
        <v>0</v>
      </c>
      <c r="BQ183">
        <f t="shared" ca="1" si="116"/>
        <v>1</v>
      </c>
      <c r="BR183">
        <f t="shared" ca="1" si="117"/>
        <v>30171</v>
      </c>
      <c r="BS183" cm="1">
        <f t="array" aca="1" ref="BS183" ca="1">IF($C183=0,"",RANK(BR183,OFFSET(KKK,0,0,LAST,1),-1))</f>
        <v>336</v>
      </c>
      <c r="BT183" s="19">
        <f t="shared" ca="1" si="118"/>
        <v>265440</v>
      </c>
    </row>
    <row r="184" spans="1:72">
      <c r="A184">
        <v>172</v>
      </c>
      <c r="C184" s="9" t="str">
        <f t="shared" ca="1" si="88"/>
        <v>37369 539</v>
      </c>
      <c r="D184">
        <f t="shared" ca="1" si="89"/>
        <v>9</v>
      </c>
      <c r="E184" t="str">
        <f t="shared" ca="1" si="102"/>
        <v>37369</v>
      </c>
      <c r="F184" t="str">
        <f t="shared" ca="1" si="90"/>
        <v>CGCFI</v>
      </c>
      <c r="G184" t="str">
        <f t="shared" ca="1" si="103"/>
        <v>CGCFI 539</v>
      </c>
      <c r="H184" t="str">
        <f ca="1"/>
        <v>DFDDC 997</v>
      </c>
      <c r="I184" t="str" cm="1">
        <f t="array" aca="1" ref="I184:J184" ca="1">IF($C184=0,"",_xlfn.TEXTSPLIT(H184," "))</f>
        <v>DFDDC</v>
      </c>
      <c r="J184" t="str">
        <f ca="1"/>
        <v>997</v>
      </c>
      <c r="K184">
        <f t="shared" ca="1" si="104"/>
        <v>997</v>
      </c>
      <c r="L184">
        <f ca="1"/>
        <v>172</v>
      </c>
      <c r="M184" t="str">
        <f t="shared" ca="1" si="91"/>
        <v>46443</v>
      </c>
      <c r="N184">
        <f t="shared" ca="1" si="124"/>
        <v>0</v>
      </c>
      <c r="O184">
        <f t="shared" ca="1" si="125"/>
        <v>0</v>
      </c>
      <c r="P184">
        <f t="shared" ca="1" si="125"/>
        <v>1</v>
      </c>
      <c r="Q184">
        <f t="shared" ca="1" si="125"/>
        <v>3</v>
      </c>
      <c r="R184">
        <f t="shared" ca="1" si="125"/>
        <v>0</v>
      </c>
      <c r="S184">
        <f t="shared" ca="1" si="125"/>
        <v>1</v>
      </c>
      <c r="T184">
        <f t="shared" ca="1" si="125"/>
        <v>0</v>
      </c>
      <c r="U184">
        <f t="shared" ca="1" si="125"/>
        <v>0</v>
      </c>
      <c r="V184">
        <f t="shared" ca="1" si="125"/>
        <v>0</v>
      </c>
      <c r="W184">
        <f t="shared" ca="1" si="125"/>
        <v>0</v>
      </c>
      <c r="X184">
        <f t="shared" ca="1" si="125"/>
        <v>0</v>
      </c>
      <c r="Y184">
        <f t="shared" ca="1" si="125"/>
        <v>0</v>
      </c>
      <c r="Z184">
        <f t="shared" ca="1" si="125"/>
        <v>0</v>
      </c>
      <c r="AA184">
        <f t="shared" ca="1" si="125"/>
        <v>0</v>
      </c>
      <c r="AB184">
        <f t="shared" ca="1" si="105"/>
        <v>5</v>
      </c>
      <c r="AC184" t="b">
        <f t="shared" ca="1" si="92"/>
        <v>0</v>
      </c>
      <c r="AD184" t="b">
        <f t="shared" ca="1" si="93"/>
        <v>0</v>
      </c>
      <c r="AE184" t="b">
        <f t="shared" ca="1" si="94"/>
        <v>0</v>
      </c>
      <c r="AF184" t="b">
        <f t="shared" ca="1" si="95"/>
        <v>1</v>
      </c>
      <c r="AG184" t="b">
        <f t="shared" ca="1" si="96"/>
        <v>0</v>
      </c>
      <c r="AH184" t="b">
        <f t="shared" ca="1" si="97"/>
        <v>0</v>
      </c>
      <c r="AI184" t="b">
        <f t="shared" ca="1" si="98"/>
        <v>0</v>
      </c>
      <c r="AJ184">
        <f t="shared" ca="1" si="106"/>
        <v>1</v>
      </c>
      <c r="AK184">
        <f t="shared" ca="1" si="99"/>
        <v>40172</v>
      </c>
      <c r="AL184">
        <f t="shared" ca="1" si="100"/>
        <v>648</v>
      </c>
      <c r="AM184" s="19">
        <f t="shared" ca="1" si="101"/>
        <v>646056</v>
      </c>
      <c r="AN184" t="str">
        <f ca="1">IF($C184=0,"",
VLOOKUP(MID($E184,1,1),TRANSF2,2,FALSE)
&amp; VLOOKUP(MID($E184,2,1),TRANSF2,2,FALSE)
&amp; VLOOKUP(MID($E184,3,1),TRANSF2,2,FALSE)
&amp; VLOOKUP(MID($E184,4,1),TRANSF2,2,FALSE)
&amp; VLOOKUP(MID($E184,5,1),TRANSF2,2,FALSE)
)</f>
        <v>CGCFI</v>
      </c>
      <c r="AO184" t="str">
        <f t="shared" ca="1" si="107"/>
        <v>CGCFI 539</v>
      </c>
      <c r="AP184" t="str">
        <f ca="1"/>
        <v>CDDDI 156</v>
      </c>
      <c r="AQ184" t="str" cm="1">
        <f t="array" aca="1" ref="AQ184:AR184" ca="1">IF($C184=0,"",_xlfn.TEXTSPLIT(AP184," "))</f>
        <v>CDDDI</v>
      </c>
      <c r="AR184" t="str">
        <f ca="1"/>
        <v>156</v>
      </c>
      <c r="AS184">
        <f t="shared" ca="1" si="108"/>
        <v>156</v>
      </c>
      <c r="AT184">
        <f ca="1"/>
        <v>172</v>
      </c>
      <c r="AU184" t="str">
        <f ca="1">IF($C184=0,"",
VLOOKUP(MID(AQ184,1,1),REVTRANS2,2,FALSE)
&amp; VLOOKUP(MID(AQ184,2,1),REVTRANS2,2,FALSE)
&amp; VLOOKUP(MID(AQ184,3,1),REVTRANS2,2,FALSE)
&amp; VLOOKUP(MID(AQ184,4,1),REVTRANS2,2,FALSE)
&amp; VLOOKUP(MID(AQ184,5,1),REVTRANS2,2,FALSE)
)</f>
        <v>34449</v>
      </c>
      <c r="AV184">
        <f t="shared" ca="1" si="86"/>
        <v>0</v>
      </c>
      <c r="AW184">
        <f t="shared" ca="1" si="123"/>
        <v>0</v>
      </c>
      <c r="AX184">
        <f t="shared" ca="1" si="123"/>
        <v>1</v>
      </c>
      <c r="AY184">
        <f t="shared" ca="1" si="123"/>
        <v>3</v>
      </c>
      <c r="AZ184">
        <f t="shared" ca="1" si="123"/>
        <v>0</v>
      </c>
      <c r="BA184">
        <f t="shared" ca="1" si="123"/>
        <v>0</v>
      </c>
      <c r="BB184">
        <f t="shared" ca="1" si="123"/>
        <v>0</v>
      </c>
      <c r="BC184">
        <f t="shared" ca="1" si="123"/>
        <v>0</v>
      </c>
      <c r="BD184">
        <f t="shared" ca="1" si="123"/>
        <v>1</v>
      </c>
      <c r="BE184">
        <f t="shared" ca="1" si="123"/>
        <v>0</v>
      </c>
      <c r="BF184">
        <f t="shared" ca="1" si="123"/>
        <v>0</v>
      </c>
      <c r="BG184">
        <f t="shared" ca="1" si="123"/>
        <v>0</v>
      </c>
      <c r="BH184">
        <f t="shared" ca="1" si="123"/>
        <v>0</v>
      </c>
      <c r="BI184" s="37">
        <f t="shared" ca="1" si="123"/>
        <v>0</v>
      </c>
      <c r="BJ184" t="b">
        <f t="shared" ca="1" si="109"/>
        <v>0</v>
      </c>
      <c r="BK184" t="b">
        <f t="shared" ca="1" si="110"/>
        <v>0</v>
      </c>
      <c r="BL184" t="b">
        <f t="shared" ca="1" si="111"/>
        <v>0</v>
      </c>
      <c r="BM184" t="b">
        <f t="shared" ca="1" si="112"/>
        <v>1</v>
      </c>
      <c r="BN184" t="b">
        <f t="shared" ca="1" si="113"/>
        <v>0</v>
      </c>
      <c r="BO184" t="b">
        <f t="shared" ca="1" si="114"/>
        <v>0</v>
      </c>
      <c r="BP184" t="b">
        <f t="shared" ca="1" si="115"/>
        <v>0</v>
      </c>
      <c r="BQ184">
        <f t="shared" ca="1" si="116"/>
        <v>1</v>
      </c>
      <c r="BR184">
        <f t="shared" ca="1" si="117"/>
        <v>40172</v>
      </c>
      <c r="BS184" cm="1">
        <f t="array" aca="1" ref="BS184" ca="1">IF($C184=0,"",RANK(BR184,OFFSET(KKK,0,0,LAST,1),-1))</f>
        <v>489</v>
      </c>
      <c r="BT184" s="19">
        <f t="shared" ca="1" si="118"/>
        <v>76284</v>
      </c>
    </row>
    <row r="185" spans="1:72">
      <c r="A185">
        <v>173</v>
      </c>
      <c r="C185" s="9" t="str">
        <f t="shared" ca="1" si="88"/>
        <v>JAJAA 68</v>
      </c>
      <c r="D185">
        <f t="shared" ca="1" si="89"/>
        <v>8</v>
      </c>
      <c r="E185" t="str">
        <f t="shared" ca="1" si="102"/>
        <v>JAJAA</v>
      </c>
      <c r="F185" t="str">
        <f t="shared" ca="1" si="90"/>
        <v>MPMPP</v>
      </c>
      <c r="G185" t="str">
        <f t="shared" ca="1" si="103"/>
        <v>MPMPP 68</v>
      </c>
      <c r="H185" t="str">
        <f ca="1"/>
        <v>DFMDM 945</v>
      </c>
      <c r="I185" t="str" cm="1">
        <f t="array" aca="1" ref="I185:J185" ca="1">IF($C185=0,"",_xlfn.TEXTSPLIT(H185," "))</f>
        <v>DFMDM</v>
      </c>
      <c r="J185" t="str">
        <f ca="1"/>
        <v>945</v>
      </c>
      <c r="K185">
        <f t="shared" ca="1" si="104"/>
        <v>945</v>
      </c>
      <c r="L185">
        <f ca="1"/>
        <v>173</v>
      </c>
      <c r="M185" t="str">
        <f t="shared" ca="1" si="91"/>
        <v>46J4J</v>
      </c>
      <c r="N185">
        <f t="shared" ca="1" si="124"/>
        <v>0</v>
      </c>
      <c r="O185">
        <f t="shared" ca="1" si="125"/>
        <v>0</v>
      </c>
      <c r="P185">
        <f t="shared" ca="1" si="125"/>
        <v>0</v>
      </c>
      <c r="Q185">
        <f t="shared" ca="1" si="125"/>
        <v>2</v>
      </c>
      <c r="R185">
        <f t="shared" ca="1" si="125"/>
        <v>0</v>
      </c>
      <c r="S185">
        <f t="shared" ca="1" si="125"/>
        <v>1</v>
      </c>
      <c r="T185">
        <f t="shared" ca="1" si="125"/>
        <v>0</v>
      </c>
      <c r="U185">
        <f t="shared" ca="1" si="125"/>
        <v>0</v>
      </c>
      <c r="V185">
        <f t="shared" ca="1" si="125"/>
        <v>0</v>
      </c>
      <c r="W185">
        <f t="shared" ca="1" si="125"/>
        <v>0</v>
      </c>
      <c r="X185">
        <f t="shared" ca="1" si="125"/>
        <v>2</v>
      </c>
      <c r="Y185">
        <f t="shared" ca="1" si="125"/>
        <v>0</v>
      </c>
      <c r="Z185">
        <f t="shared" ca="1" si="125"/>
        <v>0</v>
      </c>
      <c r="AA185">
        <f t="shared" ca="1" si="125"/>
        <v>0</v>
      </c>
      <c r="AB185">
        <f t="shared" ca="1" si="105"/>
        <v>5</v>
      </c>
      <c r="AC185" t="b">
        <f t="shared" ca="1" si="92"/>
        <v>0</v>
      </c>
      <c r="AD185" t="b">
        <f t="shared" ca="1" si="93"/>
        <v>0</v>
      </c>
      <c r="AE185" t="b">
        <f t="shared" ca="1" si="94"/>
        <v>0</v>
      </c>
      <c r="AF185" t="b">
        <f t="shared" ca="1" si="95"/>
        <v>0</v>
      </c>
      <c r="AG185" t="b">
        <f t="shared" ca="1" si="96"/>
        <v>1</v>
      </c>
      <c r="AH185" t="b">
        <f t="shared" ca="1" si="97"/>
        <v>0</v>
      </c>
      <c r="AI185" t="b">
        <f t="shared" ca="1" si="98"/>
        <v>0</v>
      </c>
      <c r="AJ185">
        <f t="shared" ca="1" si="106"/>
        <v>1</v>
      </c>
      <c r="AK185">
        <f t="shared" ca="1" si="99"/>
        <v>30173</v>
      </c>
      <c r="AL185">
        <f t="shared" ca="1" si="100"/>
        <v>473</v>
      </c>
      <c r="AM185" s="19">
        <f t="shared" ca="1" si="101"/>
        <v>446985</v>
      </c>
      <c r="AN185" t="str">
        <f ca="1">IF($C185=0,"",
VLOOKUP(MID($E185,1,1),TRANSF2,2,FALSE)
&amp; VLOOKUP(MID($E185,2,1),TRANSF2,2,FALSE)
&amp; VLOOKUP(MID($E185,3,1),TRANSF2,2,FALSE)
&amp; VLOOKUP(MID($E185,4,1),TRANSF2,2,FALSE)
&amp; VLOOKUP(MID($E185,5,1),TRANSF2,2,FALSE)
)</f>
        <v>APAPP</v>
      </c>
      <c r="AO185" t="str">
        <f t="shared" ca="1" si="107"/>
        <v>APAPP 68</v>
      </c>
      <c r="AP185" t="str">
        <f ca="1"/>
        <v>CDDPD 618</v>
      </c>
      <c r="AQ185" t="str" cm="1">
        <f t="array" aca="1" ref="AQ185:AR185" ca="1">IF($C185=0,"",_xlfn.TEXTSPLIT(AP185," "))</f>
        <v>CDDPD</v>
      </c>
      <c r="AR185" t="str">
        <f ca="1"/>
        <v>618</v>
      </c>
      <c r="AS185">
        <f t="shared" ca="1" si="108"/>
        <v>618</v>
      </c>
      <c r="AT185">
        <f ca="1"/>
        <v>173</v>
      </c>
      <c r="AU185" t="str">
        <f ca="1">IF($C185=0,"",
VLOOKUP(MID(AQ185,1,1),REVTRANS2,2,FALSE)
&amp; VLOOKUP(MID(AQ185,2,1),REVTRANS2,2,FALSE)
&amp; VLOOKUP(MID(AQ185,3,1),REVTRANS2,2,FALSE)
&amp; VLOOKUP(MID(AQ185,4,1),REVTRANS2,2,FALSE)
&amp; VLOOKUP(MID(AQ185,5,1),REVTRANS2,2,FALSE)
)</f>
        <v>344A4</v>
      </c>
      <c r="AV185">
        <f t="shared" ca="1" si="86"/>
        <v>0</v>
      </c>
      <c r="AW185">
        <f t="shared" ca="1" si="123"/>
        <v>0</v>
      </c>
      <c r="AX185">
        <f t="shared" ca="1" si="123"/>
        <v>1</v>
      </c>
      <c r="AY185">
        <f t="shared" ca="1" si="123"/>
        <v>3</v>
      </c>
      <c r="AZ185">
        <f t="shared" ca="1" si="123"/>
        <v>0</v>
      </c>
      <c r="BA185">
        <f t="shared" ca="1" si="123"/>
        <v>0</v>
      </c>
      <c r="BB185">
        <f t="shared" ca="1" si="123"/>
        <v>0</v>
      </c>
      <c r="BC185">
        <f t="shared" ca="1" si="123"/>
        <v>0</v>
      </c>
      <c r="BD185">
        <f t="shared" ca="1" si="123"/>
        <v>0</v>
      </c>
      <c r="BE185">
        <f t="shared" ca="1" si="123"/>
        <v>0</v>
      </c>
      <c r="BF185">
        <f t="shared" ca="1" si="123"/>
        <v>0</v>
      </c>
      <c r="BG185">
        <f t="shared" ca="1" si="123"/>
        <v>0</v>
      </c>
      <c r="BH185">
        <f t="shared" ca="1" si="123"/>
        <v>1</v>
      </c>
      <c r="BI185" s="37">
        <f t="shared" ca="1" si="123"/>
        <v>0</v>
      </c>
      <c r="BJ185" t="b">
        <f t="shared" ca="1" si="109"/>
        <v>0</v>
      </c>
      <c r="BK185" t="b">
        <f t="shared" ca="1" si="110"/>
        <v>0</v>
      </c>
      <c r="BL185" t="b">
        <f t="shared" ca="1" si="111"/>
        <v>0</v>
      </c>
      <c r="BM185" t="b">
        <f t="shared" ca="1" si="112"/>
        <v>1</v>
      </c>
      <c r="BN185" t="b">
        <f t="shared" ca="1" si="113"/>
        <v>0</v>
      </c>
      <c r="BO185" t="b">
        <f t="shared" ca="1" si="114"/>
        <v>0</v>
      </c>
      <c r="BP185" t="b">
        <f t="shared" ca="1" si="115"/>
        <v>0</v>
      </c>
      <c r="BQ185">
        <f t="shared" ca="1" si="116"/>
        <v>1</v>
      </c>
      <c r="BR185">
        <f t="shared" ca="1" si="117"/>
        <v>40173</v>
      </c>
      <c r="BS185" cm="1">
        <f t="array" aca="1" ref="BS185" ca="1">IF($C185=0,"",RANK(BR185,OFFSET(KKK,0,0,LAST,1),-1))</f>
        <v>490</v>
      </c>
      <c r="BT185" s="19">
        <f t="shared" ca="1" si="118"/>
        <v>302820</v>
      </c>
    </row>
    <row r="186" spans="1:72">
      <c r="A186">
        <v>174</v>
      </c>
      <c r="C186" s="9" t="str">
        <f t="shared" ca="1" si="88"/>
        <v>9KQ43 477</v>
      </c>
      <c r="D186">
        <f t="shared" ca="1" si="89"/>
        <v>9</v>
      </c>
      <c r="E186" t="str">
        <f t="shared" ca="1" si="102"/>
        <v>9KQ43</v>
      </c>
      <c r="F186" t="str">
        <f t="shared" ca="1" si="90"/>
        <v>IONDC</v>
      </c>
      <c r="G186" t="str">
        <f t="shared" ca="1" si="103"/>
        <v>IONDC 477</v>
      </c>
      <c r="H186" t="str">
        <f ca="1"/>
        <v>DGDFD 340</v>
      </c>
      <c r="I186" t="str" cm="1">
        <f t="array" aca="1" ref="I186:J186" ca="1">IF($C186=0,"",_xlfn.TEXTSPLIT(H186," "))</f>
        <v>DGDFD</v>
      </c>
      <c r="J186" t="str">
        <f ca="1"/>
        <v>340</v>
      </c>
      <c r="K186">
        <f t="shared" ca="1" si="104"/>
        <v>340</v>
      </c>
      <c r="L186">
        <f ca="1"/>
        <v>174</v>
      </c>
      <c r="M186" t="str">
        <f t="shared" ca="1" si="91"/>
        <v>47464</v>
      </c>
      <c r="N186">
        <f t="shared" ca="1" si="124"/>
        <v>0</v>
      </c>
      <c r="O186">
        <f t="shared" ca="1" si="125"/>
        <v>0</v>
      </c>
      <c r="P186">
        <f t="shared" ca="1" si="125"/>
        <v>0</v>
      </c>
      <c r="Q186">
        <f t="shared" ca="1" si="125"/>
        <v>3</v>
      </c>
      <c r="R186">
        <f t="shared" ca="1" si="125"/>
        <v>0</v>
      </c>
      <c r="S186">
        <f t="shared" ca="1" si="125"/>
        <v>1</v>
      </c>
      <c r="T186">
        <f t="shared" ca="1" si="125"/>
        <v>1</v>
      </c>
      <c r="U186">
        <f t="shared" ca="1" si="125"/>
        <v>0</v>
      </c>
      <c r="V186">
        <f t="shared" ca="1" si="125"/>
        <v>0</v>
      </c>
      <c r="W186">
        <f t="shared" ca="1" si="125"/>
        <v>0</v>
      </c>
      <c r="X186">
        <f t="shared" ca="1" si="125"/>
        <v>0</v>
      </c>
      <c r="Y186">
        <f t="shared" ca="1" si="125"/>
        <v>0</v>
      </c>
      <c r="Z186">
        <f t="shared" ca="1" si="125"/>
        <v>0</v>
      </c>
      <c r="AA186">
        <f t="shared" ca="1" si="125"/>
        <v>0</v>
      </c>
      <c r="AB186">
        <f t="shared" ca="1" si="105"/>
        <v>5</v>
      </c>
      <c r="AC186" t="b">
        <f t="shared" ca="1" si="92"/>
        <v>0</v>
      </c>
      <c r="AD186" t="b">
        <f t="shared" ca="1" si="93"/>
        <v>0</v>
      </c>
      <c r="AE186" t="b">
        <f t="shared" ca="1" si="94"/>
        <v>0</v>
      </c>
      <c r="AF186" t="b">
        <f t="shared" ca="1" si="95"/>
        <v>1</v>
      </c>
      <c r="AG186" t="b">
        <f t="shared" ca="1" si="96"/>
        <v>0</v>
      </c>
      <c r="AH186" t="b">
        <f t="shared" ca="1" si="97"/>
        <v>0</v>
      </c>
      <c r="AI186" t="b">
        <f t="shared" ca="1" si="98"/>
        <v>0</v>
      </c>
      <c r="AJ186">
        <f t="shared" ca="1" si="106"/>
        <v>1</v>
      </c>
      <c r="AK186">
        <f t="shared" ca="1" si="99"/>
        <v>40174</v>
      </c>
      <c r="AL186">
        <f t="shared" ca="1" si="100"/>
        <v>649</v>
      </c>
      <c r="AM186" s="19">
        <f t="shared" ca="1" si="101"/>
        <v>220660</v>
      </c>
      <c r="AN186" t="str">
        <f ca="1">IF($C186=0,"",
VLOOKUP(MID($E186,1,1),TRANSF2,2,FALSE)
&amp; VLOOKUP(MID($E186,2,1),TRANSF2,2,FALSE)
&amp; VLOOKUP(MID($E186,3,1),TRANSF2,2,FALSE)
&amp; VLOOKUP(MID($E186,4,1),TRANSF2,2,FALSE)
&amp; VLOOKUP(MID($E186,5,1),TRANSF2,2,FALSE)
)</f>
        <v>IONDC</v>
      </c>
      <c r="AO186" t="str">
        <f t="shared" ca="1" si="107"/>
        <v>IONDC 477</v>
      </c>
      <c r="AP186" t="str">
        <f ca="1"/>
        <v>CDOHP 748</v>
      </c>
      <c r="AQ186" t="str" cm="1">
        <f t="array" aca="1" ref="AQ186:AR186" ca="1">IF($C186=0,"",_xlfn.TEXTSPLIT(AP186," "))</f>
        <v>CDOHP</v>
      </c>
      <c r="AR186" t="str">
        <f ca="1"/>
        <v>748</v>
      </c>
      <c r="AS186">
        <f t="shared" ca="1" si="108"/>
        <v>748</v>
      </c>
      <c r="AT186">
        <f ca="1"/>
        <v>174</v>
      </c>
      <c r="AU186" t="str">
        <f ca="1">IF($C186=0,"",
VLOOKUP(MID(AQ186,1,1),REVTRANS2,2,FALSE)
&amp; VLOOKUP(MID(AQ186,2,1),REVTRANS2,2,FALSE)
&amp; VLOOKUP(MID(AQ186,3,1),REVTRANS2,2,FALSE)
&amp; VLOOKUP(MID(AQ186,4,1),REVTRANS2,2,FALSE)
&amp; VLOOKUP(MID(AQ186,5,1),REVTRANS2,2,FALSE)
)</f>
        <v>34K8A</v>
      </c>
      <c r="AV186">
        <f t="shared" ca="1" si="86"/>
        <v>0</v>
      </c>
      <c r="AW186">
        <f t="shared" ca="1" si="123"/>
        <v>0</v>
      </c>
      <c r="AX186">
        <f t="shared" ca="1" si="123"/>
        <v>1</v>
      </c>
      <c r="AY186">
        <f t="shared" ca="1" si="123"/>
        <v>1</v>
      </c>
      <c r="AZ186">
        <f t="shared" ca="1" si="123"/>
        <v>0</v>
      </c>
      <c r="BA186">
        <f t="shared" ca="1" si="123"/>
        <v>0</v>
      </c>
      <c r="BB186">
        <f t="shared" ca="1" si="123"/>
        <v>0</v>
      </c>
      <c r="BC186">
        <f t="shared" ca="1" si="123"/>
        <v>1</v>
      </c>
      <c r="BD186">
        <f t="shared" ca="1" si="123"/>
        <v>0</v>
      </c>
      <c r="BE186">
        <f t="shared" ca="1" si="123"/>
        <v>0</v>
      </c>
      <c r="BF186">
        <f t="shared" ca="1" si="123"/>
        <v>0</v>
      </c>
      <c r="BG186">
        <f t="shared" ca="1" si="123"/>
        <v>1</v>
      </c>
      <c r="BH186">
        <f t="shared" ca="1" si="123"/>
        <v>1</v>
      </c>
      <c r="BI186" s="37">
        <f t="shared" ca="1" si="123"/>
        <v>0</v>
      </c>
      <c r="BJ186" t="b">
        <f t="shared" ca="1" si="109"/>
        <v>0</v>
      </c>
      <c r="BK186" t="b">
        <f t="shared" ca="1" si="110"/>
        <v>0</v>
      </c>
      <c r="BL186" t="b">
        <f t="shared" ca="1" si="111"/>
        <v>0</v>
      </c>
      <c r="BM186" t="b">
        <f t="shared" ca="1" si="112"/>
        <v>0</v>
      </c>
      <c r="BN186" t="b">
        <f t="shared" ca="1" si="113"/>
        <v>0</v>
      </c>
      <c r="BO186" t="b">
        <f t="shared" ca="1" si="114"/>
        <v>0</v>
      </c>
      <c r="BP186" t="b">
        <f t="shared" ca="1" si="115"/>
        <v>1</v>
      </c>
      <c r="BQ186">
        <f t="shared" ca="1" si="116"/>
        <v>1</v>
      </c>
      <c r="BR186">
        <f t="shared" ca="1" si="117"/>
        <v>10174</v>
      </c>
      <c r="BS186" cm="1">
        <f t="array" aca="1" ref="BS186" ca="1">IF($C186=0,"",RANK(BR186,OFFSET(KKK,0,0,LAST,1),-1))</f>
        <v>13</v>
      </c>
      <c r="BT186" s="19">
        <f t="shared" ca="1" si="118"/>
        <v>9724</v>
      </c>
    </row>
    <row r="187" spans="1:72">
      <c r="A187">
        <v>175</v>
      </c>
      <c r="C187" s="9" t="str">
        <f t="shared" ca="1" si="88"/>
        <v>46J4J 945</v>
      </c>
      <c r="D187">
        <f t="shared" ca="1" si="89"/>
        <v>9</v>
      </c>
      <c r="E187" t="str">
        <f t="shared" ca="1" si="102"/>
        <v>46J4J</v>
      </c>
      <c r="F187" t="str">
        <f t="shared" ca="1" si="90"/>
        <v>DFMDM</v>
      </c>
      <c r="G187" t="str">
        <f t="shared" ca="1" si="103"/>
        <v>DFMDM 945</v>
      </c>
      <c r="H187" t="str">
        <f ca="1"/>
        <v>DGFGC 858</v>
      </c>
      <c r="I187" t="str" cm="1">
        <f t="array" aca="1" ref="I187:J187" ca="1">IF($C187=0,"",_xlfn.TEXTSPLIT(H187," "))</f>
        <v>DGFGC</v>
      </c>
      <c r="J187" t="str">
        <f ca="1"/>
        <v>858</v>
      </c>
      <c r="K187">
        <f t="shared" ca="1" si="104"/>
        <v>858</v>
      </c>
      <c r="L187">
        <f ca="1"/>
        <v>175</v>
      </c>
      <c r="M187" t="str">
        <f t="shared" ca="1" si="91"/>
        <v>47673</v>
      </c>
      <c r="N187">
        <f t="shared" ca="1" si="124"/>
        <v>0</v>
      </c>
      <c r="O187">
        <f t="shared" ref="O187:AA196" ca="1" si="126">IF($C187=0,"",(LEN($M187)-LEN(SUBSTITUTE($M187,O$11,""))))</f>
        <v>0</v>
      </c>
      <c r="P187">
        <f t="shared" ca="1" si="126"/>
        <v>1</v>
      </c>
      <c r="Q187">
        <f t="shared" ca="1" si="126"/>
        <v>1</v>
      </c>
      <c r="R187">
        <f t="shared" ca="1" si="126"/>
        <v>0</v>
      </c>
      <c r="S187">
        <f t="shared" ca="1" si="126"/>
        <v>1</v>
      </c>
      <c r="T187">
        <f t="shared" ca="1" si="126"/>
        <v>2</v>
      </c>
      <c r="U187">
        <f t="shared" ca="1" si="126"/>
        <v>0</v>
      </c>
      <c r="V187">
        <f t="shared" ca="1" si="126"/>
        <v>0</v>
      </c>
      <c r="W187">
        <f t="shared" ca="1" si="126"/>
        <v>0</v>
      </c>
      <c r="X187">
        <f t="shared" ca="1" si="126"/>
        <v>0</v>
      </c>
      <c r="Y187">
        <f t="shared" ca="1" si="126"/>
        <v>0</v>
      </c>
      <c r="Z187">
        <f t="shared" ca="1" si="126"/>
        <v>0</v>
      </c>
      <c r="AA187">
        <f t="shared" ca="1" si="126"/>
        <v>0</v>
      </c>
      <c r="AB187">
        <f t="shared" ca="1" si="105"/>
        <v>5</v>
      </c>
      <c r="AC187" t="b">
        <f t="shared" ca="1" si="92"/>
        <v>0</v>
      </c>
      <c r="AD187" t="b">
        <f t="shared" ca="1" si="93"/>
        <v>0</v>
      </c>
      <c r="AE187" t="b">
        <f t="shared" ca="1" si="94"/>
        <v>0</v>
      </c>
      <c r="AF187" t="b">
        <f t="shared" ca="1" si="95"/>
        <v>0</v>
      </c>
      <c r="AG187" t="b">
        <f t="shared" ca="1" si="96"/>
        <v>0</v>
      </c>
      <c r="AH187" t="b">
        <f t="shared" ca="1" si="97"/>
        <v>1</v>
      </c>
      <c r="AI187" t="b">
        <f t="shared" ca="1" si="98"/>
        <v>0</v>
      </c>
      <c r="AJ187">
        <f t="shared" ca="1" si="106"/>
        <v>1</v>
      </c>
      <c r="AK187">
        <f t="shared" ca="1" si="99"/>
        <v>20175</v>
      </c>
      <c r="AL187">
        <f t="shared" ca="1" si="100"/>
        <v>237</v>
      </c>
      <c r="AM187" s="19">
        <f t="shared" ca="1" si="101"/>
        <v>203346</v>
      </c>
      <c r="AN187" t="str">
        <f ca="1">IF($C187=0,"",
VLOOKUP(MID($E187,1,1),TRANSF2,2,FALSE)
&amp; VLOOKUP(MID($E187,2,1),TRANSF2,2,FALSE)
&amp; VLOOKUP(MID($E187,3,1),TRANSF2,2,FALSE)
&amp; VLOOKUP(MID($E187,4,1),TRANSF2,2,FALSE)
&amp; VLOOKUP(MID($E187,5,1),TRANSF2,2,FALSE)
)</f>
        <v>DFADA</v>
      </c>
      <c r="AO187" t="str">
        <f t="shared" ca="1" si="107"/>
        <v>DFADA 945</v>
      </c>
      <c r="AP187" t="str">
        <f ca="1"/>
        <v>CDPCD 22</v>
      </c>
      <c r="AQ187" t="str" cm="1">
        <f t="array" aca="1" ref="AQ187:AR187" ca="1">IF($C187=0,"",_xlfn.TEXTSPLIT(AP187," "))</f>
        <v>CDPCD</v>
      </c>
      <c r="AR187" t="str">
        <f ca="1"/>
        <v>22</v>
      </c>
      <c r="AS187">
        <f t="shared" ca="1" si="108"/>
        <v>22</v>
      </c>
      <c r="AT187">
        <f ca="1"/>
        <v>175</v>
      </c>
      <c r="AU187" t="str">
        <f ca="1">IF($C187=0,"",
VLOOKUP(MID(AQ187,1,1),REVTRANS2,2,FALSE)
&amp; VLOOKUP(MID(AQ187,2,1),REVTRANS2,2,FALSE)
&amp; VLOOKUP(MID(AQ187,3,1),REVTRANS2,2,FALSE)
&amp; VLOOKUP(MID(AQ187,4,1),REVTRANS2,2,FALSE)
&amp; VLOOKUP(MID(AQ187,5,1),REVTRANS2,2,FALSE)
)</f>
        <v>34A34</v>
      </c>
      <c r="AV187">
        <f t="shared" ca="1" si="86"/>
        <v>0</v>
      </c>
      <c r="AW187">
        <f t="shared" ca="1" si="123"/>
        <v>0</v>
      </c>
      <c r="AX187">
        <f t="shared" ca="1" si="123"/>
        <v>2</v>
      </c>
      <c r="AY187">
        <f t="shared" ca="1" si="123"/>
        <v>2</v>
      </c>
      <c r="AZ187">
        <f t="shared" ca="1" si="123"/>
        <v>0</v>
      </c>
      <c r="BA187">
        <f t="shared" ca="1" si="123"/>
        <v>0</v>
      </c>
      <c r="BB187">
        <f t="shared" ca="1" si="123"/>
        <v>0</v>
      </c>
      <c r="BC187">
        <f t="shared" ca="1" si="123"/>
        <v>0</v>
      </c>
      <c r="BD187">
        <f t="shared" ca="1" si="123"/>
        <v>0</v>
      </c>
      <c r="BE187">
        <f t="shared" ca="1" si="123"/>
        <v>0</v>
      </c>
      <c r="BF187">
        <f t="shared" ca="1" si="123"/>
        <v>0</v>
      </c>
      <c r="BG187">
        <f t="shared" ca="1" si="123"/>
        <v>0</v>
      </c>
      <c r="BH187">
        <f t="shared" ca="1" si="123"/>
        <v>1</v>
      </c>
      <c r="BI187" s="37">
        <f t="shared" ca="1" si="123"/>
        <v>0</v>
      </c>
      <c r="BJ187" t="b">
        <f t="shared" ca="1" si="109"/>
        <v>0</v>
      </c>
      <c r="BK187" t="b">
        <f t="shared" ca="1" si="110"/>
        <v>0</v>
      </c>
      <c r="BL187" t="b">
        <f t="shared" ca="1" si="111"/>
        <v>0</v>
      </c>
      <c r="BM187" t="b">
        <f t="shared" ca="1" si="112"/>
        <v>0</v>
      </c>
      <c r="BN187" t="b">
        <f t="shared" ca="1" si="113"/>
        <v>1</v>
      </c>
      <c r="BO187" t="b">
        <f t="shared" ca="1" si="114"/>
        <v>0</v>
      </c>
      <c r="BP187" t="b">
        <f t="shared" ca="1" si="115"/>
        <v>0</v>
      </c>
      <c r="BQ187">
        <f t="shared" ca="1" si="116"/>
        <v>1</v>
      </c>
      <c r="BR187">
        <f t="shared" ca="1" si="117"/>
        <v>30175</v>
      </c>
      <c r="BS187" cm="1">
        <f t="array" aca="1" ref="BS187" ca="1">IF($C187=0,"",RANK(BR187,OFFSET(KKK,0,0,LAST,1),-1))</f>
        <v>337</v>
      </c>
      <c r="BT187" s="19">
        <f t="shared" ca="1" si="118"/>
        <v>7414</v>
      </c>
    </row>
    <row r="188" spans="1:72">
      <c r="A188">
        <v>176</v>
      </c>
      <c r="C188" s="9" t="str">
        <f t="shared" ca="1" si="88"/>
        <v>39333 701</v>
      </c>
      <c r="D188">
        <f t="shared" ca="1" si="89"/>
        <v>9</v>
      </c>
      <c r="E188" t="str">
        <f t="shared" ca="1" si="102"/>
        <v>39333</v>
      </c>
      <c r="F188" t="str">
        <f t="shared" ca="1" si="90"/>
        <v>CICCC</v>
      </c>
      <c r="G188" t="str">
        <f t="shared" ca="1" si="103"/>
        <v>CICCC 701</v>
      </c>
      <c r="H188" t="str">
        <f ca="1"/>
        <v>DGNMP 24</v>
      </c>
      <c r="I188" t="str" cm="1">
        <f t="array" aca="1" ref="I188:J188" ca="1">IF($C188=0,"",_xlfn.TEXTSPLIT(H188," "))</f>
        <v>DGNMP</v>
      </c>
      <c r="J188" t="str">
        <f ca="1"/>
        <v>24</v>
      </c>
      <c r="K188">
        <f t="shared" ca="1" si="104"/>
        <v>24</v>
      </c>
      <c r="L188">
        <f ca="1"/>
        <v>176</v>
      </c>
      <c r="M188" t="str">
        <f t="shared" ca="1" si="91"/>
        <v>47QJA</v>
      </c>
      <c r="N188">
        <f t="shared" ca="1" si="124"/>
        <v>0</v>
      </c>
      <c r="O188">
        <f t="shared" ca="1" si="126"/>
        <v>0</v>
      </c>
      <c r="P188">
        <f t="shared" ca="1" si="126"/>
        <v>0</v>
      </c>
      <c r="Q188">
        <f t="shared" ca="1" si="126"/>
        <v>1</v>
      </c>
      <c r="R188">
        <f t="shared" ca="1" si="126"/>
        <v>0</v>
      </c>
      <c r="S188">
        <f t="shared" ca="1" si="126"/>
        <v>0</v>
      </c>
      <c r="T188">
        <f t="shared" ca="1" si="126"/>
        <v>1</v>
      </c>
      <c r="U188">
        <f t="shared" ca="1" si="126"/>
        <v>0</v>
      </c>
      <c r="V188">
        <f t="shared" ca="1" si="126"/>
        <v>0</v>
      </c>
      <c r="W188">
        <f t="shared" ca="1" si="126"/>
        <v>0</v>
      </c>
      <c r="X188">
        <f t="shared" ca="1" si="126"/>
        <v>1</v>
      </c>
      <c r="Y188">
        <f t="shared" ca="1" si="126"/>
        <v>1</v>
      </c>
      <c r="Z188">
        <f t="shared" ca="1" si="126"/>
        <v>0</v>
      </c>
      <c r="AA188">
        <f t="shared" ca="1" si="126"/>
        <v>1</v>
      </c>
      <c r="AB188">
        <f t="shared" ca="1" si="105"/>
        <v>5</v>
      </c>
      <c r="AC188" t="b">
        <f t="shared" ca="1" si="92"/>
        <v>0</v>
      </c>
      <c r="AD188" t="b">
        <f t="shared" ca="1" si="93"/>
        <v>0</v>
      </c>
      <c r="AE188" t="b">
        <f t="shared" ca="1" si="94"/>
        <v>0</v>
      </c>
      <c r="AF188" t="b">
        <f t="shared" ca="1" si="95"/>
        <v>0</v>
      </c>
      <c r="AG188" t="b">
        <f t="shared" ca="1" si="96"/>
        <v>0</v>
      </c>
      <c r="AH188" t="b">
        <f t="shared" ca="1" si="97"/>
        <v>0</v>
      </c>
      <c r="AI188" t="b">
        <f t="shared" ca="1" si="98"/>
        <v>1</v>
      </c>
      <c r="AJ188">
        <f t="shared" ca="1" si="106"/>
        <v>1</v>
      </c>
      <c r="AK188">
        <f t="shared" ca="1" si="99"/>
        <v>10176</v>
      </c>
      <c r="AL188">
        <f t="shared" ca="1" si="100"/>
        <v>26</v>
      </c>
      <c r="AM188" s="19">
        <f t="shared" ca="1" si="101"/>
        <v>624</v>
      </c>
      <c r="AN188" t="str">
        <f ca="1">IF($C188=0,"",
VLOOKUP(MID($E188,1,1),TRANSF2,2,FALSE)
&amp; VLOOKUP(MID($E188,2,1),TRANSF2,2,FALSE)
&amp; VLOOKUP(MID($E188,3,1),TRANSF2,2,FALSE)
&amp; VLOOKUP(MID($E188,4,1),TRANSF2,2,FALSE)
&amp; VLOOKUP(MID($E188,5,1),TRANSF2,2,FALSE)
)</f>
        <v>CICCC</v>
      </c>
      <c r="AO188" t="str">
        <f t="shared" ca="1" si="107"/>
        <v>CICCC 701</v>
      </c>
      <c r="AP188" t="str">
        <f ca="1"/>
        <v>CEAII 349</v>
      </c>
      <c r="AQ188" t="str" cm="1">
        <f t="array" aca="1" ref="AQ188:AR188" ca="1">IF($C188=0,"",_xlfn.TEXTSPLIT(AP188," "))</f>
        <v>CEAII</v>
      </c>
      <c r="AR188" t="str">
        <f ca="1"/>
        <v>349</v>
      </c>
      <c r="AS188">
        <f t="shared" ca="1" si="108"/>
        <v>349</v>
      </c>
      <c r="AT188">
        <f ca="1"/>
        <v>176</v>
      </c>
      <c r="AU188" t="str">
        <f ca="1">IF($C188=0,"",
VLOOKUP(MID(AQ188,1,1),REVTRANS2,2,FALSE)
&amp; VLOOKUP(MID(AQ188,2,1),REVTRANS2,2,FALSE)
&amp; VLOOKUP(MID(AQ188,3,1),REVTRANS2,2,FALSE)
&amp; VLOOKUP(MID(AQ188,4,1),REVTRANS2,2,FALSE)
&amp; VLOOKUP(MID(AQ188,5,1),REVTRANS2,2,FALSE)
)</f>
        <v>35J99</v>
      </c>
      <c r="AV188">
        <f t="shared" ca="1" si="86"/>
        <v>0</v>
      </c>
      <c r="AW188">
        <f t="shared" ca="1" si="123"/>
        <v>0</v>
      </c>
      <c r="AX188">
        <f t="shared" ca="1" si="123"/>
        <v>1</v>
      </c>
      <c r="AY188">
        <f t="shared" ca="1" si="123"/>
        <v>0</v>
      </c>
      <c r="AZ188">
        <f t="shared" ca="1" si="123"/>
        <v>1</v>
      </c>
      <c r="BA188">
        <f t="shared" ca="1" si="123"/>
        <v>0</v>
      </c>
      <c r="BB188">
        <f t="shared" ca="1" si="123"/>
        <v>0</v>
      </c>
      <c r="BC188">
        <f t="shared" ca="1" si="123"/>
        <v>0</v>
      </c>
      <c r="BD188">
        <f t="shared" ca="1" si="123"/>
        <v>2</v>
      </c>
      <c r="BE188">
        <f t="shared" ca="1" si="123"/>
        <v>0</v>
      </c>
      <c r="BF188">
        <f t="shared" ca="1" si="123"/>
        <v>0</v>
      </c>
      <c r="BG188">
        <f t="shared" ca="1" si="123"/>
        <v>0</v>
      </c>
      <c r="BH188">
        <f t="shared" ca="1" si="123"/>
        <v>0</v>
      </c>
      <c r="BI188" s="37">
        <f t="shared" ca="1" si="123"/>
        <v>1</v>
      </c>
      <c r="BJ188" t="b">
        <f t="shared" ca="1" si="109"/>
        <v>0</v>
      </c>
      <c r="BK188" t="b">
        <f t="shared" ca="1" si="110"/>
        <v>0</v>
      </c>
      <c r="BL188" t="b">
        <f t="shared" ca="1" si="111"/>
        <v>0</v>
      </c>
      <c r="BM188" t="b">
        <f t="shared" ca="1" si="112"/>
        <v>1</v>
      </c>
      <c r="BN188" t="b">
        <f t="shared" ca="1" si="113"/>
        <v>0</v>
      </c>
      <c r="BO188" t="b">
        <f t="shared" ca="1" si="114"/>
        <v>0</v>
      </c>
      <c r="BP188" t="b">
        <f t="shared" ca="1" si="115"/>
        <v>0</v>
      </c>
      <c r="BQ188">
        <f t="shared" ca="1" si="116"/>
        <v>1</v>
      </c>
      <c r="BR188">
        <f t="shared" ca="1" si="117"/>
        <v>40176</v>
      </c>
      <c r="BS188" cm="1">
        <f t="array" aca="1" ref="BS188" ca="1">IF($C188=0,"",RANK(BR188,OFFSET(KKK,0,0,LAST,1),-1))</f>
        <v>491</v>
      </c>
      <c r="BT188" s="19">
        <f t="shared" ca="1" si="118"/>
        <v>171359</v>
      </c>
    </row>
    <row r="189" spans="1:72">
      <c r="A189">
        <v>177</v>
      </c>
      <c r="C189" s="9" t="str">
        <f t="shared" ca="1" si="88"/>
        <v>38J65 767</v>
      </c>
      <c r="D189">
        <f t="shared" ca="1" si="89"/>
        <v>9</v>
      </c>
      <c r="E189" t="str">
        <f t="shared" ca="1" si="102"/>
        <v>38J65</v>
      </c>
      <c r="F189" t="str">
        <f t="shared" ca="1" si="90"/>
        <v>CHMFE</v>
      </c>
      <c r="G189" t="str">
        <f t="shared" ca="1" si="103"/>
        <v>CHMFE 767</v>
      </c>
      <c r="H189" t="str">
        <f ca="1"/>
        <v>DGPOF 811</v>
      </c>
      <c r="I189" t="str" cm="1">
        <f t="array" aca="1" ref="I189:J189" ca="1">IF($C189=0,"",_xlfn.TEXTSPLIT(H189," "))</f>
        <v>DGPOF</v>
      </c>
      <c r="J189" t="str">
        <f ca="1"/>
        <v>811</v>
      </c>
      <c r="K189">
        <f t="shared" ca="1" si="104"/>
        <v>811</v>
      </c>
      <c r="L189">
        <f ca="1"/>
        <v>177</v>
      </c>
      <c r="M189" t="str">
        <f t="shared" ca="1" si="91"/>
        <v>47AK6</v>
      </c>
      <c r="N189">
        <f t="shared" ca="1" si="124"/>
        <v>0</v>
      </c>
      <c r="O189">
        <f t="shared" ca="1" si="126"/>
        <v>0</v>
      </c>
      <c r="P189">
        <f t="shared" ca="1" si="126"/>
        <v>0</v>
      </c>
      <c r="Q189">
        <f t="shared" ca="1" si="126"/>
        <v>1</v>
      </c>
      <c r="R189">
        <f t="shared" ca="1" si="126"/>
        <v>0</v>
      </c>
      <c r="S189">
        <f t="shared" ca="1" si="126"/>
        <v>1</v>
      </c>
      <c r="T189">
        <f t="shared" ca="1" si="126"/>
        <v>1</v>
      </c>
      <c r="U189">
        <f t="shared" ca="1" si="126"/>
        <v>0</v>
      </c>
      <c r="V189">
        <f t="shared" ca="1" si="126"/>
        <v>0</v>
      </c>
      <c r="W189">
        <f t="shared" ca="1" si="126"/>
        <v>0</v>
      </c>
      <c r="X189">
        <f t="shared" ca="1" si="126"/>
        <v>0</v>
      </c>
      <c r="Y189">
        <f t="shared" ca="1" si="126"/>
        <v>0</v>
      </c>
      <c r="Z189">
        <f t="shared" ca="1" si="126"/>
        <v>1</v>
      </c>
      <c r="AA189">
        <f t="shared" ca="1" si="126"/>
        <v>1</v>
      </c>
      <c r="AB189">
        <f t="shared" ca="1" si="105"/>
        <v>5</v>
      </c>
      <c r="AC189" t="b">
        <f t="shared" ca="1" si="92"/>
        <v>0</v>
      </c>
      <c r="AD189" t="b">
        <f t="shared" ca="1" si="93"/>
        <v>0</v>
      </c>
      <c r="AE189" t="b">
        <f t="shared" ca="1" si="94"/>
        <v>0</v>
      </c>
      <c r="AF189" t="b">
        <f t="shared" ca="1" si="95"/>
        <v>0</v>
      </c>
      <c r="AG189" t="b">
        <f t="shared" ca="1" si="96"/>
        <v>0</v>
      </c>
      <c r="AH189" t="b">
        <f t="shared" ca="1" si="97"/>
        <v>0</v>
      </c>
      <c r="AI189" t="b">
        <f t="shared" ca="1" si="98"/>
        <v>1</v>
      </c>
      <c r="AJ189">
        <f t="shared" ca="1" si="106"/>
        <v>1</v>
      </c>
      <c r="AK189">
        <f t="shared" ca="1" si="99"/>
        <v>10177</v>
      </c>
      <c r="AL189">
        <f t="shared" ca="1" si="100"/>
        <v>27</v>
      </c>
      <c r="AM189" s="19">
        <f t="shared" ca="1" si="101"/>
        <v>21897</v>
      </c>
      <c r="AN189" t="str">
        <f ca="1">IF($C189=0,"",
VLOOKUP(MID($E189,1,1),TRANSF2,2,FALSE)
&amp; VLOOKUP(MID($E189,2,1),TRANSF2,2,FALSE)
&amp; VLOOKUP(MID($E189,3,1),TRANSF2,2,FALSE)
&amp; VLOOKUP(MID($E189,4,1),TRANSF2,2,FALSE)
&amp; VLOOKUP(MID($E189,5,1),TRANSF2,2,FALSE)
)</f>
        <v>CHAFE</v>
      </c>
      <c r="AO189" t="str">
        <f t="shared" ca="1" si="107"/>
        <v>CHAFE 767</v>
      </c>
      <c r="AP189" t="str">
        <f ca="1"/>
        <v>CECAE 283</v>
      </c>
      <c r="AQ189" t="str" cm="1">
        <f t="array" aca="1" ref="AQ189:AR189" ca="1">IF($C189=0,"",_xlfn.TEXTSPLIT(AP189," "))</f>
        <v>CECAE</v>
      </c>
      <c r="AR189" t="str">
        <f ca="1"/>
        <v>283</v>
      </c>
      <c r="AS189">
        <f t="shared" ca="1" si="108"/>
        <v>283</v>
      </c>
      <c r="AT189">
        <f ca="1"/>
        <v>177</v>
      </c>
      <c r="AU189" t="str">
        <f ca="1">IF($C189=0,"",
VLOOKUP(MID(AQ189,1,1),REVTRANS2,2,FALSE)
&amp; VLOOKUP(MID(AQ189,2,1),REVTRANS2,2,FALSE)
&amp; VLOOKUP(MID(AQ189,3,1),REVTRANS2,2,FALSE)
&amp; VLOOKUP(MID(AQ189,4,1),REVTRANS2,2,FALSE)
&amp; VLOOKUP(MID(AQ189,5,1),REVTRANS2,2,FALSE)
)</f>
        <v>353J5</v>
      </c>
      <c r="AV189">
        <f t="shared" ca="1" si="86"/>
        <v>0</v>
      </c>
      <c r="AW189">
        <f t="shared" ca="1" si="123"/>
        <v>0</v>
      </c>
      <c r="AX189">
        <f t="shared" ca="1" si="123"/>
        <v>2</v>
      </c>
      <c r="AY189">
        <f t="shared" ca="1" si="123"/>
        <v>0</v>
      </c>
      <c r="AZ189">
        <f t="shared" ca="1" si="123"/>
        <v>2</v>
      </c>
      <c r="BA189">
        <f t="shared" ca="1" si="123"/>
        <v>0</v>
      </c>
      <c r="BB189">
        <f t="shared" ca="1" si="123"/>
        <v>0</v>
      </c>
      <c r="BC189">
        <f t="shared" ca="1" si="123"/>
        <v>0</v>
      </c>
      <c r="BD189">
        <f t="shared" ca="1" si="123"/>
        <v>0</v>
      </c>
      <c r="BE189">
        <f t="shared" ca="1" si="123"/>
        <v>0</v>
      </c>
      <c r="BF189">
        <f t="shared" ca="1" si="123"/>
        <v>0</v>
      </c>
      <c r="BG189">
        <f t="shared" ca="1" si="123"/>
        <v>0</v>
      </c>
      <c r="BH189">
        <f t="shared" ca="1" si="123"/>
        <v>0</v>
      </c>
      <c r="BI189" s="37">
        <f t="shared" ca="1" si="123"/>
        <v>1</v>
      </c>
      <c r="BJ189" t="b">
        <f t="shared" ca="1" si="109"/>
        <v>0</v>
      </c>
      <c r="BK189" t="b">
        <f t="shared" ca="1" si="110"/>
        <v>0</v>
      </c>
      <c r="BL189" t="b">
        <f t="shared" ca="1" si="111"/>
        <v>1</v>
      </c>
      <c r="BM189" t="b">
        <f t="shared" ca="1" si="112"/>
        <v>0</v>
      </c>
      <c r="BN189" t="b">
        <f t="shared" ca="1" si="113"/>
        <v>0</v>
      </c>
      <c r="BO189" t="b">
        <f t="shared" ca="1" si="114"/>
        <v>0</v>
      </c>
      <c r="BP189" t="b">
        <f t="shared" ca="1" si="115"/>
        <v>0</v>
      </c>
      <c r="BQ189">
        <f t="shared" ca="1" si="116"/>
        <v>1</v>
      </c>
      <c r="BR189">
        <f t="shared" ca="1" si="117"/>
        <v>50177</v>
      </c>
      <c r="BS189" cm="1">
        <f t="array" aca="1" ref="BS189" ca="1">IF($C189=0,"",RANK(BR189,OFFSET(KKK,0,0,LAST,1),-1))</f>
        <v>713</v>
      </c>
      <c r="BT189" s="19">
        <f t="shared" ca="1" si="118"/>
        <v>201779</v>
      </c>
    </row>
    <row r="190" spans="1:72">
      <c r="A190">
        <v>178</v>
      </c>
      <c r="C190" s="9" t="str">
        <f t="shared" ca="1" si="88"/>
        <v>K93JA 941</v>
      </c>
      <c r="D190">
        <f t="shared" ca="1" si="89"/>
        <v>9</v>
      </c>
      <c r="E190" t="str">
        <f t="shared" ca="1" si="102"/>
        <v>K93JA</v>
      </c>
      <c r="F190" t="str">
        <f t="shared" ca="1" si="90"/>
        <v>OICMP</v>
      </c>
      <c r="G190" t="str">
        <f t="shared" ca="1" si="103"/>
        <v>OICMP 941</v>
      </c>
      <c r="H190" t="str">
        <f ca="1"/>
        <v>DGPOI 683</v>
      </c>
      <c r="I190" t="str" cm="1">
        <f t="array" aca="1" ref="I190:J190" ca="1">IF($C190=0,"",_xlfn.TEXTSPLIT(H190," "))</f>
        <v>DGPOI</v>
      </c>
      <c r="J190" t="str">
        <f ca="1"/>
        <v>683</v>
      </c>
      <c r="K190">
        <f t="shared" ca="1" si="104"/>
        <v>683</v>
      </c>
      <c r="L190">
        <f ca="1"/>
        <v>178</v>
      </c>
      <c r="M190" t="str">
        <f t="shared" ca="1" si="91"/>
        <v>47AK9</v>
      </c>
      <c r="N190">
        <f t="shared" ca="1" si="124"/>
        <v>0</v>
      </c>
      <c r="O190">
        <f t="shared" ca="1" si="126"/>
        <v>0</v>
      </c>
      <c r="P190">
        <f t="shared" ca="1" si="126"/>
        <v>0</v>
      </c>
      <c r="Q190">
        <f t="shared" ca="1" si="126"/>
        <v>1</v>
      </c>
      <c r="R190">
        <f t="shared" ca="1" si="126"/>
        <v>0</v>
      </c>
      <c r="S190">
        <f t="shared" ca="1" si="126"/>
        <v>0</v>
      </c>
      <c r="T190">
        <f t="shared" ca="1" si="126"/>
        <v>1</v>
      </c>
      <c r="U190">
        <f t="shared" ca="1" si="126"/>
        <v>0</v>
      </c>
      <c r="V190">
        <f t="shared" ca="1" si="126"/>
        <v>1</v>
      </c>
      <c r="W190">
        <f t="shared" ca="1" si="126"/>
        <v>0</v>
      </c>
      <c r="X190">
        <f t="shared" ca="1" si="126"/>
        <v>0</v>
      </c>
      <c r="Y190">
        <f t="shared" ca="1" si="126"/>
        <v>0</v>
      </c>
      <c r="Z190">
        <f t="shared" ca="1" si="126"/>
        <v>1</v>
      </c>
      <c r="AA190">
        <f t="shared" ca="1" si="126"/>
        <v>1</v>
      </c>
      <c r="AB190">
        <f t="shared" ca="1" si="105"/>
        <v>5</v>
      </c>
      <c r="AC190" t="b">
        <f t="shared" ca="1" si="92"/>
        <v>0</v>
      </c>
      <c r="AD190" t="b">
        <f t="shared" ca="1" si="93"/>
        <v>0</v>
      </c>
      <c r="AE190" t="b">
        <f t="shared" ca="1" si="94"/>
        <v>0</v>
      </c>
      <c r="AF190" t="b">
        <f t="shared" ca="1" si="95"/>
        <v>0</v>
      </c>
      <c r="AG190" t="b">
        <f t="shared" ca="1" si="96"/>
        <v>0</v>
      </c>
      <c r="AH190" t="b">
        <f t="shared" ca="1" si="97"/>
        <v>0</v>
      </c>
      <c r="AI190" t="b">
        <f t="shared" ca="1" si="98"/>
        <v>1</v>
      </c>
      <c r="AJ190">
        <f t="shared" ca="1" si="106"/>
        <v>1</v>
      </c>
      <c r="AK190">
        <f t="shared" ca="1" si="99"/>
        <v>10178</v>
      </c>
      <c r="AL190">
        <f t="shared" ca="1" si="100"/>
        <v>28</v>
      </c>
      <c r="AM190" s="19">
        <f t="shared" ca="1" si="101"/>
        <v>19124</v>
      </c>
      <c r="AN190" t="str">
        <f ca="1">IF($C190=0,"",
VLOOKUP(MID($E190,1,1),TRANSF2,2,FALSE)
&amp; VLOOKUP(MID($E190,2,1),TRANSF2,2,FALSE)
&amp; VLOOKUP(MID($E190,3,1),TRANSF2,2,FALSE)
&amp; VLOOKUP(MID($E190,4,1),TRANSF2,2,FALSE)
&amp; VLOOKUP(MID($E190,5,1),TRANSF2,2,FALSE)
)</f>
        <v>OICAP</v>
      </c>
      <c r="AO190" t="str">
        <f t="shared" ca="1" si="107"/>
        <v>OICAP 941</v>
      </c>
      <c r="AP190" t="str">
        <f ca="1"/>
        <v>CECDD 267</v>
      </c>
      <c r="AQ190" t="str" cm="1">
        <f t="array" aca="1" ref="AQ190:AR190" ca="1">IF($C190=0,"",_xlfn.TEXTSPLIT(AP190," "))</f>
        <v>CECDD</v>
      </c>
      <c r="AR190" t="str">
        <f ca="1"/>
        <v>267</v>
      </c>
      <c r="AS190">
        <f t="shared" ca="1" si="108"/>
        <v>267</v>
      </c>
      <c r="AT190">
        <f ca="1"/>
        <v>178</v>
      </c>
      <c r="AU190" t="str">
        <f ca="1">IF($C190=0,"",
VLOOKUP(MID(AQ190,1,1),REVTRANS2,2,FALSE)
&amp; VLOOKUP(MID(AQ190,2,1),REVTRANS2,2,FALSE)
&amp; VLOOKUP(MID(AQ190,3,1),REVTRANS2,2,FALSE)
&amp; VLOOKUP(MID(AQ190,4,1),REVTRANS2,2,FALSE)
&amp; VLOOKUP(MID(AQ190,5,1),REVTRANS2,2,FALSE)
)</f>
        <v>35344</v>
      </c>
      <c r="AV190">
        <f t="shared" ca="1" si="86"/>
        <v>0</v>
      </c>
      <c r="AW190">
        <f t="shared" ca="1" si="123"/>
        <v>0</v>
      </c>
      <c r="AX190">
        <f t="shared" ca="1" si="123"/>
        <v>2</v>
      </c>
      <c r="AY190">
        <f t="shared" ca="1" si="123"/>
        <v>2</v>
      </c>
      <c r="AZ190">
        <f t="shared" ca="1" si="123"/>
        <v>1</v>
      </c>
      <c r="BA190">
        <f t="shared" ca="1" si="123"/>
        <v>0</v>
      </c>
      <c r="BB190">
        <f t="shared" ca="1" si="123"/>
        <v>0</v>
      </c>
      <c r="BC190">
        <f t="shared" ca="1" si="123"/>
        <v>0</v>
      </c>
      <c r="BD190">
        <f t="shared" ca="1" si="123"/>
        <v>0</v>
      </c>
      <c r="BE190">
        <f t="shared" ca="1" si="123"/>
        <v>0</v>
      </c>
      <c r="BF190">
        <f t="shared" ca="1" si="123"/>
        <v>0</v>
      </c>
      <c r="BG190">
        <f t="shared" ca="1" si="123"/>
        <v>0</v>
      </c>
      <c r="BH190">
        <f t="shared" ca="1" si="123"/>
        <v>0</v>
      </c>
      <c r="BI190" s="37">
        <f t="shared" ca="1" si="123"/>
        <v>0</v>
      </c>
      <c r="BJ190" t="b">
        <f t="shared" ca="1" si="109"/>
        <v>0</v>
      </c>
      <c r="BK190" t="b">
        <f t="shared" ca="1" si="110"/>
        <v>0</v>
      </c>
      <c r="BL190" t="b">
        <f t="shared" ca="1" si="111"/>
        <v>0</v>
      </c>
      <c r="BM190" t="b">
        <f t="shared" ca="1" si="112"/>
        <v>0</v>
      </c>
      <c r="BN190" t="b">
        <f t="shared" ca="1" si="113"/>
        <v>1</v>
      </c>
      <c r="BO190" t="b">
        <f t="shared" ca="1" si="114"/>
        <v>0</v>
      </c>
      <c r="BP190" t="b">
        <f t="shared" ca="1" si="115"/>
        <v>0</v>
      </c>
      <c r="BQ190">
        <f t="shared" ca="1" si="116"/>
        <v>1</v>
      </c>
      <c r="BR190">
        <f t="shared" ca="1" si="117"/>
        <v>30178</v>
      </c>
      <c r="BS190" cm="1">
        <f t="array" aca="1" ref="BS190" ca="1">IF($C190=0,"",RANK(BR190,OFFSET(KKK,0,0,LAST,1),-1))</f>
        <v>338</v>
      </c>
      <c r="BT190" s="19">
        <f t="shared" ca="1" si="118"/>
        <v>90246</v>
      </c>
    </row>
    <row r="191" spans="1:72">
      <c r="A191">
        <v>179</v>
      </c>
      <c r="C191" s="9" t="str">
        <f t="shared" ca="1" si="88"/>
        <v>75725 529</v>
      </c>
      <c r="D191">
        <f t="shared" ca="1" si="89"/>
        <v>9</v>
      </c>
      <c r="E191" t="str">
        <f t="shared" ca="1" si="102"/>
        <v>75725</v>
      </c>
      <c r="F191" t="str">
        <f t="shared" ca="1" si="90"/>
        <v>GEGBE</v>
      </c>
      <c r="G191" t="str">
        <f t="shared" ca="1" si="103"/>
        <v>GEGBE 529</v>
      </c>
      <c r="H191" t="str">
        <f ca="1"/>
        <v>DHBGL 133</v>
      </c>
      <c r="I191" t="str" cm="1">
        <f t="array" aca="1" ref="I191:J191" ca="1">IF($C191=0,"",_xlfn.TEXTSPLIT(H191," "))</f>
        <v>DHBGL</v>
      </c>
      <c r="J191" t="str">
        <f ca="1"/>
        <v>133</v>
      </c>
      <c r="K191">
        <f t="shared" ca="1" si="104"/>
        <v>133</v>
      </c>
      <c r="L191">
        <f ca="1"/>
        <v>179</v>
      </c>
      <c r="M191" t="str">
        <f t="shared" ca="1" si="91"/>
        <v>4827T</v>
      </c>
      <c r="N191">
        <f t="shared" ca="1" si="124"/>
        <v>0</v>
      </c>
      <c r="O191">
        <f t="shared" ca="1" si="126"/>
        <v>1</v>
      </c>
      <c r="P191">
        <f t="shared" ca="1" si="126"/>
        <v>0</v>
      </c>
      <c r="Q191">
        <f t="shared" ca="1" si="126"/>
        <v>1</v>
      </c>
      <c r="R191">
        <f t="shared" ca="1" si="126"/>
        <v>0</v>
      </c>
      <c r="S191">
        <f t="shared" ca="1" si="126"/>
        <v>0</v>
      </c>
      <c r="T191">
        <f t="shared" ca="1" si="126"/>
        <v>1</v>
      </c>
      <c r="U191">
        <f t="shared" ca="1" si="126"/>
        <v>1</v>
      </c>
      <c r="V191">
        <f t="shared" ca="1" si="126"/>
        <v>0</v>
      </c>
      <c r="W191">
        <f t="shared" ca="1" si="126"/>
        <v>1</v>
      </c>
      <c r="X191">
        <f t="shared" ca="1" si="126"/>
        <v>0</v>
      </c>
      <c r="Y191">
        <f t="shared" ca="1" si="126"/>
        <v>0</v>
      </c>
      <c r="Z191">
        <f t="shared" ca="1" si="126"/>
        <v>0</v>
      </c>
      <c r="AA191">
        <f t="shared" ca="1" si="126"/>
        <v>0</v>
      </c>
      <c r="AB191">
        <f t="shared" ca="1" si="105"/>
        <v>5</v>
      </c>
      <c r="AC191" t="b">
        <f t="shared" ca="1" si="92"/>
        <v>0</v>
      </c>
      <c r="AD191" t="b">
        <f t="shared" ca="1" si="93"/>
        <v>0</v>
      </c>
      <c r="AE191" t="b">
        <f t="shared" ca="1" si="94"/>
        <v>0</v>
      </c>
      <c r="AF191" t="b">
        <f t="shared" ca="1" si="95"/>
        <v>0</v>
      </c>
      <c r="AG191" t="b">
        <f t="shared" ca="1" si="96"/>
        <v>0</v>
      </c>
      <c r="AH191" t="b">
        <f t="shared" ca="1" si="97"/>
        <v>0</v>
      </c>
      <c r="AI191" t="b">
        <f t="shared" ca="1" si="98"/>
        <v>1</v>
      </c>
      <c r="AJ191">
        <f t="shared" ca="1" si="106"/>
        <v>1</v>
      </c>
      <c r="AK191">
        <f t="shared" ca="1" si="99"/>
        <v>10179</v>
      </c>
      <c r="AL191">
        <f t="shared" ca="1" si="100"/>
        <v>29</v>
      </c>
      <c r="AM191" s="19">
        <f t="shared" ca="1" si="101"/>
        <v>3857</v>
      </c>
      <c r="AN191" t="str">
        <f ca="1">IF($C191=0,"",
VLOOKUP(MID($E191,1,1),TRANSF2,2,FALSE)
&amp; VLOOKUP(MID($E191,2,1),TRANSF2,2,FALSE)
&amp; VLOOKUP(MID($E191,3,1),TRANSF2,2,FALSE)
&amp; VLOOKUP(MID($E191,4,1),TRANSF2,2,FALSE)
&amp; VLOOKUP(MID($E191,5,1),TRANSF2,2,FALSE)
)</f>
        <v>GEGBE</v>
      </c>
      <c r="AO191" t="str">
        <f t="shared" ca="1" si="107"/>
        <v>GEGBE 529</v>
      </c>
      <c r="AP191" t="str">
        <f ca="1"/>
        <v>CEHGA 728</v>
      </c>
      <c r="AQ191" t="str" cm="1">
        <f t="array" aca="1" ref="AQ191:AR191" ca="1">IF($C191=0,"",_xlfn.TEXTSPLIT(AP191," "))</f>
        <v>CEHGA</v>
      </c>
      <c r="AR191" t="str">
        <f ca="1"/>
        <v>728</v>
      </c>
      <c r="AS191">
        <f t="shared" ca="1" si="108"/>
        <v>728</v>
      </c>
      <c r="AT191">
        <f ca="1"/>
        <v>179</v>
      </c>
      <c r="AU191" t="str">
        <f ca="1">IF($C191=0,"",
VLOOKUP(MID(AQ191,1,1),REVTRANS2,2,FALSE)
&amp; VLOOKUP(MID(AQ191,2,1),REVTRANS2,2,FALSE)
&amp; VLOOKUP(MID(AQ191,3,1),REVTRANS2,2,FALSE)
&amp; VLOOKUP(MID(AQ191,4,1),REVTRANS2,2,FALSE)
&amp; VLOOKUP(MID(AQ191,5,1),REVTRANS2,2,FALSE)
)</f>
        <v>3587J</v>
      </c>
      <c r="AV191">
        <f t="shared" ca="1" si="86"/>
        <v>0</v>
      </c>
      <c r="AW191">
        <f t="shared" ca="1" si="123"/>
        <v>0</v>
      </c>
      <c r="AX191">
        <f t="shared" ca="1" si="123"/>
        <v>1</v>
      </c>
      <c r="AY191">
        <f t="shared" ca="1" si="123"/>
        <v>0</v>
      </c>
      <c r="AZ191">
        <f t="shared" ca="1" si="123"/>
        <v>1</v>
      </c>
      <c r="BA191">
        <f t="shared" ca="1" si="123"/>
        <v>0</v>
      </c>
      <c r="BB191">
        <f t="shared" ca="1" si="123"/>
        <v>1</v>
      </c>
      <c r="BC191">
        <f t="shared" ca="1" si="123"/>
        <v>1</v>
      </c>
      <c r="BD191">
        <f t="shared" ca="1" si="123"/>
        <v>0</v>
      </c>
      <c r="BE191">
        <f t="shared" ca="1" si="123"/>
        <v>0</v>
      </c>
      <c r="BF191">
        <f t="shared" ca="1" si="123"/>
        <v>0</v>
      </c>
      <c r="BG191">
        <f t="shared" ca="1" si="123"/>
        <v>0</v>
      </c>
      <c r="BH191">
        <f t="shared" ca="1" si="123"/>
        <v>0</v>
      </c>
      <c r="BI191" s="37">
        <f t="shared" ca="1" si="123"/>
        <v>1</v>
      </c>
      <c r="BJ191" t="b">
        <f t="shared" ca="1" si="109"/>
        <v>0</v>
      </c>
      <c r="BK191" t="b">
        <f t="shared" ca="1" si="110"/>
        <v>0</v>
      </c>
      <c r="BL191" t="b">
        <f t="shared" ca="1" si="111"/>
        <v>0</v>
      </c>
      <c r="BM191" t="b">
        <f t="shared" ca="1" si="112"/>
        <v>0</v>
      </c>
      <c r="BN191" t="b">
        <f t="shared" ca="1" si="113"/>
        <v>0</v>
      </c>
      <c r="BO191" t="b">
        <f t="shared" ca="1" si="114"/>
        <v>1</v>
      </c>
      <c r="BP191" t="b">
        <f t="shared" ca="1" si="115"/>
        <v>0</v>
      </c>
      <c r="BQ191">
        <f t="shared" ca="1" si="116"/>
        <v>1</v>
      </c>
      <c r="BR191">
        <f t="shared" ca="1" si="117"/>
        <v>20179</v>
      </c>
      <c r="BS191" cm="1">
        <f t="array" aca="1" ref="BS191" ca="1">IF($C191=0,"",RANK(BR191,OFFSET(KKK,0,0,LAST,1),-1))</f>
        <v>163</v>
      </c>
      <c r="BT191" s="19">
        <f t="shared" ca="1" si="118"/>
        <v>118664</v>
      </c>
    </row>
    <row r="192" spans="1:72">
      <c r="A192">
        <v>180</v>
      </c>
      <c r="C192" s="9" t="str">
        <f t="shared" ca="1" si="88"/>
        <v>97K9K 615</v>
      </c>
      <c r="D192">
        <f t="shared" ca="1" si="89"/>
        <v>9</v>
      </c>
      <c r="E192" t="str">
        <f t="shared" ca="1" si="102"/>
        <v>97K9K</v>
      </c>
      <c r="F192" t="str">
        <f t="shared" ca="1" si="90"/>
        <v>IGOIO</v>
      </c>
      <c r="G192" t="str">
        <f t="shared" ca="1" si="103"/>
        <v>IGOIO 615</v>
      </c>
      <c r="H192" t="str">
        <f ca="1"/>
        <v>DHFCB 16</v>
      </c>
      <c r="I192" t="str" cm="1">
        <f t="array" aca="1" ref="I192:J192" ca="1">IF($C192=0,"",_xlfn.TEXTSPLIT(H192," "))</f>
        <v>DHFCB</v>
      </c>
      <c r="J192" t="str">
        <f ca="1"/>
        <v>16</v>
      </c>
      <c r="K192">
        <f t="shared" ca="1" si="104"/>
        <v>16</v>
      </c>
      <c r="L192">
        <f ca="1"/>
        <v>180</v>
      </c>
      <c r="M192" t="str">
        <f t="shared" ca="1" si="91"/>
        <v>48632</v>
      </c>
      <c r="N192">
        <f t="shared" ca="1" si="124"/>
        <v>0</v>
      </c>
      <c r="O192">
        <f t="shared" ca="1" si="126"/>
        <v>1</v>
      </c>
      <c r="P192">
        <f t="shared" ca="1" si="126"/>
        <v>1</v>
      </c>
      <c r="Q192">
        <f t="shared" ca="1" si="126"/>
        <v>1</v>
      </c>
      <c r="R192">
        <f t="shared" ca="1" si="126"/>
        <v>0</v>
      </c>
      <c r="S192">
        <f t="shared" ca="1" si="126"/>
        <v>1</v>
      </c>
      <c r="T192">
        <f t="shared" ca="1" si="126"/>
        <v>0</v>
      </c>
      <c r="U192">
        <f t="shared" ca="1" si="126"/>
        <v>1</v>
      </c>
      <c r="V192">
        <f t="shared" ca="1" si="126"/>
        <v>0</v>
      </c>
      <c r="W192">
        <f t="shared" ca="1" si="126"/>
        <v>0</v>
      </c>
      <c r="X192">
        <f t="shared" ca="1" si="126"/>
        <v>0</v>
      </c>
      <c r="Y192">
        <f t="shared" ca="1" si="126"/>
        <v>0</v>
      </c>
      <c r="Z192">
        <f t="shared" ca="1" si="126"/>
        <v>0</v>
      </c>
      <c r="AA192">
        <f t="shared" ca="1" si="126"/>
        <v>0</v>
      </c>
      <c r="AB192">
        <f t="shared" ca="1" si="105"/>
        <v>5</v>
      </c>
      <c r="AC192" t="b">
        <f t="shared" ca="1" si="92"/>
        <v>0</v>
      </c>
      <c r="AD192" t="b">
        <f t="shared" ca="1" si="93"/>
        <v>0</v>
      </c>
      <c r="AE192" t="b">
        <f t="shared" ca="1" si="94"/>
        <v>0</v>
      </c>
      <c r="AF192" t="b">
        <f t="shared" ca="1" si="95"/>
        <v>0</v>
      </c>
      <c r="AG192" t="b">
        <f t="shared" ca="1" si="96"/>
        <v>0</v>
      </c>
      <c r="AH192" t="b">
        <f t="shared" ca="1" si="97"/>
        <v>0</v>
      </c>
      <c r="AI192" t="b">
        <f t="shared" ca="1" si="98"/>
        <v>1</v>
      </c>
      <c r="AJ192">
        <f t="shared" ca="1" si="106"/>
        <v>1</v>
      </c>
      <c r="AK192">
        <f t="shared" ca="1" si="99"/>
        <v>10180</v>
      </c>
      <c r="AL192">
        <f t="shared" ca="1" si="100"/>
        <v>30</v>
      </c>
      <c r="AM192" s="19">
        <f t="shared" ca="1" si="101"/>
        <v>480</v>
      </c>
      <c r="AN192" t="str">
        <f ca="1">IF($C192=0,"",
VLOOKUP(MID($E192,1,1),TRANSF2,2,FALSE)
&amp; VLOOKUP(MID($E192,2,1),TRANSF2,2,FALSE)
&amp; VLOOKUP(MID($E192,3,1),TRANSF2,2,FALSE)
&amp; VLOOKUP(MID($E192,4,1),TRANSF2,2,FALSE)
&amp; VLOOKUP(MID($E192,5,1),TRANSF2,2,FALSE)
)</f>
        <v>IGOIO</v>
      </c>
      <c r="AO192" t="str">
        <f t="shared" ca="1" si="107"/>
        <v>IGOIO 615</v>
      </c>
      <c r="AP192" t="str">
        <f ca="1"/>
        <v>CENIE 625</v>
      </c>
      <c r="AQ192" t="str" cm="1">
        <f t="array" aca="1" ref="AQ192:AR192" ca="1">IF($C192=0,"",_xlfn.TEXTSPLIT(AP192," "))</f>
        <v>CENIE</v>
      </c>
      <c r="AR192" t="str">
        <f ca="1"/>
        <v>625</v>
      </c>
      <c r="AS192">
        <f t="shared" ca="1" si="108"/>
        <v>625</v>
      </c>
      <c r="AT192">
        <f ca="1"/>
        <v>180</v>
      </c>
      <c r="AU192" t="str">
        <f ca="1">IF($C192=0,"",
VLOOKUP(MID(AQ192,1,1),REVTRANS2,2,FALSE)
&amp; VLOOKUP(MID(AQ192,2,1),REVTRANS2,2,FALSE)
&amp; VLOOKUP(MID(AQ192,3,1),REVTRANS2,2,FALSE)
&amp; VLOOKUP(MID(AQ192,4,1),REVTRANS2,2,FALSE)
&amp; VLOOKUP(MID(AQ192,5,1),REVTRANS2,2,FALSE)
)</f>
        <v>35Q95</v>
      </c>
      <c r="AV192">
        <f t="shared" ca="1" si="86"/>
        <v>0</v>
      </c>
      <c r="AW192">
        <f t="shared" ca="1" si="123"/>
        <v>0</v>
      </c>
      <c r="AX192">
        <f t="shared" ca="1" si="123"/>
        <v>1</v>
      </c>
      <c r="AY192">
        <f t="shared" ca="1" si="123"/>
        <v>0</v>
      </c>
      <c r="AZ192">
        <f t="shared" ca="1" si="123"/>
        <v>2</v>
      </c>
      <c r="BA192">
        <f t="shared" ref="AW192:BI255" ca="1" si="127">IF($C192=0,"",(LEN($AU192)-LEN(SUBSTITUTE($AU192,BA$11,""))))</f>
        <v>0</v>
      </c>
      <c r="BB192">
        <f t="shared" ca="1" si="127"/>
        <v>0</v>
      </c>
      <c r="BC192">
        <f t="shared" ca="1" si="127"/>
        <v>0</v>
      </c>
      <c r="BD192">
        <f t="shared" ca="1" si="127"/>
        <v>1</v>
      </c>
      <c r="BE192">
        <f t="shared" ca="1" si="127"/>
        <v>0</v>
      </c>
      <c r="BF192">
        <f t="shared" ca="1" si="127"/>
        <v>1</v>
      </c>
      <c r="BG192">
        <f t="shared" ca="1" si="127"/>
        <v>0</v>
      </c>
      <c r="BH192">
        <f t="shared" ca="1" si="127"/>
        <v>0</v>
      </c>
      <c r="BI192" s="37">
        <f t="shared" ca="1" si="127"/>
        <v>0</v>
      </c>
      <c r="BJ192" t="b">
        <f t="shared" ca="1" si="109"/>
        <v>0</v>
      </c>
      <c r="BK192" t="b">
        <f t="shared" ca="1" si="110"/>
        <v>0</v>
      </c>
      <c r="BL192" t="b">
        <f t="shared" ca="1" si="111"/>
        <v>0</v>
      </c>
      <c r="BM192" t="b">
        <f t="shared" ca="1" si="112"/>
        <v>0</v>
      </c>
      <c r="BN192" t="b">
        <f t="shared" ca="1" si="113"/>
        <v>0</v>
      </c>
      <c r="BO192" t="b">
        <f t="shared" ca="1" si="114"/>
        <v>1</v>
      </c>
      <c r="BP192" t="b">
        <f t="shared" ca="1" si="115"/>
        <v>0</v>
      </c>
      <c r="BQ192">
        <f t="shared" ca="1" si="116"/>
        <v>1</v>
      </c>
      <c r="BR192">
        <f t="shared" ca="1" si="117"/>
        <v>20180</v>
      </c>
      <c r="BS192" cm="1">
        <f t="array" aca="1" ref="BS192" ca="1">IF($C192=0,"",RANK(BR192,OFFSET(KKK,0,0,LAST,1),-1))</f>
        <v>164</v>
      </c>
      <c r="BT192" s="19">
        <f t="shared" ca="1" si="118"/>
        <v>102500</v>
      </c>
    </row>
    <row r="193" spans="1:72">
      <c r="A193">
        <v>181</v>
      </c>
      <c r="C193" s="9" t="str">
        <f t="shared" ca="1" si="88"/>
        <v>26AAK 579</v>
      </c>
      <c r="D193">
        <f t="shared" ca="1" si="89"/>
        <v>9</v>
      </c>
      <c r="E193" t="str">
        <f t="shared" ca="1" si="102"/>
        <v>26AAK</v>
      </c>
      <c r="F193" t="str">
        <f t="shared" ca="1" si="90"/>
        <v>BFPPO</v>
      </c>
      <c r="G193" t="str">
        <f t="shared" ca="1" si="103"/>
        <v>BFPPO 579</v>
      </c>
      <c r="H193" t="str">
        <f ca="1"/>
        <v>DHFFD 175</v>
      </c>
      <c r="I193" t="str" cm="1">
        <f t="array" aca="1" ref="I193:J193" ca="1">IF($C193=0,"",_xlfn.TEXTSPLIT(H193," "))</f>
        <v>DHFFD</v>
      </c>
      <c r="J193" t="str">
        <f ca="1"/>
        <v>175</v>
      </c>
      <c r="K193">
        <f t="shared" ca="1" si="104"/>
        <v>175</v>
      </c>
      <c r="L193">
        <f ca="1"/>
        <v>181</v>
      </c>
      <c r="M193" t="str">
        <f t="shared" ca="1" si="91"/>
        <v>48664</v>
      </c>
      <c r="N193">
        <f t="shared" ca="1" si="124"/>
        <v>0</v>
      </c>
      <c r="O193">
        <f t="shared" ca="1" si="126"/>
        <v>0</v>
      </c>
      <c r="P193">
        <f t="shared" ca="1" si="126"/>
        <v>0</v>
      </c>
      <c r="Q193">
        <f t="shared" ca="1" si="126"/>
        <v>2</v>
      </c>
      <c r="R193">
        <f t="shared" ca="1" si="126"/>
        <v>0</v>
      </c>
      <c r="S193">
        <f t="shared" ca="1" si="126"/>
        <v>2</v>
      </c>
      <c r="T193">
        <f t="shared" ca="1" si="126"/>
        <v>0</v>
      </c>
      <c r="U193">
        <f t="shared" ca="1" si="126"/>
        <v>1</v>
      </c>
      <c r="V193">
        <f t="shared" ca="1" si="126"/>
        <v>0</v>
      </c>
      <c r="W193">
        <f t="shared" ca="1" si="126"/>
        <v>0</v>
      </c>
      <c r="X193">
        <f t="shared" ca="1" si="126"/>
        <v>0</v>
      </c>
      <c r="Y193">
        <f t="shared" ca="1" si="126"/>
        <v>0</v>
      </c>
      <c r="Z193">
        <f t="shared" ca="1" si="126"/>
        <v>0</v>
      </c>
      <c r="AA193">
        <f t="shared" ca="1" si="126"/>
        <v>0</v>
      </c>
      <c r="AB193">
        <f t="shared" ca="1" si="105"/>
        <v>5</v>
      </c>
      <c r="AC193" t="b">
        <f t="shared" ca="1" si="92"/>
        <v>0</v>
      </c>
      <c r="AD193" t="b">
        <f t="shared" ca="1" si="93"/>
        <v>0</v>
      </c>
      <c r="AE193" t="b">
        <f t="shared" ca="1" si="94"/>
        <v>0</v>
      </c>
      <c r="AF193" t="b">
        <f t="shared" ca="1" si="95"/>
        <v>0</v>
      </c>
      <c r="AG193" t="b">
        <f t="shared" ca="1" si="96"/>
        <v>1</v>
      </c>
      <c r="AH193" t="b">
        <f t="shared" ca="1" si="97"/>
        <v>0</v>
      </c>
      <c r="AI193" t="b">
        <f t="shared" ca="1" si="98"/>
        <v>0</v>
      </c>
      <c r="AJ193">
        <f t="shared" ca="1" si="106"/>
        <v>1</v>
      </c>
      <c r="AK193">
        <f t="shared" ca="1" si="99"/>
        <v>30181</v>
      </c>
      <c r="AL193">
        <f t="shared" ca="1" si="100"/>
        <v>474</v>
      </c>
      <c r="AM193" s="19">
        <f t="shared" ca="1" si="101"/>
        <v>82950</v>
      </c>
      <c r="AN193" t="str">
        <f ca="1">IF($C193=0,"",
VLOOKUP(MID($E193,1,1),TRANSF2,2,FALSE)
&amp; VLOOKUP(MID($E193,2,1),TRANSF2,2,FALSE)
&amp; VLOOKUP(MID($E193,3,1),TRANSF2,2,FALSE)
&amp; VLOOKUP(MID($E193,4,1),TRANSF2,2,FALSE)
&amp; VLOOKUP(MID($E193,5,1),TRANSF2,2,FALSE)
)</f>
        <v>BFPPO</v>
      </c>
      <c r="AO193" t="str">
        <f t="shared" ca="1" si="107"/>
        <v>BFPPO 579</v>
      </c>
      <c r="AP193" t="str">
        <f ca="1"/>
        <v>CFBCH 770</v>
      </c>
      <c r="AQ193" t="str" cm="1">
        <f t="array" aca="1" ref="AQ193:AR193" ca="1">IF($C193=0,"",_xlfn.TEXTSPLIT(AP193," "))</f>
        <v>CFBCH</v>
      </c>
      <c r="AR193" t="str">
        <f ca="1"/>
        <v>770</v>
      </c>
      <c r="AS193">
        <f t="shared" ca="1" si="108"/>
        <v>770</v>
      </c>
      <c r="AT193">
        <f ca="1"/>
        <v>181</v>
      </c>
      <c r="AU193" t="str">
        <f ca="1">IF($C193=0,"",
VLOOKUP(MID(AQ193,1,1),REVTRANS2,2,FALSE)
&amp; VLOOKUP(MID(AQ193,2,1),REVTRANS2,2,FALSE)
&amp; VLOOKUP(MID(AQ193,3,1),REVTRANS2,2,FALSE)
&amp; VLOOKUP(MID(AQ193,4,1),REVTRANS2,2,FALSE)
&amp; VLOOKUP(MID(AQ193,5,1),REVTRANS2,2,FALSE)
)</f>
        <v>36238</v>
      </c>
      <c r="AV193">
        <f t="shared" ca="1" si="86"/>
        <v>0</v>
      </c>
      <c r="AW193">
        <f t="shared" ca="1" si="127"/>
        <v>1</v>
      </c>
      <c r="AX193">
        <f t="shared" ca="1" si="127"/>
        <v>2</v>
      </c>
      <c r="AY193">
        <f t="shared" ca="1" si="127"/>
        <v>0</v>
      </c>
      <c r="AZ193">
        <f t="shared" ca="1" si="127"/>
        <v>0</v>
      </c>
      <c r="BA193">
        <f t="shared" ca="1" si="127"/>
        <v>1</v>
      </c>
      <c r="BB193">
        <f t="shared" ca="1" si="127"/>
        <v>0</v>
      </c>
      <c r="BC193">
        <f t="shared" ca="1" si="127"/>
        <v>1</v>
      </c>
      <c r="BD193">
        <f t="shared" ca="1" si="127"/>
        <v>0</v>
      </c>
      <c r="BE193">
        <f t="shared" ca="1" si="127"/>
        <v>0</v>
      </c>
      <c r="BF193">
        <f t="shared" ca="1" si="127"/>
        <v>0</v>
      </c>
      <c r="BG193">
        <f t="shared" ca="1" si="127"/>
        <v>0</v>
      </c>
      <c r="BH193">
        <f t="shared" ca="1" si="127"/>
        <v>0</v>
      </c>
      <c r="BI193" s="37">
        <f t="shared" ca="1" si="127"/>
        <v>0</v>
      </c>
      <c r="BJ193" t="b">
        <f t="shared" ca="1" si="109"/>
        <v>0</v>
      </c>
      <c r="BK193" t="b">
        <f t="shared" ca="1" si="110"/>
        <v>0</v>
      </c>
      <c r="BL193" t="b">
        <f t="shared" ca="1" si="111"/>
        <v>0</v>
      </c>
      <c r="BM193" t="b">
        <f t="shared" ca="1" si="112"/>
        <v>0</v>
      </c>
      <c r="BN193" t="b">
        <f t="shared" ca="1" si="113"/>
        <v>0</v>
      </c>
      <c r="BO193" t="b">
        <f t="shared" ca="1" si="114"/>
        <v>1</v>
      </c>
      <c r="BP193" t="b">
        <f t="shared" ca="1" si="115"/>
        <v>0</v>
      </c>
      <c r="BQ193">
        <f t="shared" ca="1" si="116"/>
        <v>1</v>
      </c>
      <c r="BR193">
        <f t="shared" ca="1" si="117"/>
        <v>20181</v>
      </c>
      <c r="BS193" cm="1">
        <f t="array" aca="1" ref="BS193" ca="1">IF($C193=0,"",RANK(BR193,OFFSET(KKK,0,0,LAST,1),-1))</f>
        <v>165</v>
      </c>
      <c r="BT193" s="19">
        <f t="shared" ca="1" si="118"/>
        <v>127050</v>
      </c>
    </row>
    <row r="194" spans="1:72">
      <c r="A194">
        <v>182</v>
      </c>
      <c r="C194" s="9" t="str">
        <f t="shared" ca="1" si="88"/>
        <v>6A565 420</v>
      </c>
      <c r="D194">
        <f t="shared" ca="1" si="89"/>
        <v>9</v>
      </c>
      <c r="E194" t="str">
        <f t="shared" ca="1" si="102"/>
        <v>6A565</v>
      </c>
      <c r="F194" t="str">
        <f t="shared" ca="1" si="90"/>
        <v>FPEFE</v>
      </c>
      <c r="G194" t="str">
        <f t="shared" ca="1" si="103"/>
        <v>FPEFE 420</v>
      </c>
      <c r="H194" t="str">
        <f ca="1"/>
        <v>DHIII 503</v>
      </c>
      <c r="I194" t="str" cm="1">
        <f t="array" aca="1" ref="I194:J194" ca="1">IF($C194=0,"",_xlfn.TEXTSPLIT(H194," "))</f>
        <v>DHIII</v>
      </c>
      <c r="J194" t="str">
        <f ca="1"/>
        <v>503</v>
      </c>
      <c r="K194">
        <f t="shared" ca="1" si="104"/>
        <v>503</v>
      </c>
      <c r="L194">
        <f ca="1"/>
        <v>182</v>
      </c>
      <c r="M194" t="str">
        <f t="shared" ca="1" si="91"/>
        <v>48999</v>
      </c>
      <c r="N194">
        <f t="shared" ca="1" si="124"/>
        <v>0</v>
      </c>
      <c r="O194">
        <f t="shared" ca="1" si="126"/>
        <v>0</v>
      </c>
      <c r="P194">
        <f t="shared" ca="1" si="126"/>
        <v>0</v>
      </c>
      <c r="Q194">
        <f t="shared" ca="1" si="126"/>
        <v>1</v>
      </c>
      <c r="R194">
        <f t="shared" ca="1" si="126"/>
        <v>0</v>
      </c>
      <c r="S194">
        <f t="shared" ca="1" si="126"/>
        <v>0</v>
      </c>
      <c r="T194">
        <f t="shared" ca="1" si="126"/>
        <v>0</v>
      </c>
      <c r="U194">
        <f t="shared" ca="1" si="126"/>
        <v>1</v>
      </c>
      <c r="V194">
        <f t="shared" ca="1" si="126"/>
        <v>3</v>
      </c>
      <c r="W194">
        <f t="shared" ca="1" si="126"/>
        <v>0</v>
      </c>
      <c r="X194">
        <f t="shared" ca="1" si="126"/>
        <v>0</v>
      </c>
      <c r="Y194">
        <f t="shared" ca="1" si="126"/>
        <v>0</v>
      </c>
      <c r="Z194">
        <f t="shared" ca="1" si="126"/>
        <v>0</v>
      </c>
      <c r="AA194">
        <f t="shared" ca="1" si="126"/>
        <v>0</v>
      </c>
      <c r="AB194">
        <f t="shared" ca="1" si="105"/>
        <v>5</v>
      </c>
      <c r="AC194" t="b">
        <f t="shared" ca="1" si="92"/>
        <v>0</v>
      </c>
      <c r="AD194" t="b">
        <f t="shared" ca="1" si="93"/>
        <v>0</v>
      </c>
      <c r="AE194" t="b">
        <f t="shared" ca="1" si="94"/>
        <v>0</v>
      </c>
      <c r="AF194" t="b">
        <f t="shared" ca="1" si="95"/>
        <v>1</v>
      </c>
      <c r="AG194" t="b">
        <f t="shared" ca="1" si="96"/>
        <v>0</v>
      </c>
      <c r="AH194" t="b">
        <f t="shared" ca="1" si="97"/>
        <v>0</v>
      </c>
      <c r="AI194" t="b">
        <f t="shared" ca="1" si="98"/>
        <v>0</v>
      </c>
      <c r="AJ194">
        <f t="shared" ca="1" si="106"/>
        <v>1</v>
      </c>
      <c r="AK194">
        <f t="shared" ca="1" si="99"/>
        <v>40182</v>
      </c>
      <c r="AL194">
        <f t="shared" ca="1" si="100"/>
        <v>650</v>
      </c>
      <c r="AM194" s="19">
        <f t="shared" ca="1" si="101"/>
        <v>326950</v>
      </c>
      <c r="AN194" t="str">
        <f ca="1">IF($C194=0,"",
VLOOKUP(MID($E194,1,1),TRANSF2,2,FALSE)
&amp; VLOOKUP(MID($E194,2,1),TRANSF2,2,FALSE)
&amp; VLOOKUP(MID($E194,3,1),TRANSF2,2,FALSE)
&amp; VLOOKUP(MID($E194,4,1),TRANSF2,2,FALSE)
&amp; VLOOKUP(MID($E194,5,1),TRANSF2,2,FALSE)
)</f>
        <v>FPEFE</v>
      </c>
      <c r="AO194" t="str">
        <f t="shared" ca="1" si="107"/>
        <v>FPEFE 420</v>
      </c>
      <c r="AP194" t="str">
        <f ca="1"/>
        <v>CFFCD 44</v>
      </c>
      <c r="AQ194" t="str" cm="1">
        <f t="array" aca="1" ref="AQ194:AR194" ca="1">IF($C194=0,"",_xlfn.TEXTSPLIT(AP194," "))</f>
        <v>CFFCD</v>
      </c>
      <c r="AR194" t="str">
        <f ca="1"/>
        <v>44</v>
      </c>
      <c r="AS194">
        <f t="shared" ca="1" si="108"/>
        <v>44</v>
      </c>
      <c r="AT194">
        <f ca="1"/>
        <v>182</v>
      </c>
      <c r="AU194" t="str">
        <f ca="1">IF($C194=0,"",
VLOOKUP(MID(AQ194,1,1),REVTRANS2,2,FALSE)
&amp; VLOOKUP(MID(AQ194,2,1),REVTRANS2,2,FALSE)
&amp; VLOOKUP(MID(AQ194,3,1),REVTRANS2,2,FALSE)
&amp; VLOOKUP(MID(AQ194,4,1),REVTRANS2,2,FALSE)
&amp; VLOOKUP(MID(AQ194,5,1),REVTRANS2,2,FALSE)
)</f>
        <v>36634</v>
      </c>
      <c r="AV194">
        <f t="shared" ca="1" si="86"/>
        <v>0</v>
      </c>
      <c r="AW194">
        <f t="shared" ca="1" si="127"/>
        <v>0</v>
      </c>
      <c r="AX194">
        <f t="shared" ca="1" si="127"/>
        <v>2</v>
      </c>
      <c r="AY194">
        <f t="shared" ca="1" si="127"/>
        <v>1</v>
      </c>
      <c r="AZ194">
        <f t="shared" ca="1" si="127"/>
        <v>0</v>
      </c>
      <c r="BA194">
        <f t="shared" ca="1" si="127"/>
        <v>2</v>
      </c>
      <c r="BB194">
        <f t="shared" ca="1" si="127"/>
        <v>0</v>
      </c>
      <c r="BC194">
        <f t="shared" ca="1" si="127"/>
        <v>0</v>
      </c>
      <c r="BD194">
        <f t="shared" ca="1" si="127"/>
        <v>0</v>
      </c>
      <c r="BE194">
        <f t="shared" ca="1" si="127"/>
        <v>0</v>
      </c>
      <c r="BF194">
        <f t="shared" ca="1" si="127"/>
        <v>0</v>
      </c>
      <c r="BG194">
        <f t="shared" ca="1" si="127"/>
        <v>0</v>
      </c>
      <c r="BH194">
        <f t="shared" ca="1" si="127"/>
        <v>0</v>
      </c>
      <c r="BI194" s="37">
        <f t="shared" ca="1" si="127"/>
        <v>0</v>
      </c>
      <c r="BJ194" t="b">
        <f t="shared" ca="1" si="109"/>
        <v>0</v>
      </c>
      <c r="BK194" t="b">
        <f t="shared" ca="1" si="110"/>
        <v>0</v>
      </c>
      <c r="BL194" t="b">
        <f t="shared" ca="1" si="111"/>
        <v>0</v>
      </c>
      <c r="BM194" t="b">
        <f t="shared" ca="1" si="112"/>
        <v>0</v>
      </c>
      <c r="BN194" t="b">
        <f t="shared" ca="1" si="113"/>
        <v>1</v>
      </c>
      <c r="BO194" t="b">
        <f t="shared" ca="1" si="114"/>
        <v>0</v>
      </c>
      <c r="BP194" t="b">
        <f t="shared" ca="1" si="115"/>
        <v>0</v>
      </c>
      <c r="BQ194">
        <f t="shared" ca="1" si="116"/>
        <v>1</v>
      </c>
      <c r="BR194">
        <f t="shared" ca="1" si="117"/>
        <v>30182</v>
      </c>
      <c r="BS194" cm="1">
        <f t="array" aca="1" ref="BS194" ca="1">IF($C194=0,"",RANK(BR194,OFFSET(KKK,0,0,LAST,1),-1))</f>
        <v>339</v>
      </c>
      <c r="BT194" s="19">
        <f t="shared" ca="1" si="118"/>
        <v>14916</v>
      </c>
    </row>
    <row r="195" spans="1:72">
      <c r="A195">
        <v>183</v>
      </c>
      <c r="C195" s="9" t="str">
        <f t="shared" ca="1" si="88"/>
        <v>5T555 650</v>
      </c>
      <c r="D195">
        <f t="shared" ca="1" si="89"/>
        <v>9</v>
      </c>
      <c r="E195" t="str">
        <f t="shared" ca="1" si="102"/>
        <v>5T555</v>
      </c>
      <c r="F195" t="str">
        <f t="shared" ca="1" si="90"/>
        <v>ELEEE</v>
      </c>
      <c r="G195" t="str">
        <f t="shared" ca="1" si="103"/>
        <v>ELEEE 650</v>
      </c>
      <c r="H195" t="str">
        <f ca="1"/>
        <v>DHMHH 834</v>
      </c>
      <c r="I195" t="str" cm="1">
        <f t="array" aca="1" ref="I195:J195" ca="1">IF($C195=0,"",_xlfn.TEXTSPLIT(H195," "))</f>
        <v>DHMHH</v>
      </c>
      <c r="J195" t="str">
        <f ca="1"/>
        <v>834</v>
      </c>
      <c r="K195">
        <f t="shared" ca="1" si="104"/>
        <v>834</v>
      </c>
      <c r="L195">
        <f ca="1"/>
        <v>183</v>
      </c>
      <c r="M195" t="str">
        <f t="shared" ca="1" si="91"/>
        <v>48J88</v>
      </c>
      <c r="N195">
        <f t="shared" ca="1" si="124"/>
        <v>0</v>
      </c>
      <c r="O195">
        <f t="shared" ca="1" si="126"/>
        <v>0</v>
      </c>
      <c r="P195">
        <f t="shared" ca="1" si="126"/>
        <v>0</v>
      </c>
      <c r="Q195">
        <f t="shared" ca="1" si="126"/>
        <v>1</v>
      </c>
      <c r="R195">
        <f t="shared" ca="1" si="126"/>
        <v>0</v>
      </c>
      <c r="S195">
        <f t="shared" ca="1" si="126"/>
        <v>0</v>
      </c>
      <c r="T195">
        <f t="shared" ca="1" si="126"/>
        <v>0</v>
      </c>
      <c r="U195">
        <f t="shared" ca="1" si="126"/>
        <v>3</v>
      </c>
      <c r="V195">
        <f t="shared" ca="1" si="126"/>
        <v>0</v>
      </c>
      <c r="W195">
        <f t="shared" ca="1" si="126"/>
        <v>0</v>
      </c>
      <c r="X195">
        <f t="shared" ca="1" si="126"/>
        <v>1</v>
      </c>
      <c r="Y195">
        <f t="shared" ca="1" si="126"/>
        <v>0</v>
      </c>
      <c r="Z195">
        <f t="shared" ca="1" si="126"/>
        <v>0</v>
      </c>
      <c r="AA195">
        <f t="shared" ca="1" si="126"/>
        <v>0</v>
      </c>
      <c r="AB195">
        <f t="shared" ca="1" si="105"/>
        <v>5</v>
      </c>
      <c r="AC195" t="b">
        <f t="shared" ca="1" si="92"/>
        <v>0</v>
      </c>
      <c r="AD195" t="b">
        <f t="shared" ca="1" si="93"/>
        <v>0</v>
      </c>
      <c r="AE195" t="b">
        <f t="shared" ca="1" si="94"/>
        <v>0</v>
      </c>
      <c r="AF195" t="b">
        <f t="shared" ca="1" si="95"/>
        <v>1</v>
      </c>
      <c r="AG195" t="b">
        <f t="shared" ca="1" si="96"/>
        <v>0</v>
      </c>
      <c r="AH195" t="b">
        <f t="shared" ca="1" si="97"/>
        <v>0</v>
      </c>
      <c r="AI195" t="b">
        <f t="shared" ca="1" si="98"/>
        <v>0</v>
      </c>
      <c r="AJ195">
        <f t="shared" ca="1" si="106"/>
        <v>1</v>
      </c>
      <c r="AK195">
        <f t="shared" ca="1" si="99"/>
        <v>40183</v>
      </c>
      <c r="AL195">
        <f t="shared" ca="1" si="100"/>
        <v>651</v>
      </c>
      <c r="AM195" s="19">
        <f t="shared" ca="1" si="101"/>
        <v>542934</v>
      </c>
      <c r="AN195" t="str">
        <f ca="1">IF($C195=0,"",
VLOOKUP(MID($E195,1,1),TRANSF2,2,FALSE)
&amp; VLOOKUP(MID($E195,2,1),TRANSF2,2,FALSE)
&amp; VLOOKUP(MID($E195,3,1),TRANSF2,2,FALSE)
&amp; VLOOKUP(MID($E195,4,1),TRANSF2,2,FALSE)
&amp; VLOOKUP(MID($E195,5,1),TRANSF2,2,FALSE)
)</f>
        <v>ELEEE</v>
      </c>
      <c r="AO195" t="str">
        <f t="shared" ca="1" si="107"/>
        <v>ELEEE 650</v>
      </c>
      <c r="AP195" t="str">
        <f ca="1"/>
        <v>CFNFF 789</v>
      </c>
      <c r="AQ195" t="str" cm="1">
        <f t="array" aca="1" ref="AQ195:AR195" ca="1">IF($C195=0,"",_xlfn.TEXTSPLIT(AP195," "))</f>
        <v>CFNFF</v>
      </c>
      <c r="AR195" t="str">
        <f ca="1"/>
        <v>789</v>
      </c>
      <c r="AS195">
        <f t="shared" ca="1" si="108"/>
        <v>789</v>
      </c>
      <c r="AT195">
        <f ca="1"/>
        <v>183</v>
      </c>
      <c r="AU195" t="str">
        <f ca="1">IF($C195=0,"",
VLOOKUP(MID(AQ195,1,1),REVTRANS2,2,FALSE)
&amp; VLOOKUP(MID(AQ195,2,1),REVTRANS2,2,FALSE)
&amp; VLOOKUP(MID(AQ195,3,1),REVTRANS2,2,FALSE)
&amp; VLOOKUP(MID(AQ195,4,1),REVTRANS2,2,FALSE)
&amp; VLOOKUP(MID(AQ195,5,1),REVTRANS2,2,FALSE)
)</f>
        <v>36Q66</v>
      </c>
      <c r="AV195">
        <f t="shared" ref="AV195:BH258" ca="1" si="128">IF($C195=0,"",(LEN($AU195)-LEN(SUBSTITUTE($AU195,AV$11,""))))</f>
        <v>0</v>
      </c>
      <c r="AW195">
        <f t="shared" ca="1" si="127"/>
        <v>0</v>
      </c>
      <c r="AX195">
        <f t="shared" ca="1" si="127"/>
        <v>1</v>
      </c>
      <c r="AY195">
        <f t="shared" ca="1" si="127"/>
        <v>0</v>
      </c>
      <c r="AZ195">
        <f t="shared" ca="1" si="127"/>
        <v>0</v>
      </c>
      <c r="BA195">
        <f t="shared" ca="1" si="127"/>
        <v>3</v>
      </c>
      <c r="BB195">
        <f t="shared" ca="1" si="127"/>
        <v>0</v>
      </c>
      <c r="BC195">
        <f t="shared" ca="1" si="127"/>
        <v>0</v>
      </c>
      <c r="BD195">
        <f t="shared" ca="1" si="127"/>
        <v>0</v>
      </c>
      <c r="BE195">
        <f t="shared" ca="1" si="127"/>
        <v>0</v>
      </c>
      <c r="BF195">
        <f t="shared" ca="1" si="127"/>
        <v>1</v>
      </c>
      <c r="BG195">
        <f t="shared" ca="1" si="127"/>
        <v>0</v>
      </c>
      <c r="BH195">
        <f t="shared" ca="1" si="127"/>
        <v>0</v>
      </c>
      <c r="BI195" s="37">
        <f t="shared" ca="1" si="127"/>
        <v>0</v>
      </c>
      <c r="BJ195" t="b">
        <f t="shared" ca="1" si="109"/>
        <v>0</v>
      </c>
      <c r="BK195" t="b">
        <f t="shared" ca="1" si="110"/>
        <v>0</v>
      </c>
      <c r="BL195" t="b">
        <f t="shared" ca="1" si="111"/>
        <v>0</v>
      </c>
      <c r="BM195" t="b">
        <f t="shared" ca="1" si="112"/>
        <v>1</v>
      </c>
      <c r="BN195" t="b">
        <f t="shared" ca="1" si="113"/>
        <v>0</v>
      </c>
      <c r="BO195" t="b">
        <f t="shared" ca="1" si="114"/>
        <v>0</v>
      </c>
      <c r="BP195" t="b">
        <f t="shared" ca="1" si="115"/>
        <v>0</v>
      </c>
      <c r="BQ195">
        <f t="shared" ca="1" si="116"/>
        <v>1</v>
      </c>
      <c r="BR195">
        <f t="shared" ca="1" si="117"/>
        <v>40183</v>
      </c>
      <c r="BS195" cm="1">
        <f t="array" aca="1" ref="BS195" ca="1">IF($C195=0,"",RANK(BR195,OFFSET(KKK,0,0,LAST,1),-1))</f>
        <v>492</v>
      </c>
      <c r="BT195" s="19">
        <f t="shared" ca="1" si="118"/>
        <v>388188</v>
      </c>
    </row>
    <row r="196" spans="1:72">
      <c r="A196">
        <v>184</v>
      </c>
      <c r="C196" s="9" t="str">
        <f t="shared" ca="1" si="88"/>
        <v>AA788 87</v>
      </c>
      <c r="D196">
        <f t="shared" ca="1" si="89"/>
        <v>8</v>
      </c>
      <c r="E196" t="str">
        <f t="shared" ca="1" si="102"/>
        <v>AA788</v>
      </c>
      <c r="F196" t="str">
        <f t="shared" ca="1" si="90"/>
        <v>PPGHH</v>
      </c>
      <c r="G196" t="str">
        <f t="shared" ca="1" si="103"/>
        <v>PPGHH 87</v>
      </c>
      <c r="H196" t="str">
        <f ca="1"/>
        <v>DHMLO 849</v>
      </c>
      <c r="I196" t="str" cm="1">
        <f t="array" aca="1" ref="I196:J196" ca="1">IF($C196=0,"",_xlfn.TEXTSPLIT(H196," "))</f>
        <v>DHMLO</v>
      </c>
      <c r="J196" t="str">
        <f ca="1"/>
        <v>849</v>
      </c>
      <c r="K196">
        <f t="shared" ca="1" si="104"/>
        <v>849</v>
      </c>
      <c r="L196">
        <f ca="1"/>
        <v>184</v>
      </c>
      <c r="M196" t="str">
        <f t="shared" ca="1" si="91"/>
        <v>48JTK</v>
      </c>
      <c r="N196">
        <f t="shared" ca="1" si="124"/>
        <v>0</v>
      </c>
      <c r="O196">
        <f t="shared" ca="1" si="126"/>
        <v>0</v>
      </c>
      <c r="P196">
        <f t="shared" ca="1" si="126"/>
        <v>0</v>
      </c>
      <c r="Q196">
        <f t="shared" ca="1" si="126"/>
        <v>1</v>
      </c>
      <c r="R196">
        <f t="shared" ca="1" si="126"/>
        <v>0</v>
      </c>
      <c r="S196">
        <f t="shared" ca="1" si="126"/>
        <v>0</v>
      </c>
      <c r="T196">
        <f t="shared" ca="1" si="126"/>
        <v>0</v>
      </c>
      <c r="U196">
        <f t="shared" ca="1" si="126"/>
        <v>1</v>
      </c>
      <c r="V196">
        <f t="shared" ca="1" si="126"/>
        <v>0</v>
      </c>
      <c r="W196">
        <f t="shared" ca="1" si="126"/>
        <v>1</v>
      </c>
      <c r="X196">
        <f t="shared" ca="1" si="126"/>
        <v>1</v>
      </c>
      <c r="Y196">
        <f t="shared" ca="1" si="126"/>
        <v>0</v>
      </c>
      <c r="Z196">
        <f t="shared" ca="1" si="126"/>
        <v>1</v>
      </c>
      <c r="AA196">
        <f t="shared" ca="1" si="126"/>
        <v>0</v>
      </c>
      <c r="AB196">
        <f t="shared" ca="1" si="105"/>
        <v>5</v>
      </c>
      <c r="AC196" t="b">
        <f t="shared" ca="1" si="92"/>
        <v>0</v>
      </c>
      <c r="AD196" t="b">
        <f t="shared" ca="1" si="93"/>
        <v>0</v>
      </c>
      <c r="AE196" t="b">
        <f t="shared" ca="1" si="94"/>
        <v>0</v>
      </c>
      <c r="AF196" t="b">
        <f t="shared" ca="1" si="95"/>
        <v>0</v>
      </c>
      <c r="AG196" t="b">
        <f t="shared" ca="1" si="96"/>
        <v>0</v>
      </c>
      <c r="AH196" t="b">
        <f t="shared" ca="1" si="97"/>
        <v>0</v>
      </c>
      <c r="AI196" t="b">
        <f t="shared" ca="1" si="98"/>
        <v>1</v>
      </c>
      <c r="AJ196">
        <f t="shared" ca="1" si="106"/>
        <v>1</v>
      </c>
      <c r="AK196">
        <f t="shared" ca="1" si="99"/>
        <v>10184</v>
      </c>
      <c r="AL196">
        <f t="shared" ca="1" si="100"/>
        <v>31</v>
      </c>
      <c r="AM196" s="19">
        <f t="shared" ca="1" si="101"/>
        <v>26319</v>
      </c>
      <c r="AN196" t="str">
        <f ca="1">IF($C196=0,"",
VLOOKUP(MID($E196,1,1),TRANSF2,2,FALSE)
&amp; VLOOKUP(MID($E196,2,1),TRANSF2,2,FALSE)
&amp; VLOOKUP(MID($E196,3,1),TRANSF2,2,FALSE)
&amp; VLOOKUP(MID($E196,4,1),TRANSF2,2,FALSE)
&amp; VLOOKUP(MID($E196,5,1),TRANSF2,2,FALSE)
)</f>
        <v>PPGHH</v>
      </c>
      <c r="AO196" t="str">
        <f t="shared" ca="1" si="107"/>
        <v>PPGHH 87</v>
      </c>
      <c r="AP196" t="str">
        <f ca="1"/>
        <v>CGAGC 328</v>
      </c>
      <c r="AQ196" t="str" cm="1">
        <f t="array" aca="1" ref="AQ196:AR196" ca="1">IF($C196=0,"",_xlfn.TEXTSPLIT(AP196," "))</f>
        <v>CGAGC</v>
      </c>
      <c r="AR196" t="str">
        <f ca="1"/>
        <v>328</v>
      </c>
      <c r="AS196">
        <f t="shared" ca="1" si="108"/>
        <v>328</v>
      </c>
      <c r="AT196">
        <f ca="1"/>
        <v>184</v>
      </c>
      <c r="AU196" t="str">
        <f ca="1">IF($C196=0,"",
VLOOKUP(MID(AQ196,1,1),REVTRANS2,2,FALSE)
&amp; VLOOKUP(MID(AQ196,2,1),REVTRANS2,2,FALSE)
&amp; VLOOKUP(MID(AQ196,3,1),REVTRANS2,2,FALSE)
&amp; VLOOKUP(MID(AQ196,4,1),REVTRANS2,2,FALSE)
&amp; VLOOKUP(MID(AQ196,5,1),REVTRANS2,2,FALSE)
)</f>
        <v>37J73</v>
      </c>
      <c r="AV196">
        <f t="shared" ca="1" si="128"/>
        <v>0</v>
      </c>
      <c r="AW196">
        <f t="shared" ca="1" si="127"/>
        <v>0</v>
      </c>
      <c r="AX196">
        <f t="shared" ca="1" si="127"/>
        <v>2</v>
      </c>
      <c r="AY196">
        <f t="shared" ca="1" si="127"/>
        <v>0</v>
      </c>
      <c r="AZ196">
        <f t="shared" ca="1" si="127"/>
        <v>0</v>
      </c>
      <c r="BA196">
        <f t="shared" ca="1" si="127"/>
        <v>0</v>
      </c>
      <c r="BB196">
        <f t="shared" ca="1" si="127"/>
        <v>2</v>
      </c>
      <c r="BC196">
        <f t="shared" ca="1" si="127"/>
        <v>0</v>
      </c>
      <c r="BD196">
        <f t="shared" ca="1" si="127"/>
        <v>0</v>
      </c>
      <c r="BE196">
        <f t="shared" ca="1" si="127"/>
        <v>0</v>
      </c>
      <c r="BF196">
        <f t="shared" ca="1" si="127"/>
        <v>0</v>
      </c>
      <c r="BG196">
        <f t="shared" ca="1" si="127"/>
        <v>0</v>
      </c>
      <c r="BH196">
        <f t="shared" ca="1" si="127"/>
        <v>0</v>
      </c>
      <c r="BI196" s="37">
        <f t="shared" ca="1" si="127"/>
        <v>1</v>
      </c>
      <c r="BJ196" t="b">
        <f t="shared" ca="1" si="109"/>
        <v>0</v>
      </c>
      <c r="BK196" t="b">
        <f t="shared" ca="1" si="110"/>
        <v>0</v>
      </c>
      <c r="BL196" t="b">
        <f t="shared" ca="1" si="111"/>
        <v>1</v>
      </c>
      <c r="BM196" t="b">
        <f t="shared" ca="1" si="112"/>
        <v>0</v>
      </c>
      <c r="BN196" t="b">
        <f t="shared" ca="1" si="113"/>
        <v>0</v>
      </c>
      <c r="BO196" t="b">
        <f t="shared" ca="1" si="114"/>
        <v>0</v>
      </c>
      <c r="BP196" t="b">
        <f t="shared" ca="1" si="115"/>
        <v>0</v>
      </c>
      <c r="BQ196">
        <f t="shared" ca="1" si="116"/>
        <v>1</v>
      </c>
      <c r="BR196">
        <f t="shared" ca="1" si="117"/>
        <v>50184</v>
      </c>
      <c r="BS196" cm="1">
        <f t="array" aca="1" ref="BS196" ca="1">IF($C196=0,"",RANK(BR196,OFFSET(KKK,0,0,LAST,1),-1))</f>
        <v>714</v>
      </c>
      <c r="BT196" s="19">
        <f t="shared" ca="1" si="118"/>
        <v>234192</v>
      </c>
    </row>
    <row r="197" spans="1:72">
      <c r="A197">
        <v>185</v>
      </c>
      <c r="C197" s="9" t="str">
        <f t="shared" ca="1" si="88"/>
        <v>K2799 969</v>
      </c>
      <c r="D197">
        <f t="shared" ca="1" si="89"/>
        <v>9</v>
      </c>
      <c r="E197" t="str">
        <f t="shared" ca="1" si="102"/>
        <v>K2799</v>
      </c>
      <c r="F197" t="str">
        <f t="shared" ca="1" si="90"/>
        <v>OBGII</v>
      </c>
      <c r="G197" t="str">
        <f t="shared" ca="1" si="103"/>
        <v>OBGII 969</v>
      </c>
      <c r="H197" t="str">
        <f ca="1"/>
        <v>DHOBH 517</v>
      </c>
      <c r="I197" t="str" cm="1">
        <f t="array" aca="1" ref="I197:J197" ca="1">IF($C197=0,"",_xlfn.TEXTSPLIT(H197," "))</f>
        <v>DHOBH</v>
      </c>
      <c r="J197" t="str">
        <f ca="1"/>
        <v>517</v>
      </c>
      <c r="K197">
        <f t="shared" ca="1" si="104"/>
        <v>517</v>
      </c>
      <c r="L197">
        <f ca="1"/>
        <v>185</v>
      </c>
      <c r="M197" t="str">
        <f t="shared" ca="1" si="91"/>
        <v>48K28</v>
      </c>
      <c r="N197">
        <f t="shared" ca="1" si="124"/>
        <v>0</v>
      </c>
      <c r="O197">
        <f t="shared" ref="O197:AA206" ca="1" si="129">IF($C197=0,"",(LEN($M197)-LEN(SUBSTITUTE($M197,O$11,""))))</f>
        <v>1</v>
      </c>
      <c r="P197">
        <f t="shared" ca="1" si="129"/>
        <v>0</v>
      </c>
      <c r="Q197">
        <f t="shared" ca="1" si="129"/>
        <v>1</v>
      </c>
      <c r="R197">
        <f t="shared" ca="1" si="129"/>
        <v>0</v>
      </c>
      <c r="S197">
        <f t="shared" ca="1" si="129"/>
        <v>0</v>
      </c>
      <c r="T197">
        <f t="shared" ca="1" si="129"/>
        <v>0</v>
      </c>
      <c r="U197">
        <f t="shared" ca="1" si="129"/>
        <v>2</v>
      </c>
      <c r="V197">
        <f t="shared" ca="1" si="129"/>
        <v>0</v>
      </c>
      <c r="W197">
        <f t="shared" ca="1" si="129"/>
        <v>0</v>
      </c>
      <c r="X197">
        <f t="shared" ca="1" si="129"/>
        <v>0</v>
      </c>
      <c r="Y197">
        <f t="shared" ca="1" si="129"/>
        <v>0</v>
      </c>
      <c r="Z197">
        <f t="shared" ca="1" si="129"/>
        <v>1</v>
      </c>
      <c r="AA197">
        <f t="shared" ca="1" si="129"/>
        <v>0</v>
      </c>
      <c r="AB197">
        <f t="shared" ca="1" si="105"/>
        <v>5</v>
      </c>
      <c r="AC197" t="b">
        <f t="shared" ca="1" si="92"/>
        <v>0</v>
      </c>
      <c r="AD197" t="b">
        <f t="shared" ca="1" si="93"/>
        <v>0</v>
      </c>
      <c r="AE197" t="b">
        <f t="shared" ca="1" si="94"/>
        <v>0</v>
      </c>
      <c r="AF197" t="b">
        <f t="shared" ca="1" si="95"/>
        <v>0</v>
      </c>
      <c r="AG197" t="b">
        <f t="shared" ca="1" si="96"/>
        <v>0</v>
      </c>
      <c r="AH197" t="b">
        <f t="shared" ca="1" si="97"/>
        <v>1</v>
      </c>
      <c r="AI197" t="b">
        <f t="shared" ca="1" si="98"/>
        <v>0</v>
      </c>
      <c r="AJ197">
        <f t="shared" ca="1" si="106"/>
        <v>1</v>
      </c>
      <c r="AK197">
        <f t="shared" ca="1" si="99"/>
        <v>20185</v>
      </c>
      <c r="AL197">
        <f t="shared" ca="1" si="100"/>
        <v>238</v>
      </c>
      <c r="AM197" s="19">
        <f t="shared" ca="1" si="101"/>
        <v>123046</v>
      </c>
      <c r="AN197" t="str">
        <f ca="1">IF($C197=0,"",
VLOOKUP(MID($E197,1,1),TRANSF2,2,FALSE)
&amp; VLOOKUP(MID($E197,2,1),TRANSF2,2,FALSE)
&amp; VLOOKUP(MID($E197,3,1),TRANSF2,2,FALSE)
&amp; VLOOKUP(MID($E197,4,1),TRANSF2,2,FALSE)
&amp; VLOOKUP(MID($E197,5,1),TRANSF2,2,FALSE)
)</f>
        <v>OBGII</v>
      </c>
      <c r="AO197" t="str">
        <f t="shared" ca="1" si="107"/>
        <v>OBGII 969</v>
      </c>
      <c r="AP197" t="str">
        <f ca="1"/>
        <v>CGCFI 539</v>
      </c>
      <c r="AQ197" t="str" cm="1">
        <f t="array" aca="1" ref="AQ197:AR197" ca="1">IF($C197=0,"",_xlfn.TEXTSPLIT(AP197," "))</f>
        <v>CGCFI</v>
      </c>
      <c r="AR197" t="str">
        <f ca="1"/>
        <v>539</v>
      </c>
      <c r="AS197">
        <f t="shared" ca="1" si="108"/>
        <v>539</v>
      </c>
      <c r="AT197">
        <f ca="1"/>
        <v>185</v>
      </c>
      <c r="AU197" t="str">
        <f ca="1">IF($C197=0,"",
VLOOKUP(MID(AQ197,1,1),REVTRANS2,2,FALSE)
&amp; VLOOKUP(MID(AQ197,2,1),REVTRANS2,2,FALSE)
&amp; VLOOKUP(MID(AQ197,3,1),REVTRANS2,2,FALSE)
&amp; VLOOKUP(MID(AQ197,4,1),REVTRANS2,2,FALSE)
&amp; VLOOKUP(MID(AQ197,5,1),REVTRANS2,2,FALSE)
)</f>
        <v>37369</v>
      </c>
      <c r="AV197">
        <f t="shared" ca="1" si="128"/>
        <v>0</v>
      </c>
      <c r="AW197">
        <f t="shared" ca="1" si="127"/>
        <v>0</v>
      </c>
      <c r="AX197">
        <f t="shared" ca="1" si="127"/>
        <v>2</v>
      </c>
      <c r="AY197">
        <f t="shared" ca="1" si="127"/>
        <v>0</v>
      </c>
      <c r="AZ197">
        <f t="shared" ca="1" si="127"/>
        <v>0</v>
      </c>
      <c r="BA197">
        <f t="shared" ca="1" si="127"/>
        <v>1</v>
      </c>
      <c r="BB197">
        <f t="shared" ca="1" si="127"/>
        <v>1</v>
      </c>
      <c r="BC197">
        <f t="shared" ca="1" si="127"/>
        <v>0</v>
      </c>
      <c r="BD197">
        <f t="shared" ca="1" si="127"/>
        <v>1</v>
      </c>
      <c r="BE197">
        <f t="shared" ca="1" si="127"/>
        <v>0</v>
      </c>
      <c r="BF197">
        <f t="shared" ca="1" si="127"/>
        <v>0</v>
      </c>
      <c r="BG197">
        <f t="shared" ca="1" si="127"/>
        <v>0</v>
      </c>
      <c r="BH197">
        <f t="shared" ca="1" si="127"/>
        <v>0</v>
      </c>
      <c r="BI197" s="37">
        <f t="shared" ca="1" si="127"/>
        <v>0</v>
      </c>
      <c r="BJ197" t="b">
        <f t="shared" ca="1" si="109"/>
        <v>0</v>
      </c>
      <c r="BK197" t="b">
        <f t="shared" ca="1" si="110"/>
        <v>0</v>
      </c>
      <c r="BL197" t="b">
        <f t="shared" ca="1" si="111"/>
        <v>0</v>
      </c>
      <c r="BM197" t="b">
        <f t="shared" ca="1" si="112"/>
        <v>0</v>
      </c>
      <c r="BN197" t="b">
        <f t="shared" ca="1" si="113"/>
        <v>0</v>
      </c>
      <c r="BO197" t="b">
        <f t="shared" ca="1" si="114"/>
        <v>1</v>
      </c>
      <c r="BP197" t="b">
        <f t="shared" ca="1" si="115"/>
        <v>0</v>
      </c>
      <c r="BQ197">
        <f t="shared" ca="1" si="116"/>
        <v>1</v>
      </c>
      <c r="BR197">
        <f t="shared" ca="1" si="117"/>
        <v>20185</v>
      </c>
      <c r="BS197" cm="1">
        <f t="array" aca="1" ref="BS197" ca="1">IF($C197=0,"",RANK(BR197,OFFSET(KKK,0,0,LAST,1),-1))</f>
        <v>166</v>
      </c>
      <c r="BT197" s="19">
        <f t="shared" ca="1" si="118"/>
        <v>89474</v>
      </c>
    </row>
    <row r="198" spans="1:72">
      <c r="A198">
        <v>186</v>
      </c>
      <c r="C198" s="9" t="str">
        <f t="shared" ca="1" si="88"/>
        <v>TTJQT 185</v>
      </c>
      <c r="D198">
        <f t="shared" ca="1" si="89"/>
        <v>9</v>
      </c>
      <c r="E198" t="str">
        <f t="shared" ca="1" si="102"/>
        <v>TTJQT</v>
      </c>
      <c r="F198" t="str">
        <f t="shared" ca="1" si="90"/>
        <v>LLMNL</v>
      </c>
      <c r="G198" t="str">
        <f t="shared" ca="1" si="103"/>
        <v>LLMNL 185</v>
      </c>
      <c r="H198" t="str">
        <f ca="1"/>
        <v>DIDHI 763</v>
      </c>
      <c r="I198" t="str" cm="1">
        <f t="array" aca="1" ref="I198:J198" ca="1">IF($C198=0,"",_xlfn.TEXTSPLIT(H198," "))</f>
        <v>DIDHI</v>
      </c>
      <c r="J198" t="str">
        <f ca="1"/>
        <v>763</v>
      </c>
      <c r="K198">
        <f t="shared" ca="1" si="104"/>
        <v>763</v>
      </c>
      <c r="L198">
        <f ca="1"/>
        <v>186</v>
      </c>
      <c r="M198" t="str">
        <f t="shared" ca="1" si="91"/>
        <v>49489</v>
      </c>
      <c r="N198">
        <f t="shared" ca="1" si="124"/>
        <v>0</v>
      </c>
      <c r="O198">
        <f t="shared" ca="1" si="129"/>
        <v>0</v>
      </c>
      <c r="P198">
        <f t="shared" ca="1" si="129"/>
        <v>0</v>
      </c>
      <c r="Q198">
        <f t="shared" ca="1" si="129"/>
        <v>2</v>
      </c>
      <c r="R198">
        <f t="shared" ca="1" si="129"/>
        <v>0</v>
      </c>
      <c r="S198">
        <f t="shared" ca="1" si="129"/>
        <v>0</v>
      </c>
      <c r="T198">
        <f t="shared" ca="1" si="129"/>
        <v>0</v>
      </c>
      <c r="U198">
        <f t="shared" ca="1" si="129"/>
        <v>1</v>
      </c>
      <c r="V198">
        <f t="shared" ca="1" si="129"/>
        <v>2</v>
      </c>
      <c r="W198">
        <f t="shared" ca="1" si="129"/>
        <v>0</v>
      </c>
      <c r="X198">
        <f t="shared" ca="1" si="129"/>
        <v>0</v>
      </c>
      <c r="Y198">
        <f t="shared" ca="1" si="129"/>
        <v>0</v>
      </c>
      <c r="Z198">
        <f t="shared" ca="1" si="129"/>
        <v>0</v>
      </c>
      <c r="AA198">
        <f t="shared" ca="1" si="129"/>
        <v>0</v>
      </c>
      <c r="AB198">
        <f t="shared" ca="1" si="105"/>
        <v>5</v>
      </c>
      <c r="AC198" t="b">
        <f t="shared" ca="1" si="92"/>
        <v>0</v>
      </c>
      <c r="AD198" t="b">
        <f t="shared" ca="1" si="93"/>
        <v>0</v>
      </c>
      <c r="AE198" t="b">
        <f t="shared" ca="1" si="94"/>
        <v>0</v>
      </c>
      <c r="AF198" t="b">
        <f t="shared" ca="1" si="95"/>
        <v>0</v>
      </c>
      <c r="AG198" t="b">
        <f t="shared" ca="1" si="96"/>
        <v>1</v>
      </c>
      <c r="AH198" t="b">
        <f t="shared" ca="1" si="97"/>
        <v>0</v>
      </c>
      <c r="AI198" t="b">
        <f t="shared" ca="1" si="98"/>
        <v>0</v>
      </c>
      <c r="AJ198">
        <f t="shared" ca="1" si="106"/>
        <v>1</v>
      </c>
      <c r="AK198">
        <f t="shared" ca="1" si="99"/>
        <v>30186</v>
      </c>
      <c r="AL198">
        <f t="shared" ca="1" si="100"/>
        <v>475</v>
      </c>
      <c r="AM198" s="19">
        <f t="shared" ca="1" si="101"/>
        <v>362425</v>
      </c>
      <c r="AN198" t="str">
        <f ca="1">IF($C198=0,"",
VLOOKUP(MID($E198,1,1),TRANSF2,2,FALSE)
&amp; VLOOKUP(MID($E198,2,1),TRANSF2,2,FALSE)
&amp; VLOOKUP(MID($E198,3,1),TRANSF2,2,FALSE)
&amp; VLOOKUP(MID($E198,4,1),TRANSF2,2,FALSE)
&amp; VLOOKUP(MID($E198,5,1),TRANSF2,2,FALSE)
)</f>
        <v>LLANL</v>
      </c>
      <c r="AO198" t="str">
        <f t="shared" ca="1" si="107"/>
        <v>LLANL 185</v>
      </c>
      <c r="AP198" t="str">
        <f ca="1"/>
        <v>CGDBL 660</v>
      </c>
      <c r="AQ198" t="str" cm="1">
        <f t="array" aca="1" ref="AQ198:AR198" ca="1">IF($C198=0,"",_xlfn.TEXTSPLIT(AP198," "))</f>
        <v>CGDBL</v>
      </c>
      <c r="AR198" t="str">
        <f ca="1"/>
        <v>660</v>
      </c>
      <c r="AS198">
        <f t="shared" ca="1" si="108"/>
        <v>660</v>
      </c>
      <c r="AT198">
        <f ca="1"/>
        <v>186</v>
      </c>
      <c r="AU198" t="str">
        <f ca="1">IF($C198=0,"",
VLOOKUP(MID(AQ198,1,1),REVTRANS2,2,FALSE)
&amp; VLOOKUP(MID(AQ198,2,1),REVTRANS2,2,FALSE)
&amp; VLOOKUP(MID(AQ198,3,1),REVTRANS2,2,FALSE)
&amp; VLOOKUP(MID(AQ198,4,1),REVTRANS2,2,FALSE)
&amp; VLOOKUP(MID(AQ198,5,1),REVTRANS2,2,FALSE)
)</f>
        <v>3742T</v>
      </c>
      <c r="AV198">
        <f t="shared" ca="1" si="128"/>
        <v>0</v>
      </c>
      <c r="AW198">
        <f t="shared" ca="1" si="127"/>
        <v>1</v>
      </c>
      <c r="AX198">
        <f t="shared" ca="1" si="127"/>
        <v>1</v>
      </c>
      <c r="AY198">
        <f t="shared" ca="1" si="127"/>
        <v>1</v>
      </c>
      <c r="AZ198">
        <f t="shared" ca="1" si="127"/>
        <v>0</v>
      </c>
      <c r="BA198">
        <f t="shared" ca="1" si="127"/>
        <v>0</v>
      </c>
      <c r="BB198">
        <f t="shared" ca="1" si="127"/>
        <v>1</v>
      </c>
      <c r="BC198">
        <f t="shared" ca="1" si="127"/>
        <v>0</v>
      </c>
      <c r="BD198">
        <f t="shared" ca="1" si="127"/>
        <v>0</v>
      </c>
      <c r="BE198">
        <f t="shared" ca="1" si="127"/>
        <v>1</v>
      </c>
      <c r="BF198">
        <f t="shared" ca="1" si="127"/>
        <v>0</v>
      </c>
      <c r="BG198">
        <f t="shared" ca="1" si="127"/>
        <v>0</v>
      </c>
      <c r="BH198">
        <f t="shared" ca="1" si="127"/>
        <v>0</v>
      </c>
      <c r="BI198" s="37">
        <f t="shared" ca="1" si="127"/>
        <v>0</v>
      </c>
      <c r="BJ198" t="b">
        <f t="shared" ca="1" si="109"/>
        <v>0</v>
      </c>
      <c r="BK198" t="b">
        <f t="shared" ca="1" si="110"/>
        <v>0</v>
      </c>
      <c r="BL198" t="b">
        <f t="shared" ca="1" si="111"/>
        <v>0</v>
      </c>
      <c r="BM198" t="b">
        <f t="shared" ca="1" si="112"/>
        <v>0</v>
      </c>
      <c r="BN198" t="b">
        <f t="shared" ca="1" si="113"/>
        <v>0</v>
      </c>
      <c r="BO198" t="b">
        <f t="shared" ca="1" si="114"/>
        <v>0</v>
      </c>
      <c r="BP198" t="b">
        <f t="shared" ca="1" si="115"/>
        <v>1</v>
      </c>
      <c r="BQ198">
        <f t="shared" ca="1" si="116"/>
        <v>1</v>
      </c>
      <c r="BR198">
        <f t="shared" ca="1" si="117"/>
        <v>10186</v>
      </c>
      <c r="BS198" cm="1">
        <f t="array" aca="1" ref="BS198" ca="1">IF($C198=0,"",RANK(BR198,OFFSET(KKK,0,0,LAST,1),-1))</f>
        <v>14</v>
      </c>
      <c r="BT198" s="19">
        <f t="shared" ca="1" si="118"/>
        <v>9240</v>
      </c>
    </row>
    <row r="199" spans="1:72">
      <c r="A199">
        <v>187</v>
      </c>
      <c r="C199" s="9" t="str">
        <f t="shared" ca="1" si="88"/>
        <v>K88KK 515</v>
      </c>
      <c r="D199">
        <f t="shared" ca="1" si="89"/>
        <v>9</v>
      </c>
      <c r="E199" t="str">
        <f t="shared" ca="1" si="102"/>
        <v>K88KK</v>
      </c>
      <c r="F199" t="str">
        <f t="shared" ca="1" si="90"/>
        <v>OHHOO</v>
      </c>
      <c r="G199" t="str">
        <f t="shared" ca="1" si="103"/>
        <v>OHHOO 515</v>
      </c>
      <c r="H199" t="str">
        <f ca="1"/>
        <v>DIFCB 256</v>
      </c>
      <c r="I199" t="str" cm="1">
        <f t="array" aca="1" ref="I199:J199" ca="1">IF($C199=0,"",_xlfn.TEXTSPLIT(H199," "))</f>
        <v>DIFCB</v>
      </c>
      <c r="J199" t="str">
        <f ca="1"/>
        <v>256</v>
      </c>
      <c r="K199">
        <f t="shared" ca="1" si="104"/>
        <v>256</v>
      </c>
      <c r="L199">
        <f ca="1"/>
        <v>187</v>
      </c>
      <c r="M199" t="str">
        <f t="shared" ca="1" si="91"/>
        <v>49632</v>
      </c>
      <c r="N199">
        <f t="shared" ca="1" si="124"/>
        <v>0</v>
      </c>
      <c r="O199">
        <f t="shared" ca="1" si="129"/>
        <v>1</v>
      </c>
      <c r="P199">
        <f t="shared" ca="1" si="129"/>
        <v>1</v>
      </c>
      <c r="Q199">
        <f t="shared" ca="1" si="129"/>
        <v>1</v>
      </c>
      <c r="R199">
        <f t="shared" ca="1" si="129"/>
        <v>0</v>
      </c>
      <c r="S199">
        <f t="shared" ca="1" si="129"/>
        <v>1</v>
      </c>
      <c r="T199">
        <f t="shared" ca="1" si="129"/>
        <v>0</v>
      </c>
      <c r="U199">
        <f t="shared" ca="1" si="129"/>
        <v>0</v>
      </c>
      <c r="V199">
        <f t="shared" ca="1" si="129"/>
        <v>1</v>
      </c>
      <c r="W199">
        <f t="shared" ca="1" si="129"/>
        <v>0</v>
      </c>
      <c r="X199">
        <f t="shared" ca="1" si="129"/>
        <v>0</v>
      </c>
      <c r="Y199">
        <f t="shared" ca="1" si="129"/>
        <v>0</v>
      </c>
      <c r="Z199">
        <f t="shared" ca="1" si="129"/>
        <v>0</v>
      </c>
      <c r="AA199">
        <f t="shared" ca="1" si="129"/>
        <v>0</v>
      </c>
      <c r="AB199">
        <f t="shared" ca="1" si="105"/>
        <v>5</v>
      </c>
      <c r="AC199" t="b">
        <f t="shared" ca="1" si="92"/>
        <v>0</v>
      </c>
      <c r="AD199" t="b">
        <f t="shared" ca="1" si="93"/>
        <v>0</v>
      </c>
      <c r="AE199" t="b">
        <f t="shared" ca="1" si="94"/>
        <v>0</v>
      </c>
      <c r="AF199" t="b">
        <f t="shared" ca="1" si="95"/>
        <v>0</v>
      </c>
      <c r="AG199" t="b">
        <f t="shared" ca="1" si="96"/>
        <v>0</v>
      </c>
      <c r="AH199" t="b">
        <f t="shared" ca="1" si="97"/>
        <v>0</v>
      </c>
      <c r="AI199" t="b">
        <f t="shared" ca="1" si="98"/>
        <v>1</v>
      </c>
      <c r="AJ199">
        <f t="shared" ca="1" si="106"/>
        <v>1</v>
      </c>
      <c r="AK199">
        <f t="shared" ca="1" si="99"/>
        <v>10187</v>
      </c>
      <c r="AL199">
        <f t="shared" ca="1" si="100"/>
        <v>32</v>
      </c>
      <c r="AM199" s="19">
        <f t="shared" ca="1" si="101"/>
        <v>8192</v>
      </c>
      <c r="AN199" t="str">
        <f ca="1">IF($C199=0,"",
VLOOKUP(MID($E199,1,1),TRANSF2,2,FALSE)
&amp; VLOOKUP(MID($E199,2,1),TRANSF2,2,FALSE)
&amp; VLOOKUP(MID($E199,3,1),TRANSF2,2,FALSE)
&amp; VLOOKUP(MID($E199,4,1),TRANSF2,2,FALSE)
&amp; VLOOKUP(MID($E199,5,1),TRANSF2,2,FALSE)
)</f>
        <v>OHHOO</v>
      </c>
      <c r="AO199" t="str">
        <f t="shared" ca="1" si="107"/>
        <v>OHHOO 515</v>
      </c>
      <c r="AP199" t="str">
        <f ca="1"/>
        <v>CGDNO 918</v>
      </c>
      <c r="AQ199" t="str" cm="1">
        <f t="array" aca="1" ref="AQ199:AR199" ca="1">IF($C199=0,"",_xlfn.TEXTSPLIT(AP199," "))</f>
        <v>CGDNO</v>
      </c>
      <c r="AR199" t="str">
        <f ca="1"/>
        <v>918</v>
      </c>
      <c r="AS199">
        <f t="shared" ca="1" si="108"/>
        <v>918</v>
      </c>
      <c r="AT199">
        <f ca="1"/>
        <v>187</v>
      </c>
      <c r="AU199" t="str">
        <f ca="1">IF($C199=0,"",
VLOOKUP(MID(AQ199,1,1),REVTRANS2,2,FALSE)
&amp; VLOOKUP(MID(AQ199,2,1),REVTRANS2,2,FALSE)
&amp; VLOOKUP(MID(AQ199,3,1),REVTRANS2,2,FALSE)
&amp; VLOOKUP(MID(AQ199,4,1),REVTRANS2,2,FALSE)
&amp; VLOOKUP(MID(AQ199,5,1),REVTRANS2,2,FALSE)
)</f>
        <v>374QK</v>
      </c>
      <c r="AV199">
        <f t="shared" ca="1" si="128"/>
        <v>0</v>
      </c>
      <c r="AW199">
        <f t="shared" ca="1" si="127"/>
        <v>0</v>
      </c>
      <c r="AX199">
        <f t="shared" ca="1" si="127"/>
        <v>1</v>
      </c>
      <c r="AY199">
        <f t="shared" ca="1" si="127"/>
        <v>1</v>
      </c>
      <c r="AZ199">
        <f t="shared" ca="1" si="127"/>
        <v>0</v>
      </c>
      <c r="BA199">
        <f t="shared" ca="1" si="127"/>
        <v>0</v>
      </c>
      <c r="BB199">
        <f t="shared" ca="1" si="127"/>
        <v>1</v>
      </c>
      <c r="BC199">
        <f t="shared" ca="1" si="127"/>
        <v>0</v>
      </c>
      <c r="BD199">
        <f t="shared" ca="1" si="127"/>
        <v>0</v>
      </c>
      <c r="BE199">
        <f t="shared" ca="1" si="127"/>
        <v>0</v>
      </c>
      <c r="BF199">
        <f t="shared" ca="1" si="127"/>
        <v>1</v>
      </c>
      <c r="BG199">
        <f t="shared" ca="1" si="127"/>
        <v>1</v>
      </c>
      <c r="BH199">
        <f t="shared" ca="1" si="127"/>
        <v>0</v>
      </c>
      <c r="BI199" s="37">
        <f t="shared" ca="1" si="127"/>
        <v>0</v>
      </c>
      <c r="BJ199" t="b">
        <f t="shared" ca="1" si="109"/>
        <v>0</v>
      </c>
      <c r="BK199" t="b">
        <f t="shared" ca="1" si="110"/>
        <v>0</v>
      </c>
      <c r="BL199" t="b">
        <f t="shared" ca="1" si="111"/>
        <v>0</v>
      </c>
      <c r="BM199" t="b">
        <f t="shared" ca="1" si="112"/>
        <v>0</v>
      </c>
      <c r="BN199" t="b">
        <f t="shared" ca="1" si="113"/>
        <v>0</v>
      </c>
      <c r="BO199" t="b">
        <f t="shared" ca="1" si="114"/>
        <v>0</v>
      </c>
      <c r="BP199" t="b">
        <f t="shared" ca="1" si="115"/>
        <v>1</v>
      </c>
      <c r="BQ199">
        <f t="shared" ca="1" si="116"/>
        <v>1</v>
      </c>
      <c r="BR199">
        <f t="shared" ca="1" si="117"/>
        <v>10187</v>
      </c>
      <c r="BS199" cm="1">
        <f t="array" aca="1" ref="BS199" ca="1">IF($C199=0,"",RANK(BR199,OFFSET(KKK,0,0,LAST,1),-1))</f>
        <v>15</v>
      </c>
      <c r="BT199" s="19">
        <f t="shared" ca="1" si="118"/>
        <v>13770</v>
      </c>
    </row>
    <row r="200" spans="1:72">
      <c r="A200">
        <v>188</v>
      </c>
      <c r="C200" s="9" t="str">
        <f t="shared" ca="1" si="88"/>
        <v>37Q87 495</v>
      </c>
      <c r="D200">
        <f t="shared" ca="1" si="89"/>
        <v>9</v>
      </c>
      <c r="E200" t="str">
        <f t="shared" ca="1" si="102"/>
        <v>37Q87</v>
      </c>
      <c r="F200" t="str">
        <f t="shared" ca="1" si="90"/>
        <v>CGNHG</v>
      </c>
      <c r="G200" t="str">
        <f t="shared" ca="1" si="103"/>
        <v>CGNHG 495</v>
      </c>
      <c r="H200" t="str">
        <f ca="1"/>
        <v>DIONG 757</v>
      </c>
      <c r="I200" t="str" cm="1">
        <f t="array" aca="1" ref="I200:J200" ca="1">IF($C200=0,"",_xlfn.TEXTSPLIT(H200," "))</f>
        <v>DIONG</v>
      </c>
      <c r="J200" t="str">
        <f ca="1"/>
        <v>757</v>
      </c>
      <c r="K200">
        <f t="shared" ca="1" si="104"/>
        <v>757</v>
      </c>
      <c r="L200">
        <f ca="1"/>
        <v>188</v>
      </c>
      <c r="M200" t="str">
        <f t="shared" ca="1" si="91"/>
        <v>49KQ7</v>
      </c>
      <c r="N200">
        <f t="shared" ca="1" si="124"/>
        <v>0</v>
      </c>
      <c r="O200">
        <f t="shared" ca="1" si="129"/>
        <v>0</v>
      </c>
      <c r="P200">
        <f t="shared" ca="1" si="129"/>
        <v>0</v>
      </c>
      <c r="Q200">
        <f t="shared" ca="1" si="129"/>
        <v>1</v>
      </c>
      <c r="R200">
        <f t="shared" ca="1" si="129"/>
        <v>0</v>
      </c>
      <c r="S200">
        <f t="shared" ca="1" si="129"/>
        <v>0</v>
      </c>
      <c r="T200">
        <f t="shared" ca="1" si="129"/>
        <v>1</v>
      </c>
      <c r="U200">
        <f t="shared" ca="1" si="129"/>
        <v>0</v>
      </c>
      <c r="V200">
        <f t="shared" ca="1" si="129"/>
        <v>1</v>
      </c>
      <c r="W200">
        <f t="shared" ca="1" si="129"/>
        <v>0</v>
      </c>
      <c r="X200">
        <f t="shared" ca="1" si="129"/>
        <v>0</v>
      </c>
      <c r="Y200">
        <f t="shared" ca="1" si="129"/>
        <v>1</v>
      </c>
      <c r="Z200">
        <f t="shared" ca="1" si="129"/>
        <v>1</v>
      </c>
      <c r="AA200">
        <f t="shared" ca="1" si="129"/>
        <v>0</v>
      </c>
      <c r="AB200">
        <f t="shared" ca="1" si="105"/>
        <v>5</v>
      </c>
      <c r="AC200" t="b">
        <f t="shared" ca="1" si="92"/>
        <v>0</v>
      </c>
      <c r="AD200" t="b">
        <f t="shared" ca="1" si="93"/>
        <v>0</v>
      </c>
      <c r="AE200" t="b">
        <f t="shared" ca="1" si="94"/>
        <v>0</v>
      </c>
      <c r="AF200" t="b">
        <f t="shared" ca="1" si="95"/>
        <v>0</v>
      </c>
      <c r="AG200" t="b">
        <f t="shared" ca="1" si="96"/>
        <v>0</v>
      </c>
      <c r="AH200" t="b">
        <f t="shared" ca="1" si="97"/>
        <v>0</v>
      </c>
      <c r="AI200" t="b">
        <f t="shared" ca="1" si="98"/>
        <v>1</v>
      </c>
      <c r="AJ200">
        <f t="shared" ca="1" si="106"/>
        <v>1</v>
      </c>
      <c r="AK200">
        <f t="shared" ca="1" si="99"/>
        <v>10188</v>
      </c>
      <c r="AL200">
        <f t="shared" ca="1" si="100"/>
        <v>33</v>
      </c>
      <c r="AM200" s="19">
        <f t="shared" ca="1" si="101"/>
        <v>24981</v>
      </c>
      <c r="AN200" t="str">
        <f ca="1">IF($C200=0,"",
VLOOKUP(MID($E200,1,1),TRANSF2,2,FALSE)
&amp; VLOOKUP(MID($E200,2,1),TRANSF2,2,FALSE)
&amp; VLOOKUP(MID($E200,3,1),TRANSF2,2,FALSE)
&amp; VLOOKUP(MID($E200,4,1),TRANSF2,2,FALSE)
&amp; VLOOKUP(MID($E200,5,1),TRANSF2,2,FALSE)
)</f>
        <v>CGNHG</v>
      </c>
      <c r="AO200" t="str">
        <f t="shared" ca="1" si="107"/>
        <v>CGNHG 495</v>
      </c>
      <c r="AP200" t="str">
        <f ca="1"/>
        <v>CGFAG 93</v>
      </c>
      <c r="AQ200" t="str" cm="1">
        <f t="array" aca="1" ref="AQ200:AR200" ca="1">IF($C200=0,"",_xlfn.TEXTSPLIT(AP200," "))</f>
        <v>CGFAG</v>
      </c>
      <c r="AR200" t="str">
        <f ca="1"/>
        <v>93</v>
      </c>
      <c r="AS200">
        <f t="shared" ca="1" si="108"/>
        <v>93</v>
      </c>
      <c r="AT200">
        <f ca="1"/>
        <v>188</v>
      </c>
      <c r="AU200" t="str">
        <f ca="1">IF($C200=0,"",
VLOOKUP(MID(AQ200,1,1),REVTRANS2,2,FALSE)
&amp; VLOOKUP(MID(AQ200,2,1),REVTRANS2,2,FALSE)
&amp; VLOOKUP(MID(AQ200,3,1),REVTRANS2,2,FALSE)
&amp; VLOOKUP(MID(AQ200,4,1),REVTRANS2,2,FALSE)
&amp; VLOOKUP(MID(AQ200,5,1),REVTRANS2,2,FALSE)
)</f>
        <v>376J7</v>
      </c>
      <c r="AV200">
        <f t="shared" ca="1" si="128"/>
        <v>0</v>
      </c>
      <c r="AW200">
        <f t="shared" ca="1" si="127"/>
        <v>0</v>
      </c>
      <c r="AX200">
        <f t="shared" ca="1" si="127"/>
        <v>1</v>
      </c>
      <c r="AY200">
        <f t="shared" ca="1" si="127"/>
        <v>0</v>
      </c>
      <c r="AZ200">
        <f t="shared" ca="1" si="127"/>
        <v>0</v>
      </c>
      <c r="BA200">
        <f t="shared" ca="1" si="127"/>
        <v>1</v>
      </c>
      <c r="BB200">
        <f t="shared" ca="1" si="127"/>
        <v>2</v>
      </c>
      <c r="BC200">
        <f t="shared" ca="1" si="127"/>
        <v>0</v>
      </c>
      <c r="BD200">
        <f t="shared" ca="1" si="127"/>
        <v>0</v>
      </c>
      <c r="BE200">
        <f t="shared" ca="1" si="127"/>
        <v>0</v>
      </c>
      <c r="BF200">
        <f t="shared" ca="1" si="127"/>
        <v>0</v>
      </c>
      <c r="BG200">
        <f t="shared" ca="1" si="127"/>
        <v>0</v>
      </c>
      <c r="BH200">
        <f t="shared" ca="1" si="127"/>
        <v>0</v>
      </c>
      <c r="BI200" s="37">
        <f t="shared" ca="1" si="127"/>
        <v>1</v>
      </c>
      <c r="BJ200" t="b">
        <f t="shared" ca="1" si="109"/>
        <v>0</v>
      </c>
      <c r="BK200" t="b">
        <f t="shared" ca="1" si="110"/>
        <v>0</v>
      </c>
      <c r="BL200" t="b">
        <f t="shared" ca="1" si="111"/>
        <v>0</v>
      </c>
      <c r="BM200" t="b">
        <f t="shared" ca="1" si="112"/>
        <v>1</v>
      </c>
      <c r="BN200" t="b">
        <f t="shared" ca="1" si="113"/>
        <v>0</v>
      </c>
      <c r="BO200" t="b">
        <f t="shared" ca="1" si="114"/>
        <v>0</v>
      </c>
      <c r="BP200" t="b">
        <f t="shared" ca="1" si="115"/>
        <v>0</v>
      </c>
      <c r="BQ200">
        <f t="shared" ca="1" si="116"/>
        <v>1</v>
      </c>
      <c r="BR200">
        <f t="shared" ca="1" si="117"/>
        <v>40188</v>
      </c>
      <c r="BS200" cm="1">
        <f t="array" aca="1" ref="BS200" ca="1">IF($C200=0,"",RANK(BR200,OFFSET(KKK,0,0,LAST,1),-1))</f>
        <v>493</v>
      </c>
      <c r="BT200" s="19">
        <f t="shared" ca="1" si="118"/>
        <v>45849</v>
      </c>
    </row>
    <row r="201" spans="1:72">
      <c r="A201">
        <v>189</v>
      </c>
      <c r="C201" s="9" t="str">
        <f t="shared" ca="1" si="88"/>
        <v>T65QQ 275</v>
      </c>
      <c r="D201">
        <f t="shared" ca="1" si="89"/>
        <v>9</v>
      </c>
      <c r="E201" t="str">
        <f t="shared" ca="1" si="102"/>
        <v>T65QQ</v>
      </c>
      <c r="F201" t="str">
        <f t="shared" ca="1" si="90"/>
        <v>LFENN</v>
      </c>
      <c r="G201" t="str">
        <f t="shared" ca="1" si="103"/>
        <v>LFENN 275</v>
      </c>
      <c r="H201" t="str">
        <f ca="1"/>
        <v>DLEMD 509</v>
      </c>
      <c r="I201" t="str" cm="1">
        <f t="array" aca="1" ref="I201:J201" ca="1">IF($C201=0,"",_xlfn.TEXTSPLIT(H201," "))</f>
        <v>DLEMD</v>
      </c>
      <c r="J201" t="str">
        <f ca="1"/>
        <v>509</v>
      </c>
      <c r="K201">
        <f t="shared" ca="1" si="104"/>
        <v>509</v>
      </c>
      <c r="L201">
        <f ca="1"/>
        <v>189</v>
      </c>
      <c r="M201" t="str">
        <f t="shared" ca="1" si="91"/>
        <v>4T5J4</v>
      </c>
      <c r="N201">
        <f t="shared" ca="1" si="124"/>
        <v>0</v>
      </c>
      <c r="O201">
        <f t="shared" ca="1" si="129"/>
        <v>0</v>
      </c>
      <c r="P201">
        <f t="shared" ca="1" si="129"/>
        <v>0</v>
      </c>
      <c r="Q201">
        <f t="shared" ca="1" si="129"/>
        <v>2</v>
      </c>
      <c r="R201">
        <f t="shared" ca="1" si="129"/>
        <v>1</v>
      </c>
      <c r="S201">
        <f t="shared" ca="1" si="129"/>
        <v>0</v>
      </c>
      <c r="T201">
        <f t="shared" ca="1" si="129"/>
        <v>0</v>
      </c>
      <c r="U201">
        <f t="shared" ca="1" si="129"/>
        <v>0</v>
      </c>
      <c r="V201">
        <f t="shared" ca="1" si="129"/>
        <v>0</v>
      </c>
      <c r="W201">
        <f t="shared" ca="1" si="129"/>
        <v>1</v>
      </c>
      <c r="X201">
        <f t="shared" ca="1" si="129"/>
        <v>1</v>
      </c>
      <c r="Y201">
        <f t="shared" ca="1" si="129"/>
        <v>0</v>
      </c>
      <c r="Z201">
        <f t="shared" ca="1" si="129"/>
        <v>0</v>
      </c>
      <c r="AA201">
        <f t="shared" ca="1" si="129"/>
        <v>0</v>
      </c>
      <c r="AB201">
        <f t="shared" ca="1" si="105"/>
        <v>5</v>
      </c>
      <c r="AC201" t="b">
        <f t="shared" ca="1" si="92"/>
        <v>0</v>
      </c>
      <c r="AD201" t="b">
        <f t="shared" ca="1" si="93"/>
        <v>0</v>
      </c>
      <c r="AE201" t="b">
        <f t="shared" ca="1" si="94"/>
        <v>0</v>
      </c>
      <c r="AF201" t="b">
        <f t="shared" ca="1" si="95"/>
        <v>0</v>
      </c>
      <c r="AG201" t="b">
        <f t="shared" ca="1" si="96"/>
        <v>0</v>
      </c>
      <c r="AH201" t="b">
        <f t="shared" ca="1" si="97"/>
        <v>1</v>
      </c>
      <c r="AI201" t="b">
        <f t="shared" ca="1" si="98"/>
        <v>0</v>
      </c>
      <c r="AJ201">
        <f t="shared" ca="1" si="106"/>
        <v>1</v>
      </c>
      <c r="AK201">
        <f t="shared" ca="1" si="99"/>
        <v>20189</v>
      </c>
      <c r="AL201">
        <f t="shared" ca="1" si="100"/>
        <v>239</v>
      </c>
      <c r="AM201" s="19">
        <f t="shared" ca="1" si="101"/>
        <v>121651</v>
      </c>
      <c r="AN201" t="str">
        <f ca="1">IF($C201=0,"",
VLOOKUP(MID($E201,1,1),TRANSF2,2,FALSE)
&amp; VLOOKUP(MID($E201,2,1),TRANSF2,2,FALSE)
&amp; VLOOKUP(MID($E201,3,1),TRANSF2,2,FALSE)
&amp; VLOOKUP(MID($E201,4,1),TRANSF2,2,FALSE)
&amp; VLOOKUP(MID($E201,5,1),TRANSF2,2,FALSE)
)</f>
        <v>LFENN</v>
      </c>
      <c r="AO201" t="str">
        <f t="shared" ca="1" si="107"/>
        <v>LFENN 275</v>
      </c>
      <c r="AP201" t="str">
        <f ca="1"/>
        <v>CGGGC 290</v>
      </c>
      <c r="AQ201" t="str" cm="1">
        <f t="array" aca="1" ref="AQ201:AR201" ca="1">IF($C201=0,"",_xlfn.TEXTSPLIT(AP201," "))</f>
        <v>CGGGC</v>
      </c>
      <c r="AR201" t="str">
        <f ca="1"/>
        <v>290</v>
      </c>
      <c r="AS201">
        <f t="shared" ca="1" si="108"/>
        <v>290</v>
      </c>
      <c r="AT201">
        <f ca="1"/>
        <v>189</v>
      </c>
      <c r="AU201" t="str">
        <f ca="1">IF($C201=0,"",
VLOOKUP(MID(AQ201,1,1),REVTRANS2,2,FALSE)
&amp; VLOOKUP(MID(AQ201,2,1),REVTRANS2,2,FALSE)
&amp; VLOOKUP(MID(AQ201,3,1),REVTRANS2,2,FALSE)
&amp; VLOOKUP(MID(AQ201,4,1),REVTRANS2,2,FALSE)
&amp; VLOOKUP(MID(AQ201,5,1),REVTRANS2,2,FALSE)
)</f>
        <v>37773</v>
      </c>
      <c r="AV201">
        <f t="shared" ca="1" si="128"/>
        <v>0</v>
      </c>
      <c r="AW201">
        <f t="shared" ca="1" si="127"/>
        <v>0</v>
      </c>
      <c r="AX201">
        <f t="shared" ca="1" si="127"/>
        <v>2</v>
      </c>
      <c r="AY201">
        <f t="shared" ca="1" si="127"/>
        <v>0</v>
      </c>
      <c r="AZ201">
        <f t="shared" ca="1" si="127"/>
        <v>0</v>
      </c>
      <c r="BA201">
        <f t="shared" ca="1" si="127"/>
        <v>0</v>
      </c>
      <c r="BB201">
        <f t="shared" ca="1" si="127"/>
        <v>3</v>
      </c>
      <c r="BC201">
        <f t="shared" ca="1" si="127"/>
        <v>0</v>
      </c>
      <c r="BD201">
        <f t="shared" ca="1" si="127"/>
        <v>0</v>
      </c>
      <c r="BE201">
        <f t="shared" ca="1" si="127"/>
        <v>0</v>
      </c>
      <c r="BF201">
        <f t="shared" ca="1" si="127"/>
        <v>0</v>
      </c>
      <c r="BG201">
        <f t="shared" ca="1" si="127"/>
        <v>0</v>
      </c>
      <c r="BH201">
        <f t="shared" ca="1" si="127"/>
        <v>0</v>
      </c>
      <c r="BI201" s="37">
        <f t="shared" ca="1" si="127"/>
        <v>0</v>
      </c>
      <c r="BJ201" t="b">
        <f t="shared" ca="1" si="109"/>
        <v>0</v>
      </c>
      <c r="BK201" t="b">
        <f t="shared" ca="1" si="110"/>
        <v>0</v>
      </c>
      <c r="BL201" t="b">
        <f t="shared" ca="1" si="111"/>
        <v>1</v>
      </c>
      <c r="BM201" t="b">
        <f t="shared" ca="1" si="112"/>
        <v>0</v>
      </c>
      <c r="BN201" t="b">
        <f t="shared" ca="1" si="113"/>
        <v>0</v>
      </c>
      <c r="BO201" t="b">
        <f t="shared" ca="1" si="114"/>
        <v>0</v>
      </c>
      <c r="BP201" t="b">
        <f t="shared" ca="1" si="115"/>
        <v>0</v>
      </c>
      <c r="BQ201">
        <f t="shared" ca="1" si="116"/>
        <v>1</v>
      </c>
      <c r="BR201">
        <f t="shared" ca="1" si="117"/>
        <v>50189</v>
      </c>
      <c r="BS201" cm="1">
        <f t="array" aca="1" ref="BS201" ca="1">IF($C201=0,"",RANK(BR201,OFFSET(KKK,0,0,LAST,1),-1))</f>
        <v>715</v>
      </c>
      <c r="BT201" s="19">
        <f t="shared" ca="1" si="118"/>
        <v>207350</v>
      </c>
    </row>
    <row r="202" spans="1:72">
      <c r="A202">
        <v>190</v>
      </c>
      <c r="C202" s="9" t="str">
        <f t="shared" ca="1" si="88"/>
        <v>4QQ53 638</v>
      </c>
      <c r="D202">
        <f t="shared" ca="1" si="89"/>
        <v>9</v>
      </c>
      <c r="E202" t="str">
        <f t="shared" ca="1" si="102"/>
        <v>4QQ53</v>
      </c>
      <c r="F202" t="str">
        <f t="shared" ca="1" si="90"/>
        <v>DNNEC</v>
      </c>
      <c r="G202" t="str">
        <f t="shared" ca="1" si="103"/>
        <v>DNNEC 638</v>
      </c>
      <c r="H202" t="str">
        <f ca="1"/>
        <v>DLIDD 939</v>
      </c>
      <c r="I202" t="str" cm="1">
        <f t="array" aca="1" ref="I202:J202" ca="1">IF($C202=0,"",_xlfn.TEXTSPLIT(H202," "))</f>
        <v>DLIDD</v>
      </c>
      <c r="J202" t="str">
        <f ca="1"/>
        <v>939</v>
      </c>
      <c r="K202">
        <f t="shared" ca="1" si="104"/>
        <v>939</v>
      </c>
      <c r="L202">
        <f ca="1"/>
        <v>190</v>
      </c>
      <c r="M202" t="str">
        <f t="shared" ca="1" si="91"/>
        <v>4T944</v>
      </c>
      <c r="N202">
        <f t="shared" ca="1" si="124"/>
        <v>0</v>
      </c>
      <c r="O202">
        <f t="shared" ca="1" si="129"/>
        <v>0</v>
      </c>
      <c r="P202">
        <f t="shared" ca="1" si="129"/>
        <v>0</v>
      </c>
      <c r="Q202">
        <f t="shared" ca="1" si="129"/>
        <v>3</v>
      </c>
      <c r="R202">
        <f t="shared" ca="1" si="129"/>
        <v>0</v>
      </c>
      <c r="S202">
        <f t="shared" ca="1" si="129"/>
        <v>0</v>
      </c>
      <c r="T202">
        <f t="shared" ca="1" si="129"/>
        <v>0</v>
      </c>
      <c r="U202">
        <f t="shared" ca="1" si="129"/>
        <v>0</v>
      </c>
      <c r="V202">
        <f t="shared" ca="1" si="129"/>
        <v>1</v>
      </c>
      <c r="W202">
        <f t="shared" ca="1" si="129"/>
        <v>1</v>
      </c>
      <c r="X202">
        <f t="shared" ca="1" si="129"/>
        <v>0</v>
      </c>
      <c r="Y202">
        <f t="shared" ca="1" si="129"/>
        <v>0</v>
      </c>
      <c r="Z202">
        <f t="shared" ca="1" si="129"/>
        <v>0</v>
      </c>
      <c r="AA202">
        <f t="shared" ca="1" si="129"/>
        <v>0</v>
      </c>
      <c r="AB202">
        <f t="shared" ca="1" si="105"/>
        <v>5</v>
      </c>
      <c r="AC202" t="b">
        <f t="shared" ca="1" si="92"/>
        <v>0</v>
      </c>
      <c r="AD202" t="b">
        <f t="shared" ca="1" si="93"/>
        <v>0</v>
      </c>
      <c r="AE202" t="b">
        <f t="shared" ca="1" si="94"/>
        <v>0</v>
      </c>
      <c r="AF202" t="b">
        <f t="shared" ca="1" si="95"/>
        <v>1</v>
      </c>
      <c r="AG202" t="b">
        <f t="shared" ca="1" si="96"/>
        <v>0</v>
      </c>
      <c r="AH202" t="b">
        <f t="shared" ca="1" si="97"/>
        <v>0</v>
      </c>
      <c r="AI202" t="b">
        <f t="shared" ca="1" si="98"/>
        <v>0</v>
      </c>
      <c r="AJ202">
        <f t="shared" ca="1" si="106"/>
        <v>1</v>
      </c>
      <c r="AK202">
        <f t="shared" ca="1" si="99"/>
        <v>40190</v>
      </c>
      <c r="AL202">
        <f t="shared" ca="1" si="100"/>
        <v>652</v>
      </c>
      <c r="AM202" s="19">
        <f t="shared" ca="1" si="101"/>
        <v>612228</v>
      </c>
      <c r="AN202" t="str">
        <f ca="1">IF($C202=0,"",
VLOOKUP(MID($E202,1,1),TRANSF2,2,FALSE)
&amp; VLOOKUP(MID($E202,2,1),TRANSF2,2,FALSE)
&amp; VLOOKUP(MID($E202,3,1),TRANSF2,2,FALSE)
&amp; VLOOKUP(MID($E202,4,1),TRANSF2,2,FALSE)
&amp; VLOOKUP(MID($E202,5,1),TRANSF2,2,FALSE)
)</f>
        <v>DNNEC</v>
      </c>
      <c r="AO202" t="str">
        <f t="shared" ca="1" si="107"/>
        <v>DNNEC 638</v>
      </c>
      <c r="AP202" t="str">
        <f ca="1"/>
        <v>CGLBA 890</v>
      </c>
      <c r="AQ202" t="str" cm="1">
        <f t="array" aca="1" ref="AQ202:AR202" ca="1">IF($C202=0,"",_xlfn.TEXTSPLIT(AP202," "))</f>
        <v>CGLBA</v>
      </c>
      <c r="AR202" t="str">
        <f ca="1"/>
        <v>890</v>
      </c>
      <c r="AS202">
        <f t="shared" ca="1" si="108"/>
        <v>890</v>
      </c>
      <c r="AT202">
        <f ca="1"/>
        <v>190</v>
      </c>
      <c r="AU202" t="str">
        <f ca="1">IF($C202=0,"",
VLOOKUP(MID(AQ202,1,1),REVTRANS2,2,FALSE)
&amp; VLOOKUP(MID(AQ202,2,1),REVTRANS2,2,FALSE)
&amp; VLOOKUP(MID(AQ202,3,1),REVTRANS2,2,FALSE)
&amp; VLOOKUP(MID(AQ202,4,1),REVTRANS2,2,FALSE)
&amp; VLOOKUP(MID(AQ202,5,1),REVTRANS2,2,FALSE)
)</f>
        <v>37T2J</v>
      </c>
      <c r="AV202">
        <f t="shared" ca="1" si="128"/>
        <v>0</v>
      </c>
      <c r="AW202">
        <f t="shared" ca="1" si="127"/>
        <v>1</v>
      </c>
      <c r="AX202">
        <f t="shared" ca="1" si="127"/>
        <v>1</v>
      </c>
      <c r="AY202">
        <f t="shared" ca="1" si="127"/>
        <v>0</v>
      </c>
      <c r="AZ202">
        <f t="shared" ca="1" si="127"/>
        <v>0</v>
      </c>
      <c r="BA202">
        <f t="shared" ca="1" si="127"/>
        <v>0</v>
      </c>
      <c r="BB202">
        <f t="shared" ca="1" si="127"/>
        <v>1</v>
      </c>
      <c r="BC202">
        <f t="shared" ca="1" si="127"/>
        <v>0</v>
      </c>
      <c r="BD202">
        <f t="shared" ca="1" si="127"/>
        <v>0</v>
      </c>
      <c r="BE202">
        <f t="shared" ca="1" si="127"/>
        <v>1</v>
      </c>
      <c r="BF202">
        <f t="shared" ca="1" si="127"/>
        <v>0</v>
      </c>
      <c r="BG202">
        <f t="shared" ca="1" si="127"/>
        <v>0</v>
      </c>
      <c r="BH202">
        <f t="shared" ca="1" si="127"/>
        <v>0</v>
      </c>
      <c r="BI202" s="37">
        <f t="shared" ca="1" si="127"/>
        <v>1</v>
      </c>
      <c r="BJ202" t="b">
        <f t="shared" ca="1" si="109"/>
        <v>0</v>
      </c>
      <c r="BK202" t="b">
        <f t="shared" ca="1" si="110"/>
        <v>0</v>
      </c>
      <c r="BL202" t="b">
        <f t="shared" ca="1" si="111"/>
        <v>0</v>
      </c>
      <c r="BM202" t="b">
        <f t="shared" ca="1" si="112"/>
        <v>0</v>
      </c>
      <c r="BN202" t="b">
        <f t="shared" ca="1" si="113"/>
        <v>0</v>
      </c>
      <c r="BO202" t="b">
        <f t="shared" ca="1" si="114"/>
        <v>1</v>
      </c>
      <c r="BP202" t="b">
        <f t="shared" ca="1" si="115"/>
        <v>0</v>
      </c>
      <c r="BQ202">
        <f t="shared" ca="1" si="116"/>
        <v>1</v>
      </c>
      <c r="BR202">
        <f t="shared" ca="1" si="117"/>
        <v>20190</v>
      </c>
      <c r="BS202" cm="1">
        <f t="array" aca="1" ref="BS202" ca="1">IF($C202=0,"",RANK(BR202,OFFSET(KKK,0,0,LAST,1),-1))</f>
        <v>167</v>
      </c>
      <c r="BT202" s="19">
        <f t="shared" ca="1" si="118"/>
        <v>148630</v>
      </c>
    </row>
    <row r="203" spans="1:72">
      <c r="A203">
        <v>191</v>
      </c>
      <c r="C203" s="9" t="str">
        <f t="shared" ca="1" si="88"/>
        <v>68662 758</v>
      </c>
      <c r="D203">
        <f t="shared" ca="1" si="89"/>
        <v>9</v>
      </c>
      <c r="E203" t="str">
        <f t="shared" ca="1" si="102"/>
        <v>68662</v>
      </c>
      <c r="F203" t="str">
        <f t="shared" ca="1" si="90"/>
        <v>FHFFB</v>
      </c>
      <c r="G203" t="str">
        <f t="shared" ca="1" si="103"/>
        <v>FHFFB 758</v>
      </c>
      <c r="H203" t="str">
        <f ca="1"/>
        <v>DLIDL 345</v>
      </c>
      <c r="I203" t="str" cm="1">
        <f t="array" aca="1" ref="I203:J203" ca="1">IF($C203=0,"",_xlfn.TEXTSPLIT(H203," "))</f>
        <v>DLIDL</v>
      </c>
      <c r="J203" t="str">
        <f ca="1"/>
        <v>345</v>
      </c>
      <c r="K203">
        <f t="shared" ca="1" si="104"/>
        <v>345</v>
      </c>
      <c r="L203">
        <f ca="1"/>
        <v>191</v>
      </c>
      <c r="M203" t="str">
        <f t="shared" ca="1" si="91"/>
        <v>4T94T</v>
      </c>
      <c r="N203">
        <f t="shared" ca="1" si="124"/>
        <v>0</v>
      </c>
      <c r="O203">
        <f t="shared" ca="1" si="129"/>
        <v>0</v>
      </c>
      <c r="P203">
        <f t="shared" ca="1" si="129"/>
        <v>0</v>
      </c>
      <c r="Q203">
        <f t="shared" ca="1" si="129"/>
        <v>2</v>
      </c>
      <c r="R203">
        <f t="shared" ca="1" si="129"/>
        <v>0</v>
      </c>
      <c r="S203">
        <f t="shared" ca="1" si="129"/>
        <v>0</v>
      </c>
      <c r="T203">
        <f t="shared" ca="1" si="129"/>
        <v>0</v>
      </c>
      <c r="U203">
        <f t="shared" ca="1" si="129"/>
        <v>0</v>
      </c>
      <c r="V203">
        <f t="shared" ca="1" si="129"/>
        <v>1</v>
      </c>
      <c r="W203">
        <f t="shared" ca="1" si="129"/>
        <v>2</v>
      </c>
      <c r="X203">
        <f t="shared" ca="1" si="129"/>
        <v>0</v>
      </c>
      <c r="Y203">
        <f t="shared" ca="1" si="129"/>
        <v>0</v>
      </c>
      <c r="Z203">
        <f t="shared" ca="1" si="129"/>
        <v>0</v>
      </c>
      <c r="AA203">
        <f t="shared" ca="1" si="129"/>
        <v>0</v>
      </c>
      <c r="AB203">
        <f t="shared" ca="1" si="105"/>
        <v>5</v>
      </c>
      <c r="AC203" t="b">
        <f t="shared" ca="1" si="92"/>
        <v>0</v>
      </c>
      <c r="AD203" t="b">
        <f t="shared" ca="1" si="93"/>
        <v>0</v>
      </c>
      <c r="AE203" t="b">
        <f t="shared" ca="1" si="94"/>
        <v>0</v>
      </c>
      <c r="AF203" t="b">
        <f t="shared" ca="1" si="95"/>
        <v>0</v>
      </c>
      <c r="AG203" t="b">
        <f t="shared" ca="1" si="96"/>
        <v>1</v>
      </c>
      <c r="AH203" t="b">
        <f t="shared" ca="1" si="97"/>
        <v>0</v>
      </c>
      <c r="AI203" t="b">
        <f t="shared" ca="1" si="98"/>
        <v>0</v>
      </c>
      <c r="AJ203">
        <f t="shared" ca="1" si="106"/>
        <v>1</v>
      </c>
      <c r="AK203">
        <f t="shared" ca="1" si="99"/>
        <v>30191</v>
      </c>
      <c r="AL203">
        <f t="shared" ca="1" si="100"/>
        <v>476</v>
      </c>
      <c r="AM203" s="19">
        <f t="shared" ca="1" si="101"/>
        <v>164220</v>
      </c>
      <c r="AN203" t="str">
        <f ca="1">IF($C203=0,"",
VLOOKUP(MID($E203,1,1),TRANSF2,2,FALSE)
&amp; VLOOKUP(MID($E203,2,1),TRANSF2,2,FALSE)
&amp; VLOOKUP(MID($E203,3,1),TRANSF2,2,FALSE)
&amp; VLOOKUP(MID($E203,4,1),TRANSF2,2,FALSE)
&amp; VLOOKUP(MID($E203,5,1),TRANSF2,2,FALSE)
)</f>
        <v>FHFFB</v>
      </c>
      <c r="AO203" t="str">
        <f t="shared" ca="1" si="107"/>
        <v>FHFFB 758</v>
      </c>
      <c r="AP203" t="str">
        <f ca="1"/>
        <v>CGNHG 495</v>
      </c>
      <c r="AQ203" t="str" cm="1">
        <f t="array" aca="1" ref="AQ203:AR203" ca="1">IF($C203=0,"",_xlfn.TEXTSPLIT(AP203," "))</f>
        <v>CGNHG</v>
      </c>
      <c r="AR203" t="str">
        <f ca="1"/>
        <v>495</v>
      </c>
      <c r="AS203">
        <f t="shared" ca="1" si="108"/>
        <v>495</v>
      </c>
      <c r="AT203">
        <f ca="1"/>
        <v>191</v>
      </c>
      <c r="AU203" t="str">
        <f ca="1">IF($C203=0,"",
VLOOKUP(MID(AQ203,1,1),REVTRANS2,2,FALSE)
&amp; VLOOKUP(MID(AQ203,2,1),REVTRANS2,2,FALSE)
&amp; VLOOKUP(MID(AQ203,3,1),REVTRANS2,2,FALSE)
&amp; VLOOKUP(MID(AQ203,4,1),REVTRANS2,2,FALSE)
&amp; VLOOKUP(MID(AQ203,5,1),REVTRANS2,2,FALSE)
)</f>
        <v>37Q87</v>
      </c>
      <c r="AV203">
        <f t="shared" ca="1" si="128"/>
        <v>0</v>
      </c>
      <c r="AW203">
        <f t="shared" ca="1" si="127"/>
        <v>0</v>
      </c>
      <c r="AX203">
        <f t="shared" ca="1" si="127"/>
        <v>1</v>
      </c>
      <c r="AY203">
        <f t="shared" ca="1" si="127"/>
        <v>0</v>
      </c>
      <c r="AZ203">
        <f t="shared" ca="1" si="127"/>
        <v>0</v>
      </c>
      <c r="BA203">
        <f t="shared" ca="1" si="127"/>
        <v>0</v>
      </c>
      <c r="BB203">
        <f t="shared" ca="1" si="127"/>
        <v>2</v>
      </c>
      <c r="BC203">
        <f t="shared" ca="1" si="127"/>
        <v>1</v>
      </c>
      <c r="BD203">
        <f t="shared" ca="1" si="127"/>
        <v>0</v>
      </c>
      <c r="BE203">
        <f t="shared" ca="1" si="127"/>
        <v>0</v>
      </c>
      <c r="BF203">
        <f t="shared" ca="1" si="127"/>
        <v>1</v>
      </c>
      <c r="BG203">
        <f t="shared" ca="1" si="127"/>
        <v>0</v>
      </c>
      <c r="BH203">
        <f t="shared" ca="1" si="127"/>
        <v>0</v>
      </c>
      <c r="BI203" s="37">
        <f t="shared" ca="1" si="127"/>
        <v>0</v>
      </c>
      <c r="BJ203" t="b">
        <f t="shared" ca="1" si="109"/>
        <v>0</v>
      </c>
      <c r="BK203" t="b">
        <f t="shared" ca="1" si="110"/>
        <v>0</v>
      </c>
      <c r="BL203" t="b">
        <f t="shared" ca="1" si="111"/>
        <v>0</v>
      </c>
      <c r="BM203" t="b">
        <f t="shared" ca="1" si="112"/>
        <v>0</v>
      </c>
      <c r="BN203" t="b">
        <f t="shared" ca="1" si="113"/>
        <v>0</v>
      </c>
      <c r="BO203" t="b">
        <f t="shared" ca="1" si="114"/>
        <v>1</v>
      </c>
      <c r="BP203" t="b">
        <f t="shared" ca="1" si="115"/>
        <v>0</v>
      </c>
      <c r="BQ203">
        <f t="shared" ca="1" si="116"/>
        <v>1</v>
      </c>
      <c r="BR203">
        <f t="shared" ca="1" si="117"/>
        <v>20191</v>
      </c>
      <c r="BS203" cm="1">
        <f t="array" aca="1" ref="BS203" ca="1">IF($C203=0,"",RANK(BR203,OFFSET(KKK,0,0,LAST,1),-1))</f>
        <v>168</v>
      </c>
      <c r="BT203" s="19">
        <f t="shared" ca="1" si="118"/>
        <v>83160</v>
      </c>
    </row>
    <row r="204" spans="1:72">
      <c r="A204">
        <v>192</v>
      </c>
      <c r="C204" s="9" t="str">
        <f t="shared" ca="1" si="88"/>
        <v>42288 731</v>
      </c>
      <c r="D204">
        <f t="shared" ca="1" si="89"/>
        <v>9</v>
      </c>
      <c r="E204" t="str">
        <f t="shared" ca="1" si="102"/>
        <v>42288</v>
      </c>
      <c r="F204" t="str">
        <f t="shared" ca="1" si="90"/>
        <v>DBBHH</v>
      </c>
      <c r="G204" t="str">
        <f t="shared" ca="1" si="103"/>
        <v>DBBHH 731</v>
      </c>
      <c r="H204" t="str">
        <f ca="1"/>
        <v>DLLOM 50</v>
      </c>
      <c r="I204" t="str" cm="1">
        <f t="array" aca="1" ref="I204:J204" ca="1">IF($C204=0,"",_xlfn.TEXTSPLIT(H204," "))</f>
        <v>DLLOM</v>
      </c>
      <c r="J204" t="str">
        <f ca="1"/>
        <v>50</v>
      </c>
      <c r="K204">
        <f t="shared" ca="1" si="104"/>
        <v>50</v>
      </c>
      <c r="L204">
        <f ca="1"/>
        <v>192</v>
      </c>
      <c r="M204" t="str">
        <f t="shared" ca="1" si="91"/>
        <v>4TTKJ</v>
      </c>
      <c r="N204">
        <f t="shared" ca="1" si="124"/>
        <v>0</v>
      </c>
      <c r="O204">
        <f t="shared" ca="1" si="129"/>
        <v>0</v>
      </c>
      <c r="P204">
        <f t="shared" ca="1" si="129"/>
        <v>0</v>
      </c>
      <c r="Q204">
        <f t="shared" ca="1" si="129"/>
        <v>1</v>
      </c>
      <c r="R204">
        <f t="shared" ca="1" si="129"/>
        <v>0</v>
      </c>
      <c r="S204">
        <f t="shared" ca="1" si="129"/>
        <v>0</v>
      </c>
      <c r="T204">
        <f t="shared" ca="1" si="129"/>
        <v>0</v>
      </c>
      <c r="U204">
        <f t="shared" ca="1" si="129"/>
        <v>0</v>
      </c>
      <c r="V204">
        <f t="shared" ca="1" si="129"/>
        <v>0</v>
      </c>
      <c r="W204">
        <f t="shared" ca="1" si="129"/>
        <v>2</v>
      </c>
      <c r="X204">
        <f t="shared" ca="1" si="129"/>
        <v>1</v>
      </c>
      <c r="Y204">
        <f t="shared" ca="1" si="129"/>
        <v>0</v>
      </c>
      <c r="Z204">
        <f t="shared" ca="1" si="129"/>
        <v>1</v>
      </c>
      <c r="AA204">
        <f t="shared" ca="1" si="129"/>
        <v>0</v>
      </c>
      <c r="AB204">
        <f t="shared" ca="1" si="105"/>
        <v>5</v>
      </c>
      <c r="AC204" t="b">
        <f t="shared" ca="1" si="92"/>
        <v>0</v>
      </c>
      <c r="AD204" t="b">
        <f t="shared" ca="1" si="93"/>
        <v>0</v>
      </c>
      <c r="AE204" t="b">
        <f t="shared" ca="1" si="94"/>
        <v>0</v>
      </c>
      <c r="AF204" t="b">
        <f t="shared" ca="1" si="95"/>
        <v>0</v>
      </c>
      <c r="AG204" t="b">
        <f t="shared" ca="1" si="96"/>
        <v>0</v>
      </c>
      <c r="AH204" t="b">
        <f t="shared" ca="1" si="97"/>
        <v>1</v>
      </c>
      <c r="AI204" t="b">
        <f t="shared" ca="1" si="98"/>
        <v>0</v>
      </c>
      <c r="AJ204">
        <f t="shared" ca="1" si="106"/>
        <v>1</v>
      </c>
      <c r="AK204">
        <f t="shared" ca="1" si="99"/>
        <v>20192</v>
      </c>
      <c r="AL204">
        <f t="shared" ca="1" si="100"/>
        <v>240</v>
      </c>
      <c r="AM204" s="19">
        <f t="shared" ca="1" si="101"/>
        <v>12000</v>
      </c>
      <c r="AN204" t="str">
        <f ca="1">IF($C204=0,"",
VLOOKUP(MID($E204,1,1),TRANSF2,2,FALSE)
&amp; VLOOKUP(MID($E204,2,1),TRANSF2,2,FALSE)
&amp; VLOOKUP(MID($E204,3,1),TRANSF2,2,FALSE)
&amp; VLOOKUP(MID($E204,4,1),TRANSF2,2,FALSE)
&amp; VLOOKUP(MID($E204,5,1),TRANSF2,2,FALSE)
)</f>
        <v>DBBHH</v>
      </c>
      <c r="AO204" t="str">
        <f t="shared" ca="1" si="107"/>
        <v>DBBHH 731</v>
      </c>
      <c r="AP204" t="str">
        <f ca="1"/>
        <v>CGOCO 413</v>
      </c>
      <c r="AQ204" t="str" cm="1">
        <f t="array" aca="1" ref="AQ204:AR204" ca="1">IF($C204=0,"",_xlfn.TEXTSPLIT(AP204," "))</f>
        <v>CGOCO</v>
      </c>
      <c r="AR204" t="str">
        <f ca="1"/>
        <v>413</v>
      </c>
      <c r="AS204">
        <f t="shared" ca="1" si="108"/>
        <v>413</v>
      </c>
      <c r="AT204">
        <f ca="1"/>
        <v>192</v>
      </c>
      <c r="AU204" t="str">
        <f ca="1">IF($C204=0,"",
VLOOKUP(MID(AQ204,1,1),REVTRANS2,2,FALSE)
&amp; VLOOKUP(MID(AQ204,2,1),REVTRANS2,2,FALSE)
&amp; VLOOKUP(MID(AQ204,3,1),REVTRANS2,2,FALSE)
&amp; VLOOKUP(MID(AQ204,4,1),REVTRANS2,2,FALSE)
&amp; VLOOKUP(MID(AQ204,5,1),REVTRANS2,2,FALSE)
)</f>
        <v>37K3K</v>
      </c>
      <c r="AV204">
        <f t="shared" ca="1" si="128"/>
        <v>0</v>
      </c>
      <c r="AW204">
        <f t="shared" ca="1" si="127"/>
        <v>0</v>
      </c>
      <c r="AX204">
        <f t="shared" ca="1" si="127"/>
        <v>2</v>
      </c>
      <c r="AY204">
        <f t="shared" ca="1" si="127"/>
        <v>0</v>
      </c>
      <c r="AZ204">
        <f t="shared" ca="1" si="127"/>
        <v>0</v>
      </c>
      <c r="BA204">
        <f t="shared" ca="1" si="127"/>
        <v>0</v>
      </c>
      <c r="BB204">
        <f t="shared" ca="1" si="127"/>
        <v>1</v>
      </c>
      <c r="BC204">
        <f t="shared" ca="1" si="127"/>
        <v>0</v>
      </c>
      <c r="BD204">
        <f t="shared" ca="1" si="127"/>
        <v>0</v>
      </c>
      <c r="BE204">
        <f t="shared" ca="1" si="127"/>
        <v>0</v>
      </c>
      <c r="BF204">
        <f t="shared" ca="1" si="127"/>
        <v>0</v>
      </c>
      <c r="BG204">
        <f t="shared" ca="1" si="127"/>
        <v>2</v>
      </c>
      <c r="BH204">
        <f t="shared" ca="1" si="127"/>
        <v>0</v>
      </c>
      <c r="BI204" s="37">
        <f t="shared" ca="1" si="127"/>
        <v>0</v>
      </c>
      <c r="BJ204" t="b">
        <f t="shared" ca="1" si="109"/>
        <v>0</v>
      </c>
      <c r="BK204" t="b">
        <f t="shared" ca="1" si="110"/>
        <v>0</v>
      </c>
      <c r="BL204" t="b">
        <f t="shared" ca="1" si="111"/>
        <v>0</v>
      </c>
      <c r="BM204" t="b">
        <f t="shared" ca="1" si="112"/>
        <v>0</v>
      </c>
      <c r="BN204" t="b">
        <f t="shared" ca="1" si="113"/>
        <v>1</v>
      </c>
      <c r="BO204" t="b">
        <f t="shared" ca="1" si="114"/>
        <v>0</v>
      </c>
      <c r="BP204" t="b">
        <f t="shared" ca="1" si="115"/>
        <v>0</v>
      </c>
      <c r="BQ204">
        <f t="shared" ca="1" si="116"/>
        <v>1</v>
      </c>
      <c r="BR204">
        <f t="shared" ca="1" si="117"/>
        <v>30192</v>
      </c>
      <c r="BS204" cm="1">
        <f t="array" aca="1" ref="BS204" ca="1">IF($C204=0,"",RANK(BR204,OFFSET(KKK,0,0,LAST,1),-1))</f>
        <v>340</v>
      </c>
      <c r="BT204" s="19">
        <f t="shared" ca="1" si="118"/>
        <v>140420</v>
      </c>
    </row>
    <row r="205" spans="1:72">
      <c r="A205">
        <v>193</v>
      </c>
      <c r="C205" s="9" t="str">
        <f t="shared" ref="C205:C260" ca="1" si="130">OFFSET(INPUT_START,A205-1,0)</f>
        <v>36Q66 789</v>
      </c>
      <c r="D205">
        <f t="shared" ref="D205:D268" ca="1" si="131">IF($C205=0,"",LEN($C205))</f>
        <v>9</v>
      </c>
      <c r="E205" t="str">
        <f t="shared" ca="1" si="102"/>
        <v>36Q66</v>
      </c>
      <c r="F205" t="str">
        <f t="shared" ref="F205:F268" ca="1" si="132">IF($C205=0,"",
VLOOKUP(MID($E205,1,1),TRANSF,2,FALSE)
&amp; VLOOKUP(MID($E205,2,1),TRANSF,2,FALSE)
&amp; VLOOKUP(MID($E205,3,1),TRANSF,2,FALSE)
&amp; VLOOKUP(MID($E205,4,1),TRANSF,2,FALSE)
&amp; VLOOKUP(MID($E205,5,1),TRANSF,2,FALSE)
)</f>
        <v>CFNFF</v>
      </c>
      <c r="G205" t="str">
        <f t="shared" ca="1" si="103"/>
        <v>CFNFF 789</v>
      </c>
      <c r="H205" t="str">
        <f ca="1"/>
        <v>DLMNM 94</v>
      </c>
      <c r="I205" t="str" cm="1">
        <f t="array" aca="1" ref="I205:J205" ca="1">IF($C205=0,"",_xlfn.TEXTSPLIT(H205," "))</f>
        <v>DLMNM</v>
      </c>
      <c r="J205" t="str">
        <f ca="1"/>
        <v>94</v>
      </c>
      <c r="K205">
        <f t="shared" ca="1" si="104"/>
        <v>94</v>
      </c>
      <c r="L205">
        <f ca="1"/>
        <v>193</v>
      </c>
      <c r="M205" t="str">
        <f t="shared" ref="M205:M268" ca="1" si="133">IF($C205=0,"",
VLOOKUP(MID($I205,1,1),REVTRANSF,2,FALSE)
&amp; VLOOKUP(MID($I205,2,1),REVTRANSF,2,FALSE)
&amp; VLOOKUP(MID($I205,3,1),REVTRANSF,2,FALSE)
&amp; VLOOKUP(MID($I205,4,1),REVTRANSF,2,FALSE)
&amp; VLOOKUP(MID($I205,5,1),REVTRANSF,2,FALSE)
)</f>
        <v>4TJQJ</v>
      </c>
      <c r="N205">
        <f t="shared" ca="1" si="124"/>
        <v>0</v>
      </c>
      <c r="O205">
        <f t="shared" ca="1" si="129"/>
        <v>0</v>
      </c>
      <c r="P205">
        <f t="shared" ca="1" si="129"/>
        <v>0</v>
      </c>
      <c r="Q205">
        <f t="shared" ca="1" si="129"/>
        <v>1</v>
      </c>
      <c r="R205">
        <f t="shared" ca="1" si="129"/>
        <v>0</v>
      </c>
      <c r="S205">
        <f t="shared" ca="1" si="129"/>
        <v>0</v>
      </c>
      <c r="T205">
        <f t="shared" ca="1" si="129"/>
        <v>0</v>
      </c>
      <c r="U205">
        <f t="shared" ca="1" si="129"/>
        <v>0</v>
      </c>
      <c r="V205">
        <f t="shared" ca="1" si="129"/>
        <v>0</v>
      </c>
      <c r="W205">
        <f t="shared" ca="1" si="129"/>
        <v>1</v>
      </c>
      <c r="X205">
        <f t="shared" ca="1" si="129"/>
        <v>2</v>
      </c>
      <c r="Y205">
        <f t="shared" ca="1" si="129"/>
        <v>1</v>
      </c>
      <c r="Z205">
        <f t="shared" ca="1" si="129"/>
        <v>0</v>
      </c>
      <c r="AA205">
        <f t="shared" ca="1" si="129"/>
        <v>0</v>
      </c>
      <c r="AB205">
        <f t="shared" ca="1" si="105"/>
        <v>5</v>
      </c>
      <c r="AC205" t="b">
        <f t="shared" ref="AC205:AC268" ca="1" si="134">IF($C205=0,"",MAX($N205:$AA205)=5)</f>
        <v>0</v>
      </c>
      <c r="AD205" t="b">
        <f t="shared" ref="AD205:AD268" ca="1" si="135">IF($C205=0,"",MAX($N205:$AA205)=4)</f>
        <v>0</v>
      </c>
      <c r="AE205" t="b">
        <f t="shared" ref="AE205:AE268" ca="1" si="136">IF($C205=0,"",AND(MAX($N205:$AA205)=3,IFERROR(_xlfn.XMATCH(2,$N205:$AA205)&gt;0,FALSE)))</f>
        <v>0</v>
      </c>
      <c r="AF205" t="b">
        <f t="shared" ref="AF205:AF268" ca="1" si="137">IF($C205=0,"",AND(MAX($N205:$AA205)=3,IFERROR(_xlfn.XMATCH(1,$N205:$AA205)&gt;0,FALSE)))</f>
        <v>0</v>
      </c>
      <c r="AG205" t="b">
        <f t="shared" ref="AG205:AG268" ca="1" si="138">IF($C205=0,"",COUNTIF($N205:$AA205,2)=2)</f>
        <v>0</v>
      </c>
      <c r="AH205" t="b">
        <f t="shared" ref="AH205:AH268" ca="1" si="139">IF($C205=0,"",AND(MAX($N205:$AA205)=2,COUNTIF($N205:$AA205,2)=1))</f>
        <v>1</v>
      </c>
      <c r="AI205" t="b">
        <f t="shared" ref="AI205:AI268" ca="1" si="140">IF($C205=0,"",MAX($N205:$AA205)=1)</f>
        <v>0</v>
      </c>
      <c r="AJ205">
        <f t="shared" ca="1" si="106"/>
        <v>1</v>
      </c>
      <c r="AK205">
        <f t="shared" ref="AK205:AK268" ca="1" si="141">IF($C205=0,"",AC205*70000+AD205*60000+AE205*50000+AF205*40000+AG205*30000+AH205*20000+AI205*10000+L205)</f>
        <v>20193</v>
      </c>
      <c r="AL205">
        <f t="shared" ref="AL205:AL268" ca="1" si="142">IF($C205=0,"",RANK(AK205,OFFSET(CCC,0,0,LAST,1),-1))</f>
        <v>241</v>
      </c>
      <c r="AM205" s="19">
        <f t="shared" ref="AM205:AM268" ca="1" si="143">IF($C205=0,"",AL205*K205)</f>
        <v>22654</v>
      </c>
      <c r="AN205" t="str">
        <f ca="1">IF($C205=0,"",
VLOOKUP(MID($E205,1,1),TRANSF2,2,FALSE)
&amp; VLOOKUP(MID($E205,2,1),TRANSF2,2,FALSE)
&amp; VLOOKUP(MID($E205,3,1),TRANSF2,2,FALSE)
&amp; VLOOKUP(MID($E205,4,1),TRANSF2,2,FALSE)
&amp; VLOOKUP(MID($E205,5,1),TRANSF2,2,FALSE)
)</f>
        <v>CFNFF</v>
      </c>
      <c r="AO205" t="str">
        <f t="shared" ca="1" si="107"/>
        <v>CFNFF 789</v>
      </c>
      <c r="AP205" t="str">
        <f ca="1"/>
        <v>CHAFE 767</v>
      </c>
      <c r="AQ205" t="str" cm="1">
        <f t="array" aca="1" ref="AQ205:AR205" ca="1">IF($C205=0,"",_xlfn.TEXTSPLIT(AP205," "))</f>
        <v>CHAFE</v>
      </c>
      <c r="AR205" t="str">
        <f ca="1"/>
        <v>767</v>
      </c>
      <c r="AS205">
        <f t="shared" ca="1" si="108"/>
        <v>767</v>
      </c>
      <c r="AT205">
        <f ca="1"/>
        <v>193</v>
      </c>
      <c r="AU205" t="str">
        <f ca="1">IF($C205=0,"",
VLOOKUP(MID(AQ205,1,1),REVTRANS2,2,FALSE)
&amp; VLOOKUP(MID(AQ205,2,1),REVTRANS2,2,FALSE)
&amp; VLOOKUP(MID(AQ205,3,1),REVTRANS2,2,FALSE)
&amp; VLOOKUP(MID(AQ205,4,1),REVTRANS2,2,FALSE)
&amp; VLOOKUP(MID(AQ205,5,1),REVTRANS2,2,FALSE)
)</f>
        <v>38J65</v>
      </c>
      <c r="AV205">
        <f t="shared" ca="1" si="128"/>
        <v>0</v>
      </c>
      <c r="AW205">
        <f t="shared" ca="1" si="127"/>
        <v>0</v>
      </c>
      <c r="AX205">
        <f t="shared" ca="1" si="127"/>
        <v>1</v>
      </c>
      <c r="AY205">
        <f t="shared" ca="1" si="127"/>
        <v>0</v>
      </c>
      <c r="AZ205">
        <f t="shared" ca="1" si="127"/>
        <v>1</v>
      </c>
      <c r="BA205">
        <f t="shared" ca="1" si="127"/>
        <v>1</v>
      </c>
      <c r="BB205">
        <f t="shared" ca="1" si="127"/>
        <v>0</v>
      </c>
      <c r="BC205">
        <f t="shared" ca="1" si="127"/>
        <v>1</v>
      </c>
      <c r="BD205">
        <f t="shared" ca="1" si="127"/>
        <v>0</v>
      </c>
      <c r="BE205">
        <f t="shared" ca="1" si="127"/>
        <v>0</v>
      </c>
      <c r="BF205">
        <f t="shared" ca="1" si="127"/>
        <v>0</v>
      </c>
      <c r="BG205">
        <f t="shared" ca="1" si="127"/>
        <v>0</v>
      </c>
      <c r="BH205">
        <f t="shared" ca="1" si="127"/>
        <v>0</v>
      </c>
      <c r="BI205" s="37">
        <f t="shared" ca="1" si="127"/>
        <v>1</v>
      </c>
      <c r="BJ205" t="b">
        <f t="shared" ca="1" si="109"/>
        <v>0</v>
      </c>
      <c r="BK205" t="b">
        <f t="shared" ca="1" si="110"/>
        <v>0</v>
      </c>
      <c r="BL205" t="b">
        <f t="shared" ca="1" si="111"/>
        <v>0</v>
      </c>
      <c r="BM205" t="b">
        <f t="shared" ca="1" si="112"/>
        <v>0</v>
      </c>
      <c r="BN205" t="b">
        <f t="shared" ca="1" si="113"/>
        <v>0</v>
      </c>
      <c r="BO205" t="b">
        <f t="shared" ca="1" si="114"/>
        <v>1</v>
      </c>
      <c r="BP205" t="b">
        <f t="shared" ca="1" si="115"/>
        <v>0</v>
      </c>
      <c r="BQ205">
        <f t="shared" ca="1" si="116"/>
        <v>1</v>
      </c>
      <c r="BR205">
        <f t="shared" ca="1" si="117"/>
        <v>20193</v>
      </c>
      <c r="BS205" cm="1">
        <f t="array" aca="1" ref="BS205" ca="1">IF($C205=0,"",RANK(BR205,OFFSET(KKK,0,0,LAST,1),-1))</f>
        <v>169</v>
      </c>
      <c r="BT205" s="19">
        <f t="shared" ca="1" si="118"/>
        <v>129623</v>
      </c>
    </row>
    <row r="206" spans="1:72">
      <c r="A206">
        <v>194</v>
      </c>
      <c r="C206" s="9" t="str">
        <f t="shared" ca="1" si="130"/>
        <v>JAAA8 924</v>
      </c>
      <c r="D206">
        <f t="shared" ca="1" si="131"/>
        <v>9</v>
      </c>
      <c r="E206" t="str">
        <f t="shared" ref="E206:E269" ca="1" si="144">IF($C206=0,"",MID($C206,1,5))</f>
        <v>JAAA8</v>
      </c>
      <c r="F206" t="str">
        <f t="shared" ca="1" si="132"/>
        <v>MPPPH</v>
      </c>
      <c r="G206" t="str">
        <f t="shared" ref="G206:G269" ca="1" si="145">IF($C206=0,"",F206&amp;" "&amp;MID($C206,7,4))</f>
        <v>MPPPH 924</v>
      </c>
      <c r="H206" t="str">
        <f ca="1"/>
        <v>DLMNP 881</v>
      </c>
      <c r="I206" t="str" cm="1">
        <f t="array" aca="1" ref="I206:J206" ca="1">IF($C206=0,"",_xlfn.TEXTSPLIT(H206," "))</f>
        <v>DLMNP</v>
      </c>
      <c r="J206" t="str">
        <f ca="1"/>
        <v>881</v>
      </c>
      <c r="K206">
        <f t="shared" ref="K206:K269" ca="1" si="146">IF($C206=0,"",VALUE(J206))</f>
        <v>881</v>
      </c>
      <c r="L206">
        <f ca="1"/>
        <v>194</v>
      </c>
      <c r="M206" t="str">
        <f t="shared" ca="1" si="133"/>
        <v>4TJQA</v>
      </c>
      <c r="N206">
        <f t="shared" ca="1" si="124"/>
        <v>0</v>
      </c>
      <c r="O206">
        <f t="shared" ca="1" si="129"/>
        <v>0</v>
      </c>
      <c r="P206">
        <f t="shared" ca="1" si="129"/>
        <v>0</v>
      </c>
      <c r="Q206">
        <f t="shared" ca="1" si="129"/>
        <v>1</v>
      </c>
      <c r="R206">
        <f t="shared" ca="1" si="129"/>
        <v>0</v>
      </c>
      <c r="S206">
        <f t="shared" ca="1" si="129"/>
        <v>0</v>
      </c>
      <c r="T206">
        <f t="shared" ca="1" si="129"/>
        <v>0</v>
      </c>
      <c r="U206">
        <f t="shared" ca="1" si="129"/>
        <v>0</v>
      </c>
      <c r="V206">
        <f t="shared" ca="1" si="129"/>
        <v>0</v>
      </c>
      <c r="W206">
        <f t="shared" ca="1" si="129"/>
        <v>1</v>
      </c>
      <c r="X206">
        <f t="shared" ca="1" si="129"/>
        <v>1</v>
      </c>
      <c r="Y206">
        <f t="shared" ca="1" si="129"/>
        <v>1</v>
      </c>
      <c r="Z206">
        <f t="shared" ca="1" si="129"/>
        <v>0</v>
      </c>
      <c r="AA206">
        <f t="shared" ca="1" si="129"/>
        <v>1</v>
      </c>
      <c r="AB206">
        <f t="shared" ref="AB206:AB269" ca="1" si="147">IF($C206=0,"",SUM(N206:AA206))</f>
        <v>5</v>
      </c>
      <c r="AC206" t="b">
        <f t="shared" ca="1" si="134"/>
        <v>0</v>
      </c>
      <c r="AD206" t="b">
        <f t="shared" ca="1" si="135"/>
        <v>0</v>
      </c>
      <c r="AE206" t="b">
        <f t="shared" ca="1" si="136"/>
        <v>0</v>
      </c>
      <c r="AF206" t="b">
        <f t="shared" ca="1" si="137"/>
        <v>0</v>
      </c>
      <c r="AG206" t="b">
        <f t="shared" ca="1" si="138"/>
        <v>0</v>
      </c>
      <c r="AH206" t="b">
        <f t="shared" ca="1" si="139"/>
        <v>0</v>
      </c>
      <c r="AI206" t="b">
        <f t="shared" ca="1" si="140"/>
        <v>1</v>
      </c>
      <c r="AJ206">
        <f t="shared" ref="AJ206:AJ269" ca="1" si="148">IF($C206=0,"",COUNTIF(AC206:AI206,TRUE))</f>
        <v>1</v>
      </c>
      <c r="AK206">
        <f t="shared" ca="1" si="141"/>
        <v>10194</v>
      </c>
      <c r="AL206">
        <f t="shared" ca="1" si="142"/>
        <v>34</v>
      </c>
      <c r="AM206" s="19">
        <f t="shared" ca="1" si="143"/>
        <v>29954</v>
      </c>
      <c r="AN206" t="str">
        <f ca="1">IF($C206=0,"",
VLOOKUP(MID($E206,1,1),TRANSF2,2,FALSE)
&amp; VLOOKUP(MID($E206,2,1),TRANSF2,2,FALSE)
&amp; VLOOKUP(MID($E206,3,1),TRANSF2,2,FALSE)
&amp; VLOOKUP(MID($E206,4,1),TRANSF2,2,FALSE)
&amp; VLOOKUP(MID($E206,5,1),TRANSF2,2,FALSE)
)</f>
        <v>APPPH</v>
      </c>
      <c r="AO206" t="str">
        <f t="shared" ref="AO206:AO269" ca="1" si="149">IF($C206=0,"",AN206&amp;" "&amp;MID($C206,7,4))</f>
        <v>APPPH 924</v>
      </c>
      <c r="AP206" t="str">
        <f ca="1"/>
        <v>CHCCC 58</v>
      </c>
      <c r="AQ206" t="str" cm="1">
        <f t="array" aca="1" ref="AQ206:AR206" ca="1">IF($C206=0,"",_xlfn.TEXTSPLIT(AP206," "))</f>
        <v>CHCCC</v>
      </c>
      <c r="AR206" t="str">
        <f ca="1"/>
        <v>58</v>
      </c>
      <c r="AS206">
        <f t="shared" ref="AS206:AS269" ca="1" si="150">IF($C206=0,"",VALUE(AR206))</f>
        <v>58</v>
      </c>
      <c r="AT206">
        <f ca="1"/>
        <v>194</v>
      </c>
      <c r="AU206" t="str">
        <f ca="1">IF($C206=0,"",
VLOOKUP(MID(AQ206,1,1),REVTRANS2,2,FALSE)
&amp; VLOOKUP(MID(AQ206,2,1),REVTRANS2,2,FALSE)
&amp; VLOOKUP(MID(AQ206,3,1),REVTRANS2,2,FALSE)
&amp; VLOOKUP(MID(AQ206,4,1),REVTRANS2,2,FALSE)
&amp; VLOOKUP(MID(AQ206,5,1),REVTRANS2,2,FALSE)
)</f>
        <v>38333</v>
      </c>
      <c r="AV206">
        <f t="shared" ca="1" si="128"/>
        <v>0</v>
      </c>
      <c r="AW206">
        <f t="shared" ca="1" si="127"/>
        <v>0</v>
      </c>
      <c r="AX206">
        <f t="shared" ca="1" si="127"/>
        <v>4</v>
      </c>
      <c r="AY206">
        <f t="shared" ca="1" si="127"/>
        <v>0</v>
      </c>
      <c r="AZ206">
        <f t="shared" ca="1" si="127"/>
        <v>0</v>
      </c>
      <c r="BA206">
        <f t="shared" ca="1" si="127"/>
        <v>0</v>
      </c>
      <c r="BB206">
        <f t="shared" ca="1" si="127"/>
        <v>0</v>
      </c>
      <c r="BC206">
        <f t="shared" ca="1" si="127"/>
        <v>1</v>
      </c>
      <c r="BD206">
        <f t="shared" ca="1" si="127"/>
        <v>0</v>
      </c>
      <c r="BE206">
        <f t="shared" ca="1" si="127"/>
        <v>0</v>
      </c>
      <c r="BF206">
        <f t="shared" ca="1" si="127"/>
        <v>0</v>
      </c>
      <c r="BG206">
        <f t="shared" ca="1" si="127"/>
        <v>0</v>
      </c>
      <c r="BH206">
        <f t="shared" ca="1" si="127"/>
        <v>0</v>
      </c>
      <c r="BI206" s="37">
        <f t="shared" ca="1" si="127"/>
        <v>0</v>
      </c>
      <c r="BJ206" t="b">
        <f t="shared" ref="BJ206:BJ269" ca="1" si="151">IF($C206=0,"",MAX($AV206:$BH206)+$BI206=5)</f>
        <v>0</v>
      </c>
      <c r="BK206" t="b">
        <f t="shared" ref="BK206:BK269" ca="1" si="152">IF($C206=0,"",MAX($AV206:$BH206)+$BI206=4)</f>
        <v>1</v>
      </c>
      <c r="BL206" t="b">
        <f t="shared" ref="BL206:BL269" ca="1" si="153">IF($C206=0,"",
OR(
AND(MAX($AV206:$BH206)=2,COUNTIF($AV206:$BH206,2)=2,$BI206=1),
AND(MAX($AV206:$BH206)=3,COUNTIF($AV206:$BH206,2)=1,$BI206=0)
)
)</f>
        <v>0</v>
      </c>
      <c r="BM206" t="b">
        <f t="shared" ref="BM206:BM269" ca="1" si="154">IF($C206=0,"",
OR(
AND(MAX($AV206:$BH206)=2,COUNTIF($AV206:$BH206,2)=1,$BI206=1),
AND(MAX($AV206:$BH206)=1,$BI206=2),
AND(MAX($AV206:$BH206)=3,COUNTIF($AV206:$BH206,2)=0,$BI206=0)))</f>
        <v>0</v>
      </c>
      <c r="BN206" t="b">
        <f t="shared" ref="BN206:BN269" ca="1" si="155">IF($C206=0,"",
OR(
AND(MAX($AV206:$BH206)=2,COUNTIF($AV206:$BH206,2)=2,$BI206=0),
AND(MAX($AV206:$BH206)=3,COUNTIF($AV206:$BH206,1)=2,$BI206=1)
)
)</f>
        <v>0</v>
      </c>
      <c r="BO206" t="b">
        <f t="shared" ref="BO206:BO269" ca="1" si="156">IF($C206=0,"",
OR(
AND(MAX($AV206:$BH206)=2,COUNTIF($AV206:$BH206,2)=1,$BI206=0),
AND(MAX($AV206:$BH206)=1,$BI206=1)
)
)</f>
        <v>0</v>
      </c>
      <c r="BP206" t="b">
        <f t="shared" ref="BP206:BP269" ca="1" si="157">IF($C206=0,"",
AND(MAX($AV206:$BH206)=1,$BI206=0)
)</f>
        <v>0</v>
      </c>
      <c r="BQ206">
        <f t="shared" ref="BQ206:BQ269" ca="1" si="158">IF($C206=0,"",COUNTIF(BJ206:BP206,TRUE))</f>
        <v>1</v>
      </c>
      <c r="BR206">
        <f t="shared" ref="BR206:BR269" ca="1" si="159">IF($C206=0,"",BJ206*70000+BK206*60000+BL206*50000+BM206*40000+BN206*30000+BO206*20000+BP206*10000+AT206)</f>
        <v>60194</v>
      </c>
      <c r="BS206" cm="1">
        <f t="array" aca="1" ref="BS206" ca="1">IF($C206=0,"",RANK(BR206,OFFSET(KKK,0,0,LAST,1),-1))</f>
        <v>847</v>
      </c>
      <c r="BT206" s="19">
        <f t="shared" ref="BT206:BT269" ca="1" si="160">IF($C206=0,"",BS206*AS206)</f>
        <v>49126</v>
      </c>
    </row>
    <row r="207" spans="1:72">
      <c r="A207">
        <v>195</v>
      </c>
      <c r="C207" s="9" t="str">
        <f t="shared" ca="1" si="130"/>
        <v>J2K77 443</v>
      </c>
      <c r="D207">
        <f t="shared" ca="1" si="131"/>
        <v>9</v>
      </c>
      <c r="E207" t="str">
        <f t="shared" ca="1" si="144"/>
        <v>J2K77</v>
      </c>
      <c r="F207" t="str">
        <f t="shared" ca="1" si="132"/>
        <v>MBOGG</v>
      </c>
      <c r="G207" t="str">
        <f t="shared" ca="1" si="145"/>
        <v>MBOGG 443</v>
      </c>
      <c r="H207" t="str">
        <f ca="1"/>
        <v>DLPDL 996</v>
      </c>
      <c r="I207" t="str" cm="1">
        <f t="array" aca="1" ref="I207:J207" ca="1">IF($C207=0,"",_xlfn.TEXTSPLIT(H207," "))</f>
        <v>DLPDL</v>
      </c>
      <c r="J207" t="str">
        <f ca="1"/>
        <v>996</v>
      </c>
      <c r="K207">
        <f t="shared" ca="1" si="146"/>
        <v>996</v>
      </c>
      <c r="L207">
        <f ca="1"/>
        <v>195</v>
      </c>
      <c r="M207" t="str">
        <f t="shared" ca="1" si="133"/>
        <v>4TA4T</v>
      </c>
      <c r="N207">
        <f t="shared" ca="1" si="124"/>
        <v>0</v>
      </c>
      <c r="O207">
        <f t="shared" ref="O207:AA216" ca="1" si="161">IF($C207=0,"",(LEN($M207)-LEN(SUBSTITUTE($M207,O$11,""))))</f>
        <v>0</v>
      </c>
      <c r="P207">
        <f t="shared" ca="1" si="161"/>
        <v>0</v>
      </c>
      <c r="Q207">
        <f t="shared" ca="1" si="161"/>
        <v>2</v>
      </c>
      <c r="R207">
        <f t="shared" ca="1" si="161"/>
        <v>0</v>
      </c>
      <c r="S207">
        <f t="shared" ca="1" si="161"/>
        <v>0</v>
      </c>
      <c r="T207">
        <f t="shared" ca="1" si="161"/>
        <v>0</v>
      </c>
      <c r="U207">
        <f t="shared" ca="1" si="161"/>
        <v>0</v>
      </c>
      <c r="V207">
        <f t="shared" ca="1" si="161"/>
        <v>0</v>
      </c>
      <c r="W207">
        <f t="shared" ca="1" si="161"/>
        <v>2</v>
      </c>
      <c r="X207">
        <f t="shared" ca="1" si="161"/>
        <v>0</v>
      </c>
      <c r="Y207">
        <f t="shared" ca="1" si="161"/>
        <v>0</v>
      </c>
      <c r="Z207">
        <f t="shared" ca="1" si="161"/>
        <v>0</v>
      </c>
      <c r="AA207">
        <f t="shared" ca="1" si="161"/>
        <v>1</v>
      </c>
      <c r="AB207">
        <f t="shared" ca="1" si="147"/>
        <v>5</v>
      </c>
      <c r="AC207" t="b">
        <f t="shared" ca="1" si="134"/>
        <v>0</v>
      </c>
      <c r="AD207" t="b">
        <f t="shared" ca="1" si="135"/>
        <v>0</v>
      </c>
      <c r="AE207" t="b">
        <f t="shared" ca="1" si="136"/>
        <v>0</v>
      </c>
      <c r="AF207" t="b">
        <f t="shared" ca="1" si="137"/>
        <v>0</v>
      </c>
      <c r="AG207" t="b">
        <f t="shared" ca="1" si="138"/>
        <v>1</v>
      </c>
      <c r="AH207" t="b">
        <f t="shared" ca="1" si="139"/>
        <v>0</v>
      </c>
      <c r="AI207" t="b">
        <f t="shared" ca="1" si="140"/>
        <v>0</v>
      </c>
      <c r="AJ207">
        <f t="shared" ca="1" si="148"/>
        <v>1</v>
      </c>
      <c r="AK207">
        <f t="shared" ca="1" si="141"/>
        <v>30195</v>
      </c>
      <c r="AL207">
        <f t="shared" ca="1" si="142"/>
        <v>477</v>
      </c>
      <c r="AM207" s="19">
        <f t="shared" ca="1" si="143"/>
        <v>475092</v>
      </c>
      <c r="AN207" t="str">
        <f ca="1">IF($C207=0,"",
VLOOKUP(MID($E207,1,1),TRANSF2,2,FALSE)
&amp; VLOOKUP(MID($E207,2,1),TRANSF2,2,FALSE)
&amp; VLOOKUP(MID($E207,3,1),TRANSF2,2,FALSE)
&amp; VLOOKUP(MID($E207,4,1),TRANSF2,2,FALSE)
&amp; VLOOKUP(MID($E207,5,1),TRANSF2,2,FALSE)
)</f>
        <v>ABOGG</v>
      </c>
      <c r="AO207" t="str">
        <f t="shared" ca="1" si="149"/>
        <v>ABOGG 443</v>
      </c>
      <c r="AP207" t="str">
        <f ca="1"/>
        <v>CHCCH 422</v>
      </c>
      <c r="AQ207" t="str" cm="1">
        <f t="array" aca="1" ref="AQ207:AR207" ca="1">IF($C207=0,"",_xlfn.TEXTSPLIT(AP207," "))</f>
        <v>CHCCH</v>
      </c>
      <c r="AR207" t="str">
        <f ca="1"/>
        <v>422</v>
      </c>
      <c r="AS207">
        <f t="shared" ca="1" si="150"/>
        <v>422</v>
      </c>
      <c r="AT207">
        <f ca="1"/>
        <v>195</v>
      </c>
      <c r="AU207" t="str">
        <f ca="1">IF($C207=0,"",
VLOOKUP(MID(AQ207,1,1),REVTRANS2,2,FALSE)
&amp; VLOOKUP(MID(AQ207,2,1),REVTRANS2,2,FALSE)
&amp; VLOOKUP(MID(AQ207,3,1),REVTRANS2,2,FALSE)
&amp; VLOOKUP(MID(AQ207,4,1),REVTRANS2,2,FALSE)
&amp; VLOOKUP(MID(AQ207,5,1),REVTRANS2,2,FALSE)
)</f>
        <v>38338</v>
      </c>
      <c r="AV207">
        <f t="shared" ca="1" si="128"/>
        <v>0</v>
      </c>
      <c r="AW207">
        <f t="shared" ca="1" si="127"/>
        <v>0</v>
      </c>
      <c r="AX207">
        <f t="shared" ca="1" si="127"/>
        <v>3</v>
      </c>
      <c r="AY207">
        <f t="shared" ca="1" si="127"/>
        <v>0</v>
      </c>
      <c r="AZ207">
        <f t="shared" ca="1" si="127"/>
        <v>0</v>
      </c>
      <c r="BA207">
        <f t="shared" ca="1" si="127"/>
        <v>0</v>
      </c>
      <c r="BB207">
        <f t="shared" ca="1" si="127"/>
        <v>0</v>
      </c>
      <c r="BC207">
        <f t="shared" ca="1" si="127"/>
        <v>2</v>
      </c>
      <c r="BD207">
        <f t="shared" ca="1" si="127"/>
        <v>0</v>
      </c>
      <c r="BE207">
        <f t="shared" ca="1" si="127"/>
        <v>0</v>
      </c>
      <c r="BF207">
        <f t="shared" ca="1" si="127"/>
        <v>0</v>
      </c>
      <c r="BG207">
        <f t="shared" ca="1" si="127"/>
        <v>0</v>
      </c>
      <c r="BH207">
        <f t="shared" ca="1" si="127"/>
        <v>0</v>
      </c>
      <c r="BI207" s="37">
        <f t="shared" ca="1" si="127"/>
        <v>0</v>
      </c>
      <c r="BJ207" t="b">
        <f t="shared" ca="1" si="151"/>
        <v>0</v>
      </c>
      <c r="BK207" t="b">
        <f t="shared" ca="1" si="152"/>
        <v>0</v>
      </c>
      <c r="BL207" t="b">
        <f t="shared" ca="1" si="153"/>
        <v>1</v>
      </c>
      <c r="BM207" t="b">
        <f t="shared" ca="1" si="154"/>
        <v>0</v>
      </c>
      <c r="BN207" t="b">
        <f t="shared" ca="1" si="155"/>
        <v>0</v>
      </c>
      <c r="BO207" t="b">
        <f t="shared" ca="1" si="156"/>
        <v>0</v>
      </c>
      <c r="BP207" t="b">
        <f t="shared" ca="1" si="157"/>
        <v>0</v>
      </c>
      <c r="BQ207">
        <f t="shared" ca="1" si="158"/>
        <v>1</v>
      </c>
      <c r="BR207">
        <f t="shared" ca="1" si="159"/>
        <v>50195</v>
      </c>
      <c r="BS207" cm="1">
        <f t="array" aca="1" ref="BS207" ca="1">IF($C207=0,"",RANK(BR207,OFFSET(KKK,0,0,LAST,1),-1))</f>
        <v>716</v>
      </c>
      <c r="BT207" s="19">
        <f t="shared" ca="1" si="160"/>
        <v>302152</v>
      </c>
    </row>
    <row r="208" spans="1:72">
      <c r="A208">
        <v>196</v>
      </c>
      <c r="C208" s="9" t="str">
        <f t="shared" ca="1" si="130"/>
        <v>82Q82 569</v>
      </c>
      <c r="D208">
        <f t="shared" ca="1" si="131"/>
        <v>9</v>
      </c>
      <c r="E208" t="str">
        <f t="shared" ca="1" si="144"/>
        <v>82Q82</v>
      </c>
      <c r="F208" t="str">
        <f t="shared" ca="1" si="132"/>
        <v>HBNHB</v>
      </c>
      <c r="G208" t="str">
        <f t="shared" ca="1" si="145"/>
        <v>HBNHB 569</v>
      </c>
      <c r="H208" t="str">
        <f ca="1"/>
        <v>DLPNN 378</v>
      </c>
      <c r="I208" t="str" cm="1">
        <f t="array" aca="1" ref="I208:J208" ca="1">IF($C208=0,"",_xlfn.TEXTSPLIT(H208," "))</f>
        <v>DLPNN</v>
      </c>
      <c r="J208" t="str">
        <f ca="1"/>
        <v>378</v>
      </c>
      <c r="K208">
        <f t="shared" ca="1" si="146"/>
        <v>378</v>
      </c>
      <c r="L208">
        <f ca="1"/>
        <v>196</v>
      </c>
      <c r="M208" t="str">
        <f t="shared" ca="1" si="133"/>
        <v>4TAQQ</v>
      </c>
      <c r="N208">
        <f t="shared" ca="1" si="124"/>
        <v>0</v>
      </c>
      <c r="O208">
        <f t="shared" ca="1" si="161"/>
        <v>0</v>
      </c>
      <c r="P208">
        <f t="shared" ca="1" si="161"/>
        <v>0</v>
      </c>
      <c r="Q208">
        <f t="shared" ca="1" si="161"/>
        <v>1</v>
      </c>
      <c r="R208">
        <f t="shared" ca="1" si="161"/>
        <v>0</v>
      </c>
      <c r="S208">
        <f t="shared" ca="1" si="161"/>
        <v>0</v>
      </c>
      <c r="T208">
        <f t="shared" ca="1" si="161"/>
        <v>0</v>
      </c>
      <c r="U208">
        <f t="shared" ca="1" si="161"/>
        <v>0</v>
      </c>
      <c r="V208">
        <f t="shared" ca="1" si="161"/>
        <v>0</v>
      </c>
      <c r="W208">
        <f t="shared" ca="1" si="161"/>
        <v>1</v>
      </c>
      <c r="X208">
        <f t="shared" ca="1" si="161"/>
        <v>0</v>
      </c>
      <c r="Y208">
        <f t="shared" ca="1" si="161"/>
        <v>2</v>
      </c>
      <c r="Z208">
        <f t="shared" ca="1" si="161"/>
        <v>0</v>
      </c>
      <c r="AA208">
        <f t="shared" ca="1" si="161"/>
        <v>1</v>
      </c>
      <c r="AB208">
        <f t="shared" ca="1" si="147"/>
        <v>5</v>
      </c>
      <c r="AC208" t="b">
        <f t="shared" ca="1" si="134"/>
        <v>0</v>
      </c>
      <c r="AD208" t="b">
        <f t="shared" ca="1" si="135"/>
        <v>0</v>
      </c>
      <c r="AE208" t="b">
        <f t="shared" ca="1" si="136"/>
        <v>0</v>
      </c>
      <c r="AF208" t="b">
        <f t="shared" ca="1" si="137"/>
        <v>0</v>
      </c>
      <c r="AG208" t="b">
        <f t="shared" ca="1" si="138"/>
        <v>0</v>
      </c>
      <c r="AH208" t="b">
        <f t="shared" ca="1" si="139"/>
        <v>1</v>
      </c>
      <c r="AI208" t="b">
        <f t="shared" ca="1" si="140"/>
        <v>0</v>
      </c>
      <c r="AJ208">
        <f t="shared" ca="1" si="148"/>
        <v>1</v>
      </c>
      <c r="AK208">
        <f t="shared" ca="1" si="141"/>
        <v>20196</v>
      </c>
      <c r="AL208">
        <f t="shared" ca="1" si="142"/>
        <v>242</v>
      </c>
      <c r="AM208" s="19">
        <f t="shared" ca="1" si="143"/>
        <v>91476</v>
      </c>
      <c r="AN208" t="str">
        <f ca="1">IF($C208=0,"",
VLOOKUP(MID($E208,1,1),TRANSF2,2,FALSE)
&amp; VLOOKUP(MID($E208,2,1),TRANSF2,2,FALSE)
&amp; VLOOKUP(MID($E208,3,1),TRANSF2,2,FALSE)
&amp; VLOOKUP(MID($E208,4,1),TRANSF2,2,FALSE)
&amp; VLOOKUP(MID($E208,5,1),TRANSF2,2,FALSE)
)</f>
        <v>HBNHB</v>
      </c>
      <c r="AO208" t="str">
        <f t="shared" ca="1" si="149"/>
        <v>HBNHB 569</v>
      </c>
      <c r="AP208" t="str">
        <f ca="1"/>
        <v>CHCOI 826</v>
      </c>
      <c r="AQ208" t="str" cm="1">
        <f t="array" aca="1" ref="AQ208:AR208" ca="1">IF($C208=0,"",_xlfn.TEXTSPLIT(AP208," "))</f>
        <v>CHCOI</v>
      </c>
      <c r="AR208" t="str">
        <f ca="1"/>
        <v>826</v>
      </c>
      <c r="AS208">
        <f t="shared" ca="1" si="150"/>
        <v>826</v>
      </c>
      <c r="AT208">
        <f ca="1"/>
        <v>196</v>
      </c>
      <c r="AU208" t="str">
        <f ca="1">IF($C208=0,"",
VLOOKUP(MID(AQ208,1,1),REVTRANS2,2,FALSE)
&amp; VLOOKUP(MID(AQ208,2,1),REVTRANS2,2,FALSE)
&amp; VLOOKUP(MID(AQ208,3,1),REVTRANS2,2,FALSE)
&amp; VLOOKUP(MID(AQ208,4,1),REVTRANS2,2,FALSE)
&amp; VLOOKUP(MID(AQ208,5,1),REVTRANS2,2,FALSE)
)</f>
        <v>383K9</v>
      </c>
      <c r="AV208">
        <f t="shared" ca="1" si="128"/>
        <v>0</v>
      </c>
      <c r="AW208">
        <f t="shared" ca="1" si="127"/>
        <v>0</v>
      </c>
      <c r="AX208">
        <f t="shared" ca="1" si="127"/>
        <v>2</v>
      </c>
      <c r="AY208">
        <f t="shared" ca="1" si="127"/>
        <v>0</v>
      </c>
      <c r="AZ208">
        <f t="shared" ca="1" si="127"/>
        <v>0</v>
      </c>
      <c r="BA208">
        <f t="shared" ca="1" si="127"/>
        <v>0</v>
      </c>
      <c r="BB208">
        <f t="shared" ca="1" si="127"/>
        <v>0</v>
      </c>
      <c r="BC208">
        <f t="shared" ca="1" si="127"/>
        <v>1</v>
      </c>
      <c r="BD208">
        <f t="shared" ca="1" si="127"/>
        <v>1</v>
      </c>
      <c r="BE208">
        <f t="shared" ca="1" si="127"/>
        <v>0</v>
      </c>
      <c r="BF208">
        <f t="shared" ca="1" si="127"/>
        <v>0</v>
      </c>
      <c r="BG208">
        <f t="shared" ca="1" si="127"/>
        <v>1</v>
      </c>
      <c r="BH208">
        <f t="shared" ca="1" si="127"/>
        <v>0</v>
      </c>
      <c r="BI208" s="37">
        <f t="shared" ca="1" si="127"/>
        <v>0</v>
      </c>
      <c r="BJ208" t="b">
        <f t="shared" ca="1" si="151"/>
        <v>0</v>
      </c>
      <c r="BK208" t="b">
        <f t="shared" ca="1" si="152"/>
        <v>0</v>
      </c>
      <c r="BL208" t="b">
        <f t="shared" ca="1" si="153"/>
        <v>0</v>
      </c>
      <c r="BM208" t="b">
        <f t="shared" ca="1" si="154"/>
        <v>0</v>
      </c>
      <c r="BN208" t="b">
        <f t="shared" ca="1" si="155"/>
        <v>0</v>
      </c>
      <c r="BO208" t="b">
        <f t="shared" ca="1" si="156"/>
        <v>1</v>
      </c>
      <c r="BP208" t="b">
        <f t="shared" ca="1" si="157"/>
        <v>0</v>
      </c>
      <c r="BQ208">
        <f t="shared" ca="1" si="158"/>
        <v>1</v>
      </c>
      <c r="BR208">
        <f t="shared" ca="1" si="159"/>
        <v>20196</v>
      </c>
      <c r="BS208" cm="1">
        <f t="array" aca="1" ref="BS208" ca="1">IF($C208=0,"",RANK(BR208,OFFSET(KKK,0,0,LAST,1),-1))</f>
        <v>170</v>
      </c>
      <c r="BT208" s="19">
        <f t="shared" ca="1" si="160"/>
        <v>140420</v>
      </c>
    </row>
    <row r="209" spans="1:72">
      <c r="A209">
        <v>197</v>
      </c>
      <c r="C209" s="9" t="str">
        <f t="shared" ca="1" si="130"/>
        <v>66T6A 476</v>
      </c>
      <c r="D209">
        <f t="shared" ca="1" si="131"/>
        <v>9</v>
      </c>
      <c r="E209" t="str">
        <f t="shared" ca="1" si="144"/>
        <v>66T6A</v>
      </c>
      <c r="F209" t="str">
        <f t="shared" ca="1" si="132"/>
        <v>FFLFP</v>
      </c>
      <c r="G209" t="str">
        <f t="shared" ca="1" si="145"/>
        <v>FFLFP 476</v>
      </c>
      <c r="H209" t="str">
        <f ca="1"/>
        <v>DLPPP 34</v>
      </c>
      <c r="I209" t="str" cm="1">
        <f t="array" aca="1" ref="I209:J209" ca="1">IF($C209=0,"",_xlfn.TEXTSPLIT(H209," "))</f>
        <v>DLPPP</v>
      </c>
      <c r="J209" t="str">
        <f ca="1"/>
        <v>34</v>
      </c>
      <c r="K209">
        <f t="shared" ca="1" si="146"/>
        <v>34</v>
      </c>
      <c r="L209">
        <f ca="1"/>
        <v>197</v>
      </c>
      <c r="M209" t="str">
        <f t="shared" ca="1" si="133"/>
        <v>4TAAA</v>
      </c>
      <c r="N209">
        <f t="shared" ca="1" si="124"/>
        <v>0</v>
      </c>
      <c r="O209">
        <f t="shared" ca="1" si="161"/>
        <v>0</v>
      </c>
      <c r="P209">
        <f t="shared" ca="1" si="161"/>
        <v>0</v>
      </c>
      <c r="Q209">
        <f t="shared" ca="1" si="161"/>
        <v>1</v>
      </c>
      <c r="R209">
        <f t="shared" ca="1" si="161"/>
        <v>0</v>
      </c>
      <c r="S209">
        <f t="shared" ca="1" si="161"/>
        <v>0</v>
      </c>
      <c r="T209">
        <f t="shared" ca="1" si="161"/>
        <v>0</v>
      </c>
      <c r="U209">
        <f t="shared" ca="1" si="161"/>
        <v>0</v>
      </c>
      <c r="V209">
        <f t="shared" ca="1" si="161"/>
        <v>0</v>
      </c>
      <c r="W209">
        <f t="shared" ca="1" si="161"/>
        <v>1</v>
      </c>
      <c r="X209">
        <f t="shared" ca="1" si="161"/>
        <v>0</v>
      </c>
      <c r="Y209">
        <f t="shared" ca="1" si="161"/>
        <v>0</v>
      </c>
      <c r="Z209">
        <f t="shared" ca="1" si="161"/>
        <v>0</v>
      </c>
      <c r="AA209">
        <f t="shared" ca="1" si="161"/>
        <v>3</v>
      </c>
      <c r="AB209">
        <f t="shared" ca="1" si="147"/>
        <v>5</v>
      </c>
      <c r="AC209" t="b">
        <f t="shared" ca="1" si="134"/>
        <v>0</v>
      </c>
      <c r="AD209" t="b">
        <f t="shared" ca="1" si="135"/>
        <v>0</v>
      </c>
      <c r="AE209" t="b">
        <f t="shared" ca="1" si="136"/>
        <v>0</v>
      </c>
      <c r="AF209" t="b">
        <f t="shared" ca="1" si="137"/>
        <v>1</v>
      </c>
      <c r="AG209" t="b">
        <f t="shared" ca="1" si="138"/>
        <v>0</v>
      </c>
      <c r="AH209" t="b">
        <f t="shared" ca="1" si="139"/>
        <v>0</v>
      </c>
      <c r="AI209" t="b">
        <f t="shared" ca="1" si="140"/>
        <v>0</v>
      </c>
      <c r="AJ209">
        <f t="shared" ca="1" si="148"/>
        <v>1</v>
      </c>
      <c r="AK209">
        <f t="shared" ca="1" si="141"/>
        <v>40197</v>
      </c>
      <c r="AL209">
        <f t="shared" ca="1" si="142"/>
        <v>653</v>
      </c>
      <c r="AM209" s="19">
        <f t="shared" ca="1" si="143"/>
        <v>22202</v>
      </c>
      <c r="AN209" t="str">
        <f ca="1">IF($C209=0,"",
VLOOKUP(MID($E209,1,1),TRANSF2,2,FALSE)
&amp; VLOOKUP(MID($E209,2,1),TRANSF2,2,FALSE)
&amp; VLOOKUP(MID($E209,3,1),TRANSF2,2,FALSE)
&amp; VLOOKUP(MID($E209,4,1),TRANSF2,2,FALSE)
&amp; VLOOKUP(MID($E209,5,1),TRANSF2,2,FALSE)
)</f>
        <v>FFLFP</v>
      </c>
      <c r="AO209" t="str">
        <f t="shared" ca="1" si="149"/>
        <v>FFLFP 476</v>
      </c>
      <c r="AP209" t="str">
        <f ca="1"/>
        <v>CHDNC 822</v>
      </c>
      <c r="AQ209" t="str" cm="1">
        <f t="array" aca="1" ref="AQ209:AR209" ca="1">IF($C209=0,"",_xlfn.TEXTSPLIT(AP209," "))</f>
        <v>CHDNC</v>
      </c>
      <c r="AR209" t="str">
        <f ca="1"/>
        <v>822</v>
      </c>
      <c r="AS209">
        <f t="shared" ca="1" si="150"/>
        <v>822</v>
      </c>
      <c r="AT209">
        <f ca="1"/>
        <v>197</v>
      </c>
      <c r="AU209" t="str">
        <f ca="1">IF($C209=0,"",
VLOOKUP(MID(AQ209,1,1),REVTRANS2,2,FALSE)
&amp; VLOOKUP(MID(AQ209,2,1),REVTRANS2,2,FALSE)
&amp; VLOOKUP(MID(AQ209,3,1),REVTRANS2,2,FALSE)
&amp; VLOOKUP(MID(AQ209,4,1),REVTRANS2,2,FALSE)
&amp; VLOOKUP(MID(AQ209,5,1),REVTRANS2,2,FALSE)
)</f>
        <v>384Q3</v>
      </c>
      <c r="AV209">
        <f t="shared" ca="1" si="128"/>
        <v>0</v>
      </c>
      <c r="AW209">
        <f t="shared" ca="1" si="127"/>
        <v>0</v>
      </c>
      <c r="AX209">
        <f t="shared" ca="1" si="127"/>
        <v>2</v>
      </c>
      <c r="AY209">
        <f t="shared" ca="1" si="127"/>
        <v>1</v>
      </c>
      <c r="AZ209">
        <f t="shared" ca="1" si="127"/>
        <v>0</v>
      </c>
      <c r="BA209">
        <f t="shared" ca="1" si="127"/>
        <v>0</v>
      </c>
      <c r="BB209">
        <f t="shared" ca="1" si="127"/>
        <v>0</v>
      </c>
      <c r="BC209">
        <f t="shared" ca="1" si="127"/>
        <v>1</v>
      </c>
      <c r="BD209">
        <f t="shared" ca="1" si="127"/>
        <v>0</v>
      </c>
      <c r="BE209">
        <f t="shared" ca="1" si="127"/>
        <v>0</v>
      </c>
      <c r="BF209">
        <f t="shared" ca="1" si="127"/>
        <v>1</v>
      </c>
      <c r="BG209">
        <f t="shared" ca="1" si="127"/>
        <v>0</v>
      </c>
      <c r="BH209">
        <f t="shared" ca="1" si="127"/>
        <v>0</v>
      </c>
      <c r="BI209" s="37">
        <f t="shared" ca="1" si="127"/>
        <v>0</v>
      </c>
      <c r="BJ209" t="b">
        <f t="shared" ca="1" si="151"/>
        <v>0</v>
      </c>
      <c r="BK209" t="b">
        <f t="shared" ca="1" si="152"/>
        <v>0</v>
      </c>
      <c r="BL209" t="b">
        <f t="shared" ca="1" si="153"/>
        <v>0</v>
      </c>
      <c r="BM209" t="b">
        <f t="shared" ca="1" si="154"/>
        <v>0</v>
      </c>
      <c r="BN209" t="b">
        <f t="shared" ca="1" si="155"/>
        <v>0</v>
      </c>
      <c r="BO209" t="b">
        <f t="shared" ca="1" si="156"/>
        <v>1</v>
      </c>
      <c r="BP209" t="b">
        <f t="shared" ca="1" si="157"/>
        <v>0</v>
      </c>
      <c r="BQ209">
        <f t="shared" ca="1" si="158"/>
        <v>1</v>
      </c>
      <c r="BR209">
        <f t="shared" ca="1" si="159"/>
        <v>20197</v>
      </c>
      <c r="BS209" cm="1">
        <f t="array" aca="1" ref="BS209" ca="1">IF($C209=0,"",RANK(BR209,OFFSET(KKK,0,0,LAST,1),-1))</f>
        <v>171</v>
      </c>
      <c r="BT209" s="19">
        <f t="shared" ca="1" si="160"/>
        <v>140562</v>
      </c>
    </row>
    <row r="210" spans="1:72">
      <c r="A210">
        <v>198</v>
      </c>
      <c r="C210" s="9" t="str">
        <f t="shared" ca="1" si="130"/>
        <v>TTKTK 108</v>
      </c>
      <c r="D210">
        <f t="shared" ca="1" si="131"/>
        <v>9</v>
      </c>
      <c r="E210" t="str">
        <f t="shared" ca="1" si="144"/>
        <v>TTKTK</v>
      </c>
      <c r="F210" t="str">
        <f t="shared" ca="1" si="132"/>
        <v>LLOLO</v>
      </c>
      <c r="G210" t="str">
        <f t="shared" ca="1" si="145"/>
        <v>LLOLO 108</v>
      </c>
      <c r="H210" t="str">
        <f ca="1"/>
        <v>DMBBN 203</v>
      </c>
      <c r="I210" t="str" cm="1">
        <f t="array" aca="1" ref="I210:J210" ca="1">IF($C210=0,"",_xlfn.TEXTSPLIT(H210," "))</f>
        <v>DMBBN</v>
      </c>
      <c r="J210" t="str">
        <f ca="1"/>
        <v>203</v>
      </c>
      <c r="K210">
        <f t="shared" ca="1" si="146"/>
        <v>203</v>
      </c>
      <c r="L210">
        <f ca="1"/>
        <v>198</v>
      </c>
      <c r="M210" t="str">
        <f t="shared" ca="1" si="133"/>
        <v>4J22Q</v>
      </c>
      <c r="N210">
        <f t="shared" ca="1" si="124"/>
        <v>0</v>
      </c>
      <c r="O210">
        <f t="shared" ca="1" si="161"/>
        <v>2</v>
      </c>
      <c r="P210">
        <f t="shared" ca="1" si="161"/>
        <v>0</v>
      </c>
      <c r="Q210">
        <f t="shared" ca="1" si="161"/>
        <v>1</v>
      </c>
      <c r="R210">
        <f t="shared" ca="1" si="161"/>
        <v>0</v>
      </c>
      <c r="S210">
        <f t="shared" ca="1" si="161"/>
        <v>0</v>
      </c>
      <c r="T210">
        <f t="shared" ca="1" si="161"/>
        <v>0</v>
      </c>
      <c r="U210">
        <f t="shared" ca="1" si="161"/>
        <v>0</v>
      </c>
      <c r="V210">
        <f t="shared" ca="1" si="161"/>
        <v>0</v>
      </c>
      <c r="W210">
        <f t="shared" ca="1" si="161"/>
        <v>0</v>
      </c>
      <c r="X210">
        <f t="shared" ca="1" si="161"/>
        <v>1</v>
      </c>
      <c r="Y210">
        <f t="shared" ca="1" si="161"/>
        <v>1</v>
      </c>
      <c r="Z210">
        <f t="shared" ca="1" si="161"/>
        <v>0</v>
      </c>
      <c r="AA210">
        <f t="shared" ca="1" si="161"/>
        <v>0</v>
      </c>
      <c r="AB210">
        <f t="shared" ca="1" si="147"/>
        <v>5</v>
      </c>
      <c r="AC210" t="b">
        <f t="shared" ca="1" si="134"/>
        <v>0</v>
      </c>
      <c r="AD210" t="b">
        <f t="shared" ca="1" si="135"/>
        <v>0</v>
      </c>
      <c r="AE210" t="b">
        <f t="shared" ca="1" si="136"/>
        <v>0</v>
      </c>
      <c r="AF210" t="b">
        <f t="shared" ca="1" si="137"/>
        <v>0</v>
      </c>
      <c r="AG210" t="b">
        <f t="shared" ca="1" si="138"/>
        <v>0</v>
      </c>
      <c r="AH210" t="b">
        <f t="shared" ca="1" si="139"/>
        <v>1</v>
      </c>
      <c r="AI210" t="b">
        <f t="shared" ca="1" si="140"/>
        <v>0</v>
      </c>
      <c r="AJ210">
        <f t="shared" ca="1" si="148"/>
        <v>1</v>
      </c>
      <c r="AK210">
        <f t="shared" ca="1" si="141"/>
        <v>20198</v>
      </c>
      <c r="AL210">
        <f t="shared" ca="1" si="142"/>
        <v>243</v>
      </c>
      <c r="AM210" s="19">
        <f t="shared" ca="1" si="143"/>
        <v>49329</v>
      </c>
      <c r="AN210" t="str">
        <f ca="1">IF($C210=0,"",
VLOOKUP(MID($E210,1,1),TRANSF2,2,FALSE)
&amp; VLOOKUP(MID($E210,2,1),TRANSF2,2,FALSE)
&amp; VLOOKUP(MID($E210,3,1),TRANSF2,2,FALSE)
&amp; VLOOKUP(MID($E210,4,1),TRANSF2,2,FALSE)
&amp; VLOOKUP(MID($E210,5,1),TRANSF2,2,FALSE)
)</f>
        <v>LLOLO</v>
      </c>
      <c r="AO210" t="str">
        <f t="shared" ca="1" si="149"/>
        <v>LLOLO 108</v>
      </c>
      <c r="AP210" t="str">
        <f ca="1"/>
        <v>CHGGG 684</v>
      </c>
      <c r="AQ210" t="str" cm="1">
        <f t="array" aca="1" ref="AQ210:AR210" ca="1">IF($C210=0,"",_xlfn.TEXTSPLIT(AP210," "))</f>
        <v>CHGGG</v>
      </c>
      <c r="AR210" t="str">
        <f ca="1"/>
        <v>684</v>
      </c>
      <c r="AS210">
        <f t="shared" ca="1" si="150"/>
        <v>684</v>
      </c>
      <c r="AT210">
        <f ca="1"/>
        <v>198</v>
      </c>
      <c r="AU210" t="str">
        <f ca="1">IF($C210=0,"",
VLOOKUP(MID(AQ210,1,1),REVTRANS2,2,FALSE)
&amp; VLOOKUP(MID(AQ210,2,1),REVTRANS2,2,FALSE)
&amp; VLOOKUP(MID(AQ210,3,1),REVTRANS2,2,FALSE)
&amp; VLOOKUP(MID(AQ210,4,1),REVTRANS2,2,FALSE)
&amp; VLOOKUP(MID(AQ210,5,1),REVTRANS2,2,FALSE)
)</f>
        <v>38777</v>
      </c>
      <c r="AV210">
        <f t="shared" ca="1" si="128"/>
        <v>0</v>
      </c>
      <c r="AW210">
        <f t="shared" ca="1" si="127"/>
        <v>0</v>
      </c>
      <c r="AX210">
        <f t="shared" ca="1" si="127"/>
        <v>1</v>
      </c>
      <c r="AY210">
        <f t="shared" ca="1" si="127"/>
        <v>0</v>
      </c>
      <c r="AZ210">
        <f t="shared" ca="1" si="127"/>
        <v>0</v>
      </c>
      <c r="BA210">
        <f t="shared" ca="1" si="127"/>
        <v>0</v>
      </c>
      <c r="BB210">
        <f t="shared" ca="1" si="127"/>
        <v>3</v>
      </c>
      <c r="BC210">
        <f t="shared" ca="1" si="127"/>
        <v>1</v>
      </c>
      <c r="BD210">
        <f t="shared" ca="1" si="127"/>
        <v>0</v>
      </c>
      <c r="BE210">
        <f t="shared" ca="1" si="127"/>
        <v>0</v>
      </c>
      <c r="BF210">
        <f t="shared" ca="1" si="127"/>
        <v>0</v>
      </c>
      <c r="BG210">
        <f t="shared" ca="1" si="127"/>
        <v>0</v>
      </c>
      <c r="BH210">
        <f t="shared" ca="1" si="127"/>
        <v>0</v>
      </c>
      <c r="BI210" s="37">
        <f t="shared" ca="1" si="127"/>
        <v>0</v>
      </c>
      <c r="BJ210" t="b">
        <f t="shared" ca="1" si="151"/>
        <v>0</v>
      </c>
      <c r="BK210" t="b">
        <f t="shared" ca="1" si="152"/>
        <v>0</v>
      </c>
      <c r="BL210" t="b">
        <f t="shared" ca="1" si="153"/>
        <v>0</v>
      </c>
      <c r="BM210" t="b">
        <f t="shared" ca="1" si="154"/>
        <v>1</v>
      </c>
      <c r="BN210" t="b">
        <f t="shared" ca="1" si="155"/>
        <v>0</v>
      </c>
      <c r="BO210" t="b">
        <f t="shared" ca="1" si="156"/>
        <v>0</v>
      </c>
      <c r="BP210" t="b">
        <f t="shared" ca="1" si="157"/>
        <v>0</v>
      </c>
      <c r="BQ210">
        <f t="shared" ca="1" si="158"/>
        <v>1</v>
      </c>
      <c r="BR210">
        <f t="shared" ca="1" si="159"/>
        <v>40198</v>
      </c>
      <c r="BS210" cm="1">
        <f t="array" aca="1" ref="BS210" ca="1">IF($C210=0,"",RANK(BR210,OFFSET(KKK,0,0,LAST,1),-1))</f>
        <v>494</v>
      </c>
      <c r="BT210" s="19">
        <f t="shared" ca="1" si="160"/>
        <v>337896</v>
      </c>
    </row>
    <row r="211" spans="1:72">
      <c r="A211">
        <v>199</v>
      </c>
      <c r="C211" s="9" t="str">
        <f t="shared" ca="1" si="130"/>
        <v>74444 993</v>
      </c>
      <c r="D211">
        <f t="shared" ca="1" si="131"/>
        <v>9</v>
      </c>
      <c r="E211" t="str">
        <f t="shared" ca="1" si="144"/>
        <v>74444</v>
      </c>
      <c r="F211" t="str">
        <f t="shared" ca="1" si="132"/>
        <v>GDDDD</v>
      </c>
      <c r="G211" t="str">
        <f t="shared" ca="1" si="145"/>
        <v>GDDDD 993</v>
      </c>
      <c r="H211" t="str">
        <f ca="1"/>
        <v>DMBFF 875</v>
      </c>
      <c r="I211" t="str" cm="1">
        <f t="array" aca="1" ref="I211:J211" ca="1">IF($C211=0,"",_xlfn.TEXTSPLIT(H211," "))</f>
        <v>DMBFF</v>
      </c>
      <c r="J211" t="str">
        <f ca="1"/>
        <v>875</v>
      </c>
      <c r="K211">
        <f t="shared" ca="1" si="146"/>
        <v>875</v>
      </c>
      <c r="L211">
        <f ca="1"/>
        <v>199</v>
      </c>
      <c r="M211" t="str">
        <f t="shared" ca="1" si="133"/>
        <v>4J266</v>
      </c>
      <c r="N211">
        <f t="shared" ca="1" si="124"/>
        <v>0</v>
      </c>
      <c r="O211">
        <f t="shared" ca="1" si="161"/>
        <v>1</v>
      </c>
      <c r="P211">
        <f t="shared" ca="1" si="161"/>
        <v>0</v>
      </c>
      <c r="Q211">
        <f t="shared" ca="1" si="161"/>
        <v>1</v>
      </c>
      <c r="R211">
        <f t="shared" ca="1" si="161"/>
        <v>0</v>
      </c>
      <c r="S211">
        <f t="shared" ca="1" si="161"/>
        <v>2</v>
      </c>
      <c r="T211">
        <f t="shared" ca="1" si="161"/>
        <v>0</v>
      </c>
      <c r="U211">
        <f t="shared" ca="1" si="161"/>
        <v>0</v>
      </c>
      <c r="V211">
        <f t="shared" ca="1" si="161"/>
        <v>0</v>
      </c>
      <c r="W211">
        <f t="shared" ca="1" si="161"/>
        <v>0</v>
      </c>
      <c r="X211">
        <f t="shared" ca="1" si="161"/>
        <v>1</v>
      </c>
      <c r="Y211">
        <f t="shared" ca="1" si="161"/>
        <v>0</v>
      </c>
      <c r="Z211">
        <f t="shared" ca="1" si="161"/>
        <v>0</v>
      </c>
      <c r="AA211">
        <f t="shared" ca="1" si="161"/>
        <v>0</v>
      </c>
      <c r="AB211">
        <f t="shared" ca="1" si="147"/>
        <v>5</v>
      </c>
      <c r="AC211" t="b">
        <f t="shared" ca="1" si="134"/>
        <v>0</v>
      </c>
      <c r="AD211" t="b">
        <f t="shared" ca="1" si="135"/>
        <v>0</v>
      </c>
      <c r="AE211" t="b">
        <f t="shared" ca="1" si="136"/>
        <v>0</v>
      </c>
      <c r="AF211" t="b">
        <f t="shared" ca="1" si="137"/>
        <v>0</v>
      </c>
      <c r="AG211" t="b">
        <f t="shared" ca="1" si="138"/>
        <v>0</v>
      </c>
      <c r="AH211" t="b">
        <f t="shared" ca="1" si="139"/>
        <v>1</v>
      </c>
      <c r="AI211" t="b">
        <f t="shared" ca="1" si="140"/>
        <v>0</v>
      </c>
      <c r="AJ211">
        <f t="shared" ca="1" si="148"/>
        <v>1</v>
      </c>
      <c r="AK211">
        <f t="shared" ca="1" si="141"/>
        <v>20199</v>
      </c>
      <c r="AL211">
        <f t="shared" ca="1" si="142"/>
        <v>244</v>
      </c>
      <c r="AM211" s="19">
        <f t="shared" ca="1" si="143"/>
        <v>213500</v>
      </c>
      <c r="AN211" t="str">
        <f ca="1">IF($C211=0,"",
VLOOKUP(MID($E211,1,1),TRANSF2,2,FALSE)
&amp; VLOOKUP(MID($E211,2,1),TRANSF2,2,FALSE)
&amp; VLOOKUP(MID($E211,3,1),TRANSF2,2,FALSE)
&amp; VLOOKUP(MID($E211,4,1),TRANSF2,2,FALSE)
&amp; VLOOKUP(MID($E211,5,1),TRANSF2,2,FALSE)
)</f>
        <v>GDDDD</v>
      </c>
      <c r="AO211" t="str">
        <f t="shared" ca="1" si="149"/>
        <v>GDDDD 993</v>
      </c>
      <c r="AP211" t="str">
        <f ca="1"/>
        <v>CICCC 701</v>
      </c>
      <c r="AQ211" t="str" cm="1">
        <f t="array" aca="1" ref="AQ211:AR211" ca="1">IF($C211=0,"",_xlfn.TEXTSPLIT(AP211," "))</f>
        <v>CICCC</v>
      </c>
      <c r="AR211" t="str">
        <f ca="1"/>
        <v>701</v>
      </c>
      <c r="AS211">
        <f t="shared" ca="1" si="150"/>
        <v>701</v>
      </c>
      <c r="AT211">
        <f ca="1"/>
        <v>199</v>
      </c>
      <c r="AU211" t="str">
        <f ca="1">IF($C211=0,"",
VLOOKUP(MID(AQ211,1,1),REVTRANS2,2,FALSE)
&amp; VLOOKUP(MID(AQ211,2,1),REVTRANS2,2,FALSE)
&amp; VLOOKUP(MID(AQ211,3,1),REVTRANS2,2,FALSE)
&amp; VLOOKUP(MID(AQ211,4,1),REVTRANS2,2,FALSE)
&amp; VLOOKUP(MID(AQ211,5,1),REVTRANS2,2,FALSE)
)</f>
        <v>39333</v>
      </c>
      <c r="AV211">
        <f t="shared" ca="1" si="128"/>
        <v>0</v>
      </c>
      <c r="AW211">
        <f t="shared" ca="1" si="127"/>
        <v>0</v>
      </c>
      <c r="AX211">
        <f t="shared" ca="1" si="127"/>
        <v>4</v>
      </c>
      <c r="AY211">
        <f t="shared" ca="1" si="127"/>
        <v>0</v>
      </c>
      <c r="AZ211">
        <f t="shared" ca="1" si="127"/>
        <v>0</v>
      </c>
      <c r="BA211">
        <f t="shared" ca="1" si="127"/>
        <v>0</v>
      </c>
      <c r="BB211">
        <f t="shared" ca="1" si="127"/>
        <v>0</v>
      </c>
      <c r="BC211">
        <f t="shared" ca="1" si="127"/>
        <v>0</v>
      </c>
      <c r="BD211">
        <f t="shared" ca="1" si="127"/>
        <v>1</v>
      </c>
      <c r="BE211">
        <f t="shared" ca="1" si="127"/>
        <v>0</v>
      </c>
      <c r="BF211">
        <f t="shared" ca="1" si="127"/>
        <v>0</v>
      </c>
      <c r="BG211">
        <f t="shared" ca="1" si="127"/>
        <v>0</v>
      </c>
      <c r="BH211">
        <f t="shared" ca="1" si="127"/>
        <v>0</v>
      </c>
      <c r="BI211" s="37">
        <f t="shared" ref="BI211:BI274" ca="1" si="162">IF($C211=0,"",(LEN($AU211)-LEN(SUBSTITUTE($AU211,BI$11,""))))</f>
        <v>0</v>
      </c>
      <c r="BJ211" t="b">
        <f t="shared" ca="1" si="151"/>
        <v>0</v>
      </c>
      <c r="BK211" t="b">
        <f t="shared" ca="1" si="152"/>
        <v>1</v>
      </c>
      <c r="BL211" t="b">
        <f t="shared" ca="1" si="153"/>
        <v>0</v>
      </c>
      <c r="BM211" t="b">
        <f t="shared" ca="1" si="154"/>
        <v>0</v>
      </c>
      <c r="BN211" t="b">
        <f t="shared" ca="1" si="155"/>
        <v>0</v>
      </c>
      <c r="BO211" t="b">
        <f t="shared" ca="1" si="156"/>
        <v>0</v>
      </c>
      <c r="BP211" t="b">
        <f t="shared" ca="1" si="157"/>
        <v>0</v>
      </c>
      <c r="BQ211">
        <f t="shared" ca="1" si="158"/>
        <v>1</v>
      </c>
      <c r="BR211">
        <f t="shared" ca="1" si="159"/>
        <v>60199</v>
      </c>
      <c r="BS211" cm="1">
        <f t="array" aca="1" ref="BS211" ca="1">IF($C211=0,"",RANK(BR211,OFFSET(KKK,0,0,LAST,1),-1))</f>
        <v>848</v>
      </c>
      <c r="BT211" s="19">
        <f t="shared" ca="1" si="160"/>
        <v>594448</v>
      </c>
    </row>
    <row r="212" spans="1:72">
      <c r="A212">
        <v>200</v>
      </c>
      <c r="C212" s="9" t="str">
        <f t="shared" ca="1" si="130"/>
        <v>J5555 658</v>
      </c>
      <c r="D212">
        <f t="shared" ca="1" si="131"/>
        <v>9</v>
      </c>
      <c r="E212" t="str">
        <f t="shared" ca="1" si="144"/>
        <v>J5555</v>
      </c>
      <c r="F212" t="str">
        <f t="shared" ca="1" si="132"/>
        <v>MEEEE</v>
      </c>
      <c r="G212" t="str">
        <f t="shared" ca="1" si="145"/>
        <v>MEEEE 658</v>
      </c>
      <c r="H212" t="str">
        <f ca="1"/>
        <v>DMDMN 928</v>
      </c>
      <c r="I212" t="str" cm="1">
        <f t="array" aca="1" ref="I212:J212" ca="1">IF($C212=0,"",_xlfn.TEXTSPLIT(H212," "))</f>
        <v>DMDMN</v>
      </c>
      <c r="J212" t="str">
        <f ca="1"/>
        <v>928</v>
      </c>
      <c r="K212">
        <f t="shared" ca="1" si="146"/>
        <v>928</v>
      </c>
      <c r="L212">
        <f ca="1"/>
        <v>200</v>
      </c>
      <c r="M212" t="str">
        <f t="shared" ca="1" si="133"/>
        <v>4J4JQ</v>
      </c>
      <c r="N212">
        <f t="shared" ca="1" si="124"/>
        <v>0</v>
      </c>
      <c r="O212">
        <f t="shared" ca="1" si="161"/>
        <v>0</v>
      </c>
      <c r="P212">
        <f t="shared" ca="1" si="161"/>
        <v>0</v>
      </c>
      <c r="Q212">
        <f t="shared" ca="1" si="161"/>
        <v>2</v>
      </c>
      <c r="R212">
        <f t="shared" ca="1" si="161"/>
        <v>0</v>
      </c>
      <c r="S212">
        <f t="shared" ca="1" si="161"/>
        <v>0</v>
      </c>
      <c r="T212">
        <f t="shared" ca="1" si="161"/>
        <v>0</v>
      </c>
      <c r="U212">
        <f t="shared" ca="1" si="161"/>
        <v>0</v>
      </c>
      <c r="V212">
        <f t="shared" ca="1" si="161"/>
        <v>0</v>
      </c>
      <c r="W212">
        <f t="shared" ca="1" si="161"/>
        <v>0</v>
      </c>
      <c r="X212">
        <f t="shared" ca="1" si="161"/>
        <v>2</v>
      </c>
      <c r="Y212">
        <f t="shared" ca="1" si="161"/>
        <v>1</v>
      </c>
      <c r="Z212">
        <f t="shared" ca="1" si="161"/>
        <v>0</v>
      </c>
      <c r="AA212">
        <f t="shared" ca="1" si="161"/>
        <v>0</v>
      </c>
      <c r="AB212">
        <f t="shared" ca="1" si="147"/>
        <v>5</v>
      </c>
      <c r="AC212" t="b">
        <f t="shared" ca="1" si="134"/>
        <v>0</v>
      </c>
      <c r="AD212" t="b">
        <f t="shared" ca="1" si="135"/>
        <v>0</v>
      </c>
      <c r="AE212" t="b">
        <f t="shared" ca="1" si="136"/>
        <v>0</v>
      </c>
      <c r="AF212" t="b">
        <f t="shared" ca="1" si="137"/>
        <v>0</v>
      </c>
      <c r="AG212" t="b">
        <f t="shared" ca="1" si="138"/>
        <v>1</v>
      </c>
      <c r="AH212" t="b">
        <f t="shared" ca="1" si="139"/>
        <v>0</v>
      </c>
      <c r="AI212" t="b">
        <f t="shared" ca="1" si="140"/>
        <v>0</v>
      </c>
      <c r="AJ212">
        <f t="shared" ca="1" si="148"/>
        <v>1</v>
      </c>
      <c r="AK212">
        <f t="shared" ca="1" si="141"/>
        <v>30200</v>
      </c>
      <c r="AL212">
        <f t="shared" ca="1" si="142"/>
        <v>478</v>
      </c>
      <c r="AM212" s="19">
        <f t="shared" ca="1" si="143"/>
        <v>443584</v>
      </c>
      <c r="AN212" t="str">
        <f ca="1">IF($C212=0,"",
VLOOKUP(MID($E212,1,1),TRANSF2,2,FALSE)
&amp; VLOOKUP(MID($E212,2,1),TRANSF2,2,FALSE)
&amp; VLOOKUP(MID($E212,3,1),TRANSF2,2,FALSE)
&amp; VLOOKUP(MID($E212,4,1),TRANSF2,2,FALSE)
&amp; VLOOKUP(MID($E212,5,1),TRANSF2,2,FALSE)
)</f>
        <v>AEEEE</v>
      </c>
      <c r="AO212" t="str">
        <f t="shared" ca="1" si="149"/>
        <v>AEEEE 658</v>
      </c>
      <c r="AP212" t="str">
        <f ca="1"/>
        <v>CICIC 506</v>
      </c>
      <c r="AQ212" t="str" cm="1">
        <f t="array" aca="1" ref="AQ212:AR212" ca="1">IF($C212=0,"",_xlfn.TEXTSPLIT(AP212," "))</f>
        <v>CICIC</v>
      </c>
      <c r="AR212" t="str">
        <f ca="1"/>
        <v>506</v>
      </c>
      <c r="AS212">
        <f t="shared" ca="1" si="150"/>
        <v>506</v>
      </c>
      <c r="AT212">
        <f ca="1"/>
        <v>200</v>
      </c>
      <c r="AU212" t="str">
        <f ca="1">IF($C212=0,"",
VLOOKUP(MID(AQ212,1,1),REVTRANS2,2,FALSE)
&amp; VLOOKUP(MID(AQ212,2,1),REVTRANS2,2,FALSE)
&amp; VLOOKUP(MID(AQ212,3,1),REVTRANS2,2,FALSE)
&amp; VLOOKUP(MID(AQ212,4,1),REVTRANS2,2,FALSE)
&amp; VLOOKUP(MID(AQ212,5,1),REVTRANS2,2,FALSE)
)</f>
        <v>39393</v>
      </c>
      <c r="AV212">
        <f t="shared" ca="1" si="128"/>
        <v>0</v>
      </c>
      <c r="AW212">
        <f t="shared" ca="1" si="128"/>
        <v>0</v>
      </c>
      <c r="AX212">
        <f t="shared" ca="1" si="128"/>
        <v>3</v>
      </c>
      <c r="AY212">
        <f t="shared" ca="1" si="128"/>
        <v>0</v>
      </c>
      <c r="AZ212">
        <f t="shared" ca="1" si="128"/>
        <v>0</v>
      </c>
      <c r="BA212">
        <f t="shared" ca="1" si="128"/>
        <v>0</v>
      </c>
      <c r="BB212">
        <f t="shared" ca="1" si="128"/>
        <v>0</v>
      </c>
      <c r="BC212">
        <f t="shared" ca="1" si="128"/>
        <v>0</v>
      </c>
      <c r="BD212">
        <f t="shared" ca="1" si="128"/>
        <v>2</v>
      </c>
      <c r="BE212">
        <f t="shared" ca="1" si="128"/>
        <v>0</v>
      </c>
      <c r="BF212">
        <f t="shared" ca="1" si="128"/>
        <v>0</v>
      </c>
      <c r="BG212">
        <f t="shared" ca="1" si="128"/>
        <v>0</v>
      </c>
      <c r="BH212">
        <f t="shared" ca="1" si="128"/>
        <v>0</v>
      </c>
      <c r="BI212" s="37">
        <f t="shared" ca="1" si="162"/>
        <v>0</v>
      </c>
      <c r="BJ212" t="b">
        <f t="shared" ca="1" si="151"/>
        <v>0</v>
      </c>
      <c r="BK212" t="b">
        <f t="shared" ca="1" si="152"/>
        <v>0</v>
      </c>
      <c r="BL212" t="b">
        <f t="shared" ca="1" si="153"/>
        <v>1</v>
      </c>
      <c r="BM212" t="b">
        <f t="shared" ca="1" si="154"/>
        <v>0</v>
      </c>
      <c r="BN212" t="b">
        <f t="shared" ca="1" si="155"/>
        <v>0</v>
      </c>
      <c r="BO212" t="b">
        <f t="shared" ca="1" si="156"/>
        <v>0</v>
      </c>
      <c r="BP212" t="b">
        <f t="shared" ca="1" si="157"/>
        <v>0</v>
      </c>
      <c r="BQ212">
        <f t="shared" ca="1" si="158"/>
        <v>1</v>
      </c>
      <c r="BR212">
        <f t="shared" ca="1" si="159"/>
        <v>50200</v>
      </c>
      <c r="BS212" cm="1">
        <f t="array" aca="1" ref="BS212" ca="1">IF($C212=0,"",RANK(BR212,OFFSET(KKK,0,0,LAST,1),-1))</f>
        <v>717</v>
      </c>
      <c r="BT212" s="19">
        <f t="shared" ca="1" si="160"/>
        <v>362802</v>
      </c>
    </row>
    <row r="213" spans="1:72">
      <c r="A213">
        <v>201</v>
      </c>
      <c r="C213" s="9" t="str">
        <f t="shared" ca="1" si="130"/>
        <v>T89J9 38</v>
      </c>
      <c r="D213">
        <f t="shared" ca="1" si="131"/>
        <v>8</v>
      </c>
      <c r="E213" t="str">
        <f t="shared" ca="1" si="144"/>
        <v>T89J9</v>
      </c>
      <c r="F213" t="str">
        <f t="shared" ca="1" si="132"/>
        <v>LHIMI</v>
      </c>
      <c r="G213" t="str">
        <f t="shared" ca="1" si="145"/>
        <v>LHIMI 38</v>
      </c>
      <c r="H213" t="str">
        <f ca="1"/>
        <v>DMDPP 772</v>
      </c>
      <c r="I213" t="str" cm="1">
        <f t="array" aca="1" ref="I213:J213" ca="1">IF($C213=0,"",_xlfn.TEXTSPLIT(H213," "))</f>
        <v>DMDPP</v>
      </c>
      <c r="J213" t="str">
        <f ca="1"/>
        <v>772</v>
      </c>
      <c r="K213">
        <f t="shared" ca="1" si="146"/>
        <v>772</v>
      </c>
      <c r="L213">
        <f ca="1"/>
        <v>201</v>
      </c>
      <c r="M213" t="str">
        <f t="shared" ca="1" si="133"/>
        <v>4J4AA</v>
      </c>
      <c r="N213">
        <f t="shared" ca="1" si="124"/>
        <v>0</v>
      </c>
      <c r="O213">
        <f t="shared" ca="1" si="161"/>
        <v>0</v>
      </c>
      <c r="P213">
        <f t="shared" ca="1" si="161"/>
        <v>0</v>
      </c>
      <c r="Q213">
        <f t="shared" ca="1" si="161"/>
        <v>2</v>
      </c>
      <c r="R213">
        <f t="shared" ca="1" si="161"/>
        <v>0</v>
      </c>
      <c r="S213">
        <f t="shared" ca="1" si="161"/>
        <v>0</v>
      </c>
      <c r="T213">
        <f t="shared" ca="1" si="161"/>
        <v>0</v>
      </c>
      <c r="U213">
        <f t="shared" ca="1" si="161"/>
        <v>0</v>
      </c>
      <c r="V213">
        <f t="shared" ca="1" si="161"/>
        <v>0</v>
      </c>
      <c r="W213">
        <f t="shared" ca="1" si="161"/>
        <v>0</v>
      </c>
      <c r="X213">
        <f t="shared" ca="1" si="161"/>
        <v>1</v>
      </c>
      <c r="Y213">
        <f t="shared" ca="1" si="161"/>
        <v>0</v>
      </c>
      <c r="Z213">
        <f t="shared" ca="1" si="161"/>
        <v>0</v>
      </c>
      <c r="AA213">
        <f t="shared" ca="1" si="161"/>
        <v>2</v>
      </c>
      <c r="AB213">
        <f t="shared" ca="1" si="147"/>
        <v>5</v>
      </c>
      <c r="AC213" t="b">
        <f t="shared" ca="1" si="134"/>
        <v>0</v>
      </c>
      <c r="AD213" t="b">
        <f t="shared" ca="1" si="135"/>
        <v>0</v>
      </c>
      <c r="AE213" t="b">
        <f t="shared" ca="1" si="136"/>
        <v>0</v>
      </c>
      <c r="AF213" t="b">
        <f t="shared" ca="1" si="137"/>
        <v>0</v>
      </c>
      <c r="AG213" t="b">
        <f t="shared" ca="1" si="138"/>
        <v>1</v>
      </c>
      <c r="AH213" t="b">
        <f t="shared" ca="1" si="139"/>
        <v>0</v>
      </c>
      <c r="AI213" t="b">
        <f t="shared" ca="1" si="140"/>
        <v>0</v>
      </c>
      <c r="AJ213">
        <f t="shared" ca="1" si="148"/>
        <v>1</v>
      </c>
      <c r="AK213">
        <f t="shared" ca="1" si="141"/>
        <v>30201</v>
      </c>
      <c r="AL213">
        <f t="shared" ca="1" si="142"/>
        <v>479</v>
      </c>
      <c r="AM213" s="19">
        <f t="shared" ca="1" si="143"/>
        <v>369788</v>
      </c>
      <c r="AN213" t="str">
        <f ca="1">IF($C213=0,"",
VLOOKUP(MID($E213,1,1),TRANSF2,2,FALSE)
&amp; VLOOKUP(MID($E213,2,1),TRANSF2,2,FALSE)
&amp; VLOOKUP(MID($E213,3,1),TRANSF2,2,FALSE)
&amp; VLOOKUP(MID($E213,4,1),TRANSF2,2,FALSE)
&amp; VLOOKUP(MID($E213,5,1),TRANSF2,2,FALSE)
)</f>
        <v>LHIAI</v>
      </c>
      <c r="AO213" t="str">
        <f t="shared" ca="1" si="149"/>
        <v>LHIAI 38</v>
      </c>
      <c r="AP213" t="str">
        <f ca="1"/>
        <v>CIFII 469</v>
      </c>
      <c r="AQ213" t="str" cm="1">
        <f t="array" aca="1" ref="AQ213:AR213" ca="1">IF($C213=0,"",_xlfn.TEXTSPLIT(AP213," "))</f>
        <v>CIFII</v>
      </c>
      <c r="AR213" t="str">
        <f ca="1"/>
        <v>469</v>
      </c>
      <c r="AS213">
        <f t="shared" ca="1" si="150"/>
        <v>469</v>
      </c>
      <c r="AT213">
        <f ca="1"/>
        <v>201</v>
      </c>
      <c r="AU213" t="str">
        <f ca="1">IF($C213=0,"",
VLOOKUP(MID(AQ213,1,1),REVTRANS2,2,FALSE)
&amp; VLOOKUP(MID(AQ213,2,1),REVTRANS2,2,FALSE)
&amp; VLOOKUP(MID(AQ213,3,1),REVTRANS2,2,FALSE)
&amp; VLOOKUP(MID(AQ213,4,1),REVTRANS2,2,FALSE)
&amp; VLOOKUP(MID(AQ213,5,1),REVTRANS2,2,FALSE)
)</f>
        <v>39699</v>
      </c>
      <c r="AV213">
        <f t="shared" ca="1" si="128"/>
        <v>0</v>
      </c>
      <c r="AW213">
        <f t="shared" ca="1" si="128"/>
        <v>0</v>
      </c>
      <c r="AX213">
        <f t="shared" ca="1" si="128"/>
        <v>1</v>
      </c>
      <c r="AY213">
        <f t="shared" ca="1" si="128"/>
        <v>0</v>
      </c>
      <c r="AZ213">
        <f t="shared" ca="1" si="128"/>
        <v>0</v>
      </c>
      <c r="BA213">
        <f t="shared" ca="1" si="128"/>
        <v>1</v>
      </c>
      <c r="BB213">
        <f t="shared" ca="1" si="128"/>
        <v>0</v>
      </c>
      <c r="BC213">
        <f t="shared" ca="1" si="128"/>
        <v>0</v>
      </c>
      <c r="BD213">
        <f t="shared" ca="1" si="128"/>
        <v>3</v>
      </c>
      <c r="BE213">
        <f t="shared" ca="1" si="128"/>
        <v>0</v>
      </c>
      <c r="BF213">
        <f t="shared" ca="1" si="128"/>
        <v>0</v>
      </c>
      <c r="BG213">
        <f t="shared" ca="1" si="128"/>
        <v>0</v>
      </c>
      <c r="BH213">
        <f t="shared" ca="1" si="128"/>
        <v>0</v>
      </c>
      <c r="BI213" s="37">
        <f t="shared" ca="1" si="162"/>
        <v>0</v>
      </c>
      <c r="BJ213" t="b">
        <f t="shared" ca="1" si="151"/>
        <v>0</v>
      </c>
      <c r="BK213" t="b">
        <f t="shared" ca="1" si="152"/>
        <v>0</v>
      </c>
      <c r="BL213" t="b">
        <f t="shared" ca="1" si="153"/>
        <v>0</v>
      </c>
      <c r="BM213" t="b">
        <f t="shared" ca="1" si="154"/>
        <v>1</v>
      </c>
      <c r="BN213" t="b">
        <f t="shared" ca="1" si="155"/>
        <v>0</v>
      </c>
      <c r="BO213" t="b">
        <f t="shared" ca="1" si="156"/>
        <v>0</v>
      </c>
      <c r="BP213" t="b">
        <f t="shared" ca="1" si="157"/>
        <v>0</v>
      </c>
      <c r="BQ213">
        <f t="shared" ca="1" si="158"/>
        <v>1</v>
      </c>
      <c r="BR213">
        <f t="shared" ca="1" si="159"/>
        <v>40201</v>
      </c>
      <c r="BS213" cm="1">
        <f t="array" aca="1" ref="BS213" ca="1">IF($C213=0,"",RANK(BR213,OFFSET(KKK,0,0,LAST,1),-1))</f>
        <v>495</v>
      </c>
      <c r="BT213" s="19">
        <f t="shared" ca="1" si="160"/>
        <v>232155</v>
      </c>
    </row>
    <row r="214" spans="1:72">
      <c r="A214">
        <v>202</v>
      </c>
      <c r="C214" s="9" t="str">
        <f t="shared" ca="1" si="130"/>
        <v>23332 246</v>
      </c>
      <c r="D214">
        <f t="shared" ca="1" si="131"/>
        <v>9</v>
      </c>
      <c r="E214" t="str">
        <f t="shared" ca="1" si="144"/>
        <v>23332</v>
      </c>
      <c r="F214" t="str">
        <f t="shared" ca="1" si="132"/>
        <v>BCCCB</v>
      </c>
      <c r="G214" t="str">
        <f t="shared" ca="1" si="145"/>
        <v>BCCCB 246</v>
      </c>
      <c r="H214" t="str">
        <f ca="1"/>
        <v>DMFGG 234</v>
      </c>
      <c r="I214" t="str" cm="1">
        <f t="array" aca="1" ref="I214:J214" ca="1">IF($C214=0,"",_xlfn.TEXTSPLIT(H214," "))</f>
        <v>DMFGG</v>
      </c>
      <c r="J214" t="str">
        <f ca="1"/>
        <v>234</v>
      </c>
      <c r="K214">
        <f t="shared" ca="1" si="146"/>
        <v>234</v>
      </c>
      <c r="L214">
        <f ca="1"/>
        <v>202</v>
      </c>
      <c r="M214" t="str">
        <f t="shared" ca="1" si="133"/>
        <v>4J677</v>
      </c>
      <c r="N214">
        <f t="shared" ca="1" si="124"/>
        <v>0</v>
      </c>
      <c r="O214">
        <f t="shared" ca="1" si="161"/>
        <v>0</v>
      </c>
      <c r="P214">
        <f t="shared" ca="1" si="161"/>
        <v>0</v>
      </c>
      <c r="Q214">
        <f t="shared" ca="1" si="161"/>
        <v>1</v>
      </c>
      <c r="R214">
        <f t="shared" ca="1" si="161"/>
        <v>0</v>
      </c>
      <c r="S214">
        <f t="shared" ca="1" si="161"/>
        <v>1</v>
      </c>
      <c r="T214">
        <f t="shared" ca="1" si="161"/>
        <v>2</v>
      </c>
      <c r="U214">
        <f t="shared" ca="1" si="161"/>
        <v>0</v>
      </c>
      <c r="V214">
        <f t="shared" ca="1" si="161"/>
        <v>0</v>
      </c>
      <c r="W214">
        <f t="shared" ca="1" si="161"/>
        <v>0</v>
      </c>
      <c r="X214">
        <f t="shared" ca="1" si="161"/>
        <v>1</v>
      </c>
      <c r="Y214">
        <f t="shared" ca="1" si="161"/>
        <v>0</v>
      </c>
      <c r="Z214">
        <f t="shared" ca="1" si="161"/>
        <v>0</v>
      </c>
      <c r="AA214">
        <f t="shared" ca="1" si="161"/>
        <v>0</v>
      </c>
      <c r="AB214">
        <f t="shared" ca="1" si="147"/>
        <v>5</v>
      </c>
      <c r="AC214" t="b">
        <f t="shared" ca="1" si="134"/>
        <v>0</v>
      </c>
      <c r="AD214" t="b">
        <f t="shared" ca="1" si="135"/>
        <v>0</v>
      </c>
      <c r="AE214" t="b">
        <f t="shared" ca="1" si="136"/>
        <v>0</v>
      </c>
      <c r="AF214" t="b">
        <f t="shared" ca="1" si="137"/>
        <v>0</v>
      </c>
      <c r="AG214" t="b">
        <f t="shared" ca="1" si="138"/>
        <v>0</v>
      </c>
      <c r="AH214" t="b">
        <f t="shared" ca="1" si="139"/>
        <v>1</v>
      </c>
      <c r="AI214" t="b">
        <f t="shared" ca="1" si="140"/>
        <v>0</v>
      </c>
      <c r="AJ214">
        <f t="shared" ca="1" si="148"/>
        <v>1</v>
      </c>
      <c r="AK214">
        <f t="shared" ca="1" si="141"/>
        <v>20202</v>
      </c>
      <c r="AL214">
        <f t="shared" ca="1" si="142"/>
        <v>245</v>
      </c>
      <c r="AM214" s="19">
        <f t="shared" ca="1" si="143"/>
        <v>57330</v>
      </c>
      <c r="AN214" t="str">
        <f ca="1">IF($C214=0,"",
VLOOKUP(MID($E214,1,1),TRANSF2,2,FALSE)
&amp; VLOOKUP(MID($E214,2,1),TRANSF2,2,FALSE)
&amp; VLOOKUP(MID($E214,3,1),TRANSF2,2,FALSE)
&amp; VLOOKUP(MID($E214,4,1),TRANSF2,2,FALSE)
&amp; VLOOKUP(MID($E214,5,1),TRANSF2,2,FALSE)
)</f>
        <v>BCCCB</v>
      </c>
      <c r="AO214" t="str">
        <f t="shared" ca="1" si="149"/>
        <v>BCCCB 246</v>
      </c>
      <c r="AP214" t="str">
        <f ca="1"/>
        <v>CIIHN 76</v>
      </c>
      <c r="AQ214" t="str" cm="1">
        <f t="array" aca="1" ref="AQ214:AR214" ca="1">IF($C214=0,"",_xlfn.TEXTSPLIT(AP214," "))</f>
        <v>CIIHN</v>
      </c>
      <c r="AR214" t="str">
        <f ca="1"/>
        <v>76</v>
      </c>
      <c r="AS214">
        <f t="shared" ca="1" si="150"/>
        <v>76</v>
      </c>
      <c r="AT214">
        <f ca="1"/>
        <v>202</v>
      </c>
      <c r="AU214" t="str">
        <f ca="1">IF($C214=0,"",
VLOOKUP(MID(AQ214,1,1),REVTRANS2,2,FALSE)
&amp; VLOOKUP(MID(AQ214,2,1),REVTRANS2,2,FALSE)
&amp; VLOOKUP(MID(AQ214,3,1),REVTRANS2,2,FALSE)
&amp; VLOOKUP(MID(AQ214,4,1),REVTRANS2,2,FALSE)
&amp; VLOOKUP(MID(AQ214,5,1),REVTRANS2,2,FALSE)
)</f>
        <v>3998Q</v>
      </c>
      <c r="AV214">
        <f t="shared" ca="1" si="128"/>
        <v>0</v>
      </c>
      <c r="AW214">
        <f t="shared" ca="1" si="128"/>
        <v>0</v>
      </c>
      <c r="AX214">
        <f t="shared" ca="1" si="128"/>
        <v>1</v>
      </c>
      <c r="AY214">
        <f t="shared" ca="1" si="128"/>
        <v>0</v>
      </c>
      <c r="AZ214">
        <f t="shared" ca="1" si="128"/>
        <v>0</v>
      </c>
      <c r="BA214">
        <f t="shared" ca="1" si="128"/>
        <v>0</v>
      </c>
      <c r="BB214">
        <f t="shared" ca="1" si="128"/>
        <v>0</v>
      </c>
      <c r="BC214">
        <f t="shared" ca="1" si="128"/>
        <v>1</v>
      </c>
      <c r="BD214">
        <f t="shared" ca="1" si="128"/>
        <v>2</v>
      </c>
      <c r="BE214">
        <f t="shared" ca="1" si="128"/>
        <v>0</v>
      </c>
      <c r="BF214">
        <f t="shared" ca="1" si="128"/>
        <v>1</v>
      </c>
      <c r="BG214">
        <f t="shared" ca="1" si="128"/>
        <v>0</v>
      </c>
      <c r="BH214">
        <f t="shared" ca="1" si="128"/>
        <v>0</v>
      </c>
      <c r="BI214" s="37">
        <f t="shared" ca="1" si="162"/>
        <v>0</v>
      </c>
      <c r="BJ214" t="b">
        <f t="shared" ca="1" si="151"/>
        <v>0</v>
      </c>
      <c r="BK214" t="b">
        <f t="shared" ca="1" si="152"/>
        <v>0</v>
      </c>
      <c r="BL214" t="b">
        <f t="shared" ca="1" si="153"/>
        <v>0</v>
      </c>
      <c r="BM214" t="b">
        <f t="shared" ca="1" si="154"/>
        <v>0</v>
      </c>
      <c r="BN214" t="b">
        <f t="shared" ca="1" si="155"/>
        <v>0</v>
      </c>
      <c r="BO214" t="b">
        <f t="shared" ca="1" si="156"/>
        <v>1</v>
      </c>
      <c r="BP214" t="b">
        <f t="shared" ca="1" si="157"/>
        <v>0</v>
      </c>
      <c r="BQ214">
        <f t="shared" ca="1" si="158"/>
        <v>1</v>
      </c>
      <c r="BR214">
        <f t="shared" ca="1" si="159"/>
        <v>20202</v>
      </c>
      <c r="BS214" cm="1">
        <f t="array" aca="1" ref="BS214" ca="1">IF($C214=0,"",RANK(BR214,OFFSET(KKK,0,0,LAST,1),-1))</f>
        <v>172</v>
      </c>
      <c r="BT214" s="19">
        <f t="shared" ca="1" si="160"/>
        <v>13072</v>
      </c>
    </row>
    <row r="215" spans="1:72">
      <c r="A215">
        <v>203</v>
      </c>
      <c r="C215" s="9" t="str">
        <f t="shared" ca="1" si="130"/>
        <v>K4982 279</v>
      </c>
      <c r="D215">
        <f t="shared" ca="1" si="131"/>
        <v>9</v>
      </c>
      <c r="E215" t="str">
        <f t="shared" ca="1" si="144"/>
        <v>K4982</v>
      </c>
      <c r="F215" t="str">
        <f t="shared" ca="1" si="132"/>
        <v>ODIHB</v>
      </c>
      <c r="G215" t="str">
        <f t="shared" ca="1" si="145"/>
        <v>ODIHB 279</v>
      </c>
      <c r="H215" t="str">
        <f ca="1"/>
        <v>DMHNE 936</v>
      </c>
      <c r="I215" t="str" cm="1">
        <f t="array" aca="1" ref="I215:J215" ca="1">IF($C215=0,"",_xlfn.TEXTSPLIT(H215," "))</f>
        <v>DMHNE</v>
      </c>
      <c r="J215" t="str">
        <f ca="1"/>
        <v>936</v>
      </c>
      <c r="K215">
        <f t="shared" ca="1" si="146"/>
        <v>936</v>
      </c>
      <c r="L215">
        <f ca="1"/>
        <v>203</v>
      </c>
      <c r="M215" t="str">
        <f t="shared" ca="1" si="133"/>
        <v>4J8Q5</v>
      </c>
      <c r="N215">
        <f t="shared" ca="1" si="124"/>
        <v>0</v>
      </c>
      <c r="O215">
        <f t="shared" ca="1" si="161"/>
        <v>0</v>
      </c>
      <c r="P215">
        <f t="shared" ca="1" si="161"/>
        <v>0</v>
      </c>
      <c r="Q215">
        <f t="shared" ca="1" si="161"/>
        <v>1</v>
      </c>
      <c r="R215">
        <f t="shared" ca="1" si="161"/>
        <v>1</v>
      </c>
      <c r="S215">
        <f t="shared" ca="1" si="161"/>
        <v>0</v>
      </c>
      <c r="T215">
        <f t="shared" ca="1" si="161"/>
        <v>0</v>
      </c>
      <c r="U215">
        <f t="shared" ca="1" si="161"/>
        <v>1</v>
      </c>
      <c r="V215">
        <f t="shared" ca="1" si="161"/>
        <v>0</v>
      </c>
      <c r="W215">
        <f t="shared" ca="1" si="161"/>
        <v>0</v>
      </c>
      <c r="X215">
        <f t="shared" ca="1" si="161"/>
        <v>1</v>
      </c>
      <c r="Y215">
        <f t="shared" ca="1" si="161"/>
        <v>1</v>
      </c>
      <c r="Z215">
        <f t="shared" ca="1" si="161"/>
        <v>0</v>
      </c>
      <c r="AA215">
        <f t="shared" ca="1" si="161"/>
        <v>0</v>
      </c>
      <c r="AB215">
        <f t="shared" ca="1" si="147"/>
        <v>5</v>
      </c>
      <c r="AC215" t="b">
        <f t="shared" ca="1" si="134"/>
        <v>0</v>
      </c>
      <c r="AD215" t="b">
        <f t="shared" ca="1" si="135"/>
        <v>0</v>
      </c>
      <c r="AE215" t="b">
        <f t="shared" ca="1" si="136"/>
        <v>0</v>
      </c>
      <c r="AF215" t="b">
        <f t="shared" ca="1" si="137"/>
        <v>0</v>
      </c>
      <c r="AG215" t="b">
        <f t="shared" ca="1" si="138"/>
        <v>0</v>
      </c>
      <c r="AH215" t="b">
        <f t="shared" ca="1" si="139"/>
        <v>0</v>
      </c>
      <c r="AI215" t="b">
        <f t="shared" ca="1" si="140"/>
        <v>1</v>
      </c>
      <c r="AJ215">
        <f t="shared" ca="1" si="148"/>
        <v>1</v>
      </c>
      <c r="AK215">
        <f t="shared" ca="1" si="141"/>
        <v>10203</v>
      </c>
      <c r="AL215">
        <f t="shared" ca="1" si="142"/>
        <v>35</v>
      </c>
      <c r="AM215" s="19">
        <f t="shared" ca="1" si="143"/>
        <v>32760</v>
      </c>
      <c r="AN215" t="str">
        <f ca="1">IF($C215=0,"",
VLOOKUP(MID($E215,1,1),TRANSF2,2,FALSE)
&amp; VLOOKUP(MID($E215,2,1),TRANSF2,2,FALSE)
&amp; VLOOKUP(MID($E215,3,1),TRANSF2,2,FALSE)
&amp; VLOOKUP(MID($E215,4,1),TRANSF2,2,FALSE)
&amp; VLOOKUP(MID($E215,5,1),TRANSF2,2,FALSE)
)</f>
        <v>ODIHB</v>
      </c>
      <c r="AO215" t="str">
        <f t="shared" ca="1" si="149"/>
        <v>ODIHB 279</v>
      </c>
      <c r="AP215" t="str">
        <f ca="1"/>
        <v>CIIII 521</v>
      </c>
      <c r="AQ215" t="str" cm="1">
        <f t="array" aca="1" ref="AQ215:AR215" ca="1">IF($C215=0,"",_xlfn.TEXTSPLIT(AP215," "))</f>
        <v>CIIII</v>
      </c>
      <c r="AR215" t="str">
        <f ca="1"/>
        <v>521</v>
      </c>
      <c r="AS215">
        <f t="shared" ca="1" si="150"/>
        <v>521</v>
      </c>
      <c r="AT215">
        <f ca="1"/>
        <v>203</v>
      </c>
      <c r="AU215" t="str">
        <f ca="1">IF($C215=0,"",
VLOOKUP(MID(AQ215,1,1),REVTRANS2,2,FALSE)
&amp; VLOOKUP(MID(AQ215,2,1),REVTRANS2,2,FALSE)
&amp; VLOOKUP(MID(AQ215,3,1),REVTRANS2,2,FALSE)
&amp; VLOOKUP(MID(AQ215,4,1),REVTRANS2,2,FALSE)
&amp; VLOOKUP(MID(AQ215,5,1),REVTRANS2,2,FALSE)
)</f>
        <v>39999</v>
      </c>
      <c r="AV215">
        <f t="shared" ca="1" si="128"/>
        <v>0</v>
      </c>
      <c r="AW215">
        <f t="shared" ca="1" si="128"/>
        <v>0</v>
      </c>
      <c r="AX215">
        <f t="shared" ca="1" si="128"/>
        <v>1</v>
      </c>
      <c r="AY215">
        <f t="shared" ca="1" si="128"/>
        <v>0</v>
      </c>
      <c r="AZ215">
        <f t="shared" ca="1" si="128"/>
        <v>0</v>
      </c>
      <c r="BA215">
        <f t="shared" ca="1" si="128"/>
        <v>0</v>
      </c>
      <c r="BB215">
        <f t="shared" ca="1" si="128"/>
        <v>0</v>
      </c>
      <c r="BC215">
        <f t="shared" ca="1" si="128"/>
        <v>0</v>
      </c>
      <c r="BD215">
        <f t="shared" ca="1" si="128"/>
        <v>4</v>
      </c>
      <c r="BE215">
        <f t="shared" ca="1" si="128"/>
        <v>0</v>
      </c>
      <c r="BF215">
        <f t="shared" ca="1" si="128"/>
        <v>0</v>
      </c>
      <c r="BG215">
        <f t="shared" ca="1" si="128"/>
        <v>0</v>
      </c>
      <c r="BH215">
        <f t="shared" ca="1" si="128"/>
        <v>0</v>
      </c>
      <c r="BI215" s="37">
        <f t="shared" ca="1" si="162"/>
        <v>0</v>
      </c>
      <c r="BJ215" t="b">
        <f t="shared" ca="1" si="151"/>
        <v>0</v>
      </c>
      <c r="BK215" t="b">
        <f t="shared" ca="1" si="152"/>
        <v>1</v>
      </c>
      <c r="BL215" t="b">
        <f t="shared" ca="1" si="153"/>
        <v>0</v>
      </c>
      <c r="BM215" t="b">
        <f t="shared" ca="1" si="154"/>
        <v>0</v>
      </c>
      <c r="BN215" t="b">
        <f t="shared" ca="1" si="155"/>
        <v>0</v>
      </c>
      <c r="BO215" t="b">
        <f t="shared" ca="1" si="156"/>
        <v>0</v>
      </c>
      <c r="BP215" t="b">
        <f t="shared" ca="1" si="157"/>
        <v>0</v>
      </c>
      <c r="BQ215">
        <f t="shared" ca="1" si="158"/>
        <v>1</v>
      </c>
      <c r="BR215">
        <f t="shared" ca="1" si="159"/>
        <v>60203</v>
      </c>
      <c r="BS215" cm="1">
        <f t="array" aca="1" ref="BS215" ca="1">IF($C215=0,"",RANK(BR215,OFFSET(KKK,0,0,LAST,1),-1))</f>
        <v>849</v>
      </c>
      <c r="BT215" s="19">
        <f t="shared" ca="1" si="160"/>
        <v>442329</v>
      </c>
    </row>
    <row r="216" spans="1:72">
      <c r="A216">
        <v>204</v>
      </c>
      <c r="C216" s="9" t="str">
        <f t="shared" ca="1" si="130"/>
        <v>KK4KT 501</v>
      </c>
      <c r="D216">
        <f t="shared" ca="1" si="131"/>
        <v>9</v>
      </c>
      <c r="E216" t="str">
        <f t="shared" ca="1" si="144"/>
        <v>KK4KT</v>
      </c>
      <c r="F216" t="str">
        <f t="shared" ca="1" si="132"/>
        <v>OODOL</v>
      </c>
      <c r="G216" t="str">
        <f t="shared" ca="1" si="145"/>
        <v>OODOL 501</v>
      </c>
      <c r="H216" t="str">
        <f ca="1"/>
        <v>DMMDC 209</v>
      </c>
      <c r="I216" t="str" cm="1">
        <f t="array" aca="1" ref="I216:J216" ca="1">IF($C216=0,"",_xlfn.TEXTSPLIT(H216," "))</f>
        <v>DMMDC</v>
      </c>
      <c r="J216" t="str">
        <f ca="1"/>
        <v>209</v>
      </c>
      <c r="K216">
        <f t="shared" ca="1" si="146"/>
        <v>209</v>
      </c>
      <c r="L216">
        <f ca="1"/>
        <v>204</v>
      </c>
      <c r="M216" t="str">
        <f t="shared" ca="1" si="133"/>
        <v>4JJ43</v>
      </c>
      <c r="N216">
        <f t="shared" ca="1" si="124"/>
        <v>0</v>
      </c>
      <c r="O216">
        <f t="shared" ca="1" si="161"/>
        <v>0</v>
      </c>
      <c r="P216">
        <f t="shared" ca="1" si="161"/>
        <v>1</v>
      </c>
      <c r="Q216">
        <f t="shared" ca="1" si="161"/>
        <v>2</v>
      </c>
      <c r="R216">
        <f t="shared" ca="1" si="161"/>
        <v>0</v>
      </c>
      <c r="S216">
        <f t="shared" ca="1" si="161"/>
        <v>0</v>
      </c>
      <c r="T216">
        <f t="shared" ca="1" si="161"/>
        <v>0</v>
      </c>
      <c r="U216">
        <f t="shared" ca="1" si="161"/>
        <v>0</v>
      </c>
      <c r="V216">
        <f t="shared" ca="1" si="161"/>
        <v>0</v>
      </c>
      <c r="W216">
        <f t="shared" ca="1" si="161"/>
        <v>0</v>
      </c>
      <c r="X216">
        <f t="shared" ca="1" si="161"/>
        <v>2</v>
      </c>
      <c r="Y216">
        <f t="shared" ca="1" si="161"/>
        <v>0</v>
      </c>
      <c r="Z216">
        <f t="shared" ca="1" si="161"/>
        <v>0</v>
      </c>
      <c r="AA216">
        <f t="shared" ca="1" si="161"/>
        <v>0</v>
      </c>
      <c r="AB216">
        <f t="shared" ca="1" si="147"/>
        <v>5</v>
      </c>
      <c r="AC216" t="b">
        <f t="shared" ca="1" si="134"/>
        <v>0</v>
      </c>
      <c r="AD216" t="b">
        <f t="shared" ca="1" si="135"/>
        <v>0</v>
      </c>
      <c r="AE216" t="b">
        <f t="shared" ca="1" si="136"/>
        <v>0</v>
      </c>
      <c r="AF216" t="b">
        <f t="shared" ca="1" si="137"/>
        <v>0</v>
      </c>
      <c r="AG216" t="b">
        <f t="shared" ca="1" si="138"/>
        <v>1</v>
      </c>
      <c r="AH216" t="b">
        <f t="shared" ca="1" si="139"/>
        <v>0</v>
      </c>
      <c r="AI216" t="b">
        <f t="shared" ca="1" si="140"/>
        <v>0</v>
      </c>
      <c r="AJ216">
        <f t="shared" ca="1" si="148"/>
        <v>1</v>
      </c>
      <c r="AK216">
        <f t="shared" ca="1" si="141"/>
        <v>30204</v>
      </c>
      <c r="AL216">
        <f t="shared" ca="1" si="142"/>
        <v>480</v>
      </c>
      <c r="AM216" s="19">
        <f t="shared" ca="1" si="143"/>
        <v>100320</v>
      </c>
      <c r="AN216" t="str">
        <f ca="1">IF($C216=0,"",
VLOOKUP(MID($E216,1,1),TRANSF2,2,FALSE)
&amp; VLOOKUP(MID($E216,2,1),TRANSF2,2,FALSE)
&amp; VLOOKUP(MID($E216,3,1),TRANSF2,2,FALSE)
&amp; VLOOKUP(MID($E216,4,1),TRANSF2,2,FALSE)
&amp; VLOOKUP(MID($E216,5,1),TRANSF2,2,FALSE)
)</f>
        <v>OODOL</v>
      </c>
      <c r="AO216" t="str">
        <f t="shared" ca="1" si="149"/>
        <v>OODOL 501</v>
      </c>
      <c r="AP216" t="str">
        <f ca="1"/>
        <v>CIINN 479</v>
      </c>
      <c r="AQ216" t="str" cm="1">
        <f t="array" aca="1" ref="AQ216:AR216" ca="1">IF($C216=0,"",_xlfn.TEXTSPLIT(AP216," "))</f>
        <v>CIINN</v>
      </c>
      <c r="AR216" t="str">
        <f ca="1"/>
        <v>479</v>
      </c>
      <c r="AS216">
        <f t="shared" ca="1" si="150"/>
        <v>479</v>
      </c>
      <c r="AT216">
        <f ca="1"/>
        <v>204</v>
      </c>
      <c r="AU216" t="str">
        <f ca="1">IF($C216=0,"",
VLOOKUP(MID(AQ216,1,1),REVTRANS2,2,FALSE)
&amp; VLOOKUP(MID(AQ216,2,1),REVTRANS2,2,FALSE)
&amp; VLOOKUP(MID(AQ216,3,1),REVTRANS2,2,FALSE)
&amp; VLOOKUP(MID(AQ216,4,1),REVTRANS2,2,FALSE)
&amp; VLOOKUP(MID(AQ216,5,1),REVTRANS2,2,FALSE)
)</f>
        <v>399QQ</v>
      </c>
      <c r="AV216">
        <f t="shared" ca="1" si="128"/>
        <v>0</v>
      </c>
      <c r="AW216">
        <f t="shared" ca="1" si="128"/>
        <v>0</v>
      </c>
      <c r="AX216">
        <f t="shared" ca="1" si="128"/>
        <v>1</v>
      </c>
      <c r="AY216">
        <f t="shared" ca="1" si="128"/>
        <v>0</v>
      </c>
      <c r="AZ216">
        <f t="shared" ca="1" si="128"/>
        <v>0</v>
      </c>
      <c r="BA216">
        <f t="shared" ca="1" si="128"/>
        <v>0</v>
      </c>
      <c r="BB216">
        <f t="shared" ca="1" si="128"/>
        <v>0</v>
      </c>
      <c r="BC216">
        <f t="shared" ca="1" si="128"/>
        <v>0</v>
      </c>
      <c r="BD216">
        <f t="shared" ca="1" si="128"/>
        <v>2</v>
      </c>
      <c r="BE216">
        <f t="shared" ca="1" si="128"/>
        <v>0</v>
      </c>
      <c r="BF216">
        <f t="shared" ca="1" si="128"/>
        <v>2</v>
      </c>
      <c r="BG216">
        <f t="shared" ca="1" si="128"/>
        <v>0</v>
      </c>
      <c r="BH216">
        <f t="shared" ca="1" si="128"/>
        <v>0</v>
      </c>
      <c r="BI216" s="37">
        <f t="shared" ca="1" si="162"/>
        <v>0</v>
      </c>
      <c r="BJ216" t="b">
        <f t="shared" ca="1" si="151"/>
        <v>0</v>
      </c>
      <c r="BK216" t="b">
        <f t="shared" ca="1" si="152"/>
        <v>0</v>
      </c>
      <c r="BL216" t="b">
        <f t="shared" ca="1" si="153"/>
        <v>0</v>
      </c>
      <c r="BM216" t="b">
        <f t="shared" ca="1" si="154"/>
        <v>0</v>
      </c>
      <c r="BN216" t="b">
        <f t="shared" ca="1" si="155"/>
        <v>1</v>
      </c>
      <c r="BO216" t="b">
        <f t="shared" ca="1" si="156"/>
        <v>0</v>
      </c>
      <c r="BP216" t="b">
        <f t="shared" ca="1" si="157"/>
        <v>0</v>
      </c>
      <c r="BQ216">
        <f t="shared" ca="1" si="158"/>
        <v>1</v>
      </c>
      <c r="BR216">
        <f t="shared" ca="1" si="159"/>
        <v>30204</v>
      </c>
      <c r="BS216" cm="1">
        <f t="array" aca="1" ref="BS216" ca="1">IF($C216=0,"",RANK(BR216,OFFSET(KKK,0,0,LAST,1),-1))</f>
        <v>341</v>
      </c>
      <c r="BT216" s="19">
        <f t="shared" ca="1" si="160"/>
        <v>163339</v>
      </c>
    </row>
    <row r="217" spans="1:72">
      <c r="A217">
        <v>205</v>
      </c>
      <c r="C217" s="9" t="str">
        <f t="shared" ca="1" si="130"/>
        <v>44454 233</v>
      </c>
      <c r="D217">
        <f t="shared" ca="1" si="131"/>
        <v>9</v>
      </c>
      <c r="E217" t="str">
        <f t="shared" ca="1" si="144"/>
        <v>44454</v>
      </c>
      <c r="F217" t="str">
        <f t="shared" ca="1" si="132"/>
        <v>DDDED</v>
      </c>
      <c r="G217" t="str">
        <f t="shared" ca="1" si="145"/>
        <v>DDDED 233</v>
      </c>
      <c r="H217" t="str">
        <f ca="1"/>
        <v>DMMDD 961</v>
      </c>
      <c r="I217" t="str" cm="1">
        <f t="array" aca="1" ref="I217:J217" ca="1">IF($C217=0,"",_xlfn.TEXTSPLIT(H217," "))</f>
        <v>DMMDD</v>
      </c>
      <c r="J217" t="str">
        <f ca="1"/>
        <v>961</v>
      </c>
      <c r="K217">
        <f t="shared" ca="1" si="146"/>
        <v>961</v>
      </c>
      <c r="L217">
        <f ca="1"/>
        <v>205</v>
      </c>
      <c r="M217" t="str">
        <f t="shared" ca="1" si="133"/>
        <v>4JJ44</v>
      </c>
      <c r="N217">
        <f t="shared" ca="1" si="124"/>
        <v>0</v>
      </c>
      <c r="O217">
        <f t="shared" ref="O217:AA226" ca="1" si="163">IF($C217=0,"",(LEN($M217)-LEN(SUBSTITUTE($M217,O$11,""))))</f>
        <v>0</v>
      </c>
      <c r="P217">
        <f t="shared" ca="1" si="163"/>
        <v>0</v>
      </c>
      <c r="Q217">
        <f t="shared" ca="1" si="163"/>
        <v>3</v>
      </c>
      <c r="R217">
        <f t="shared" ca="1" si="163"/>
        <v>0</v>
      </c>
      <c r="S217">
        <f t="shared" ca="1" si="163"/>
        <v>0</v>
      </c>
      <c r="T217">
        <f t="shared" ca="1" si="163"/>
        <v>0</v>
      </c>
      <c r="U217">
        <f t="shared" ca="1" si="163"/>
        <v>0</v>
      </c>
      <c r="V217">
        <f t="shared" ca="1" si="163"/>
        <v>0</v>
      </c>
      <c r="W217">
        <f t="shared" ca="1" si="163"/>
        <v>0</v>
      </c>
      <c r="X217">
        <f t="shared" ca="1" si="163"/>
        <v>2</v>
      </c>
      <c r="Y217">
        <f t="shared" ca="1" si="163"/>
        <v>0</v>
      </c>
      <c r="Z217">
        <f t="shared" ca="1" si="163"/>
        <v>0</v>
      </c>
      <c r="AA217">
        <f t="shared" ca="1" si="163"/>
        <v>0</v>
      </c>
      <c r="AB217">
        <f t="shared" ca="1" si="147"/>
        <v>5</v>
      </c>
      <c r="AC217" t="b">
        <f t="shared" ca="1" si="134"/>
        <v>0</v>
      </c>
      <c r="AD217" t="b">
        <f t="shared" ca="1" si="135"/>
        <v>0</v>
      </c>
      <c r="AE217" t="b">
        <f t="shared" ca="1" si="136"/>
        <v>1</v>
      </c>
      <c r="AF217" t="b">
        <f t="shared" ca="1" si="137"/>
        <v>0</v>
      </c>
      <c r="AG217" t="b">
        <f t="shared" ca="1" si="138"/>
        <v>0</v>
      </c>
      <c r="AH217" t="b">
        <f t="shared" ca="1" si="139"/>
        <v>0</v>
      </c>
      <c r="AI217" t="b">
        <f t="shared" ca="1" si="140"/>
        <v>0</v>
      </c>
      <c r="AJ217">
        <f t="shared" ca="1" si="148"/>
        <v>1</v>
      </c>
      <c r="AK217">
        <f t="shared" ca="1" si="141"/>
        <v>50205</v>
      </c>
      <c r="AL217">
        <f t="shared" ca="1" si="142"/>
        <v>828</v>
      </c>
      <c r="AM217" s="19">
        <f t="shared" ca="1" si="143"/>
        <v>795708</v>
      </c>
      <c r="AN217" t="str">
        <f ca="1">IF($C217=0,"",
VLOOKUP(MID($E217,1,1),TRANSF2,2,FALSE)
&amp; VLOOKUP(MID($E217,2,1),TRANSF2,2,FALSE)
&amp; VLOOKUP(MID($E217,3,1),TRANSF2,2,FALSE)
&amp; VLOOKUP(MID($E217,4,1),TRANSF2,2,FALSE)
&amp; VLOOKUP(MID($E217,5,1),TRANSF2,2,FALSE)
)</f>
        <v>DDDED</v>
      </c>
      <c r="AO217" t="str">
        <f t="shared" ca="1" si="149"/>
        <v>DDDED 233</v>
      </c>
      <c r="AP217" t="str">
        <f ca="1"/>
        <v>CINAF 187</v>
      </c>
      <c r="AQ217" t="str" cm="1">
        <f t="array" aca="1" ref="AQ217:AR217" ca="1">IF($C217=0,"",_xlfn.TEXTSPLIT(AP217," "))</f>
        <v>CINAF</v>
      </c>
      <c r="AR217" t="str">
        <f ca="1"/>
        <v>187</v>
      </c>
      <c r="AS217">
        <f t="shared" ca="1" si="150"/>
        <v>187</v>
      </c>
      <c r="AT217">
        <f ca="1"/>
        <v>205</v>
      </c>
      <c r="AU217" t="str">
        <f ca="1">IF($C217=0,"",
VLOOKUP(MID(AQ217,1,1),REVTRANS2,2,FALSE)
&amp; VLOOKUP(MID(AQ217,2,1),REVTRANS2,2,FALSE)
&amp; VLOOKUP(MID(AQ217,3,1),REVTRANS2,2,FALSE)
&amp; VLOOKUP(MID(AQ217,4,1),REVTRANS2,2,FALSE)
&amp; VLOOKUP(MID(AQ217,5,1),REVTRANS2,2,FALSE)
)</f>
        <v>39QJ6</v>
      </c>
      <c r="AV217">
        <f t="shared" ca="1" si="128"/>
        <v>0</v>
      </c>
      <c r="AW217">
        <f t="shared" ca="1" si="128"/>
        <v>0</v>
      </c>
      <c r="AX217">
        <f t="shared" ca="1" si="128"/>
        <v>1</v>
      </c>
      <c r="AY217">
        <f t="shared" ca="1" si="128"/>
        <v>0</v>
      </c>
      <c r="AZ217">
        <f t="shared" ca="1" si="128"/>
        <v>0</v>
      </c>
      <c r="BA217">
        <f t="shared" ca="1" si="128"/>
        <v>1</v>
      </c>
      <c r="BB217">
        <f t="shared" ca="1" si="128"/>
        <v>0</v>
      </c>
      <c r="BC217">
        <f t="shared" ca="1" si="128"/>
        <v>0</v>
      </c>
      <c r="BD217">
        <f t="shared" ca="1" si="128"/>
        <v>1</v>
      </c>
      <c r="BE217">
        <f t="shared" ca="1" si="128"/>
        <v>0</v>
      </c>
      <c r="BF217">
        <f t="shared" ca="1" si="128"/>
        <v>1</v>
      </c>
      <c r="BG217">
        <f t="shared" ca="1" si="128"/>
        <v>0</v>
      </c>
      <c r="BH217">
        <f t="shared" ca="1" si="128"/>
        <v>0</v>
      </c>
      <c r="BI217" s="37">
        <f t="shared" ca="1" si="162"/>
        <v>1</v>
      </c>
      <c r="BJ217" t="b">
        <f t="shared" ca="1" si="151"/>
        <v>0</v>
      </c>
      <c r="BK217" t="b">
        <f t="shared" ca="1" si="152"/>
        <v>0</v>
      </c>
      <c r="BL217" t="b">
        <f t="shared" ca="1" si="153"/>
        <v>0</v>
      </c>
      <c r="BM217" t="b">
        <f t="shared" ca="1" si="154"/>
        <v>0</v>
      </c>
      <c r="BN217" t="b">
        <f t="shared" ca="1" si="155"/>
        <v>0</v>
      </c>
      <c r="BO217" t="b">
        <f t="shared" ca="1" si="156"/>
        <v>1</v>
      </c>
      <c r="BP217" t="b">
        <f t="shared" ca="1" si="157"/>
        <v>0</v>
      </c>
      <c r="BQ217">
        <f t="shared" ca="1" si="158"/>
        <v>1</v>
      </c>
      <c r="BR217">
        <f t="shared" ca="1" si="159"/>
        <v>20205</v>
      </c>
      <c r="BS217" cm="1">
        <f t="array" aca="1" ref="BS217" ca="1">IF($C217=0,"",RANK(BR217,OFFSET(KKK,0,0,LAST,1),-1))</f>
        <v>173</v>
      </c>
      <c r="BT217" s="19">
        <f t="shared" ca="1" si="160"/>
        <v>32351</v>
      </c>
    </row>
    <row r="218" spans="1:72">
      <c r="A218">
        <v>206</v>
      </c>
      <c r="C218" s="9" t="str">
        <f t="shared" ca="1" si="130"/>
        <v>QT398 866</v>
      </c>
      <c r="D218">
        <f t="shared" ca="1" si="131"/>
        <v>9</v>
      </c>
      <c r="E218" t="str">
        <f t="shared" ca="1" si="144"/>
        <v>QT398</v>
      </c>
      <c r="F218" t="str">
        <f t="shared" ca="1" si="132"/>
        <v>NLCIH</v>
      </c>
      <c r="G218" t="str">
        <f t="shared" ca="1" si="145"/>
        <v>NLCIH 866</v>
      </c>
      <c r="H218" t="str">
        <f ca="1"/>
        <v>DNEEP 901</v>
      </c>
      <c r="I218" t="str" cm="1">
        <f t="array" aca="1" ref="I218:J218" ca="1">IF($C218=0,"",_xlfn.TEXTSPLIT(H218," "))</f>
        <v>DNEEP</v>
      </c>
      <c r="J218" t="str">
        <f ca="1"/>
        <v>901</v>
      </c>
      <c r="K218">
        <f t="shared" ca="1" si="146"/>
        <v>901</v>
      </c>
      <c r="L218">
        <f ca="1"/>
        <v>206</v>
      </c>
      <c r="M218" t="str">
        <f t="shared" ca="1" si="133"/>
        <v>4Q55A</v>
      </c>
      <c r="N218">
        <f t="shared" ca="1" si="124"/>
        <v>0</v>
      </c>
      <c r="O218">
        <f t="shared" ca="1" si="163"/>
        <v>0</v>
      </c>
      <c r="P218">
        <f t="shared" ca="1" si="163"/>
        <v>0</v>
      </c>
      <c r="Q218">
        <f t="shared" ca="1" si="163"/>
        <v>1</v>
      </c>
      <c r="R218">
        <f t="shared" ca="1" si="163"/>
        <v>2</v>
      </c>
      <c r="S218">
        <f t="shared" ca="1" si="163"/>
        <v>0</v>
      </c>
      <c r="T218">
        <f t="shared" ca="1" si="163"/>
        <v>0</v>
      </c>
      <c r="U218">
        <f t="shared" ca="1" si="163"/>
        <v>0</v>
      </c>
      <c r="V218">
        <f t="shared" ca="1" si="163"/>
        <v>0</v>
      </c>
      <c r="W218">
        <f t="shared" ca="1" si="163"/>
        <v>0</v>
      </c>
      <c r="X218">
        <f t="shared" ca="1" si="163"/>
        <v>0</v>
      </c>
      <c r="Y218">
        <f t="shared" ca="1" si="163"/>
        <v>1</v>
      </c>
      <c r="Z218">
        <f t="shared" ca="1" si="163"/>
        <v>0</v>
      </c>
      <c r="AA218">
        <f t="shared" ca="1" si="163"/>
        <v>1</v>
      </c>
      <c r="AB218">
        <f t="shared" ca="1" si="147"/>
        <v>5</v>
      </c>
      <c r="AC218" t="b">
        <f t="shared" ca="1" si="134"/>
        <v>0</v>
      </c>
      <c r="AD218" t="b">
        <f t="shared" ca="1" si="135"/>
        <v>0</v>
      </c>
      <c r="AE218" t="b">
        <f t="shared" ca="1" si="136"/>
        <v>0</v>
      </c>
      <c r="AF218" t="b">
        <f t="shared" ca="1" si="137"/>
        <v>0</v>
      </c>
      <c r="AG218" t="b">
        <f t="shared" ca="1" si="138"/>
        <v>0</v>
      </c>
      <c r="AH218" t="b">
        <f t="shared" ca="1" si="139"/>
        <v>1</v>
      </c>
      <c r="AI218" t="b">
        <f t="shared" ca="1" si="140"/>
        <v>0</v>
      </c>
      <c r="AJ218">
        <f t="shared" ca="1" si="148"/>
        <v>1</v>
      </c>
      <c r="AK218">
        <f t="shared" ca="1" si="141"/>
        <v>20206</v>
      </c>
      <c r="AL218">
        <f t="shared" ca="1" si="142"/>
        <v>246</v>
      </c>
      <c r="AM218" s="19">
        <f t="shared" ca="1" si="143"/>
        <v>221646</v>
      </c>
      <c r="AN218" t="str">
        <f ca="1">IF($C218=0,"",
VLOOKUP(MID($E218,1,1),TRANSF2,2,FALSE)
&amp; VLOOKUP(MID($E218,2,1),TRANSF2,2,FALSE)
&amp; VLOOKUP(MID($E218,3,1),TRANSF2,2,FALSE)
&amp; VLOOKUP(MID($E218,4,1),TRANSF2,2,FALSE)
&amp; VLOOKUP(MID($E218,5,1),TRANSF2,2,FALSE)
)</f>
        <v>NLCIH</v>
      </c>
      <c r="AO218" t="str">
        <f t="shared" ca="1" si="149"/>
        <v>NLCIH 866</v>
      </c>
      <c r="AP218" t="str">
        <f ca="1"/>
        <v>CIOCA 765</v>
      </c>
      <c r="AQ218" t="str" cm="1">
        <f t="array" aca="1" ref="AQ218:AR218" ca="1">IF($C218=0,"",_xlfn.TEXTSPLIT(AP218," "))</f>
        <v>CIOCA</v>
      </c>
      <c r="AR218" t="str">
        <f ca="1"/>
        <v>765</v>
      </c>
      <c r="AS218">
        <f t="shared" ca="1" si="150"/>
        <v>765</v>
      </c>
      <c r="AT218">
        <f ca="1"/>
        <v>206</v>
      </c>
      <c r="AU218" t="str">
        <f ca="1">IF($C218=0,"",
VLOOKUP(MID(AQ218,1,1),REVTRANS2,2,FALSE)
&amp; VLOOKUP(MID(AQ218,2,1),REVTRANS2,2,FALSE)
&amp; VLOOKUP(MID(AQ218,3,1),REVTRANS2,2,FALSE)
&amp; VLOOKUP(MID(AQ218,4,1),REVTRANS2,2,FALSE)
&amp; VLOOKUP(MID(AQ218,5,1),REVTRANS2,2,FALSE)
)</f>
        <v>39K3J</v>
      </c>
      <c r="AV218">
        <f t="shared" ca="1" si="128"/>
        <v>0</v>
      </c>
      <c r="AW218">
        <f t="shared" ca="1" si="128"/>
        <v>0</v>
      </c>
      <c r="AX218">
        <f t="shared" ca="1" si="128"/>
        <v>2</v>
      </c>
      <c r="AY218">
        <f t="shared" ca="1" si="128"/>
        <v>0</v>
      </c>
      <c r="AZ218">
        <f t="shared" ca="1" si="128"/>
        <v>0</v>
      </c>
      <c r="BA218">
        <f t="shared" ca="1" si="128"/>
        <v>0</v>
      </c>
      <c r="BB218">
        <f t="shared" ca="1" si="128"/>
        <v>0</v>
      </c>
      <c r="BC218">
        <f t="shared" ca="1" si="128"/>
        <v>0</v>
      </c>
      <c r="BD218">
        <f t="shared" ca="1" si="128"/>
        <v>1</v>
      </c>
      <c r="BE218">
        <f t="shared" ca="1" si="128"/>
        <v>0</v>
      </c>
      <c r="BF218">
        <f t="shared" ca="1" si="128"/>
        <v>0</v>
      </c>
      <c r="BG218">
        <f t="shared" ca="1" si="128"/>
        <v>1</v>
      </c>
      <c r="BH218">
        <f t="shared" ca="1" si="128"/>
        <v>0</v>
      </c>
      <c r="BI218" s="37">
        <f t="shared" ca="1" si="162"/>
        <v>1</v>
      </c>
      <c r="BJ218" t="b">
        <f t="shared" ca="1" si="151"/>
        <v>0</v>
      </c>
      <c r="BK218" t="b">
        <f t="shared" ca="1" si="152"/>
        <v>0</v>
      </c>
      <c r="BL218" t="b">
        <f t="shared" ca="1" si="153"/>
        <v>0</v>
      </c>
      <c r="BM218" t="b">
        <f t="shared" ca="1" si="154"/>
        <v>1</v>
      </c>
      <c r="BN218" t="b">
        <f t="shared" ca="1" si="155"/>
        <v>0</v>
      </c>
      <c r="BO218" t="b">
        <f t="shared" ca="1" si="156"/>
        <v>0</v>
      </c>
      <c r="BP218" t="b">
        <f t="shared" ca="1" si="157"/>
        <v>0</v>
      </c>
      <c r="BQ218">
        <f t="shared" ca="1" si="158"/>
        <v>1</v>
      </c>
      <c r="BR218">
        <f t="shared" ca="1" si="159"/>
        <v>40206</v>
      </c>
      <c r="BS218" cm="1">
        <f t="array" aca="1" ref="BS218" ca="1">IF($C218=0,"",RANK(BR218,OFFSET(KKK,0,0,LAST,1),-1))</f>
        <v>496</v>
      </c>
      <c r="BT218" s="19">
        <f t="shared" ca="1" si="160"/>
        <v>379440</v>
      </c>
    </row>
    <row r="219" spans="1:72">
      <c r="A219">
        <v>207</v>
      </c>
      <c r="C219" s="9" t="str">
        <f t="shared" ca="1" si="130"/>
        <v>4447T 432</v>
      </c>
      <c r="D219">
        <f t="shared" ca="1" si="131"/>
        <v>9</v>
      </c>
      <c r="E219" t="str">
        <f t="shared" ca="1" si="144"/>
        <v>4447T</v>
      </c>
      <c r="F219" t="str">
        <f t="shared" ca="1" si="132"/>
        <v>DDDGL</v>
      </c>
      <c r="G219" t="str">
        <f t="shared" ca="1" si="145"/>
        <v>DDDGL 432</v>
      </c>
      <c r="H219" t="str">
        <f ca="1"/>
        <v>DNIIN 944</v>
      </c>
      <c r="I219" t="str" cm="1">
        <f t="array" aca="1" ref="I219:J219" ca="1">IF($C219=0,"",_xlfn.TEXTSPLIT(H219," "))</f>
        <v>DNIIN</v>
      </c>
      <c r="J219" t="str">
        <f ca="1"/>
        <v>944</v>
      </c>
      <c r="K219">
        <f t="shared" ca="1" si="146"/>
        <v>944</v>
      </c>
      <c r="L219">
        <f ca="1"/>
        <v>207</v>
      </c>
      <c r="M219" t="str">
        <f t="shared" ca="1" si="133"/>
        <v>4Q99Q</v>
      </c>
      <c r="N219">
        <f t="shared" ca="1" si="124"/>
        <v>0</v>
      </c>
      <c r="O219">
        <f t="shared" ca="1" si="163"/>
        <v>0</v>
      </c>
      <c r="P219">
        <f t="shared" ca="1" si="163"/>
        <v>0</v>
      </c>
      <c r="Q219">
        <f t="shared" ca="1" si="163"/>
        <v>1</v>
      </c>
      <c r="R219">
        <f t="shared" ca="1" si="163"/>
        <v>0</v>
      </c>
      <c r="S219">
        <f t="shared" ca="1" si="163"/>
        <v>0</v>
      </c>
      <c r="T219">
        <f t="shared" ca="1" si="163"/>
        <v>0</v>
      </c>
      <c r="U219">
        <f t="shared" ca="1" si="163"/>
        <v>0</v>
      </c>
      <c r="V219">
        <f t="shared" ca="1" si="163"/>
        <v>2</v>
      </c>
      <c r="W219">
        <f t="shared" ca="1" si="163"/>
        <v>0</v>
      </c>
      <c r="X219">
        <f t="shared" ca="1" si="163"/>
        <v>0</v>
      </c>
      <c r="Y219">
        <f t="shared" ca="1" si="163"/>
        <v>2</v>
      </c>
      <c r="Z219">
        <f t="shared" ca="1" si="163"/>
        <v>0</v>
      </c>
      <c r="AA219">
        <f t="shared" ca="1" si="163"/>
        <v>0</v>
      </c>
      <c r="AB219">
        <f t="shared" ca="1" si="147"/>
        <v>5</v>
      </c>
      <c r="AC219" t="b">
        <f t="shared" ca="1" si="134"/>
        <v>0</v>
      </c>
      <c r="AD219" t="b">
        <f t="shared" ca="1" si="135"/>
        <v>0</v>
      </c>
      <c r="AE219" t="b">
        <f t="shared" ca="1" si="136"/>
        <v>0</v>
      </c>
      <c r="AF219" t="b">
        <f t="shared" ca="1" si="137"/>
        <v>0</v>
      </c>
      <c r="AG219" t="b">
        <f t="shared" ca="1" si="138"/>
        <v>1</v>
      </c>
      <c r="AH219" t="b">
        <f t="shared" ca="1" si="139"/>
        <v>0</v>
      </c>
      <c r="AI219" t="b">
        <f t="shared" ca="1" si="140"/>
        <v>0</v>
      </c>
      <c r="AJ219">
        <f t="shared" ca="1" si="148"/>
        <v>1</v>
      </c>
      <c r="AK219">
        <f t="shared" ca="1" si="141"/>
        <v>30207</v>
      </c>
      <c r="AL219">
        <f t="shared" ca="1" si="142"/>
        <v>481</v>
      </c>
      <c r="AM219" s="19">
        <f t="shared" ca="1" si="143"/>
        <v>454064</v>
      </c>
      <c r="AN219" t="str">
        <f ca="1">IF($C219=0,"",
VLOOKUP(MID($E219,1,1),TRANSF2,2,FALSE)
&amp; VLOOKUP(MID($E219,2,1),TRANSF2,2,FALSE)
&amp; VLOOKUP(MID($E219,3,1),TRANSF2,2,FALSE)
&amp; VLOOKUP(MID($E219,4,1),TRANSF2,2,FALSE)
&amp; VLOOKUP(MID($E219,5,1),TRANSF2,2,FALSE)
)</f>
        <v>DDDGL</v>
      </c>
      <c r="AO219" t="str">
        <f t="shared" ca="1" si="149"/>
        <v>DDDGL 432</v>
      </c>
      <c r="AP219" t="str">
        <f ca="1"/>
        <v>CLDCC 418</v>
      </c>
      <c r="AQ219" t="str" cm="1">
        <f t="array" aca="1" ref="AQ219:AR219" ca="1">IF($C219=0,"",_xlfn.TEXTSPLIT(AP219," "))</f>
        <v>CLDCC</v>
      </c>
      <c r="AR219" t="str">
        <f ca="1"/>
        <v>418</v>
      </c>
      <c r="AS219">
        <f t="shared" ca="1" si="150"/>
        <v>418</v>
      </c>
      <c r="AT219">
        <f ca="1"/>
        <v>207</v>
      </c>
      <c r="AU219" t="str">
        <f ca="1">IF($C219=0,"",
VLOOKUP(MID(AQ219,1,1),REVTRANS2,2,FALSE)
&amp; VLOOKUP(MID(AQ219,2,1),REVTRANS2,2,FALSE)
&amp; VLOOKUP(MID(AQ219,3,1),REVTRANS2,2,FALSE)
&amp; VLOOKUP(MID(AQ219,4,1),REVTRANS2,2,FALSE)
&amp; VLOOKUP(MID(AQ219,5,1),REVTRANS2,2,FALSE)
)</f>
        <v>3T433</v>
      </c>
      <c r="AV219">
        <f t="shared" ca="1" si="128"/>
        <v>0</v>
      </c>
      <c r="AW219">
        <f t="shared" ca="1" si="128"/>
        <v>0</v>
      </c>
      <c r="AX219">
        <f t="shared" ca="1" si="128"/>
        <v>3</v>
      </c>
      <c r="AY219">
        <f t="shared" ca="1" si="128"/>
        <v>1</v>
      </c>
      <c r="AZ219">
        <f t="shared" ca="1" si="128"/>
        <v>0</v>
      </c>
      <c r="BA219">
        <f t="shared" ca="1" si="128"/>
        <v>0</v>
      </c>
      <c r="BB219">
        <f t="shared" ca="1" si="128"/>
        <v>0</v>
      </c>
      <c r="BC219">
        <f t="shared" ca="1" si="128"/>
        <v>0</v>
      </c>
      <c r="BD219">
        <f t="shared" ca="1" si="128"/>
        <v>0</v>
      </c>
      <c r="BE219">
        <f t="shared" ca="1" si="128"/>
        <v>1</v>
      </c>
      <c r="BF219">
        <f t="shared" ca="1" si="128"/>
        <v>0</v>
      </c>
      <c r="BG219">
        <f t="shared" ca="1" si="128"/>
        <v>0</v>
      </c>
      <c r="BH219">
        <f t="shared" ca="1" si="128"/>
        <v>0</v>
      </c>
      <c r="BI219" s="37">
        <f t="shared" ca="1" si="162"/>
        <v>0</v>
      </c>
      <c r="BJ219" t="b">
        <f t="shared" ca="1" si="151"/>
        <v>0</v>
      </c>
      <c r="BK219" t="b">
        <f t="shared" ca="1" si="152"/>
        <v>0</v>
      </c>
      <c r="BL219" t="b">
        <f t="shared" ca="1" si="153"/>
        <v>0</v>
      </c>
      <c r="BM219" t="b">
        <f t="shared" ca="1" si="154"/>
        <v>1</v>
      </c>
      <c r="BN219" t="b">
        <f t="shared" ca="1" si="155"/>
        <v>0</v>
      </c>
      <c r="BO219" t="b">
        <f t="shared" ca="1" si="156"/>
        <v>0</v>
      </c>
      <c r="BP219" t="b">
        <f t="shared" ca="1" si="157"/>
        <v>0</v>
      </c>
      <c r="BQ219">
        <f t="shared" ca="1" si="158"/>
        <v>1</v>
      </c>
      <c r="BR219">
        <f t="shared" ca="1" si="159"/>
        <v>40207</v>
      </c>
      <c r="BS219" cm="1">
        <f t="array" aca="1" ref="BS219" ca="1">IF($C219=0,"",RANK(BR219,OFFSET(KKK,0,0,LAST,1),-1))</f>
        <v>497</v>
      </c>
      <c r="BT219" s="19">
        <f t="shared" ca="1" si="160"/>
        <v>207746</v>
      </c>
    </row>
    <row r="220" spans="1:72">
      <c r="A220">
        <v>208</v>
      </c>
      <c r="C220" s="9" t="str">
        <f t="shared" ca="1" si="130"/>
        <v>4T944 939</v>
      </c>
      <c r="D220">
        <f t="shared" ca="1" si="131"/>
        <v>9</v>
      </c>
      <c r="E220" t="str">
        <f t="shared" ca="1" si="144"/>
        <v>4T944</v>
      </c>
      <c r="F220" t="str">
        <f t="shared" ca="1" si="132"/>
        <v>DLIDD</v>
      </c>
      <c r="G220" t="str">
        <f t="shared" ca="1" si="145"/>
        <v>DLIDD 939</v>
      </c>
      <c r="H220" t="str">
        <f ca="1"/>
        <v>DNINE 182</v>
      </c>
      <c r="I220" t="str" cm="1">
        <f t="array" aca="1" ref="I220:J220" ca="1">IF($C220=0,"",_xlfn.TEXTSPLIT(H220," "))</f>
        <v>DNINE</v>
      </c>
      <c r="J220" t="str">
        <f ca="1"/>
        <v>182</v>
      </c>
      <c r="K220">
        <f t="shared" ca="1" si="146"/>
        <v>182</v>
      </c>
      <c r="L220">
        <f ca="1"/>
        <v>208</v>
      </c>
      <c r="M220" t="str">
        <f t="shared" ca="1" si="133"/>
        <v>4Q9Q5</v>
      </c>
      <c r="N220">
        <f t="shared" ca="1" si="124"/>
        <v>0</v>
      </c>
      <c r="O220">
        <f t="shared" ca="1" si="163"/>
        <v>0</v>
      </c>
      <c r="P220">
        <f t="shared" ca="1" si="163"/>
        <v>0</v>
      </c>
      <c r="Q220">
        <f t="shared" ca="1" si="163"/>
        <v>1</v>
      </c>
      <c r="R220">
        <f t="shared" ca="1" si="163"/>
        <v>1</v>
      </c>
      <c r="S220">
        <f t="shared" ca="1" si="163"/>
        <v>0</v>
      </c>
      <c r="T220">
        <f t="shared" ca="1" si="163"/>
        <v>0</v>
      </c>
      <c r="U220">
        <f t="shared" ca="1" si="163"/>
        <v>0</v>
      </c>
      <c r="V220">
        <f t="shared" ca="1" si="163"/>
        <v>1</v>
      </c>
      <c r="W220">
        <f t="shared" ca="1" si="163"/>
        <v>0</v>
      </c>
      <c r="X220">
        <f t="shared" ca="1" si="163"/>
        <v>0</v>
      </c>
      <c r="Y220">
        <f t="shared" ca="1" si="163"/>
        <v>2</v>
      </c>
      <c r="Z220">
        <f t="shared" ca="1" si="163"/>
        <v>0</v>
      </c>
      <c r="AA220">
        <f t="shared" ca="1" si="163"/>
        <v>0</v>
      </c>
      <c r="AB220">
        <f t="shared" ca="1" si="147"/>
        <v>5</v>
      </c>
      <c r="AC220" t="b">
        <f t="shared" ca="1" si="134"/>
        <v>0</v>
      </c>
      <c r="AD220" t="b">
        <f t="shared" ca="1" si="135"/>
        <v>0</v>
      </c>
      <c r="AE220" t="b">
        <f t="shared" ca="1" si="136"/>
        <v>0</v>
      </c>
      <c r="AF220" t="b">
        <f t="shared" ca="1" si="137"/>
        <v>0</v>
      </c>
      <c r="AG220" t="b">
        <f t="shared" ca="1" si="138"/>
        <v>0</v>
      </c>
      <c r="AH220" t="b">
        <f t="shared" ca="1" si="139"/>
        <v>1</v>
      </c>
      <c r="AI220" t="b">
        <f t="shared" ca="1" si="140"/>
        <v>0</v>
      </c>
      <c r="AJ220">
        <f t="shared" ca="1" si="148"/>
        <v>1</v>
      </c>
      <c r="AK220">
        <f t="shared" ca="1" si="141"/>
        <v>20208</v>
      </c>
      <c r="AL220">
        <f t="shared" ca="1" si="142"/>
        <v>247</v>
      </c>
      <c r="AM220" s="19">
        <f t="shared" ca="1" si="143"/>
        <v>44954</v>
      </c>
      <c r="AN220" t="str">
        <f ca="1">IF($C220=0,"",
VLOOKUP(MID($E220,1,1),TRANSF2,2,FALSE)
&amp; VLOOKUP(MID($E220,2,1),TRANSF2,2,FALSE)
&amp; VLOOKUP(MID($E220,3,1),TRANSF2,2,FALSE)
&amp; VLOOKUP(MID($E220,4,1),TRANSF2,2,FALSE)
&amp; VLOOKUP(MID($E220,5,1),TRANSF2,2,FALSE)
)</f>
        <v>DLIDD</v>
      </c>
      <c r="AO220" t="str">
        <f t="shared" ca="1" si="149"/>
        <v>DLIDD 939</v>
      </c>
      <c r="AP220" t="str">
        <f ca="1"/>
        <v>CLDNA 48</v>
      </c>
      <c r="AQ220" t="str" cm="1">
        <f t="array" aca="1" ref="AQ220:AR220" ca="1">IF($C220=0,"",_xlfn.TEXTSPLIT(AP220," "))</f>
        <v>CLDNA</v>
      </c>
      <c r="AR220" t="str">
        <f ca="1"/>
        <v>48</v>
      </c>
      <c r="AS220">
        <f t="shared" ca="1" si="150"/>
        <v>48</v>
      </c>
      <c r="AT220">
        <f ca="1"/>
        <v>208</v>
      </c>
      <c r="AU220" t="str">
        <f ca="1">IF($C220=0,"",
VLOOKUP(MID(AQ220,1,1),REVTRANS2,2,FALSE)
&amp; VLOOKUP(MID(AQ220,2,1),REVTRANS2,2,FALSE)
&amp; VLOOKUP(MID(AQ220,3,1),REVTRANS2,2,FALSE)
&amp; VLOOKUP(MID(AQ220,4,1),REVTRANS2,2,FALSE)
&amp; VLOOKUP(MID(AQ220,5,1),REVTRANS2,2,FALSE)
)</f>
        <v>3T4QJ</v>
      </c>
      <c r="AV220">
        <f t="shared" ca="1" si="128"/>
        <v>0</v>
      </c>
      <c r="AW220">
        <f t="shared" ca="1" si="128"/>
        <v>0</v>
      </c>
      <c r="AX220">
        <f t="shared" ca="1" si="128"/>
        <v>1</v>
      </c>
      <c r="AY220">
        <f t="shared" ca="1" si="128"/>
        <v>1</v>
      </c>
      <c r="AZ220">
        <f t="shared" ca="1" si="128"/>
        <v>0</v>
      </c>
      <c r="BA220">
        <f t="shared" ca="1" si="128"/>
        <v>0</v>
      </c>
      <c r="BB220">
        <f t="shared" ca="1" si="128"/>
        <v>0</v>
      </c>
      <c r="BC220">
        <f t="shared" ca="1" si="128"/>
        <v>0</v>
      </c>
      <c r="BD220">
        <f t="shared" ca="1" si="128"/>
        <v>0</v>
      </c>
      <c r="BE220">
        <f t="shared" ca="1" si="128"/>
        <v>1</v>
      </c>
      <c r="BF220">
        <f t="shared" ca="1" si="128"/>
        <v>1</v>
      </c>
      <c r="BG220">
        <f t="shared" ca="1" si="128"/>
        <v>0</v>
      </c>
      <c r="BH220">
        <f t="shared" ca="1" si="128"/>
        <v>0</v>
      </c>
      <c r="BI220" s="37">
        <f t="shared" ca="1" si="162"/>
        <v>1</v>
      </c>
      <c r="BJ220" t="b">
        <f t="shared" ca="1" si="151"/>
        <v>0</v>
      </c>
      <c r="BK220" t="b">
        <f t="shared" ca="1" si="152"/>
        <v>0</v>
      </c>
      <c r="BL220" t="b">
        <f t="shared" ca="1" si="153"/>
        <v>0</v>
      </c>
      <c r="BM220" t="b">
        <f t="shared" ca="1" si="154"/>
        <v>0</v>
      </c>
      <c r="BN220" t="b">
        <f t="shared" ca="1" si="155"/>
        <v>0</v>
      </c>
      <c r="BO220" t="b">
        <f t="shared" ca="1" si="156"/>
        <v>1</v>
      </c>
      <c r="BP220" t="b">
        <f t="shared" ca="1" si="157"/>
        <v>0</v>
      </c>
      <c r="BQ220">
        <f t="shared" ca="1" si="158"/>
        <v>1</v>
      </c>
      <c r="BR220">
        <f t="shared" ca="1" si="159"/>
        <v>20208</v>
      </c>
      <c r="BS220" cm="1">
        <f t="array" aca="1" ref="BS220" ca="1">IF($C220=0,"",RANK(BR220,OFFSET(KKK,0,0,LAST,1),-1))</f>
        <v>174</v>
      </c>
      <c r="BT220" s="19">
        <f t="shared" ca="1" si="160"/>
        <v>8352</v>
      </c>
    </row>
    <row r="221" spans="1:72">
      <c r="A221">
        <v>209</v>
      </c>
      <c r="C221" s="9" t="str">
        <f t="shared" ca="1" si="130"/>
        <v>2T828 549</v>
      </c>
      <c r="D221">
        <f t="shared" ca="1" si="131"/>
        <v>9</v>
      </c>
      <c r="E221" t="str">
        <f t="shared" ca="1" si="144"/>
        <v>2T828</v>
      </c>
      <c r="F221" t="str">
        <f t="shared" ca="1" si="132"/>
        <v>BLHBH</v>
      </c>
      <c r="G221" t="str">
        <f t="shared" ca="1" si="145"/>
        <v>BLHBH 549</v>
      </c>
      <c r="H221" t="str">
        <f ca="1"/>
        <v>DNMDC 431</v>
      </c>
      <c r="I221" t="str" cm="1">
        <f t="array" aca="1" ref="I221:J221" ca="1">IF($C221=0,"",_xlfn.TEXTSPLIT(H221," "))</f>
        <v>DNMDC</v>
      </c>
      <c r="J221" t="str">
        <f ca="1"/>
        <v>431</v>
      </c>
      <c r="K221">
        <f t="shared" ca="1" si="146"/>
        <v>431</v>
      </c>
      <c r="L221">
        <f ca="1"/>
        <v>209</v>
      </c>
      <c r="M221" t="str">
        <f t="shared" ca="1" si="133"/>
        <v>4QJ43</v>
      </c>
      <c r="N221">
        <f t="shared" ca="1" si="124"/>
        <v>0</v>
      </c>
      <c r="O221">
        <f t="shared" ca="1" si="163"/>
        <v>0</v>
      </c>
      <c r="P221">
        <f t="shared" ca="1" si="163"/>
        <v>1</v>
      </c>
      <c r="Q221">
        <f t="shared" ca="1" si="163"/>
        <v>2</v>
      </c>
      <c r="R221">
        <f t="shared" ca="1" si="163"/>
        <v>0</v>
      </c>
      <c r="S221">
        <f t="shared" ca="1" si="163"/>
        <v>0</v>
      </c>
      <c r="T221">
        <f t="shared" ca="1" si="163"/>
        <v>0</v>
      </c>
      <c r="U221">
        <f t="shared" ca="1" si="163"/>
        <v>0</v>
      </c>
      <c r="V221">
        <f t="shared" ca="1" si="163"/>
        <v>0</v>
      </c>
      <c r="W221">
        <f t="shared" ca="1" si="163"/>
        <v>0</v>
      </c>
      <c r="X221">
        <f t="shared" ca="1" si="163"/>
        <v>1</v>
      </c>
      <c r="Y221">
        <f t="shared" ca="1" si="163"/>
        <v>1</v>
      </c>
      <c r="Z221">
        <f t="shared" ca="1" si="163"/>
        <v>0</v>
      </c>
      <c r="AA221">
        <f t="shared" ca="1" si="163"/>
        <v>0</v>
      </c>
      <c r="AB221">
        <f t="shared" ca="1" si="147"/>
        <v>5</v>
      </c>
      <c r="AC221" t="b">
        <f t="shared" ca="1" si="134"/>
        <v>0</v>
      </c>
      <c r="AD221" t="b">
        <f t="shared" ca="1" si="135"/>
        <v>0</v>
      </c>
      <c r="AE221" t="b">
        <f t="shared" ca="1" si="136"/>
        <v>0</v>
      </c>
      <c r="AF221" t="b">
        <f t="shared" ca="1" si="137"/>
        <v>0</v>
      </c>
      <c r="AG221" t="b">
        <f t="shared" ca="1" si="138"/>
        <v>0</v>
      </c>
      <c r="AH221" t="b">
        <f t="shared" ca="1" si="139"/>
        <v>1</v>
      </c>
      <c r="AI221" t="b">
        <f t="shared" ca="1" si="140"/>
        <v>0</v>
      </c>
      <c r="AJ221">
        <f t="shared" ca="1" si="148"/>
        <v>1</v>
      </c>
      <c r="AK221">
        <f t="shared" ca="1" si="141"/>
        <v>20209</v>
      </c>
      <c r="AL221">
        <f t="shared" ca="1" si="142"/>
        <v>248</v>
      </c>
      <c r="AM221" s="19">
        <f t="shared" ca="1" si="143"/>
        <v>106888</v>
      </c>
      <c r="AN221" t="str">
        <f ca="1">IF($C221=0,"",
VLOOKUP(MID($E221,1,1),TRANSF2,2,FALSE)
&amp; VLOOKUP(MID($E221,2,1),TRANSF2,2,FALSE)
&amp; VLOOKUP(MID($E221,3,1),TRANSF2,2,FALSE)
&amp; VLOOKUP(MID($E221,4,1),TRANSF2,2,FALSE)
&amp; VLOOKUP(MID($E221,5,1),TRANSF2,2,FALSE)
)</f>
        <v>BLHBH</v>
      </c>
      <c r="AO221" t="str">
        <f t="shared" ca="1" si="149"/>
        <v>BLHBH 549</v>
      </c>
      <c r="AP221" t="str">
        <f ca="1"/>
        <v>CLGIB 79</v>
      </c>
      <c r="AQ221" t="str" cm="1">
        <f t="array" aca="1" ref="AQ221:AR221" ca="1">IF($C221=0,"",_xlfn.TEXTSPLIT(AP221," "))</f>
        <v>CLGIB</v>
      </c>
      <c r="AR221" t="str">
        <f ca="1"/>
        <v>79</v>
      </c>
      <c r="AS221">
        <f t="shared" ca="1" si="150"/>
        <v>79</v>
      </c>
      <c r="AT221">
        <f ca="1"/>
        <v>209</v>
      </c>
      <c r="AU221" t="str">
        <f ca="1">IF($C221=0,"",
VLOOKUP(MID(AQ221,1,1),REVTRANS2,2,FALSE)
&amp; VLOOKUP(MID(AQ221,2,1),REVTRANS2,2,FALSE)
&amp; VLOOKUP(MID(AQ221,3,1),REVTRANS2,2,FALSE)
&amp; VLOOKUP(MID(AQ221,4,1),REVTRANS2,2,FALSE)
&amp; VLOOKUP(MID(AQ221,5,1),REVTRANS2,2,FALSE)
)</f>
        <v>3T792</v>
      </c>
      <c r="AV221">
        <f t="shared" ca="1" si="128"/>
        <v>0</v>
      </c>
      <c r="AW221">
        <f t="shared" ca="1" si="128"/>
        <v>1</v>
      </c>
      <c r="AX221">
        <f t="shared" ca="1" si="128"/>
        <v>1</v>
      </c>
      <c r="AY221">
        <f t="shared" ca="1" si="128"/>
        <v>0</v>
      </c>
      <c r="AZ221">
        <f t="shared" ca="1" si="128"/>
        <v>0</v>
      </c>
      <c r="BA221">
        <f t="shared" ca="1" si="128"/>
        <v>0</v>
      </c>
      <c r="BB221">
        <f t="shared" ca="1" si="128"/>
        <v>1</v>
      </c>
      <c r="BC221">
        <f t="shared" ca="1" si="128"/>
        <v>0</v>
      </c>
      <c r="BD221">
        <f t="shared" ca="1" si="128"/>
        <v>1</v>
      </c>
      <c r="BE221">
        <f t="shared" ca="1" si="128"/>
        <v>1</v>
      </c>
      <c r="BF221">
        <f t="shared" ca="1" si="128"/>
        <v>0</v>
      </c>
      <c r="BG221">
        <f t="shared" ca="1" si="128"/>
        <v>0</v>
      </c>
      <c r="BH221">
        <f t="shared" ca="1" si="128"/>
        <v>0</v>
      </c>
      <c r="BI221" s="37">
        <f t="shared" ca="1" si="162"/>
        <v>0</v>
      </c>
      <c r="BJ221" t="b">
        <f t="shared" ca="1" si="151"/>
        <v>0</v>
      </c>
      <c r="BK221" t="b">
        <f t="shared" ca="1" si="152"/>
        <v>0</v>
      </c>
      <c r="BL221" t="b">
        <f t="shared" ca="1" si="153"/>
        <v>0</v>
      </c>
      <c r="BM221" t="b">
        <f t="shared" ca="1" si="154"/>
        <v>0</v>
      </c>
      <c r="BN221" t="b">
        <f t="shared" ca="1" si="155"/>
        <v>0</v>
      </c>
      <c r="BO221" t="b">
        <f t="shared" ca="1" si="156"/>
        <v>0</v>
      </c>
      <c r="BP221" t="b">
        <f t="shared" ca="1" si="157"/>
        <v>1</v>
      </c>
      <c r="BQ221">
        <f t="shared" ca="1" si="158"/>
        <v>1</v>
      </c>
      <c r="BR221">
        <f t="shared" ca="1" si="159"/>
        <v>10209</v>
      </c>
      <c r="BS221" cm="1">
        <f t="array" aca="1" ref="BS221" ca="1">IF($C221=0,"",RANK(BR221,OFFSET(KKK,0,0,LAST,1),-1))</f>
        <v>16</v>
      </c>
      <c r="BT221" s="19">
        <f t="shared" ca="1" si="160"/>
        <v>1264</v>
      </c>
    </row>
    <row r="222" spans="1:72">
      <c r="A222">
        <v>210</v>
      </c>
      <c r="C222" s="9" t="str">
        <f t="shared" ca="1" si="130"/>
        <v>266TT 72</v>
      </c>
      <c r="D222">
        <f t="shared" ca="1" si="131"/>
        <v>8</v>
      </c>
      <c r="E222" t="str">
        <f t="shared" ca="1" si="144"/>
        <v>266TT</v>
      </c>
      <c r="F222" t="str">
        <f t="shared" ca="1" si="132"/>
        <v>BFFLL</v>
      </c>
      <c r="G222" t="str">
        <f t="shared" ca="1" si="145"/>
        <v>BFFLL 72</v>
      </c>
      <c r="H222" t="str">
        <f ca="1"/>
        <v>DNNEC 638</v>
      </c>
      <c r="I222" t="str" cm="1">
        <f t="array" aca="1" ref="I222:J222" ca="1">IF($C222=0,"",_xlfn.TEXTSPLIT(H222," "))</f>
        <v>DNNEC</v>
      </c>
      <c r="J222" t="str">
        <f ca="1"/>
        <v>638</v>
      </c>
      <c r="K222">
        <f t="shared" ca="1" si="146"/>
        <v>638</v>
      </c>
      <c r="L222">
        <f ca="1"/>
        <v>210</v>
      </c>
      <c r="M222" t="str">
        <f t="shared" ca="1" si="133"/>
        <v>4QQ53</v>
      </c>
      <c r="N222">
        <f t="shared" ca="1" si="124"/>
        <v>0</v>
      </c>
      <c r="O222">
        <f t="shared" ca="1" si="163"/>
        <v>0</v>
      </c>
      <c r="P222">
        <f t="shared" ca="1" si="163"/>
        <v>1</v>
      </c>
      <c r="Q222">
        <f t="shared" ca="1" si="163"/>
        <v>1</v>
      </c>
      <c r="R222">
        <f t="shared" ca="1" si="163"/>
        <v>1</v>
      </c>
      <c r="S222">
        <f t="shared" ca="1" si="163"/>
        <v>0</v>
      </c>
      <c r="T222">
        <f t="shared" ca="1" si="163"/>
        <v>0</v>
      </c>
      <c r="U222">
        <f t="shared" ca="1" si="163"/>
        <v>0</v>
      </c>
      <c r="V222">
        <f t="shared" ca="1" si="163"/>
        <v>0</v>
      </c>
      <c r="W222">
        <f t="shared" ca="1" si="163"/>
        <v>0</v>
      </c>
      <c r="X222">
        <f t="shared" ca="1" si="163"/>
        <v>0</v>
      </c>
      <c r="Y222">
        <f t="shared" ca="1" si="163"/>
        <v>2</v>
      </c>
      <c r="Z222">
        <f t="shared" ca="1" si="163"/>
        <v>0</v>
      </c>
      <c r="AA222">
        <f t="shared" ca="1" si="163"/>
        <v>0</v>
      </c>
      <c r="AB222">
        <f t="shared" ca="1" si="147"/>
        <v>5</v>
      </c>
      <c r="AC222" t="b">
        <f t="shared" ca="1" si="134"/>
        <v>0</v>
      </c>
      <c r="AD222" t="b">
        <f t="shared" ca="1" si="135"/>
        <v>0</v>
      </c>
      <c r="AE222" t="b">
        <f t="shared" ca="1" si="136"/>
        <v>0</v>
      </c>
      <c r="AF222" t="b">
        <f t="shared" ca="1" si="137"/>
        <v>0</v>
      </c>
      <c r="AG222" t="b">
        <f t="shared" ca="1" si="138"/>
        <v>0</v>
      </c>
      <c r="AH222" t="b">
        <f t="shared" ca="1" si="139"/>
        <v>1</v>
      </c>
      <c r="AI222" t="b">
        <f t="shared" ca="1" si="140"/>
        <v>0</v>
      </c>
      <c r="AJ222">
        <f t="shared" ca="1" si="148"/>
        <v>1</v>
      </c>
      <c r="AK222">
        <f t="shared" ca="1" si="141"/>
        <v>20210</v>
      </c>
      <c r="AL222">
        <f t="shared" ca="1" si="142"/>
        <v>249</v>
      </c>
      <c r="AM222" s="19">
        <f t="shared" ca="1" si="143"/>
        <v>158862</v>
      </c>
      <c r="AN222" t="str">
        <f ca="1">IF($C222=0,"",
VLOOKUP(MID($E222,1,1),TRANSF2,2,FALSE)
&amp; VLOOKUP(MID($E222,2,1),TRANSF2,2,FALSE)
&amp; VLOOKUP(MID($E222,3,1),TRANSF2,2,FALSE)
&amp; VLOOKUP(MID($E222,4,1),TRANSF2,2,FALSE)
&amp; VLOOKUP(MID($E222,5,1),TRANSF2,2,FALSE)
)</f>
        <v>BFFLL</v>
      </c>
      <c r="AO222" t="str">
        <f t="shared" ca="1" si="149"/>
        <v>BFFLL 72</v>
      </c>
      <c r="AP222" t="str">
        <f ca="1"/>
        <v>CNCCC 106</v>
      </c>
      <c r="AQ222" t="str" cm="1">
        <f t="array" aca="1" ref="AQ222:AR222" ca="1">IF($C222=0,"",_xlfn.TEXTSPLIT(AP222," "))</f>
        <v>CNCCC</v>
      </c>
      <c r="AR222" t="str">
        <f ca="1"/>
        <v>106</v>
      </c>
      <c r="AS222">
        <f t="shared" ca="1" si="150"/>
        <v>106</v>
      </c>
      <c r="AT222">
        <f ca="1"/>
        <v>210</v>
      </c>
      <c r="AU222" t="str">
        <f ca="1">IF($C222=0,"",
VLOOKUP(MID(AQ222,1,1),REVTRANS2,2,FALSE)
&amp; VLOOKUP(MID(AQ222,2,1),REVTRANS2,2,FALSE)
&amp; VLOOKUP(MID(AQ222,3,1),REVTRANS2,2,FALSE)
&amp; VLOOKUP(MID(AQ222,4,1),REVTRANS2,2,FALSE)
&amp; VLOOKUP(MID(AQ222,5,1),REVTRANS2,2,FALSE)
)</f>
        <v>3Q333</v>
      </c>
      <c r="AV222">
        <f t="shared" ca="1" si="128"/>
        <v>0</v>
      </c>
      <c r="AW222">
        <f t="shared" ca="1" si="128"/>
        <v>0</v>
      </c>
      <c r="AX222">
        <f t="shared" ca="1" si="128"/>
        <v>4</v>
      </c>
      <c r="AY222">
        <f t="shared" ca="1" si="128"/>
        <v>0</v>
      </c>
      <c r="AZ222">
        <f t="shared" ca="1" si="128"/>
        <v>0</v>
      </c>
      <c r="BA222">
        <f t="shared" ca="1" si="128"/>
        <v>0</v>
      </c>
      <c r="BB222">
        <f t="shared" ca="1" si="128"/>
        <v>0</v>
      </c>
      <c r="BC222">
        <f t="shared" ca="1" si="128"/>
        <v>0</v>
      </c>
      <c r="BD222">
        <f t="shared" ca="1" si="128"/>
        <v>0</v>
      </c>
      <c r="BE222">
        <f t="shared" ca="1" si="128"/>
        <v>0</v>
      </c>
      <c r="BF222">
        <f t="shared" ca="1" si="128"/>
        <v>1</v>
      </c>
      <c r="BG222">
        <f t="shared" ca="1" si="128"/>
        <v>0</v>
      </c>
      <c r="BH222">
        <f t="shared" ca="1" si="128"/>
        <v>0</v>
      </c>
      <c r="BI222" s="37">
        <f t="shared" ca="1" si="162"/>
        <v>0</v>
      </c>
      <c r="BJ222" t="b">
        <f t="shared" ca="1" si="151"/>
        <v>0</v>
      </c>
      <c r="BK222" t="b">
        <f t="shared" ca="1" si="152"/>
        <v>1</v>
      </c>
      <c r="BL222" t="b">
        <f t="shared" ca="1" si="153"/>
        <v>0</v>
      </c>
      <c r="BM222" t="b">
        <f t="shared" ca="1" si="154"/>
        <v>0</v>
      </c>
      <c r="BN222" t="b">
        <f t="shared" ca="1" si="155"/>
        <v>0</v>
      </c>
      <c r="BO222" t="b">
        <f t="shared" ca="1" si="156"/>
        <v>0</v>
      </c>
      <c r="BP222" t="b">
        <f t="shared" ca="1" si="157"/>
        <v>0</v>
      </c>
      <c r="BQ222">
        <f t="shared" ca="1" si="158"/>
        <v>1</v>
      </c>
      <c r="BR222">
        <f t="shared" ca="1" si="159"/>
        <v>60210</v>
      </c>
      <c r="BS222" cm="1">
        <f t="array" aca="1" ref="BS222" ca="1">IF($C222=0,"",RANK(BR222,OFFSET(KKK,0,0,LAST,1),-1))</f>
        <v>850</v>
      </c>
      <c r="BT222" s="19">
        <f t="shared" ca="1" si="160"/>
        <v>90100</v>
      </c>
    </row>
    <row r="223" spans="1:72">
      <c r="A223">
        <v>211</v>
      </c>
      <c r="C223" s="9" t="str">
        <f t="shared" ca="1" si="130"/>
        <v>99929 814</v>
      </c>
      <c r="D223">
        <f t="shared" ca="1" si="131"/>
        <v>9</v>
      </c>
      <c r="E223" t="str">
        <f t="shared" ca="1" si="144"/>
        <v>99929</v>
      </c>
      <c r="F223" t="str">
        <f t="shared" ca="1" si="132"/>
        <v>IIIBI</v>
      </c>
      <c r="G223" t="str">
        <f t="shared" ca="1" si="145"/>
        <v>IIIBI 814</v>
      </c>
      <c r="H223" t="str">
        <f ca="1"/>
        <v>DNPHI 990</v>
      </c>
      <c r="I223" t="str" cm="1">
        <f t="array" aca="1" ref="I223:J223" ca="1">IF($C223=0,"",_xlfn.TEXTSPLIT(H223," "))</f>
        <v>DNPHI</v>
      </c>
      <c r="J223" t="str">
        <f ca="1"/>
        <v>990</v>
      </c>
      <c r="K223">
        <f t="shared" ca="1" si="146"/>
        <v>990</v>
      </c>
      <c r="L223">
        <f ca="1"/>
        <v>211</v>
      </c>
      <c r="M223" t="str">
        <f t="shared" ca="1" si="133"/>
        <v>4QA89</v>
      </c>
      <c r="N223">
        <f t="shared" ca="1" si="124"/>
        <v>0</v>
      </c>
      <c r="O223">
        <f t="shared" ca="1" si="163"/>
        <v>0</v>
      </c>
      <c r="P223">
        <f t="shared" ca="1" si="163"/>
        <v>0</v>
      </c>
      <c r="Q223">
        <f t="shared" ca="1" si="163"/>
        <v>1</v>
      </c>
      <c r="R223">
        <f t="shared" ca="1" si="163"/>
        <v>0</v>
      </c>
      <c r="S223">
        <f t="shared" ca="1" si="163"/>
        <v>0</v>
      </c>
      <c r="T223">
        <f t="shared" ca="1" si="163"/>
        <v>0</v>
      </c>
      <c r="U223">
        <f t="shared" ca="1" si="163"/>
        <v>1</v>
      </c>
      <c r="V223">
        <f t="shared" ca="1" si="163"/>
        <v>1</v>
      </c>
      <c r="W223">
        <f t="shared" ca="1" si="163"/>
        <v>0</v>
      </c>
      <c r="X223">
        <f t="shared" ca="1" si="163"/>
        <v>0</v>
      </c>
      <c r="Y223">
        <f t="shared" ca="1" si="163"/>
        <v>1</v>
      </c>
      <c r="Z223">
        <f t="shared" ca="1" si="163"/>
        <v>0</v>
      </c>
      <c r="AA223">
        <f t="shared" ca="1" si="163"/>
        <v>1</v>
      </c>
      <c r="AB223">
        <f t="shared" ca="1" si="147"/>
        <v>5</v>
      </c>
      <c r="AC223" t="b">
        <f t="shared" ca="1" si="134"/>
        <v>0</v>
      </c>
      <c r="AD223" t="b">
        <f t="shared" ca="1" si="135"/>
        <v>0</v>
      </c>
      <c r="AE223" t="b">
        <f t="shared" ca="1" si="136"/>
        <v>0</v>
      </c>
      <c r="AF223" t="b">
        <f t="shared" ca="1" si="137"/>
        <v>0</v>
      </c>
      <c r="AG223" t="b">
        <f t="shared" ca="1" si="138"/>
        <v>0</v>
      </c>
      <c r="AH223" t="b">
        <f t="shared" ca="1" si="139"/>
        <v>0</v>
      </c>
      <c r="AI223" t="b">
        <f t="shared" ca="1" si="140"/>
        <v>1</v>
      </c>
      <c r="AJ223">
        <f t="shared" ca="1" si="148"/>
        <v>1</v>
      </c>
      <c r="AK223">
        <f t="shared" ca="1" si="141"/>
        <v>10211</v>
      </c>
      <c r="AL223">
        <f t="shared" ca="1" si="142"/>
        <v>36</v>
      </c>
      <c r="AM223" s="19">
        <f t="shared" ca="1" si="143"/>
        <v>35640</v>
      </c>
      <c r="AN223" t="str">
        <f ca="1">IF($C223=0,"",
VLOOKUP(MID($E223,1,1),TRANSF2,2,FALSE)
&amp; VLOOKUP(MID($E223,2,1),TRANSF2,2,FALSE)
&amp; VLOOKUP(MID($E223,3,1),TRANSF2,2,FALSE)
&amp; VLOOKUP(MID($E223,4,1),TRANSF2,2,FALSE)
&amp; VLOOKUP(MID($E223,5,1),TRANSF2,2,FALSE)
)</f>
        <v>IIIBI</v>
      </c>
      <c r="AO223" t="str">
        <f t="shared" ca="1" si="149"/>
        <v>IIIBI 814</v>
      </c>
      <c r="AP223" t="str">
        <f ca="1"/>
        <v>CNCCE 966</v>
      </c>
      <c r="AQ223" t="str" cm="1">
        <f t="array" aca="1" ref="AQ223:AR223" ca="1">IF($C223=0,"",_xlfn.TEXTSPLIT(AP223," "))</f>
        <v>CNCCE</v>
      </c>
      <c r="AR223" t="str">
        <f ca="1"/>
        <v>966</v>
      </c>
      <c r="AS223">
        <f t="shared" ca="1" si="150"/>
        <v>966</v>
      </c>
      <c r="AT223">
        <f ca="1"/>
        <v>211</v>
      </c>
      <c r="AU223" t="str">
        <f ca="1">IF($C223=0,"",
VLOOKUP(MID(AQ223,1,1),REVTRANS2,2,FALSE)
&amp; VLOOKUP(MID(AQ223,2,1),REVTRANS2,2,FALSE)
&amp; VLOOKUP(MID(AQ223,3,1),REVTRANS2,2,FALSE)
&amp; VLOOKUP(MID(AQ223,4,1),REVTRANS2,2,FALSE)
&amp; VLOOKUP(MID(AQ223,5,1),REVTRANS2,2,FALSE)
)</f>
        <v>3Q335</v>
      </c>
      <c r="AV223">
        <f t="shared" ca="1" si="128"/>
        <v>0</v>
      </c>
      <c r="AW223">
        <f t="shared" ca="1" si="128"/>
        <v>0</v>
      </c>
      <c r="AX223">
        <f t="shared" ca="1" si="128"/>
        <v>3</v>
      </c>
      <c r="AY223">
        <f t="shared" ca="1" si="128"/>
        <v>0</v>
      </c>
      <c r="AZ223">
        <f t="shared" ca="1" si="128"/>
        <v>1</v>
      </c>
      <c r="BA223">
        <f t="shared" ca="1" si="128"/>
        <v>0</v>
      </c>
      <c r="BB223">
        <f t="shared" ca="1" si="128"/>
        <v>0</v>
      </c>
      <c r="BC223">
        <f t="shared" ca="1" si="128"/>
        <v>0</v>
      </c>
      <c r="BD223">
        <f t="shared" ca="1" si="128"/>
        <v>0</v>
      </c>
      <c r="BE223">
        <f t="shared" ca="1" si="128"/>
        <v>0</v>
      </c>
      <c r="BF223">
        <f t="shared" ca="1" si="128"/>
        <v>1</v>
      </c>
      <c r="BG223">
        <f t="shared" ca="1" si="128"/>
        <v>0</v>
      </c>
      <c r="BH223">
        <f t="shared" ca="1" si="128"/>
        <v>0</v>
      </c>
      <c r="BI223" s="37">
        <f t="shared" ca="1" si="162"/>
        <v>0</v>
      </c>
      <c r="BJ223" t="b">
        <f t="shared" ca="1" si="151"/>
        <v>0</v>
      </c>
      <c r="BK223" t="b">
        <f t="shared" ca="1" si="152"/>
        <v>0</v>
      </c>
      <c r="BL223" t="b">
        <f t="shared" ca="1" si="153"/>
        <v>0</v>
      </c>
      <c r="BM223" t="b">
        <f t="shared" ca="1" si="154"/>
        <v>1</v>
      </c>
      <c r="BN223" t="b">
        <f t="shared" ca="1" si="155"/>
        <v>0</v>
      </c>
      <c r="BO223" t="b">
        <f t="shared" ca="1" si="156"/>
        <v>0</v>
      </c>
      <c r="BP223" t="b">
        <f t="shared" ca="1" si="157"/>
        <v>0</v>
      </c>
      <c r="BQ223">
        <f t="shared" ca="1" si="158"/>
        <v>1</v>
      </c>
      <c r="BR223">
        <f t="shared" ca="1" si="159"/>
        <v>40211</v>
      </c>
      <c r="BS223" cm="1">
        <f t="array" aca="1" ref="BS223" ca="1">IF($C223=0,"",RANK(BR223,OFFSET(KKK,0,0,LAST,1),-1))</f>
        <v>498</v>
      </c>
      <c r="BT223" s="19">
        <f t="shared" ca="1" si="160"/>
        <v>481068</v>
      </c>
    </row>
    <row r="224" spans="1:72">
      <c r="A224">
        <v>212</v>
      </c>
      <c r="C224" s="9" t="str">
        <f t="shared" ca="1" si="130"/>
        <v>49632 256</v>
      </c>
      <c r="D224">
        <f t="shared" ca="1" si="131"/>
        <v>9</v>
      </c>
      <c r="E224" t="str">
        <f t="shared" ca="1" si="144"/>
        <v>49632</v>
      </c>
      <c r="F224" t="str">
        <f t="shared" ca="1" si="132"/>
        <v>DIFCB</v>
      </c>
      <c r="G224" t="str">
        <f t="shared" ca="1" si="145"/>
        <v>DIFCB 256</v>
      </c>
      <c r="H224" t="str">
        <f ca="1"/>
        <v>DOEOO 45</v>
      </c>
      <c r="I224" t="str" cm="1">
        <f t="array" aca="1" ref="I224:J224" ca="1">IF($C224=0,"",_xlfn.TEXTSPLIT(H224," "))</f>
        <v>DOEOO</v>
      </c>
      <c r="J224" t="str">
        <f ca="1"/>
        <v>45</v>
      </c>
      <c r="K224">
        <f t="shared" ca="1" si="146"/>
        <v>45</v>
      </c>
      <c r="L224">
        <f ca="1"/>
        <v>212</v>
      </c>
      <c r="M224" t="str">
        <f t="shared" ca="1" si="133"/>
        <v>4K5KK</v>
      </c>
      <c r="N224">
        <f t="shared" ca="1" si="124"/>
        <v>0</v>
      </c>
      <c r="O224">
        <f t="shared" ca="1" si="163"/>
        <v>0</v>
      </c>
      <c r="P224">
        <f t="shared" ca="1" si="163"/>
        <v>0</v>
      </c>
      <c r="Q224">
        <f t="shared" ca="1" si="163"/>
        <v>1</v>
      </c>
      <c r="R224">
        <f t="shared" ca="1" si="163"/>
        <v>1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ca="1" si="163"/>
        <v>0</v>
      </c>
      <c r="Y224">
        <f t="shared" ca="1" si="163"/>
        <v>0</v>
      </c>
      <c r="Z224">
        <f t="shared" ca="1" si="163"/>
        <v>3</v>
      </c>
      <c r="AA224">
        <f t="shared" ca="1" si="163"/>
        <v>0</v>
      </c>
      <c r="AB224">
        <f t="shared" ca="1" si="147"/>
        <v>5</v>
      </c>
      <c r="AC224" t="b">
        <f t="shared" ca="1" si="134"/>
        <v>0</v>
      </c>
      <c r="AD224" t="b">
        <f t="shared" ca="1" si="135"/>
        <v>0</v>
      </c>
      <c r="AE224" t="b">
        <f t="shared" ca="1" si="136"/>
        <v>0</v>
      </c>
      <c r="AF224" t="b">
        <f t="shared" ca="1" si="137"/>
        <v>1</v>
      </c>
      <c r="AG224" t="b">
        <f t="shared" ca="1" si="138"/>
        <v>0</v>
      </c>
      <c r="AH224" t="b">
        <f t="shared" ca="1" si="139"/>
        <v>0</v>
      </c>
      <c r="AI224" t="b">
        <f t="shared" ca="1" si="140"/>
        <v>0</v>
      </c>
      <c r="AJ224">
        <f t="shared" ca="1" si="148"/>
        <v>1</v>
      </c>
      <c r="AK224">
        <f t="shared" ca="1" si="141"/>
        <v>40212</v>
      </c>
      <c r="AL224">
        <f t="shared" ca="1" si="142"/>
        <v>654</v>
      </c>
      <c r="AM224" s="19">
        <f t="shared" ca="1" si="143"/>
        <v>29430</v>
      </c>
      <c r="AN224" t="str">
        <f ca="1">IF($C224=0,"",
VLOOKUP(MID($E224,1,1),TRANSF2,2,FALSE)
&amp; VLOOKUP(MID($E224,2,1),TRANSF2,2,FALSE)
&amp; VLOOKUP(MID($E224,3,1),TRANSF2,2,FALSE)
&amp; VLOOKUP(MID($E224,4,1),TRANSF2,2,FALSE)
&amp; VLOOKUP(MID($E224,5,1),TRANSF2,2,FALSE)
)</f>
        <v>DIFCB</v>
      </c>
      <c r="AO224" t="str">
        <f t="shared" ca="1" si="149"/>
        <v>DIFCB 256</v>
      </c>
      <c r="AP224" t="str">
        <f ca="1"/>
        <v>CNGNN 775</v>
      </c>
      <c r="AQ224" t="str" cm="1">
        <f t="array" aca="1" ref="AQ224:AR224" ca="1">IF($C224=0,"",_xlfn.TEXTSPLIT(AP224," "))</f>
        <v>CNGNN</v>
      </c>
      <c r="AR224" t="str">
        <f ca="1"/>
        <v>775</v>
      </c>
      <c r="AS224">
        <f t="shared" ca="1" si="150"/>
        <v>775</v>
      </c>
      <c r="AT224">
        <f ca="1"/>
        <v>212</v>
      </c>
      <c r="AU224" t="str">
        <f ca="1">IF($C224=0,"",
VLOOKUP(MID(AQ224,1,1),REVTRANS2,2,FALSE)
&amp; VLOOKUP(MID(AQ224,2,1),REVTRANS2,2,FALSE)
&amp; VLOOKUP(MID(AQ224,3,1),REVTRANS2,2,FALSE)
&amp; VLOOKUP(MID(AQ224,4,1),REVTRANS2,2,FALSE)
&amp; VLOOKUP(MID(AQ224,5,1),REVTRANS2,2,FALSE)
)</f>
        <v>3Q7QQ</v>
      </c>
      <c r="AV224">
        <f t="shared" ca="1" si="128"/>
        <v>0</v>
      </c>
      <c r="AW224">
        <f t="shared" ca="1" si="128"/>
        <v>0</v>
      </c>
      <c r="AX224">
        <f t="shared" ca="1" si="128"/>
        <v>1</v>
      </c>
      <c r="AY224">
        <f t="shared" ca="1" si="128"/>
        <v>0</v>
      </c>
      <c r="AZ224">
        <f t="shared" ca="1" si="128"/>
        <v>0</v>
      </c>
      <c r="BA224">
        <f t="shared" ca="1" si="128"/>
        <v>0</v>
      </c>
      <c r="BB224">
        <f t="shared" ca="1" si="128"/>
        <v>1</v>
      </c>
      <c r="BC224">
        <f t="shared" ca="1" si="128"/>
        <v>0</v>
      </c>
      <c r="BD224">
        <f t="shared" ca="1" si="128"/>
        <v>0</v>
      </c>
      <c r="BE224">
        <f t="shared" ca="1" si="128"/>
        <v>0</v>
      </c>
      <c r="BF224">
        <f t="shared" ca="1" si="128"/>
        <v>3</v>
      </c>
      <c r="BG224">
        <f t="shared" ca="1" si="128"/>
        <v>0</v>
      </c>
      <c r="BH224">
        <f t="shared" ca="1" si="128"/>
        <v>0</v>
      </c>
      <c r="BI224" s="37">
        <f t="shared" ca="1" si="162"/>
        <v>0</v>
      </c>
      <c r="BJ224" t="b">
        <f t="shared" ca="1" si="151"/>
        <v>0</v>
      </c>
      <c r="BK224" t="b">
        <f t="shared" ca="1" si="152"/>
        <v>0</v>
      </c>
      <c r="BL224" t="b">
        <f t="shared" ca="1" si="153"/>
        <v>0</v>
      </c>
      <c r="BM224" t="b">
        <f t="shared" ca="1" si="154"/>
        <v>1</v>
      </c>
      <c r="BN224" t="b">
        <f t="shared" ca="1" si="155"/>
        <v>0</v>
      </c>
      <c r="BO224" t="b">
        <f t="shared" ca="1" si="156"/>
        <v>0</v>
      </c>
      <c r="BP224" t="b">
        <f t="shared" ca="1" si="157"/>
        <v>0</v>
      </c>
      <c r="BQ224">
        <f t="shared" ca="1" si="158"/>
        <v>1</v>
      </c>
      <c r="BR224">
        <f t="shared" ca="1" si="159"/>
        <v>40212</v>
      </c>
      <c r="BS224" cm="1">
        <f t="array" aca="1" ref="BS224" ca="1">IF($C224=0,"",RANK(BR224,OFFSET(KKK,0,0,LAST,1),-1))</f>
        <v>499</v>
      </c>
      <c r="BT224" s="19">
        <f t="shared" ca="1" si="160"/>
        <v>386725</v>
      </c>
    </row>
    <row r="225" spans="1:72">
      <c r="A225">
        <v>213</v>
      </c>
      <c r="C225" s="9" t="str">
        <f t="shared" ca="1" si="130"/>
        <v>4499J 124</v>
      </c>
      <c r="D225">
        <f t="shared" ca="1" si="131"/>
        <v>9</v>
      </c>
      <c r="E225" t="str">
        <f t="shared" ca="1" si="144"/>
        <v>4499J</v>
      </c>
      <c r="F225" t="str">
        <f t="shared" ca="1" si="132"/>
        <v>DDIIM</v>
      </c>
      <c r="G225" t="str">
        <f t="shared" ca="1" si="145"/>
        <v>DDIIM 124</v>
      </c>
      <c r="H225" t="str">
        <f ca="1"/>
        <v>DOFNL 805</v>
      </c>
      <c r="I225" t="str" cm="1">
        <f t="array" aca="1" ref="I225:J225" ca="1">IF($C225=0,"",_xlfn.TEXTSPLIT(H225," "))</f>
        <v>DOFNL</v>
      </c>
      <c r="J225" t="str">
        <f ca="1"/>
        <v>805</v>
      </c>
      <c r="K225">
        <f t="shared" ca="1" si="146"/>
        <v>805</v>
      </c>
      <c r="L225">
        <f ca="1"/>
        <v>213</v>
      </c>
      <c r="M225" t="str">
        <f t="shared" ca="1" si="133"/>
        <v>4K6QT</v>
      </c>
      <c r="N225">
        <f t="shared" ca="1" si="124"/>
        <v>0</v>
      </c>
      <c r="O225">
        <f t="shared" ca="1" si="163"/>
        <v>0</v>
      </c>
      <c r="P225">
        <f t="shared" ca="1" si="163"/>
        <v>0</v>
      </c>
      <c r="Q225">
        <f t="shared" ca="1" si="163"/>
        <v>1</v>
      </c>
      <c r="R225">
        <f t="shared" ca="1" si="163"/>
        <v>0</v>
      </c>
      <c r="S225">
        <f t="shared" ca="1" si="163"/>
        <v>1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1</v>
      </c>
      <c r="X225">
        <f t="shared" ca="1" si="163"/>
        <v>0</v>
      </c>
      <c r="Y225">
        <f t="shared" ca="1" si="163"/>
        <v>1</v>
      </c>
      <c r="Z225">
        <f t="shared" ca="1" si="163"/>
        <v>1</v>
      </c>
      <c r="AA225">
        <f t="shared" ca="1" si="163"/>
        <v>0</v>
      </c>
      <c r="AB225">
        <f t="shared" ca="1" si="147"/>
        <v>5</v>
      </c>
      <c r="AC225" t="b">
        <f t="shared" ca="1" si="134"/>
        <v>0</v>
      </c>
      <c r="AD225" t="b">
        <f t="shared" ca="1" si="135"/>
        <v>0</v>
      </c>
      <c r="AE225" t="b">
        <f t="shared" ca="1" si="136"/>
        <v>0</v>
      </c>
      <c r="AF225" t="b">
        <f t="shared" ca="1" si="137"/>
        <v>0</v>
      </c>
      <c r="AG225" t="b">
        <f t="shared" ca="1" si="138"/>
        <v>0</v>
      </c>
      <c r="AH225" t="b">
        <f t="shared" ca="1" si="139"/>
        <v>0</v>
      </c>
      <c r="AI225" t="b">
        <f t="shared" ca="1" si="140"/>
        <v>1</v>
      </c>
      <c r="AJ225">
        <f t="shared" ca="1" si="148"/>
        <v>1</v>
      </c>
      <c r="AK225">
        <f t="shared" ca="1" si="141"/>
        <v>10213</v>
      </c>
      <c r="AL225">
        <f t="shared" ca="1" si="142"/>
        <v>37</v>
      </c>
      <c r="AM225" s="19">
        <f t="shared" ca="1" si="143"/>
        <v>29785</v>
      </c>
      <c r="AN225" t="str">
        <f ca="1">IF($C225=0,"",
VLOOKUP(MID($E225,1,1),TRANSF2,2,FALSE)
&amp; VLOOKUP(MID($E225,2,1),TRANSF2,2,FALSE)
&amp; VLOOKUP(MID($E225,3,1),TRANSF2,2,FALSE)
&amp; VLOOKUP(MID($E225,4,1),TRANSF2,2,FALSE)
&amp; VLOOKUP(MID($E225,5,1),TRANSF2,2,FALSE)
)</f>
        <v>DDIIA</v>
      </c>
      <c r="AO225" t="str">
        <f t="shared" ca="1" si="149"/>
        <v>DDIIA 124</v>
      </c>
      <c r="AP225" t="str">
        <f ca="1"/>
        <v>CNIIA 830</v>
      </c>
      <c r="AQ225" t="str" cm="1">
        <f t="array" aca="1" ref="AQ225:AR225" ca="1">IF($C225=0,"",_xlfn.TEXTSPLIT(AP225," "))</f>
        <v>CNIIA</v>
      </c>
      <c r="AR225" t="str">
        <f ca="1"/>
        <v>830</v>
      </c>
      <c r="AS225">
        <f t="shared" ca="1" si="150"/>
        <v>830</v>
      </c>
      <c r="AT225">
        <f ca="1"/>
        <v>213</v>
      </c>
      <c r="AU225" t="str">
        <f ca="1">IF($C225=0,"",
VLOOKUP(MID(AQ225,1,1),REVTRANS2,2,FALSE)
&amp; VLOOKUP(MID(AQ225,2,1),REVTRANS2,2,FALSE)
&amp; VLOOKUP(MID(AQ225,3,1),REVTRANS2,2,FALSE)
&amp; VLOOKUP(MID(AQ225,4,1),REVTRANS2,2,FALSE)
&amp; VLOOKUP(MID(AQ225,5,1),REVTRANS2,2,FALSE)
)</f>
        <v>3Q99J</v>
      </c>
      <c r="AV225">
        <f t="shared" ca="1" si="128"/>
        <v>0</v>
      </c>
      <c r="AW225">
        <f t="shared" ca="1" si="128"/>
        <v>0</v>
      </c>
      <c r="AX225">
        <f t="shared" ca="1" si="128"/>
        <v>1</v>
      </c>
      <c r="AY225">
        <f t="shared" ca="1" si="128"/>
        <v>0</v>
      </c>
      <c r="AZ225">
        <f t="shared" ca="1" si="128"/>
        <v>0</v>
      </c>
      <c r="BA225">
        <f t="shared" ca="1" si="128"/>
        <v>0</v>
      </c>
      <c r="BB225">
        <f t="shared" ca="1" si="128"/>
        <v>0</v>
      </c>
      <c r="BC225">
        <f t="shared" ca="1" si="128"/>
        <v>0</v>
      </c>
      <c r="BD225">
        <f t="shared" ca="1" si="128"/>
        <v>2</v>
      </c>
      <c r="BE225">
        <f t="shared" ca="1" si="128"/>
        <v>0</v>
      </c>
      <c r="BF225">
        <f t="shared" ca="1" si="128"/>
        <v>1</v>
      </c>
      <c r="BG225">
        <f t="shared" ca="1" si="128"/>
        <v>0</v>
      </c>
      <c r="BH225">
        <f t="shared" ca="1" si="128"/>
        <v>0</v>
      </c>
      <c r="BI225" s="37">
        <f t="shared" ca="1" si="162"/>
        <v>1</v>
      </c>
      <c r="BJ225" t="b">
        <f t="shared" ca="1" si="151"/>
        <v>0</v>
      </c>
      <c r="BK225" t="b">
        <f t="shared" ca="1" si="152"/>
        <v>0</v>
      </c>
      <c r="BL225" t="b">
        <f t="shared" ca="1" si="153"/>
        <v>0</v>
      </c>
      <c r="BM225" t="b">
        <f t="shared" ca="1" si="154"/>
        <v>1</v>
      </c>
      <c r="BN225" t="b">
        <f t="shared" ca="1" si="155"/>
        <v>0</v>
      </c>
      <c r="BO225" t="b">
        <f t="shared" ca="1" si="156"/>
        <v>0</v>
      </c>
      <c r="BP225" t="b">
        <f t="shared" ca="1" si="157"/>
        <v>0</v>
      </c>
      <c r="BQ225">
        <f t="shared" ca="1" si="158"/>
        <v>1</v>
      </c>
      <c r="BR225">
        <f t="shared" ca="1" si="159"/>
        <v>40213</v>
      </c>
      <c r="BS225" cm="1">
        <f t="array" aca="1" ref="BS225" ca="1">IF($C225=0,"",RANK(BR225,OFFSET(KKK,0,0,LAST,1),-1))</f>
        <v>500</v>
      </c>
      <c r="BT225" s="19">
        <f t="shared" ca="1" si="160"/>
        <v>415000</v>
      </c>
    </row>
    <row r="226" spans="1:72">
      <c r="A226">
        <v>214</v>
      </c>
      <c r="C226" s="9" t="str">
        <f t="shared" ca="1" si="130"/>
        <v>Q5QJ4 573</v>
      </c>
      <c r="D226">
        <f t="shared" ca="1" si="131"/>
        <v>9</v>
      </c>
      <c r="E226" t="str">
        <f t="shared" ca="1" si="144"/>
        <v>Q5QJ4</v>
      </c>
      <c r="F226" t="str">
        <f t="shared" ca="1" si="132"/>
        <v>NENMD</v>
      </c>
      <c r="G226" t="str">
        <f t="shared" ca="1" si="145"/>
        <v>NENMD 573</v>
      </c>
      <c r="H226" t="str">
        <f ca="1"/>
        <v>DOODD 127</v>
      </c>
      <c r="I226" t="str" cm="1">
        <f t="array" aca="1" ref="I226:J226" ca="1">IF($C226=0,"",_xlfn.TEXTSPLIT(H226," "))</f>
        <v>DOODD</v>
      </c>
      <c r="J226" t="str">
        <f ca="1"/>
        <v>127</v>
      </c>
      <c r="K226">
        <f t="shared" ca="1" si="146"/>
        <v>127</v>
      </c>
      <c r="L226">
        <f ca="1"/>
        <v>214</v>
      </c>
      <c r="M226" t="str">
        <f t="shared" ca="1" si="133"/>
        <v>4KK44</v>
      </c>
      <c r="N226">
        <f t="shared" ca="1" si="124"/>
        <v>0</v>
      </c>
      <c r="O226">
        <f t="shared" ca="1" si="163"/>
        <v>0</v>
      </c>
      <c r="P226">
        <f t="shared" ca="1" si="163"/>
        <v>0</v>
      </c>
      <c r="Q226">
        <f t="shared" ca="1" si="163"/>
        <v>3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3"/>
        <v>0</v>
      </c>
      <c r="Y226">
        <f t="shared" ca="1" si="163"/>
        <v>0</v>
      </c>
      <c r="Z226">
        <f t="shared" ca="1" si="163"/>
        <v>2</v>
      </c>
      <c r="AA226">
        <f t="shared" ca="1" si="163"/>
        <v>0</v>
      </c>
      <c r="AB226">
        <f t="shared" ca="1" si="147"/>
        <v>5</v>
      </c>
      <c r="AC226" t="b">
        <f t="shared" ca="1" si="134"/>
        <v>0</v>
      </c>
      <c r="AD226" t="b">
        <f t="shared" ca="1" si="135"/>
        <v>0</v>
      </c>
      <c r="AE226" t="b">
        <f t="shared" ca="1" si="136"/>
        <v>1</v>
      </c>
      <c r="AF226" t="b">
        <f t="shared" ca="1" si="137"/>
        <v>0</v>
      </c>
      <c r="AG226" t="b">
        <f t="shared" ca="1" si="138"/>
        <v>0</v>
      </c>
      <c r="AH226" t="b">
        <f t="shared" ca="1" si="139"/>
        <v>0</v>
      </c>
      <c r="AI226" t="b">
        <f t="shared" ca="1" si="140"/>
        <v>0</v>
      </c>
      <c r="AJ226">
        <f t="shared" ca="1" si="148"/>
        <v>1</v>
      </c>
      <c r="AK226">
        <f t="shared" ca="1" si="141"/>
        <v>50214</v>
      </c>
      <c r="AL226">
        <f t="shared" ca="1" si="142"/>
        <v>829</v>
      </c>
      <c r="AM226" s="19">
        <f t="shared" ca="1" si="143"/>
        <v>105283</v>
      </c>
      <c r="AN226" t="str">
        <f ca="1">IF($C226=0,"",
VLOOKUP(MID($E226,1,1),TRANSF2,2,FALSE)
&amp; VLOOKUP(MID($E226,2,1),TRANSF2,2,FALSE)
&amp; VLOOKUP(MID($E226,3,1),TRANSF2,2,FALSE)
&amp; VLOOKUP(MID($E226,4,1),TRANSF2,2,FALSE)
&amp; VLOOKUP(MID($E226,5,1),TRANSF2,2,FALSE)
)</f>
        <v>NENAD</v>
      </c>
      <c r="AO226" t="str">
        <f t="shared" ca="1" si="149"/>
        <v>NENAD 573</v>
      </c>
      <c r="AP226" t="str">
        <f ca="1"/>
        <v>COAIF 729</v>
      </c>
      <c r="AQ226" t="str" cm="1">
        <f t="array" aca="1" ref="AQ226:AR226" ca="1">IF($C226=0,"",_xlfn.TEXTSPLIT(AP226," "))</f>
        <v>COAIF</v>
      </c>
      <c r="AR226" t="str">
        <f ca="1"/>
        <v>729</v>
      </c>
      <c r="AS226">
        <f t="shared" ca="1" si="150"/>
        <v>729</v>
      </c>
      <c r="AT226">
        <f ca="1"/>
        <v>214</v>
      </c>
      <c r="AU226" t="str">
        <f ca="1">IF($C226=0,"",
VLOOKUP(MID(AQ226,1,1),REVTRANS2,2,FALSE)
&amp; VLOOKUP(MID(AQ226,2,1),REVTRANS2,2,FALSE)
&amp; VLOOKUP(MID(AQ226,3,1),REVTRANS2,2,FALSE)
&amp; VLOOKUP(MID(AQ226,4,1),REVTRANS2,2,FALSE)
&amp; VLOOKUP(MID(AQ226,5,1),REVTRANS2,2,FALSE)
)</f>
        <v>3KJ96</v>
      </c>
      <c r="AV226">
        <f t="shared" ca="1" si="128"/>
        <v>0</v>
      </c>
      <c r="AW226">
        <f t="shared" ca="1" si="128"/>
        <v>0</v>
      </c>
      <c r="AX226">
        <f t="shared" ca="1" si="128"/>
        <v>1</v>
      </c>
      <c r="AY226">
        <f t="shared" ca="1" si="128"/>
        <v>0</v>
      </c>
      <c r="AZ226">
        <f t="shared" ca="1" si="128"/>
        <v>0</v>
      </c>
      <c r="BA226">
        <f t="shared" ca="1" si="128"/>
        <v>1</v>
      </c>
      <c r="BB226">
        <f t="shared" ca="1" si="128"/>
        <v>0</v>
      </c>
      <c r="BC226">
        <f t="shared" ca="1" si="128"/>
        <v>0</v>
      </c>
      <c r="BD226">
        <f t="shared" ca="1" si="128"/>
        <v>1</v>
      </c>
      <c r="BE226">
        <f t="shared" ca="1" si="128"/>
        <v>0</v>
      </c>
      <c r="BF226">
        <f t="shared" ca="1" si="128"/>
        <v>0</v>
      </c>
      <c r="BG226">
        <f t="shared" ca="1" si="128"/>
        <v>1</v>
      </c>
      <c r="BH226">
        <f t="shared" ca="1" si="128"/>
        <v>0</v>
      </c>
      <c r="BI226" s="37">
        <f t="shared" ca="1" si="162"/>
        <v>1</v>
      </c>
      <c r="BJ226" t="b">
        <f t="shared" ca="1" si="151"/>
        <v>0</v>
      </c>
      <c r="BK226" t="b">
        <f t="shared" ca="1" si="152"/>
        <v>0</v>
      </c>
      <c r="BL226" t="b">
        <f t="shared" ca="1" si="153"/>
        <v>0</v>
      </c>
      <c r="BM226" t="b">
        <f t="shared" ca="1" si="154"/>
        <v>0</v>
      </c>
      <c r="BN226" t="b">
        <f t="shared" ca="1" si="155"/>
        <v>0</v>
      </c>
      <c r="BO226" t="b">
        <f t="shared" ca="1" si="156"/>
        <v>1</v>
      </c>
      <c r="BP226" t="b">
        <f t="shared" ca="1" si="157"/>
        <v>0</v>
      </c>
      <c r="BQ226">
        <f t="shared" ca="1" si="158"/>
        <v>1</v>
      </c>
      <c r="BR226">
        <f t="shared" ca="1" si="159"/>
        <v>20214</v>
      </c>
      <c r="BS226" cm="1">
        <f t="array" aca="1" ref="BS226" ca="1">IF($C226=0,"",RANK(BR226,OFFSET(KKK,0,0,LAST,1),-1))</f>
        <v>175</v>
      </c>
      <c r="BT226" s="19">
        <f t="shared" ca="1" si="160"/>
        <v>127575</v>
      </c>
    </row>
    <row r="227" spans="1:72">
      <c r="A227">
        <v>215</v>
      </c>
      <c r="C227" s="9" t="str">
        <f t="shared" ca="1" si="130"/>
        <v>48664 175</v>
      </c>
      <c r="D227">
        <f t="shared" ca="1" si="131"/>
        <v>9</v>
      </c>
      <c r="E227" t="str">
        <f t="shared" ca="1" si="144"/>
        <v>48664</v>
      </c>
      <c r="F227" t="str">
        <f t="shared" ca="1" si="132"/>
        <v>DHFFD</v>
      </c>
      <c r="G227" t="str">
        <f t="shared" ca="1" si="145"/>
        <v>DHFFD 175</v>
      </c>
      <c r="H227" t="str">
        <f ca="1"/>
        <v>DPDBB 560</v>
      </c>
      <c r="I227" t="str" cm="1">
        <f t="array" aca="1" ref="I227:J227" ca="1">IF($C227=0,"",_xlfn.TEXTSPLIT(H227," "))</f>
        <v>DPDBB</v>
      </c>
      <c r="J227" t="str">
        <f ca="1"/>
        <v>560</v>
      </c>
      <c r="K227">
        <f t="shared" ca="1" si="146"/>
        <v>560</v>
      </c>
      <c r="L227">
        <f ca="1"/>
        <v>215</v>
      </c>
      <c r="M227" t="str">
        <f t="shared" ca="1" si="133"/>
        <v>4A422</v>
      </c>
      <c r="N227">
        <f t="shared" ca="1" si="124"/>
        <v>0</v>
      </c>
      <c r="O227">
        <f t="shared" ref="O227:AA236" ca="1" si="164">IF($C227=0,"",(LEN($M227)-LEN(SUBSTITUTE($M227,O$11,""))))</f>
        <v>2</v>
      </c>
      <c r="P227">
        <f t="shared" ca="1" si="164"/>
        <v>0</v>
      </c>
      <c r="Q227">
        <f t="shared" ca="1" si="164"/>
        <v>2</v>
      </c>
      <c r="R227">
        <f t="shared" ca="1" si="164"/>
        <v>0</v>
      </c>
      <c r="S227">
        <f t="shared" ca="1" si="164"/>
        <v>0</v>
      </c>
      <c r="T227">
        <f t="shared" ca="1" si="164"/>
        <v>0</v>
      </c>
      <c r="U227">
        <f t="shared" ca="1" si="164"/>
        <v>0</v>
      </c>
      <c r="V227">
        <f t="shared" ca="1" si="164"/>
        <v>0</v>
      </c>
      <c r="W227">
        <f t="shared" ca="1" si="164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1</v>
      </c>
      <c r="AB227">
        <f t="shared" ca="1" si="147"/>
        <v>5</v>
      </c>
      <c r="AC227" t="b">
        <f t="shared" ca="1" si="134"/>
        <v>0</v>
      </c>
      <c r="AD227" t="b">
        <f t="shared" ca="1" si="135"/>
        <v>0</v>
      </c>
      <c r="AE227" t="b">
        <f t="shared" ca="1" si="136"/>
        <v>0</v>
      </c>
      <c r="AF227" t="b">
        <f t="shared" ca="1" si="137"/>
        <v>0</v>
      </c>
      <c r="AG227" t="b">
        <f t="shared" ca="1" si="138"/>
        <v>1</v>
      </c>
      <c r="AH227" t="b">
        <f t="shared" ca="1" si="139"/>
        <v>0</v>
      </c>
      <c r="AI227" t="b">
        <f t="shared" ca="1" si="140"/>
        <v>0</v>
      </c>
      <c r="AJ227">
        <f t="shared" ca="1" si="148"/>
        <v>1</v>
      </c>
      <c r="AK227">
        <f t="shared" ca="1" si="141"/>
        <v>30215</v>
      </c>
      <c r="AL227">
        <f t="shared" ca="1" si="142"/>
        <v>482</v>
      </c>
      <c r="AM227" s="19">
        <f t="shared" ca="1" si="143"/>
        <v>269920</v>
      </c>
      <c r="AN227" t="str">
        <f ca="1">IF($C227=0,"",
VLOOKUP(MID($E227,1,1),TRANSF2,2,FALSE)
&amp; VLOOKUP(MID($E227,2,1),TRANSF2,2,FALSE)
&amp; VLOOKUP(MID($E227,3,1),TRANSF2,2,FALSE)
&amp; VLOOKUP(MID($E227,4,1),TRANSF2,2,FALSE)
&amp; VLOOKUP(MID($E227,5,1),TRANSF2,2,FALSE)
)</f>
        <v>DHFFD</v>
      </c>
      <c r="AO227" t="str">
        <f t="shared" ca="1" si="149"/>
        <v>DHFFD 175</v>
      </c>
      <c r="AP227" t="str">
        <f ca="1"/>
        <v>COAOC 563</v>
      </c>
      <c r="AQ227" t="str" cm="1">
        <f t="array" aca="1" ref="AQ227:AR227" ca="1">IF($C227=0,"",_xlfn.TEXTSPLIT(AP227," "))</f>
        <v>COAOC</v>
      </c>
      <c r="AR227" t="str">
        <f ca="1"/>
        <v>563</v>
      </c>
      <c r="AS227">
        <f t="shared" ca="1" si="150"/>
        <v>563</v>
      </c>
      <c r="AT227">
        <f ca="1"/>
        <v>215</v>
      </c>
      <c r="AU227" t="str">
        <f ca="1">IF($C227=0,"",
VLOOKUP(MID(AQ227,1,1),REVTRANS2,2,FALSE)
&amp; VLOOKUP(MID(AQ227,2,1),REVTRANS2,2,FALSE)
&amp; VLOOKUP(MID(AQ227,3,1),REVTRANS2,2,FALSE)
&amp; VLOOKUP(MID(AQ227,4,1),REVTRANS2,2,FALSE)
&amp; VLOOKUP(MID(AQ227,5,1),REVTRANS2,2,FALSE)
)</f>
        <v>3KJK3</v>
      </c>
      <c r="AV227">
        <f t="shared" ca="1" si="128"/>
        <v>0</v>
      </c>
      <c r="AW227">
        <f t="shared" ca="1" si="128"/>
        <v>0</v>
      </c>
      <c r="AX227">
        <f t="shared" ca="1" si="128"/>
        <v>2</v>
      </c>
      <c r="AY227">
        <f t="shared" ca="1" si="128"/>
        <v>0</v>
      </c>
      <c r="AZ227">
        <f t="shared" ca="1" si="128"/>
        <v>0</v>
      </c>
      <c r="BA227">
        <f t="shared" ca="1" si="128"/>
        <v>0</v>
      </c>
      <c r="BB227">
        <f t="shared" ca="1" si="128"/>
        <v>0</v>
      </c>
      <c r="BC227">
        <f t="shared" ca="1" si="128"/>
        <v>0</v>
      </c>
      <c r="BD227">
        <f t="shared" ca="1" si="128"/>
        <v>0</v>
      </c>
      <c r="BE227">
        <f t="shared" ca="1" si="128"/>
        <v>0</v>
      </c>
      <c r="BF227">
        <f t="shared" ca="1" si="128"/>
        <v>0</v>
      </c>
      <c r="BG227">
        <f t="shared" ca="1" si="128"/>
        <v>2</v>
      </c>
      <c r="BH227">
        <f t="shared" ca="1" si="128"/>
        <v>0</v>
      </c>
      <c r="BI227" s="37">
        <f t="shared" ca="1" si="162"/>
        <v>1</v>
      </c>
      <c r="BJ227" t="b">
        <f t="shared" ca="1" si="151"/>
        <v>0</v>
      </c>
      <c r="BK227" t="b">
        <f t="shared" ca="1" si="152"/>
        <v>0</v>
      </c>
      <c r="BL227" t="b">
        <f t="shared" ca="1" si="153"/>
        <v>1</v>
      </c>
      <c r="BM227" t="b">
        <f t="shared" ca="1" si="154"/>
        <v>0</v>
      </c>
      <c r="BN227" t="b">
        <f t="shared" ca="1" si="155"/>
        <v>0</v>
      </c>
      <c r="BO227" t="b">
        <f t="shared" ca="1" si="156"/>
        <v>0</v>
      </c>
      <c r="BP227" t="b">
        <f t="shared" ca="1" si="157"/>
        <v>0</v>
      </c>
      <c r="BQ227">
        <f t="shared" ca="1" si="158"/>
        <v>1</v>
      </c>
      <c r="BR227">
        <f t="shared" ca="1" si="159"/>
        <v>50215</v>
      </c>
      <c r="BS227" cm="1">
        <f t="array" aca="1" ref="BS227" ca="1">IF($C227=0,"",RANK(BR227,OFFSET(KKK,0,0,LAST,1),-1))</f>
        <v>718</v>
      </c>
      <c r="BT227" s="19">
        <f t="shared" ca="1" si="160"/>
        <v>404234</v>
      </c>
    </row>
    <row r="228" spans="1:72">
      <c r="A228">
        <v>216</v>
      </c>
      <c r="C228" s="9" t="str">
        <f t="shared" ca="1" si="130"/>
        <v>76A8J 795</v>
      </c>
      <c r="D228">
        <f t="shared" ca="1" si="131"/>
        <v>9</v>
      </c>
      <c r="E228" t="str">
        <f t="shared" ca="1" si="144"/>
        <v>76A8J</v>
      </c>
      <c r="F228" t="str">
        <f t="shared" ca="1" si="132"/>
        <v>GFPHM</v>
      </c>
      <c r="G228" t="str">
        <f t="shared" ca="1" si="145"/>
        <v>GFPHM 795</v>
      </c>
      <c r="H228" t="str">
        <f ca="1"/>
        <v>DPDMD 97</v>
      </c>
      <c r="I228" t="str" cm="1">
        <f t="array" aca="1" ref="I228:J228" ca="1">IF($C228=0,"",_xlfn.TEXTSPLIT(H228," "))</f>
        <v>DPDMD</v>
      </c>
      <c r="J228" t="str">
        <f ca="1"/>
        <v>97</v>
      </c>
      <c r="K228">
        <f t="shared" ca="1" si="146"/>
        <v>97</v>
      </c>
      <c r="L228">
        <f ca="1"/>
        <v>216</v>
      </c>
      <c r="M228" t="str">
        <f t="shared" ca="1" si="133"/>
        <v>4A4J4</v>
      </c>
      <c r="N228">
        <f t="shared" ca="1" si="124"/>
        <v>0</v>
      </c>
      <c r="O228">
        <f t="shared" ca="1" si="164"/>
        <v>0</v>
      </c>
      <c r="P228">
        <f t="shared" ca="1" si="164"/>
        <v>0</v>
      </c>
      <c r="Q228">
        <f t="shared" ca="1" si="164"/>
        <v>3</v>
      </c>
      <c r="R228">
        <f t="shared" ca="1" si="164"/>
        <v>0</v>
      </c>
      <c r="S228">
        <f t="shared" ca="1" si="164"/>
        <v>0</v>
      </c>
      <c r="T228">
        <f t="shared" ca="1" si="164"/>
        <v>0</v>
      </c>
      <c r="U228">
        <f t="shared" ca="1" si="164"/>
        <v>0</v>
      </c>
      <c r="V228">
        <f t="shared" ca="1" si="164"/>
        <v>0</v>
      </c>
      <c r="W228">
        <f t="shared" ca="1" si="164"/>
        <v>0</v>
      </c>
      <c r="X228">
        <f t="shared" ca="1" si="164"/>
        <v>1</v>
      </c>
      <c r="Y228">
        <f t="shared" ca="1" si="164"/>
        <v>0</v>
      </c>
      <c r="Z228">
        <f t="shared" ca="1" si="164"/>
        <v>0</v>
      </c>
      <c r="AA228">
        <f t="shared" ca="1" si="164"/>
        <v>1</v>
      </c>
      <c r="AB228">
        <f t="shared" ca="1" si="147"/>
        <v>5</v>
      </c>
      <c r="AC228" t="b">
        <f t="shared" ca="1" si="134"/>
        <v>0</v>
      </c>
      <c r="AD228" t="b">
        <f t="shared" ca="1" si="135"/>
        <v>0</v>
      </c>
      <c r="AE228" t="b">
        <f t="shared" ca="1" si="136"/>
        <v>0</v>
      </c>
      <c r="AF228" t="b">
        <f t="shared" ca="1" si="137"/>
        <v>1</v>
      </c>
      <c r="AG228" t="b">
        <f t="shared" ca="1" si="138"/>
        <v>0</v>
      </c>
      <c r="AH228" t="b">
        <f t="shared" ca="1" si="139"/>
        <v>0</v>
      </c>
      <c r="AI228" t="b">
        <f t="shared" ca="1" si="140"/>
        <v>0</v>
      </c>
      <c r="AJ228">
        <f t="shared" ca="1" si="148"/>
        <v>1</v>
      </c>
      <c r="AK228">
        <f t="shared" ca="1" si="141"/>
        <v>40216</v>
      </c>
      <c r="AL228">
        <f t="shared" ca="1" si="142"/>
        <v>655</v>
      </c>
      <c r="AM228" s="19">
        <f t="shared" ca="1" si="143"/>
        <v>63535</v>
      </c>
      <c r="AN228" t="str">
        <f ca="1">IF($C228=0,"",
VLOOKUP(MID($E228,1,1),TRANSF2,2,FALSE)
&amp; VLOOKUP(MID($E228,2,1),TRANSF2,2,FALSE)
&amp; VLOOKUP(MID($E228,3,1),TRANSF2,2,FALSE)
&amp; VLOOKUP(MID($E228,4,1),TRANSF2,2,FALSE)
&amp; VLOOKUP(MID($E228,5,1),TRANSF2,2,FALSE)
)</f>
        <v>GFPHA</v>
      </c>
      <c r="AO228" t="str">
        <f t="shared" ca="1" si="149"/>
        <v>GFPHA 795</v>
      </c>
      <c r="AP228" t="str">
        <f ca="1"/>
        <v>COCCC 337</v>
      </c>
      <c r="AQ228" t="str" cm="1">
        <f t="array" aca="1" ref="AQ228:AR228" ca="1">IF($C228=0,"",_xlfn.TEXTSPLIT(AP228," "))</f>
        <v>COCCC</v>
      </c>
      <c r="AR228" t="str">
        <f ca="1"/>
        <v>337</v>
      </c>
      <c r="AS228">
        <f t="shared" ca="1" si="150"/>
        <v>337</v>
      </c>
      <c r="AT228">
        <f ca="1"/>
        <v>216</v>
      </c>
      <c r="AU228" t="str">
        <f ca="1">IF($C228=0,"",
VLOOKUP(MID(AQ228,1,1),REVTRANS2,2,FALSE)
&amp; VLOOKUP(MID(AQ228,2,1),REVTRANS2,2,FALSE)
&amp; VLOOKUP(MID(AQ228,3,1),REVTRANS2,2,FALSE)
&amp; VLOOKUP(MID(AQ228,4,1),REVTRANS2,2,FALSE)
&amp; VLOOKUP(MID(AQ228,5,1),REVTRANS2,2,FALSE)
)</f>
        <v>3K333</v>
      </c>
      <c r="AV228">
        <f t="shared" ca="1" si="128"/>
        <v>0</v>
      </c>
      <c r="AW228">
        <f t="shared" ca="1" si="128"/>
        <v>0</v>
      </c>
      <c r="AX228">
        <f t="shared" ca="1" si="128"/>
        <v>4</v>
      </c>
      <c r="AY228">
        <f t="shared" ca="1" si="128"/>
        <v>0</v>
      </c>
      <c r="AZ228">
        <f t="shared" ca="1" si="128"/>
        <v>0</v>
      </c>
      <c r="BA228">
        <f t="shared" ca="1" si="128"/>
        <v>0</v>
      </c>
      <c r="BB228">
        <f t="shared" ca="1" si="128"/>
        <v>0</v>
      </c>
      <c r="BC228">
        <f t="shared" ca="1" si="128"/>
        <v>0</v>
      </c>
      <c r="BD228">
        <f t="shared" ca="1" si="128"/>
        <v>0</v>
      </c>
      <c r="BE228">
        <f t="shared" ca="1" si="128"/>
        <v>0</v>
      </c>
      <c r="BF228">
        <f t="shared" ca="1" si="128"/>
        <v>0</v>
      </c>
      <c r="BG228">
        <f t="shared" ca="1" si="128"/>
        <v>1</v>
      </c>
      <c r="BH228">
        <f t="shared" ca="1" si="128"/>
        <v>0</v>
      </c>
      <c r="BI228" s="37">
        <f t="shared" ca="1" si="162"/>
        <v>0</v>
      </c>
      <c r="BJ228" t="b">
        <f t="shared" ca="1" si="151"/>
        <v>0</v>
      </c>
      <c r="BK228" t="b">
        <f t="shared" ca="1" si="152"/>
        <v>1</v>
      </c>
      <c r="BL228" t="b">
        <f t="shared" ca="1" si="153"/>
        <v>0</v>
      </c>
      <c r="BM228" t="b">
        <f t="shared" ca="1" si="154"/>
        <v>0</v>
      </c>
      <c r="BN228" t="b">
        <f t="shared" ca="1" si="155"/>
        <v>0</v>
      </c>
      <c r="BO228" t="b">
        <f t="shared" ca="1" si="156"/>
        <v>0</v>
      </c>
      <c r="BP228" t="b">
        <f t="shared" ca="1" si="157"/>
        <v>0</v>
      </c>
      <c r="BQ228">
        <f t="shared" ca="1" si="158"/>
        <v>1</v>
      </c>
      <c r="BR228">
        <f t="shared" ca="1" si="159"/>
        <v>60216</v>
      </c>
      <c r="BS228" cm="1">
        <f t="array" aca="1" ref="BS228" ca="1">IF($C228=0,"",RANK(BR228,OFFSET(KKK,0,0,LAST,1),-1))</f>
        <v>851</v>
      </c>
      <c r="BT228" s="19">
        <f t="shared" ca="1" si="160"/>
        <v>286787</v>
      </c>
    </row>
    <row r="229" spans="1:72">
      <c r="A229">
        <v>217</v>
      </c>
      <c r="C229" s="9" t="str">
        <f t="shared" ca="1" si="130"/>
        <v>Q82TJ 245</v>
      </c>
      <c r="D229">
        <f t="shared" ca="1" si="131"/>
        <v>9</v>
      </c>
      <c r="E229" t="str">
        <f t="shared" ca="1" si="144"/>
        <v>Q82TJ</v>
      </c>
      <c r="F229" t="str">
        <f t="shared" ca="1" si="132"/>
        <v>NHBLM</v>
      </c>
      <c r="G229" t="str">
        <f t="shared" ca="1" si="145"/>
        <v>NHBLM 245</v>
      </c>
      <c r="H229" t="str">
        <f ca="1"/>
        <v>DPPOE 255</v>
      </c>
      <c r="I229" t="str" cm="1">
        <f t="array" aca="1" ref="I229:J229" ca="1">IF($C229=0,"",_xlfn.TEXTSPLIT(H229," "))</f>
        <v>DPPOE</v>
      </c>
      <c r="J229" t="str">
        <f ca="1"/>
        <v>255</v>
      </c>
      <c r="K229">
        <f t="shared" ca="1" si="146"/>
        <v>255</v>
      </c>
      <c r="L229">
        <f ca="1"/>
        <v>217</v>
      </c>
      <c r="M229" t="str">
        <f t="shared" ca="1" si="133"/>
        <v>4AAK5</v>
      </c>
      <c r="N229">
        <f t="shared" ca="1" si="124"/>
        <v>0</v>
      </c>
      <c r="O229">
        <f t="shared" ca="1" si="164"/>
        <v>0</v>
      </c>
      <c r="P229">
        <f t="shared" ca="1" si="164"/>
        <v>0</v>
      </c>
      <c r="Q229">
        <f t="shared" ca="1" si="164"/>
        <v>1</v>
      </c>
      <c r="R229">
        <f t="shared" ca="1" si="164"/>
        <v>1</v>
      </c>
      <c r="S229">
        <f t="shared" ca="1" si="164"/>
        <v>0</v>
      </c>
      <c r="T229">
        <f t="shared" ca="1" si="164"/>
        <v>0</v>
      </c>
      <c r="U229">
        <f t="shared" ca="1" si="164"/>
        <v>0</v>
      </c>
      <c r="V229">
        <f t="shared" ca="1" si="164"/>
        <v>0</v>
      </c>
      <c r="W229">
        <f t="shared" ca="1" si="164"/>
        <v>0</v>
      </c>
      <c r="X229">
        <f t="shared" ca="1" si="164"/>
        <v>0</v>
      </c>
      <c r="Y229">
        <f t="shared" ca="1" si="164"/>
        <v>0</v>
      </c>
      <c r="Z229">
        <f t="shared" ca="1" si="164"/>
        <v>1</v>
      </c>
      <c r="AA229">
        <f t="shared" ca="1" si="164"/>
        <v>2</v>
      </c>
      <c r="AB229">
        <f t="shared" ca="1" si="147"/>
        <v>5</v>
      </c>
      <c r="AC229" t="b">
        <f t="shared" ca="1" si="134"/>
        <v>0</v>
      </c>
      <c r="AD229" t="b">
        <f t="shared" ca="1" si="135"/>
        <v>0</v>
      </c>
      <c r="AE229" t="b">
        <f t="shared" ca="1" si="136"/>
        <v>0</v>
      </c>
      <c r="AF229" t="b">
        <f t="shared" ca="1" si="137"/>
        <v>0</v>
      </c>
      <c r="AG229" t="b">
        <f t="shared" ca="1" si="138"/>
        <v>0</v>
      </c>
      <c r="AH229" t="b">
        <f t="shared" ca="1" si="139"/>
        <v>1</v>
      </c>
      <c r="AI229" t="b">
        <f t="shared" ca="1" si="140"/>
        <v>0</v>
      </c>
      <c r="AJ229">
        <f t="shared" ca="1" si="148"/>
        <v>1</v>
      </c>
      <c r="AK229">
        <f t="shared" ca="1" si="141"/>
        <v>20217</v>
      </c>
      <c r="AL229">
        <f t="shared" ca="1" si="142"/>
        <v>250</v>
      </c>
      <c r="AM229" s="19">
        <f t="shared" ca="1" si="143"/>
        <v>63750</v>
      </c>
      <c r="AN229" t="str">
        <f ca="1">IF($C229=0,"",
VLOOKUP(MID($E229,1,1),TRANSF2,2,FALSE)
&amp; VLOOKUP(MID($E229,2,1),TRANSF2,2,FALSE)
&amp; VLOOKUP(MID($E229,3,1),TRANSF2,2,FALSE)
&amp; VLOOKUP(MID($E229,4,1),TRANSF2,2,FALSE)
&amp; VLOOKUP(MID($E229,5,1),TRANSF2,2,FALSE)
)</f>
        <v>NHBLA</v>
      </c>
      <c r="AO229" t="str">
        <f t="shared" ca="1" si="149"/>
        <v>NHBLA 245</v>
      </c>
      <c r="AP229" t="str">
        <f ca="1"/>
        <v>COGFG 699</v>
      </c>
      <c r="AQ229" t="str" cm="1">
        <f t="array" aca="1" ref="AQ229:AR229" ca="1">IF($C229=0,"",_xlfn.TEXTSPLIT(AP229," "))</f>
        <v>COGFG</v>
      </c>
      <c r="AR229" t="str">
        <f ca="1"/>
        <v>699</v>
      </c>
      <c r="AS229">
        <f t="shared" ca="1" si="150"/>
        <v>699</v>
      </c>
      <c r="AT229">
        <f ca="1"/>
        <v>217</v>
      </c>
      <c r="AU229" t="str">
        <f ca="1">IF($C229=0,"",
VLOOKUP(MID(AQ229,1,1),REVTRANS2,2,FALSE)
&amp; VLOOKUP(MID(AQ229,2,1),REVTRANS2,2,FALSE)
&amp; VLOOKUP(MID(AQ229,3,1),REVTRANS2,2,FALSE)
&amp; VLOOKUP(MID(AQ229,4,1),REVTRANS2,2,FALSE)
&amp; VLOOKUP(MID(AQ229,5,1),REVTRANS2,2,FALSE)
)</f>
        <v>3K767</v>
      </c>
      <c r="AV229">
        <f t="shared" ca="1" si="128"/>
        <v>0</v>
      </c>
      <c r="AW229">
        <f t="shared" ca="1" si="128"/>
        <v>0</v>
      </c>
      <c r="AX229">
        <f t="shared" ca="1" si="128"/>
        <v>1</v>
      </c>
      <c r="AY229">
        <f t="shared" ca="1" si="128"/>
        <v>0</v>
      </c>
      <c r="AZ229">
        <f t="shared" ca="1" si="128"/>
        <v>0</v>
      </c>
      <c r="BA229">
        <f t="shared" ca="1" si="128"/>
        <v>1</v>
      </c>
      <c r="BB229">
        <f t="shared" ca="1" si="128"/>
        <v>2</v>
      </c>
      <c r="BC229">
        <f t="shared" ca="1" si="128"/>
        <v>0</v>
      </c>
      <c r="BD229">
        <f t="shared" ca="1" si="128"/>
        <v>0</v>
      </c>
      <c r="BE229">
        <f t="shared" ca="1" si="128"/>
        <v>0</v>
      </c>
      <c r="BF229">
        <f t="shared" ca="1" si="128"/>
        <v>0</v>
      </c>
      <c r="BG229">
        <f t="shared" ca="1" si="128"/>
        <v>1</v>
      </c>
      <c r="BH229">
        <f t="shared" ca="1" si="128"/>
        <v>0</v>
      </c>
      <c r="BI229" s="37">
        <f t="shared" ca="1" si="162"/>
        <v>0</v>
      </c>
      <c r="BJ229" t="b">
        <f t="shared" ca="1" si="151"/>
        <v>0</v>
      </c>
      <c r="BK229" t="b">
        <f t="shared" ca="1" si="152"/>
        <v>0</v>
      </c>
      <c r="BL229" t="b">
        <f t="shared" ca="1" si="153"/>
        <v>0</v>
      </c>
      <c r="BM229" t="b">
        <f t="shared" ca="1" si="154"/>
        <v>0</v>
      </c>
      <c r="BN229" t="b">
        <f t="shared" ca="1" si="155"/>
        <v>0</v>
      </c>
      <c r="BO229" t="b">
        <f t="shared" ca="1" si="156"/>
        <v>1</v>
      </c>
      <c r="BP229" t="b">
        <f t="shared" ca="1" si="157"/>
        <v>0</v>
      </c>
      <c r="BQ229">
        <f t="shared" ca="1" si="158"/>
        <v>1</v>
      </c>
      <c r="BR229">
        <f t="shared" ca="1" si="159"/>
        <v>20217</v>
      </c>
      <c r="BS229" cm="1">
        <f t="array" aca="1" ref="BS229" ca="1">IF($C229=0,"",RANK(BR229,OFFSET(KKK,0,0,LAST,1),-1))</f>
        <v>176</v>
      </c>
      <c r="BT229" s="19">
        <f t="shared" ca="1" si="160"/>
        <v>123024</v>
      </c>
    </row>
    <row r="230" spans="1:72">
      <c r="A230">
        <v>218</v>
      </c>
      <c r="C230" s="9" t="str">
        <f t="shared" ca="1" si="130"/>
        <v>JQ39K 336</v>
      </c>
      <c r="D230">
        <f t="shared" ca="1" si="131"/>
        <v>9</v>
      </c>
      <c r="E230" t="str">
        <f t="shared" ca="1" si="144"/>
        <v>JQ39K</v>
      </c>
      <c r="F230" t="str">
        <f t="shared" ca="1" si="132"/>
        <v>MNCIO</v>
      </c>
      <c r="G230" t="str">
        <f t="shared" ca="1" si="145"/>
        <v>MNCIO 336</v>
      </c>
      <c r="H230" t="str">
        <f ca="1"/>
        <v>DPPPM 183</v>
      </c>
      <c r="I230" t="str" cm="1">
        <f t="array" aca="1" ref="I230:J230" ca="1">IF($C230=0,"",_xlfn.TEXTSPLIT(H230," "))</f>
        <v>DPPPM</v>
      </c>
      <c r="J230" t="str">
        <f ca="1"/>
        <v>183</v>
      </c>
      <c r="K230">
        <f t="shared" ca="1" si="146"/>
        <v>183</v>
      </c>
      <c r="L230">
        <f ca="1"/>
        <v>218</v>
      </c>
      <c r="M230" t="str">
        <f t="shared" ca="1" si="133"/>
        <v>4AAAJ</v>
      </c>
      <c r="N230">
        <f t="shared" ca="1" si="124"/>
        <v>0</v>
      </c>
      <c r="O230">
        <f t="shared" ca="1" si="164"/>
        <v>0</v>
      </c>
      <c r="P230">
        <f t="shared" ca="1" si="164"/>
        <v>0</v>
      </c>
      <c r="Q230">
        <f t="shared" ca="1" si="164"/>
        <v>1</v>
      </c>
      <c r="R230">
        <f t="shared" ca="1" si="164"/>
        <v>0</v>
      </c>
      <c r="S230">
        <f t="shared" ca="1" si="164"/>
        <v>0</v>
      </c>
      <c r="T230">
        <f t="shared" ca="1" si="164"/>
        <v>0</v>
      </c>
      <c r="U230">
        <f t="shared" ca="1" si="164"/>
        <v>0</v>
      </c>
      <c r="V230">
        <f t="shared" ca="1" si="164"/>
        <v>0</v>
      </c>
      <c r="W230">
        <f t="shared" ca="1" si="164"/>
        <v>0</v>
      </c>
      <c r="X230">
        <f t="shared" ca="1" si="164"/>
        <v>1</v>
      </c>
      <c r="Y230">
        <f t="shared" ca="1" si="164"/>
        <v>0</v>
      </c>
      <c r="Z230">
        <f t="shared" ca="1" si="164"/>
        <v>0</v>
      </c>
      <c r="AA230">
        <f t="shared" ca="1" si="164"/>
        <v>3</v>
      </c>
      <c r="AB230">
        <f t="shared" ca="1" si="147"/>
        <v>5</v>
      </c>
      <c r="AC230" t="b">
        <f t="shared" ca="1" si="134"/>
        <v>0</v>
      </c>
      <c r="AD230" t="b">
        <f t="shared" ca="1" si="135"/>
        <v>0</v>
      </c>
      <c r="AE230" t="b">
        <f t="shared" ca="1" si="136"/>
        <v>0</v>
      </c>
      <c r="AF230" t="b">
        <f t="shared" ca="1" si="137"/>
        <v>1</v>
      </c>
      <c r="AG230" t="b">
        <f t="shared" ca="1" si="138"/>
        <v>0</v>
      </c>
      <c r="AH230" t="b">
        <f t="shared" ca="1" si="139"/>
        <v>0</v>
      </c>
      <c r="AI230" t="b">
        <f t="shared" ca="1" si="140"/>
        <v>0</v>
      </c>
      <c r="AJ230">
        <f t="shared" ca="1" si="148"/>
        <v>1</v>
      </c>
      <c r="AK230">
        <f t="shared" ca="1" si="141"/>
        <v>40218</v>
      </c>
      <c r="AL230">
        <f t="shared" ca="1" si="142"/>
        <v>656</v>
      </c>
      <c r="AM230" s="19">
        <f t="shared" ca="1" si="143"/>
        <v>120048</v>
      </c>
      <c r="AN230" t="str">
        <f ca="1">IF($C230=0,"",
VLOOKUP(MID($E230,1,1),TRANSF2,2,FALSE)
&amp; VLOOKUP(MID($E230,2,1),TRANSF2,2,FALSE)
&amp; VLOOKUP(MID($E230,3,1),TRANSF2,2,FALSE)
&amp; VLOOKUP(MID($E230,4,1),TRANSF2,2,FALSE)
&amp; VLOOKUP(MID($E230,5,1),TRANSF2,2,FALSE)
)</f>
        <v>ANCIO</v>
      </c>
      <c r="AO230" t="str">
        <f t="shared" ca="1" si="149"/>
        <v>ANCIO 336</v>
      </c>
      <c r="AP230" t="str">
        <f ca="1"/>
        <v>CPCFB 295</v>
      </c>
      <c r="AQ230" t="str" cm="1">
        <f t="array" aca="1" ref="AQ230:AR230" ca="1">IF($C230=0,"",_xlfn.TEXTSPLIT(AP230," "))</f>
        <v>CPCFB</v>
      </c>
      <c r="AR230" t="str">
        <f ca="1"/>
        <v>295</v>
      </c>
      <c r="AS230">
        <f t="shared" ca="1" si="150"/>
        <v>295</v>
      </c>
      <c r="AT230">
        <f ca="1"/>
        <v>218</v>
      </c>
      <c r="AU230" t="str">
        <f ca="1">IF($C230=0,"",
VLOOKUP(MID(AQ230,1,1),REVTRANS2,2,FALSE)
&amp; VLOOKUP(MID(AQ230,2,1),REVTRANS2,2,FALSE)
&amp; VLOOKUP(MID(AQ230,3,1),REVTRANS2,2,FALSE)
&amp; VLOOKUP(MID(AQ230,4,1),REVTRANS2,2,FALSE)
&amp; VLOOKUP(MID(AQ230,5,1),REVTRANS2,2,FALSE)
)</f>
        <v>3A362</v>
      </c>
      <c r="AV230">
        <f t="shared" ca="1" si="128"/>
        <v>0</v>
      </c>
      <c r="AW230">
        <f t="shared" ca="1" si="128"/>
        <v>1</v>
      </c>
      <c r="AX230">
        <f t="shared" ca="1" si="128"/>
        <v>2</v>
      </c>
      <c r="AY230">
        <f t="shared" ca="1" si="128"/>
        <v>0</v>
      </c>
      <c r="AZ230">
        <f t="shared" ref="AW230:BH293" ca="1" si="165">IF($C230=0,"",(LEN($AU230)-LEN(SUBSTITUTE($AU230,AZ$11,""))))</f>
        <v>0</v>
      </c>
      <c r="BA230">
        <f t="shared" ca="1" si="165"/>
        <v>1</v>
      </c>
      <c r="BB230">
        <f t="shared" ca="1" si="165"/>
        <v>0</v>
      </c>
      <c r="BC230">
        <f t="shared" ca="1" si="165"/>
        <v>0</v>
      </c>
      <c r="BD230">
        <f t="shared" ca="1" si="165"/>
        <v>0</v>
      </c>
      <c r="BE230">
        <f t="shared" ca="1" si="165"/>
        <v>0</v>
      </c>
      <c r="BF230">
        <f t="shared" ca="1" si="165"/>
        <v>0</v>
      </c>
      <c r="BG230">
        <f t="shared" ca="1" si="165"/>
        <v>0</v>
      </c>
      <c r="BH230">
        <f t="shared" ca="1" si="165"/>
        <v>1</v>
      </c>
      <c r="BI230" s="37">
        <f t="shared" ca="1" si="162"/>
        <v>0</v>
      </c>
      <c r="BJ230" t="b">
        <f t="shared" ca="1" si="151"/>
        <v>0</v>
      </c>
      <c r="BK230" t="b">
        <f t="shared" ca="1" si="152"/>
        <v>0</v>
      </c>
      <c r="BL230" t="b">
        <f t="shared" ca="1" si="153"/>
        <v>0</v>
      </c>
      <c r="BM230" t="b">
        <f t="shared" ca="1" si="154"/>
        <v>0</v>
      </c>
      <c r="BN230" t="b">
        <f t="shared" ca="1" si="155"/>
        <v>0</v>
      </c>
      <c r="BO230" t="b">
        <f t="shared" ca="1" si="156"/>
        <v>1</v>
      </c>
      <c r="BP230" t="b">
        <f t="shared" ca="1" si="157"/>
        <v>0</v>
      </c>
      <c r="BQ230">
        <f t="shared" ca="1" si="158"/>
        <v>1</v>
      </c>
      <c r="BR230">
        <f t="shared" ca="1" si="159"/>
        <v>20218</v>
      </c>
      <c r="BS230" cm="1">
        <f t="array" aca="1" ref="BS230" ca="1">IF($C230=0,"",RANK(BR230,OFFSET(KKK,0,0,LAST,1),-1))</f>
        <v>177</v>
      </c>
      <c r="BT230" s="19">
        <f t="shared" ca="1" si="160"/>
        <v>52215</v>
      </c>
    </row>
    <row r="231" spans="1:72">
      <c r="A231">
        <v>219</v>
      </c>
      <c r="C231" s="9" t="str">
        <f t="shared" ca="1" si="130"/>
        <v>57297 689</v>
      </c>
      <c r="D231">
        <f t="shared" ca="1" si="131"/>
        <v>9</v>
      </c>
      <c r="E231" t="str">
        <f t="shared" ca="1" si="144"/>
        <v>57297</v>
      </c>
      <c r="F231" t="str">
        <f t="shared" ca="1" si="132"/>
        <v>EGBIG</v>
      </c>
      <c r="G231" t="str">
        <f t="shared" ca="1" si="145"/>
        <v>EGBIG 689</v>
      </c>
      <c r="H231" t="str">
        <f ca="1"/>
        <v>EBBEB 32</v>
      </c>
      <c r="I231" t="str" cm="1">
        <f t="array" aca="1" ref="I231:J231" ca="1">IF($C231=0,"",_xlfn.TEXTSPLIT(H231," "))</f>
        <v>EBBEB</v>
      </c>
      <c r="J231" t="str">
        <f ca="1"/>
        <v>32</v>
      </c>
      <c r="K231">
        <f t="shared" ca="1" si="146"/>
        <v>32</v>
      </c>
      <c r="L231">
        <f ca="1"/>
        <v>219</v>
      </c>
      <c r="M231" t="str">
        <f t="shared" ca="1" si="133"/>
        <v>52252</v>
      </c>
      <c r="N231">
        <f t="shared" ca="1" si="124"/>
        <v>0</v>
      </c>
      <c r="O231">
        <f t="shared" ca="1" si="164"/>
        <v>3</v>
      </c>
      <c r="P231">
        <f t="shared" ca="1" si="164"/>
        <v>0</v>
      </c>
      <c r="Q231">
        <f t="shared" ca="1" si="164"/>
        <v>0</v>
      </c>
      <c r="R231">
        <f t="shared" ca="1" si="164"/>
        <v>2</v>
      </c>
      <c r="S231">
        <f t="shared" ca="1" si="164"/>
        <v>0</v>
      </c>
      <c r="T231">
        <f t="shared" ca="1" si="164"/>
        <v>0</v>
      </c>
      <c r="U231">
        <f t="shared" ca="1" si="164"/>
        <v>0</v>
      </c>
      <c r="V231">
        <f t="shared" ca="1" si="164"/>
        <v>0</v>
      </c>
      <c r="W231">
        <f t="shared" ca="1" si="164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47"/>
        <v>5</v>
      </c>
      <c r="AC231" t="b">
        <f t="shared" ca="1" si="134"/>
        <v>0</v>
      </c>
      <c r="AD231" t="b">
        <f t="shared" ca="1" si="135"/>
        <v>0</v>
      </c>
      <c r="AE231" t="b">
        <f t="shared" ca="1" si="136"/>
        <v>1</v>
      </c>
      <c r="AF231" t="b">
        <f t="shared" ca="1" si="137"/>
        <v>0</v>
      </c>
      <c r="AG231" t="b">
        <f t="shared" ca="1" si="138"/>
        <v>0</v>
      </c>
      <c r="AH231" t="b">
        <f t="shared" ca="1" si="139"/>
        <v>0</v>
      </c>
      <c r="AI231" t="b">
        <f t="shared" ca="1" si="140"/>
        <v>0</v>
      </c>
      <c r="AJ231">
        <f t="shared" ca="1" si="148"/>
        <v>1</v>
      </c>
      <c r="AK231">
        <f t="shared" ca="1" si="141"/>
        <v>50219</v>
      </c>
      <c r="AL231">
        <f t="shared" ca="1" si="142"/>
        <v>830</v>
      </c>
      <c r="AM231" s="19">
        <f t="shared" ca="1" si="143"/>
        <v>26560</v>
      </c>
      <c r="AN231" t="str">
        <f ca="1">IF($C231=0,"",
VLOOKUP(MID($E231,1,1),TRANSF2,2,FALSE)
&amp; VLOOKUP(MID($E231,2,1),TRANSF2,2,FALSE)
&amp; VLOOKUP(MID($E231,3,1),TRANSF2,2,FALSE)
&amp; VLOOKUP(MID($E231,4,1),TRANSF2,2,FALSE)
&amp; VLOOKUP(MID($E231,5,1),TRANSF2,2,FALSE)
)</f>
        <v>EGBIG</v>
      </c>
      <c r="AO231" t="str">
        <f t="shared" ca="1" si="149"/>
        <v>EGBIG 689</v>
      </c>
      <c r="AP231" t="str">
        <f ca="1"/>
        <v>CPEGO 686</v>
      </c>
      <c r="AQ231" t="str" cm="1">
        <f t="array" aca="1" ref="AQ231:AR231" ca="1">IF($C231=0,"",_xlfn.TEXTSPLIT(AP231," "))</f>
        <v>CPEGO</v>
      </c>
      <c r="AR231" t="str">
        <f ca="1"/>
        <v>686</v>
      </c>
      <c r="AS231">
        <f t="shared" ca="1" si="150"/>
        <v>686</v>
      </c>
      <c r="AT231">
        <f ca="1"/>
        <v>219</v>
      </c>
      <c r="AU231" t="str">
        <f ca="1">IF($C231=0,"",
VLOOKUP(MID(AQ231,1,1),REVTRANS2,2,FALSE)
&amp; VLOOKUP(MID(AQ231,2,1),REVTRANS2,2,FALSE)
&amp; VLOOKUP(MID(AQ231,3,1),REVTRANS2,2,FALSE)
&amp; VLOOKUP(MID(AQ231,4,1),REVTRANS2,2,FALSE)
&amp; VLOOKUP(MID(AQ231,5,1),REVTRANS2,2,FALSE)
)</f>
        <v>3A57K</v>
      </c>
      <c r="AV231">
        <f t="shared" ref="AV231:AV294" ca="1" si="166">IF($C231=0,"",(LEN($AU231)-LEN(SUBSTITUTE($AU231,AV$11,""))))</f>
        <v>0</v>
      </c>
      <c r="AW231">
        <f t="shared" ca="1" si="165"/>
        <v>0</v>
      </c>
      <c r="AX231">
        <f t="shared" ca="1" si="165"/>
        <v>1</v>
      </c>
      <c r="AY231">
        <f t="shared" ca="1" si="165"/>
        <v>0</v>
      </c>
      <c r="AZ231">
        <f t="shared" ca="1" si="165"/>
        <v>1</v>
      </c>
      <c r="BA231">
        <f t="shared" ca="1" si="165"/>
        <v>0</v>
      </c>
      <c r="BB231">
        <f t="shared" ca="1" si="165"/>
        <v>1</v>
      </c>
      <c r="BC231">
        <f t="shared" ca="1" si="165"/>
        <v>0</v>
      </c>
      <c r="BD231">
        <f t="shared" ca="1" si="165"/>
        <v>0</v>
      </c>
      <c r="BE231">
        <f t="shared" ca="1" si="165"/>
        <v>0</v>
      </c>
      <c r="BF231">
        <f t="shared" ca="1" si="165"/>
        <v>0</v>
      </c>
      <c r="BG231">
        <f t="shared" ca="1" si="165"/>
        <v>1</v>
      </c>
      <c r="BH231">
        <f t="shared" ca="1" si="165"/>
        <v>1</v>
      </c>
      <c r="BI231" s="37">
        <f t="shared" ca="1" si="162"/>
        <v>0</v>
      </c>
      <c r="BJ231" t="b">
        <f t="shared" ca="1" si="151"/>
        <v>0</v>
      </c>
      <c r="BK231" t="b">
        <f t="shared" ca="1" si="152"/>
        <v>0</v>
      </c>
      <c r="BL231" t="b">
        <f t="shared" ca="1" si="153"/>
        <v>0</v>
      </c>
      <c r="BM231" t="b">
        <f t="shared" ca="1" si="154"/>
        <v>0</v>
      </c>
      <c r="BN231" t="b">
        <f t="shared" ca="1" si="155"/>
        <v>0</v>
      </c>
      <c r="BO231" t="b">
        <f t="shared" ca="1" si="156"/>
        <v>0</v>
      </c>
      <c r="BP231" t="b">
        <f t="shared" ca="1" si="157"/>
        <v>1</v>
      </c>
      <c r="BQ231">
        <f t="shared" ca="1" si="158"/>
        <v>1</v>
      </c>
      <c r="BR231">
        <f t="shared" ca="1" si="159"/>
        <v>10219</v>
      </c>
      <c r="BS231" cm="1">
        <f t="array" aca="1" ref="BS231" ca="1">IF($C231=0,"",RANK(BR231,OFFSET(KKK,0,0,LAST,1),-1))</f>
        <v>17</v>
      </c>
      <c r="BT231" s="19">
        <f t="shared" ca="1" si="160"/>
        <v>11662</v>
      </c>
    </row>
    <row r="232" spans="1:72">
      <c r="A232">
        <v>220</v>
      </c>
      <c r="C232" s="9" t="str">
        <f t="shared" ca="1" si="130"/>
        <v>33KJJ 959</v>
      </c>
      <c r="D232">
        <f t="shared" ca="1" si="131"/>
        <v>9</v>
      </c>
      <c r="E232" t="str">
        <f t="shared" ca="1" si="144"/>
        <v>33KJJ</v>
      </c>
      <c r="F232" t="str">
        <f t="shared" ca="1" si="132"/>
        <v>CCOMM</v>
      </c>
      <c r="G232" t="str">
        <f t="shared" ca="1" si="145"/>
        <v>CCOMM 959</v>
      </c>
      <c r="H232" t="str">
        <f ca="1"/>
        <v>EBEFB 992</v>
      </c>
      <c r="I232" t="str" cm="1">
        <f t="array" aca="1" ref="I232:J232" ca="1">IF($C232=0,"",_xlfn.TEXTSPLIT(H232," "))</f>
        <v>EBEFB</v>
      </c>
      <c r="J232" t="str">
        <f ca="1"/>
        <v>992</v>
      </c>
      <c r="K232">
        <f t="shared" ca="1" si="146"/>
        <v>992</v>
      </c>
      <c r="L232">
        <f ca="1"/>
        <v>220</v>
      </c>
      <c r="M232" t="str">
        <f t="shared" ca="1" si="133"/>
        <v>52562</v>
      </c>
      <c r="N232">
        <f t="shared" ca="1" si="124"/>
        <v>0</v>
      </c>
      <c r="O232">
        <f t="shared" ca="1" si="164"/>
        <v>2</v>
      </c>
      <c r="P232">
        <f t="shared" ca="1" si="164"/>
        <v>0</v>
      </c>
      <c r="Q232">
        <f t="shared" ca="1" si="164"/>
        <v>0</v>
      </c>
      <c r="R232">
        <f t="shared" ca="1" si="164"/>
        <v>2</v>
      </c>
      <c r="S232">
        <f t="shared" ca="1" si="164"/>
        <v>1</v>
      </c>
      <c r="T232">
        <f t="shared" ca="1" si="164"/>
        <v>0</v>
      </c>
      <c r="U232">
        <f t="shared" ca="1" si="164"/>
        <v>0</v>
      </c>
      <c r="V232">
        <f t="shared" ca="1" si="164"/>
        <v>0</v>
      </c>
      <c r="W232">
        <f t="shared" ca="1" si="164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47"/>
        <v>5</v>
      </c>
      <c r="AC232" t="b">
        <f t="shared" ca="1" si="134"/>
        <v>0</v>
      </c>
      <c r="AD232" t="b">
        <f t="shared" ca="1" si="135"/>
        <v>0</v>
      </c>
      <c r="AE232" t="b">
        <f t="shared" ca="1" si="136"/>
        <v>0</v>
      </c>
      <c r="AF232" t="b">
        <f t="shared" ca="1" si="137"/>
        <v>0</v>
      </c>
      <c r="AG232" t="b">
        <f t="shared" ca="1" si="138"/>
        <v>1</v>
      </c>
      <c r="AH232" t="b">
        <f t="shared" ca="1" si="139"/>
        <v>0</v>
      </c>
      <c r="AI232" t="b">
        <f t="shared" ca="1" si="140"/>
        <v>0</v>
      </c>
      <c r="AJ232">
        <f t="shared" ca="1" si="148"/>
        <v>1</v>
      </c>
      <c r="AK232">
        <f t="shared" ca="1" si="141"/>
        <v>30220</v>
      </c>
      <c r="AL232">
        <f t="shared" ca="1" si="142"/>
        <v>483</v>
      </c>
      <c r="AM232" s="19">
        <f t="shared" ca="1" si="143"/>
        <v>479136</v>
      </c>
      <c r="AN232" t="str">
        <f ca="1">IF($C232=0,"",
VLOOKUP(MID($E232,1,1),TRANSF2,2,FALSE)
&amp; VLOOKUP(MID($E232,2,1),TRANSF2,2,FALSE)
&amp; VLOOKUP(MID($E232,3,1),TRANSF2,2,FALSE)
&amp; VLOOKUP(MID($E232,4,1),TRANSF2,2,FALSE)
&amp; VLOOKUP(MID($E232,5,1),TRANSF2,2,FALSE)
)</f>
        <v>CCOAA</v>
      </c>
      <c r="AO232" t="str">
        <f t="shared" ca="1" si="149"/>
        <v>CCOAA 959</v>
      </c>
      <c r="AP232" t="str">
        <f ca="1"/>
        <v>CPFOF 586</v>
      </c>
      <c r="AQ232" t="str" cm="1">
        <f t="array" aca="1" ref="AQ232:AR232" ca="1">IF($C232=0,"",_xlfn.TEXTSPLIT(AP232," "))</f>
        <v>CPFOF</v>
      </c>
      <c r="AR232" t="str">
        <f ca="1"/>
        <v>586</v>
      </c>
      <c r="AS232">
        <f t="shared" ca="1" si="150"/>
        <v>586</v>
      </c>
      <c r="AT232">
        <f ca="1"/>
        <v>220</v>
      </c>
      <c r="AU232" t="str">
        <f ca="1">IF($C232=0,"",
VLOOKUP(MID(AQ232,1,1),REVTRANS2,2,FALSE)
&amp; VLOOKUP(MID(AQ232,2,1),REVTRANS2,2,FALSE)
&amp; VLOOKUP(MID(AQ232,3,1),REVTRANS2,2,FALSE)
&amp; VLOOKUP(MID(AQ232,4,1),REVTRANS2,2,FALSE)
&amp; VLOOKUP(MID(AQ232,5,1),REVTRANS2,2,FALSE)
)</f>
        <v>3A6K6</v>
      </c>
      <c r="AV232">
        <f t="shared" ca="1" si="166"/>
        <v>0</v>
      </c>
      <c r="AW232">
        <f t="shared" ca="1" si="165"/>
        <v>0</v>
      </c>
      <c r="AX232">
        <f t="shared" ca="1" si="165"/>
        <v>1</v>
      </c>
      <c r="AY232">
        <f t="shared" ca="1" si="165"/>
        <v>0</v>
      </c>
      <c r="AZ232">
        <f t="shared" ca="1" si="165"/>
        <v>0</v>
      </c>
      <c r="BA232">
        <f t="shared" ca="1" si="165"/>
        <v>2</v>
      </c>
      <c r="BB232">
        <f t="shared" ca="1" si="165"/>
        <v>0</v>
      </c>
      <c r="BC232">
        <f t="shared" ca="1" si="165"/>
        <v>0</v>
      </c>
      <c r="BD232">
        <f t="shared" ca="1" si="165"/>
        <v>0</v>
      </c>
      <c r="BE232">
        <f t="shared" ca="1" si="165"/>
        <v>0</v>
      </c>
      <c r="BF232">
        <f t="shared" ca="1" si="165"/>
        <v>0</v>
      </c>
      <c r="BG232">
        <f t="shared" ca="1" si="165"/>
        <v>1</v>
      </c>
      <c r="BH232">
        <f t="shared" ca="1" si="165"/>
        <v>1</v>
      </c>
      <c r="BI232" s="37">
        <f t="shared" ca="1" si="162"/>
        <v>0</v>
      </c>
      <c r="BJ232" t="b">
        <f t="shared" ca="1" si="151"/>
        <v>0</v>
      </c>
      <c r="BK232" t="b">
        <f t="shared" ca="1" si="152"/>
        <v>0</v>
      </c>
      <c r="BL232" t="b">
        <f t="shared" ca="1" si="153"/>
        <v>0</v>
      </c>
      <c r="BM232" t="b">
        <f t="shared" ca="1" si="154"/>
        <v>0</v>
      </c>
      <c r="BN232" t="b">
        <f t="shared" ca="1" si="155"/>
        <v>0</v>
      </c>
      <c r="BO232" t="b">
        <f t="shared" ca="1" si="156"/>
        <v>1</v>
      </c>
      <c r="BP232" t="b">
        <f t="shared" ca="1" si="157"/>
        <v>0</v>
      </c>
      <c r="BQ232">
        <f t="shared" ca="1" si="158"/>
        <v>1</v>
      </c>
      <c r="BR232">
        <f t="shared" ca="1" si="159"/>
        <v>20220</v>
      </c>
      <c r="BS232" cm="1">
        <f t="array" aca="1" ref="BS232" ca="1">IF($C232=0,"",RANK(BR232,OFFSET(KKK,0,0,LAST,1),-1))</f>
        <v>178</v>
      </c>
      <c r="BT232" s="19">
        <f t="shared" ca="1" si="160"/>
        <v>104308</v>
      </c>
    </row>
    <row r="233" spans="1:72">
      <c r="A233">
        <v>221</v>
      </c>
      <c r="C233" s="9" t="str">
        <f t="shared" ca="1" si="130"/>
        <v>64T4T 534</v>
      </c>
      <c r="D233">
        <f t="shared" ca="1" si="131"/>
        <v>9</v>
      </c>
      <c r="E233" t="str">
        <f t="shared" ca="1" si="144"/>
        <v>64T4T</v>
      </c>
      <c r="F233" t="str">
        <f t="shared" ca="1" si="132"/>
        <v>FDLDL</v>
      </c>
      <c r="G233" t="str">
        <f t="shared" ca="1" si="145"/>
        <v>FDLDL 534</v>
      </c>
      <c r="H233" t="str">
        <f ca="1"/>
        <v>EBHBB 145</v>
      </c>
      <c r="I233" t="str" cm="1">
        <f t="array" aca="1" ref="I233:J233" ca="1">IF($C233=0,"",_xlfn.TEXTSPLIT(H233," "))</f>
        <v>EBHBB</v>
      </c>
      <c r="J233" t="str">
        <f ca="1"/>
        <v>145</v>
      </c>
      <c r="K233">
        <f t="shared" ca="1" si="146"/>
        <v>145</v>
      </c>
      <c r="L233">
        <f ca="1"/>
        <v>221</v>
      </c>
      <c r="M233" t="str">
        <f t="shared" ca="1" si="133"/>
        <v>52822</v>
      </c>
      <c r="N233">
        <f t="shared" ca="1" si="124"/>
        <v>0</v>
      </c>
      <c r="O233">
        <f t="shared" ca="1" si="164"/>
        <v>3</v>
      </c>
      <c r="P233">
        <f t="shared" ca="1" si="164"/>
        <v>0</v>
      </c>
      <c r="Q233">
        <f t="shared" ca="1" si="164"/>
        <v>0</v>
      </c>
      <c r="R233">
        <f t="shared" ca="1" si="164"/>
        <v>1</v>
      </c>
      <c r="S233">
        <f t="shared" ca="1" si="164"/>
        <v>0</v>
      </c>
      <c r="T233">
        <f t="shared" ca="1" si="164"/>
        <v>0</v>
      </c>
      <c r="U233">
        <f t="shared" ca="1" si="164"/>
        <v>1</v>
      </c>
      <c r="V233">
        <f t="shared" ca="1" si="164"/>
        <v>0</v>
      </c>
      <c r="W233">
        <f t="shared" ca="1" si="164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47"/>
        <v>5</v>
      </c>
      <c r="AC233" t="b">
        <f t="shared" ca="1" si="134"/>
        <v>0</v>
      </c>
      <c r="AD233" t="b">
        <f t="shared" ca="1" si="135"/>
        <v>0</v>
      </c>
      <c r="AE233" t="b">
        <f t="shared" ca="1" si="136"/>
        <v>0</v>
      </c>
      <c r="AF233" t="b">
        <f t="shared" ca="1" si="137"/>
        <v>1</v>
      </c>
      <c r="AG233" t="b">
        <f t="shared" ca="1" si="138"/>
        <v>0</v>
      </c>
      <c r="AH233" t="b">
        <f t="shared" ca="1" si="139"/>
        <v>0</v>
      </c>
      <c r="AI233" t="b">
        <f t="shared" ca="1" si="140"/>
        <v>0</v>
      </c>
      <c r="AJ233">
        <f t="shared" ca="1" si="148"/>
        <v>1</v>
      </c>
      <c r="AK233">
        <f t="shared" ca="1" si="141"/>
        <v>40221</v>
      </c>
      <c r="AL233">
        <f t="shared" ca="1" si="142"/>
        <v>657</v>
      </c>
      <c r="AM233" s="19">
        <f t="shared" ca="1" si="143"/>
        <v>95265</v>
      </c>
      <c r="AN233" t="str">
        <f ca="1">IF($C233=0,"",
VLOOKUP(MID($E233,1,1),TRANSF2,2,FALSE)
&amp; VLOOKUP(MID($E233,2,1),TRANSF2,2,FALSE)
&amp; VLOOKUP(MID($E233,3,1),TRANSF2,2,FALSE)
&amp; VLOOKUP(MID($E233,4,1),TRANSF2,2,FALSE)
&amp; VLOOKUP(MID($E233,5,1),TRANSF2,2,FALSE)
)</f>
        <v>FDLDL</v>
      </c>
      <c r="AO233" t="str">
        <f t="shared" ca="1" si="149"/>
        <v>FDLDL 534</v>
      </c>
      <c r="AP233" t="str">
        <f ca="1"/>
        <v>DAADC 209</v>
      </c>
      <c r="AQ233" t="str" cm="1">
        <f t="array" aca="1" ref="AQ233:AR233" ca="1">IF($C233=0,"",_xlfn.TEXTSPLIT(AP233," "))</f>
        <v>DAADC</v>
      </c>
      <c r="AR233" t="str">
        <f ca="1"/>
        <v>209</v>
      </c>
      <c r="AS233">
        <f t="shared" ca="1" si="150"/>
        <v>209</v>
      </c>
      <c r="AT233">
        <f ca="1"/>
        <v>221</v>
      </c>
      <c r="AU233" t="str">
        <f ca="1">IF($C233=0,"",
VLOOKUP(MID(AQ233,1,1),REVTRANS2,2,FALSE)
&amp; VLOOKUP(MID(AQ233,2,1),REVTRANS2,2,FALSE)
&amp; VLOOKUP(MID(AQ233,3,1),REVTRANS2,2,FALSE)
&amp; VLOOKUP(MID(AQ233,4,1),REVTRANS2,2,FALSE)
&amp; VLOOKUP(MID(AQ233,5,1),REVTRANS2,2,FALSE)
)</f>
        <v>4JJ43</v>
      </c>
      <c r="AV233">
        <f t="shared" ca="1" si="166"/>
        <v>0</v>
      </c>
      <c r="AW233">
        <f t="shared" ca="1" si="165"/>
        <v>0</v>
      </c>
      <c r="AX233">
        <f t="shared" ca="1" si="165"/>
        <v>1</v>
      </c>
      <c r="AY233">
        <f t="shared" ca="1" si="165"/>
        <v>2</v>
      </c>
      <c r="AZ233">
        <f t="shared" ca="1" si="165"/>
        <v>0</v>
      </c>
      <c r="BA233">
        <f t="shared" ca="1" si="165"/>
        <v>0</v>
      </c>
      <c r="BB233">
        <f t="shared" ca="1" si="165"/>
        <v>0</v>
      </c>
      <c r="BC233">
        <f t="shared" ca="1" si="165"/>
        <v>0</v>
      </c>
      <c r="BD233">
        <f t="shared" ca="1" si="165"/>
        <v>0</v>
      </c>
      <c r="BE233">
        <f t="shared" ca="1" si="165"/>
        <v>0</v>
      </c>
      <c r="BF233">
        <f t="shared" ca="1" si="165"/>
        <v>0</v>
      </c>
      <c r="BG233">
        <f t="shared" ca="1" si="165"/>
        <v>0</v>
      </c>
      <c r="BH233">
        <f t="shared" ca="1" si="165"/>
        <v>0</v>
      </c>
      <c r="BI233" s="37">
        <f t="shared" ca="1" si="162"/>
        <v>2</v>
      </c>
      <c r="BJ233" t="b">
        <f t="shared" ca="1" si="151"/>
        <v>0</v>
      </c>
      <c r="BK233" t="b">
        <f t="shared" ca="1" si="152"/>
        <v>1</v>
      </c>
      <c r="BL233" t="b">
        <f t="shared" ca="1" si="153"/>
        <v>0</v>
      </c>
      <c r="BM233" t="b">
        <f t="shared" ca="1" si="154"/>
        <v>0</v>
      </c>
      <c r="BN233" t="b">
        <f t="shared" ca="1" si="155"/>
        <v>0</v>
      </c>
      <c r="BO233" t="b">
        <f t="shared" ca="1" si="156"/>
        <v>0</v>
      </c>
      <c r="BP233" t="b">
        <f t="shared" ca="1" si="157"/>
        <v>0</v>
      </c>
      <c r="BQ233">
        <f t="shared" ca="1" si="158"/>
        <v>1</v>
      </c>
      <c r="BR233">
        <f t="shared" ca="1" si="159"/>
        <v>60221</v>
      </c>
      <c r="BS233" cm="1">
        <f t="array" aca="1" ref="BS233" ca="1">IF($C233=0,"",RANK(BR233,OFFSET(KKK,0,0,LAST,1),-1))</f>
        <v>852</v>
      </c>
      <c r="BT233" s="19">
        <f t="shared" ca="1" si="160"/>
        <v>178068</v>
      </c>
    </row>
    <row r="234" spans="1:72">
      <c r="A234">
        <v>222</v>
      </c>
      <c r="C234" s="9" t="str">
        <f t="shared" ca="1" si="130"/>
        <v>63636 809</v>
      </c>
      <c r="D234">
        <f t="shared" ca="1" si="131"/>
        <v>9</v>
      </c>
      <c r="E234" t="str">
        <f t="shared" ca="1" si="144"/>
        <v>63636</v>
      </c>
      <c r="F234" t="str">
        <f t="shared" ca="1" si="132"/>
        <v>FCFCF</v>
      </c>
      <c r="G234" t="str">
        <f t="shared" ca="1" si="145"/>
        <v>FCFCF 809</v>
      </c>
      <c r="H234" t="str">
        <f ca="1"/>
        <v>EBLBI 41</v>
      </c>
      <c r="I234" t="str" cm="1">
        <f t="array" aca="1" ref="I234:J234" ca="1">IF($C234=0,"",_xlfn.TEXTSPLIT(H234," "))</f>
        <v>EBLBI</v>
      </c>
      <c r="J234" t="str">
        <f ca="1"/>
        <v>41</v>
      </c>
      <c r="K234">
        <f t="shared" ca="1" si="146"/>
        <v>41</v>
      </c>
      <c r="L234">
        <f ca="1"/>
        <v>222</v>
      </c>
      <c r="M234" t="str">
        <f t="shared" ca="1" si="133"/>
        <v>52T29</v>
      </c>
      <c r="N234">
        <f t="shared" ca="1" si="124"/>
        <v>0</v>
      </c>
      <c r="O234">
        <f t="shared" ca="1" si="164"/>
        <v>2</v>
      </c>
      <c r="P234">
        <f t="shared" ca="1" si="164"/>
        <v>0</v>
      </c>
      <c r="Q234">
        <f t="shared" ca="1" si="164"/>
        <v>0</v>
      </c>
      <c r="R234">
        <f t="shared" ca="1" si="164"/>
        <v>1</v>
      </c>
      <c r="S234">
        <f t="shared" ca="1" si="164"/>
        <v>0</v>
      </c>
      <c r="T234">
        <f t="shared" ca="1" si="164"/>
        <v>0</v>
      </c>
      <c r="U234">
        <f t="shared" ca="1" si="164"/>
        <v>0</v>
      </c>
      <c r="V234">
        <f t="shared" ca="1" si="164"/>
        <v>1</v>
      </c>
      <c r="W234">
        <f t="shared" ca="1" si="164"/>
        <v>1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47"/>
        <v>5</v>
      </c>
      <c r="AC234" t="b">
        <f t="shared" ca="1" si="134"/>
        <v>0</v>
      </c>
      <c r="AD234" t="b">
        <f t="shared" ca="1" si="135"/>
        <v>0</v>
      </c>
      <c r="AE234" t="b">
        <f t="shared" ca="1" si="136"/>
        <v>0</v>
      </c>
      <c r="AF234" t="b">
        <f t="shared" ca="1" si="137"/>
        <v>0</v>
      </c>
      <c r="AG234" t="b">
        <f t="shared" ca="1" si="138"/>
        <v>0</v>
      </c>
      <c r="AH234" t="b">
        <f t="shared" ca="1" si="139"/>
        <v>1</v>
      </c>
      <c r="AI234" t="b">
        <f t="shared" ca="1" si="140"/>
        <v>0</v>
      </c>
      <c r="AJ234">
        <f t="shared" ca="1" si="148"/>
        <v>1</v>
      </c>
      <c r="AK234">
        <f t="shared" ca="1" si="141"/>
        <v>20222</v>
      </c>
      <c r="AL234">
        <f t="shared" ca="1" si="142"/>
        <v>251</v>
      </c>
      <c r="AM234" s="19">
        <f t="shared" ca="1" si="143"/>
        <v>10291</v>
      </c>
      <c r="AN234" t="str">
        <f ca="1">IF($C234=0,"",
VLOOKUP(MID($E234,1,1),TRANSF2,2,FALSE)
&amp; VLOOKUP(MID($E234,2,1),TRANSF2,2,FALSE)
&amp; VLOOKUP(MID($E234,3,1),TRANSF2,2,FALSE)
&amp; VLOOKUP(MID($E234,4,1),TRANSF2,2,FALSE)
&amp; VLOOKUP(MID($E234,5,1),TRANSF2,2,FALSE)
)</f>
        <v>FCFCF</v>
      </c>
      <c r="AO234" t="str">
        <f t="shared" ca="1" si="149"/>
        <v>FCFCF 809</v>
      </c>
      <c r="AP234" t="str">
        <f ca="1"/>
        <v>DAADD 961</v>
      </c>
      <c r="AQ234" t="str" cm="1">
        <f t="array" aca="1" ref="AQ234:AR234" ca="1">IF($C234=0,"",_xlfn.TEXTSPLIT(AP234," "))</f>
        <v>DAADD</v>
      </c>
      <c r="AR234" t="str">
        <f ca="1"/>
        <v>961</v>
      </c>
      <c r="AS234">
        <f t="shared" ca="1" si="150"/>
        <v>961</v>
      </c>
      <c r="AT234">
        <f ca="1"/>
        <v>222</v>
      </c>
      <c r="AU234" t="str">
        <f ca="1">IF($C234=0,"",
VLOOKUP(MID(AQ234,1,1),REVTRANS2,2,FALSE)
&amp; VLOOKUP(MID(AQ234,2,1),REVTRANS2,2,FALSE)
&amp; VLOOKUP(MID(AQ234,3,1),REVTRANS2,2,FALSE)
&amp; VLOOKUP(MID(AQ234,4,1),REVTRANS2,2,FALSE)
&amp; VLOOKUP(MID(AQ234,5,1),REVTRANS2,2,FALSE)
)</f>
        <v>4JJ44</v>
      </c>
      <c r="AV234">
        <f t="shared" ca="1" si="166"/>
        <v>0</v>
      </c>
      <c r="AW234">
        <f t="shared" ca="1" si="165"/>
        <v>0</v>
      </c>
      <c r="AX234">
        <f t="shared" ca="1" si="165"/>
        <v>0</v>
      </c>
      <c r="AY234">
        <f t="shared" ca="1" si="165"/>
        <v>3</v>
      </c>
      <c r="AZ234">
        <f t="shared" ca="1" si="165"/>
        <v>0</v>
      </c>
      <c r="BA234">
        <f t="shared" ca="1" si="165"/>
        <v>0</v>
      </c>
      <c r="BB234">
        <f t="shared" ca="1" si="165"/>
        <v>0</v>
      </c>
      <c r="BC234">
        <f t="shared" ca="1" si="165"/>
        <v>0</v>
      </c>
      <c r="BD234">
        <f t="shared" ca="1" si="165"/>
        <v>0</v>
      </c>
      <c r="BE234">
        <f t="shared" ca="1" si="165"/>
        <v>0</v>
      </c>
      <c r="BF234">
        <f t="shared" ca="1" si="165"/>
        <v>0</v>
      </c>
      <c r="BG234">
        <f t="shared" ca="1" si="165"/>
        <v>0</v>
      </c>
      <c r="BH234">
        <f t="shared" ca="1" si="165"/>
        <v>0</v>
      </c>
      <c r="BI234" s="37">
        <f t="shared" ca="1" si="162"/>
        <v>2</v>
      </c>
      <c r="BJ234" t="b">
        <f t="shared" ca="1" si="151"/>
        <v>1</v>
      </c>
      <c r="BK234" t="b">
        <f t="shared" ca="1" si="152"/>
        <v>0</v>
      </c>
      <c r="BL234" t="b">
        <f t="shared" ca="1" si="153"/>
        <v>0</v>
      </c>
      <c r="BM234" t="b">
        <f t="shared" ca="1" si="154"/>
        <v>0</v>
      </c>
      <c r="BN234" t="b">
        <f t="shared" ca="1" si="155"/>
        <v>0</v>
      </c>
      <c r="BO234" t="b">
        <f t="shared" ca="1" si="156"/>
        <v>0</v>
      </c>
      <c r="BP234" t="b">
        <f t="shared" ca="1" si="157"/>
        <v>0</v>
      </c>
      <c r="BQ234">
        <f t="shared" ca="1" si="158"/>
        <v>1</v>
      </c>
      <c r="BR234">
        <f t="shared" ca="1" si="159"/>
        <v>70222</v>
      </c>
      <c r="BS234" cm="1">
        <f t="array" aca="1" ref="BS234" ca="1">IF($C234=0,"",RANK(BR234,OFFSET(KKK,0,0,LAST,1),-1))</f>
        <v>985</v>
      </c>
      <c r="BT234" s="19">
        <f t="shared" ca="1" si="160"/>
        <v>946585</v>
      </c>
    </row>
    <row r="235" spans="1:72">
      <c r="A235">
        <v>223</v>
      </c>
      <c r="C235" s="9" t="str">
        <f t="shared" ca="1" si="130"/>
        <v>688T8 583</v>
      </c>
      <c r="D235">
        <f t="shared" ca="1" si="131"/>
        <v>9</v>
      </c>
      <c r="E235" t="str">
        <f t="shared" ca="1" si="144"/>
        <v>688T8</v>
      </c>
      <c r="F235" t="str">
        <f t="shared" ca="1" si="132"/>
        <v>FHHLH</v>
      </c>
      <c r="G235" t="str">
        <f t="shared" ca="1" si="145"/>
        <v>FHHLH 583</v>
      </c>
      <c r="H235" t="str">
        <f ca="1"/>
        <v>EBOFH 750</v>
      </c>
      <c r="I235" t="str" cm="1">
        <f t="array" aca="1" ref="I235:J235" ca="1">IF($C235=0,"",_xlfn.TEXTSPLIT(H235," "))</f>
        <v>EBOFH</v>
      </c>
      <c r="J235" t="str">
        <f ca="1"/>
        <v>750</v>
      </c>
      <c r="K235">
        <f t="shared" ca="1" si="146"/>
        <v>750</v>
      </c>
      <c r="L235">
        <f ca="1"/>
        <v>223</v>
      </c>
      <c r="M235" t="str">
        <f t="shared" ca="1" si="133"/>
        <v>52K68</v>
      </c>
      <c r="N235">
        <f t="shared" ca="1" si="124"/>
        <v>0</v>
      </c>
      <c r="O235">
        <f t="shared" ca="1" si="164"/>
        <v>1</v>
      </c>
      <c r="P235">
        <f t="shared" ca="1" si="164"/>
        <v>0</v>
      </c>
      <c r="Q235">
        <f t="shared" ca="1" si="164"/>
        <v>0</v>
      </c>
      <c r="R235">
        <f t="shared" ca="1" si="164"/>
        <v>1</v>
      </c>
      <c r="S235">
        <f t="shared" ca="1" si="164"/>
        <v>1</v>
      </c>
      <c r="T235">
        <f t="shared" ca="1" si="164"/>
        <v>0</v>
      </c>
      <c r="U235">
        <f t="shared" ca="1" si="164"/>
        <v>1</v>
      </c>
      <c r="V235">
        <f t="shared" ca="1" si="164"/>
        <v>0</v>
      </c>
      <c r="W235">
        <f t="shared" ca="1" si="164"/>
        <v>0</v>
      </c>
      <c r="X235">
        <f t="shared" ca="1" si="164"/>
        <v>0</v>
      </c>
      <c r="Y235">
        <f t="shared" ca="1" si="164"/>
        <v>0</v>
      </c>
      <c r="Z235">
        <f t="shared" ca="1" si="164"/>
        <v>1</v>
      </c>
      <c r="AA235">
        <f t="shared" ca="1" si="164"/>
        <v>0</v>
      </c>
      <c r="AB235">
        <f t="shared" ca="1" si="147"/>
        <v>5</v>
      </c>
      <c r="AC235" t="b">
        <f t="shared" ca="1" si="134"/>
        <v>0</v>
      </c>
      <c r="AD235" t="b">
        <f t="shared" ca="1" si="135"/>
        <v>0</v>
      </c>
      <c r="AE235" t="b">
        <f t="shared" ca="1" si="136"/>
        <v>0</v>
      </c>
      <c r="AF235" t="b">
        <f t="shared" ca="1" si="137"/>
        <v>0</v>
      </c>
      <c r="AG235" t="b">
        <f t="shared" ca="1" si="138"/>
        <v>0</v>
      </c>
      <c r="AH235" t="b">
        <f t="shared" ca="1" si="139"/>
        <v>0</v>
      </c>
      <c r="AI235" t="b">
        <f t="shared" ca="1" si="140"/>
        <v>1</v>
      </c>
      <c r="AJ235">
        <f t="shared" ca="1" si="148"/>
        <v>1</v>
      </c>
      <c r="AK235">
        <f t="shared" ca="1" si="141"/>
        <v>10223</v>
      </c>
      <c r="AL235">
        <f t="shared" ca="1" si="142"/>
        <v>38</v>
      </c>
      <c r="AM235" s="19">
        <f t="shared" ca="1" si="143"/>
        <v>28500</v>
      </c>
      <c r="AN235" t="str">
        <f ca="1">IF($C235=0,"",
VLOOKUP(MID($E235,1,1),TRANSF2,2,FALSE)
&amp; VLOOKUP(MID($E235,2,1),TRANSF2,2,FALSE)
&amp; VLOOKUP(MID($E235,3,1),TRANSF2,2,FALSE)
&amp; VLOOKUP(MID($E235,4,1),TRANSF2,2,FALSE)
&amp; VLOOKUP(MID($E235,5,1),TRANSF2,2,FALSE)
)</f>
        <v>FHHLH</v>
      </c>
      <c r="AO235" t="str">
        <f t="shared" ca="1" si="149"/>
        <v>FHHLH 583</v>
      </c>
      <c r="AP235" t="str">
        <f ca="1"/>
        <v>DABBN 203</v>
      </c>
      <c r="AQ235" t="str" cm="1">
        <f t="array" aca="1" ref="AQ235:AR235" ca="1">IF($C235=0,"",_xlfn.TEXTSPLIT(AP235," "))</f>
        <v>DABBN</v>
      </c>
      <c r="AR235" t="str">
        <f ca="1"/>
        <v>203</v>
      </c>
      <c r="AS235">
        <f t="shared" ca="1" si="150"/>
        <v>203</v>
      </c>
      <c r="AT235">
        <f ca="1"/>
        <v>223</v>
      </c>
      <c r="AU235" t="str">
        <f ca="1">IF($C235=0,"",
VLOOKUP(MID(AQ235,1,1),REVTRANS2,2,FALSE)
&amp; VLOOKUP(MID(AQ235,2,1),REVTRANS2,2,FALSE)
&amp; VLOOKUP(MID(AQ235,3,1),REVTRANS2,2,FALSE)
&amp; VLOOKUP(MID(AQ235,4,1),REVTRANS2,2,FALSE)
&amp; VLOOKUP(MID(AQ235,5,1),REVTRANS2,2,FALSE)
)</f>
        <v>4J22Q</v>
      </c>
      <c r="AV235">
        <f t="shared" ca="1" si="166"/>
        <v>0</v>
      </c>
      <c r="AW235">
        <f t="shared" ca="1" si="165"/>
        <v>2</v>
      </c>
      <c r="AX235">
        <f t="shared" ca="1" si="165"/>
        <v>0</v>
      </c>
      <c r="AY235">
        <f t="shared" ca="1" si="165"/>
        <v>1</v>
      </c>
      <c r="AZ235">
        <f t="shared" ca="1" si="165"/>
        <v>0</v>
      </c>
      <c r="BA235">
        <f t="shared" ca="1" si="165"/>
        <v>0</v>
      </c>
      <c r="BB235">
        <f t="shared" ca="1" si="165"/>
        <v>0</v>
      </c>
      <c r="BC235">
        <f t="shared" ca="1" si="165"/>
        <v>0</v>
      </c>
      <c r="BD235">
        <f t="shared" ca="1" si="165"/>
        <v>0</v>
      </c>
      <c r="BE235">
        <f t="shared" ca="1" si="165"/>
        <v>0</v>
      </c>
      <c r="BF235">
        <f t="shared" ca="1" si="165"/>
        <v>1</v>
      </c>
      <c r="BG235">
        <f t="shared" ca="1" si="165"/>
        <v>0</v>
      </c>
      <c r="BH235">
        <f t="shared" ca="1" si="165"/>
        <v>0</v>
      </c>
      <c r="BI235" s="37">
        <f t="shared" ca="1" si="162"/>
        <v>1</v>
      </c>
      <c r="BJ235" t="b">
        <f t="shared" ca="1" si="151"/>
        <v>0</v>
      </c>
      <c r="BK235" t="b">
        <f t="shared" ca="1" si="152"/>
        <v>0</v>
      </c>
      <c r="BL235" t="b">
        <f t="shared" ca="1" si="153"/>
        <v>0</v>
      </c>
      <c r="BM235" t="b">
        <f t="shared" ca="1" si="154"/>
        <v>1</v>
      </c>
      <c r="BN235" t="b">
        <f t="shared" ca="1" si="155"/>
        <v>0</v>
      </c>
      <c r="BO235" t="b">
        <f t="shared" ca="1" si="156"/>
        <v>0</v>
      </c>
      <c r="BP235" t="b">
        <f t="shared" ca="1" si="157"/>
        <v>0</v>
      </c>
      <c r="BQ235">
        <f t="shared" ca="1" si="158"/>
        <v>1</v>
      </c>
      <c r="BR235">
        <f t="shared" ca="1" si="159"/>
        <v>40223</v>
      </c>
      <c r="BS235" cm="1">
        <f t="array" aca="1" ref="BS235" ca="1">IF($C235=0,"",RANK(BR235,OFFSET(KKK,0,0,LAST,1),-1))</f>
        <v>501</v>
      </c>
      <c r="BT235" s="19">
        <f t="shared" ca="1" si="160"/>
        <v>101703</v>
      </c>
    </row>
    <row r="236" spans="1:72">
      <c r="A236">
        <v>224</v>
      </c>
      <c r="C236" s="9" t="str">
        <f t="shared" ca="1" si="130"/>
        <v>84J34 35</v>
      </c>
      <c r="D236">
        <f t="shared" ca="1" si="131"/>
        <v>8</v>
      </c>
      <c r="E236" t="str">
        <f t="shared" ca="1" si="144"/>
        <v>84J34</v>
      </c>
      <c r="F236" t="str">
        <f t="shared" ca="1" si="132"/>
        <v>HDMCD</v>
      </c>
      <c r="G236" t="str">
        <f t="shared" ca="1" si="145"/>
        <v>HDMCD 35</v>
      </c>
      <c r="H236" t="str">
        <f ca="1"/>
        <v>ECCCC 883</v>
      </c>
      <c r="I236" t="str" cm="1">
        <f t="array" aca="1" ref="I236:J236" ca="1">IF($C236=0,"",_xlfn.TEXTSPLIT(H236," "))</f>
        <v>ECCCC</v>
      </c>
      <c r="J236" t="str">
        <f ca="1"/>
        <v>883</v>
      </c>
      <c r="K236">
        <f t="shared" ca="1" si="146"/>
        <v>883</v>
      </c>
      <c r="L236">
        <f ca="1"/>
        <v>224</v>
      </c>
      <c r="M236" t="str">
        <f t="shared" ca="1" si="133"/>
        <v>53333</v>
      </c>
      <c r="N236">
        <f t="shared" ca="1" si="124"/>
        <v>0</v>
      </c>
      <c r="O236">
        <f t="shared" ca="1" si="164"/>
        <v>0</v>
      </c>
      <c r="P236">
        <f t="shared" ca="1" si="164"/>
        <v>4</v>
      </c>
      <c r="Q236">
        <f t="shared" ca="1" si="164"/>
        <v>0</v>
      </c>
      <c r="R236">
        <f t="shared" ca="1" si="164"/>
        <v>1</v>
      </c>
      <c r="S236">
        <f t="shared" ca="1" si="164"/>
        <v>0</v>
      </c>
      <c r="T236">
        <f t="shared" ca="1" si="164"/>
        <v>0</v>
      </c>
      <c r="U236">
        <f t="shared" ca="1" si="164"/>
        <v>0</v>
      </c>
      <c r="V236">
        <f t="shared" ca="1" si="164"/>
        <v>0</v>
      </c>
      <c r="W236">
        <f t="shared" ca="1" si="164"/>
        <v>0</v>
      </c>
      <c r="X236">
        <f t="shared" ca="1" si="164"/>
        <v>0</v>
      </c>
      <c r="Y236">
        <f t="shared" ca="1" si="164"/>
        <v>0</v>
      </c>
      <c r="Z236">
        <f t="shared" ca="1" si="164"/>
        <v>0</v>
      </c>
      <c r="AA236">
        <f t="shared" ca="1" si="164"/>
        <v>0</v>
      </c>
      <c r="AB236">
        <f t="shared" ca="1" si="147"/>
        <v>5</v>
      </c>
      <c r="AC236" t="b">
        <f t="shared" ca="1" si="134"/>
        <v>0</v>
      </c>
      <c r="AD236" t="b">
        <f t="shared" ca="1" si="135"/>
        <v>1</v>
      </c>
      <c r="AE236" t="b">
        <f t="shared" ca="1" si="136"/>
        <v>0</v>
      </c>
      <c r="AF236" t="b">
        <f t="shared" ca="1" si="137"/>
        <v>0</v>
      </c>
      <c r="AG236" t="b">
        <f t="shared" ca="1" si="138"/>
        <v>0</v>
      </c>
      <c r="AH236" t="b">
        <f t="shared" ca="1" si="139"/>
        <v>0</v>
      </c>
      <c r="AI236" t="b">
        <f t="shared" ca="1" si="140"/>
        <v>0</v>
      </c>
      <c r="AJ236">
        <f t="shared" ca="1" si="148"/>
        <v>1</v>
      </c>
      <c r="AK236">
        <f t="shared" ca="1" si="141"/>
        <v>60224</v>
      </c>
      <c r="AL236">
        <f t="shared" ca="1" si="142"/>
        <v>925</v>
      </c>
      <c r="AM236" s="19">
        <f t="shared" ca="1" si="143"/>
        <v>816775</v>
      </c>
      <c r="AN236" t="str">
        <f ca="1">IF($C236=0,"",
VLOOKUP(MID($E236,1,1),TRANSF2,2,FALSE)
&amp; VLOOKUP(MID($E236,2,1),TRANSF2,2,FALSE)
&amp; VLOOKUP(MID($E236,3,1),TRANSF2,2,FALSE)
&amp; VLOOKUP(MID($E236,4,1),TRANSF2,2,FALSE)
&amp; VLOOKUP(MID($E236,5,1),TRANSF2,2,FALSE)
)</f>
        <v>HDACD</v>
      </c>
      <c r="AO236" t="str">
        <f t="shared" ca="1" si="149"/>
        <v>HDACD 35</v>
      </c>
      <c r="AP236" t="str">
        <f ca="1"/>
        <v>DABFF 875</v>
      </c>
      <c r="AQ236" t="str" cm="1">
        <f t="array" aca="1" ref="AQ236:AR236" ca="1">IF($C236=0,"",_xlfn.TEXTSPLIT(AP236," "))</f>
        <v>DABFF</v>
      </c>
      <c r="AR236" t="str">
        <f ca="1"/>
        <v>875</v>
      </c>
      <c r="AS236">
        <f t="shared" ca="1" si="150"/>
        <v>875</v>
      </c>
      <c r="AT236">
        <f ca="1"/>
        <v>224</v>
      </c>
      <c r="AU236" t="str">
        <f ca="1">IF($C236=0,"",
VLOOKUP(MID(AQ236,1,1),REVTRANS2,2,FALSE)
&amp; VLOOKUP(MID(AQ236,2,1),REVTRANS2,2,FALSE)
&amp; VLOOKUP(MID(AQ236,3,1),REVTRANS2,2,FALSE)
&amp; VLOOKUP(MID(AQ236,4,1),REVTRANS2,2,FALSE)
&amp; VLOOKUP(MID(AQ236,5,1),REVTRANS2,2,FALSE)
)</f>
        <v>4J266</v>
      </c>
      <c r="AV236">
        <f t="shared" ca="1" si="166"/>
        <v>0</v>
      </c>
      <c r="AW236">
        <f t="shared" ca="1" si="165"/>
        <v>1</v>
      </c>
      <c r="AX236">
        <f t="shared" ca="1" si="165"/>
        <v>0</v>
      </c>
      <c r="AY236">
        <f t="shared" ca="1" si="165"/>
        <v>1</v>
      </c>
      <c r="AZ236">
        <f t="shared" ca="1" si="165"/>
        <v>0</v>
      </c>
      <c r="BA236">
        <f t="shared" ca="1" si="165"/>
        <v>2</v>
      </c>
      <c r="BB236">
        <f t="shared" ca="1" si="165"/>
        <v>0</v>
      </c>
      <c r="BC236">
        <f t="shared" ca="1" si="165"/>
        <v>0</v>
      </c>
      <c r="BD236">
        <f t="shared" ca="1" si="165"/>
        <v>0</v>
      </c>
      <c r="BE236">
        <f t="shared" ca="1" si="165"/>
        <v>0</v>
      </c>
      <c r="BF236">
        <f t="shared" ca="1" si="165"/>
        <v>0</v>
      </c>
      <c r="BG236">
        <f t="shared" ca="1" si="165"/>
        <v>0</v>
      </c>
      <c r="BH236">
        <f t="shared" ca="1" si="165"/>
        <v>0</v>
      </c>
      <c r="BI236" s="37">
        <f t="shared" ca="1" si="162"/>
        <v>1</v>
      </c>
      <c r="BJ236" t="b">
        <f t="shared" ca="1" si="151"/>
        <v>0</v>
      </c>
      <c r="BK236" t="b">
        <f t="shared" ca="1" si="152"/>
        <v>0</v>
      </c>
      <c r="BL236" t="b">
        <f t="shared" ca="1" si="153"/>
        <v>0</v>
      </c>
      <c r="BM236" t="b">
        <f t="shared" ca="1" si="154"/>
        <v>1</v>
      </c>
      <c r="BN236" t="b">
        <f t="shared" ca="1" si="155"/>
        <v>0</v>
      </c>
      <c r="BO236" t="b">
        <f t="shared" ca="1" si="156"/>
        <v>0</v>
      </c>
      <c r="BP236" t="b">
        <f t="shared" ca="1" si="157"/>
        <v>0</v>
      </c>
      <c r="BQ236">
        <f t="shared" ca="1" si="158"/>
        <v>1</v>
      </c>
      <c r="BR236">
        <f t="shared" ca="1" si="159"/>
        <v>40224</v>
      </c>
      <c r="BS236" cm="1">
        <f t="array" aca="1" ref="BS236" ca="1">IF($C236=0,"",RANK(BR236,OFFSET(KKK,0,0,LAST,1),-1))</f>
        <v>502</v>
      </c>
      <c r="BT236" s="19">
        <f t="shared" ca="1" si="160"/>
        <v>439250</v>
      </c>
    </row>
    <row r="237" spans="1:72">
      <c r="A237">
        <v>225</v>
      </c>
      <c r="C237" s="9" t="str">
        <f t="shared" ca="1" si="130"/>
        <v>4TJQJ 94</v>
      </c>
      <c r="D237">
        <f t="shared" ca="1" si="131"/>
        <v>8</v>
      </c>
      <c r="E237" t="str">
        <f t="shared" ca="1" si="144"/>
        <v>4TJQJ</v>
      </c>
      <c r="F237" t="str">
        <f t="shared" ca="1" si="132"/>
        <v>DLMNM</v>
      </c>
      <c r="G237" t="str">
        <f t="shared" ca="1" si="145"/>
        <v>DLMNM 94</v>
      </c>
      <c r="H237" t="str">
        <f ca="1"/>
        <v>ECECE 603</v>
      </c>
      <c r="I237" t="str" cm="1">
        <f t="array" aca="1" ref="I237:J237" ca="1">IF($C237=0,"",_xlfn.TEXTSPLIT(H237," "))</f>
        <v>ECECE</v>
      </c>
      <c r="J237" t="str">
        <f ca="1"/>
        <v>603</v>
      </c>
      <c r="K237">
        <f t="shared" ca="1" si="146"/>
        <v>603</v>
      </c>
      <c r="L237">
        <f ca="1"/>
        <v>225</v>
      </c>
      <c r="M237" t="str">
        <f t="shared" ca="1" si="133"/>
        <v>53535</v>
      </c>
      <c r="N237">
        <f t="shared" ca="1" si="124"/>
        <v>0</v>
      </c>
      <c r="O237">
        <f t="shared" ref="O237:AA246" ca="1" si="167">IF($C237=0,"",(LEN($M237)-LEN(SUBSTITUTE($M237,O$11,""))))</f>
        <v>0</v>
      </c>
      <c r="P237">
        <f t="shared" ca="1" si="167"/>
        <v>2</v>
      </c>
      <c r="Q237">
        <f t="shared" ca="1" si="167"/>
        <v>0</v>
      </c>
      <c r="R237">
        <f t="shared" ca="1" si="167"/>
        <v>3</v>
      </c>
      <c r="S237">
        <f t="shared" ca="1" si="167"/>
        <v>0</v>
      </c>
      <c r="T237">
        <f t="shared" ca="1" si="167"/>
        <v>0</v>
      </c>
      <c r="U237">
        <f t="shared" ca="1" si="167"/>
        <v>0</v>
      </c>
      <c r="V237">
        <f t="shared" ca="1" si="167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47"/>
        <v>5</v>
      </c>
      <c r="AC237" t="b">
        <f t="shared" ca="1" si="134"/>
        <v>0</v>
      </c>
      <c r="AD237" t="b">
        <f t="shared" ca="1" si="135"/>
        <v>0</v>
      </c>
      <c r="AE237" t="b">
        <f t="shared" ca="1" si="136"/>
        <v>1</v>
      </c>
      <c r="AF237" t="b">
        <f t="shared" ca="1" si="137"/>
        <v>0</v>
      </c>
      <c r="AG237" t="b">
        <f t="shared" ca="1" si="138"/>
        <v>0</v>
      </c>
      <c r="AH237" t="b">
        <f t="shared" ca="1" si="139"/>
        <v>0</v>
      </c>
      <c r="AI237" t="b">
        <f t="shared" ca="1" si="140"/>
        <v>0</v>
      </c>
      <c r="AJ237">
        <f t="shared" ca="1" si="148"/>
        <v>1</v>
      </c>
      <c r="AK237">
        <f t="shared" ca="1" si="141"/>
        <v>50225</v>
      </c>
      <c r="AL237">
        <f t="shared" ca="1" si="142"/>
        <v>831</v>
      </c>
      <c r="AM237" s="19">
        <f t="shared" ca="1" si="143"/>
        <v>501093</v>
      </c>
      <c r="AN237" t="str">
        <f ca="1">IF($C237=0,"",
VLOOKUP(MID($E237,1,1),TRANSF2,2,FALSE)
&amp; VLOOKUP(MID($E237,2,1),TRANSF2,2,FALSE)
&amp; VLOOKUP(MID($E237,3,1),TRANSF2,2,FALSE)
&amp; VLOOKUP(MID($E237,4,1),TRANSF2,2,FALSE)
&amp; VLOOKUP(MID($E237,5,1),TRANSF2,2,FALSE)
)</f>
        <v>DLANA</v>
      </c>
      <c r="AO237" t="str">
        <f t="shared" ca="1" si="149"/>
        <v>DLANA 94</v>
      </c>
      <c r="AP237" t="str">
        <f ca="1"/>
        <v>DADAN 928</v>
      </c>
      <c r="AQ237" t="str" cm="1">
        <f t="array" aca="1" ref="AQ237:AR237" ca="1">IF($C237=0,"",_xlfn.TEXTSPLIT(AP237," "))</f>
        <v>DADAN</v>
      </c>
      <c r="AR237" t="str">
        <f ca="1"/>
        <v>928</v>
      </c>
      <c r="AS237">
        <f t="shared" ca="1" si="150"/>
        <v>928</v>
      </c>
      <c r="AT237">
        <f ca="1"/>
        <v>225</v>
      </c>
      <c r="AU237" t="str">
        <f ca="1">IF($C237=0,"",
VLOOKUP(MID(AQ237,1,1),REVTRANS2,2,FALSE)
&amp; VLOOKUP(MID(AQ237,2,1),REVTRANS2,2,FALSE)
&amp; VLOOKUP(MID(AQ237,3,1),REVTRANS2,2,FALSE)
&amp; VLOOKUP(MID(AQ237,4,1),REVTRANS2,2,FALSE)
&amp; VLOOKUP(MID(AQ237,5,1),REVTRANS2,2,FALSE)
)</f>
        <v>4J4JQ</v>
      </c>
      <c r="AV237">
        <f t="shared" ca="1" si="166"/>
        <v>0</v>
      </c>
      <c r="AW237">
        <f t="shared" ca="1" si="165"/>
        <v>0</v>
      </c>
      <c r="AX237">
        <f t="shared" ca="1" si="165"/>
        <v>0</v>
      </c>
      <c r="AY237">
        <f t="shared" ca="1" si="165"/>
        <v>2</v>
      </c>
      <c r="AZ237">
        <f t="shared" ca="1" si="165"/>
        <v>0</v>
      </c>
      <c r="BA237">
        <f t="shared" ca="1" si="165"/>
        <v>0</v>
      </c>
      <c r="BB237">
        <f t="shared" ca="1" si="165"/>
        <v>0</v>
      </c>
      <c r="BC237">
        <f t="shared" ca="1" si="165"/>
        <v>0</v>
      </c>
      <c r="BD237">
        <f t="shared" ca="1" si="165"/>
        <v>0</v>
      </c>
      <c r="BE237">
        <f t="shared" ca="1" si="165"/>
        <v>0</v>
      </c>
      <c r="BF237">
        <f t="shared" ca="1" si="165"/>
        <v>1</v>
      </c>
      <c r="BG237">
        <f t="shared" ca="1" si="165"/>
        <v>0</v>
      </c>
      <c r="BH237">
        <f t="shared" ca="1" si="165"/>
        <v>0</v>
      </c>
      <c r="BI237" s="37">
        <f t="shared" ca="1" si="162"/>
        <v>2</v>
      </c>
      <c r="BJ237" t="b">
        <f t="shared" ca="1" si="151"/>
        <v>0</v>
      </c>
      <c r="BK237" t="b">
        <f t="shared" ca="1" si="152"/>
        <v>1</v>
      </c>
      <c r="BL237" t="b">
        <f t="shared" ca="1" si="153"/>
        <v>0</v>
      </c>
      <c r="BM237" t="b">
        <f t="shared" ca="1" si="154"/>
        <v>0</v>
      </c>
      <c r="BN237" t="b">
        <f t="shared" ca="1" si="155"/>
        <v>0</v>
      </c>
      <c r="BO237" t="b">
        <f t="shared" ca="1" si="156"/>
        <v>0</v>
      </c>
      <c r="BP237" t="b">
        <f t="shared" ca="1" si="157"/>
        <v>0</v>
      </c>
      <c r="BQ237">
        <f t="shared" ca="1" si="158"/>
        <v>1</v>
      </c>
      <c r="BR237">
        <f t="shared" ca="1" si="159"/>
        <v>60225</v>
      </c>
      <c r="BS237" cm="1">
        <f t="array" aca="1" ref="BS237" ca="1">IF($C237=0,"",RANK(BR237,OFFSET(KKK,0,0,LAST,1),-1))</f>
        <v>853</v>
      </c>
      <c r="BT237" s="19">
        <f t="shared" ca="1" si="160"/>
        <v>791584</v>
      </c>
    </row>
    <row r="238" spans="1:72">
      <c r="A238">
        <v>226</v>
      </c>
      <c r="C238" s="9" t="str">
        <f t="shared" ca="1" si="130"/>
        <v>399QQ 479</v>
      </c>
      <c r="D238">
        <f t="shared" ca="1" si="131"/>
        <v>9</v>
      </c>
      <c r="E238" t="str">
        <f t="shared" ca="1" si="144"/>
        <v>399QQ</v>
      </c>
      <c r="F238" t="str">
        <f t="shared" ca="1" si="132"/>
        <v>CIINN</v>
      </c>
      <c r="G238" t="str">
        <f t="shared" ca="1" si="145"/>
        <v>CIINN 479</v>
      </c>
      <c r="H238" t="str">
        <f ca="1"/>
        <v>ECEFF 55</v>
      </c>
      <c r="I238" t="str" cm="1">
        <f t="array" aca="1" ref="I238:J238" ca="1">IF($C238=0,"",_xlfn.TEXTSPLIT(H238," "))</f>
        <v>ECEFF</v>
      </c>
      <c r="J238" t="str">
        <f ca="1"/>
        <v>55</v>
      </c>
      <c r="K238">
        <f t="shared" ca="1" si="146"/>
        <v>55</v>
      </c>
      <c r="L238">
        <f ca="1"/>
        <v>226</v>
      </c>
      <c r="M238" t="str">
        <f t="shared" ca="1" si="133"/>
        <v>53566</v>
      </c>
      <c r="N238">
        <f t="shared" ca="1" si="124"/>
        <v>0</v>
      </c>
      <c r="O238">
        <f t="shared" ca="1" si="167"/>
        <v>0</v>
      </c>
      <c r="P238">
        <f t="shared" ca="1" si="167"/>
        <v>1</v>
      </c>
      <c r="Q238">
        <f t="shared" ca="1" si="167"/>
        <v>0</v>
      </c>
      <c r="R238">
        <f t="shared" ca="1" si="167"/>
        <v>2</v>
      </c>
      <c r="S238">
        <f t="shared" ca="1" si="167"/>
        <v>2</v>
      </c>
      <c r="T238">
        <f t="shared" ca="1" si="167"/>
        <v>0</v>
      </c>
      <c r="U238">
        <f t="shared" ca="1" si="167"/>
        <v>0</v>
      </c>
      <c r="V238">
        <f t="shared" ca="1" si="167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47"/>
        <v>5</v>
      </c>
      <c r="AC238" t="b">
        <f t="shared" ca="1" si="134"/>
        <v>0</v>
      </c>
      <c r="AD238" t="b">
        <f t="shared" ca="1" si="135"/>
        <v>0</v>
      </c>
      <c r="AE238" t="b">
        <f t="shared" ca="1" si="136"/>
        <v>0</v>
      </c>
      <c r="AF238" t="b">
        <f t="shared" ca="1" si="137"/>
        <v>0</v>
      </c>
      <c r="AG238" t="b">
        <f t="shared" ca="1" si="138"/>
        <v>1</v>
      </c>
      <c r="AH238" t="b">
        <f t="shared" ca="1" si="139"/>
        <v>0</v>
      </c>
      <c r="AI238" t="b">
        <f t="shared" ca="1" si="140"/>
        <v>0</v>
      </c>
      <c r="AJ238">
        <f t="shared" ca="1" si="148"/>
        <v>1</v>
      </c>
      <c r="AK238">
        <f t="shared" ca="1" si="141"/>
        <v>30226</v>
      </c>
      <c r="AL238">
        <f t="shared" ca="1" si="142"/>
        <v>484</v>
      </c>
      <c r="AM238" s="19">
        <f t="shared" ca="1" si="143"/>
        <v>26620</v>
      </c>
      <c r="AN238" t="str">
        <f ca="1">IF($C238=0,"",
VLOOKUP(MID($E238,1,1),TRANSF2,2,FALSE)
&amp; VLOOKUP(MID($E238,2,1),TRANSF2,2,FALSE)
&amp; VLOOKUP(MID($E238,3,1),TRANSF2,2,FALSE)
&amp; VLOOKUP(MID($E238,4,1),TRANSF2,2,FALSE)
&amp; VLOOKUP(MID($E238,5,1),TRANSF2,2,FALSE)
)</f>
        <v>CIINN</v>
      </c>
      <c r="AO238" t="str">
        <f t="shared" ca="1" si="149"/>
        <v>CIINN 479</v>
      </c>
      <c r="AP238" t="str">
        <f ca="1"/>
        <v>DADPP 772</v>
      </c>
      <c r="AQ238" t="str" cm="1">
        <f t="array" aca="1" ref="AQ238:AR238" ca="1">IF($C238=0,"",_xlfn.TEXTSPLIT(AP238," "))</f>
        <v>DADPP</v>
      </c>
      <c r="AR238" t="str">
        <f ca="1"/>
        <v>772</v>
      </c>
      <c r="AS238">
        <f t="shared" ca="1" si="150"/>
        <v>772</v>
      </c>
      <c r="AT238">
        <f ca="1"/>
        <v>226</v>
      </c>
      <c r="AU238" t="str">
        <f ca="1">IF($C238=0,"",
VLOOKUP(MID(AQ238,1,1),REVTRANS2,2,FALSE)
&amp; VLOOKUP(MID(AQ238,2,1),REVTRANS2,2,FALSE)
&amp; VLOOKUP(MID(AQ238,3,1),REVTRANS2,2,FALSE)
&amp; VLOOKUP(MID(AQ238,4,1),REVTRANS2,2,FALSE)
&amp; VLOOKUP(MID(AQ238,5,1),REVTRANS2,2,FALSE)
)</f>
        <v>4J4AA</v>
      </c>
      <c r="AV238">
        <f t="shared" ca="1" si="166"/>
        <v>0</v>
      </c>
      <c r="AW238">
        <f t="shared" ca="1" si="165"/>
        <v>0</v>
      </c>
      <c r="AX238">
        <f t="shared" ca="1" si="165"/>
        <v>0</v>
      </c>
      <c r="AY238">
        <f t="shared" ca="1" si="165"/>
        <v>2</v>
      </c>
      <c r="AZ238">
        <f t="shared" ca="1" si="165"/>
        <v>0</v>
      </c>
      <c r="BA238">
        <f t="shared" ca="1" si="165"/>
        <v>0</v>
      </c>
      <c r="BB238">
        <f t="shared" ca="1" si="165"/>
        <v>0</v>
      </c>
      <c r="BC238">
        <f t="shared" ca="1" si="165"/>
        <v>0</v>
      </c>
      <c r="BD238">
        <f t="shared" ca="1" si="165"/>
        <v>0</v>
      </c>
      <c r="BE238">
        <f t="shared" ca="1" si="165"/>
        <v>0</v>
      </c>
      <c r="BF238">
        <f t="shared" ca="1" si="165"/>
        <v>0</v>
      </c>
      <c r="BG238">
        <f t="shared" ca="1" si="165"/>
        <v>0</v>
      </c>
      <c r="BH238">
        <f t="shared" ca="1" si="165"/>
        <v>2</v>
      </c>
      <c r="BI238" s="37">
        <f t="shared" ca="1" si="162"/>
        <v>1</v>
      </c>
      <c r="BJ238" t="b">
        <f t="shared" ca="1" si="151"/>
        <v>0</v>
      </c>
      <c r="BK238" t="b">
        <f t="shared" ca="1" si="152"/>
        <v>0</v>
      </c>
      <c r="BL238" t="b">
        <f t="shared" ca="1" si="153"/>
        <v>1</v>
      </c>
      <c r="BM238" t="b">
        <f t="shared" ca="1" si="154"/>
        <v>0</v>
      </c>
      <c r="BN238" t="b">
        <f t="shared" ca="1" si="155"/>
        <v>0</v>
      </c>
      <c r="BO238" t="b">
        <f t="shared" ca="1" si="156"/>
        <v>0</v>
      </c>
      <c r="BP238" t="b">
        <f t="shared" ca="1" si="157"/>
        <v>0</v>
      </c>
      <c r="BQ238">
        <f t="shared" ca="1" si="158"/>
        <v>1</v>
      </c>
      <c r="BR238">
        <f t="shared" ca="1" si="159"/>
        <v>50226</v>
      </c>
      <c r="BS238" cm="1">
        <f t="array" aca="1" ref="BS238" ca="1">IF($C238=0,"",RANK(BR238,OFFSET(KKK,0,0,LAST,1),-1))</f>
        <v>719</v>
      </c>
      <c r="BT238" s="19">
        <f t="shared" ca="1" si="160"/>
        <v>555068</v>
      </c>
    </row>
    <row r="239" spans="1:72">
      <c r="A239">
        <v>227</v>
      </c>
      <c r="C239" s="9" t="str">
        <f t="shared" ca="1" si="130"/>
        <v>99996 577</v>
      </c>
      <c r="D239">
        <f t="shared" ca="1" si="131"/>
        <v>9</v>
      </c>
      <c r="E239" t="str">
        <f t="shared" ca="1" si="144"/>
        <v>99996</v>
      </c>
      <c r="F239" t="str">
        <f t="shared" ca="1" si="132"/>
        <v>IIIIF</v>
      </c>
      <c r="G239" t="str">
        <f t="shared" ca="1" si="145"/>
        <v>IIIIF 577</v>
      </c>
      <c r="H239" t="str">
        <f ca="1"/>
        <v>ECIII 11</v>
      </c>
      <c r="I239" t="str" cm="1">
        <f t="array" aca="1" ref="I239:J239" ca="1">IF($C239=0,"",_xlfn.TEXTSPLIT(H239," "))</f>
        <v>ECIII</v>
      </c>
      <c r="J239" t="str">
        <f ca="1"/>
        <v>11</v>
      </c>
      <c r="K239">
        <f t="shared" ca="1" si="146"/>
        <v>11</v>
      </c>
      <c r="L239">
        <f ca="1"/>
        <v>227</v>
      </c>
      <c r="M239" t="str">
        <f t="shared" ca="1" si="133"/>
        <v>53999</v>
      </c>
      <c r="N239">
        <f t="shared" ref="N239:N302" ca="1" si="168">IF($C239=0,"",(LEN($M239)-LEN(SUBSTITUTE($M239,N$11,""))))</f>
        <v>0</v>
      </c>
      <c r="O239">
        <f t="shared" ca="1" si="167"/>
        <v>0</v>
      </c>
      <c r="P239">
        <f t="shared" ca="1" si="167"/>
        <v>1</v>
      </c>
      <c r="Q239">
        <f t="shared" ca="1" si="167"/>
        <v>0</v>
      </c>
      <c r="R239">
        <f t="shared" ca="1" si="167"/>
        <v>1</v>
      </c>
      <c r="S239">
        <f t="shared" ca="1" si="167"/>
        <v>0</v>
      </c>
      <c r="T239">
        <f t="shared" ca="1" si="167"/>
        <v>0</v>
      </c>
      <c r="U239">
        <f t="shared" ca="1" si="167"/>
        <v>0</v>
      </c>
      <c r="V239">
        <f t="shared" ca="1" si="167"/>
        <v>3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47"/>
        <v>5</v>
      </c>
      <c r="AC239" t="b">
        <f t="shared" ca="1" si="134"/>
        <v>0</v>
      </c>
      <c r="AD239" t="b">
        <f t="shared" ca="1" si="135"/>
        <v>0</v>
      </c>
      <c r="AE239" t="b">
        <f t="shared" ca="1" si="136"/>
        <v>0</v>
      </c>
      <c r="AF239" t="b">
        <f t="shared" ca="1" si="137"/>
        <v>1</v>
      </c>
      <c r="AG239" t="b">
        <f t="shared" ca="1" si="138"/>
        <v>0</v>
      </c>
      <c r="AH239" t="b">
        <f t="shared" ca="1" si="139"/>
        <v>0</v>
      </c>
      <c r="AI239" t="b">
        <f t="shared" ca="1" si="140"/>
        <v>0</v>
      </c>
      <c r="AJ239">
        <f t="shared" ca="1" si="148"/>
        <v>1</v>
      </c>
      <c r="AK239">
        <f t="shared" ca="1" si="141"/>
        <v>40227</v>
      </c>
      <c r="AL239">
        <f t="shared" ca="1" si="142"/>
        <v>658</v>
      </c>
      <c r="AM239" s="19">
        <f t="shared" ca="1" si="143"/>
        <v>7238</v>
      </c>
      <c r="AN239" t="str">
        <f ca="1">IF($C239=0,"",
VLOOKUP(MID($E239,1,1),TRANSF2,2,FALSE)
&amp; VLOOKUP(MID($E239,2,1),TRANSF2,2,FALSE)
&amp; VLOOKUP(MID($E239,3,1),TRANSF2,2,FALSE)
&amp; VLOOKUP(MID($E239,4,1),TRANSF2,2,FALSE)
&amp; VLOOKUP(MID($E239,5,1),TRANSF2,2,FALSE)
)</f>
        <v>IIIIF</v>
      </c>
      <c r="AO239" t="str">
        <f t="shared" ca="1" si="149"/>
        <v>IIIIF 577</v>
      </c>
      <c r="AP239" t="str">
        <f ca="1"/>
        <v>DAFGG 234</v>
      </c>
      <c r="AQ239" t="str" cm="1">
        <f t="array" aca="1" ref="AQ239:AR239" ca="1">IF($C239=0,"",_xlfn.TEXTSPLIT(AP239," "))</f>
        <v>DAFGG</v>
      </c>
      <c r="AR239" t="str">
        <f ca="1"/>
        <v>234</v>
      </c>
      <c r="AS239">
        <f t="shared" ca="1" si="150"/>
        <v>234</v>
      </c>
      <c r="AT239">
        <f ca="1"/>
        <v>227</v>
      </c>
      <c r="AU239" t="str">
        <f ca="1">IF($C239=0,"",
VLOOKUP(MID(AQ239,1,1),REVTRANS2,2,FALSE)
&amp; VLOOKUP(MID(AQ239,2,1),REVTRANS2,2,FALSE)
&amp; VLOOKUP(MID(AQ239,3,1),REVTRANS2,2,FALSE)
&amp; VLOOKUP(MID(AQ239,4,1),REVTRANS2,2,FALSE)
&amp; VLOOKUP(MID(AQ239,5,1),REVTRANS2,2,FALSE)
)</f>
        <v>4J677</v>
      </c>
      <c r="AV239">
        <f t="shared" ca="1" si="166"/>
        <v>0</v>
      </c>
      <c r="AW239">
        <f t="shared" ca="1" si="165"/>
        <v>0</v>
      </c>
      <c r="AX239">
        <f t="shared" ca="1" si="165"/>
        <v>0</v>
      </c>
      <c r="AY239">
        <f t="shared" ca="1" si="165"/>
        <v>1</v>
      </c>
      <c r="AZ239">
        <f t="shared" ca="1" si="165"/>
        <v>0</v>
      </c>
      <c r="BA239">
        <f t="shared" ca="1" si="165"/>
        <v>1</v>
      </c>
      <c r="BB239">
        <f t="shared" ca="1" si="165"/>
        <v>2</v>
      </c>
      <c r="BC239">
        <f t="shared" ca="1" si="165"/>
        <v>0</v>
      </c>
      <c r="BD239">
        <f t="shared" ca="1" si="165"/>
        <v>0</v>
      </c>
      <c r="BE239">
        <f t="shared" ca="1" si="165"/>
        <v>0</v>
      </c>
      <c r="BF239">
        <f t="shared" ca="1" si="165"/>
        <v>0</v>
      </c>
      <c r="BG239">
        <f t="shared" ca="1" si="165"/>
        <v>0</v>
      </c>
      <c r="BH239">
        <f t="shared" ca="1" si="165"/>
        <v>0</v>
      </c>
      <c r="BI239" s="37">
        <f t="shared" ca="1" si="162"/>
        <v>1</v>
      </c>
      <c r="BJ239" t="b">
        <f t="shared" ca="1" si="151"/>
        <v>0</v>
      </c>
      <c r="BK239" t="b">
        <f t="shared" ca="1" si="152"/>
        <v>0</v>
      </c>
      <c r="BL239" t="b">
        <f t="shared" ca="1" si="153"/>
        <v>0</v>
      </c>
      <c r="BM239" t="b">
        <f t="shared" ca="1" si="154"/>
        <v>1</v>
      </c>
      <c r="BN239" t="b">
        <f t="shared" ca="1" si="155"/>
        <v>0</v>
      </c>
      <c r="BO239" t="b">
        <f t="shared" ca="1" si="156"/>
        <v>0</v>
      </c>
      <c r="BP239" t="b">
        <f t="shared" ca="1" si="157"/>
        <v>0</v>
      </c>
      <c r="BQ239">
        <f t="shared" ca="1" si="158"/>
        <v>1</v>
      </c>
      <c r="BR239">
        <f t="shared" ca="1" si="159"/>
        <v>40227</v>
      </c>
      <c r="BS239" cm="1">
        <f t="array" aca="1" ref="BS239" ca="1">IF($C239=0,"",RANK(BR239,OFFSET(KKK,0,0,LAST,1),-1))</f>
        <v>503</v>
      </c>
      <c r="BT239" s="19">
        <f t="shared" ca="1" si="160"/>
        <v>117702</v>
      </c>
    </row>
    <row r="240" spans="1:72">
      <c r="A240">
        <v>228</v>
      </c>
      <c r="C240" s="9" t="str">
        <f t="shared" ca="1" si="130"/>
        <v>76633 13</v>
      </c>
      <c r="D240">
        <f t="shared" ca="1" si="131"/>
        <v>8</v>
      </c>
      <c r="E240" t="str">
        <f t="shared" ca="1" si="144"/>
        <v>76633</v>
      </c>
      <c r="F240" t="str">
        <f t="shared" ca="1" si="132"/>
        <v>GFFCC</v>
      </c>
      <c r="G240" t="str">
        <f t="shared" ca="1" si="145"/>
        <v>GFFCC 13</v>
      </c>
      <c r="H240" t="str">
        <f ca="1"/>
        <v>ECLFE 562</v>
      </c>
      <c r="I240" t="str" cm="1">
        <f t="array" aca="1" ref="I240:J240" ca="1">IF($C240=0,"",_xlfn.TEXTSPLIT(H240," "))</f>
        <v>ECLFE</v>
      </c>
      <c r="J240" t="str">
        <f ca="1"/>
        <v>562</v>
      </c>
      <c r="K240">
        <f t="shared" ca="1" si="146"/>
        <v>562</v>
      </c>
      <c r="L240">
        <f ca="1"/>
        <v>228</v>
      </c>
      <c r="M240" t="str">
        <f t="shared" ca="1" si="133"/>
        <v>53T65</v>
      </c>
      <c r="N240">
        <f t="shared" ca="1" si="168"/>
        <v>0</v>
      </c>
      <c r="O240">
        <f t="shared" ca="1" si="167"/>
        <v>0</v>
      </c>
      <c r="P240">
        <f t="shared" ca="1" si="167"/>
        <v>1</v>
      </c>
      <c r="Q240">
        <f t="shared" ca="1" si="167"/>
        <v>0</v>
      </c>
      <c r="R240">
        <f t="shared" ca="1" si="167"/>
        <v>2</v>
      </c>
      <c r="S240">
        <f t="shared" ca="1" si="167"/>
        <v>1</v>
      </c>
      <c r="T240">
        <f t="shared" ca="1" si="167"/>
        <v>0</v>
      </c>
      <c r="U240">
        <f t="shared" ca="1" si="167"/>
        <v>0</v>
      </c>
      <c r="V240">
        <f t="shared" ca="1" si="167"/>
        <v>0</v>
      </c>
      <c r="W240">
        <f t="shared" ca="1" si="167"/>
        <v>1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47"/>
        <v>5</v>
      </c>
      <c r="AC240" t="b">
        <f t="shared" ca="1" si="134"/>
        <v>0</v>
      </c>
      <c r="AD240" t="b">
        <f t="shared" ca="1" si="135"/>
        <v>0</v>
      </c>
      <c r="AE240" t="b">
        <f t="shared" ca="1" si="136"/>
        <v>0</v>
      </c>
      <c r="AF240" t="b">
        <f t="shared" ca="1" si="137"/>
        <v>0</v>
      </c>
      <c r="AG240" t="b">
        <f t="shared" ca="1" si="138"/>
        <v>0</v>
      </c>
      <c r="AH240" t="b">
        <f t="shared" ca="1" si="139"/>
        <v>1</v>
      </c>
      <c r="AI240" t="b">
        <f t="shared" ca="1" si="140"/>
        <v>0</v>
      </c>
      <c r="AJ240">
        <f t="shared" ca="1" si="148"/>
        <v>1</v>
      </c>
      <c r="AK240">
        <f t="shared" ca="1" si="141"/>
        <v>20228</v>
      </c>
      <c r="AL240">
        <f t="shared" ca="1" si="142"/>
        <v>252</v>
      </c>
      <c r="AM240" s="19">
        <f t="shared" ca="1" si="143"/>
        <v>141624</v>
      </c>
      <c r="AN240" t="str">
        <f ca="1">IF($C240=0,"",
VLOOKUP(MID($E240,1,1),TRANSF2,2,FALSE)
&amp; VLOOKUP(MID($E240,2,1),TRANSF2,2,FALSE)
&amp; VLOOKUP(MID($E240,3,1),TRANSF2,2,FALSE)
&amp; VLOOKUP(MID($E240,4,1),TRANSF2,2,FALSE)
&amp; VLOOKUP(MID($E240,5,1),TRANSF2,2,FALSE)
)</f>
        <v>GFFCC</v>
      </c>
      <c r="AO240" t="str">
        <f t="shared" ca="1" si="149"/>
        <v>GFFCC 13</v>
      </c>
      <c r="AP240" t="str">
        <f ca="1"/>
        <v>DAHNE 936</v>
      </c>
      <c r="AQ240" t="str" cm="1">
        <f t="array" aca="1" ref="AQ240:AR240" ca="1">IF($C240=0,"",_xlfn.TEXTSPLIT(AP240," "))</f>
        <v>DAHNE</v>
      </c>
      <c r="AR240" t="str">
        <f ca="1"/>
        <v>936</v>
      </c>
      <c r="AS240">
        <f t="shared" ca="1" si="150"/>
        <v>936</v>
      </c>
      <c r="AT240">
        <f ca="1"/>
        <v>228</v>
      </c>
      <c r="AU240" t="str">
        <f ca="1">IF($C240=0,"",
VLOOKUP(MID(AQ240,1,1),REVTRANS2,2,FALSE)
&amp; VLOOKUP(MID(AQ240,2,1),REVTRANS2,2,FALSE)
&amp; VLOOKUP(MID(AQ240,3,1),REVTRANS2,2,FALSE)
&amp; VLOOKUP(MID(AQ240,4,1),REVTRANS2,2,FALSE)
&amp; VLOOKUP(MID(AQ240,5,1),REVTRANS2,2,FALSE)
)</f>
        <v>4J8Q5</v>
      </c>
      <c r="AV240">
        <f t="shared" ca="1" si="166"/>
        <v>0</v>
      </c>
      <c r="AW240">
        <f t="shared" ca="1" si="165"/>
        <v>0</v>
      </c>
      <c r="AX240">
        <f t="shared" ca="1" si="165"/>
        <v>0</v>
      </c>
      <c r="AY240">
        <f t="shared" ca="1" si="165"/>
        <v>1</v>
      </c>
      <c r="AZ240">
        <f t="shared" ca="1" si="165"/>
        <v>1</v>
      </c>
      <c r="BA240">
        <f t="shared" ca="1" si="165"/>
        <v>0</v>
      </c>
      <c r="BB240">
        <f t="shared" ca="1" si="165"/>
        <v>0</v>
      </c>
      <c r="BC240">
        <f t="shared" ca="1" si="165"/>
        <v>1</v>
      </c>
      <c r="BD240">
        <f t="shared" ca="1" si="165"/>
        <v>0</v>
      </c>
      <c r="BE240">
        <f t="shared" ca="1" si="165"/>
        <v>0</v>
      </c>
      <c r="BF240">
        <f t="shared" ca="1" si="165"/>
        <v>1</v>
      </c>
      <c r="BG240">
        <f t="shared" ca="1" si="165"/>
        <v>0</v>
      </c>
      <c r="BH240">
        <f t="shared" ca="1" si="165"/>
        <v>0</v>
      </c>
      <c r="BI240" s="37">
        <f t="shared" ca="1" si="162"/>
        <v>1</v>
      </c>
      <c r="BJ240" t="b">
        <f t="shared" ca="1" si="151"/>
        <v>0</v>
      </c>
      <c r="BK240" t="b">
        <f t="shared" ca="1" si="152"/>
        <v>0</v>
      </c>
      <c r="BL240" t="b">
        <f t="shared" ca="1" si="153"/>
        <v>0</v>
      </c>
      <c r="BM240" t="b">
        <f t="shared" ca="1" si="154"/>
        <v>0</v>
      </c>
      <c r="BN240" t="b">
        <f t="shared" ca="1" si="155"/>
        <v>0</v>
      </c>
      <c r="BO240" t="b">
        <f t="shared" ca="1" si="156"/>
        <v>1</v>
      </c>
      <c r="BP240" t="b">
        <f t="shared" ca="1" si="157"/>
        <v>0</v>
      </c>
      <c r="BQ240">
        <f t="shared" ca="1" si="158"/>
        <v>1</v>
      </c>
      <c r="BR240">
        <f t="shared" ca="1" si="159"/>
        <v>20228</v>
      </c>
      <c r="BS240" cm="1">
        <f t="array" aca="1" ref="BS240" ca="1">IF($C240=0,"",RANK(BR240,OFFSET(KKK,0,0,LAST,1),-1))</f>
        <v>179</v>
      </c>
      <c r="BT240" s="19">
        <f t="shared" ca="1" si="160"/>
        <v>167544</v>
      </c>
    </row>
    <row r="241" spans="1:72">
      <c r="A241">
        <v>229</v>
      </c>
      <c r="C241" s="9" t="str">
        <f t="shared" ca="1" si="130"/>
        <v>A3AK8 298</v>
      </c>
      <c r="D241">
        <f t="shared" ca="1" si="131"/>
        <v>9</v>
      </c>
      <c r="E241" t="str">
        <f t="shared" ca="1" si="144"/>
        <v>A3AK8</v>
      </c>
      <c r="F241" t="str">
        <f t="shared" ca="1" si="132"/>
        <v>PCPOH</v>
      </c>
      <c r="G241" t="str">
        <f t="shared" ca="1" si="145"/>
        <v>PCPOH 298</v>
      </c>
      <c r="H241" t="str">
        <f ca="1"/>
        <v>ECPII 52</v>
      </c>
      <c r="I241" t="str" cm="1">
        <f t="array" aca="1" ref="I241:J241" ca="1">IF($C241=0,"",_xlfn.TEXTSPLIT(H241," "))</f>
        <v>ECPII</v>
      </c>
      <c r="J241" t="str">
        <f ca="1"/>
        <v>52</v>
      </c>
      <c r="K241">
        <f t="shared" ca="1" si="146"/>
        <v>52</v>
      </c>
      <c r="L241">
        <f ca="1"/>
        <v>229</v>
      </c>
      <c r="M241" t="str">
        <f t="shared" ca="1" si="133"/>
        <v>53A99</v>
      </c>
      <c r="N241">
        <f t="shared" ca="1" si="168"/>
        <v>0</v>
      </c>
      <c r="O241">
        <f t="shared" ca="1" si="167"/>
        <v>0</v>
      </c>
      <c r="P241">
        <f t="shared" ca="1" si="167"/>
        <v>1</v>
      </c>
      <c r="Q241">
        <f t="shared" ca="1" si="167"/>
        <v>0</v>
      </c>
      <c r="R241">
        <f t="shared" ca="1" si="167"/>
        <v>1</v>
      </c>
      <c r="S241">
        <f t="shared" ca="1" si="167"/>
        <v>0</v>
      </c>
      <c r="T241">
        <f t="shared" ca="1" si="167"/>
        <v>0</v>
      </c>
      <c r="U241">
        <f t="shared" ca="1" si="167"/>
        <v>0</v>
      </c>
      <c r="V241">
        <f t="shared" ca="1" si="167"/>
        <v>2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1</v>
      </c>
      <c r="AB241">
        <f t="shared" ca="1" si="147"/>
        <v>5</v>
      </c>
      <c r="AC241" t="b">
        <f t="shared" ca="1" si="134"/>
        <v>0</v>
      </c>
      <c r="AD241" t="b">
        <f t="shared" ca="1" si="135"/>
        <v>0</v>
      </c>
      <c r="AE241" t="b">
        <f t="shared" ca="1" si="136"/>
        <v>0</v>
      </c>
      <c r="AF241" t="b">
        <f t="shared" ca="1" si="137"/>
        <v>0</v>
      </c>
      <c r="AG241" t="b">
        <f t="shared" ca="1" si="138"/>
        <v>0</v>
      </c>
      <c r="AH241" t="b">
        <f t="shared" ca="1" si="139"/>
        <v>1</v>
      </c>
      <c r="AI241" t="b">
        <f t="shared" ca="1" si="140"/>
        <v>0</v>
      </c>
      <c r="AJ241">
        <f t="shared" ca="1" si="148"/>
        <v>1</v>
      </c>
      <c r="AK241">
        <f t="shared" ca="1" si="141"/>
        <v>20229</v>
      </c>
      <c r="AL241">
        <f t="shared" ca="1" si="142"/>
        <v>253</v>
      </c>
      <c r="AM241" s="19">
        <f t="shared" ca="1" si="143"/>
        <v>13156</v>
      </c>
      <c r="AN241" t="str">
        <f ca="1">IF($C241=0,"",
VLOOKUP(MID($E241,1,1),TRANSF2,2,FALSE)
&amp; VLOOKUP(MID($E241,2,1),TRANSF2,2,FALSE)
&amp; VLOOKUP(MID($E241,3,1),TRANSF2,2,FALSE)
&amp; VLOOKUP(MID($E241,4,1),TRANSF2,2,FALSE)
&amp; VLOOKUP(MID($E241,5,1),TRANSF2,2,FALSE)
)</f>
        <v>PCPOH</v>
      </c>
      <c r="AO241" t="str">
        <f t="shared" ca="1" si="149"/>
        <v>PCPOH 298</v>
      </c>
      <c r="AP241" t="str">
        <f ca="1"/>
        <v>DBBDB 955</v>
      </c>
      <c r="AQ241" t="str" cm="1">
        <f t="array" aca="1" ref="AQ241:AR241" ca="1">IF($C241=0,"",_xlfn.TEXTSPLIT(AP241," "))</f>
        <v>DBBDB</v>
      </c>
      <c r="AR241" t="str">
        <f ca="1"/>
        <v>955</v>
      </c>
      <c r="AS241">
        <f t="shared" ca="1" si="150"/>
        <v>955</v>
      </c>
      <c r="AT241">
        <f ca="1"/>
        <v>229</v>
      </c>
      <c r="AU241" t="str">
        <f ca="1">IF($C241=0,"",
VLOOKUP(MID(AQ241,1,1),REVTRANS2,2,FALSE)
&amp; VLOOKUP(MID(AQ241,2,1),REVTRANS2,2,FALSE)
&amp; VLOOKUP(MID(AQ241,3,1),REVTRANS2,2,FALSE)
&amp; VLOOKUP(MID(AQ241,4,1),REVTRANS2,2,FALSE)
&amp; VLOOKUP(MID(AQ241,5,1),REVTRANS2,2,FALSE)
)</f>
        <v>42242</v>
      </c>
      <c r="AV241">
        <f t="shared" ca="1" si="166"/>
        <v>0</v>
      </c>
      <c r="AW241">
        <f t="shared" ca="1" si="165"/>
        <v>3</v>
      </c>
      <c r="AX241">
        <f t="shared" ca="1" si="165"/>
        <v>0</v>
      </c>
      <c r="AY241">
        <f t="shared" ca="1" si="165"/>
        <v>2</v>
      </c>
      <c r="AZ241">
        <f t="shared" ca="1" si="165"/>
        <v>0</v>
      </c>
      <c r="BA241">
        <f t="shared" ca="1" si="165"/>
        <v>0</v>
      </c>
      <c r="BB241">
        <f t="shared" ca="1" si="165"/>
        <v>0</v>
      </c>
      <c r="BC241">
        <f t="shared" ca="1" si="165"/>
        <v>0</v>
      </c>
      <c r="BD241">
        <f t="shared" ca="1" si="165"/>
        <v>0</v>
      </c>
      <c r="BE241">
        <f t="shared" ca="1" si="165"/>
        <v>0</v>
      </c>
      <c r="BF241">
        <f t="shared" ca="1" si="165"/>
        <v>0</v>
      </c>
      <c r="BG241">
        <f t="shared" ca="1" si="165"/>
        <v>0</v>
      </c>
      <c r="BH241">
        <f t="shared" ca="1" si="165"/>
        <v>0</v>
      </c>
      <c r="BI241" s="37">
        <f t="shared" ca="1" si="162"/>
        <v>0</v>
      </c>
      <c r="BJ241" t="b">
        <f t="shared" ca="1" si="151"/>
        <v>0</v>
      </c>
      <c r="BK241" t="b">
        <f t="shared" ca="1" si="152"/>
        <v>0</v>
      </c>
      <c r="BL241" t="b">
        <f t="shared" ca="1" si="153"/>
        <v>1</v>
      </c>
      <c r="BM241" t="b">
        <f t="shared" ca="1" si="154"/>
        <v>0</v>
      </c>
      <c r="BN241" t="b">
        <f t="shared" ca="1" si="155"/>
        <v>0</v>
      </c>
      <c r="BO241" t="b">
        <f t="shared" ca="1" si="156"/>
        <v>0</v>
      </c>
      <c r="BP241" t="b">
        <f t="shared" ca="1" si="157"/>
        <v>0</v>
      </c>
      <c r="BQ241">
        <f t="shared" ca="1" si="158"/>
        <v>1</v>
      </c>
      <c r="BR241">
        <f t="shared" ca="1" si="159"/>
        <v>50229</v>
      </c>
      <c r="BS241" cm="1">
        <f t="array" aca="1" ref="BS241" ca="1">IF($C241=0,"",RANK(BR241,OFFSET(KKK,0,0,LAST,1),-1))</f>
        <v>720</v>
      </c>
      <c r="BT241" s="19">
        <f t="shared" ca="1" si="160"/>
        <v>687600</v>
      </c>
    </row>
    <row r="242" spans="1:72">
      <c r="A242">
        <v>230</v>
      </c>
      <c r="C242" s="9" t="str">
        <f t="shared" ca="1" si="130"/>
        <v>AAA22 697</v>
      </c>
      <c r="D242">
        <f t="shared" ca="1" si="131"/>
        <v>9</v>
      </c>
      <c r="E242" t="str">
        <f t="shared" ca="1" si="144"/>
        <v>AAA22</v>
      </c>
      <c r="F242" t="str">
        <f t="shared" ca="1" si="132"/>
        <v>PPPBB</v>
      </c>
      <c r="G242" t="str">
        <f t="shared" ca="1" si="145"/>
        <v>PPPBB 697</v>
      </c>
      <c r="H242" t="str">
        <f ca="1"/>
        <v>EDMMM 776</v>
      </c>
      <c r="I242" t="str" cm="1">
        <f t="array" aca="1" ref="I242:J242" ca="1">IF($C242=0,"",_xlfn.TEXTSPLIT(H242," "))</f>
        <v>EDMMM</v>
      </c>
      <c r="J242" t="str">
        <f ca="1"/>
        <v>776</v>
      </c>
      <c r="K242">
        <f t="shared" ca="1" si="146"/>
        <v>776</v>
      </c>
      <c r="L242">
        <f ca="1"/>
        <v>230</v>
      </c>
      <c r="M242" t="str">
        <f t="shared" ca="1" si="133"/>
        <v>54JJJ</v>
      </c>
      <c r="N242">
        <f t="shared" ca="1" si="168"/>
        <v>0</v>
      </c>
      <c r="O242">
        <f t="shared" ca="1" si="167"/>
        <v>0</v>
      </c>
      <c r="P242">
        <f t="shared" ca="1" si="167"/>
        <v>0</v>
      </c>
      <c r="Q242">
        <f t="shared" ca="1" si="167"/>
        <v>1</v>
      </c>
      <c r="R242">
        <f t="shared" ca="1" si="167"/>
        <v>1</v>
      </c>
      <c r="S242">
        <f t="shared" ca="1" si="167"/>
        <v>0</v>
      </c>
      <c r="T242">
        <f t="shared" ca="1" si="167"/>
        <v>0</v>
      </c>
      <c r="U242">
        <f t="shared" ca="1" si="167"/>
        <v>0</v>
      </c>
      <c r="V242">
        <f t="shared" ca="1" si="167"/>
        <v>0</v>
      </c>
      <c r="W242">
        <f t="shared" ca="1" si="167"/>
        <v>0</v>
      </c>
      <c r="X242">
        <f t="shared" ca="1" si="167"/>
        <v>3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47"/>
        <v>5</v>
      </c>
      <c r="AC242" t="b">
        <f t="shared" ca="1" si="134"/>
        <v>0</v>
      </c>
      <c r="AD242" t="b">
        <f t="shared" ca="1" si="135"/>
        <v>0</v>
      </c>
      <c r="AE242" t="b">
        <f t="shared" ca="1" si="136"/>
        <v>0</v>
      </c>
      <c r="AF242" t="b">
        <f t="shared" ca="1" si="137"/>
        <v>1</v>
      </c>
      <c r="AG242" t="b">
        <f t="shared" ca="1" si="138"/>
        <v>0</v>
      </c>
      <c r="AH242" t="b">
        <f t="shared" ca="1" si="139"/>
        <v>0</v>
      </c>
      <c r="AI242" t="b">
        <f t="shared" ca="1" si="140"/>
        <v>0</v>
      </c>
      <c r="AJ242">
        <f t="shared" ca="1" si="148"/>
        <v>1</v>
      </c>
      <c r="AK242">
        <f t="shared" ca="1" si="141"/>
        <v>40230</v>
      </c>
      <c r="AL242">
        <f t="shared" ca="1" si="142"/>
        <v>659</v>
      </c>
      <c r="AM242" s="19">
        <f t="shared" ca="1" si="143"/>
        <v>511384</v>
      </c>
      <c r="AN242" t="str">
        <f ca="1">IF($C242=0,"",
VLOOKUP(MID($E242,1,1),TRANSF2,2,FALSE)
&amp; VLOOKUP(MID($E242,2,1),TRANSF2,2,FALSE)
&amp; VLOOKUP(MID($E242,3,1),TRANSF2,2,FALSE)
&amp; VLOOKUP(MID($E242,4,1),TRANSF2,2,FALSE)
&amp; VLOOKUP(MID($E242,5,1),TRANSF2,2,FALSE)
)</f>
        <v>PPPBB</v>
      </c>
      <c r="AO242" t="str">
        <f t="shared" ca="1" si="149"/>
        <v>PPPBB 697</v>
      </c>
      <c r="AP242" t="str">
        <f ca="1"/>
        <v>DBBHH 731</v>
      </c>
      <c r="AQ242" t="str" cm="1">
        <f t="array" aca="1" ref="AQ242:AR242" ca="1">IF($C242=0,"",_xlfn.TEXTSPLIT(AP242," "))</f>
        <v>DBBHH</v>
      </c>
      <c r="AR242" t="str">
        <f ca="1"/>
        <v>731</v>
      </c>
      <c r="AS242">
        <f t="shared" ca="1" si="150"/>
        <v>731</v>
      </c>
      <c r="AT242">
        <f ca="1"/>
        <v>230</v>
      </c>
      <c r="AU242" t="str">
        <f ca="1">IF($C242=0,"",
VLOOKUP(MID(AQ242,1,1),REVTRANS2,2,FALSE)
&amp; VLOOKUP(MID(AQ242,2,1),REVTRANS2,2,FALSE)
&amp; VLOOKUP(MID(AQ242,3,1),REVTRANS2,2,FALSE)
&amp; VLOOKUP(MID(AQ242,4,1),REVTRANS2,2,FALSE)
&amp; VLOOKUP(MID(AQ242,5,1),REVTRANS2,2,FALSE)
)</f>
        <v>42288</v>
      </c>
      <c r="AV242">
        <f t="shared" ca="1" si="166"/>
        <v>0</v>
      </c>
      <c r="AW242">
        <f t="shared" ca="1" si="165"/>
        <v>2</v>
      </c>
      <c r="AX242">
        <f t="shared" ca="1" si="165"/>
        <v>0</v>
      </c>
      <c r="AY242">
        <f t="shared" ca="1" si="165"/>
        <v>1</v>
      </c>
      <c r="AZ242">
        <f t="shared" ca="1" si="165"/>
        <v>0</v>
      </c>
      <c r="BA242">
        <f t="shared" ca="1" si="165"/>
        <v>0</v>
      </c>
      <c r="BB242">
        <f t="shared" ca="1" si="165"/>
        <v>0</v>
      </c>
      <c r="BC242">
        <f t="shared" ca="1" si="165"/>
        <v>2</v>
      </c>
      <c r="BD242">
        <f t="shared" ca="1" si="165"/>
        <v>0</v>
      </c>
      <c r="BE242">
        <f t="shared" ca="1" si="165"/>
        <v>0</v>
      </c>
      <c r="BF242">
        <f t="shared" ca="1" si="165"/>
        <v>0</v>
      </c>
      <c r="BG242">
        <f t="shared" ca="1" si="165"/>
        <v>0</v>
      </c>
      <c r="BH242">
        <f t="shared" ca="1" si="165"/>
        <v>0</v>
      </c>
      <c r="BI242" s="37">
        <f t="shared" ca="1" si="162"/>
        <v>0</v>
      </c>
      <c r="BJ242" t="b">
        <f t="shared" ca="1" si="151"/>
        <v>0</v>
      </c>
      <c r="BK242" t="b">
        <f t="shared" ca="1" si="152"/>
        <v>0</v>
      </c>
      <c r="BL242" t="b">
        <f t="shared" ca="1" si="153"/>
        <v>0</v>
      </c>
      <c r="BM242" t="b">
        <f t="shared" ca="1" si="154"/>
        <v>0</v>
      </c>
      <c r="BN242" t="b">
        <f t="shared" ca="1" si="155"/>
        <v>1</v>
      </c>
      <c r="BO242" t="b">
        <f t="shared" ca="1" si="156"/>
        <v>0</v>
      </c>
      <c r="BP242" t="b">
        <f t="shared" ca="1" si="157"/>
        <v>0</v>
      </c>
      <c r="BQ242">
        <f t="shared" ca="1" si="158"/>
        <v>1</v>
      </c>
      <c r="BR242">
        <f t="shared" ca="1" si="159"/>
        <v>30230</v>
      </c>
      <c r="BS242" cm="1">
        <f t="array" aca="1" ref="BS242" ca="1">IF($C242=0,"",RANK(BR242,OFFSET(KKK,0,0,LAST,1),-1))</f>
        <v>342</v>
      </c>
      <c r="BT242" s="19">
        <f t="shared" ca="1" si="160"/>
        <v>250002</v>
      </c>
    </row>
    <row r="243" spans="1:72">
      <c r="A243">
        <v>231</v>
      </c>
      <c r="C243" s="9" t="str">
        <f t="shared" ca="1" si="130"/>
        <v>88J8T 19</v>
      </c>
      <c r="D243">
        <f t="shared" ca="1" si="131"/>
        <v>8</v>
      </c>
      <c r="E243" t="str">
        <f t="shared" ca="1" si="144"/>
        <v>88J8T</v>
      </c>
      <c r="F243" t="str">
        <f t="shared" ca="1" si="132"/>
        <v>HHMHL</v>
      </c>
      <c r="G243" t="str">
        <f t="shared" ca="1" si="145"/>
        <v>HHMHL 19</v>
      </c>
      <c r="H243" t="str">
        <f ca="1"/>
        <v>EEBDE 537</v>
      </c>
      <c r="I243" t="str" cm="1">
        <f t="array" aca="1" ref="I243:J243" ca="1">IF($C243=0,"",_xlfn.TEXTSPLIT(H243," "))</f>
        <v>EEBDE</v>
      </c>
      <c r="J243" t="str">
        <f ca="1"/>
        <v>537</v>
      </c>
      <c r="K243">
        <f t="shared" ca="1" si="146"/>
        <v>537</v>
      </c>
      <c r="L243">
        <f ca="1"/>
        <v>231</v>
      </c>
      <c r="M243" t="str">
        <f t="shared" ca="1" si="133"/>
        <v>55245</v>
      </c>
      <c r="N243">
        <f t="shared" ca="1" si="168"/>
        <v>0</v>
      </c>
      <c r="O243">
        <f t="shared" ca="1" si="167"/>
        <v>1</v>
      </c>
      <c r="P243">
        <f t="shared" ca="1" si="167"/>
        <v>0</v>
      </c>
      <c r="Q243">
        <f t="shared" ca="1" si="167"/>
        <v>1</v>
      </c>
      <c r="R243">
        <f t="shared" ca="1" si="167"/>
        <v>3</v>
      </c>
      <c r="S243">
        <f t="shared" ca="1" si="167"/>
        <v>0</v>
      </c>
      <c r="T243">
        <f t="shared" ca="1" si="167"/>
        <v>0</v>
      </c>
      <c r="U243">
        <f t="shared" ca="1" si="167"/>
        <v>0</v>
      </c>
      <c r="V243">
        <f t="shared" ca="1" si="167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47"/>
        <v>5</v>
      </c>
      <c r="AC243" t="b">
        <f t="shared" ca="1" si="134"/>
        <v>0</v>
      </c>
      <c r="AD243" t="b">
        <f t="shared" ca="1" si="135"/>
        <v>0</v>
      </c>
      <c r="AE243" t="b">
        <f t="shared" ca="1" si="136"/>
        <v>0</v>
      </c>
      <c r="AF243" t="b">
        <f t="shared" ca="1" si="137"/>
        <v>1</v>
      </c>
      <c r="AG243" t="b">
        <f t="shared" ca="1" si="138"/>
        <v>0</v>
      </c>
      <c r="AH243" t="b">
        <f t="shared" ca="1" si="139"/>
        <v>0</v>
      </c>
      <c r="AI243" t="b">
        <f t="shared" ca="1" si="140"/>
        <v>0</v>
      </c>
      <c r="AJ243">
        <f t="shared" ca="1" si="148"/>
        <v>1</v>
      </c>
      <c r="AK243">
        <f t="shared" ca="1" si="141"/>
        <v>40231</v>
      </c>
      <c r="AL243">
        <f t="shared" ca="1" si="142"/>
        <v>660</v>
      </c>
      <c r="AM243" s="19">
        <f t="shared" ca="1" si="143"/>
        <v>354420</v>
      </c>
      <c r="AN243" t="str">
        <f ca="1">IF($C243=0,"",
VLOOKUP(MID($E243,1,1),TRANSF2,2,FALSE)
&amp; VLOOKUP(MID($E243,2,1),TRANSF2,2,FALSE)
&amp; VLOOKUP(MID($E243,3,1),TRANSF2,2,FALSE)
&amp; VLOOKUP(MID($E243,4,1),TRANSF2,2,FALSE)
&amp; VLOOKUP(MID($E243,5,1),TRANSF2,2,FALSE)
)</f>
        <v>HHAHL</v>
      </c>
      <c r="AO243" t="str">
        <f t="shared" ca="1" si="149"/>
        <v>HHAHL 19</v>
      </c>
      <c r="AP243" t="str">
        <f ca="1"/>
        <v>DBEGG 771</v>
      </c>
      <c r="AQ243" t="str" cm="1">
        <f t="array" aca="1" ref="AQ243:AR243" ca="1">IF($C243=0,"",_xlfn.TEXTSPLIT(AP243," "))</f>
        <v>DBEGG</v>
      </c>
      <c r="AR243" t="str">
        <f ca="1"/>
        <v>771</v>
      </c>
      <c r="AS243">
        <f t="shared" ca="1" si="150"/>
        <v>771</v>
      </c>
      <c r="AT243">
        <f ca="1"/>
        <v>231</v>
      </c>
      <c r="AU243" t="str">
        <f ca="1">IF($C243=0,"",
VLOOKUP(MID(AQ243,1,1),REVTRANS2,2,FALSE)
&amp; VLOOKUP(MID(AQ243,2,1),REVTRANS2,2,FALSE)
&amp; VLOOKUP(MID(AQ243,3,1),REVTRANS2,2,FALSE)
&amp; VLOOKUP(MID(AQ243,4,1),REVTRANS2,2,FALSE)
&amp; VLOOKUP(MID(AQ243,5,1),REVTRANS2,2,FALSE)
)</f>
        <v>42577</v>
      </c>
      <c r="AV243">
        <f t="shared" ca="1" si="166"/>
        <v>0</v>
      </c>
      <c r="AW243">
        <f t="shared" ca="1" si="165"/>
        <v>1</v>
      </c>
      <c r="AX243">
        <f t="shared" ca="1" si="165"/>
        <v>0</v>
      </c>
      <c r="AY243">
        <f t="shared" ca="1" si="165"/>
        <v>1</v>
      </c>
      <c r="AZ243">
        <f t="shared" ca="1" si="165"/>
        <v>1</v>
      </c>
      <c r="BA243">
        <f t="shared" ca="1" si="165"/>
        <v>0</v>
      </c>
      <c r="BB243">
        <f t="shared" ca="1" si="165"/>
        <v>2</v>
      </c>
      <c r="BC243">
        <f t="shared" ca="1" si="165"/>
        <v>0</v>
      </c>
      <c r="BD243">
        <f t="shared" ca="1" si="165"/>
        <v>0</v>
      </c>
      <c r="BE243">
        <f t="shared" ca="1" si="165"/>
        <v>0</v>
      </c>
      <c r="BF243">
        <f t="shared" ca="1" si="165"/>
        <v>0</v>
      </c>
      <c r="BG243">
        <f t="shared" ca="1" si="165"/>
        <v>0</v>
      </c>
      <c r="BH243">
        <f t="shared" ca="1" si="165"/>
        <v>0</v>
      </c>
      <c r="BI243" s="37">
        <f t="shared" ca="1" si="162"/>
        <v>0</v>
      </c>
      <c r="BJ243" t="b">
        <f t="shared" ca="1" si="151"/>
        <v>0</v>
      </c>
      <c r="BK243" t="b">
        <f t="shared" ca="1" si="152"/>
        <v>0</v>
      </c>
      <c r="BL243" t="b">
        <f t="shared" ca="1" si="153"/>
        <v>0</v>
      </c>
      <c r="BM243" t="b">
        <f t="shared" ca="1" si="154"/>
        <v>0</v>
      </c>
      <c r="BN243" t="b">
        <f t="shared" ca="1" si="155"/>
        <v>0</v>
      </c>
      <c r="BO243" t="b">
        <f t="shared" ca="1" si="156"/>
        <v>1</v>
      </c>
      <c r="BP243" t="b">
        <f t="shared" ca="1" si="157"/>
        <v>0</v>
      </c>
      <c r="BQ243">
        <f t="shared" ca="1" si="158"/>
        <v>1</v>
      </c>
      <c r="BR243">
        <f t="shared" ca="1" si="159"/>
        <v>20231</v>
      </c>
      <c r="BS243" cm="1">
        <f t="array" aca="1" ref="BS243" ca="1">IF($C243=0,"",RANK(BR243,OFFSET(KKK,0,0,LAST,1),-1))</f>
        <v>180</v>
      </c>
      <c r="BT243" s="19">
        <f t="shared" ca="1" si="160"/>
        <v>138780</v>
      </c>
    </row>
    <row r="244" spans="1:72">
      <c r="A244">
        <v>232</v>
      </c>
      <c r="C244" s="9" t="str">
        <f t="shared" ca="1" si="130"/>
        <v>44Q3Q 610</v>
      </c>
      <c r="D244">
        <f t="shared" ca="1" si="131"/>
        <v>9</v>
      </c>
      <c r="E244" t="str">
        <f t="shared" ca="1" si="144"/>
        <v>44Q3Q</v>
      </c>
      <c r="F244" t="str">
        <f t="shared" ca="1" si="132"/>
        <v>DDNCN</v>
      </c>
      <c r="G244" t="str">
        <f t="shared" ca="1" si="145"/>
        <v>DDNCN 610</v>
      </c>
      <c r="H244" t="str">
        <f ca="1"/>
        <v>EECDC 653</v>
      </c>
      <c r="I244" t="str" cm="1">
        <f t="array" aca="1" ref="I244:J244" ca="1">IF($C244=0,"",_xlfn.TEXTSPLIT(H244," "))</f>
        <v>EECDC</v>
      </c>
      <c r="J244" t="str">
        <f ca="1"/>
        <v>653</v>
      </c>
      <c r="K244">
        <f t="shared" ca="1" si="146"/>
        <v>653</v>
      </c>
      <c r="L244">
        <f ca="1"/>
        <v>232</v>
      </c>
      <c r="M244" t="str">
        <f t="shared" ca="1" si="133"/>
        <v>55343</v>
      </c>
      <c r="N244">
        <f t="shared" ca="1" si="168"/>
        <v>0</v>
      </c>
      <c r="O244">
        <f t="shared" ca="1" si="167"/>
        <v>0</v>
      </c>
      <c r="P244">
        <f t="shared" ca="1" si="167"/>
        <v>2</v>
      </c>
      <c r="Q244">
        <f t="shared" ca="1" si="167"/>
        <v>1</v>
      </c>
      <c r="R244">
        <f t="shared" ca="1" si="167"/>
        <v>2</v>
      </c>
      <c r="S244">
        <f t="shared" ca="1" si="167"/>
        <v>0</v>
      </c>
      <c r="T244">
        <f t="shared" ca="1" si="167"/>
        <v>0</v>
      </c>
      <c r="U244">
        <f t="shared" ca="1" si="167"/>
        <v>0</v>
      </c>
      <c r="V244">
        <f t="shared" ca="1" si="167"/>
        <v>0</v>
      </c>
      <c r="W244">
        <f t="shared" ca="1" si="167"/>
        <v>0</v>
      </c>
      <c r="X244">
        <f t="shared" ca="1" si="167"/>
        <v>0</v>
      </c>
      <c r="Y244">
        <f t="shared" ca="1" si="167"/>
        <v>0</v>
      </c>
      <c r="Z244">
        <f t="shared" ca="1" si="167"/>
        <v>0</v>
      </c>
      <c r="AA244">
        <f t="shared" ca="1" si="167"/>
        <v>0</v>
      </c>
      <c r="AB244">
        <f t="shared" ca="1" si="147"/>
        <v>5</v>
      </c>
      <c r="AC244" t="b">
        <f t="shared" ca="1" si="134"/>
        <v>0</v>
      </c>
      <c r="AD244" t="b">
        <f t="shared" ca="1" si="135"/>
        <v>0</v>
      </c>
      <c r="AE244" t="b">
        <f t="shared" ca="1" si="136"/>
        <v>0</v>
      </c>
      <c r="AF244" t="b">
        <f t="shared" ca="1" si="137"/>
        <v>0</v>
      </c>
      <c r="AG244" t="b">
        <f t="shared" ca="1" si="138"/>
        <v>1</v>
      </c>
      <c r="AH244" t="b">
        <f t="shared" ca="1" si="139"/>
        <v>0</v>
      </c>
      <c r="AI244" t="b">
        <f t="shared" ca="1" si="140"/>
        <v>0</v>
      </c>
      <c r="AJ244">
        <f t="shared" ca="1" si="148"/>
        <v>1</v>
      </c>
      <c r="AK244">
        <f t="shared" ca="1" si="141"/>
        <v>30232</v>
      </c>
      <c r="AL244">
        <f t="shared" ca="1" si="142"/>
        <v>485</v>
      </c>
      <c r="AM244" s="19">
        <f t="shared" ca="1" si="143"/>
        <v>316705</v>
      </c>
      <c r="AN244" t="str">
        <f ca="1">IF($C244=0,"",
VLOOKUP(MID($E244,1,1),TRANSF2,2,FALSE)
&amp; VLOOKUP(MID($E244,2,1),TRANSF2,2,FALSE)
&amp; VLOOKUP(MID($E244,3,1),TRANSF2,2,FALSE)
&amp; VLOOKUP(MID($E244,4,1),TRANSF2,2,FALSE)
&amp; VLOOKUP(MID($E244,5,1),TRANSF2,2,FALSE)
)</f>
        <v>DDNCN</v>
      </c>
      <c r="AO244" t="str">
        <f t="shared" ca="1" si="149"/>
        <v>DDNCN 610</v>
      </c>
      <c r="AP244" t="str">
        <f ca="1"/>
        <v>DBIBD 672</v>
      </c>
      <c r="AQ244" t="str" cm="1">
        <f t="array" aca="1" ref="AQ244:AR244" ca="1">IF($C244=0,"",_xlfn.TEXTSPLIT(AP244," "))</f>
        <v>DBIBD</v>
      </c>
      <c r="AR244" t="str">
        <f ca="1"/>
        <v>672</v>
      </c>
      <c r="AS244">
        <f t="shared" ca="1" si="150"/>
        <v>672</v>
      </c>
      <c r="AT244">
        <f ca="1"/>
        <v>232</v>
      </c>
      <c r="AU244" t="str">
        <f ca="1">IF($C244=0,"",
VLOOKUP(MID(AQ244,1,1),REVTRANS2,2,FALSE)
&amp; VLOOKUP(MID(AQ244,2,1),REVTRANS2,2,FALSE)
&amp; VLOOKUP(MID(AQ244,3,1),REVTRANS2,2,FALSE)
&amp; VLOOKUP(MID(AQ244,4,1),REVTRANS2,2,FALSE)
&amp; VLOOKUP(MID(AQ244,5,1),REVTRANS2,2,FALSE)
)</f>
        <v>42924</v>
      </c>
      <c r="AV244">
        <f t="shared" ca="1" si="166"/>
        <v>0</v>
      </c>
      <c r="AW244">
        <f t="shared" ca="1" si="165"/>
        <v>2</v>
      </c>
      <c r="AX244">
        <f t="shared" ca="1" si="165"/>
        <v>0</v>
      </c>
      <c r="AY244">
        <f t="shared" ca="1" si="165"/>
        <v>2</v>
      </c>
      <c r="AZ244">
        <f t="shared" ca="1" si="165"/>
        <v>0</v>
      </c>
      <c r="BA244">
        <f t="shared" ca="1" si="165"/>
        <v>0</v>
      </c>
      <c r="BB244">
        <f t="shared" ca="1" si="165"/>
        <v>0</v>
      </c>
      <c r="BC244">
        <f t="shared" ca="1" si="165"/>
        <v>0</v>
      </c>
      <c r="BD244">
        <f t="shared" ca="1" si="165"/>
        <v>1</v>
      </c>
      <c r="BE244">
        <f t="shared" ca="1" si="165"/>
        <v>0</v>
      </c>
      <c r="BF244">
        <f t="shared" ca="1" si="165"/>
        <v>0</v>
      </c>
      <c r="BG244">
        <f t="shared" ca="1" si="165"/>
        <v>0</v>
      </c>
      <c r="BH244">
        <f t="shared" ca="1" si="165"/>
        <v>0</v>
      </c>
      <c r="BI244" s="37">
        <f t="shared" ca="1" si="162"/>
        <v>0</v>
      </c>
      <c r="BJ244" t="b">
        <f t="shared" ca="1" si="151"/>
        <v>0</v>
      </c>
      <c r="BK244" t="b">
        <f t="shared" ca="1" si="152"/>
        <v>0</v>
      </c>
      <c r="BL244" t="b">
        <f t="shared" ca="1" si="153"/>
        <v>0</v>
      </c>
      <c r="BM244" t="b">
        <f t="shared" ca="1" si="154"/>
        <v>0</v>
      </c>
      <c r="BN244" t="b">
        <f t="shared" ca="1" si="155"/>
        <v>1</v>
      </c>
      <c r="BO244" t="b">
        <f t="shared" ca="1" si="156"/>
        <v>0</v>
      </c>
      <c r="BP244" t="b">
        <f t="shared" ca="1" si="157"/>
        <v>0</v>
      </c>
      <c r="BQ244">
        <f t="shared" ca="1" si="158"/>
        <v>1</v>
      </c>
      <c r="BR244">
        <f t="shared" ca="1" si="159"/>
        <v>30232</v>
      </c>
      <c r="BS244" cm="1">
        <f t="array" aca="1" ref="BS244" ca="1">IF($C244=0,"",RANK(BR244,OFFSET(KKK,0,0,LAST,1),-1))</f>
        <v>343</v>
      </c>
      <c r="BT244" s="19">
        <f t="shared" ca="1" si="160"/>
        <v>230496</v>
      </c>
    </row>
    <row r="245" spans="1:72">
      <c r="A245">
        <v>233</v>
      </c>
      <c r="C245" s="9" t="str">
        <f t="shared" ca="1" si="130"/>
        <v>99J99 315</v>
      </c>
      <c r="D245">
        <f t="shared" ca="1" si="131"/>
        <v>9</v>
      </c>
      <c r="E245" t="str">
        <f t="shared" ca="1" si="144"/>
        <v>99J99</v>
      </c>
      <c r="F245" t="str">
        <f t="shared" ca="1" si="132"/>
        <v>IIMII</v>
      </c>
      <c r="G245" t="str">
        <f t="shared" ca="1" si="145"/>
        <v>IIMII 315</v>
      </c>
      <c r="H245" t="str">
        <f ca="1"/>
        <v>EECEG 449</v>
      </c>
      <c r="I245" t="str" cm="1">
        <f t="array" aca="1" ref="I245:J245" ca="1">IF($C245=0,"",_xlfn.TEXTSPLIT(H245," "))</f>
        <v>EECEG</v>
      </c>
      <c r="J245" t="str">
        <f ca="1"/>
        <v>449</v>
      </c>
      <c r="K245">
        <f t="shared" ca="1" si="146"/>
        <v>449</v>
      </c>
      <c r="L245">
        <f ca="1"/>
        <v>233</v>
      </c>
      <c r="M245" t="str">
        <f t="shared" ca="1" si="133"/>
        <v>55357</v>
      </c>
      <c r="N245">
        <f t="shared" ca="1" si="168"/>
        <v>0</v>
      </c>
      <c r="O245">
        <f t="shared" ca="1" si="167"/>
        <v>0</v>
      </c>
      <c r="P245">
        <f t="shared" ca="1" si="167"/>
        <v>1</v>
      </c>
      <c r="Q245">
        <f t="shared" ca="1" si="167"/>
        <v>0</v>
      </c>
      <c r="R245">
        <f t="shared" ca="1" si="167"/>
        <v>3</v>
      </c>
      <c r="S245">
        <f t="shared" ca="1" si="167"/>
        <v>0</v>
      </c>
      <c r="T245">
        <f t="shared" ca="1" si="167"/>
        <v>1</v>
      </c>
      <c r="U245">
        <f t="shared" ca="1" si="167"/>
        <v>0</v>
      </c>
      <c r="V245">
        <f t="shared" ca="1" si="167"/>
        <v>0</v>
      </c>
      <c r="W245">
        <f t="shared" ca="1" si="167"/>
        <v>0</v>
      </c>
      <c r="X245">
        <f t="shared" ca="1" si="167"/>
        <v>0</v>
      </c>
      <c r="Y245">
        <f t="shared" ca="1" si="167"/>
        <v>0</v>
      </c>
      <c r="Z245">
        <f t="shared" ca="1" si="167"/>
        <v>0</v>
      </c>
      <c r="AA245">
        <f t="shared" ca="1" si="167"/>
        <v>0</v>
      </c>
      <c r="AB245">
        <f t="shared" ca="1" si="147"/>
        <v>5</v>
      </c>
      <c r="AC245" t="b">
        <f t="shared" ca="1" si="134"/>
        <v>0</v>
      </c>
      <c r="AD245" t="b">
        <f t="shared" ca="1" si="135"/>
        <v>0</v>
      </c>
      <c r="AE245" t="b">
        <f t="shared" ca="1" si="136"/>
        <v>0</v>
      </c>
      <c r="AF245" t="b">
        <f t="shared" ca="1" si="137"/>
        <v>1</v>
      </c>
      <c r="AG245" t="b">
        <f t="shared" ca="1" si="138"/>
        <v>0</v>
      </c>
      <c r="AH245" t="b">
        <f t="shared" ca="1" si="139"/>
        <v>0</v>
      </c>
      <c r="AI245" t="b">
        <f t="shared" ca="1" si="140"/>
        <v>0</v>
      </c>
      <c r="AJ245">
        <f t="shared" ca="1" si="148"/>
        <v>1</v>
      </c>
      <c r="AK245">
        <f t="shared" ca="1" si="141"/>
        <v>40233</v>
      </c>
      <c r="AL245">
        <f t="shared" ca="1" si="142"/>
        <v>661</v>
      </c>
      <c r="AM245" s="19">
        <f t="shared" ca="1" si="143"/>
        <v>296789</v>
      </c>
      <c r="AN245" t="str">
        <f ca="1">IF($C245=0,"",
VLOOKUP(MID($E245,1,1),TRANSF2,2,FALSE)
&amp; VLOOKUP(MID($E245,2,1),TRANSF2,2,FALSE)
&amp; VLOOKUP(MID($E245,3,1),TRANSF2,2,FALSE)
&amp; VLOOKUP(MID($E245,4,1),TRANSF2,2,FALSE)
&amp; VLOOKUP(MID($E245,5,1),TRANSF2,2,FALSE)
)</f>
        <v>IIAII</v>
      </c>
      <c r="AO245" t="str">
        <f t="shared" ca="1" si="149"/>
        <v>IIAII 315</v>
      </c>
      <c r="AP245" t="str">
        <f ca="1"/>
        <v>DBLCD 787</v>
      </c>
      <c r="AQ245" t="str" cm="1">
        <f t="array" aca="1" ref="AQ245:AR245" ca="1">IF($C245=0,"",_xlfn.TEXTSPLIT(AP245," "))</f>
        <v>DBLCD</v>
      </c>
      <c r="AR245" t="str">
        <f ca="1"/>
        <v>787</v>
      </c>
      <c r="AS245">
        <f t="shared" ca="1" si="150"/>
        <v>787</v>
      </c>
      <c r="AT245">
        <f ca="1"/>
        <v>233</v>
      </c>
      <c r="AU245" t="str">
        <f ca="1">IF($C245=0,"",
VLOOKUP(MID(AQ245,1,1),REVTRANS2,2,FALSE)
&amp; VLOOKUP(MID(AQ245,2,1),REVTRANS2,2,FALSE)
&amp; VLOOKUP(MID(AQ245,3,1),REVTRANS2,2,FALSE)
&amp; VLOOKUP(MID(AQ245,4,1),REVTRANS2,2,FALSE)
&amp; VLOOKUP(MID(AQ245,5,1),REVTRANS2,2,FALSE)
)</f>
        <v>42T34</v>
      </c>
      <c r="AV245">
        <f t="shared" ca="1" si="166"/>
        <v>0</v>
      </c>
      <c r="AW245">
        <f t="shared" ca="1" si="165"/>
        <v>1</v>
      </c>
      <c r="AX245">
        <f t="shared" ca="1" si="165"/>
        <v>1</v>
      </c>
      <c r="AY245">
        <f t="shared" ca="1" si="165"/>
        <v>2</v>
      </c>
      <c r="AZ245">
        <f t="shared" ca="1" si="165"/>
        <v>0</v>
      </c>
      <c r="BA245">
        <f t="shared" ca="1" si="165"/>
        <v>0</v>
      </c>
      <c r="BB245">
        <f t="shared" ca="1" si="165"/>
        <v>0</v>
      </c>
      <c r="BC245">
        <f t="shared" ca="1" si="165"/>
        <v>0</v>
      </c>
      <c r="BD245">
        <f t="shared" ca="1" si="165"/>
        <v>0</v>
      </c>
      <c r="BE245">
        <f t="shared" ca="1" si="165"/>
        <v>1</v>
      </c>
      <c r="BF245">
        <f t="shared" ca="1" si="165"/>
        <v>0</v>
      </c>
      <c r="BG245">
        <f t="shared" ca="1" si="165"/>
        <v>0</v>
      </c>
      <c r="BH245">
        <f t="shared" ca="1" si="165"/>
        <v>0</v>
      </c>
      <c r="BI245" s="37">
        <f t="shared" ca="1" si="162"/>
        <v>0</v>
      </c>
      <c r="BJ245" t="b">
        <f t="shared" ca="1" si="151"/>
        <v>0</v>
      </c>
      <c r="BK245" t="b">
        <f t="shared" ca="1" si="152"/>
        <v>0</v>
      </c>
      <c r="BL245" t="b">
        <f t="shared" ca="1" si="153"/>
        <v>0</v>
      </c>
      <c r="BM245" t="b">
        <f t="shared" ca="1" si="154"/>
        <v>0</v>
      </c>
      <c r="BN245" t="b">
        <f t="shared" ca="1" si="155"/>
        <v>0</v>
      </c>
      <c r="BO245" t="b">
        <f t="shared" ca="1" si="156"/>
        <v>1</v>
      </c>
      <c r="BP245" t="b">
        <f t="shared" ca="1" si="157"/>
        <v>0</v>
      </c>
      <c r="BQ245">
        <f t="shared" ca="1" si="158"/>
        <v>1</v>
      </c>
      <c r="BR245">
        <f t="shared" ca="1" si="159"/>
        <v>20233</v>
      </c>
      <c r="BS245" cm="1">
        <f t="array" aca="1" ref="BS245" ca="1">IF($C245=0,"",RANK(BR245,OFFSET(KKK,0,0,LAST,1),-1))</f>
        <v>181</v>
      </c>
      <c r="BT245" s="19">
        <f t="shared" ca="1" si="160"/>
        <v>142447</v>
      </c>
    </row>
    <row r="246" spans="1:72">
      <c r="A246">
        <v>234</v>
      </c>
      <c r="C246" s="9" t="str">
        <f t="shared" ca="1" si="130"/>
        <v>88843 636</v>
      </c>
      <c r="D246">
        <f t="shared" ca="1" si="131"/>
        <v>9</v>
      </c>
      <c r="E246" t="str">
        <f t="shared" ca="1" si="144"/>
        <v>88843</v>
      </c>
      <c r="F246" t="str">
        <f t="shared" ca="1" si="132"/>
        <v>HHHDC</v>
      </c>
      <c r="G246" t="str">
        <f t="shared" ca="1" si="145"/>
        <v>HHHDC 636</v>
      </c>
      <c r="H246" t="str">
        <f ca="1"/>
        <v>EECPH 325</v>
      </c>
      <c r="I246" t="str" cm="1">
        <f t="array" aca="1" ref="I246:J246" ca="1">IF($C246=0,"",_xlfn.TEXTSPLIT(H246," "))</f>
        <v>EECPH</v>
      </c>
      <c r="J246" t="str">
        <f ca="1"/>
        <v>325</v>
      </c>
      <c r="K246">
        <f t="shared" ca="1" si="146"/>
        <v>325</v>
      </c>
      <c r="L246">
        <f ca="1"/>
        <v>234</v>
      </c>
      <c r="M246" t="str">
        <f t="shared" ca="1" si="133"/>
        <v>553A8</v>
      </c>
      <c r="N246">
        <f t="shared" ca="1" si="168"/>
        <v>0</v>
      </c>
      <c r="O246">
        <f t="shared" ca="1" si="167"/>
        <v>0</v>
      </c>
      <c r="P246">
        <f t="shared" ca="1" si="167"/>
        <v>1</v>
      </c>
      <c r="Q246">
        <f t="shared" ca="1" si="167"/>
        <v>0</v>
      </c>
      <c r="R246">
        <f t="shared" ca="1" si="167"/>
        <v>2</v>
      </c>
      <c r="S246">
        <f t="shared" ca="1" si="167"/>
        <v>0</v>
      </c>
      <c r="T246">
        <f t="shared" ca="1" si="167"/>
        <v>0</v>
      </c>
      <c r="U246">
        <f t="shared" ca="1" si="167"/>
        <v>1</v>
      </c>
      <c r="V246">
        <f t="shared" ca="1" si="167"/>
        <v>0</v>
      </c>
      <c r="W246">
        <f t="shared" ca="1" si="167"/>
        <v>0</v>
      </c>
      <c r="X246">
        <f t="shared" ca="1" si="167"/>
        <v>0</v>
      </c>
      <c r="Y246">
        <f t="shared" ca="1" si="167"/>
        <v>0</v>
      </c>
      <c r="Z246">
        <f t="shared" ca="1" si="167"/>
        <v>0</v>
      </c>
      <c r="AA246">
        <f t="shared" ca="1" si="167"/>
        <v>1</v>
      </c>
      <c r="AB246">
        <f t="shared" ca="1" si="147"/>
        <v>5</v>
      </c>
      <c r="AC246" t="b">
        <f t="shared" ca="1" si="134"/>
        <v>0</v>
      </c>
      <c r="AD246" t="b">
        <f t="shared" ca="1" si="135"/>
        <v>0</v>
      </c>
      <c r="AE246" t="b">
        <f t="shared" ca="1" si="136"/>
        <v>0</v>
      </c>
      <c r="AF246" t="b">
        <f t="shared" ca="1" si="137"/>
        <v>0</v>
      </c>
      <c r="AG246" t="b">
        <f t="shared" ca="1" si="138"/>
        <v>0</v>
      </c>
      <c r="AH246" t="b">
        <f t="shared" ca="1" si="139"/>
        <v>1</v>
      </c>
      <c r="AI246" t="b">
        <f t="shared" ca="1" si="140"/>
        <v>0</v>
      </c>
      <c r="AJ246">
        <f t="shared" ca="1" si="148"/>
        <v>1</v>
      </c>
      <c r="AK246">
        <f t="shared" ca="1" si="141"/>
        <v>20234</v>
      </c>
      <c r="AL246">
        <f t="shared" ca="1" si="142"/>
        <v>254</v>
      </c>
      <c r="AM246" s="19">
        <f t="shared" ca="1" si="143"/>
        <v>82550</v>
      </c>
      <c r="AN246" t="str">
        <f ca="1">IF($C246=0,"",
VLOOKUP(MID($E246,1,1),TRANSF2,2,FALSE)
&amp; VLOOKUP(MID($E246,2,1),TRANSF2,2,FALSE)
&amp; VLOOKUP(MID($E246,3,1),TRANSF2,2,FALSE)
&amp; VLOOKUP(MID($E246,4,1),TRANSF2,2,FALSE)
&amp; VLOOKUP(MID($E246,5,1),TRANSF2,2,FALSE)
)</f>
        <v>HHHDC</v>
      </c>
      <c r="AO246" t="str">
        <f t="shared" ca="1" si="149"/>
        <v>HHHDC 636</v>
      </c>
      <c r="AP246" t="str">
        <f ca="1"/>
        <v>DCCCG 678</v>
      </c>
      <c r="AQ246" t="str" cm="1">
        <f t="array" aca="1" ref="AQ246:AR246" ca="1">IF($C246=0,"",_xlfn.TEXTSPLIT(AP246," "))</f>
        <v>DCCCG</v>
      </c>
      <c r="AR246" t="str">
        <f ca="1"/>
        <v>678</v>
      </c>
      <c r="AS246">
        <f t="shared" ca="1" si="150"/>
        <v>678</v>
      </c>
      <c r="AT246">
        <f ca="1"/>
        <v>234</v>
      </c>
      <c r="AU246" t="str">
        <f ca="1">IF($C246=0,"",
VLOOKUP(MID(AQ246,1,1),REVTRANS2,2,FALSE)
&amp; VLOOKUP(MID(AQ246,2,1),REVTRANS2,2,FALSE)
&amp; VLOOKUP(MID(AQ246,3,1),REVTRANS2,2,FALSE)
&amp; VLOOKUP(MID(AQ246,4,1),REVTRANS2,2,FALSE)
&amp; VLOOKUP(MID(AQ246,5,1),REVTRANS2,2,FALSE)
)</f>
        <v>43337</v>
      </c>
      <c r="AV246">
        <f t="shared" ca="1" si="166"/>
        <v>0</v>
      </c>
      <c r="AW246">
        <f t="shared" ca="1" si="165"/>
        <v>0</v>
      </c>
      <c r="AX246">
        <f t="shared" ca="1" si="165"/>
        <v>3</v>
      </c>
      <c r="AY246">
        <f t="shared" ca="1" si="165"/>
        <v>1</v>
      </c>
      <c r="AZ246">
        <f t="shared" ca="1" si="165"/>
        <v>0</v>
      </c>
      <c r="BA246">
        <f t="shared" ca="1" si="165"/>
        <v>0</v>
      </c>
      <c r="BB246">
        <f t="shared" ca="1" si="165"/>
        <v>1</v>
      </c>
      <c r="BC246">
        <f t="shared" ca="1" si="165"/>
        <v>0</v>
      </c>
      <c r="BD246">
        <f t="shared" ca="1" si="165"/>
        <v>0</v>
      </c>
      <c r="BE246">
        <f t="shared" ca="1" si="165"/>
        <v>0</v>
      </c>
      <c r="BF246">
        <f t="shared" ca="1" si="165"/>
        <v>0</v>
      </c>
      <c r="BG246">
        <f t="shared" ca="1" si="165"/>
        <v>0</v>
      </c>
      <c r="BH246">
        <f t="shared" ca="1" si="165"/>
        <v>0</v>
      </c>
      <c r="BI246" s="37">
        <f t="shared" ca="1" si="162"/>
        <v>0</v>
      </c>
      <c r="BJ246" t="b">
        <f t="shared" ca="1" si="151"/>
        <v>0</v>
      </c>
      <c r="BK246" t="b">
        <f t="shared" ca="1" si="152"/>
        <v>0</v>
      </c>
      <c r="BL246" t="b">
        <f t="shared" ca="1" si="153"/>
        <v>0</v>
      </c>
      <c r="BM246" t="b">
        <f t="shared" ca="1" si="154"/>
        <v>1</v>
      </c>
      <c r="BN246" t="b">
        <f t="shared" ca="1" si="155"/>
        <v>0</v>
      </c>
      <c r="BO246" t="b">
        <f t="shared" ca="1" si="156"/>
        <v>0</v>
      </c>
      <c r="BP246" t="b">
        <f t="shared" ca="1" si="157"/>
        <v>0</v>
      </c>
      <c r="BQ246">
        <f t="shared" ca="1" si="158"/>
        <v>1</v>
      </c>
      <c r="BR246">
        <f t="shared" ca="1" si="159"/>
        <v>40234</v>
      </c>
      <c r="BS246" cm="1">
        <f t="array" aca="1" ref="BS246" ca="1">IF($C246=0,"",RANK(BR246,OFFSET(KKK,0,0,LAST,1),-1))</f>
        <v>504</v>
      </c>
      <c r="BT246" s="19">
        <f t="shared" ca="1" si="160"/>
        <v>341712</v>
      </c>
    </row>
    <row r="247" spans="1:72">
      <c r="A247">
        <v>235</v>
      </c>
      <c r="C247" s="9" t="str">
        <f t="shared" ca="1" si="130"/>
        <v>2AAAJ 953</v>
      </c>
      <c r="D247">
        <f t="shared" ca="1" si="131"/>
        <v>9</v>
      </c>
      <c r="E247" t="str">
        <f t="shared" ca="1" si="144"/>
        <v>2AAAJ</v>
      </c>
      <c r="F247" t="str">
        <f t="shared" ca="1" si="132"/>
        <v>BPPPM</v>
      </c>
      <c r="G247" t="str">
        <f t="shared" ca="1" si="145"/>
        <v>BPPPM 953</v>
      </c>
      <c r="H247" t="str">
        <f ca="1"/>
        <v>EEDDE 299</v>
      </c>
      <c r="I247" t="str" cm="1">
        <f t="array" aca="1" ref="I247:J247" ca="1">IF($C247=0,"",_xlfn.TEXTSPLIT(H247," "))</f>
        <v>EEDDE</v>
      </c>
      <c r="J247" t="str">
        <f ca="1"/>
        <v>299</v>
      </c>
      <c r="K247">
        <f t="shared" ca="1" si="146"/>
        <v>299</v>
      </c>
      <c r="L247">
        <f ca="1"/>
        <v>235</v>
      </c>
      <c r="M247" t="str">
        <f t="shared" ca="1" si="133"/>
        <v>55445</v>
      </c>
      <c r="N247">
        <f t="shared" ca="1" si="168"/>
        <v>0</v>
      </c>
      <c r="O247">
        <f t="shared" ref="O247:AA256" ca="1" si="169">IF($C247=0,"",(LEN($M247)-LEN(SUBSTITUTE($M247,O$11,""))))</f>
        <v>0</v>
      </c>
      <c r="P247">
        <f t="shared" ca="1" si="169"/>
        <v>0</v>
      </c>
      <c r="Q247">
        <f t="shared" ca="1" si="169"/>
        <v>2</v>
      </c>
      <c r="R247">
        <f t="shared" ca="1" si="169"/>
        <v>3</v>
      </c>
      <c r="S247">
        <f t="shared" ca="1" si="169"/>
        <v>0</v>
      </c>
      <c r="T247">
        <f t="shared" ca="1" si="169"/>
        <v>0</v>
      </c>
      <c r="U247">
        <f t="shared" ca="1" si="169"/>
        <v>0</v>
      </c>
      <c r="V247">
        <f t="shared" ca="1" si="169"/>
        <v>0</v>
      </c>
      <c r="W247">
        <f t="shared" ca="1" si="169"/>
        <v>0</v>
      </c>
      <c r="X247">
        <f t="shared" ca="1" si="169"/>
        <v>0</v>
      </c>
      <c r="Y247">
        <f t="shared" ca="1" si="169"/>
        <v>0</v>
      </c>
      <c r="Z247">
        <f t="shared" ca="1" si="169"/>
        <v>0</v>
      </c>
      <c r="AA247">
        <f t="shared" ca="1" si="169"/>
        <v>0</v>
      </c>
      <c r="AB247">
        <f t="shared" ca="1" si="147"/>
        <v>5</v>
      </c>
      <c r="AC247" t="b">
        <f t="shared" ca="1" si="134"/>
        <v>0</v>
      </c>
      <c r="AD247" t="b">
        <f t="shared" ca="1" si="135"/>
        <v>0</v>
      </c>
      <c r="AE247" t="b">
        <f t="shared" ca="1" si="136"/>
        <v>1</v>
      </c>
      <c r="AF247" t="b">
        <f t="shared" ca="1" si="137"/>
        <v>0</v>
      </c>
      <c r="AG247" t="b">
        <f t="shared" ca="1" si="138"/>
        <v>0</v>
      </c>
      <c r="AH247" t="b">
        <f t="shared" ca="1" si="139"/>
        <v>0</v>
      </c>
      <c r="AI247" t="b">
        <f t="shared" ca="1" si="140"/>
        <v>0</v>
      </c>
      <c r="AJ247">
        <f t="shared" ca="1" si="148"/>
        <v>1</v>
      </c>
      <c r="AK247">
        <f t="shared" ca="1" si="141"/>
        <v>50235</v>
      </c>
      <c r="AL247">
        <f t="shared" ca="1" si="142"/>
        <v>832</v>
      </c>
      <c r="AM247" s="19">
        <f t="shared" ca="1" si="143"/>
        <v>248768</v>
      </c>
      <c r="AN247" t="str">
        <f ca="1">IF($C247=0,"",
VLOOKUP(MID($E247,1,1),TRANSF2,2,FALSE)
&amp; VLOOKUP(MID($E247,2,1),TRANSF2,2,FALSE)
&amp; VLOOKUP(MID($E247,3,1),TRANSF2,2,FALSE)
&amp; VLOOKUP(MID($E247,4,1),TRANSF2,2,FALSE)
&amp; VLOOKUP(MID($E247,5,1),TRANSF2,2,FALSE)
)</f>
        <v>BPPPA</v>
      </c>
      <c r="AO247" t="str">
        <f t="shared" ca="1" si="149"/>
        <v>BPPPA 953</v>
      </c>
      <c r="AP247" t="str">
        <f ca="1"/>
        <v>DCECC 511</v>
      </c>
      <c r="AQ247" t="str" cm="1">
        <f t="array" aca="1" ref="AQ247:AR247" ca="1">IF($C247=0,"",_xlfn.TEXTSPLIT(AP247," "))</f>
        <v>DCECC</v>
      </c>
      <c r="AR247" t="str">
        <f ca="1"/>
        <v>511</v>
      </c>
      <c r="AS247">
        <f t="shared" ca="1" si="150"/>
        <v>511</v>
      </c>
      <c r="AT247">
        <f ca="1"/>
        <v>235</v>
      </c>
      <c r="AU247" t="str">
        <f ca="1">IF($C247=0,"",
VLOOKUP(MID(AQ247,1,1),REVTRANS2,2,FALSE)
&amp; VLOOKUP(MID(AQ247,2,1),REVTRANS2,2,FALSE)
&amp; VLOOKUP(MID(AQ247,3,1),REVTRANS2,2,FALSE)
&amp; VLOOKUP(MID(AQ247,4,1),REVTRANS2,2,FALSE)
&amp; VLOOKUP(MID(AQ247,5,1),REVTRANS2,2,FALSE)
)</f>
        <v>43533</v>
      </c>
      <c r="AV247">
        <f t="shared" ca="1" si="166"/>
        <v>0</v>
      </c>
      <c r="AW247">
        <f t="shared" ca="1" si="165"/>
        <v>0</v>
      </c>
      <c r="AX247">
        <f t="shared" ca="1" si="165"/>
        <v>3</v>
      </c>
      <c r="AY247">
        <f t="shared" ca="1" si="165"/>
        <v>1</v>
      </c>
      <c r="AZ247">
        <f t="shared" ca="1" si="165"/>
        <v>1</v>
      </c>
      <c r="BA247">
        <f t="shared" ca="1" si="165"/>
        <v>0</v>
      </c>
      <c r="BB247">
        <f t="shared" ca="1" si="165"/>
        <v>0</v>
      </c>
      <c r="BC247">
        <f t="shared" ca="1" si="165"/>
        <v>0</v>
      </c>
      <c r="BD247">
        <f t="shared" ca="1" si="165"/>
        <v>0</v>
      </c>
      <c r="BE247">
        <f t="shared" ca="1" si="165"/>
        <v>0</v>
      </c>
      <c r="BF247">
        <f t="shared" ca="1" si="165"/>
        <v>0</v>
      </c>
      <c r="BG247">
        <f t="shared" ca="1" si="165"/>
        <v>0</v>
      </c>
      <c r="BH247">
        <f t="shared" ca="1" si="165"/>
        <v>0</v>
      </c>
      <c r="BI247" s="37">
        <f t="shared" ca="1" si="162"/>
        <v>0</v>
      </c>
      <c r="BJ247" t="b">
        <f t="shared" ca="1" si="151"/>
        <v>0</v>
      </c>
      <c r="BK247" t="b">
        <f t="shared" ca="1" si="152"/>
        <v>0</v>
      </c>
      <c r="BL247" t="b">
        <f t="shared" ca="1" si="153"/>
        <v>0</v>
      </c>
      <c r="BM247" t="b">
        <f t="shared" ca="1" si="154"/>
        <v>1</v>
      </c>
      <c r="BN247" t="b">
        <f t="shared" ca="1" si="155"/>
        <v>0</v>
      </c>
      <c r="BO247" t="b">
        <f t="shared" ca="1" si="156"/>
        <v>0</v>
      </c>
      <c r="BP247" t="b">
        <f t="shared" ca="1" si="157"/>
        <v>0</v>
      </c>
      <c r="BQ247">
        <f t="shared" ca="1" si="158"/>
        <v>1</v>
      </c>
      <c r="BR247">
        <f t="shared" ca="1" si="159"/>
        <v>40235</v>
      </c>
      <c r="BS247" cm="1">
        <f t="array" aca="1" ref="BS247" ca="1">IF($C247=0,"",RANK(BR247,OFFSET(KKK,0,0,LAST,1),-1))</f>
        <v>505</v>
      </c>
      <c r="BT247" s="19">
        <f t="shared" ca="1" si="160"/>
        <v>258055</v>
      </c>
    </row>
    <row r="248" spans="1:72">
      <c r="A248">
        <v>236</v>
      </c>
      <c r="C248" s="9" t="str">
        <f t="shared" ca="1" si="130"/>
        <v>53535 603</v>
      </c>
      <c r="D248">
        <f t="shared" ca="1" si="131"/>
        <v>9</v>
      </c>
      <c r="E248" t="str">
        <f t="shared" ca="1" si="144"/>
        <v>53535</v>
      </c>
      <c r="F248" t="str">
        <f t="shared" ca="1" si="132"/>
        <v>ECECE</v>
      </c>
      <c r="G248" t="str">
        <f t="shared" ca="1" si="145"/>
        <v>ECECE 603</v>
      </c>
      <c r="H248" t="str">
        <f ca="1"/>
        <v>EEDEC 282</v>
      </c>
      <c r="I248" t="str" cm="1">
        <f t="array" aca="1" ref="I248:J248" ca="1">IF($C248=0,"",_xlfn.TEXTSPLIT(H248," "))</f>
        <v>EEDEC</v>
      </c>
      <c r="J248" t="str">
        <f ca="1"/>
        <v>282</v>
      </c>
      <c r="K248">
        <f t="shared" ca="1" si="146"/>
        <v>282</v>
      </c>
      <c r="L248">
        <f ca="1"/>
        <v>236</v>
      </c>
      <c r="M248" t="str">
        <f t="shared" ca="1" si="133"/>
        <v>55453</v>
      </c>
      <c r="N248">
        <f t="shared" ca="1" si="168"/>
        <v>0</v>
      </c>
      <c r="O248">
        <f t="shared" ca="1" si="169"/>
        <v>0</v>
      </c>
      <c r="P248">
        <f t="shared" ca="1" si="169"/>
        <v>1</v>
      </c>
      <c r="Q248">
        <f t="shared" ca="1" si="169"/>
        <v>1</v>
      </c>
      <c r="R248">
        <f t="shared" ca="1" si="169"/>
        <v>3</v>
      </c>
      <c r="S248">
        <f t="shared" ca="1" si="169"/>
        <v>0</v>
      </c>
      <c r="T248">
        <f t="shared" ca="1" si="169"/>
        <v>0</v>
      </c>
      <c r="U248">
        <f t="shared" ca="1" si="169"/>
        <v>0</v>
      </c>
      <c r="V248">
        <f t="shared" ca="1" si="169"/>
        <v>0</v>
      </c>
      <c r="W248">
        <f t="shared" ca="1" si="169"/>
        <v>0</v>
      </c>
      <c r="X248">
        <f t="shared" ca="1" si="169"/>
        <v>0</v>
      </c>
      <c r="Y248">
        <f t="shared" ca="1" si="169"/>
        <v>0</v>
      </c>
      <c r="Z248">
        <f t="shared" ca="1" si="169"/>
        <v>0</v>
      </c>
      <c r="AA248">
        <f t="shared" ca="1" si="169"/>
        <v>0</v>
      </c>
      <c r="AB248">
        <f t="shared" ca="1" si="147"/>
        <v>5</v>
      </c>
      <c r="AC248" t="b">
        <f t="shared" ca="1" si="134"/>
        <v>0</v>
      </c>
      <c r="AD248" t="b">
        <f t="shared" ca="1" si="135"/>
        <v>0</v>
      </c>
      <c r="AE248" t="b">
        <f t="shared" ca="1" si="136"/>
        <v>0</v>
      </c>
      <c r="AF248" t="b">
        <f t="shared" ca="1" si="137"/>
        <v>1</v>
      </c>
      <c r="AG248" t="b">
        <f t="shared" ca="1" si="138"/>
        <v>0</v>
      </c>
      <c r="AH248" t="b">
        <f t="shared" ca="1" si="139"/>
        <v>0</v>
      </c>
      <c r="AI248" t="b">
        <f t="shared" ca="1" si="140"/>
        <v>0</v>
      </c>
      <c r="AJ248">
        <f t="shared" ca="1" si="148"/>
        <v>1</v>
      </c>
      <c r="AK248">
        <f t="shared" ca="1" si="141"/>
        <v>40236</v>
      </c>
      <c r="AL248">
        <f t="shared" ca="1" si="142"/>
        <v>662</v>
      </c>
      <c r="AM248" s="19">
        <f t="shared" ca="1" si="143"/>
        <v>186684</v>
      </c>
      <c r="AN248" t="str">
        <f ca="1">IF($C248=0,"",
VLOOKUP(MID($E248,1,1),TRANSF2,2,FALSE)
&amp; VLOOKUP(MID($E248,2,1),TRANSF2,2,FALSE)
&amp; VLOOKUP(MID($E248,3,1),TRANSF2,2,FALSE)
&amp; VLOOKUP(MID($E248,4,1),TRANSF2,2,FALSE)
&amp; VLOOKUP(MID($E248,5,1),TRANSF2,2,FALSE)
)</f>
        <v>ECECE</v>
      </c>
      <c r="AO248" t="str">
        <f t="shared" ca="1" si="149"/>
        <v>ECECE 603</v>
      </c>
      <c r="AP248" t="str">
        <f ca="1"/>
        <v>DCFCD 304</v>
      </c>
      <c r="AQ248" t="str" cm="1">
        <f t="array" aca="1" ref="AQ248:AR248" ca="1">IF($C248=0,"",_xlfn.TEXTSPLIT(AP248," "))</f>
        <v>DCFCD</v>
      </c>
      <c r="AR248" t="str">
        <f ca="1"/>
        <v>304</v>
      </c>
      <c r="AS248">
        <f t="shared" ca="1" si="150"/>
        <v>304</v>
      </c>
      <c r="AT248">
        <f ca="1"/>
        <v>236</v>
      </c>
      <c r="AU248" t="str">
        <f ca="1">IF($C248=0,"",
VLOOKUP(MID(AQ248,1,1),REVTRANS2,2,FALSE)
&amp; VLOOKUP(MID(AQ248,2,1),REVTRANS2,2,FALSE)
&amp; VLOOKUP(MID(AQ248,3,1),REVTRANS2,2,FALSE)
&amp; VLOOKUP(MID(AQ248,4,1),REVTRANS2,2,FALSE)
&amp; VLOOKUP(MID(AQ248,5,1),REVTRANS2,2,FALSE)
)</f>
        <v>43634</v>
      </c>
      <c r="AV248">
        <f t="shared" ca="1" si="166"/>
        <v>0</v>
      </c>
      <c r="AW248">
        <f t="shared" ca="1" si="165"/>
        <v>0</v>
      </c>
      <c r="AX248">
        <f t="shared" ca="1" si="165"/>
        <v>2</v>
      </c>
      <c r="AY248">
        <f t="shared" ca="1" si="165"/>
        <v>2</v>
      </c>
      <c r="AZ248">
        <f t="shared" ca="1" si="165"/>
        <v>0</v>
      </c>
      <c r="BA248">
        <f t="shared" ca="1" si="165"/>
        <v>1</v>
      </c>
      <c r="BB248">
        <f t="shared" ca="1" si="165"/>
        <v>0</v>
      </c>
      <c r="BC248">
        <f t="shared" ca="1" si="165"/>
        <v>0</v>
      </c>
      <c r="BD248">
        <f t="shared" ca="1" si="165"/>
        <v>0</v>
      </c>
      <c r="BE248">
        <f t="shared" ca="1" si="165"/>
        <v>0</v>
      </c>
      <c r="BF248">
        <f t="shared" ca="1" si="165"/>
        <v>0</v>
      </c>
      <c r="BG248">
        <f t="shared" ca="1" si="165"/>
        <v>0</v>
      </c>
      <c r="BH248">
        <f t="shared" ca="1" si="165"/>
        <v>0</v>
      </c>
      <c r="BI248" s="37">
        <f t="shared" ca="1" si="162"/>
        <v>0</v>
      </c>
      <c r="BJ248" t="b">
        <f t="shared" ca="1" si="151"/>
        <v>0</v>
      </c>
      <c r="BK248" t="b">
        <f t="shared" ca="1" si="152"/>
        <v>0</v>
      </c>
      <c r="BL248" t="b">
        <f t="shared" ca="1" si="153"/>
        <v>0</v>
      </c>
      <c r="BM248" t="b">
        <f t="shared" ca="1" si="154"/>
        <v>0</v>
      </c>
      <c r="BN248" t="b">
        <f t="shared" ca="1" si="155"/>
        <v>1</v>
      </c>
      <c r="BO248" t="b">
        <f t="shared" ca="1" si="156"/>
        <v>0</v>
      </c>
      <c r="BP248" t="b">
        <f t="shared" ca="1" si="157"/>
        <v>0</v>
      </c>
      <c r="BQ248">
        <f t="shared" ca="1" si="158"/>
        <v>1</v>
      </c>
      <c r="BR248">
        <f t="shared" ca="1" si="159"/>
        <v>30236</v>
      </c>
      <c r="BS248" cm="1">
        <f t="array" aca="1" ref="BS248" ca="1">IF($C248=0,"",RANK(BR248,OFFSET(KKK,0,0,LAST,1),-1))</f>
        <v>344</v>
      </c>
      <c r="BT248" s="19">
        <f t="shared" ca="1" si="160"/>
        <v>104576</v>
      </c>
    </row>
    <row r="249" spans="1:72">
      <c r="A249">
        <v>237</v>
      </c>
      <c r="C249" s="9" t="str">
        <f t="shared" ca="1" si="130"/>
        <v>47AK6 811</v>
      </c>
      <c r="D249">
        <f t="shared" ca="1" si="131"/>
        <v>9</v>
      </c>
      <c r="E249" t="str">
        <f t="shared" ca="1" si="144"/>
        <v>47AK6</v>
      </c>
      <c r="F249" t="str">
        <f t="shared" ca="1" si="132"/>
        <v>DGPOF</v>
      </c>
      <c r="G249" t="str">
        <f t="shared" ca="1" si="145"/>
        <v>DGPOF 811</v>
      </c>
      <c r="H249" t="str">
        <f ca="1"/>
        <v>EEEFM 40</v>
      </c>
      <c r="I249" t="str" cm="1">
        <f t="array" aca="1" ref="I249:J249" ca="1">IF($C249=0,"",_xlfn.TEXTSPLIT(H249," "))</f>
        <v>EEEFM</v>
      </c>
      <c r="J249" t="str">
        <f ca="1"/>
        <v>40</v>
      </c>
      <c r="K249">
        <f t="shared" ca="1" si="146"/>
        <v>40</v>
      </c>
      <c r="L249">
        <f ca="1"/>
        <v>237</v>
      </c>
      <c r="M249" t="str">
        <f t="shared" ca="1" si="133"/>
        <v>5556J</v>
      </c>
      <c r="N249">
        <f t="shared" ca="1" si="168"/>
        <v>0</v>
      </c>
      <c r="O249">
        <f t="shared" ca="1" si="169"/>
        <v>0</v>
      </c>
      <c r="P249">
        <f t="shared" ca="1" si="169"/>
        <v>0</v>
      </c>
      <c r="Q249">
        <f t="shared" ca="1" si="169"/>
        <v>0</v>
      </c>
      <c r="R249">
        <f t="shared" ca="1" si="169"/>
        <v>3</v>
      </c>
      <c r="S249">
        <f t="shared" ca="1" si="169"/>
        <v>1</v>
      </c>
      <c r="T249">
        <f t="shared" ca="1" si="169"/>
        <v>0</v>
      </c>
      <c r="U249">
        <f t="shared" ca="1" si="169"/>
        <v>0</v>
      </c>
      <c r="V249">
        <f t="shared" ca="1" si="169"/>
        <v>0</v>
      </c>
      <c r="W249">
        <f t="shared" ca="1" si="169"/>
        <v>0</v>
      </c>
      <c r="X249">
        <f t="shared" ca="1" si="169"/>
        <v>1</v>
      </c>
      <c r="Y249">
        <f t="shared" ca="1" si="169"/>
        <v>0</v>
      </c>
      <c r="Z249">
        <f t="shared" ca="1" si="169"/>
        <v>0</v>
      </c>
      <c r="AA249">
        <f t="shared" ca="1" si="169"/>
        <v>0</v>
      </c>
      <c r="AB249">
        <f t="shared" ca="1" si="147"/>
        <v>5</v>
      </c>
      <c r="AC249" t="b">
        <f t="shared" ca="1" si="134"/>
        <v>0</v>
      </c>
      <c r="AD249" t="b">
        <f t="shared" ca="1" si="135"/>
        <v>0</v>
      </c>
      <c r="AE249" t="b">
        <f t="shared" ca="1" si="136"/>
        <v>0</v>
      </c>
      <c r="AF249" t="b">
        <f t="shared" ca="1" si="137"/>
        <v>1</v>
      </c>
      <c r="AG249" t="b">
        <f t="shared" ca="1" si="138"/>
        <v>0</v>
      </c>
      <c r="AH249" t="b">
        <f t="shared" ca="1" si="139"/>
        <v>0</v>
      </c>
      <c r="AI249" t="b">
        <f t="shared" ca="1" si="140"/>
        <v>0</v>
      </c>
      <c r="AJ249">
        <f t="shared" ca="1" si="148"/>
        <v>1</v>
      </c>
      <c r="AK249">
        <f t="shared" ca="1" si="141"/>
        <v>40237</v>
      </c>
      <c r="AL249">
        <f t="shared" ca="1" si="142"/>
        <v>663</v>
      </c>
      <c r="AM249" s="19">
        <f t="shared" ca="1" si="143"/>
        <v>26520</v>
      </c>
      <c r="AN249" t="str">
        <f ca="1">IF($C249=0,"",
VLOOKUP(MID($E249,1,1),TRANSF2,2,FALSE)
&amp; VLOOKUP(MID($E249,2,1),TRANSF2,2,FALSE)
&amp; VLOOKUP(MID($E249,3,1),TRANSF2,2,FALSE)
&amp; VLOOKUP(MID($E249,4,1),TRANSF2,2,FALSE)
&amp; VLOOKUP(MID($E249,5,1),TRANSF2,2,FALSE)
)</f>
        <v>DGPOF</v>
      </c>
      <c r="AO249" t="str">
        <f t="shared" ca="1" si="149"/>
        <v>DGPOF 811</v>
      </c>
      <c r="AP249" t="str">
        <f ca="1"/>
        <v>DDADD 542</v>
      </c>
      <c r="AQ249" t="str" cm="1">
        <f t="array" aca="1" ref="AQ249:AR249" ca="1">IF($C249=0,"",_xlfn.TEXTSPLIT(AP249," "))</f>
        <v>DDADD</v>
      </c>
      <c r="AR249" t="str">
        <f ca="1"/>
        <v>542</v>
      </c>
      <c r="AS249">
        <f t="shared" ca="1" si="150"/>
        <v>542</v>
      </c>
      <c r="AT249">
        <f ca="1"/>
        <v>237</v>
      </c>
      <c r="AU249" t="str">
        <f ca="1">IF($C249=0,"",
VLOOKUP(MID(AQ249,1,1),REVTRANS2,2,FALSE)
&amp; VLOOKUP(MID(AQ249,2,1),REVTRANS2,2,FALSE)
&amp; VLOOKUP(MID(AQ249,3,1),REVTRANS2,2,FALSE)
&amp; VLOOKUP(MID(AQ249,4,1),REVTRANS2,2,FALSE)
&amp; VLOOKUP(MID(AQ249,5,1),REVTRANS2,2,FALSE)
)</f>
        <v>44J44</v>
      </c>
      <c r="AV249">
        <f t="shared" ca="1" si="166"/>
        <v>0</v>
      </c>
      <c r="AW249">
        <f t="shared" ca="1" si="165"/>
        <v>0</v>
      </c>
      <c r="AX249">
        <f t="shared" ca="1" si="165"/>
        <v>0</v>
      </c>
      <c r="AY249">
        <f t="shared" ca="1" si="165"/>
        <v>4</v>
      </c>
      <c r="AZ249">
        <f t="shared" ca="1" si="165"/>
        <v>0</v>
      </c>
      <c r="BA249">
        <f t="shared" ca="1" si="165"/>
        <v>0</v>
      </c>
      <c r="BB249">
        <f t="shared" ca="1" si="165"/>
        <v>0</v>
      </c>
      <c r="BC249">
        <f t="shared" ca="1" si="165"/>
        <v>0</v>
      </c>
      <c r="BD249">
        <f t="shared" ca="1" si="165"/>
        <v>0</v>
      </c>
      <c r="BE249">
        <f t="shared" ca="1" si="165"/>
        <v>0</v>
      </c>
      <c r="BF249">
        <f t="shared" ca="1" si="165"/>
        <v>0</v>
      </c>
      <c r="BG249">
        <f t="shared" ca="1" si="165"/>
        <v>0</v>
      </c>
      <c r="BH249">
        <f t="shared" ca="1" si="165"/>
        <v>0</v>
      </c>
      <c r="BI249" s="37">
        <f t="shared" ca="1" si="162"/>
        <v>1</v>
      </c>
      <c r="BJ249" t="b">
        <f t="shared" ca="1" si="151"/>
        <v>1</v>
      </c>
      <c r="BK249" t="b">
        <f t="shared" ca="1" si="152"/>
        <v>0</v>
      </c>
      <c r="BL249" t="b">
        <f t="shared" ca="1" si="153"/>
        <v>0</v>
      </c>
      <c r="BM249" t="b">
        <f t="shared" ca="1" si="154"/>
        <v>0</v>
      </c>
      <c r="BN249" t="b">
        <f t="shared" ca="1" si="155"/>
        <v>0</v>
      </c>
      <c r="BO249" t="b">
        <f t="shared" ca="1" si="156"/>
        <v>0</v>
      </c>
      <c r="BP249" t="b">
        <f t="shared" ca="1" si="157"/>
        <v>0</v>
      </c>
      <c r="BQ249">
        <f t="shared" ca="1" si="158"/>
        <v>1</v>
      </c>
      <c r="BR249">
        <f t="shared" ca="1" si="159"/>
        <v>70237</v>
      </c>
      <c r="BS249" cm="1">
        <f t="array" aca="1" ref="BS249" ca="1">IF($C249=0,"",RANK(BR249,OFFSET(KKK,0,0,LAST,1),-1))</f>
        <v>986</v>
      </c>
      <c r="BT249" s="19">
        <f t="shared" ca="1" si="160"/>
        <v>534412</v>
      </c>
    </row>
    <row r="250" spans="1:72">
      <c r="A250">
        <v>238</v>
      </c>
      <c r="C250" s="9" t="str">
        <f t="shared" ca="1" si="130"/>
        <v>AA65A 642</v>
      </c>
      <c r="D250">
        <f t="shared" ca="1" si="131"/>
        <v>9</v>
      </c>
      <c r="E250" t="str">
        <f t="shared" ca="1" si="144"/>
        <v>AA65A</v>
      </c>
      <c r="F250" t="str">
        <f t="shared" ca="1" si="132"/>
        <v>PPFEP</v>
      </c>
      <c r="G250" t="str">
        <f t="shared" ca="1" si="145"/>
        <v>PPFEP 642</v>
      </c>
      <c r="H250" t="str">
        <f ca="1"/>
        <v>EEEHE 111</v>
      </c>
      <c r="I250" t="str" cm="1">
        <f t="array" aca="1" ref="I250:J250" ca="1">IF($C250=0,"",_xlfn.TEXTSPLIT(H250," "))</f>
        <v>EEEHE</v>
      </c>
      <c r="J250" t="str">
        <f ca="1"/>
        <v>111</v>
      </c>
      <c r="K250">
        <f t="shared" ca="1" si="146"/>
        <v>111</v>
      </c>
      <c r="L250">
        <f ca="1"/>
        <v>238</v>
      </c>
      <c r="M250" t="str">
        <f t="shared" ca="1" si="133"/>
        <v>55585</v>
      </c>
      <c r="N250">
        <f t="shared" ca="1" si="168"/>
        <v>0</v>
      </c>
      <c r="O250">
        <f t="shared" ca="1" si="169"/>
        <v>0</v>
      </c>
      <c r="P250">
        <f t="shared" ca="1" si="169"/>
        <v>0</v>
      </c>
      <c r="Q250">
        <f t="shared" ca="1" si="169"/>
        <v>0</v>
      </c>
      <c r="R250">
        <f t="shared" ca="1" si="169"/>
        <v>4</v>
      </c>
      <c r="S250">
        <f t="shared" ca="1" si="169"/>
        <v>0</v>
      </c>
      <c r="T250">
        <f t="shared" ca="1" si="169"/>
        <v>0</v>
      </c>
      <c r="U250">
        <f t="shared" ca="1" si="169"/>
        <v>1</v>
      </c>
      <c r="V250">
        <f t="shared" ca="1" si="169"/>
        <v>0</v>
      </c>
      <c r="W250">
        <f t="shared" ca="1" si="169"/>
        <v>0</v>
      </c>
      <c r="X250">
        <f t="shared" ca="1" si="169"/>
        <v>0</v>
      </c>
      <c r="Y250">
        <f t="shared" ca="1" si="169"/>
        <v>0</v>
      </c>
      <c r="Z250">
        <f t="shared" ca="1" si="169"/>
        <v>0</v>
      </c>
      <c r="AA250">
        <f t="shared" ca="1" si="169"/>
        <v>0</v>
      </c>
      <c r="AB250">
        <f t="shared" ca="1" si="147"/>
        <v>5</v>
      </c>
      <c r="AC250" t="b">
        <f t="shared" ca="1" si="134"/>
        <v>0</v>
      </c>
      <c r="AD250" t="b">
        <f t="shared" ca="1" si="135"/>
        <v>1</v>
      </c>
      <c r="AE250" t="b">
        <f t="shared" ca="1" si="136"/>
        <v>0</v>
      </c>
      <c r="AF250" t="b">
        <f t="shared" ca="1" si="137"/>
        <v>0</v>
      </c>
      <c r="AG250" t="b">
        <f t="shared" ca="1" si="138"/>
        <v>0</v>
      </c>
      <c r="AH250" t="b">
        <f t="shared" ca="1" si="139"/>
        <v>0</v>
      </c>
      <c r="AI250" t="b">
        <f t="shared" ca="1" si="140"/>
        <v>0</v>
      </c>
      <c r="AJ250">
        <f t="shared" ca="1" si="148"/>
        <v>1</v>
      </c>
      <c r="AK250">
        <f t="shared" ca="1" si="141"/>
        <v>60238</v>
      </c>
      <c r="AL250">
        <f t="shared" ca="1" si="142"/>
        <v>926</v>
      </c>
      <c r="AM250" s="19">
        <f t="shared" ca="1" si="143"/>
        <v>102786</v>
      </c>
      <c r="AN250" t="str">
        <f ca="1">IF($C250=0,"",
VLOOKUP(MID($E250,1,1),TRANSF2,2,FALSE)
&amp; VLOOKUP(MID($E250,2,1),TRANSF2,2,FALSE)
&amp; VLOOKUP(MID($E250,3,1),TRANSF2,2,FALSE)
&amp; VLOOKUP(MID($E250,4,1),TRANSF2,2,FALSE)
&amp; VLOOKUP(MID($E250,5,1),TRANSF2,2,FALSE)
)</f>
        <v>PPFEP</v>
      </c>
      <c r="AO250" t="str">
        <f t="shared" ca="1" si="149"/>
        <v>PPFEP 642</v>
      </c>
      <c r="AP250" t="str">
        <f ca="1"/>
        <v>DDBAB 719</v>
      </c>
      <c r="AQ250" t="str" cm="1">
        <f t="array" aca="1" ref="AQ250:AR250" ca="1">IF($C250=0,"",_xlfn.TEXTSPLIT(AP250," "))</f>
        <v>DDBAB</v>
      </c>
      <c r="AR250" t="str">
        <f ca="1"/>
        <v>719</v>
      </c>
      <c r="AS250">
        <f t="shared" ca="1" si="150"/>
        <v>719</v>
      </c>
      <c r="AT250">
        <f ca="1"/>
        <v>238</v>
      </c>
      <c r="AU250" t="str">
        <f ca="1">IF($C250=0,"",
VLOOKUP(MID(AQ250,1,1),REVTRANS2,2,FALSE)
&amp; VLOOKUP(MID(AQ250,2,1),REVTRANS2,2,FALSE)
&amp; VLOOKUP(MID(AQ250,3,1),REVTRANS2,2,FALSE)
&amp; VLOOKUP(MID(AQ250,4,1),REVTRANS2,2,FALSE)
&amp; VLOOKUP(MID(AQ250,5,1),REVTRANS2,2,FALSE)
)</f>
        <v>442J2</v>
      </c>
      <c r="AV250">
        <f t="shared" ca="1" si="166"/>
        <v>0</v>
      </c>
      <c r="AW250">
        <f t="shared" ca="1" si="165"/>
        <v>2</v>
      </c>
      <c r="AX250">
        <f t="shared" ca="1" si="165"/>
        <v>0</v>
      </c>
      <c r="AY250">
        <f t="shared" ca="1" si="165"/>
        <v>2</v>
      </c>
      <c r="AZ250">
        <f t="shared" ca="1" si="165"/>
        <v>0</v>
      </c>
      <c r="BA250">
        <f t="shared" ca="1" si="165"/>
        <v>0</v>
      </c>
      <c r="BB250">
        <f t="shared" ca="1" si="165"/>
        <v>0</v>
      </c>
      <c r="BC250">
        <f t="shared" ca="1" si="165"/>
        <v>0</v>
      </c>
      <c r="BD250">
        <f t="shared" ca="1" si="165"/>
        <v>0</v>
      </c>
      <c r="BE250">
        <f t="shared" ca="1" si="165"/>
        <v>0</v>
      </c>
      <c r="BF250">
        <f t="shared" ca="1" si="165"/>
        <v>0</v>
      </c>
      <c r="BG250">
        <f t="shared" ca="1" si="165"/>
        <v>0</v>
      </c>
      <c r="BH250">
        <f t="shared" ca="1" si="165"/>
        <v>0</v>
      </c>
      <c r="BI250" s="37">
        <f t="shared" ca="1" si="162"/>
        <v>1</v>
      </c>
      <c r="BJ250" t="b">
        <f t="shared" ca="1" si="151"/>
        <v>0</v>
      </c>
      <c r="BK250" t="b">
        <f t="shared" ca="1" si="152"/>
        <v>0</v>
      </c>
      <c r="BL250" t="b">
        <f t="shared" ca="1" si="153"/>
        <v>1</v>
      </c>
      <c r="BM250" t="b">
        <f t="shared" ca="1" si="154"/>
        <v>0</v>
      </c>
      <c r="BN250" t="b">
        <f t="shared" ca="1" si="155"/>
        <v>0</v>
      </c>
      <c r="BO250" t="b">
        <f t="shared" ca="1" si="156"/>
        <v>0</v>
      </c>
      <c r="BP250" t="b">
        <f t="shared" ca="1" si="157"/>
        <v>0</v>
      </c>
      <c r="BQ250">
        <f t="shared" ca="1" si="158"/>
        <v>1</v>
      </c>
      <c r="BR250">
        <f t="shared" ca="1" si="159"/>
        <v>50238</v>
      </c>
      <c r="BS250" cm="1">
        <f t="array" aca="1" ref="BS250" ca="1">IF($C250=0,"",RANK(BR250,OFFSET(KKK,0,0,LAST,1),-1))</f>
        <v>721</v>
      </c>
      <c r="BT250" s="19">
        <f t="shared" ca="1" si="160"/>
        <v>518399</v>
      </c>
    </row>
    <row r="251" spans="1:72">
      <c r="A251">
        <v>239</v>
      </c>
      <c r="C251" s="9" t="str">
        <f t="shared" ca="1" si="130"/>
        <v>K2QA9 902</v>
      </c>
      <c r="D251">
        <f t="shared" ca="1" si="131"/>
        <v>9</v>
      </c>
      <c r="E251" t="str">
        <f t="shared" ca="1" si="144"/>
        <v>K2QA9</v>
      </c>
      <c r="F251" t="str">
        <f t="shared" ca="1" si="132"/>
        <v>OBNPI</v>
      </c>
      <c r="G251" t="str">
        <f t="shared" ca="1" si="145"/>
        <v>OBNPI 902</v>
      </c>
      <c r="H251" t="str">
        <f ca="1"/>
        <v>EEELL 513</v>
      </c>
      <c r="I251" t="str" cm="1">
        <f t="array" aca="1" ref="I251:J251" ca="1">IF($C251=0,"",_xlfn.TEXTSPLIT(H251," "))</f>
        <v>EEELL</v>
      </c>
      <c r="J251" t="str">
        <f ca="1"/>
        <v>513</v>
      </c>
      <c r="K251">
        <f t="shared" ca="1" si="146"/>
        <v>513</v>
      </c>
      <c r="L251">
        <f ca="1"/>
        <v>239</v>
      </c>
      <c r="M251" t="str">
        <f t="shared" ca="1" si="133"/>
        <v>555TT</v>
      </c>
      <c r="N251">
        <f t="shared" ca="1" si="168"/>
        <v>0</v>
      </c>
      <c r="O251">
        <f t="shared" ca="1" si="169"/>
        <v>0</v>
      </c>
      <c r="P251">
        <f t="shared" ca="1" si="169"/>
        <v>0</v>
      </c>
      <c r="Q251">
        <f t="shared" ca="1" si="169"/>
        <v>0</v>
      </c>
      <c r="R251">
        <f t="shared" ca="1" si="169"/>
        <v>3</v>
      </c>
      <c r="S251">
        <f t="shared" ca="1" si="169"/>
        <v>0</v>
      </c>
      <c r="T251">
        <f t="shared" ca="1" si="169"/>
        <v>0</v>
      </c>
      <c r="U251">
        <f t="shared" ca="1" si="169"/>
        <v>0</v>
      </c>
      <c r="V251">
        <f t="shared" ca="1" si="169"/>
        <v>0</v>
      </c>
      <c r="W251">
        <f t="shared" ca="1" si="169"/>
        <v>2</v>
      </c>
      <c r="X251">
        <f t="shared" ca="1" si="169"/>
        <v>0</v>
      </c>
      <c r="Y251">
        <f t="shared" ca="1" si="169"/>
        <v>0</v>
      </c>
      <c r="Z251">
        <f t="shared" ca="1" si="169"/>
        <v>0</v>
      </c>
      <c r="AA251">
        <f t="shared" ca="1" si="169"/>
        <v>0</v>
      </c>
      <c r="AB251">
        <f t="shared" ca="1" si="147"/>
        <v>5</v>
      </c>
      <c r="AC251" t="b">
        <f t="shared" ca="1" si="134"/>
        <v>0</v>
      </c>
      <c r="AD251" t="b">
        <f t="shared" ca="1" si="135"/>
        <v>0</v>
      </c>
      <c r="AE251" t="b">
        <f t="shared" ca="1" si="136"/>
        <v>1</v>
      </c>
      <c r="AF251" t="b">
        <f t="shared" ca="1" si="137"/>
        <v>0</v>
      </c>
      <c r="AG251" t="b">
        <f t="shared" ca="1" si="138"/>
        <v>0</v>
      </c>
      <c r="AH251" t="b">
        <f t="shared" ca="1" si="139"/>
        <v>0</v>
      </c>
      <c r="AI251" t="b">
        <f t="shared" ca="1" si="140"/>
        <v>0</v>
      </c>
      <c r="AJ251">
        <f t="shared" ca="1" si="148"/>
        <v>1</v>
      </c>
      <c r="AK251">
        <f t="shared" ca="1" si="141"/>
        <v>50239</v>
      </c>
      <c r="AL251">
        <f t="shared" ca="1" si="142"/>
        <v>833</v>
      </c>
      <c r="AM251" s="19">
        <f t="shared" ca="1" si="143"/>
        <v>427329</v>
      </c>
      <c r="AN251" t="str">
        <f ca="1">IF($C251=0,"",
VLOOKUP(MID($E251,1,1),TRANSF2,2,FALSE)
&amp; VLOOKUP(MID($E251,2,1),TRANSF2,2,FALSE)
&amp; VLOOKUP(MID($E251,3,1),TRANSF2,2,FALSE)
&amp; VLOOKUP(MID($E251,4,1),TRANSF2,2,FALSE)
&amp; VLOOKUP(MID($E251,5,1),TRANSF2,2,FALSE)
)</f>
        <v>OBNPI</v>
      </c>
      <c r="AO251" t="str">
        <f t="shared" ca="1" si="149"/>
        <v>OBNPI 902</v>
      </c>
      <c r="AP251" t="str">
        <f ca="1"/>
        <v>DDBDD 817</v>
      </c>
      <c r="AQ251" t="str" cm="1">
        <f t="array" aca="1" ref="AQ251:AR251" ca="1">IF($C251=0,"",_xlfn.TEXTSPLIT(AP251," "))</f>
        <v>DDBDD</v>
      </c>
      <c r="AR251" t="str">
        <f ca="1"/>
        <v>817</v>
      </c>
      <c r="AS251">
        <f t="shared" ca="1" si="150"/>
        <v>817</v>
      </c>
      <c r="AT251">
        <f ca="1"/>
        <v>239</v>
      </c>
      <c r="AU251" t="str">
        <f ca="1">IF($C251=0,"",
VLOOKUP(MID(AQ251,1,1),REVTRANS2,2,FALSE)
&amp; VLOOKUP(MID(AQ251,2,1),REVTRANS2,2,FALSE)
&amp; VLOOKUP(MID(AQ251,3,1),REVTRANS2,2,FALSE)
&amp; VLOOKUP(MID(AQ251,4,1),REVTRANS2,2,FALSE)
&amp; VLOOKUP(MID(AQ251,5,1),REVTRANS2,2,FALSE)
)</f>
        <v>44244</v>
      </c>
      <c r="AV251">
        <f t="shared" ca="1" si="166"/>
        <v>0</v>
      </c>
      <c r="AW251">
        <f t="shared" ca="1" si="165"/>
        <v>1</v>
      </c>
      <c r="AX251">
        <f t="shared" ca="1" si="165"/>
        <v>0</v>
      </c>
      <c r="AY251">
        <f t="shared" ca="1" si="165"/>
        <v>4</v>
      </c>
      <c r="AZ251">
        <f t="shared" ca="1" si="165"/>
        <v>0</v>
      </c>
      <c r="BA251">
        <f t="shared" ca="1" si="165"/>
        <v>0</v>
      </c>
      <c r="BB251">
        <f t="shared" ca="1" si="165"/>
        <v>0</v>
      </c>
      <c r="BC251">
        <f t="shared" ref="AW251:BH314" ca="1" si="170">IF($C251=0,"",(LEN($AU251)-LEN(SUBSTITUTE($AU251,BC$11,""))))</f>
        <v>0</v>
      </c>
      <c r="BD251">
        <f t="shared" ca="1" si="170"/>
        <v>0</v>
      </c>
      <c r="BE251">
        <f t="shared" ca="1" si="170"/>
        <v>0</v>
      </c>
      <c r="BF251">
        <f t="shared" ca="1" si="170"/>
        <v>0</v>
      </c>
      <c r="BG251">
        <f t="shared" ca="1" si="170"/>
        <v>0</v>
      </c>
      <c r="BH251">
        <f t="shared" ca="1" si="170"/>
        <v>0</v>
      </c>
      <c r="BI251" s="37">
        <f t="shared" ca="1" si="162"/>
        <v>0</v>
      </c>
      <c r="BJ251" t="b">
        <f t="shared" ca="1" si="151"/>
        <v>0</v>
      </c>
      <c r="BK251" t="b">
        <f t="shared" ca="1" si="152"/>
        <v>1</v>
      </c>
      <c r="BL251" t="b">
        <f t="shared" ca="1" si="153"/>
        <v>0</v>
      </c>
      <c r="BM251" t="b">
        <f t="shared" ca="1" si="154"/>
        <v>0</v>
      </c>
      <c r="BN251" t="b">
        <f t="shared" ca="1" si="155"/>
        <v>0</v>
      </c>
      <c r="BO251" t="b">
        <f t="shared" ca="1" si="156"/>
        <v>0</v>
      </c>
      <c r="BP251" t="b">
        <f t="shared" ca="1" si="157"/>
        <v>0</v>
      </c>
      <c r="BQ251">
        <f t="shared" ca="1" si="158"/>
        <v>1</v>
      </c>
      <c r="BR251">
        <f t="shared" ca="1" si="159"/>
        <v>60239</v>
      </c>
      <c r="BS251" cm="1">
        <f t="array" aca="1" ref="BS251" ca="1">IF($C251=0,"",RANK(BR251,OFFSET(KKK,0,0,LAST,1),-1))</f>
        <v>854</v>
      </c>
      <c r="BT251" s="19">
        <f t="shared" ca="1" si="160"/>
        <v>697718</v>
      </c>
    </row>
    <row r="252" spans="1:72">
      <c r="A252">
        <v>240</v>
      </c>
      <c r="C252" s="9" t="str">
        <f t="shared" ca="1" si="130"/>
        <v>34K8A 748</v>
      </c>
      <c r="D252">
        <f t="shared" ca="1" si="131"/>
        <v>9</v>
      </c>
      <c r="E252" t="str">
        <f t="shared" ca="1" si="144"/>
        <v>34K8A</v>
      </c>
      <c r="F252" t="str">
        <f t="shared" ca="1" si="132"/>
        <v>CDOHP</v>
      </c>
      <c r="G252" t="str">
        <f t="shared" ca="1" si="145"/>
        <v>CDOHP 748</v>
      </c>
      <c r="H252" t="str">
        <f ca="1"/>
        <v>EEENE 353</v>
      </c>
      <c r="I252" t="str" cm="1">
        <f t="array" aca="1" ref="I252:J252" ca="1">IF($C252=0,"",_xlfn.TEXTSPLIT(H252," "))</f>
        <v>EEENE</v>
      </c>
      <c r="J252" t="str">
        <f ca="1"/>
        <v>353</v>
      </c>
      <c r="K252">
        <f t="shared" ca="1" si="146"/>
        <v>353</v>
      </c>
      <c r="L252">
        <f ca="1"/>
        <v>240</v>
      </c>
      <c r="M252" t="str">
        <f t="shared" ca="1" si="133"/>
        <v>555Q5</v>
      </c>
      <c r="N252">
        <f t="shared" ca="1" si="168"/>
        <v>0</v>
      </c>
      <c r="O252">
        <f t="shared" ca="1" si="169"/>
        <v>0</v>
      </c>
      <c r="P252">
        <f t="shared" ca="1" si="169"/>
        <v>0</v>
      </c>
      <c r="Q252">
        <f t="shared" ca="1" si="169"/>
        <v>0</v>
      </c>
      <c r="R252">
        <f t="shared" ca="1" si="169"/>
        <v>4</v>
      </c>
      <c r="S252">
        <f t="shared" ca="1" si="169"/>
        <v>0</v>
      </c>
      <c r="T252">
        <f t="shared" ca="1" si="169"/>
        <v>0</v>
      </c>
      <c r="U252">
        <f t="shared" ca="1" si="169"/>
        <v>0</v>
      </c>
      <c r="V252">
        <f t="shared" ca="1" si="169"/>
        <v>0</v>
      </c>
      <c r="W252">
        <f t="shared" ca="1" si="169"/>
        <v>0</v>
      </c>
      <c r="X252">
        <f t="shared" ca="1" si="169"/>
        <v>0</v>
      </c>
      <c r="Y252">
        <f t="shared" ca="1" si="169"/>
        <v>1</v>
      </c>
      <c r="Z252">
        <f t="shared" ca="1" si="169"/>
        <v>0</v>
      </c>
      <c r="AA252">
        <f t="shared" ca="1" si="169"/>
        <v>0</v>
      </c>
      <c r="AB252">
        <f t="shared" ca="1" si="147"/>
        <v>5</v>
      </c>
      <c r="AC252" t="b">
        <f t="shared" ca="1" si="134"/>
        <v>0</v>
      </c>
      <c r="AD252" t="b">
        <f t="shared" ca="1" si="135"/>
        <v>1</v>
      </c>
      <c r="AE252" t="b">
        <f t="shared" ca="1" si="136"/>
        <v>0</v>
      </c>
      <c r="AF252" t="b">
        <f t="shared" ca="1" si="137"/>
        <v>0</v>
      </c>
      <c r="AG252" t="b">
        <f t="shared" ca="1" si="138"/>
        <v>0</v>
      </c>
      <c r="AH252" t="b">
        <f t="shared" ca="1" si="139"/>
        <v>0</v>
      </c>
      <c r="AI252" t="b">
        <f t="shared" ca="1" si="140"/>
        <v>0</v>
      </c>
      <c r="AJ252">
        <f t="shared" ca="1" si="148"/>
        <v>1</v>
      </c>
      <c r="AK252">
        <f t="shared" ca="1" si="141"/>
        <v>60240</v>
      </c>
      <c r="AL252">
        <f t="shared" ca="1" si="142"/>
        <v>927</v>
      </c>
      <c r="AM252" s="19">
        <f t="shared" ca="1" si="143"/>
        <v>327231</v>
      </c>
      <c r="AN252" t="str">
        <f ca="1">IF($C252=0,"",
VLOOKUP(MID($E252,1,1),TRANSF2,2,FALSE)
&amp; VLOOKUP(MID($E252,2,1),TRANSF2,2,FALSE)
&amp; VLOOKUP(MID($E252,3,1),TRANSF2,2,FALSE)
&amp; VLOOKUP(MID($E252,4,1),TRANSF2,2,FALSE)
&amp; VLOOKUP(MID($E252,5,1),TRANSF2,2,FALSE)
)</f>
        <v>CDOHP</v>
      </c>
      <c r="AO252" t="str">
        <f t="shared" ca="1" si="149"/>
        <v>CDOHP 748</v>
      </c>
      <c r="AP252" t="str">
        <f ca="1"/>
        <v>DDDDC 53</v>
      </c>
      <c r="AQ252" t="str" cm="1">
        <f t="array" aca="1" ref="AQ252:AR252" ca="1">IF($C252=0,"",_xlfn.TEXTSPLIT(AP252," "))</f>
        <v>DDDDC</v>
      </c>
      <c r="AR252" t="str">
        <f ca="1"/>
        <v>53</v>
      </c>
      <c r="AS252">
        <f t="shared" ca="1" si="150"/>
        <v>53</v>
      </c>
      <c r="AT252">
        <f ca="1"/>
        <v>240</v>
      </c>
      <c r="AU252" t="str">
        <f ca="1">IF($C252=0,"",
VLOOKUP(MID(AQ252,1,1),REVTRANS2,2,FALSE)
&amp; VLOOKUP(MID(AQ252,2,1),REVTRANS2,2,FALSE)
&amp; VLOOKUP(MID(AQ252,3,1),REVTRANS2,2,FALSE)
&amp; VLOOKUP(MID(AQ252,4,1),REVTRANS2,2,FALSE)
&amp; VLOOKUP(MID(AQ252,5,1),REVTRANS2,2,FALSE)
)</f>
        <v>44443</v>
      </c>
      <c r="AV252">
        <f t="shared" ca="1" si="166"/>
        <v>0</v>
      </c>
      <c r="AW252">
        <f t="shared" ca="1" si="170"/>
        <v>0</v>
      </c>
      <c r="AX252">
        <f t="shared" ca="1" si="170"/>
        <v>1</v>
      </c>
      <c r="AY252">
        <f t="shared" ca="1" si="170"/>
        <v>4</v>
      </c>
      <c r="AZ252">
        <f t="shared" ca="1" si="170"/>
        <v>0</v>
      </c>
      <c r="BA252">
        <f t="shared" ca="1" si="170"/>
        <v>0</v>
      </c>
      <c r="BB252">
        <f t="shared" ca="1" si="170"/>
        <v>0</v>
      </c>
      <c r="BC252">
        <f t="shared" ca="1" si="170"/>
        <v>0</v>
      </c>
      <c r="BD252">
        <f t="shared" ca="1" si="170"/>
        <v>0</v>
      </c>
      <c r="BE252">
        <f t="shared" ca="1" si="170"/>
        <v>0</v>
      </c>
      <c r="BF252">
        <f t="shared" ca="1" si="170"/>
        <v>0</v>
      </c>
      <c r="BG252">
        <f t="shared" ca="1" si="170"/>
        <v>0</v>
      </c>
      <c r="BH252">
        <f t="shared" ca="1" si="170"/>
        <v>0</v>
      </c>
      <c r="BI252" s="37">
        <f t="shared" ca="1" si="162"/>
        <v>0</v>
      </c>
      <c r="BJ252" t="b">
        <f t="shared" ca="1" si="151"/>
        <v>0</v>
      </c>
      <c r="BK252" t="b">
        <f t="shared" ca="1" si="152"/>
        <v>1</v>
      </c>
      <c r="BL252" t="b">
        <f t="shared" ca="1" si="153"/>
        <v>0</v>
      </c>
      <c r="BM252" t="b">
        <f t="shared" ca="1" si="154"/>
        <v>0</v>
      </c>
      <c r="BN252" t="b">
        <f t="shared" ca="1" si="155"/>
        <v>0</v>
      </c>
      <c r="BO252" t="b">
        <f t="shared" ca="1" si="156"/>
        <v>0</v>
      </c>
      <c r="BP252" t="b">
        <f t="shared" ca="1" si="157"/>
        <v>0</v>
      </c>
      <c r="BQ252">
        <f t="shared" ca="1" si="158"/>
        <v>1</v>
      </c>
      <c r="BR252">
        <f t="shared" ca="1" si="159"/>
        <v>60240</v>
      </c>
      <c r="BS252" cm="1">
        <f t="array" aca="1" ref="BS252" ca="1">IF($C252=0,"",RANK(BR252,OFFSET(KKK,0,0,LAST,1),-1))</f>
        <v>855</v>
      </c>
      <c r="BT252" s="19">
        <f t="shared" ca="1" si="160"/>
        <v>45315</v>
      </c>
    </row>
    <row r="253" spans="1:72">
      <c r="A253">
        <v>241</v>
      </c>
      <c r="C253" s="9" t="str">
        <f t="shared" ca="1" si="130"/>
        <v>JA738 611</v>
      </c>
      <c r="D253">
        <f t="shared" ca="1" si="131"/>
        <v>9</v>
      </c>
      <c r="E253" t="str">
        <f t="shared" ca="1" si="144"/>
        <v>JA738</v>
      </c>
      <c r="F253" t="str">
        <f t="shared" ca="1" si="132"/>
        <v>MPGCH</v>
      </c>
      <c r="G253" t="str">
        <f t="shared" ca="1" si="145"/>
        <v>MPGCH 611</v>
      </c>
      <c r="H253" t="str">
        <f ca="1"/>
        <v>EEFEE 641</v>
      </c>
      <c r="I253" t="str" cm="1">
        <f t="array" aca="1" ref="I253:J253" ca="1">IF($C253=0,"",_xlfn.TEXTSPLIT(H253," "))</f>
        <v>EEFEE</v>
      </c>
      <c r="J253" t="str">
        <f ca="1"/>
        <v>641</v>
      </c>
      <c r="K253">
        <f t="shared" ca="1" si="146"/>
        <v>641</v>
      </c>
      <c r="L253">
        <f ca="1"/>
        <v>241</v>
      </c>
      <c r="M253" t="str">
        <f t="shared" ca="1" si="133"/>
        <v>55655</v>
      </c>
      <c r="N253">
        <f t="shared" ca="1" si="168"/>
        <v>0</v>
      </c>
      <c r="O253">
        <f t="shared" ca="1" si="169"/>
        <v>0</v>
      </c>
      <c r="P253">
        <f t="shared" ca="1" si="169"/>
        <v>0</v>
      </c>
      <c r="Q253">
        <f t="shared" ca="1" si="169"/>
        <v>0</v>
      </c>
      <c r="R253">
        <f t="shared" ca="1" si="169"/>
        <v>4</v>
      </c>
      <c r="S253">
        <f t="shared" ca="1" si="169"/>
        <v>1</v>
      </c>
      <c r="T253">
        <f t="shared" ca="1" si="169"/>
        <v>0</v>
      </c>
      <c r="U253">
        <f t="shared" ca="1" si="169"/>
        <v>0</v>
      </c>
      <c r="V253">
        <f t="shared" ca="1" si="169"/>
        <v>0</v>
      </c>
      <c r="W253">
        <f t="shared" ca="1" si="169"/>
        <v>0</v>
      </c>
      <c r="X253">
        <f t="shared" ca="1" si="169"/>
        <v>0</v>
      </c>
      <c r="Y253">
        <f t="shared" ca="1" si="169"/>
        <v>0</v>
      </c>
      <c r="Z253">
        <f t="shared" ca="1" si="169"/>
        <v>0</v>
      </c>
      <c r="AA253">
        <f t="shared" ca="1" si="169"/>
        <v>0</v>
      </c>
      <c r="AB253">
        <f t="shared" ca="1" si="147"/>
        <v>5</v>
      </c>
      <c r="AC253" t="b">
        <f t="shared" ca="1" si="134"/>
        <v>0</v>
      </c>
      <c r="AD253" t="b">
        <f t="shared" ca="1" si="135"/>
        <v>1</v>
      </c>
      <c r="AE253" t="b">
        <f t="shared" ca="1" si="136"/>
        <v>0</v>
      </c>
      <c r="AF253" t="b">
        <f t="shared" ca="1" si="137"/>
        <v>0</v>
      </c>
      <c r="AG253" t="b">
        <f t="shared" ca="1" si="138"/>
        <v>0</v>
      </c>
      <c r="AH253" t="b">
        <f t="shared" ca="1" si="139"/>
        <v>0</v>
      </c>
      <c r="AI253" t="b">
        <f t="shared" ca="1" si="140"/>
        <v>0</v>
      </c>
      <c r="AJ253">
        <f t="shared" ca="1" si="148"/>
        <v>1</v>
      </c>
      <c r="AK253">
        <f t="shared" ca="1" si="141"/>
        <v>60241</v>
      </c>
      <c r="AL253">
        <f t="shared" ca="1" si="142"/>
        <v>928</v>
      </c>
      <c r="AM253" s="19">
        <f t="shared" ca="1" si="143"/>
        <v>594848</v>
      </c>
      <c r="AN253" t="str">
        <f ca="1">IF($C253=0,"",
VLOOKUP(MID($E253,1,1),TRANSF2,2,FALSE)
&amp; VLOOKUP(MID($E253,2,1),TRANSF2,2,FALSE)
&amp; VLOOKUP(MID($E253,3,1),TRANSF2,2,FALSE)
&amp; VLOOKUP(MID($E253,4,1),TRANSF2,2,FALSE)
&amp; VLOOKUP(MID($E253,5,1),TRANSF2,2,FALSE)
)</f>
        <v>APGCH</v>
      </c>
      <c r="AO253" t="str">
        <f t="shared" ca="1" si="149"/>
        <v>APGCH 611</v>
      </c>
      <c r="AP253" t="str">
        <f ca="1"/>
        <v>DDDDF 852</v>
      </c>
      <c r="AQ253" t="str" cm="1">
        <f t="array" aca="1" ref="AQ253:AR253" ca="1">IF($C253=0,"",_xlfn.TEXTSPLIT(AP253," "))</f>
        <v>DDDDF</v>
      </c>
      <c r="AR253" t="str">
        <f ca="1"/>
        <v>852</v>
      </c>
      <c r="AS253">
        <f t="shared" ca="1" si="150"/>
        <v>852</v>
      </c>
      <c r="AT253">
        <f ca="1"/>
        <v>241</v>
      </c>
      <c r="AU253" t="str">
        <f ca="1">IF($C253=0,"",
VLOOKUP(MID(AQ253,1,1),REVTRANS2,2,FALSE)
&amp; VLOOKUP(MID(AQ253,2,1),REVTRANS2,2,FALSE)
&amp; VLOOKUP(MID(AQ253,3,1),REVTRANS2,2,FALSE)
&amp; VLOOKUP(MID(AQ253,4,1),REVTRANS2,2,FALSE)
&amp; VLOOKUP(MID(AQ253,5,1),REVTRANS2,2,FALSE)
)</f>
        <v>44446</v>
      </c>
      <c r="AV253">
        <f t="shared" ca="1" si="166"/>
        <v>0</v>
      </c>
      <c r="AW253">
        <f t="shared" ca="1" si="170"/>
        <v>0</v>
      </c>
      <c r="AX253">
        <f t="shared" ca="1" si="170"/>
        <v>0</v>
      </c>
      <c r="AY253">
        <f t="shared" ca="1" si="170"/>
        <v>4</v>
      </c>
      <c r="AZ253">
        <f t="shared" ca="1" si="170"/>
        <v>0</v>
      </c>
      <c r="BA253">
        <f t="shared" ca="1" si="170"/>
        <v>1</v>
      </c>
      <c r="BB253">
        <f t="shared" ca="1" si="170"/>
        <v>0</v>
      </c>
      <c r="BC253">
        <f t="shared" ca="1" si="170"/>
        <v>0</v>
      </c>
      <c r="BD253">
        <f t="shared" ca="1" si="170"/>
        <v>0</v>
      </c>
      <c r="BE253">
        <f t="shared" ca="1" si="170"/>
        <v>0</v>
      </c>
      <c r="BF253">
        <f t="shared" ca="1" si="170"/>
        <v>0</v>
      </c>
      <c r="BG253">
        <f t="shared" ca="1" si="170"/>
        <v>0</v>
      </c>
      <c r="BH253">
        <f t="shared" ca="1" si="170"/>
        <v>0</v>
      </c>
      <c r="BI253" s="37">
        <f t="shared" ca="1" si="162"/>
        <v>0</v>
      </c>
      <c r="BJ253" t="b">
        <f t="shared" ca="1" si="151"/>
        <v>0</v>
      </c>
      <c r="BK253" t="b">
        <f t="shared" ca="1" si="152"/>
        <v>1</v>
      </c>
      <c r="BL253" t="b">
        <f t="shared" ca="1" si="153"/>
        <v>0</v>
      </c>
      <c r="BM253" t="b">
        <f t="shared" ca="1" si="154"/>
        <v>0</v>
      </c>
      <c r="BN253" t="b">
        <f t="shared" ca="1" si="155"/>
        <v>0</v>
      </c>
      <c r="BO253" t="b">
        <f t="shared" ca="1" si="156"/>
        <v>0</v>
      </c>
      <c r="BP253" t="b">
        <f t="shared" ca="1" si="157"/>
        <v>0</v>
      </c>
      <c r="BQ253">
        <f t="shared" ca="1" si="158"/>
        <v>1</v>
      </c>
      <c r="BR253">
        <f t="shared" ca="1" si="159"/>
        <v>60241</v>
      </c>
      <c r="BS253" cm="1">
        <f t="array" aca="1" ref="BS253" ca="1">IF($C253=0,"",RANK(BR253,OFFSET(KKK,0,0,LAST,1),-1))</f>
        <v>856</v>
      </c>
      <c r="BT253" s="19">
        <f t="shared" ca="1" si="160"/>
        <v>729312</v>
      </c>
    </row>
    <row r="254" spans="1:72">
      <c r="A254">
        <v>242</v>
      </c>
      <c r="C254" s="9" t="str">
        <f t="shared" ca="1" si="130"/>
        <v>7A777 829</v>
      </c>
      <c r="D254">
        <f t="shared" ca="1" si="131"/>
        <v>9</v>
      </c>
      <c r="E254" t="str">
        <f t="shared" ca="1" si="144"/>
        <v>7A777</v>
      </c>
      <c r="F254" t="str">
        <f t="shared" ca="1" si="132"/>
        <v>GPGGG</v>
      </c>
      <c r="G254" t="str">
        <f t="shared" ca="1" si="145"/>
        <v>GPGGG 829</v>
      </c>
      <c r="H254" t="str">
        <f ca="1"/>
        <v>EEMPE 115</v>
      </c>
      <c r="I254" t="str" cm="1">
        <f t="array" aca="1" ref="I254:J254" ca="1">IF($C254=0,"",_xlfn.TEXTSPLIT(H254," "))</f>
        <v>EEMPE</v>
      </c>
      <c r="J254" t="str">
        <f ca="1"/>
        <v>115</v>
      </c>
      <c r="K254">
        <f t="shared" ca="1" si="146"/>
        <v>115</v>
      </c>
      <c r="L254">
        <f ca="1"/>
        <v>242</v>
      </c>
      <c r="M254" t="str">
        <f t="shared" ca="1" si="133"/>
        <v>55JA5</v>
      </c>
      <c r="N254">
        <f t="shared" ca="1" si="168"/>
        <v>0</v>
      </c>
      <c r="O254">
        <f t="shared" ca="1" si="169"/>
        <v>0</v>
      </c>
      <c r="P254">
        <f t="shared" ca="1" si="169"/>
        <v>0</v>
      </c>
      <c r="Q254">
        <f t="shared" ca="1" si="169"/>
        <v>0</v>
      </c>
      <c r="R254">
        <f t="shared" ca="1" si="169"/>
        <v>3</v>
      </c>
      <c r="S254">
        <f t="shared" ca="1" si="169"/>
        <v>0</v>
      </c>
      <c r="T254">
        <f t="shared" ca="1" si="169"/>
        <v>0</v>
      </c>
      <c r="U254">
        <f t="shared" ca="1" si="169"/>
        <v>0</v>
      </c>
      <c r="V254">
        <f t="shared" ca="1" si="169"/>
        <v>0</v>
      </c>
      <c r="W254">
        <f t="shared" ca="1" si="169"/>
        <v>0</v>
      </c>
      <c r="X254">
        <f t="shared" ca="1" si="169"/>
        <v>1</v>
      </c>
      <c r="Y254">
        <f t="shared" ca="1" si="169"/>
        <v>0</v>
      </c>
      <c r="Z254">
        <f t="shared" ca="1" si="169"/>
        <v>0</v>
      </c>
      <c r="AA254">
        <f t="shared" ca="1" si="169"/>
        <v>1</v>
      </c>
      <c r="AB254">
        <f t="shared" ca="1" si="147"/>
        <v>5</v>
      </c>
      <c r="AC254" t="b">
        <f t="shared" ca="1" si="134"/>
        <v>0</v>
      </c>
      <c r="AD254" t="b">
        <f t="shared" ca="1" si="135"/>
        <v>0</v>
      </c>
      <c r="AE254" t="b">
        <f t="shared" ca="1" si="136"/>
        <v>0</v>
      </c>
      <c r="AF254" t="b">
        <f t="shared" ca="1" si="137"/>
        <v>1</v>
      </c>
      <c r="AG254" t="b">
        <f t="shared" ca="1" si="138"/>
        <v>0</v>
      </c>
      <c r="AH254" t="b">
        <f t="shared" ca="1" si="139"/>
        <v>0</v>
      </c>
      <c r="AI254" t="b">
        <f t="shared" ca="1" si="140"/>
        <v>0</v>
      </c>
      <c r="AJ254">
        <f t="shared" ca="1" si="148"/>
        <v>1</v>
      </c>
      <c r="AK254">
        <f t="shared" ca="1" si="141"/>
        <v>40242</v>
      </c>
      <c r="AL254">
        <f t="shared" ca="1" si="142"/>
        <v>664</v>
      </c>
      <c r="AM254" s="19">
        <f t="shared" ca="1" si="143"/>
        <v>76360</v>
      </c>
      <c r="AN254" t="str">
        <f ca="1">IF($C254=0,"",
VLOOKUP(MID($E254,1,1),TRANSF2,2,FALSE)
&amp; VLOOKUP(MID($E254,2,1),TRANSF2,2,FALSE)
&amp; VLOOKUP(MID($E254,3,1),TRANSF2,2,FALSE)
&amp; VLOOKUP(MID($E254,4,1),TRANSF2,2,FALSE)
&amp; VLOOKUP(MID($E254,5,1),TRANSF2,2,FALSE)
)</f>
        <v>GPGGG</v>
      </c>
      <c r="AO254" t="str">
        <f t="shared" ca="1" si="149"/>
        <v>GPGGG 829</v>
      </c>
      <c r="AP254" t="str">
        <f ca="1"/>
        <v>DDDED 233</v>
      </c>
      <c r="AQ254" t="str" cm="1">
        <f t="array" aca="1" ref="AQ254:AR254" ca="1">IF($C254=0,"",_xlfn.TEXTSPLIT(AP254," "))</f>
        <v>DDDED</v>
      </c>
      <c r="AR254" t="str">
        <f ca="1"/>
        <v>233</v>
      </c>
      <c r="AS254">
        <f t="shared" ca="1" si="150"/>
        <v>233</v>
      </c>
      <c r="AT254">
        <f ca="1"/>
        <v>242</v>
      </c>
      <c r="AU254" t="str">
        <f ca="1">IF($C254=0,"",
VLOOKUP(MID(AQ254,1,1),REVTRANS2,2,FALSE)
&amp; VLOOKUP(MID(AQ254,2,1),REVTRANS2,2,FALSE)
&amp; VLOOKUP(MID(AQ254,3,1),REVTRANS2,2,FALSE)
&amp; VLOOKUP(MID(AQ254,4,1),REVTRANS2,2,FALSE)
&amp; VLOOKUP(MID(AQ254,5,1),REVTRANS2,2,FALSE)
)</f>
        <v>44454</v>
      </c>
      <c r="AV254">
        <f t="shared" ca="1" si="166"/>
        <v>0</v>
      </c>
      <c r="AW254">
        <f t="shared" ca="1" si="170"/>
        <v>0</v>
      </c>
      <c r="AX254">
        <f t="shared" ca="1" si="170"/>
        <v>0</v>
      </c>
      <c r="AY254">
        <f t="shared" ca="1" si="170"/>
        <v>4</v>
      </c>
      <c r="AZ254">
        <f t="shared" ca="1" si="170"/>
        <v>1</v>
      </c>
      <c r="BA254">
        <f t="shared" ca="1" si="170"/>
        <v>0</v>
      </c>
      <c r="BB254">
        <f t="shared" ca="1" si="170"/>
        <v>0</v>
      </c>
      <c r="BC254">
        <f t="shared" ca="1" si="170"/>
        <v>0</v>
      </c>
      <c r="BD254">
        <f t="shared" ca="1" si="170"/>
        <v>0</v>
      </c>
      <c r="BE254">
        <f t="shared" ca="1" si="170"/>
        <v>0</v>
      </c>
      <c r="BF254">
        <f t="shared" ca="1" si="170"/>
        <v>0</v>
      </c>
      <c r="BG254">
        <f t="shared" ca="1" si="170"/>
        <v>0</v>
      </c>
      <c r="BH254">
        <f t="shared" ca="1" si="170"/>
        <v>0</v>
      </c>
      <c r="BI254" s="37">
        <f t="shared" ca="1" si="162"/>
        <v>0</v>
      </c>
      <c r="BJ254" t="b">
        <f t="shared" ca="1" si="151"/>
        <v>0</v>
      </c>
      <c r="BK254" t="b">
        <f t="shared" ca="1" si="152"/>
        <v>1</v>
      </c>
      <c r="BL254" t="b">
        <f t="shared" ca="1" si="153"/>
        <v>0</v>
      </c>
      <c r="BM254" t="b">
        <f t="shared" ca="1" si="154"/>
        <v>0</v>
      </c>
      <c r="BN254" t="b">
        <f t="shared" ca="1" si="155"/>
        <v>0</v>
      </c>
      <c r="BO254" t="b">
        <f t="shared" ca="1" si="156"/>
        <v>0</v>
      </c>
      <c r="BP254" t="b">
        <f t="shared" ca="1" si="157"/>
        <v>0</v>
      </c>
      <c r="BQ254">
        <f t="shared" ca="1" si="158"/>
        <v>1</v>
      </c>
      <c r="BR254">
        <f t="shared" ca="1" si="159"/>
        <v>60242</v>
      </c>
      <c r="BS254" cm="1">
        <f t="array" aca="1" ref="BS254" ca="1">IF($C254=0,"",RANK(BR254,OFFSET(KKK,0,0,LAST,1),-1))</f>
        <v>857</v>
      </c>
      <c r="BT254" s="19">
        <f t="shared" ca="1" si="160"/>
        <v>199681</v>
      </c>
    </row>
    <row r="255" spans="1:72">
      <c r="A255">
        <v>243</v>
      </c>
      <c r="C255" s="9" t="str">
        <f t="shared" ca="1" si="130"/>
        <v>Q6Q77 559</v>
      </c>
      <c r="D255">
        <f t="shared" ca="1" si="131"/>
        <v>9</v>
      </c>
      <c r="E255" t="str">
        <f t="shared" ca="1" si="144"/>
        <v>Q6Q77</v>
      </c>
      <c r="F255" t="str">
        <f t="shared" ca="1" si="132"/>
        <v>NFNGG</v>
      </c>
      <c r="G255" t="str">
        <f t="shared" ca="1" si="145"/>
        <v>NFNGG 559</v>
      </c>
      <c r="H255" t="str">
        <f ca="1"/>
        <v>EEOEE 217</v>
      </c>
      <c r="I255" t="str" cm="1">
        <f t="array" aca="1" ref="I255:J255" ca="1">IF($C255=0,"",_xlfn.TEXTSPLIT(H255," "))</f>
        <v>EEOEE</v>
      </c>
      <c r="J255" t="str">
        <f ca="1"/>
        <v>217</v>
      </c>
      <c r="K255">
        <f t="shared" ca="1" si="146"/>
        <v>217</v>
      </c>
      <c r="L255">
        <f ca="1"/>
        <v>243</v>
      </c>
      <c r="M255" t="str">
        <f t="shared" ca="1" si="133"/>
        <v>55K55</v>
      </c>
      <c r="N255">
        <f t="shared" ca="1" si="168"/>
        <v>0</v>
      </c>
      <c r="O255">
        <f t="shared" ca="1" si="169"/>
        <v>0</v>
      </c>
      <c r="P255">
        <f t="shared" ca="1" si="169"/>
        <v>0</v>
      </c>
      <c r="Q255">
        <f t="shared" ca="1" si="169"/>
        <v>0</v>
      </c>
      <c r="R255">
        <f t="shared" ca="1" si="169"/>
        <v>4</v>
      </c>
      <c r="S255">
        <f t="shared" ca="1" si="169"/>
        <v>0</v>
      </c>
      <c r="T255">
        <f t="shared" ca="1" si="169"/>
        <v>0</v>
      </c>
      <c r="U255">
        <f t="shared" ca="1" si="169"/>
        <v>0</v>
      </c>
      <c r="V255">
        <f t="shared" ca="1" si="169"/>
        <v>0</v>
      </c>
      <c r="W255">
        <f t="shared" ca="1" si="169"/>
        <v>0</v>
      </c>
      <c r="X255">
        <f t="shared" ca="1" si="169"/>
        <v>0</v>
      </c>
      <c r="Y255">
        <f t="shared" ca="1" si="169"/>
        <v>0</v>
      </c>
      <c r="Z255">
        <f t="shared" ca="1" si="169"/>
        <v>1</v>
      </c>
      <c r="AA255">
        <f t="shared" ca="1" si="169"/>
        <v>0</v>
      </c>
      <c r="AB255">
        <f t="shared" ca="1" si="147"/>
        <v>5</v>
      </c>
      <c r="AC255" t="b">
        <f t="shared" ca="1" si="134"/>
        <v>0</v>
      </c>
      <c r="AD255" t="b">
        <f t="shared" ca="1" si="135"/>
        <v>1</v>
      </c>
      <c r="AE255" t="b">
        <f t="shared" ca="1" si="136"/>
        <v>0</v>
      </c>
      <c r="AF255" t="b">
        <f t="shared" ca="1" si="137"/>
        <v>0</v>
      </c>
      <c r="AG255" t="b">
        <f t="shared" ca="1" si="138"/>
        <v>0</v>
      </c>
      <c r="AH255" t="b">
        <f t="shared" ca="1" si="139"/>
        <v>0</v>
      </c>
      <c r="AI255" t="b">
        <f t="shared" ca="1" si="140"/>
        <v>0</v>
      </c>
      <c r="AJ255">
        <f t="shared" ca="1" si="148"/>
        <v>1</v>
      </c>
      <c r="AK255">
        <f t="shared" ca="1" si="141"/>
        <v>60243</v>
      </c>
      <c r="AL255">
        <f t="shared" ca="1" si="142"/>
        <v>929</v>
      </c>
      <c r="AM255" s="19">
        <f t="shared" ca="1" si="143"/>
        <v>201593</v>
      </c>
      <c r="AN255" t="str">
        <f ca="1">IF($C255=0,"",
VLOOKUP(MID($E255,1,1),TRANSF2,2,FALSE)
&amp; VLOOKUP(MID($E255,2,1),TRANSF2,2,FALSE)
&amp; VLOOKUP(MID($E255,3,1),TRANSF2,2,FALSE)
&amp; VLOOKUP(MID($E255,4,1),TRANSF2,2,FALSE)
&amp; VLOOKUP(MID($E255,5,1),TRANSF2,2,FALSE)
)</f>
        <v>NFNGG</v>
      </c>
      <c r="AO255" t="str">
        <f t="shared" ca="1" si="149"/>
        <v>NFNGG 559</v>
      </c>
      <c r="AP255" t="str">
        <f ca="1"/>
        <v>DDDGL 432</v>
      </c>
      <c r="AQ255" t="str" cm="1">
        <f t="array" aca="1" ref="AQ255:AR255" ca="1">IF($C255=0,"",_xlfn.TEXTSPLIT(AP255," "))</f>
        <v>DDDGL</v>
      </c>
      <c r="AR255" t="str">
        <f ca="1"/>
        <v>432</v>
      </c>
      <c r="AS255">
        <f t="shared" ca="1" si="150"/>
        <v>432</v>
      </c>
      <c r="AT255">
        <f ca="1"/>
        <v>243</v>
      </c>
      <c r="AU255" t="str">
        <f ca="1">IF($C255=0,"",
VLOOKUP(MID(AQ255,1,1),REVTRANS2,2,FALSE)
&amp; VLOOKUP(MID(AQ255,2,1),REVTRANS2,2,FALSE)
&amp; VLOOKUP(MID(AQ255,3,1),REVTRANS2,2,FALSE)
&amp; VLOOKUP(MID(AQ255,4,1),REVTRANS2,2,FALSE)
&amp; VLOOKUP(MID(AQ255,5,1),REVTRANS2,2,FALSE)
)</f>
        <v>4447T</v>
      </c>
      <c r="AV255">
        <f t="shared" ca="1" si="166"/>
        <v>0</v>
      </c>
      <c r="AW255">
        <f t="shared" ca="1" si="170"/>
        <v>0</v>
      </c>
      <c r="AX255">
        <f t="shared" ca="1" si="170"/>
        <v>0</v>
      </c>
      <c r="AY255">
        <f t="shared" ca="1" si="170"/>
        <v>3</v>
      </c>
      <c r="AZ255">
        <f t="shared" ca="1" si="170"/>
        <v>0</v>
      </c>
      <c r="BA255">
        <f t="shared" ca="1" si="170"/>
        <v>0</v>
      </c>
      <c r="BB255">
        <f t="shared" ca="1" si="170"/>
        <v>1</v>
      </c>
      <c r="BC255">
        <f t="shared" ca="1" si="170"/>
        <v>0</v>
      </c>
      <c r="BD255">
        <f t="shared" ca="1" si="170"/>
        <v>0</v>
      </c>
      <c r="BE255">
        <f t="shared" ca="1" si="170"/>
        <v>1</v>
      </c>
      <c r="BF255">
        <f t="shared" ca="1" si="170"/>
        <v>0</v>
      </c>
      <c r="BG255">
        <f t="shared" ca="1" si="170"/>
        <v>0</v>
      </c>
      <c r="BH255">
        <f t="shared" ca="1" si="170"/>
        <v>0</v>
      </c>
      <c r="BI255" s="37">
        <f t="shared" ca="1" si="162"/>
        <v>0</v>
      </c>
      <c r="BJ255" t="b">
        <f t="shared" ca="1" si="151"/>
        <v>0</v>
      </c>
      <c r="BK255" t="b">
        <f t="shared" ca="1" si="152"/>
        <v>0</v>
      </c>
      <c r="BL255" t="b">
        <f t="shared" ca="1" si="153"/>
        <v>0</v>
      </c>
      <c r="BM255" t="b">
        <f t="shared" ca="1" si="154"/>
        <v>1</v>
      </c>
      <c r="BN255" t="b">
        <f t="shared" ca="1" si="155"/>
        <v>0</v>
      </c>
      <c r="BO255" t="b">
        <f t="shared" ca="1" si="156"/>
        <v>0</v>
      </c>
      <c r="BP255" t="b">
        <f t="shared" ca="1" si="157"/>
        <v>0</v>
      </c>
      <c r="BQ255">
        <f t="shared" ca="1" si="158"/>
        <v>1</v>
      </c>
      <c r="BR255">
        <f t="shared" ca="1" si="159"/>
        <v>40243</v>
      </c>
      <c r="BS255" cm="1">
        <f t="array" aca="1" ref="BS255" ca="1">IF($C255=0,"",RANK(BR255,OFFSET(KKK,0,0,LAST,1),-1))</f>
        <v>506</v>
      </c>
      <c r="BT255" s="19">
        <f t="shared" ca="1" si="160"/>
        <v>218592</v>
      </c>
    </row>
    <row r="256" spans="1:72">
      <c r="A256">
        <v>244</v>
      </c>
      <c r="C256" s="9" t="str">
        <f t="shared" ca="1" si="130"/>
        <v>QQJQQ 991</v>
      </c>
      <c r="D256">
        <f t="shared" ca="1" si="131"/>
        <v>9</v>
      </c>
      <c r="E256" t="str">
        <f t="shared" ca="1" si="144"/>
        <v>QQJQQ</v>
      </c>
      <c r="F256" t="str">
        <f t="shared" ca="1" si="132"/>
        <v>NNMNN</v>
      </c>
      <c r="G256" t="str">
        <f t="shared" ca="1" si="145"/>
        <v>NNMNN 991</v>
      </c>
      <c r="H256" t="str">
        <f ca="1"/>
        <v>EEOLP 327</v>
      </c>
      <c r="I256" t="str" cm="1">
        <f t="array" aca="1" ref="I256:J256" ca="1">IF($C256=0,"",_xlfn.TEXTSPLIT(H256," "))</f>
        <v>EEOLP</v>
      </c>
      <c r="J256" t="str">
        <f ca="1"/>
        <v>327</v>
      </c>
      <c r="K256">
        <f t="shared" ca="1" si="146"/>
        <v>327</v>
      </c>
      <c r="L256">
        <f ca="1"/>
        <v>244</v>
      </c>
      <c r="M256" t="str">
        <f t="shared" ca="1" si="133"/>
        <v>55KTA</v>
      </c>
      <c r="N256">
        <f t="shared" ca="1" si="168"/>
        <v>0</v>
      </c>
      <c r="O256">
        <f t="shared" ca="1" si="169"/>
        <v>0</v>
      </c>
      <c r="P256">
        <f t="shared" ca="1" si="169"/>
        <v>0</v>
      </c>
      <c r="Q256">
        <f t="shared" ca="1" si="169"/>
        <v>0</v>
      </c>
      <c r="R256">
        <f t="shared" ca="1" si="169"/>
        <v>2</v>
      </c>
      <c r="S256">
        <f t="shared" ca="1" si="169"/>
        <v>0</v>
      </c>
      <c r="T256">
        <f t="shared" ca="1" si="169"/>
        <v>0</v>
      </c>
      <c r="U256">
        <f t="shared" ca="1" si="169"/>
        <v>0</v>
      </c>
      <c r="V256">
        <f t="shared" ca="1" si="169"/>
        <v>0</v>
      </c>
      <c r="W256">
        <f t="shared" ca="1" si="169"/>
        <v>1</v>
      </c>
      <c r="X256">
        <f t="shared" ca="1" si="169"/>
        <v>0</v>
      </c>
      <c r="Y256">
        <f t="shared" ca="1" si="169"/>
        <v>0</v>
      </c>
      <c r="Z256">
        <f t="shared" ca="1" si="169"/>
        <v>1</v>
      </c>
      <c r="AA256">
        <f t="shared" ca="1" si="169"/>
        <v>1</v>
      </c>
      <c r="AB256">
        <f t="shared" ca="1" si="147"/>
        <v>5</v>
      </c>
      <c r="AC256" t="b">
        <f t="shared" ca="1" si="134"/>
        <v>0</v>
      </c>
      <c r="AD256" t="b">
        <f t="shared" ca="1" si="135"/>
        <v>0</v>
      </c>
      <c r="AE256" t="b">
        <f t="shared" ca="1" si="136"/>
        <v>0</v>
      </c>
      <c r="AF256" t="b">
        <f t="shared" ca="1" si="137"/>
        <v>0</v>
      </c>
      <c r="AG256" t="b">
        <f t="shared" ca="1" si="138"/>
        <v>0</v>
      </c>
      <c r="AH256" t="b">
        <f t="shared" ca="1" si="139"/>
        <v>1</v>
      </c>
      <c r="AI256" t="b">
        <f t="shared" ca="1" si="140"/>
        <v>0</v>
      </c>
      <c r="AJ256">
        <f t="shared" ca="1" si="148"/>
        <v>1</v>
      </c>
      <c r="AK256">
        <f t="shared" ca="1" si="141"/>
        <v>20244</v>
      </c>
      <c r="AL256">
        <f t="shared" ca="1" si="142"/>
        <v>255</v>
      </c>
      <c r="AM256" s="19">
        <f t="shared" ca="1" si="143"/>
        <v>83385</v>
      </c>
      <c r="AN256" t="str">
        <f ca="1">IF($C256=0,"",
VLOOKUP(MID($E256,1,1),TRANSF2,2,FALSE)
&amp; VLOOKUP(MID($E256,2,1),TRANSF2,2,FALSE)
&amp; VLOOKUP(MID($E256,3,1),TRANSF2,2,FALSE)
&amp; VLOOKUP(MID($E256,4,1),TRANSF2,2,FALSE)
&amp; VLOOKUP(MID($E256,5,1),TRANSF2,2,FALSE)
)</f>
        <v>NNANN</v>
      </c>
      <c r="AO256" t="str">
        <f t="shared" ca="1" si="149"/>
        <v>NNANN 991</v>
      </c>
      <c r="AP256" t="str">
        <f ca="1"/>
        <v>DDDND 311</v>
      </c>
      <c r="AQ256" t="str" cm="1">
        <f t="array" aca="1" ref="AQ256:AR256" ca="1">IF($C256=0,"",_xlfn.TEXTSPLIT(AP256," "))</f>
        <v>DDDND</v>
      </c>
      <c r="AR256" t="str">
        <f ca="1"/>
        <v>311</v>
      </c>
      <c r="AS256">
        <f t="shared" ca="1" si="150"/>
        <v>311</v>
      </c>
      <c r="AT256">
        <f ca="1"/>
        <v>244</v>
      </c>
      <c r="AU256" t="str">
        <f ca="1">IF($C256=0,"",
VLOOKUP(MID(AQ256,1,1),REVTRANS2,2,FALSE)
&amp; VLOOKUP(MID(AQ256,2,1),REVTRANS2,2,FALSE)
&amp; VLOOKUP(MID(AQ256,3,1),REVTRANS2,2,FALSE)
&amp; VLOOKUP(MID(AQ256,4,1),REVTRANS2,2,FALSE)
&amp; VLOOKUP(MID(AQ256,5,1),REVTRANS2,2,FALSE)
)</f>
        <v>444Q4</v>
      </c>
      <c r="AV256">
        <f t="shared" ca="1" si="166"/>
        <v>0</v>
      </c>
      <c r="AW256">
        <f t="shared" ca="1" si="170"/>
        <v>0</v>
      </c>
      <c r="AX256">
        <f t="shared" ca="1" si="170"/>
        <v>0</v>
      </c>
      <c r="AY256">
        <f t="shared" ca="1" si="170"/>
        <v>4</v>
      </c>
      <c r="AZ256">
        <f t="shared" ca="1" si="170"/>
        <v>0</v>
      </c>
      <c r="BA256">
        <f t="shared" ca="1" si="170"/>
        <v>0</v>
      </c>
      <c r="BB256">
        <f t="shared" ca="1" si="170"/>
        <v>0</v>
      </c>
      <c r="BC256">
        <f t="shared" ca="1" si="170"/>
        <v>0</v>
      </c>
      <c r="BD256">
        <f t="shared" ca="1" si="170"/>
        <v>0</v>
      </c>
      <c r="BE256">
        <f t="shared" ca="1" si="170"/>
        <v>0</v>
      </c>
      <c r="BF256">
        <f t="shared" ca="1" si="170"/>
        <v>1</v>
      </c>
      <c r="BG256">
        <f t="shared" ca="1" si="170"/>
        <v>0</v>
      </c>
      <c r="BH256">
        <f t="shared" ca="1" si="170"/>
        <v>0</v>
      </c>
      <c r="BI256" s="37">
        <f t="shared" ca="1" si="162"/>
        <v>0</v>
      </c>
      <c r="BJ256" t="b">
        <f t="shared" ca="1" si="151"/>
        <v>0</v>
      </c>
      <c r="BK256" t="b">
        <f t="shared" ca="1" si="152"/>
        <v>1</v>
      </c>
      <c r="BL256" t="b">
        <f t="shared" ca="1" si="153"/>
        <v>0</v>
      </c>
      <c r="BM256" t="b">
        <f t="shared" ca="1" si="154"/>
        <v>0</v>
      </c>
      <c r="BN256" t="b">
        <f t="shared" ca="1" si="155"/>
        <v>0</v>
      </c>
      <c r="BO256" t="b">
        <f t="shared" ca="1" si="156"/>
        <v>0</v>
      </c>
      <c r="BP256" t="b">
        <f t="shared" ca="1" si="157"/>
        <v>0</v>
      </c>
      <c r="BQ256">
        <f t="shared" ca="1" si="158"/>
        <v>1</v>
      </c>
      <c r="BR256">
        <f t="shared" ca="1" si="159"/>
        <v>60244</v>
      </c>
      <c r="BS256" cm="1">
        <f t="array" aca="1" ref="BS256" ca="1">IF($C256=0,"",RANK(BR256,OFFSET(KKK,0,0,LAST,1),-1))</f>
        <v>858</v>
      </c>
      <c r="BT256" s="19">
        <f t="shared" ca="1" si="160"/>
        <v>266838</v>
      </c>
    </row>
    <row r="257" spans="1:72">
      <c r="A257">
        <v>245</v>
      </c>
      <c r="C257" s="9" t="str">
        <f t="shared" ca="1" si="130"/>
        <v>23222 368</v>
      </c>
      <c r="D257">
        <f t="shared" ca="1" si="131"/>
        <v>9</v>
      </c>
      <c r="E257" t="str">
        <f t="shared" ca="1" si="144"/>
        <v>23222</v>
      </c>
      <c r="F257" t="str">
        <f t="shared" ca="1" si="132"/>
        <v>BCBBB</v>
      </c>
      <c r="G257" t="str">
        <f t="shared" ca="1" si="145"/>
        <v>BCBBB 368</v>
      </c>
      <c r="H257" t="str">
        <f ca="1"/>
        <v>EEOME 285</v>
      </c>
      <c r="I257" t="str" cm="1">
        <f t="array" aca="1" ref="I257:J257" ca="1">IF($C257=0,"",_xlfn.TEXTSPLIT(H257," "))</f>
        <v>EEOME</v>
      </c>
      <c r="J257" t="str">
        <f ca="1"/>
        <v>285</v>
      </c>
      <c r="K257">
        <f t="shared" ca="1" si="146"/>
        <v>285</v>
      </c>
      <c r="L257">
        <f ca="1"/>
        <v>245</v>
      </c>
      <c r="M257" t="str">
        <f t="shared" ca="1" si="133"/>
        <v>55KJ5</v>
      </c>
      <c r="N257">
        <f t="shared" ca="1" si="168"/>
        <v>0</v>
      </c>
      <c r="O257">
        <f t="shared" ref="O257:AA266" ca="1" si="171">IF($C257=0,"",(LEN($M257)-LEN(SUBSTITUTE($M257,O$11,""))))</f>
        <v>0</v>
      </c>
      <c r="P257">
        <f t="shared" ca="1" si="171"/>
        <v>0</v>
      </c>
      <c r="Q257">
        <f t="shared" ca="1" si="171"/>
        <v>0</v>
      </c>
      <c r="R257">
        <f t="shared" ca="1" si="171"/>
        <v>3</v>
      </c>
      <c r="S257">
        <f t="shared" ca="1" si="171"/>
        <v>0</v>
      </c>
      <c r="T257">
        <f t="shared" ca="1" si="171"/>
        <v>0</v>
      </c>
      <c r="U257">
        <f t="shared" ca="1" si="171"/>
        <v>0</v>
      </c>
      <c r="V257">
        <f t="shared" ca="1" si="171"/>
        <v>0</v>
      </c>
      <c r="W257">
        <f t="shared" ca="1" si="171"/>
        <v>0</v>
      </c>
      <c r="X257">
        <f t="shared" ca="1" si="171"/>
        <v>1</v>
      </c>
      <c r="Y257">
        <f t="shared" ca="1" si="171"/>
        <v>0</v>
      </c>
      <c r="Z257">
        <f t="shared" ca="1" si="171"/>
        <v>1</v>
      </c>
      <c r="AA257">
        <f t="shared" ca="1" si="171"/>
        <v>0</v>
      </c>
      <c r="AB257">
        <f t="shared" ca="1" si="147"/>
        <v>5</v>
      </c>
      <c r="AC257" t="b">
        <f t="shared" ca="1" si="134"/>
        <v>0</v>
      </c>
      <c r="AD257" t="b">
        <f t="shared" ca="1" si="135"/>
        <v>0</v>
      </c>
      <c r="AE257" t="b">
        <f t="shared" ca="1" si="136"/>
        <v>0</v>
      </c>
      <c r="AF257" t="b">
        <f t="shared" ca="1" si="137"/>
        <v>1</v>
      </c>
      <c r="AG257" t="b">
        <f t="shared" ca="1" si="138"/>
        <v>0</v>
      </c>
      <c r="AH257" t="b">
        <f t="shared" ca="1" si="139"/>
        <v>0</v>
      </c>
      <c r="AI257" t="b">
        <f t="shared" ca="1" si="140"/>
        <v>0</v>
      </c>
      <c r="AJ257">
        <f t="shared" ca="1" si="148"/>
        <v>1</v>
      </c>
      <c r="AK257">
        <f t="shared" ca="1" si="141"/>
        <v>40245</v>
      </c>
      <c r="AL257">
        <f t="shared" ca="1" si="142"/>
        <v>665</v>
      </c>
      <c r="AM257" s="19">
        <f t="shared" ca="1" si="143"/>
        <v>189525</v>
      </c>
      <c r="AN257" t="str">
        <f ca="1">IF($C257=0,"",
VLOOKUP(MID($E257,1,1),TRANSF2,2,FALSE)
&amp; VLOOKUP(MID($E257,2,1),TRANSF2,2,FALSE)
&amp; VLOOKUP(MID($E257,3,1),TRANSF2,2,FALSE)
&amp; VLOOKUP(MID($E257,4,1),TRANSF2,2,FALSE)
&amp; VLOOKUP(MID($E257,5,1),TRANSF2,2,FALSE)
)</f>
        <v>BCBBB</v>
      </c>
      <c r="AO257" t="str">
        <f t="shared" ca="1" si="149"/>
        <v>BCBBB 368</v>
      </c>
      <c r="AP257" t="str">
        <f ca="1"/>
        <v>DDEBE 906</v>
      </c>
      <c r="AQ257" t="str" cm="1">
        <f t="array" aca="1" ref="AQ257:AR257" ca="1">IF($C257=0,"",_xlfn.TEXTSPLIT(AP257," "))</f>
        <v>DDEBE</v>
      </c>
      <c r="AR257" t="str">
        <f ca="1"/>
        <v>906</v>
      </c>
      <c r="AS257">
        <f t="shared" ca="1" si="150"/>
        <v>906</v>
      </c>
      <c r="AT257">
        <f ca="1"/>
        <v>245</v>
      </c>
      <c r="AU257" t="str">
        <f ca="1">IF($C257=0,"",
VLOOKUP(MID(AQ257,1,1),REVTRANS2,2,FALSE)
&amp; VLOOKUP(MID(AQ257,2,1),REVTRANS2,2,FALSE)
&amp; VLOOKUP(MID(AQ257,3,1),REVTRANS2,2,FALSE)
&amp; VLOOKUP(MID(AQ257,4,1),REVTRANS2,2,FALSE)
&amp; VLOOKUP(MID(AQ257,5,1),REVTRANS2,2,FALSE)
)</f>
        <v>44525</v>
      </c>
      <c r="AV257">
        <f t="shared" ca="1" si="166"/>
        <v>0</v>
      </c>
      <c r="AW257">
        <f t="shared" ca="1" si="170"/>
        <v>1</v>
      </c>
      <c r="AX257">
        <f t="shared" ca="1" si="170"/>
        <v>0</v>
      </c>
      <c r="AY257">
        <f t="shared" ca="1" si="170"/>
        <v>2</v>
      </c>
      <c r="AZ257">
        <f t="shared" ca="1" si="170"/>
        <v>2</v>
      </c>
      <c r="BA257">
        <f t="shared" ca="1" si="170"/>
        <v>0</v>
      </c>
      <c r="BB257">
        <f t="shared" ca="1" si="170"/>
        <v>0</v>
      </c>
      <c r="BC257">
        <f t="shared" ca="1" si="170"/>
        <v>0</v>
      </c>
      <c r="BD257">
        <f t="shared" ca="1" si="170"/>
        <v>0</v>
      </c>
      <c r="BE257">
        <f t="shared" ca="1" si="170"/>
        <v>0</v>
      </c>
      <c r="BF257">
        <f t="shared" ca="1" si="170"/>
        <v>0</v>
      </c>
      <c r="BG257">
        <f t="shared" ca="1" si="170"/>
        <v>0</v>
      </c>
      <c r="BH257">
        <f t="shared" ca="1" si="170"/>
        <v>0</v>
      </c>
      <c r="BI257" s="37">
        <f t="shared" ca="1" si="162"/>
        <v>0</v>
      </c>
      <c r="BJ257" t="b">
        <f t="shared" ca="1" si="151"/>
        <v>0</v>
      </c>
      <c r="BK257" t="b">
        <f t="shared" ca="1" si="152"/>
        <v>0</v>
      </c>
      <c r="BL257" t="b">
        <f t="shared" ca="1" si="153"/>
        <v>0</v>
      </c>
      <c r="BM257" t="b">
        <f t="shared" ca="1" si="154"/>
        <v>0</v>
      </c>
      <c r="BN257" t="b">
        <f t="shared" ca="1" si="155"/>
        <v>1</v>
      </c>
      <c r="BO257" t="b">
        <f t="shared" ca="1" si="156"/>
        <v>0</v>
      </c>
      <c r="BP257" t="b">
        <f t="shared" ca="1" si="157"/>
        <v>0</v>
      </c>
      <c r="BQ257">
        <f t="shared" ca="1" si="158"/>
        <v>1</v>
      </c>
      <c r="BR257">
        <f t="shared" ca="1" si="159"/>
        <v>30245</v>
      </c>
      <c r="BS257" cm="1">
        <f t="array" aca="1" ref="BS257" ca="1">IF($C257=0,"",RANK(BR257,OFFSET(KKK,0,0,LAST,1),-1))</f>
        <v>345</v>
      </c>
      <c r="BT257" s="19">
        <f t="shared" ca="1" si="160"/>
        <v>312570</v>
      </c>
    </row>
    <row r="258" spans="1:72">
      <c r="A258">
        <v>246</v>
      </c>
      <c r="C258" s="9" t="str">
        <f t="shared" ca="1" si="130"/>
        <v>755A5 536</v>
      </c>
      <c r="D258">
        <f t="shared" ca="1" si="131"/>
        <v>9</v>
      </c>
      <c r="E258" t="str">
        <f t="shared" ca="1" si="144"/>
        <v>755A5</v>
      </c>
      <c r="F258" t="str">
        <f t="shared" ca="1" si="132"/>
        <v>GEEPE</v>
      </c>
      <c r="G258" t="str">
        <f t="shared" ca="1" si="145"/>
        <v>GEEPE 536</v>
      </c>
      <c r="H258" t="str">
        <f ca="1"/>
        <v>EEOOM 101</v>
      </c>
      <c r="I258" t="str" cm="1">
        <f t="array" aca="1" ref="I258:J258" ca="1">IF($C258=0,"",_xlfn.TEXTSPLIT(H258," "))</f>
        <v>EEOOM</v>
      </c>
      <c r="J258" t="str">
        <f ca="1"/>
        <v>101</v>
      </c>
      <c r="K258">
        <f t="shared" ca="1" si="146"/>
        <v>101</v>
      </c>
      <c r="L258">
        <f ca="1"/>
        <v>246</v>
      </c>
      <c r="M258" t="str">
        <f t="shared" ca="1" si="133"/>
        <v>55KKJ</v>
      </c>
      <c r="N258">
        <f t="shared" ca="1" si="168"/>
        <v>0</v>
      </c>
      <c r="O258">
        <f t="shared" ca="1" si="171"/>
        <v>0</v>
      </c>
      <c r="P258">
        <f t="shared" ca="1" si="171"/>
        <v>0</v>
      </c>
      <c r="Q258">
        <f t="shared" ca="1" si="171"/>
        <v>0</v>
      </c>
      <c r="R258">
        <f t="shared" ca="1" si="171"/>
        <v>2</v>
      </c>
      <c r="S258">
        <f t="shared" ca="1" si="171"/>
        <v>0</v>
      </c>
      <c r="T258">
        <f t="shared" ca="1" si="171"/>
        <v>0</v>
      </c>
      <c r="U258">
        <f t="shared" ca="1" si="171"/>
        <v>0</v>
      </c>
      <c r="V258">
        <f t="shared" ca="1" si="171"/>
        <v>0</v>
      </c>
      <c r="W258">
        <f t="shared" ca="1" si="171"/>
        <v>0</v>
      </c>
      <c r="X258">
        <f t="shared" ca="1" si="171"/>
        <v>1</v>
      </c>
      <c r="Y258">
        <f t="shared" ca="1" si="171"/>
        <v>0</v>
      </c>
      <c r="Z258">
        <f t="shared" ca="1" si="171"/>
        <v>2</v>
      </c>
      <c r="AA258">
        <f t="shared" ca="1" si="171"/>
        <v>0</v>
      </c>
      <c r="AB258">
        <f t="shared" ca="1" si="147"/>
        <v>5</v>
      </c>
      <c r="AC258" t="b">
        <f t="shared" ca="1" si="134"/>
        <v>0</v>
      </c>
      <c r="AD258" t="b">
        <f t="shared" ca="1" si="135"/>
        <v>0</v>
      </c>
      <c r="AE258" t="b">
        <f t="shared" ca="1" si="136"/>
        <v>0</v>
      </c>
      <c r="AF258" t="b">
        <f t="shared" ca="1" si="137"/>
        <v>0</v>
      </c>
      <c r="AG258" t="b">
        <f t="shared" ca="1" si="138"/>
        <v>1</v>
      </c>
      <c r="AH258" t="b">
        <f t="shared" ca="1" si="139"/>
        <v>0</v>
      </c>
      <c r="AI258" t="b">
        <f t="shared" ca="1" si="140"/>
        <v>0</v>
      </c>
      <c r="AJ258">
        <f t="shared" ca="1" si="148"/>
        <v>1</v>
      </c>
      <c r="AK258">
        <f t="shared" ca="1" si="141"/>
        <v>30246</v>
      </c>
      <c r="AL258">
        <f t="shared" ca="1" si="142"/>
        <v>486</v>
      </c>
      <c r="AM258" s="19">
        <f t="shared" ca="1" si="143"/>
        <v>49086</v>
      </c>
      <c r="AN258" t="str">
        <f ca="1">IF($C258=0,"",
VLOOKUP(MID($E258,1,1),TRANSF2,2,FALSE)
&amp; VLOOKUP(MID($E258,2,1),TRANSF2,2,FALSE)
&amp; VLOOKUP(MID($E258,3,1),TRANSF2,2,FALSE)
&amp; VLOOKUP(MID($E258,4,1),TRANSF2,2,FALSE)
&amp; VLOOKUP(MID($E258,5,1),TRANSF2,2,FALSE)
)</f>
        <v>GEEPE</v>
      </c>
      <c r="AO258" t="str">
        <f t="shared" ca="1" si="149"/>
        <v>GEEPE 536</v>
      </c>
      <c r="AP258" t="str">
        <f ca="1"/>
        <v>DDGPG 947</v>
      </c>
      <c r="AQ258" t="str" cm="1">
        <f t="array" aca="1" ref="AQ258:AR258" ca="1">IF($C258=0,"",_xlfn.TEXTSPLIT(AP258," "))</f>
        <v>DDGPG</v>
      </c>
      <c r="AR258" t="str">
        <f ca="1"/>
        <v>947</v>
      </c>
      <c r="AS258">
        <f t="shared" ca="1" si="150"/>
        <v>947</v>
      </c>
      <c r="AT258">
        <f ca="1"/>
        <v>246</v>
      </c>
      <c r="AU258" t="str">
        <f ca="1">IF($C258=0,"",
VLOOKUP(MID(AQ258,1,1),REVTRANS2,2,FALSE)
&amp; VLOOKUP(MID(AQ258,2,1),REVTRANS2,2,FALSE)
&amp; VLOOKUP(MID(AQ258,3,1),REVTRANS2,2,FALSE)
&amp; VLOOKUP(MID(AQ258,4,1),REVTRANS2,2,FALSE)
&amp; VLOOKUP(MID(AQ258,5,1),REVTRANS2,2,FALSE)
)</f>
        <v>447A7</v>
      </c>
      <c r="AV258">
        <f t="shared" ca="1" si="166"/>
        <v>0</v>
      </c>
      <c r="AW258">
        <f t="shared" ca="1" si="170"/>
        <v>0</v>
      </c>
      <c r="AX258">
        <f t="shared" ca="1" si="170"/>
        <v>0</v>
      </c>
      <c r="AY258">
        <f t="shared" ca="1" si="170"/>
        <v>2</v>
      </c>
      <c r="AZ258">
        <f t="shared" ca="1" si="170"/>
        <v>0</v>
      </c>
      <c r="BA258">
        <f t="shared" ca="1" si="170"/>
        <v>0</v>
      </c>
      <c r="BB258">
        <f t="shared" ca="1" si="170"/>
        <v>2</v>
      </c>
      <c r="BC258">
        <f t="shared" ca="1" si="170"/>
        <v>0</v>
      </c>
      <c r="BD258">
        <f t="shared" ca="1" si="170"/>
        <v>0</v>
      </c>
      <c r="BE258">
        <f t="shared" ca="1" si="170"/>
        <v>0</v>
      </c>
      <c r="BF258">
        <f t="shared" ca="1" si="170"/>
        <v>0</v>
      </c>
      <c r="BG258">
        <f t="shared" ca="1" si="170"/>
        <v>0</v>
      </c>
      <c r="BH258">
        <f t="shared" ca="1" si="170"/>
        <v>1</v>
      </c>
      <c r="BI258" s="37">
        <f t="shared" ca="1" si="162"/>
        <v>0</v>
      </c>
      <c r="BJ258" t="b">
        <f t="shared" ca="1" si="151"/>
        <v>0</v>
      </c>
      <c r="BK258" t="b">
        <f t="shared" ca="1" si="152"/>
        <v>0</v>
      </c>
      <c r="BL258" t="b">
        <f t="shared" ca="1" si="153"/>
        <v>0</v>
      </c>
      <c r="BM258" t="b">
        <f t="shared" ca="1" si="154"/>
        <v>0</v>
      </c>
      <c r="BN258" t="b">
        <f t="shared" ca="1" si="155"/>
        <v>1</v>
      </c>
      <c r="BO258" t="b">
        <f t="shared" ca="1" si="156"/>
        <v>0</v>
      </c>
      <c r="BP258" t="b">
        <f t="shared" ca="1" si="157"/>
        <v>0</v>
      </c>
      <c r="BQ258">
        <f t="shared" ca="1" si="158"/>
        <v>1</v>
      </c>
      <c r="BR258">
        <f t="shared" ca="1" si="159"/>
        <v>30246</v>
      </c>
      <c r="BS258" cm="1">
        <f t="array" aca="1" ref="BS258" ca="1">IF($C258=0,"",RANK(BR258,OFFSET(KKK,0,0,LAST,1),-1))</f>
        <v>346</v>
      </c>
      <c r="BT258" s="19">
        <f t="shared" ca="1" si="160"/>
        <v>327662</v>
      </c>
    </row>
    <row r="259" spans="1:72">
      <c r="A259">
        <v>247</v>
      </c>
      <c r="C259" s="9" t="str">
        <f t="shared" ca="1" si="130"/>
        <v>7A987 177</v>
      </c>
      <c r="D259">
        <f t="shared" ca="1" si="131"/>
        <v>9</v>
      </c>
      <c r="E259" t="str">
        <f t="shared" ca="1" si="144"/>
        <v>7A987</v>
      </c>
      <c r="F259" t="str">
        <f t="shared" ca="1" si="132"/>
        <v>GPIHG</v>
      </c>
      <c r="G259" t="str">
        <f t="shared" ca="1" si="145"/>
        <v>GPIHG 177</v>
      </c>
      <c r="H259" t="str">
        <f ca="1"/>
        <v>EEPEP 303</v>
      </c>
      <c r="I259" t="str" cm="1">
        <f t="array" aca="1" ref="I259:J259" ca="1">IF($C259=0,"",_xlfn.TEXTSPLIT(H259," "))</f>
        <v>EEPEP</v>
      </c>
      <c r="J259" t="str">
        <f ca="1"/>
        <v>303</v>
      </c>
      <c r="K259">
        <f t="shared" ca="1" si="146"/>
        <v>303</v>
      </c>
      <c r="L259">
        <f ca="1"/>
        <v>247</v>
      </c>
      <c r="M259" t="str">
        <f t="shared" ca="1" si="133"/>
        <v>55A5A</v>
      </c>
      <c r="N259">
        <f t="shared" ca="1" si="168"/>
        <v>0</v>
      </c>
      <c r="O259">
        <f t="shared" ca="1" si="171"/>
        <v>0</v>
      </c>
      <c r="P259">
        <f t="shared" ca="1" si="171"/>
        <v>0</v>
      </c>
      <c r="Q259">
        <f t="shared" ca="1" si="171"/>
        <v>0</v>
      </c>
      <c r="R259">
        <f t="shared" ca="1" si="171"/>
        <v>3</v>
      </c>
      <c r="S259">
        <f t="shared" ca="1" si="171"/>
        <v>0</v>
      </c>
      <c r="T259">
        <f t="shared" ca="1" si="171"/>
        <v>0</v>
      </c>
      <c r="U259">
        <f t="shared" ca="1" si="171"/>
        <v>0</v>
      </c>
      <c r="V259">
        <f t="shared" ca="1" si="171"/>
        <v>0</v>
      </c>
      <c r="W259">
        <f t="shared" ca="1" si="171"/>
        <v>0</v>
      </c>
      <c r="X259">
        <f t="shared" ca="1" si="171"/>
        <v>0</v>
      </c>
      <c r="Y259">
        <f t="shared" ca="1" si="171"/>
        <v>0</v>
      </c>
      <c r="Z259">
        <f t="shared" ca="1" si="171"/>
        <v>0</v>
      </c>
      <c r="AA259">
        <f t="shared" ca="1" si="171"/>
        <v>2</v>
      </c>
      <c r="AB259">
        <f t="shared" ca="1" si="147"/>
        <v>5</v>
      </c>
      <c r="AC259" t="b">
        <f t="shared" ca="1" si="134"/>
        <v>0</v>
      </c>
      <c r="AD259" t="b">
        <f t="shared" ca="1" si="135"/>
        <v>0</v>
      </c>
      <c r="AE259" t="b">
        <f t="shared" ca="1" si="136"/>
        <v>1</v>
      </c>
      <c r="AF259" t="b">
        <f t="shared" ca="1" si="137"/>
        <v>0</v>
      </c>
      <c r="AG259" t="b">
        <f t="shared" ca="1" si="138"/>
        <v>0</v>
      </c>
      <c r="AH259" t="b">
        <f t="shared" ca="1" si="139"/>
        <v>0</v>
      </c>
      <c r="AI259" t="b">
        <f t="shared" ca="1" si="140"/>
        <v>0</v>
      </c>
      <c r="AJ259">
        <f t="shared" ca="1" si="148"/>
        <v>1</v>
      </c>
      <c r="AK259">
        <f t="shared" ca="1" si="141"/>
        <v>50247</v>
      </c>
      <c r="AL259">
        <f t="shared" ca="1" si="142"/>
        <v>834</v>
      </c>
      <c r="AM259" s="19">
        <f t="shared" ca="1" si="143"/>
        <v>252702</v>
      </c>
      <c r="AN259" t="str">
        <f ca="1">IF($C259=0,"",
VLOOKUP(MID($E259,1,1),TRANSF2,2,FALSE)
&amp; VLOOKUP(MID($E259,2,1),TRANSF2,2,FALSE)
&amp; VLOOKUP(MID($E259,3,1),TRANSF2,2,FALSE)
&amp; VLOOKUP(MID($E259,4,1),TRANSF2,2,FALSE)
&amp; VLOOKUP(MID($E259,5,1),TRANSF2,2,FALSE)
)</f>
        <v>GPIHG</v>
      </c>
      <c r="AO259" t="str">
        <f t="shared" ca="1" si="149"/>
        <v>GPIHG 177</v>
      </c>
      <c r="AP259" t="str">
        <f ca="1"/>
        <v>DDHDN 891</v>
      </c>
      <c r="AQ259" t="str" cm="1">
        <f t="array" aca="1" ref="AQ259:AR259" ca="1">IF($C259=0,"",_xlfn.TEXTSPLIT(AP259," "))</f>
        <v>DDHDN</v>
      </c>
      <c r="AR259" t="str">
        <f ca="1"/>
        <v>891</v>
      </c>
      <c r="AS259">
        <f t="shared" ca="1" si="150"/>
        <v>891</v>
      </c>
      <c r="AT259">
        <f ca="1"/>
        <v>247</v>
      </c>
      <c r="AU259" t="str">
        <f ca="1">IF($C259=0,"",
VLOOKUP(MID(AQ259,1,1),REVTRANS2,2,FALSE)
&amp; VLOOKUP(MID(AQ259,2,1),REVTRANS2,2,FALSE)
&amp; VLOOKUP(MID(AQ259,3,1),REVTRANS2,2,FALSE)
&amp; VLOOKUP(MID(AQ259,4,1),REVTRANS2,2,FALSE)
&amp; VLOOKUP(MID(AQ259,5,1),REVTRANS2,2,FALSE)
)</f>
        <v>4484Q</v>
      </c>
      <c r="AV259">
        <f t="shared" ca="1" si="166"/>
        <v>0</v>
      </c>
      <c r="AW259">
        <f t="shared" ca="1" si="170"/>
        <v>0</v>
      </c>
      <c r="AX259">
        <f t="shared" ca="1" si="170"/>
        <v>0</v>
      </c>
      <c r="AY259">
        <f t="shared" ca="1" si="170"/>
        <v>3</v>
      </c>
      <c r="AZ259">
        <f t="shared" ca="1" si="170"/>
        <v>0</v>
      </c>
      <c r="BA259">
        <f t="shared" ca="1" si="170"/>
        <v>0</v>
      </c>
      <c r="BB259">
        <f t="shared" ca="1" si="170"/>
        <v>0</v>
      </c>
      <c r="BC259">
        <f t="shared" ca="1" si="170"/>
        <v>1</v>
      </c>
      <c r="BD259">
        <f t="shared" ca="1" si="170"/>
        <v>0</v>
      </c>
      <c r="BE259">
        <f t="shared" ca="1" si="170"/>
        <v>0</v>
      </c>
      <c r="BF259">
        <f t="shared" ca="1" si="170"/>
        <v>1</v>
      </c>
      <c r="BG259">
        <f t="shared" ca="1" si="170"/>
        <v>0</v>
      </c>
      <c r="BH259">
        <f t="shared" ca="1" si="170"/>
        <v>0</v>
      </c>
      <c r="BI259" s="37">
        <f t="shared" ca="1" si="162"/>
        <v>0</v>
      </c>
      <c r="BJ259" t="b">
        <f t="shared" ca="1" si="151"/>
        <v>0</v>
      </c>
      <c r="BK259" t="b">
        <f t="shared" ca="1" si="152"/>
        <v>0</v>
      </c>
      <c r="BL259" t="b">
        <f t="shared" ca="1" si="153"/>
        <v>0</v>
      </c>
      <c r="BM259" t="b">
        <f t="shared" ca="1" si="154"/>
        <v>1</v>
      </c>
      <c r="BN259" t="b">
        <f t="shared" ca="1" si="155"/>
        <v>0</v>
      </c>
      <c r="BO259" t="b">
        <f t="shared" ca="1" si="156"/>
        <v>0</v>
      </c>
      <c r="BP259" t="b">
        <f t="shared" ca="1" si="157"/>
        <v>0</v>
      </c>
      <c r="BQ259">
        <f t="shared" ca="1" si="158"/>
        <v>1</v>
      </c>
      <c r="BR259">
        <f t="shared" ca="1" si="159"/>
        <v>40247</v>
      </c>
      <c r="BS259" cm="1">
        <f t="array" aca="1" ref="BS259" ca="1">IF($C259=0,"",RANK(BR259,OFFSET(KKK,0,0,LAST,1),-1))</f>
        <v>507</v>
      </c>
      <c r="BT259" s="19">
        <f t="shared" ca="1" si="160"/>
        <v>451737</v>
      </c>
    </row>
    <row r="260" spans="1:72" s="32" customFormat="1">
      <c r="A260" s="32">
        <v>248</v>
      </c>
      <c r="C260" s="33" t="str">
        <f t="shared" ca="1" si="130"/>
        <v>Q47K8 624</v>
      </c>
      <c r="D260" s="32">
        <f t="shared" ca="1" si="131"/>
        <v>9</v>
      </c>
      <c r="E260" s="32" t="str">
        <f t="shared" ca="1" si="144"/>
        <v>Q47K8</v>
      </c>
      <c r="F260" s="32" t="str">
        <f t="shared" ca="1" si="132"/>
        <v>NDGOH</v>
      </c>
      <c r="G260" t="str">
        <f t="shared" ca="1" si="145"/>
        <v>NDGOH 624</v>
      </c>
      <c r="H260" s="32" t="str">
        <f ca="1"/>
        <v>EEPPN 1000</v>
      </c>
      <c r="I260" t="str" cm="1">
        <f t="array" aca="1" ref="I260:J260" ca="1">IF($C260=0,"",_xlfn.TEXTSPLIT(H260," "))</f>
        <v>EEPPN</v>
      </c>
      <c r="J260" s="32" t="str">
        <f ca="1"/>
        <v>1000</v>
      </c>
      <c r="K260" s="32">
        <f t="shared" ca="1" si="146"/>
        <v>1000</v>
      </c>
      <c r="L260" s="32">
        <f ca="1"/>
        <v>248</v>
      </c>
      <c r="M260" s="32" t="str">
        <f t="shared" ca="1" si="133"/>
        <v>55AAQ</v>
      </c>
      <c r="N260">
        <f t="shared" ca="1" si="168"/>
        <v>0</v>
      </c>
      <c r="O260">
        <f t="shared" ca="1" si="171"/>
        <v>0</v>
      </c>
      <c r="P260">
        <f t="shared" ca="1" si="171"/>
        <v>0</v>
      </c>
      <c r="Q260">
        <f t="shared" ca="1" si="171"/>
        <v>0</v>
      </c>
      <c r="R260">
        <f t="shared" ca="1" si="171"/>
        <v>2</v>
      </c>
      <c r="S260">
        <f t="shared" ca="1" si="171"/>
        <v>0</v>
      </c>
      <c r="T260">
        <f t="shared" ca="1" si="171"/>
        <v>0</v>
      </c>
      <c r="U260">
        <f t="shared" ca="1" si="171"/>
        <v>0</v>
      </c>
      <c r="V260">
        <f t="shared" ca="1" si="171"/>
        <v>0</v>
      </c>
      <c r="W260">
        <f t="shared" ca="1" si="171"/>
        <v>0</v>
      </c>
      <c r="X260">
        <f t="shared" ca="1" si="171"/>
        <v>0</v>
      </c>
      <c r="Y260">
        <f t="shared" ca="1" si="171"/>
        <v>1</v>
      </c>
      <c r="Z260">
        <f t="shared" ca="1" si="171"/>
        <v>0</v>
      </c>
      <c r="AA260">
        <f t="shared" ca="1" si="171"/>
        <v>2</v>
      </c>
      <c r="AB260">
        <f t="shared" ca="1" si="147"/>
        <v>5</v>
      </c>
      <c r="AC260" s="32" t="b">
        <f t="shared" ca="1" si="134"/>
        <v>0</v>
      </c>
      <c r="AD260" s="32" t="b">
        <f t="shared" ca="1" si="135"/>
        <v>0</v>
      </c>
      <c r="AE260" s="32" t="b">
        <f t="shared" ca="1" si="136"/>
        <v>0</v>
      </c>
      <c r="AF260" s="32" t="b">
        <f t="shared" ca="1" si="137"/>
        <v>0</v>
      </c>
      <c r="AG260" s="32" t="b">
        <f t="shared" ca="1" si="138"/>
        <v>1</v>
      </c>
      <c r="AH260" s="32" t="b">
        <f t="shared" ca="1" si="139"/>
        <v>0</v>
      </c>
      <c r="AI260" s="32" t="b">
        <f t="shared" ca="1" si="140"/>
        <v>0</v>
      </c>
      <c r="AJ260" s="32">
        <f t="shared" ca="1" si="148"/>
        <v>1</v>
      </c>
      <c r="AK260" s="32">
        <f t="shared" ca="1" si="141"/>
        <v>30248</v>
      </c>
      <c r="AL260" s="32">
        <f t="shared" ca="1" si="142"/>
        <v>487</v>
      </c>
      <c r="AM260" s="34">
        <f t="shared" ca="1" si="143"/>
        <v>487000</v>
      </c>
      <c r="AN260" t="str">
        <f ca="1">IF($C260=0,"",
VLOOKUP(MID($E260,1,1),TRANSF2,2,FALSE)
&amp; VLOOKUP(MID($E260,2,1),TRANSF2,2,FALSE)
&amp; VLOOKUP(MID($E260,3,1),TRANSF2,2,FALSE)
&amp; VLOOKUP(MID($E260,4,1),TRANSF2,2,FALSE)
&amp; VLOOKUP(MID($E260,5,1),TRANSF2,2,FALSE)
)</f>
        <v>NDGOH</v>
      </c>
      <c r="AO260" t="str">
        <f t="shared" ca="1" si="149"/>
        <v>NDGOH 624</v>
      </c>
      <c r="AP260" s="32" t="str">
        <f ca="1"/>
        <v>DDIDA 496</v>
      </c>
      <c r="AQ260" t="str" cm="1">
        <f t="array" aca="1" ref="AQ260:AR260" ca="1">IF($C260=0,"",_xlfn.TEXTSPLIT(AP260," "))</f>
        <v>DDIDA</v>
      </c>
      <c r="AR260" s="32" t="str">
        <f ca="1"/>
        <v>496</v>
      </c>
      <c r="AS260">
        <f t="shared" ca="1" si="150"/>
        <v>496</v>
      </c>
      <c r="AT260" s="32">
        <f ca="1"/>
        <v>248</v>
      </c>
      <c r="AU260" t="str">
        <f ca="1">IF($C260=0,"",
VLOOKUP(MID(AQ260,1,1),REVTRANS2,2,FALSE)
&amp; VLOOKUP(MID(AQ260,2,1),REVTRANS2,2,FALSE)
&amp; VLOOKUP(MID(AQ260,3,1),REVTRANS2,2,FALSE)
&amp; VLOOKUP(MID(AQ260,4,1),REVTRANS2,2,FALSE)
&amp; VLOOKUP(MID(AQ260,5,1),REVTRANS2,2,FALSE)
)</f>
        <v>4494J</v>
      </c>
      <c r="AV260">
        <f t="shared" ca="1" si="166"/>
        <v>0</v>
      </c>
      <c r="AW260">
        <f t="shared" ca="1" si="170"/>
        <v>0</v>
      </c>
      <c r="AX260">
        <f t="shared" ca="1" si="170"/>
        <v>0</v>
      </c>
      <c r="AY260">
        <f t="shared" ca="1" si="170"/>
        <v>3</v>
      </c>
      <c r="AZ260">
        <f t="shared" ca="1" si="170"/>
        <v>0</v>
      </c>
      <c r="BA260">
        <f t="shared" ca="1" si="170"/>
        <v>0</v>
      </c>
      <c r="BB260">
        <f t="shared" ca="1" si="170"/>
        <v>0</v>
      </c>
      <c r="BC260">
        <f t="shared" ca="1" si="170"/>
        <v>0</v>
      </c>
      <c r="BD260">
        <f t="shared" ca="1" si="170"/>
        <v>1</v>
      </c>
      <c r="BE260">
        <f t="shared" ca="1" si="170"/>
        <v>0</v>
      </c>
      <c r="BF260">
        <f t="shared" ca="1" si="170"/>
        <v>0</v>
      </c>
      <c r="BG260">
        <f t="shared" ca="1" si="170"/>
        <v>0</v>
      </c>
      <c r="BH260">
        <f t="shared" ca="1" si="170"/>
        <v>0</v>
      </c>
      <c r="BI260" s="37">
        <f t="shared" ca="1" si="162"/>
        <v>1</v>
      </c>
      <c r="BJ260" t="b">
        <f t="shared" ca="1" si="151"/>
        <v>0</v>
      </c>
      <c r="BK260" t="b">
        <f t="shared" ca="1" si="152"/>
        <v>1</v>
      </c>
      <c r="BL260" t="b">
        <f t="shared" ca="1" si="153"/>
        <v>0</v>
      </c>
      <c r="BM260" t="b">
        <f t="shared" ca="1" si="154"/>
        <v>0</v>
      </c>
      <c r="BN260" t="b">
        <f t="shared" ca="1" si="155"/>
        <v>0</v>
      </c>
      <c r="BO260" t="b">
        <f t="shared" ca="1" si="156"/>
        <v>0</v>
      </c>
      <c r="BP260" t="b">
        <f t="shared" ca="1" si="157"/>
        <v>0</v>
      </c>
      <c r="BQ260">
        <f t="shared" ca="1" si="158"/>
        <v>1</v>
      </c>
      <c r="BR260">
        <f t="shared" ca="1" si="159"/>
        <v>60248</v>
      </c>
      <c r="BS260" cm="1">
        <f t="array" aca="1" ref="BS260" ca="1">IF($C260=0,"",RANK(BR260,OFFSET(KKK,0,0,LAST,1),-1))</f>
        <v>859</v>
      </c>
      <c r="BT260" s="19">
        <f t="shared" ca="1" si="160"/>
        <v>426064</v>
      </c>
    </row>
    <row r="261" spans="1:72">
      <c r="A261">
        <v>249</v>
      </c>
      <c r="C261" s="9" t="str">
        <f t="shared" ref="C261:C324" ca="1" si="172">OFFSET(INPUT_START,A261-1,0)</f>
        <v>69666 705</v>
      </c>
      <c r="D261">
        <f t="shared" ca="1" si="131"/>
        <v>9</v>
      </c>
      <c r="E261" t="str">
        <f t="shared" ca="1" si="144"/>
        <v>69666</v>
      </c>
      <c r="F261" t="str">
        <f t="shared" ca="1" si="132"/>
        <v>FIFFF</v>
      </c>
      <c r="G261" t="str">
        <f t="shared" ca="1" si="145"/>
        <v>FIFFF 705</v>
      </c>
      <c r="H261" t="str">
        <f ca="1"/>
        <v>EFMPP 224</v>
      </c>
      <c r="I261" t="str" cm="1">
        <f t="array" aca="1" ref="I261:J261" ca="1">IF($C261=0,"",_xlfn.TEXTSPLIT(H261," "))</f>
        <v>EFMPP</v>
      </c>
      <c r="J261" t="str">
        <f ca="1"/>
        <v>224</v>
      </c>
      <c r="K261">
        <f t="shared" ca="1" si="146"/>
        <v>224</v>
      </c>
      <c r="L261">
        <f ca="1"/>
        <v>249</v>
      </c>
      <c r="M261" t="str">
        <f t="shared" ca="1" si="133"/>
        <v>56JAA</v>
      </c>
      <c r="N261">
        <f t="shared" ca="1" si="168"/>
        <v>0</v>
      </c>
      <c r="O261">
        <f t="shared" ca="1" si="171"/>
        <v>0</v>
      </c>
      <c r="P261">
        <f t="shared" ca="1" si="171"/>
        <v>0</v>
      </c>
      <c r="Q261">
        <f t="shared" ca="1" si="171"/>
        <v>0</v>
      </c>
      <c r="R261">
        <f t="shared" ca="1" si="171"/>
        <v>1</v>
      </c>
      <c r="S261">
        <f t="shared" ca="1" si="171"/>
        <v>1</v>
      </c>
      <c r="T261">
        <f t="shared" ca="1" si="171"/>
        <v>0</v>
      </c>
      <c r="U261">
        <f t="shared" ca="1" si="171"/>
        <v>0</v>
      </c>
      <c r="V261">
        <f t="shared" ca="1" si="171"/>
        <v>0</v>
      </c>
      <c r="W261">
        <f t="shared" ca="1" si="171"/>
        <v>0</v>
      </c>
      <c r="X261">
        <f t="shared" ca="1" si="171"/>
        <v>1</v>
      </c>
      <c r="Y261">
        <f t="shared" ca="1" si="171"/>
        <v>0</v>
      </c>
      <c r="Z261">
        <f t="shared" ca="1" si="171"/>
        <v>0</v>
      </c>
      <c r="AA261">
        <f t="shared" ca="1" si="171"/>
        <v>2</v>
      </c>
      <c r="AB261">
        <f t="shared" ca="1" si="147"/>
        <v>5</v>
      </c>
      <c r="AC261" t="b">
        <f t="shared" ca="1" si="134"/>
        <v>0</v>
      </c>
      <c r="AD261" t="b">
        <f t="shared" ca="1" si="135"/>
        <v>0</v>
      </c>
      <c r="AE261" t="b">
        <f t="shared" ca="1" si="136"/>
        <v>0</v>
      </c>
      <c r="AF261" t="b">
        <f t="shared" ca="1" si="137"/>
        <v>0</v>
      </c>
      <c r="AG261" t="b">
        <f t="shared" ca="1" si="138"/>
        <v>0</v>
      </c>
      <c r="AH261" t="b">
        <f t="shared" ca="1" si="139"/>
        <v>1</v>
      </c>
      <c r="AI261" t="b">
        <f t="shared" ca="1" si="140"/>
        <v>0</v>
      </c>
      <c r="AJ261">
        <f t="shared" ca="1" si="148"/>
        <v>1</v>
      </c>
      <c r="AK261">
        <f t="shared" ca="1" si="141"/>
        <v>20249</v>
      </c>
      <c r="AL261">
        <f t="shared" ca="1" si="142"/>
        <v>256</v>
      </c>
      <c r="AM261" s="19">
        <f t="shared" ca="1" si="143"/>
        <v>57344</v>
      </c>
      <c r="AN261" t="str">
        <f ca="1">IF($C261=0,"",
VLOOKUP(MID($E261,1,1),TRANSF2,2,FALSE)
&amp; VLOOKUP(MID($E261,2,1),TRANSF2,2,FALSE)
&amp; VLOOKUP(MID($E261,3,1),TRANSF2,2,FALSE)
&amp; VLOOKUP(MID($E261,4,1),TRANSF2,2,FALSE)
&amp; VLOOKUP(MID($E261,5,1),TRANSF2,2,FALSE)
)</f>
        <v>FIFFF</v>
      </c>
      <c r="AO261" t="str">
        <f t="shared" ca="1" si="149"/>
        <v>FIFFF 705</v>
      </c>
      <c r="AP261" t="str">
        <f ca="1"/>
        <v>DDIIA 124</v>
      </c>
      <c r="AQ261" t="str" cm="1">
        <f t="array" aca="1" ref="AQ261:AR261" ca="1">IF($C261=0,"",_xlfn.TEXTSPLIT(AP261," "))</f>
        <v>DDIIA</v>
      </c>
      <c r="AR261" t="str">
        <f ca="1"/>
        <v>124</v>
      </c>
      <c r="AS261">
        <f t="shared" ca="1" si="150"/>
        <v>124</v>
      </c>
      <c r="AT261">
        <f ca="1"/>
        <v>249</v>
      </c>
      <c r="AU261" t="str">
        <f ca="1">IF($C261=0,"",
VLOOKUP(MID(AQ261,1,1),REVTRANS2,2,FALSE)
&amp; VLOOKUP(MID(AQ261,2,1),REVTRANS2,2,FALSE)
&amp; VLOOKUP(MID(AQ261,3,1),REVTRANS2,2,FALSE)
&amp; VLOOKUP(MID(AQ261,4,1),REVTRANS2,2,FALSE)
&amp; VLOOKUP(MID(AQ261,5,1),REVTRANS2,2,FALSE)
)</f>
        <v>4499J</v>
      </c>
      <c r="AV261">
        <f t="shared" ca="1" si="166"/>
        <v>0</v>
      </c>
      <c r="AW261">
        <f t="shared" ca="1" si="170"/>
        <v>0</v>
      </c>
      <c r="AX261">
        <f t="shared" ca="1" si="170"/>
        <v>0</v>
      </c>
      <c r="AY261">
        <f t="shared" ca="1" si="170"/>
        <v>2</v>
      </c>
      <c r="AZ261">
        <f t="shared" ca="1" si="170"/>
        <v>0</v>
      </c>
      <c r="BA261">
        <f t="shared" ca="1" si="170"/>
        <v>0</v>
      </c>
      <c r="BB261">
        <f t="shared" ca="1" si="170"/>
        <v>0</v>
      </c>
      <c r="BC261">
        <f t="shared" ca="1" si="170"/>
        <v>0</v>
      </c>
      <c r="BD261">
        <f t="shared" ca="1" si="170"/>
        <v>2</v>
      </c>
      <c r="BE261">
        <f t="shared" ca="1" si="170"/>
        <v>0</v>
      </c>
      <c r="BF261">
        <f t="shared" ca="1" si="170"/>
        <v>0</v>
      </c>
      <c r="BG261">
        <f t="shared" ca="1" si="170"/>
        <v>0</v>
      </c>
      <c r="BH261">
        <f t="shared" ca="1" si="170"/>
        <v>0</v>
      </c>
      <c r="BI261" s="37">
        <f t="shared" ca="1" si="162"/>
        <v>1</v>
      </c>
      <c r="BJ261" t="b">
        <f t="shared" ca="1" si="151"/>
        <v>0</v>
      </c>
      <c r="BK261" t="b">
        <f t="shared" ca="1" si="152"/>
        <v>0</v>
      </c>
      <c r="BL261" t="b">
        <f t="shared" ca="1" si="153"/>
        <v>1</v>
      </c>
      <c r="BM261" t="b">
        <f t="shared" ca="1" si="154"/>
        <v>0</v>
      </c>
      <c r="BN261" t="b">
        <f t="shared" ca="1" si="155"/>
        <v>0</v>
      </c>
      <c r="BO261" t="b">
        <f t="shared" ca="1" si="156"/>
        <v>0</v>
      </c>
      <c r="BP261" t="b">
        <f t="shared" ca="1" si="157"/>
        <v>0</v>
      </c>
      <c r="BQ261">
        <f t="shared" ca="1" si="158"/>
        <v>1</v>
      </c>
      <c r="BR261">
        <f t="shared" ca="1" si="159"/>
        <v>50249</v>
      </c>
      <c r="BS261" cm="1">
        <f t="array" aca="1" ref="BS261" ca="1">IF($C261=0,"",RANK(BR261,OFFSET(KKK,0,0,LAST,1),-1))</f>
        <v>722</v>
      </c>
      <c r="BT261" s="19">
        <f t="shared" ca="1" si="160"/>
        <v>89528</v>
      </c>
    </row>
    <row r="262" spans="1:72">
      <c r="A262">
        <v>250</v>
      </c>
      <c r="C262" s="9" t="str">
        <f t="shared" ca="1" si="172"/>
        <v>KK233 329</v>
      </c>
      <c r="D262">
        <f t="shared" ca="1" si="131"/>
        <v>9</v>
      </c>
      <c r="E262" t="str">
        <f t="shared" ca="1" si="144"/>
        <v>KK233</v>
      </c>
      <c r="F262" t="str">
        <f t="shared" ca="1" si="132"/>
        <v>OOBCC</v>
      </c>
      <c r="G262" t="str">
        <f t="shared" ca="1" si="145"/>
        <v>OOBCC 329</v>
      </c>
      <c r="H262" t="str">
        <f ca="1"/>
        <v>EGBIG 689</v>
      </c>
      <c r="I262" t="str" cm="1">
        <f t="array" aca="1" ref="I262:J262" ca="1">IF($C262=0,"",_xlfn.TEXTSPLIT(H262," "))</f>
        <v>EGBIG</v>
      </c>
      <c r="J262" t="str">
        <f ca="1"/>
        <v>689</v>
      </c>
      <c r="K262">
        <f t="shared" ca="1" si="146"/>
        <v>689</v>
      </c>
      <c r="L262">
        <f ca="1"/>
        <v>250</v>
      </c>
      <c r="M262" t="str">
        <f t="shared" ca="1" si="133"/>
        <v>57297</v>
      </c>
      <c r="N262">
        <f t="shared" ca="1" si="168"/>
        <v>0</v>
      </c>
      <c r="O262">
        <f t="shared" ca="1" si="171"/>
        <v>1</v>
      </c>
      <c r="P262">
        <f t="shared" ca="1" si="171"/>
        <v>0</v>
      </c>
      <c r="Q262">
        <f t="shared" ca="1" si="171"/>
        <v>0</v>
      </c>
      <c r="R262">
        <f t="shared" ca="1" si="171"/>
        <v>1</v>
      </c>
      <c r="S262">
        <f t="shared" ca="1" si="171"/>
        <v>0</v>
      </c>
      <c r="T262">
        <f t="shared" ca="1" si="171"/>
        <v>2</v>
      </c>
      <c r="U262">
        <f t="shared" ca="1" si="171"/>
        <v>0</v>
      </c>
      <c r="V262">
        <f t="shared" ca="1" si="171"/>
        <v>1</v>
      </c>
      <c r="W262">
        <f t="shared" ca="1" si="171"/>
        <v>0</v>
      </c>
      <c r="X262">
        <f t="shared" ca="1" si="171"/>
        <v>0</v>
      </c>
      <c r="Y262">
        <f t="shared" ca="1" si="171"/>
        <v>0</v>
      </c>
      <c r="Z262">
        <f t="shared" ca="1" si="171"/>
        <v>0</v>
      </c>
      <c r="AA262">
        <f t="shared" ca="1" si="171"/>
        <v>0</v>
      </c>
      <c r="AB262">
        <f t="shared" ca="1" si="147"/>
        <v>5</v>
      </c>
      <c r="AC262" t="b">
        <f t="shared" ca="1" si="134"/>
        <v>0</v>
      </c>
      <c r="AD262" t="b">
        <f t="shared" ca="1" si="135"/>
        <v>0</v>
      </c>
      <c r="AE262" t="b">
        <f t="shared" ca="1" si="136"/>
        <v>0</v>
      </c>
      <c r="AF262" t="b">
        <f t="shared" ca="1" si="137"/>
        <v>0</v>
      </c>
      <c r="AG262" t="b">
        <f t="shared" ca="1" si="138"/>
        <v>0</v>
      </c>
      <c r="AH262" t="b">
        <f t="shared" ca="1" si="139"/>
        <v>1</v>
      </c>
      <c r="AI262" t="b">
        <f t="shared" ca="1" si="140"/>
        <v>0</v>
      </c>
      <c r="AJ262">
        <f t="shared" ca="1" si="148"/>
        <v>1</v>
      </c>
      <c r="AK262">
        <f t="shared" ca="1" si="141"/>
        <v>20250</v>
      </c>
      <c r="AL262">
        <f t="shared" ca="1" si="142"/>
        <v>257</v>
      </c>
      <c r="AM262" s="19">
        <f t="shared" ca="1" si="143"/>
        <v>177073</v>
      </c>
      <c r="AN262" t="str">
        <f ca="1">IF($C262=0,"",
VLOOKUP(MID($E262,1,1),TRANSF2,2,FALSE)
&amp; VLOOKUP(MID($E262,2,1),TRANSF2,2,FALSE)
&amp; VLOOKUP(MID($E262,3,1),TRANSF2,2,FALSE)
&amp; VLOOKUP(MID($E262,4,1),TRANSF2,2,FALSE)
&amp; VLOOKUP(MID($E262,5,1),TRANSF2,2,FALSE)
)</f>
        <v>OOBCC</v>
      </c>
      <c r="AO262" t="str">
        <f t="shared" ca="1" si="149"/>
        <v>OOBCC 329</v>
      </c>
      <c r="AP262" t="str">
        <f ca="1"/>
        <v>DDLDD 821</v>
      </c>
      <c r="AQ262" t="str" cm="1">
        <f t="array" aca="1" ref="AQ262:AR262" ca="1">IF($C262=0,"",_xlfn.TEXTSPLIT(AP262," "))</f>
        <v>DDLDD</v>
      </c>
      <c r="AR262" t="str">
        <f ca="1"/>
        <v>821</v>
      </c>
      <c r="AS262">
        <f t="shared" ca="1" si="150"/>
        <v>821</v>
      </c>
      <c r="AT262">
        <f ca="1"/>
        <v>250</v>
      </c>
      <c r="AU262" t="str">
        <f ca="1">IF($C262=0,"",
VLOOKUP(MID(AQ262,1,1),REVTRANS2,2,FALSE)
&amp; VLOOKUP(MID(AQ262,2,1),REVTRANS2,2,FALSE)
&amp; VLOOKUP(MID(AQ262,3,1),REVTRANS2,2,FALSE)
&amp; VLOOKUP(MID(AQ262,4,1),REVTRANS2,2,FALSE)
&amp; VLOOKUP(MID(AQ262,5,1),REVTRANS2,2,FALSE)
)</f>
        <v>44T44</v>
      </c>
      <c r="AV262">
        <f t="shared" ca="1" si="166"/>
        <v>0</v>
      </c>
      <c r="AW262">
        <f t="shared" ca="1" si="170"/>
        <v>0</v>
      </c>
      <c r="AX262">
        <f t="shared" ca="1" si="170"/>
        <v>0</v>
      </c>
      <c r="AY262">
        <f t="shared" ca="1" si="170"/>
        <v>4</v>
      </c>
      <c r="AZ262">
        <f t="shared" ca="1" si="170"/>
        <v>0</v>
      </c>
      <c r="BA262">
        <f t="shared" ca="1" si="170"/>
        <v>0</v>
      </c>
      <c r="BB262">
        <f t="shared" ca="1" si="170"/>
        <v>0</v>
      </c>
      <c r="BC262">
        <f t="shared" ca="1" si="170"/>
        <v>0</v>
      </c>
      <c r="BD262">
        <f t="shared" ca="1" si="170"/>
        <v>0</v>
      </c>
      <c r="BE262">
        <f t="shared" ca="1" si="170"/>
        <v>1</v>
      </c>
      <c r="BF262">
        <f t="shared" ca="1" si="170"/>
        <v>0</v>
      </c>
      <c r="BG262">
        <f t="shared" ca="1" si="170"/>
        <v>0</v>
      </c>
      <c r="BH262">
        <f t="shared" ca="1" si="170"/>
        <v>0</v>
      </c>
      <c r="BI262" s="37">
        <f t="shared" ca="1" si="162"/>
        <v>0</v>
      </c>
      <c r="BJ262" t="b">
        <f t="shared" ca="1" si="151"/>
        <v>0</v>
      </c>
      <c r="BK262" t="b">
        <f t="shared" ca="1" si="152"/>
        <v>1</v>
      </c>
      <c r="BL262" t="b">
        <f t="shared" ca="1" si="153"/>
        <v>0</v>
      </c>
      <c r="BM262" t="b">
        <f t="shared" ca="1" si="154"/>
        <v>0</v>
      </c>
      <c r="BN262" t="b">
        <f t="shared" ca="1" si="155"/>
        <v>0</v>
      </c>
      <c r="BO262" t="b">
        <f t="shared" ca="1" si="156"/>
        <v>0</v>
      </c>
      <c r="BP262" t="b">
        <f t="shared" ca="1" si="157"/>
        <v>0</v>
      </c>
      <c r="BQ262">
        <f t="shared" ca="1" si="158"/>
        <v>1</v>
      </c>
      <c r="BR262">
        <f t="shared" ca="1" si="159"/>
        <v>60250</v>
      </c>
      <c r="BS262" cm="1">
        <f t="array" aca="1" ref="BS262" ca="1">IF($C262=0,"",RANK(BR262,OFFSET(KKK,0,0,LAST,1),-1))</f>
        <v>860</v>
      </c>
      <c r="BT262" s="19">
        <f t="shared" ca="1" si="160"/>
        <v>706060</v>
      </c>
    </row>
    <row r="263" spans="1:72">
      <c r="A263">
        <v>251</v>
      </c>
      <c r="C263" s="9" t="str">
        <f t="shared" ca="1" si="172"/>
        <v>J9J44 450</v>
      </c>
      <c r="D263">
        <f t="shared" ca="1" si="131"/>
        <v>9</v>
      </c>
      <c r="E263" t="str">
        <f t="shared" ca="1" si="144"/>
        <v>J9J44</v>
      </c>
      <c r="F263" t="str">
        <f t="shared" ca="1" si="132"/>
        <v>MIMDD</v>
      </c>
      <c r="G263" t="str">
        <f t="shared" ca="1" si="145"/>
        <v>MIMDD 450</v>
      </c>
      <c r="H263" t="str">
        <f ca="1"/>
        <v>EGCCC 358</v>
      </c>
      <c r="I263" t="str" cm="1">
        <f t="array" aca="1" ref="I263:J263" ca="1">IF($C263=0,"",_xlfn.TEXTSPLIT(H263," "))</f>
        <v>EGCCC</v>
      </c>
      <c r="J263" t="str">
        <f ca="1"/>
        <v>358</v>
      </c>
      <c r="K263">
        <f t="shared" ca="1" si="146"/>
        <v>358</v>
      </c>
      <c r="L263">
        <f ca="1"/>
        <v>251</v>
      </c>
      <c r="M263" t="str">
        <f t="shared" ca="1" si="133"/>
        <v>57333</v>
      </c>
      <c r="N263">
        <f t="shared" ca="1" si="168"/>
        <v>0</v>
      </c>
      <c r="O263">
        <f t="shared" ca="1" si="171"/>
        <v>0</v>
      </c>
      <c r="P263">
        <f t="shared" ca="1" si="171"/>
        <v>3</v>
      </c>
      <c r="Q263">
        <f t="shared" ca="1" si="171"/>
        <v>0</v>
      </c>
      <c r="R263">
        <f t="shared" ca="1" si="171"/>
        <v>1</v>
      </c>
      <c r="S263">
        <f t="shared" ca="1" si="171"/>
        <v>0</v>
      </c>
      <c r="T263">
        <f t="shared" ca="1" si="171"/>
        <v>1</v>
      </c>
      <c r="U263">
        <f t="shared" ca="1" si="171"/>
        <v>0</v>
      </c>
      <c r="V263">
        <f t="shared" ca="1" si="171"/>
        <v>0</v>
      </c>
      <c r="W263">
        <f t="shared" ca="1" si="171"/>
        <v>0</v>
      </c>
      <c r="X263">
        <f t="shared" ca="1" si="171"/>
        <v>0</v>
      </c>
      <c r="Y263">
        <f t="shared" ca="1" si="171"/>
        <v>0</v>
      </c>
      <c r="Z263">
        <f t="shared" ca="1" si="171"/>
        <v>0</v>
      </c>
      <c r="AA263">
        <f t="shared" ca="1" si="171"/>
        <v>0</v>
      </c>
      <c r="AB263">
        <f t="shared" ca="1" si="147"/>
        <v>5</v>
      </c>
      <c r="AC263" t="b">
        <f t="shared" ca="1" si="134"/>
        <v>0</v>
      </c>
      <c r="AD263" t="b">
        <f t="shared" ca="1" si="135"/>
        <v>0</v>
      </c>
      <c r="AE263" t="b">
        <f t="shared" ca="1" si="136"/>
        <v>0</v>
      </c>
      <c r="AF263" t="b">
        <f t="shared" ca="1" si="137"/>
        <v>1</v>
      </c>
      <c r="AG263" t="b">
        <f t="shared" ca="1" si="138"/>
        <v>0</v>
      </c>
      <c r="AH263" t="b">
        <f t="shared" ca="1" si="139"/>
        <v>0</v>
      </c>
      <c r="AI263" t="b">
        <f t="shared" ca="1" si="140"/>
        <v>0</v>
      </c>
      <c r="AJ263">
        <f t="shared" ca="1" si="148"/>
        <v>1</v>
      </c>
      <c r="AK263">
        <f t="shared" ca="1" si="141"/>
        <v>40251</v>
      </c>
      <c r="AL263">
        <f t="shared" ca="1" si="142"/>
        <v>666</v>
      </c>
      <c r="AM263" s="19">
        <f t="shared" ca="1" si="143"/>
        <v>238428</v>
      </c>
      <c r="AN263" t="str">
        <f ca="1">IF($C263=0,"",
VLOOKUP(MID($E263,1,1),TRANSF2,2,FALSE)
&amp; VLOOKUP(MID($E263,2,1),TRANSF2,2,FALSE)
&amp; VLOOKUP(MID($E263,3,1),TRANSF2,2,FALSE)
&amp; VLOOKUP(MID($E263,4,1),TRANSF2,2,FALSE)
&amp; VLOOKUP(MID($E263,5,1),TRANSF2,2,FALSE)
)</f>
        <v>AIADD</v>
      </c>
      <c r="AO263" t="str">
        <f t="shared" ca="1" si="149"/>
        <v>AIADD 450</v>
      </c>
      <c r="AP263" t="str">
        <f ca="1"/>
        <v>DDNCN 610</v>
      </c>
      <c r="AQ263" t="str" cm="1">
        <f t="array" aca="1" ref="AQ263:AR263" ca="1">IF($C263=0,"",_xlfn.TEXTSPLIT(AP263," "))</f>
        <v>DDNCN</v>
      </c>
      <c r="AR263" t="str">
        <f ca="1"/>
        <v>610</v>
      </c>
      <c r="AS263">
        <f t="shared" ca="1" si="150"/>
        <v>610</v>
      </c>
      <c r="AT263">
        <f ca="1"/>
        <v>251</v>
      </c>
      <c r="AU263" t="str">
        <f ca="1">IF($C263=0,"",
VLOOKUP(MID(AQ263,1,1),REVTRANS2,2,FALSE)
&amp; VLOOKUP(MID(AQ263,2,1),REVTRANS2,2,FALSE)
&amp; VLOOKUP(MID(AQ263,3,1),REVTRANS2,2,FALSE)
&amp; VLOOKUP(MID(AQ263,4,1),REVTRANS2,2,FALSE)
&amp; VLOOKUP(MID(AQ263,5,1),REVTRANS2,2,FALSE)
)</f>
        <v>44Q3Q</v>
      </c>
      <c r="AV263">
        <f t="shared" ca="1" si="166"/>
        <v>0</v>
      </c>
      <c r="AW263">
        <f t="shared" ca="1" si="170"/>
        <v>0</v>
      </c>
      <c r="AX263">
        <f t="shared" ca="1" si="170"/>
        <v>1</v>
      </c>
      <c r="AY263">
        <f t="shared" ca="1" si="170"/>
        <v>2</v>
      </c>
      <c r="AZ263">
        <f t="shared" ca="1" si="170"/>
        <v>0</v>
      </c>
      <c r="BA263">
        <f t="shared" ca="1" si="170"/>
        <v>0</v>
      </c>
      <c r="BB263">
        <f t="shared" ca="1" si="170"/>
        <v>0</v>
      </c>
      <c r="BC263">
        <f t="shared" ca="1" si="170"/>
        <v>0</v>
      </c>
      <c r="BD263">
        <f t="shared" ca="1" si="170"/>
        <v>0</v>
      </c>
      <c r="BE263">
        <f t="shared" ca="1" si="170"/>
        <v>0</v>
      </c>
      <c r="BF263">
        <f t="shared" ca="1" si="170"/>
        <v>2</v>
      </c>
      <c r="BG263">
        <f t="shared" ca="1" si="170"/>
        <v>0</v>
      </c>
      <c r="BH263">
        <f t="shared" ca="1" si="170"/>
        <v>0</v>
      </c>
      <c r="BI263" s="37">
        <f t="shared" ca="1" si="162"/>
        <v>0</v>
      </c>
      <c r="BJ263" t="b">
        <f t="shared" ca="1" si="151"/>
        <v>0</v>
      </c>
      <c r="BK263" t="b">
        <f t="shared" ca="1" si="152"/>
        <v>0</v>
      </c>
      <c r="BL263" t="b">
        <f t="shared" ca="1" si="153"/>
        <v>0</v>
      </c>
      <c r="BM263" t="b">
        <f t="shared" ca="1" si="154"/>
        <v>0</v>
      </c>
      <c r="BN263" t="b">
        <f t="shared" ca="1" si="155"/>
        <v>1</v>
      </c>
      <c r="BO263" t="b">
        <f t="shared" ca="1" si="156"/>
        <v>0</v>
      </c>
      <c r="BP263" t="b">
        <f t="shared" ca="1" si="157"/>
        <v>0</v>
      </c>
      <c r="BQ263">
        <f t="shared" ca="1" si="158"/>
        <v>1</v>
      </c>
      <c r="BR263">
        <f t="shared" ca="1" si="159"/>
        <v>30251</v>
      </c>
      <c r="BS263" cm="1">
        <f t="array" aca="1" ref="BS263" ca="1">IF($C263=0,"",RANK(BR263,OFFSET(KKK,0,0,LAST,1),-1))</f>
        <v>347</v>
      </c>
      <c r="BT263" s="19">
        <f t="shared" ca="1" si="160"/>
        <v>211670</v>
      </c>
    </row>
    <row r="264" spans="1:72">
      <c r="A264">
        <v>252</v>
      </c>
      <c r="C264" s="9" t="str">
        <f t="shared" ca="1" si="172"/>
        <v>J22J2 670</v>
      </c>
      <c r="D264">
        <f t="shared" ca="1" si="131"/>
        <v>9</v>
      </c>
      <c r="E264" t="str">
        <f t="shared" ca="1" si="144"/>
        <v>J22J2</v>
      </c>
      <c r="F264" t="str">
        <f t="shared" ca="1" si="132"/>
        <v>MBBMB</v>
      </c>
      <c r="G264" t="str">
        <f t="shared" ca="1" si="145"/>
        <v>MBBMB 670</v>
      </c>
      <c r="H264" t="str">
        <f ca="1"/>
        <v>EGEDM 769</v>
      </c>
      <c r="I264" t="str" cm="1">
        <f t="array" aca="1" ref="I264:J264" ca="1">IF($C264=0,"",_xlfn.TEXTSPLIT(H264," "))</f>
        <v>EGEDM</v>
      </c>
      <c r="J264" t="str">
        <f ca="1"/>
        <v>769</v>
      </c>
      <c r="K264">
        <f t="shared" ca="1" si="146"/>
        <v>769</v>
      </c>
      <c r="L264">
        <f ca="1"/>
        <v>252</v>
      </c>
      <c r="M264" t="str">
        <f t="shared" ca="1" si="133"/>
        <v>5754J</v>
      </c>
      <c r="N264">
        <f t="shared" ca="1" si="168"/>
        <v>0</v>
      </c>
      <c r="O264">
        <f t="shared" ca="1" si="171"/>
        <v>0</v>
      </c>
      <c r="P264">
        <f t="shared" ca="1" si="171"/>
        <v>0</v>
      </c>
      <c r="Q264">
        <f t="shared" ca="1" si="171"/>
        <v>1</v>
      </c>
      <c r="R264">
        <f t="shared" ca="1" si="171"/>
        <v>2</v>
      </c>
      <c r="S264">
        <f t="shared" ca="1" si="171"/>
        <v>0</v>
      </c>
      <c r="T264">
        <f t="shared" ca="1" si="171"/>
        <v>1</v>
      </c>
      <c r="U264">
        <f t="shared" ca="1" si="171"/>
        <v>0</v>
      </c>
      <c r="V264">
        <f t="shared" ca="1" si="171"/>
        <v>0</v>
      </c>
      <c r="W264">
        <f t="shared" ca="1" si="171"/>
        <v>0</v>
      </c>
      <c r="X264">
        <f t="shared" ca="1" si="171"/>
        <v>1</v>
      </c>
      <c r="Y264">
        <f t="shared" ca="1" si="171"/>
        <v>0</v>
      </c>
      <c r="Z264">
        <f t="shared" ca="1" si="171"/>
        <v>0</v>
      </c>
      <c r="AA264">
        <f t="shared" ca="1" si="171"/>
        <v>0</v>
      </c>
      <c r="AB264">
        <f t="shared" ca="1" si="147"/>
        <v>5</v>
      </c>
      <c r="AC264" t="b">
        <f t="shared" ca="1" si="134"/>
        <v>0</v>
      </c>
      <c r="AD264" t="b">
        <f t="shared" ca="1" si="135"/>
        <v>0</v>
      </c>
      <c r="AE264" t="b">
        <f t="shared" ca="1" si="136"/>
        <v>0</v>
      </c>
      <c r="AF264" t="b">
        <f t="shared" ca="1" si="137"/>
        <v>0</v>
      </c>
      <c r="AG264" t="b">
        <f t="shared" ca="1" si="138"/>
        <v>0</v>
      </c>
      <c r="AH264" t="b">
        <f t="shared" ca="1" si="139"/>
        <v>1</v>
      </c>
      <c r="AI264" t="b">
        <f t="shared" ca="1" si="140"/>
        <v>0</v>
      </c>
      <c r="AJ264">
        <f t="shared" ca="1" si="148"/>
        <v>1</v>
      </c>
      <c r="AK264">
        <f t="shared" ca="1" si="141"/>
        <v>20252</v>
      </c>
      <c r="AL264">
        <f t="shared" ca="1" si="142"/>
        <v>258</v>
      </c>
      <c r="AM264" s="19">
        <f t="shared" ca="1" si="143"/>
        <v>198402</v>
      </c>
      <c r="AN264" t="str">
        <f ca="1">IF($C264=0,"",
VLOOKUP(MID($E264,1,1),TRANSF2,2,FALSE)
&amp; VLOOKUP(MID($E264,2,1),TRANSF2,2,FALSE)
&amp; VLOOKUP(MID($E264,3,1),TRANSF2,2,FALSE)
&amp; VLOOKUP(MID($E264,4,1),TRANSF2,2,FALSE)
&amp; VLOOKUP(MID($E264,5,1),TRANSF2,2,FALSE)
)</f>
        <v>ABBAB</v>
      </c>
      <c r="AO264" t="str">
        <f t="shared" ca="1" si="149"/>
        <v>ABBAB 670</v>
      </c>
      <c r="AP264" t="str">
        <f ca="1"/>
        <v>DDNGD 386</v>
      </c>
      <c r="AQ264" t="str" cm="1">
        <f t="array" aca="1" ref="AQ264:AR264" ca="1">IF($C264=0,"",_xlfn.TEXTSPLIT(AP264," "))</f>
        <v>DDNGD</v>
      </c>
      <c r="AR264" t="str">
        <f ca="1"/>
        <v>386</v>
      </c>
      <c r="AS264">
        <f t="shared" ca="1" si="150"/>
        <v>386</v>
      </c>
      <c r="AT264">
        <f ca="1"/>
        <v>252</v>
      </c>
      <c r="AU264" t="str">
        <f ca="1">IF($C264=0,"",
VLOOKUP(MID(AQ264,1,1),REVTRANS2,2,FALSE)
&amp; VLOOKUP(MID(AQ264,2,1),REVTRANS2,2,FALSE)
&amp; VLOOKUP(MID(AQ264,3,1),REVTRANS2,2,FALSE)
&amp; VLOOKUP(MID(AQ264,4,1),REVTRANS2,2,FALSE)
&amp; VLOOKUP(MID(AQ264,5,1),REVTRANS2,2,FALSE)
)</f>
        <v>44Q74</v>
      </c>
      <c r="AV264">
        <f t="shared" ca="1" si="166"/>
        <v>0</v>
      </c>
      <c r="AW264">
        <f t="shared" ca="1" si="170"/>
        <v>0</v>
      </c>
      <c r="AX264">
        <f t="shared" ca="1" si="170"/>
        <v>0</v>
      </c>
      <c r="AY264">
        <f t="shared" ca="1" si="170"/>
        <v>3</v>
      </c>
      <c r="AZ264">
        <f t="shared" ca="1" si="170"/>
        <v>0</v>
      </c>
      <c r="BA264">
        <f t="shared" ca="1" si="170"/>
        <v>0</v>
      </c>
      <c r="BB264">
        <f t="shared" ca="1" si="170"/>
        <v>1</v>
      </c>
      <c r="BC264">
        <f t="shared" ca="1" si="170"/>
        <v>0</v>
      </c>
      <c r="BD264">
        <f t="shared" ca="1" si="170"/>
        <v>0</v>
      </c>
      <c r="BE264">
        <f t="shared" ca="1" si="170"/>
        <v>0</v>
      </c>
      <c r="BF264">
        <f t="shared" ca="1" si="170"/>
        <v>1</v>
      </c>
      <c r="BG264">
        <f t="shared" ca="1" si="170"/>
        <v>0</v>
      </c>
      <c r="BH264">
        <f t="shared" ca="1" si="170"/>
        <v>0</v>
      </c>
      <c r="BI264" s="37">
        <f t="shared" ca="1" si="162"/>
        <v>0</v>
      </c>
      <c r="BJ264" t="b">
        <f t="shared" ca="1" si="151"/>
        <v>0</v>
      </c>
      <c r="BK264" t="b">
        <f t="shared" ca="1" si="152"/>
        <v>0</v>
      </c>
      <c r="BL264" t="b">
        <f t="shared" ca="1" si="153"/>
        <v>0</v>
      </c>
      <c r="BM264" t="b">
        <f t="shared" ca="1" si="154"/>
        <v>1</v>
      </c>
      <c r="BN264" t="b">
        <f t="shared" ca="1" si="155"/>
        <v>0</v>
      </c>
      <c r="BO264" t="b">
        <f t="shared" ca="1" si="156"/>
        <v>0</v>
      </c>
      <c r="BP264" t="b">
        <f t="shared" ca="1" si="157"/>
        <v>0</v>
      </c>
      <c r="BQ264">
        <f t="shared" ca="1" si="158"/>
        <v>1</v>
      </c>
      <c r="BR264">
        <f t="shared" ca="1" si="159"/>
        <v>40252</v>
      </c>
      <c r="BS264" cm="1">
        <f t="array" aca="1" ref="BS264" ca="1">IF($C264=0,"",RANK(BR264,OFFSET(KKK,0,0,LAST,1),-1))</f>
        <v>508</v>
      </c>
      <c r="BT264" s="19">
        <f t="shared" ca="1" si="160"/>
        <v>196088</v>
      </c>
    </row>
    <row r="265" spans="1:72">
      <c r="A265">
        <v>253</v>
      </c>
      <c r="C265" s="9" t="str">
        <f t="shared" ca="1" si="172"/>
        <v>A55JA 926</v>
      </c>
      <c r="D265">
        <f t="shared" ca="1" si="131"/>
        <v>9</v>
      </c>
      <c r="E265" t="str">
        <f t="shared" ca="1" si="144"/>
        <v>A55JA</v>
      </c>
      <c r="F265" t="str">
        <f t="shared" ca="1" si="132"/>
        <v>PEEMP</v>
      </c>
      <c r="G265" t="str">
        <f t="shared" ca="1" si="145"/>
        <v>PEEMP 926</v>
      </c>
      <c r="H265" t="str">
        <f ca="1"/>
        <v>EGEFE 439</v>
      </c>
      <c r="I265" t="str" cm="1">
        <f t="array" aca="1" ref="I265:J265" ca="1">IF($C265=0,"",_xlfn.TEXTSPLIT(H265," "))</f>
        <v>EGEFE</v>
      </c>
      <c r="J265" t="str">
        <f ca="1"/>
        <v>439</v>
      </c>
      <c r="K265">
        <f t="shared" ca="1" si="146"/>
        <v>439</v>
      </c>
      <c r="L265">
        <f ca="1"/>
        <v>253</v>
      </c>
      <c r="M265" t="str">
        <f t="shared" ca="1" si="133"/>
        <v>57565</v>
      </c>
      <c r="N265">
        <f t="shared" ca="1" si="168"/>
        <v>0</v>
      </c>
      <c r="O265">
        <f t="shared" ca="1" si="171"/>
        <v>0</v>
      </c>
      <c r="P265">
        <f t="shared" ca="1" si="171"/>
        <v>0</v>
      </c>
      <c r="Q265">
        <f t="shared" ca="1" si="171"/>
        <v>0</v>
      </c>
      <c r="R265">
        <f t="shared" ca="1" si="171"/>
        <v>3</v>
      </c>
      <c r="S265">
        <f t="shared" ca="1" si="171"/>
        <v>1</v>
      </c>
      <c r="T265">
        <f t="shared" ca="1" si="171"/>
        <v>1</v>
      </c>
      <c r="U265">
        <f t="shared" ca="1" si="171"/>
        <v>0</v>
      </c>
      <c r="V265">
        <f t="shared" ca="1" si="171"/>
        <v>0</v>
      </c>
      <c r="W265">
        <f t="shared" ca="1" si="171"/>
        <v>0</v>
      </c>
      <c r="X265">
        <f t="shared" ca="1" si="171"/>
        <v>0</v>
      </c>
      <c r="Y265">
        <f t="shared" ca="1" si="171"/>
        <v>0</v>
      </c>
      <c r="Z265">
        <f t="shared" ca="1" si="171"/>
        <v>0</v>
      </c>
      <c r="AA265">
        <f t="shared" ca="1" si="171"/>
        <v>0</v>
      </c>
      <c r="AB265">
        <f t="shared" ca="1" si="147"/>
        <v>5</v>
      </c>
      <c r="AC265" t="b">
        <f t="shared" ca="1" si="134"/>
        <v>0</v>
      </c>
      <c r="AD265" t="b">
        <f t="shared" ca="1" si="135"/>
        <v>0</v>
      </c>
      <c r="AE265" t="b">
        <f t="shared" ca="1" si="136"/>
        <v>0</v>
      </c>
      <c r="AF265" t="b">
        <f t="shared" ca="1" si="137"/>
        <v>1</v>
      </c>
      <c r="AG265" t="b">
        <f t="shared" ca="1" si="138"/>
        <v>0</v>
      </c>
      <c r="AH265" t="b">
        <f t="shared" ca="1" si="139"/>
        <v>0</v>
      </c>
      <c r="AI265" t="b">
        <f t="shared" ca="1" si="140"/>
        <v>0</v>
      </c>
      <c r="AJ265">
        <f t="shared" ca="1" si="148"/>
        <v>1</v>
      </c>
      <c r="AK265">
        <f t="shared" ca="1" si="141"/>
        <v>40253</v>
      </c>
      <c r="AL265">
        <f t="shared" ca="1" si="142"/>
        <v>667</v>
      </c>
      <c r="AM265" s="19">
        <f t="shared" ca="1" si="143"/>
        <v>292813</v>
      </c>
      <c r="AN265" t="str">
        <f ca="1">IF($C265=0,"",
VLOOKUP(MID($E265,1,1),TRANSF2,2,FALSE)
&amp; VLOOKUP(MID($E265,2,1),TRANSF2,2,FALSE)
&amp; VLOOKUP(MID($E265,3,1),TRANSF2,2,FALSE)
&amp; VLOOKUP(MID($E265,4,1),TRANSF2,2,FALSE)
&amp; VLOOKUP(MID($E265,5,1),TRANSF2,2,FALSE)
)</f>
        <v>PEEAP</v>
      </c>
      <c r="AO265" t="str">
        <f t="shared" ca="1" si="149"/>
        <v>PEEAP 926</v>
      </c>
      <c r="AP265" t="str">
        <f ca="1"/>
        <v>DDNOD 940</v>
      </c>
      <c r="AQ265" t="str" cm="1">
        <f t="array" aca="1" ref="AQ265:AR265" ca="1">IF($C265=0,"",_xlfn.TEXTSPLIT(AP265," "))</f>
        <v>DDNOD</v>
      </c>
      <c r="AR265" t="str">
        <f ca="1"/>
        <v>940</v>
      </c>
      <c r="AS265">
        <f t="shared" ca="1" si="150"/>
        <v>940</v>
      </c>
      <c r="AT265">
        <f ca="1"/>
        <v>253</v>
      </c>
      <c r="AU265" t="str">
        <f ca="1">IF($C265=0,"",
VLOOKUP(MID(AQ265,1,1),REVTRANS2,2,FALSE)
&amp; VLOOKUP(MID(AQ265,2,1),REVTRANS2,2,FALSE)
&amp; VLOOKUP(MID(AQ265,3,1),REVTRANS2,2,FALSE)
&amp; VLOOKUP(MID(AQ265,4,1),REVTRANS2,2,FALSE)
&amp; VLOOKUP(MID(AQ265,5,1),REVTRANS2,2,FALSE)
)</f>
        <v>44QK4</v>
      </c>
      <c r="AV265">
        <f t="shared" ca="1" si="166"/>
        <v>0</v>
      </c>
      <c r="AW265">
        <f t="shared" ca="1" si="170"/>
        <v>0</v>
      </c>
      <c r="AX265">
        <f t="shared" ca="1" si="170"/>
        <v>0</v>
      </c>
      <c r="AY265">
        <f t="shared" ca="1" si="170"/>
        <v>3</v>
      </c>
      <c r="AZ265">
        <f t="shared" ca="1" si="170"/>
        <v>0</v>
      </c>
      <c r="BA265">
        <f t="shared" ca="1" si="170"/>
        <v>0</v>
      </c>
      <c r="BB265">
        <f t="shared" ca="1" si="170"/>
        <v>0</v>
      </c>
      <c r="BC265">
        <f t="shared" ca="1" si="170"/>
        <v>0</v>
      </c>
      <c r="BD265">
        <f t="shared" ca="1" si="170"/>
        <v>0</v>
      </c>
      <c r="BE265">
        <f t="shared" ca="1" si="170"/>
        <v>0</v>
      </c>
      <c r="BF265">
        <f t="shared" ca="1" si="170"/>
        <v>1</v>
      </c>
      <c r="BG265">
        <f t="shared" ca="1" si="170"/>
        <v>1</v>
      </c>
      <c r="BH265">
        <f t="shared" ca="1" si="170"/>
        <v>0</v>
      </c>
      <c r="BI265" s="37">
        <f t="shared" ca="1" si="162"/>
        <v>0</v>
      </c>
      <c r="BJ265" t="b">
        <f t="shared" ca="1" si="151"/>
        <v>0</v>
      </c>
      <c r="BK265" t="b">
        <f t="shared" ca="1" si="152"/>
        <v>0</v>
      </c>
      <c r="BL265" t="b">
        <f t="shared" ca="1" si="153"/>
        <v>0</v>
      </c>
      <c r="BM265" t="b">
        <f t="shared" ca="1" si="154"/>
        <v>1</v>
      </c>
      <c r="BN265" t="b">
        <f t="shared" ca="1" si="155"/>
        <v>0</v>
      </c>
      <c r="BO265" t="b">
        <f t="shared" ca="1" si="156"/>
        <v>0</v>
      </c>
      <c r="BP265" t="b">
        <f t="shared" ca="1" si="157"/>
        <v>0</v>
      </c>
      <c r="BQ265">
        <f t="shared" ca="1" si="158"/>
        <v>1</v>
      </c>
      <c r="BR265">
        <f t="shared" ca="1" si="159"/>
        <v>40253</v>
      </c>
      <c r="BS265" cm="1">
        <f t="array" aca="1" ref="BS265" ca="1">IF($C265=0,"",RANK(BR265,OFFSET(KKK,0,0,LAST,1),-1))</f>
        <v>509</v>
      </c>
      <c r="BT265" s="19">
        <f t="shared" ca="1" si="160"/>
        <v>478460</v>
      </c>
    </row>
    <row r="266" spans="1:72">
      <c r="A266">
        <v>254</v>
      </c>
      <c r="C266" s="9" t="str">
        <f t="shared" ca="1" si="172"/>
        <v>229K2 827</v>
      </c>
      <c r="D266">
        <f t="shared" ca="1" si="131"/>
        <v>9</v>
      </c>
      <c r="E266" t="str">
        <f t="shared" ca="1" si="144"/>
        <v>229K2</v>
      </c>
      <c r="F266" t="str">
        <f t="shared" ca="1" si="132"/>
        <v>BBIOB</v>
      </c>
      <c r="G266" t="str">
        <f t="shared" ca="1" si="145"/>
        <v>BBIOB 827</v>
      </c>
      <c r="H266" t="str">
        <f ca="1"/>
        <v>EGEGE 231</v>
      </c>
      <c r="I266" t="str" cm="1">
        <f t="array" aca="1" ref="I266:J266" ca="1">IF($C266=0,"",_xlfn.TEXTSPLIT(H266," "))</f>
        <v>EGEGE</v>
      </c>
      <c r="J266" t="str">
        <f ca="1"/>
        <v>231</v>
      </c>
      <c r="K266">
        <f t="shared" ca="1" si="146"/>
        <v>231</v>
      </c>
      <c r="L266">
        <f ca="1"/>
        <v>254</v>
      </c>
      <c r="M266" t="str">
        <f t="shared" ca="1" si="133"/>
        <v>57575</v>
      </c>
      <c r="N266">
        <f t="shared" ca="1" si="168"/>
        <v>0</v>
      </c>
      <c r="O266">
        <f t="shared" ca="1" si="171"/>
        <v>0</v>
      </c>
      <c r="P266">
        <f t="shared" ca="1" si="171"/>
        <v>0</v>
      </c>
      <c r="Q266">
        <f t="shared" ca="1" si="171"/>
        <v>0</v>
      </c>
      <c r="R266">
        <f t="shared" ca="1" si="171"/>
        <v>3</v>
      </c>
      <c r="S266">
        <f t="shared" ca="1" si="171"/>
        <v>0</v>
      </c>
      <c r="T266">
        <f t="shared" ca="1" si="171"/>
        <v>2</v>
      </c>
      <c r="U266">
        <f t="shared" ca="1" si="171"/>
        <v>0</v>
      </c>
      <c r="V266">
        <f t="shared" ca="1" si="171"/>
        <v>0</v>
      </c>
      <c r="W266">
        <f t="shared" ca="1" si="171"/>
        <v>0</v>
      </c>
      <c r="X266">
        <f t="shared" ca="1" si="171"/>
        <v>0</v>
      </c>
      <c r="Y266">
        <f t="shared" ca="1" si="171"/>
        <v>0</v>
      </c>
      <c r="Z266">
        <f t="shared" ca="1" si="171"/>
        <v>0</v>
      </c>
      <c r="AA266">
        <f t="shared" ca="1" si="171"/>
        <v>0</v>
      </c>
      <c r="AB266">
        <f t="shared" ca="1" si="147"/>
        <v>5</v>
      </c>
      <c r="AC266" t="b">
        <f t="shared" ca="1" si="134"/>
        <v>0</v>
      </c>
      <c r="AD266" t="b">
        <f t="shared" ca="1" si="135"/>
        <v>0</v>
      </c>
      <c r="AE266" t="b">
        <f t="shared" ca="1" si="136"/>
        <v>1</v>
      </c>
      <c r="AF266" t="b">
        <f t="shared" ca="1" si="137"/>
        <v>0</v>
      </c>
      <c r="AG266" t="b">
        <f t="shared" ca="1" si="138"/>
        <v>0</v>
      </c>
      <c r="AH266" t="b">
        <f t="shared" ca="1" si="139"/>
        <v>0</v>
      </c>
      <c r="AI266" t="b">
        <f t="shared" ca="1" si="140"/>
        <v>0</v>
      </c>
      <c r="AJ266">
        <f t="shared" ca="1" si="148"/>
        <v>1</v>
      </c>
      <c r="AK266">
        <f t="shared" ca="1" si="141"/>
        <v>50254</v>
      </c>
      <c r="AL266">
        <f t="shared" ca="1" si="142"/>
        <v>835</v>
      </c>
      <c r="AM266" s="19">
        <f t="shared" ca="1" si="143"/>
        <v>192885</v>
      </c>
      <c r="AN266" t="str">
        <f ca="1">IF($C266=0,"",
VLOOKUP(MID($E266,1,1),TRANSF2,2,FALSE)
&amp; VLOOKUP(MID($E266,2,1),TRANSF2,2,FALSE)
&amp; VLOOKUP(MID($E266,3,1),TRANSF2,2,FALSE)
&amp; VLOOKUP(MID($E266,4,1),TRANSF2,2,FALSE)
&amp; VLOOKUP(MID($E266,5,1),TRANSF2,2,FALSE)
)</f>
        <v>BBIOB</v>
      </c>
      <c r="AO266" t="str">
        <f t="shared" ca="1" si="149"/>
        <v>BBIOB 827</v>
      </c>
      <c r="AP266" t="str">
        <f ca="1"/>
        <v>DDPDP 406</v>
      </c>
      <c r="AQ266" t="str" cm="1">
        <f t="array" aca="1" ref="AQ266:AR266" ca="1">IF($C266=0,"",_xlfn.TEXTSPLIT(AP266," "))</f>
        <v>DDPDP</v>
      </c>
      <c r="AR266" t="str">
        <f ca="1"/>
        <v>406</v>
      </c>
      <c r="AS266">
        <f t="shared" ca="1" si="150"/>
        <v>406</v>
      </c>
      <c r="AT266">
        <f ca="1"/>
        <v>254</v>
      </c>
      <c r="AU266" t="str">
        <f ca="1">IF($C266=0,"",
VLOOKUP(MID(AQ266,1,1),REVTRANS2,2,FALSE)
&amp; VLOOKUP(MID(AQ266,2,1),REVTRANS2,2,FALSE)
&amp; VLOOKUP(MID(AQ266,3,1),REVTRANS2,2,FALSE)
&amp; VLOOKUP(MID(AQ266,4,1),REVTRANS2,2,FALSE)
&amp; VLOOKUP(MID(AQ266,5,1),REVTRANS2,2,FALSE)
)</f>
        <v>44A4A</v>
      </c>
      <c r="AV266">
        <f t="shared" ca="1" si="166"/>
        <v>0</v>
      </c>
      <c r="AW266">
        <f t="shared" ca="1" si="170"/>
        <v>0</v>
      </c>
      <c r="AX266">
        <f t="shared" ca="1" si="170"/>
        <v>0</v>
      </c>
      <c r="AY266">
        <f t="shared" ca="1" si="170"/>
        <v>3</v>
      </c>
      <c r="AZ266">
        <f t="shared" ca="1" si="170"/>
        <v>0</v>
      </c>
      <c r="BA266">
        <f t="shared" ca="1" si="170"/>
        <v>0</v>
      </c>
      <c r="BB266">
        <f t="shared" ca="1" si="170"/>
        <v>0</v>
      </c>
      <c r="BC266">
        <f t="shared" ca="1" si="170"/>
        <v>0</v>
      </c>
      <c r="BD266">
        <f t="shared" ca="1" si="170"/>
        <v>0</v>
      </c>
      <c r="BE266">
        <f t="shared" ca="1" si="170"/>
        <v>0</v>
      </c>
      <c r="BF266">
        <f t="shared" ca="1" si="170"/>
        <v>0</v>
      </c>
      <c r="BG266">
        <f t="shared" ca="1" si="170"/>
        <v>0</v>
      </c>
      <c r="BH266">
        <f t="shared" ca="1" si="170"/>
        <v>2</v>
      </c>
      <c r="BI266" s="37">
        <f t="shared" ca="1" si="162"/>
        <v>0</v>
      </c>
      <c r="BJ266" t="b">
        <f t="shared" ca="1" si="151"/>
        <v>0</v>
      </c>
      <c r="BK266" t="b">
        <f t="shared" ca="1" si="152"/>
        <v>0</v>
      </c>
      <c r="BL266" t="b">
        <f t="shared" ca="1" si="153"/>
        <v>1</v>
      </c>
      <c r="BM266" t="b">
        <f t="shared" ca="1" si="154"/>
        <v>0</v>
      </c>
      <c r="BN266" t="b">
        <f t="shared" ca="1" si="155"/>
        <v>0</v>
      </c>
      <c r="BO266" t="b">
        <f t="shared" ca="1" si="156"/>
        <v>0</v>
      </c>
      <c r="BP266" t="b">
        <f t="shared" ca="1" si="157"/>
        <v>0</v>
      </c>
      <c r="BQ266">
        <f t="shared" ca="1" si="158"/>
        <v>1</v>
      </c>
      <c r="BR266">
        <f t="shared" ca="1" si="159"/>
        <v>50254</v>
      </c>
      <c r="BS266" cm="1">
        <f t="array" aca="1" ref="BS266" ca="1">IF($C266=0,"",RANK(BR266,OFFSET(KKK,0,0,LAST,1),-1))</f>
        <v>723</v>
      </c>
      <c r="BT266" s="19">
        <f t="shared" ca="1" si="160"/>
        <v>293538</v>
      </c>
    </row>
    <row r="267" spans="1:72">
      <c r="A267">
        <v>255</v>
      </c>
      <c r="C267" s="9" t="str">
        <f t="shared" ca="1" si="172"/>
        <v>T8A36 237</v>
      </c>
      <c r="D267">
        <f t="shared" ca="1" si="131"/>
        <v>9</v>
      </c>
      <c r="E267" t="str">
        <f t="shared" ca="1" si="144"/>
        <v>T8A36</v>
      </c>
      <c r="F267" t="str">
        <f t="shared" ca="1" si="132"/>
        <v>LHPCF</v>
      </c>
      <c r="G267" t="str">
        <f t="shared" ca="1" si="145"/>
        <v>LHPCF 237</v>
      </c>
      <c r="H267" t="str">
        <f ca="1"/>
        <v>EGMGI 356</v>
      </c>
      <c r="I267" t="str" cm="1">
        <f t="array" aca="1" ref="I267:J267" ca="1">IF($C267=0,"",_xlfn.TEXTSPLIT(H267," "))</f>
        <v>EGMGI</v>
      </c>
      <c r="J267" t="str">
        <f ca="1"/>
        <v>356</v>
      </c>
      <c r="K267">
        <f t="shared" ca="1" si="146"/>
        <v>356</v>
      </c>
      <c r="L267">
        <f ca="1"/>
        <v>255</v>
      </c>
      <c r="M267" t="str">
        <f t="shared" ca="1" si="133"/>
        <v>57J79</v>
      </c>
      <c r="N267">
        <f t="shared" ca="1" si="168"/>
        <v>0</v>
      </c>
      <c r="O267">
        <f t="shared" ref="O267:AA276" ca="1" si="173">IF($C267=0,"",(LEN($M267)-LEN(SUBSTITUTE($M267,O$11,""))))</f>
        <v>0</v>
      </c>
      <c r="P267">
        <f t="shared" ca="1" si="173"/>
        <v>0</v>
      </c>
      <c r="Q267">
        <f t="shared" ca="1" si="173"/>
        <v>0</v>
      </c>
      <c r="R267">
        <f t="shared" ca="1" si="173"/>
        <v>1</v>
      </c>
      <c r="S267">
        <f t="shared" ca="1" si="173"/>
        <v>0</v>
      </c>
      <c r="T267">
        <f t="shared" ca="1" si="173"/>
        <v>2</v>
      </c>
      <c r="U267">
        <f t="shared" ca="1" si="173"/>
        <v>0</v>
      </c>
      <c r="V267">
        <f t="shared" ca="1" si="173"/>
        <v>1</v>
      </c>
      <c r="W267">
        <f t="shared" ca="1" si="173"/>
        <v>0</v>
      </c>
      <c r="X267">
        <f t="shared" ca="1" si="173"/>
        <v>1</v>
      </c>
      <c r="Y267">
        <f t="shared" ca="1" si="173"/>
        <v>0</v>
      </c>
      <c r="Z267">
        <f t="shared" ca="1" si="173"/>
        <v>0</v>
      </c>
      <c r="AA267">
        <f t="shared" ca="1" si="173"/>
        <v>0</v>
      </c>
      <c r="AB267">
        <f t="shared" ca="1" si="147"/>
        <v>5</v>
      </c>
      <c r="AC267" t="b">
        <f t="shared" ca="1" si="134"/>
        <v>0</v>
      </c>
      <c r="AD267" t="b">
        <f t="shared" ca="1" si="135"/>
        <v>0</v>
      </c>
      <c r="AE267" t="b">
        <f t="shared" ca="1" si="136"/>
        <v>0</v>
      </c>
      <c r="AF267" t="b">
        <f t="shared" ca="1" si="137"/>
        <v>0</v>
      </c>
      <c r="AG267" t="b">
        <f t="shared" ca="1" si="138"/>
        <v>0</v>
      </c>
      <c r="AH267" t="b">
        <f t="shared" ca="1" si="139"/>
        <v>1</v>
      </c>
      <c r="AI267" t="b">
        <f t="shared" ca="1" si="140"/>
        <v>0</v>
      </c>
      <c r="AJ267">
        <f t="shared" ca="1" si="148"/>
        <v>1</v>
      </c>
      <c r="AK267">
        <f t="shared" ca="1" si="141"/>
        <v>20255</v>
      </c>
      <c r="AL267">
        <f t="shared" ca="1" si="142"/>
        <v>259</v>
      </c>
      <c r="AM267" s="19">
        <f t="shared" ca="1" si="143"/>
        <v>92204</v>
      </c>
      <c r="AN267" t="str">
        <f ca="1">IF($C267=0,"",
VLOOKUP(MID($E267,1,1),TRANSF2,2,FALSE)
&amp; VLOOKUP(MID($E267,2,1),TRANSF2,2,FALSE)
&amp; VLOOKUP(MID($E267,3,1),TRANSF2,2,FALSE)
&amp; VLOOKUP(MID($E267,4,1),TRANSF2,2,FALSE)
&amp; VLOOKUP(MID($E267,5,1),TRANSF2,2,FALSE)
)</f>
        <v>LHPCF</v>
      </c>
      <c r="AO267" t="str">
        <f t="shared" ca="1" si="149"/>
        <v>LHPCF 237</v>
      </c>
      <c r="AP267" t="str">
        <f ca="1"/>
        <v>DEBDB 228</v>
      </c>
      <c r="AQ267" t="str" cm="1">
        <f t="array" aca="1" ref="AQ267:AR267" ca="1">IF($C267=0,"",_xlfn.TEXTSPLIT(AP267," "))</f>
        <v>DEBDB</v>
      </c>
      <c r="AR267" t="str">
        <f ca="1"/>
        <v>228</v>
      </c>
      <c r="AS267">
        <f t="shared" ca="1" si="150"/>
        <v>228</v>
      </c>
      <c r="AT267">
        <f ca="1"/>
        <v>255</v>
      </c>
      <c r="AU267" t="str">
        <f ca="1">IF($C267=0,"",
VLOOKUP(MID(AQ267,1,1),REVTRANS2,2,FALSE)
&amp; VLOOKUP(MID(AQ267,2,1),REVTRANS2,2,FALSE)
&amp; VLOOKUP(MID(AQ267,3,1),REVTRANS2,2,FALSE)
&amp; VLOOKUP(MID(AQ267,4,1),REVTRANS2,2,FALSE)
&amp; VLOOKUP(MID(AQ267,5,1),REVTRANS2,2,FALSE)
)</f>
        <v>45242</v>
      </c>
      <c r="AV267">
        <f t="shared" ca="1" si="166"/>
        <v>0</v>
      </c>
      <c r="AW267">
        <f t="shared" ca="1" si="170"/>
        <v>2</v>
      </c>
      <c r="AX267">
        <f t="shared" ca="1" si="170"/>
        <v>0</v>
      </c>
      <c r="AY267">
        <f t="shared" ca="1" si="170"/>
        <v>2</v>
      </c>
      <c r="AZ267">
        <f t="shared" ca="1" si="170"/>
        <v>1</v>
      </c>
      <c r="BA267">
        <f t="shared" ca="1" si="170"/>
        <v>0</v>
      </c>
      <c r="BB267">
        <f t="shared" ca="1" si="170"/>
        <v>0</v>
      </c>
      <c r="BC267">
        <f t="shared" ca="1" si="170"/>
        <v>0</v>
      </c>
      <c r="BD267">
        <f t="shared" ca="1" si="170"/>
        <v>0</v>
      </c>
      <c r="BE267">
        <f t="shared" ca="1" si="170"/>
        <v>0</v>
      </c>
      <c r="BF267">
        <f t="shared" ca="1" si="170"/>
        <v>0</v>
      </c>
      <c r="BG267">
        <f t="shared" ca="1" si="170"/>
        <v>0</v>
      </c>
      <c r="BH267">
        <f t="shared" ca="1" si="170"/>
        <v>0</v>
      </c>
      <c r="BI267" s="37">
        <f t="shared" ca="1" si="162"/>
        <v>0</v>
      </c>
      <c r="BJ267" t="b">
        <f t="shared" ca="1" si="151"/>
        <v>0</v>
      </c>
      <c r="BK267" t="b">
        <f t="shared" ca="1" si="152"/>
        <v>0</v>
      </c>
      <c r="BL267" t="b">
        <f t="shared" ca="1" si="153"/>
        <v>0</v>
      </c>
      <c r="BM267" t="b">
        <f t="shared" ca="1" si="154"/>
        <v>0</v>
      </c>
      <c r="BN267" t="b">
        <f t="shared" ca="1" si="155"/>
        <v>1</v>
      </c>
      <c r="BO267" t="b">
        <f t="shared" ca="1" si="156"/>
        <v>0</v>
      </c>
      <c r="BP267" t="b">
        <f t="shared" ca="1" si="157"/>
        <v>0</v>
      </c>
      <c r="BQ267">
        <f t="shared" ca="1" si="158"/>
        <v>1</v>
      </c>
      <c r="BR267">
        <f t="shared" ca="1" si="159"/>
        <v>30255</v>
      </c>
      <c r="BS267" cm="1">
        <f t="array" aca="1" ref="BS267" ca="1">IF($C267=0,"",RANK(BR267,OFFSET(KKK,0,0,LAST,1),-1))</f>
        <v>348</v>
      </c>
      <c r="BT267" s="19">
        <f t="shared" ca="1" si="160"/>
        <v>79344</v>
      </c>
    </row>
    <row r="268" spans="1:72">
      <c r="A268">
        <v>256</v>
      </c>
      <c r="C268" s="9" t="str">
        <f t="shared" ca="1" si="172"/>
        <v>22526 490</v>
      </c>
      <c r="D268">
        <f t="shared" ca="1" si="131"/>
        <v>9</v>
      </c>
      <c r="E268" t="str">
        <f t="shared" ca="1" si="144"/>
        <v>22526</v>
      </c>
      <c r="F268" t="str">
        <f t="shared" ca="1" si="132"/>
        <v>BBEBF</v>
      </c>
      <c r="G268" t="str">
        <f t="shared" ca="1" si="145"/>
        <v>BBEBF 490</v>
      </c>
      <c r="H268" t="str">
        <f ca="1"/>
        <v>EHCEF 853</v>
      </c>
      <c r="I268" t="str" cm="1">
        <f t="array" aca="1" ref="I268:J268" ca="1">IF($C268=0,"",_xlfn.TEXTSPLIT(H268," "))</f>
        <v>EHCEF</v>
      </c>
      <c r="J268" t="str">
        <f ca="1"/>
        <v>853</v>
      </c>
      <c r="K268">
        <f t="shared" ca="1" si="146"/>
        <v>853</v>
      </c>
      <c r="L268">
        <f ca="1"/>
        <v>256</v>
      </c>
      <c r="M268" t="str">
        <f t="shared" ca="1" si="133"/>
        <v>58356</v>
      </c>
      <c r="N268">
        <f t="shared" ca="1" si="168"/>
        <v>0</v>
      </c>
      <c r="O268">
        <f t="shared" ca="1" si="173"/>
        <v>0</v>
      </c>
      <c r="P268">
        <f t="shared" ca="1" si="173"/>
        <v>1</v>
      </c>
      <c r="Q268">
        <f t="shared" ca="1" si="173"/>
        <v>0</v>
      </c>
      <c r="R268">
        <f t="shared" ca="1" si="173"/>
        <v>2</v>
      </c>
      <c r="S268">
        <f t="shared" ca="1" si="173"/>
        <v>1</v>
      </c>
      <c r="T268">
        <f t="shared" ca="1" si="173"/>
        <v>0</v>
      </c>
      <c r="U268">
        <f t="shared" ca="1" si="173"/>
        <v>1</v>
      </c>
      <c r="V268">
        <f t="shared" ca="1" si="173"/>
        <v>0</v>
      </c>
      <c r="W268">
        <f t="shared" ca="1" si="173"/>
        <v>0</v>
      </c>
      <c r="X268">
        <f t="shared" ca="1" si="173"/>
        <v>0</v>
      </c>
      <c r="Y268">
        <f t="shared" ca="1" si="173"/>
        <v>0</v>
      </c>
      <c r="Z268">
        <f t="shared" ca="1" si="173"/>
        <v>0</v>
      </c>
      <c r="AA268">
        <f t="shared" ca="1" si="173"/>
        <v>0</v>
      </c>
      <c r="AB268">
        <f t="shared" ca="1" si="147"/>
        <v>5</v>
      </c>
      <c r="AC268" t="b">
        <f t="shared" ca="1" si="134"/>
        <v>0</v>
      </c>
      <c r="AD268" t="b">
        <f t="shared" ca="1" si="135"/>
        <v>0</v>
      </c>
      <c r="AE268" t="b">
        <f t="shared" ca="1" si="136"/>
        <v>0</v>
      </c>
      <c r="AF268" t="b">
        <f t="shared" ca="1" si="137"/>
        <v>0</v>
      </c>
      <c r="AG268" t="b">
        <f t="shared" ca="1" si="138"/>
        <v>0</v>
      </c>
      <c r="AH268" t="b">
        <f t="shared" ca="1" si="139"/>
        <v>1</v>
      </c>
      <c r="AI268" t="b">
        <f t="shared" ca="1" si="140"/>
        <v>0</v>
      </c>
      <c r="AJ268">
        <f t="shared" ca="1" si="148"/>
        <v>1</v>
      </c>
      <c r="AK268">
        <f t="shared" ca="1" si="141"/>
        <v>20256</v>
      </c>
      <c r="AL268">
        <f t="shared" ca="1" si="142"/>
        <v>260</v>
      </c>
      <c r="AM268" s="19">
        <f t="shared" ca="1" si="143"/>
        <v>221780</v>
      </c>
      <c r="AN268" t="str">
        <f ca="1">IF($C268=0,"",
VLOOKUP(MID($E268,1,1),TRANSF2,2,FALSE)
&amp; VLOOKUP(MID($E268,2,1),TRANSF2,2,FALSE)
&amp; VLOOKUP(MID($E268,3,1),TRANSF2,2,FALSE)
&amp; VLOOKUP(MID($E268,4,1),TRANSF2,2,FALSE)
&amp; VLOOKUP(MID($E268,5,1),TRANSF2,2,FALSE)
)</f>
        <v>BBEBF</v>
      </c>
      <c r="AO268" t="str">
        <f t="shared" ca="1" si="149"/>
        <v>BBEBF 490</v>
      </c>
      <c r="AP268" t="str">
        <f ca="1"/>
        <v>DEEFD 725</v>
      </c>
      <c r="AQ268" t="str" cm="1">
        <f t="array" aca="1" ref="AQ268:AR268" ca="1">IF($C268=0,"",_xlfn.TEXTSPLIT(AP268," "))</f>
        <v>DEEFD</v>
      </c>
      <c r="AR268" t="str">
        <f ca="1"/>
        <v>725</v>
      </c>
      <c r="AS268">
        <f t="shared" ca="1" si="150"/>
        <v>725</v>
      </c>
      <c r="AT268">
        <f ca="1"/>
        <v>256</v>
      </c>
      <c r="AU268" t="str">
        <f ca="1">IF($C268=0,"",
VLOOKUP(MID(AQ268,1,1),REVTRANS2,2,FALSE)
&amp; VLOOKUP(MID(AQ268,2,1),REVTRANS2,2,FALSE)
&amp; VLOOKUP(MID(AQ268,3,1),REVTRANS2,2,FALSE)
&amp; VLOOKUP(MID(AQ268,4,1),REVTRANS2,2,FALSE)
&amp; VLOOKUP(MID(AQ268,5,1),REVTRANS2,2,FALSE)
)</f>
        <v>45564</v>
      </c>
      <c r="AV268">
        <f t="shared" ca="1" si="166"/>
        <v>0</v>
      </c>
      <c r="AW268">
        <f t="shared" ca="1" si="170"/>
        <v>0</v>
      </c>
      <c r="AX268">
        <f t="shared" ca="1" si="170"/>
        <v>0</v>
      </c>
      <c r="AY268">
        <f t="shared" ca="1" si="170"/>
        <v>2</v>
      </c>
      <c r="AZ268">
        <f t="shared" ca="1" si="170"/>
        <v>2</v>
      </c>
      <c r="BA268">
        <f t="shared" ca="1" si="170"/>
        <v>1</v>
      </c>
      <c r="BB268">
        <f t="shared" ca="1" si="170"/>
        <v>0</v>
      </c>
      <c r="BC268">
        <f t="shared" ca="1" si="170"/>
        <v>0</v>
      </c>
      <c r="BD268">
        <f t="shared" ca="1" si="170"/>
        <v>0</v>
      </c>
      <c r="BE268">
        <f t="shared" ca="1" si="170"/>
        <v>0</v>
      </c>
      <c r="BF268">
        <f t="shared" ca="1" si="170"/>
        <v>0</v>
      </c>
      <c r="BG268">
        <f t="shared" ca="1" si="170"/>
        <v>0</v>
      </c>
      <c r="BH268">
        <f t="shared" ca="1" si="170"/>
        <v>0</v>
      </c>
      <c r="BI268" s="37">
        <f t="shared" ca="1" si="162"/>
        <v>0</v>
      </c>
      <c r="BJ268" t="b">
        <f t="shared" ca="1" si="151"/>
        <v>0</v>
      </c>
      <c r="BK268" t="b">
        <f t="shared" ca="1" si="152"/>
        <v>0</v>
      </c>
      <c r="BL268" t="b">
        <f t="shared" ca="1" si="153"/>
        <v>0</v>
      </c>
      <c r="BM268" t="b">
        <f t="shared" ca="1" si="154"/>
        <v>0</v>
      </c>
      <c r="BN268" t="b">
        <f t="shared" ca="1" si="155"/>
        <v>1</v>
      </c>
      <c r="BO268" t="b">
        <f t="shared" ca="1" si="156"/>
        <v>0</v>
      </c>
      <c r="BP268" t="b">
        <f t="shared" ca="1" si="157"/>
        <v>0</v>
      </c>
      <c r="BQ268">
        <f t="shared" ca="1" si="158"/>
        <v>1</v>
      </c>
      <c r="BR268">
        <f t="shared" ca="1" si="159"/>
        <v>30256</v>
      </c>
      <c r="BS268" cm="1">
        <f t="array" aca="1" ref="BS268" ca="1">IF($C268=0,"",RANK(BR268,OFFSET(KKK,0,0,LAST,1),-1))</f>
        <v>349</v>
      </c>
      <c r="BT268" s="19">
        <f t="shared" ca="1" si="160"/>
        <v>253025</v>
      </c>
    </row>
    <row r="269" spans="1:72">
      <c r="A269">
        <v>257</v>
      </c>
      <c r="C269" s="9" t="str">
        <f t="shared" ca="1" si="172"/>
        <v>KKK5K 75</v>
      </c>
      <c r="D269">
        <f t="shared" ref="D269:D332" ca="1" si="174">IF($C269=0,"",LEN($C269))</f>
        <v>8</v>
      </c>
      <c r="E269" t="str">
        <f t="shared" ca="1" si="144"/>
        <v>KKK5K</v>
      </c>
      <c r="F269" t="str">
        <f t="shared" ref="F269:F332" ca="1" si="175">IF($C269=0,"",
VLOOKUP(MID($E269,1,1),TRANSF,2,FALSE)
&amp; VLOOKUP(MID($E269,2,1),TRANSF,2,FALSE)
&amp; VLOOKUP(MID($E269,3,1),TRANSF,2,FALSE)
&amp; VLOOKUP(MID($E269,4,1),TRANSF,2,FALSE)
&amp; VLOOKUP(MID($E269,5,1),TRANSF,2,FALSE)
)</f>
        <v>OOOEO</v>
      </c>
      <c r="G269" t="str">
        <f t="shared" ca="1" si="145"/>
        <v>OOOEO 75</v>
      </c>
      <c r="H269" t="str">
        <f ca="1"/>
        <v>EHGHO 659</v>
      </c>
      <c r="I269" t="str" cm="1">
        <f t="array" aca="1" ref="I269:J269" ca="1">IF($C269=0,"",_xlfn.TEXTSPLIT(H269," "))</f>
        <v>EHGHO</v>
      </c>
      <c r="J269" t="str">
        <f ca="1"/>
        <v>659</v>
      </c>
      <c r="K269">
        <f t="shared" ca="1" si="146"/>
        <v>659</v>
      </c>
      <c r="L269">
        <f ca="1"/>
        <v>257</v>
      </c>
      <c r="M269" t="str">
        <f t="shared" ref="M269:M332" ca="1" si="176">IF($C269=0,"",
VLOOKUP(MID($I269,1,1),REVTRANSF,2,FALSE)
&amp; VLOOKUP(MID($I269,2,1),REVTRANSF,2,FALSE)
&amp; VLOOKUP(MID($I269,3,1),REVTRANSF,2,FALSE)
&amp; VLOOKUP(MID($I269,4,1),REVTRANSF,2,FALSE)
&amp; VLOOKUP(MID($I269,5,1),REVTRANSF,2,FALSE)
)</f>
        <v>5878K</v>
      </c>
      <c r="N269">
        <f t="shared" ca="1" si="168"/>
        <v>0</v>
      </c>
      <c r="O269">
        <f t="shared" ca="1" si="173"/>
        <v>0</v>
      </c>
      <c r="P269">
        <f t="shared" ca="1" si="173"/>
        <v>0</v>
      </c>
      <c r="Q269">
        <f t="shared" ca="1" si="173"/>
        <v>0</v>
      </c>
      <c r="R269">
        <f t="shared" ca="1" si="173"/>
        <v>1</v>
      </c>
      <c r="S269">
        <f t="shared" ca="1" si="173"/>
        <v>0</v>
      </c>
      <c r="T269">
        <f t="shared" ca="1" si="173"/>
        <v>1</v>
      </c>
      <c r="U269">
        <f t="shared" ca="1" si="173"/>
        <v>2</v>
      </c>
      <c r="V269">
        <f t="shared" ca="1" si="173"/>
        <v>0</v>
      </c>
      <c r="W269">
        <f t="shared" ca="1" si="173"/>
        <v>0</v>
      </c>
      <c r="X269">
        <f t="shared" ca="1" si="173"/>
        <v>0</v>
      </c>
      <c r="Y269">
        <f t="shared" ca="1" si="173"/>
        <v>0</v>
      </c>
      <c r="Z269">
        <f t="shared" ca="1" si="173"/>
        <v>1</v>
      </c>
      <c r="AA269">
        <f t="shared" ca="1" si="173"/>
        <v>0</v>
      </c>
      <c r="AB269">
        <f t="shared" ca="1" si="147"/>
        <v>5</v>
      </c>
      <c r="AC269" t="b">
        <f t="shared" ref="AC269:AC332" ca="1" si="177">IF($C269=0,"",MAX($N269:$AA269)=5)</f>
        <v>0</v>
      </c>
      <c r="AD269" t="b">
        <f t="shared" ref="AD269:AD332" ca="1" si="178">IF($C269=0,"",MAX($N269:$AA269)=4)</f>
        <v>0</v>
      </c>
      <c r="AE269" t="b">
        <f t="shared" ref="AE269:AE332" ca="1" si="179">IF($C269=0,"",AND(MAX($N269:$AA269)=3,IFERROR(_xlfn.XMATCH(2,$N269:$AA269)&gt;0,FALSE)))</f>
        <v>0</v>
      </c>
      <c r="AF269" t="b">
        <f t="shared" ref="AF269:AF332" ca="1" si="180">IF($C269=0,"",AND(MAX($N269:$AA269)=3,IFERROR(_xlfn.XMATCH(1,$N269:$AA269)&gt;0,FALSE)))</f>
        <v>0</v>
      </c>
      <c r="AG269" t="b">
        <f t="shared" ref="AG269:AG332" ca="1" si="181">IF($C269=0,"",COUNTIF($N269:$AA269,2)=2)</f>
        <v>0</v>
      </c>
      <c r="AH269" t="b">
        <f t="shared" ref="AH269:AH332" ca="1" si="182">IF($C269=0,"",AND(MAX($N269:$AA269)=2,COUNTIF($N269:$AA269,2)=1))</f>
        <v>1</v>
      </c>
      <c r="AI269" t="b">
        <f t="shared" ref="AI269:AI332" ca="1" si="183">IF($C269=0,"",MAX($N269:$AA269)=1)</f>
        <v>0</v>
      </c>
      <c r="AJ269">
        <f t="shared" ca="1" si="148"/>
        <v>1</v>
      </c>
      <c r="AK269">
        <f t="shared" ref="AK269:AK332" ca="1" si="184">IF($C269=0,"",AC269*70000+AD269*60000+AE269*50000+AF269*40000+AG269*30000+AH269*20000+AI269*10000+L269)</f>
        <v>20257</v>
      </c>
      <c r="AL269">
        <f t="shared" ref="AL269:AL332" ca="1" si="185">IF($C269=0,"",RANK(AK269,OFFSET(CCC,0,0,LAST,1),-1))</f>
        <v>261</v>
      </c>
      <c r="AM269" s="19">
        <f t="shared" ref="AM269:AM332" ca="1" si="186">IF($C269=0,"",AL269*K269)</f>
        <v>171999</v>
      </c>
      <c r="AN269" t="str">
        <f ca="1">IF($C269=0,"",
VLOOKUP(MID($E269,1,1),TRANSF2,2,FALSE)
&amp; VLOOKUP(MID($E269,2,1),TRANSF2,2,FALSE)
&amp; VLOOKUP(MID($E269,3,1),TRANSF2,2,FALSE)
&amp; VLOOKUP(MID($E269,4,1),TRANSF2,2,FALSE)
&amp; VLOOKUP(MID($E269,5,1),TRANSF2,2,FALSE)
)</f>
        <v>OOOEO</v>
      </c>
      <c r="AO269" t="str">
        <f t="shared" ca="1" si="149"/>
        <v>OOOEO 75</v>
      </c>
      <c r="AP269" t="str">
        <f ca="1"/>
        <v>DEOBO 380</v>
      </c>
      <c r="AQ269" t="str" cm="1">
        <f t="array" aca="1" ref="AQ269:AR269" ca="1">IF($C269=0,"",_xlfn.TEXTSPLIT(AP269," "))</f>
        <v>DEOBO</v>
      </c>
      <c r="AR269" t="str">
        <f ca="1"/>
        <v>380</v>
      </c>
      <c r="AS269">
        <f t="shared" ca="1" si="150"/>
        <v>380</v>
      </c>
      <c r="AT269">
        <f ca="1"/>
        <v>257</v>
      </c>
      <c r="AU269" t="str">
        <f ca="1">IF($C269=0,"",
VLOOKUP(MID(AQ269,1,1),REVTRANS2,2,FALSE)
&amp; VLOOKUP(MID(AQ269,2,1),REVTRANS2,2,FALSE)
&amp; VLOOKUP(MID(AQ269,3,1),REVTRANS2,2,FALSE)
&amp; VLOOKUP(MID(AQ269,4,1),REVTRANS2,2,FALSE)
&amp; VLOOKUP(MID(AQ269,5,1),REVTRANS2,2,FALSE)
)</f>
        <v>45K2K</v>
      </c>
      <c r="AV269">
        <f t="shared" ca="1" si="166"/>
        <v>0</v>
      </c>
      <c r="AW269">
        <f t="shared" ca="1" si="170"/>
        <v>1</v>
      </c>
      <c r="AX269">
        <f t="shared" ca="1" si="170"/>
        <v>0</v>
      </c>
      <c r="AY269">
        <f t="shared" ca="1" si="170"/>
        <v>1</v>
      </c>
      <c r="AZ269">
        <f t="shared" ca="1" si="170"/>
        <v>1</v>
      </c>
      <c r="BA269">
        <f t="shared" ca="1" si="170"/>
        <v>0</v>
      </c>
      <c r="BB269">
        <f t="shared" ca="1" si="170"/>
        <v>0</v>
      </c>
      <c r="BC269">
        <f t="shared" ca="1" si="170"/>
        <v>0</v>
      </c>
      <c r="BD269">
        <f t="shared" ca="1" si="170"/>
        <v>0</v>
      </c>
      <c r="BE269">
        <f t="shared" ca="1" si="170"/>
        <v>0</v>
      </c>
      <c r="BF269">
        <f t="shared" ca="1" si="170"/>
        <v>0</v>
      </c>
      <c r="BG269">
        <f t="shared" ca="1" si="170"/>
        <v>2</v>
      </c>
      <c r="BH269">
        <f t="shared" ca="1" si="170"/>
        <v>0</v>
      </c>
      <c r="BI269" s="37">
        <f t="shared" ca="1" si="162"/>
        <v>0</v>
      </c>
      <c r="BJ269" t="b">
        <f t="shared" ca="1" si="151"/>
        <v>0</v>
      </c>
      <c r="BK269" t="b">
        <f t="shared" ca="1" si="152"/>
        <v>0</v>
      </c>
      <c r="BL269" t="b">
        <f t="shared" ca="1" si="153"/>
        <v>0</v>
      </c>
      <c r="BM269" t="b">
        <f t="shared" ca="1" si="154"/>
        <v>0</v>
      </c>
      <c r="BN269" t="b">
        <f t="shared" ca="1" si="155"/>
        <v>0</v>
      </c>
      <c r="BO269" t="b">
        <f t="shared" ca="1" si="156"/>
        <v>1</v>
      </c>
      <c r="BP269" t="b">
        <f t="shared" ca="1" si="157"/>
        <v>0</v>
      </c>
      <c r="BQ269">
        <f t="shared" ca="1" si="158"/>
        <v>1</v>
      </c>
      <c r="BR269">
        <f t="shared" ca="1" si="159"/>
        <v>20257</v>
      </c>
      <c r="BS269" cm="1">
        <f t="array" aca="1" ref="BS269" ca="1">IF($C269=0,"",RANK(BR269,OFFSET(KKK,0,0,LAST,1),-1))</f>
        <v>182</v>
      </c>
      <c r="BT269" s="19">
        <f t="shared" ca="1" si="160"/>
        <v>69160</v>
      </c>
    </row>
    <row r="270" spans="1:72">
      <c r="A270">
        <v>258</v>
      </c>
      <c r="C270" s="9" t="str">
        <f t="shared" ca="1" si="172"/>
        <v>9729J 693</v>
      </c>
      <c r="D270">
        <f t="shared" ca="1" si="174"/>
        <v>9</v>
      </c>
      <c r="E270" t="str">
        <f t="shared" ref="E270:E333" ca="1" si="187">IF($C270=0,"",MID($C270,1,5))</f>
        <v>9729J</v>
      </c>
      <c r="F270" t="str">
        <f t="shared" ca="1" si="175"/>
        <v>IGBIM</v>
      </c>
      <c r="G270" t="str">
        <f t="shared" ref="G270:G333" ca="1" si="188">IF($C270=0,"",F270&amp;" "&amp;MID($C270,7,4))</f>
        <v>IGBIM 693</v>
      </c>
      <c r="H270" t="str">
        <f ca="1"/>
        <v>EHHEL 455</v>
      </c>
      <c r="I270" t="str" cm="1">
        <f t="array" aca="1" ref="I270:J270" ca="1">IF($C270=0,"",_xlfn.TEXTSPLIT(H270," "))</f>
        <v>EHHEL</v>
      </c>
      <c r="J270" t="str">
        <f ca="1"/>
        <v>455</v>
      </c>
      <c r="K270">
        <f t="shared" ref="K270:K333" ca="1" si="189">IF($C270=0,"",VALUE(J270))</f>
        <v>455</v>
      </c>
      <c r="L270">
        <f ca="1"/>
        <v>258</v>
      </c>
      <c r="M270" t="str">
        <f t="shared" ca="1" si="176"/>
        <v>5885T</v>
      </c>
      <c r="N270">
        <f t="shared" ca="1" si="168"/>
        <v>0</v>
      </c>
      <c r="O270">
        <f t="shared" ca="1" si="173"/>
        <v>0</v>
      </c>
      <c r="P270">
        <f t="shared" ca="1" si="173"/>
        <v>0</v>
      </c>
      <c r="Q270">
        <f t="shared" ca="1" si="173"/>
        <v>0</v>
      </c>
      <c r="R270">
        <f t="shared" ca="1" si="173"/>
        <v>2</v>
      </c>
      <c r="S270">
        <f t="shared" ca="1" si="173"/>
        <v>0</v>
      </c>
      <c r="T270">
        <f t="shared" ca="1" si="173"/>
        <v>0</v>
      </c>
      <c r="U270">
        <f t="shared" ca="1" si="173"/>
        <v>2</v>
      </c>
      <c r="V270">
        <f t="shared" ca="1" si="173"/>
        <v>0</v>
      </c>
      <c r="W270">
        <f t="shared" ca="1" si="173"/>
        <v>1</v>
      </c>
      <c r="X270">
        <f t="shared" ca="1" si="173"/>
        <v>0</v>
      </c>
      <c r="Y270">
        <f t="shared" ca="1" si="173"/>
        <v>0</v>
      </c>
      <c r="Z270">
        <f t="shared" ca="1" si="173"/>
        <v>0</v>
      </c>
      <c r="AA270">
        <f t="shared" ca="1" si="173"/>
        <v>0</v>
      </c>
      <c r="AB270">
        <f t="shared" ref="AB270:AB333" ca="1" si="190">IF($C270=0,"",SUM(N270:AA270))</f>
        <v>5</v>
      </c>
      <c r="AC270" t="b">
        <f t="shared" ca="1" si="177"/>
        <v>0</v>
      </c>
      <c r="AD270" t="b">
        <f t="shared" ca="1" si="178"/>
        <v>0</v>
      </c>
      <c r="AE270" t="b">
        <f t="shared" ca="1" si="179"/>
        <v>0</v>
      </c>
      <c r="AF270" t="b">
        <f t="shared" ca="1" si="180"/>
        <v>0</v>
      </c>
      <c r="AG270" t="b">
        <f t="shared" ca="1" si="181"/>
        <v>1</v>
      </c>
      <c r="AH270" t="b">
        <f t="shared" ca="1" si="182"/>
        <v>0</v>
      </c>
      <c r="AI270" t="b">
        <f t="shared" ca="1" si="183"/>
        <v>0</v>
      </c>
      <c r="AJ270">
        <f t="shared" ref="AJ270:AJ333" ca="1" si="191">IF($C270=0,"",COUNTIF(AC270:AI270,TRUE))</f>
        <v>1</v>
      </c>
      <c r="AK270">
        <f t="shared" ca="1" si="184"/>
        <v>30258</v>
      </c>
      <c r="AL270">
        <f t="shared" ca="1" si="185"/>
        <v>488</v>
      </c>
      <c r="AM270" s="19">
        <f t="shared" ca="1" si="186"/>
        <v>222040</v>
      </c>
      <c r="AN270" t="str">
        <f ca="1">IF($C270=0,"",
VLOOKUP(MID($E270,1,1),TRANSF2,2,FALSE)
&amp; VLOOKUP(MID($E270,2,1),TRANSF2,2,FALSE)
&amp; VLOOKUP(MID($E270,3,1),TRANSF2,2,FALSE)
&amp; VLOOKUP(MID($E270,4,1),TRANSF2,2,FALSE)
&amp; VLOOKUP(MID($E270,5,1),TRANSF2,2,FALSE)
)</f>
        <v>IGBIA</v>
      </c>
      <c r="AO270" t="str">
        <f t="shared" ref="AO270:AO333" ca="1" si="192">IF($C270=0,"",AN270&amp;" "&amp;MID($C270,7,4))</f>
        <v>IGBIA 693</v>
      </c>
      <c r="AP270" t="str">
        <f ca="1"/>
        <v>DFADA 945</v>
      </c>
      <c r="AQ270" t="str" cm="1">
        <f t="array" aca="1" ref="AQ270:AR270" ca="1">IF($C270=0,"",_xlfn.TEXTSPLIT(AP270," "))</f>
        <v>DFADA</v>
      </c>
      <c r="AR270" t="str">
        <f ca="1"/>
        <v>945</v>
      </c>
      <c r="AS270">
        <f t="shared" ref="AS270:AS333" ca="1" si="193">IF($C270=0,"",VALUE(AR270))</f>
        <v>945</v>
      </c>
      <c r="AT270">
        <f ca="1"/>
        <v>258</v>
      </c>
      <c r="AU270" t="str">
        <f ca="1">IF($C270=0,"",
VLOOKUP(MID(AQ270,1,1),REVTRANS2,2,FALSE)
&amp; VLOOKUP(MID(AQ270,2,1),REVTRANS2,2,FALSE)
&amp; VLOOKUP(MID(AQ270,3,1),REVTRANS2,2,FALSE)
&amp; VLOOKUP(MID(AQ270,4,1),REVTRANS2,2,FALSE)
&amp; VLOOKUP(MID(AQ270,5,1),REVTRANS2,2,FALSE)
)</f>
        <v>46J4J</v>
      </c>
      <c r="AV270">
        <f t="shared" ca="1" si="166"/>
        <v>0</v>
      </c>
      <c r="AW270">
        <f t="shared" ca="1" si="170"/>
        <v>0</v>
      </c>
      <c r="AX270">
        <f t="shared" ca="1" si="170"/>
        <v>0</v>
      </c>
      <c r="AY270">
        <f t="shared" ca="1" si="170"/>
        <v>2</v>
      </c>
      <c r="AZ270">
        <f t="shared" ca="1" si="170"/>
        <v>0</v>
      </c>
      <c r="BA270">
        <f t="shared" ca="1" si="170"/>
        <v>1</v>
      </c>
      <c r="BB270">
        <f t="shared" ca="1" si="170"/>
        <v>0</v>
      </c>
      <c r="BC270">
        <f t="shared" ca="1" si="170"/>
        <v>0</v>
      </c>
      <c r="BD270">
        <f t="shared" ca="1" si="170"/>
        <v>0</v>
      </c>
      <c r="BE270">
        <f t="shared" ca="1" si="170"/>
        <v>0</v>
      </c>
      <c r="BF270">
        <f t="shared" ca="1" si="170"/>
        <v>0</v>
      </c>
      <c r="BG270">
        <f t="shared" ca="1" si="170"/>
        <v>0</v>
      </c>
      <c r="BH270">
        <f t="shared" ca="1" si="170"/>
        <v>0</v>
      </c>
      <c r="BI270" s="37">
        <f t="shared" ca="1" si="162"/>
        <v>2</v>
      </c>
      <c r="BJ270" t="b">
        <f t="shared" ref="BJ270:BJ333" ca="1" si="194">IF($C270=0,"",MAX($AV270:$BH270)+$BI270=5)</f>
        <v>0</v>
      </c>
      <c r="BK270" t="b">
        <f t="shared" ref="BK270:BK333" ca="1" si="195">IF($C270=0,"",MAX($AV270:$BH270)+$BI270=4)</f>
        <v>1</v>
      </c>
      <c r="BL270" t="b">
        <f t="shared" ref="BL270:BL333" ca="1" si="196">IF($C270=0,"",
OR(
AND(MAX($AV270:$BH270)=2,COUNTIF($AV270:$BH270,2)=2,$BI270=1),
AND(MAX($AV270:$BH270)=3,COUNTIF($AV270:$BH270,2)=1,$BI270=0)
)
)</f>
        <v>0</v>
      </c>
      <c r="BM270" t="b">
        <f t="shared" ref="BM270:BM333" ca="1" si="197">IF($C270=0,"",
OR(
AND(MAX($AV270:$BH270)=2,COUNTIF($AV270:$BH270,2)=1,$BI270=1),
AND(MAX($AV270:$BH270)=1,$BI270=2),
AND(MAX($AV270:$BH270)=3,COUNTIF($AV270:$BH270,2)=0,$BI270=0)))</f>
        <v>0</v>
      </c>
      <c r="BN270" t="b">
        <f t="shared" ref="BN270:BN333" ca="1" si="198">IF($C270=0,"",
OR(
AND(MAX($AV270:$BH270)=2,COUNTIF($AV270:$BH270,2)=2,$BI270=0),
AND(MAX($AV270:$BH270)=3,COUNTIF($AV270:$BH270,1)=2,$BI270=1)
)
)</f>
        <v>0</v>
      </c>
      <c r="BO270" t="b">
        <f t="shared" ref="BO270:BO333" ca="1" si="199">IF($C270=0,"",
OR(
AND(MAX($AV270:$BH270)=2,COUNTIF($AV270:$BH270,2)=1,$BI270=0),
AND(MAX($AV270:$BH270)=1,$BI270=1)
)
)</f>
        <v>0</v>
      </c>
      <c r="BP270" t="b">
        <f t="shared" ref="BP270:BP333" ca="1" si="200">IF($C270=0,"",
AND(MAX($AV270:$BH270)=1,$BI270=0)
)</f>
        <v>0</v>
      </c>
      <c r="BQ270">
        <f t="shared" ref="BQ270:BQ333" ca="1" si="201">IF($C270=0,"",COUNTIF(BJ270:BP270,TRUE))</f>
        <v>1</v>
      </c>
      <c r="BR270">
        <f t="shared" ref="BR270:BR333" ca="1" si="202">IF($C270=0,"",BJ270*70000+BK270*60000+BL270*50000+BM270*40000+BN270*30000+BO270*20000+BP270*10000+AT270)</f>
        <v>60258</v>
      </c>
      <c r="BS270" cm="1">
        <f t="array" aca="1" ref="BS270" ca="1">IF($C270=0,"",RANK(BR270,OFFSET(KKK,0,0,LAST,1),-1))</f>
        <v>861</v>
      </c>
      <c r="BT270" s="19">
        <f t="shared" ref="BT270:BT333" ca="1" si="203">IF($C270=0,"",BS270*AS270)</f>
        <v>813645</v>
      </c>
    </row>
    <row r="271" spans="1:72">
      <c r="A271">
        <v>259</v>
      </c>
      <c r="C271" s="9" t="str">
        <f t="shared" ca="1" si="172"/>
        <v>9K829 609</v>
      </c>
      <c r="D271">
        <f t="shared" ca="1" si="174"/>
        <v>9</v>
      </c>
      <c r="E271" t="str">
        <f t="shared" ca="1" si="187"/>
        <v>9K829</v>
      </c>
      <c r="F271" t="str">
        <f t="shared" ca="1" si="175"/>
        <v>IOHBI</v>
      </c>
      <c r="G271" t="str">
        <f t="shared" ca="1" si="188"/>
        <v>IOHBI 609</v>
      </c>
      <c r="H271" t="str">
        <f ca="1"/>
        <v>EIDGC 57</v>
      </c>
      <c r="I271" t="str" cm="1">
        <f t="array" aca="1" ref="I271:J271" ca="1">IF($C271=0,"",_xlfn.TEXTSPLIT(H271," "))</f>
        <v>EIDGC</v>
      </c>
      <c r="J271" t="str">
        <f ca="1"/>
        <v>57</v>
      </c>
      <c r="K271">
        <f t="shared" ca="1" si="189"/>
        <v>57</v>
      </c>
      <c r="L271">
        <f ca="1"/>
        <v>259</v>
      </c>
      <c r="M271" t="str">
        <f t="shared" ca="1" si="176"/>
        <v>59473</v>
      </c>
      <c r="N271">
        <f t="shared" ca="1" si="168"/>
        <v>0</v>
      </c>
      <c r="O271">
        <f t="shared" ca="1" si="173"/>
        <v>0</v>
      </c>
      <c r="P271">
        <f t="shared" ca="1" si="173"/>
        <v>1</v>
      </c>
      <c r="Q271">
        <f t="shared" ca="1" si="173"/>
        <v>1</v>
      </c>
      <c r="R271">
        <f t="shared" ca="1" si="173"/>
        <v>1</v>
      </c>
      <c r="S271">
        <f t="shared" ca="1" si="173"/>
        <v>0</v>
      </c>
      <c r="T271">
        <f t="shared" ca="1" si="173"/>
        <v>1</v>
      </c>
      <c r="U271">
        <f t="shared" ca="1" si="173"/>
        <v>0</v>
      </c>
      <c r="V271">
        <f t="shared" ca="1" si="173"/>
        <v>1</v>
      </c>
      <c r="W271">
        <f t="shared" ca="1" si="173"/>
        <v>0</v>
      </c>
      <c r="X271">
        <f t="shared" ca="1" si="173"/>
        <v>0</v>
      </c>
      <c r="Y271">
        <f t="shared" ca="1" si="173"/>
        <v>0</v>
      </c>
      <c r="Z271">
        <f t="shared" ca="1" si="173"/>
        <v>0</v>
      </c>
      <c r="AA271">
        <f t="shared" ca="1" si="173"/>
        <v>0</v>
      </c>
      <c r="AB271">
        <f t="shared" ca="1" si="190"/>
        <v>5</v>
      </c>
      <c r="AC271" t="b">
        <f t="shared" ca="1" si="177"/>
        <v>0</v>
      </c>
      <c r="AD271" t="b">
        <f t="shared" ca="1" si="178"/>
        <v>0</v>
      </c>
      <c r="AE271" t="b">
        <f t="shared" ca="1" si="179"/>
        <v>0</v>
      </c>
      <c r="AF271" t="b">
        <f t="shared" ca="1" si="180"/>
        <v>0</v>
      </c>
      <c r="AG271" t="b">
        <f t="shared" ca="1" si="181"/>
        <v>0</v>
      </c>
      <c r="AH271" t="b">
        <f t="shared" ca="1" si="182"/>
        <v>0</v>
      </c>
      <c r="AI271" t="b">
        <f t="shared" ca="1" si="183"/>
        <v>1</v>
      </c>
      <c r="AJ271">
        <f t="shared" ca="1" si="191"/>
        <v>1</v>
      </c>
      <c r="AK271">
        <f t="shared" ca="1" si="184"/>
        <v>10259</v>
      </c>
      <c r="AL271">
        <f t="shared" ca="1" si="185"/>
        <v>39</v>
      </c>
      <c r="AM271" s="19">
        <f t="shared" ca="1" si="186"/>
        <v>2223</v>
      </c>
      <c r="AN271" t="str">
        <f ca="1">IF($C271=0,"",
VLOOKUP(MID($E271,1,1),TRANSF2,2,FALSE)
&amp; VLOOKUP(MID($E271,2,1),TRANSF2,2,FALSE)
&amp; VLOOKUP(MID($E271,3,1),TRANSF2,2,FALSE)
&amp; VLOOKUP(MID($E271,4,1),TRANSF2,2,FALSE)
&amp; VLOOKUP(MID($E271,5,1),TRANSF2,2,FALSE)
)</f>
        <v>IOHBI</v>
      </c>
      <c r="AO271" t="str">
        <f t="shared" ca="1" si="192"/>
        <v>IOHBI 609</v>
      </c>
      <c r="AP271" t="str">
        <f ca="1"/>
        <v>DFDDC 997</v>
      </c>
      <c r="AQ271" t="str" cm="1">
        <f t="array" aca="1" ref="AQ271:AR271" ca="1">IF($C271=0,"",_xlfn.TEXTSPLIT(AP271," "))</f>
        <v>DFDDC</v>
      </c>
      <c r="AR271" t="str">
        <f ca="1"/>
        <v>997</v>
      </c>
      <c r="AS271">
        <f t="shared" ca="1" si="193"/>
        <v>997</v>
      </c>
      <c r="AT271">
        <f ca="1"/>
        <v>259</v>
      </c>
      <c r="AU271" t="str">
        <f ca="1">IF($C271=0,"",
VLOOKUP(MID(AQ271,1,1),REVTRANS2,2,FALSE)
&amp; VLOOKUP(MID(AQ271,2,1),REVTRANS2,2,FALSE)
&amp; VLOOKUP(MID(AQ271,3,1),REVTRANS2,2,FALSE)
&amp; VLOOKUP(MID(AQ271,4,1),REVTRANS2,2,FALSE)
&amp; VLOOKUP(MID(AQ271,5,1),REVTRANS2,2,FALSE)
)</f>
        <v>46443</v>
      </c>
      <c r="AV271">
        <f t="shared" ca="1" si="166"/>
        <v>0</v>
      </c>
      <c r="AW271">
        <f t="shared" ca="1" si="170"/>
        <v>0</v>
      </c>
      <c r="AX271">
        <f t="shared" ca="1" si="170"/>
        <v>1</v>
      </c>
      <c r="AY271">
        <f t="shared" ca="1" si="170"/>
        <v>3</v>
      </c>
      <c r="AZ271">
        <f t="shared" ca="1" si="170"/>
        <v>0</v>
      </c>
      <c r="BA271">
        <f t="shared" ca="1" si="170"/>
        <v>1</v>
      </c>
      <c r="BB271">
        <f t="shared" ca="1" si="170"/>
        <v>0</v>
      </c>
      <c r="BC271">
        <f t="shared" ca="1" si="170"/>
        <v>0</v>
      </c>
      <c r="BD271">
        <f t="shared" ca="1" si="170"/>
        <v>0</v>
      </c>
      <c r="BE271">
        <f t="shared" ca="1" si="170"/>
        <v>0</v>
      </c>
      <c r="BF271">
        <f t="shared" ca="1" si="170"/>
        <v>0</v>
      </c>
      <c r="BG271">
        <f t="shared" ca="1" si="170"/>
        <v>0</v>
      </c>
      <c r="BH271">
        <f t="shared" ca="1" si="170"/>
        <v>0</v>
      </c>
      <c r="BI271" s="37">
        <f t="shared" ca="1" si="162"/>
        <v>0</v>
      </c>
      <c r="BJ271" t="b">
        <f t="shared" ca="1" si="194"/>
        <v>0</v>
      </c>
      <c r="BK271" t="b">
        <f t="shared" ca="1" si="195"/>
        <v>0</v>
      </c>
      <c r="BL271" t="b">
        <f t="shared" ca="1" si="196"/>
        <v>0</v>
      </c>
      <c r="BM271" t="b">
        <f t="shared" ca="1" si="197"/>
        <v>1</v>
      </c>
      <c r="BN271" t="b">
        <f t="shared" ca="1" si="198"/>
        <v>0</v>
      </c>
      <c r="BO271" t="b">
        <f t="shared" ca="1" si="199"/>
        <v>0</v>
      </c>
      <c r="BP271" t="b">
        <f t="shared" ca="1" si="200"/>
        <v>0</v>
      </c>
      <c r="BQ271">
        <f t="shared" ca="1" si="201"/>
        <v>1</v>
      </c>
      <c r="BR271">
        <f t="shared" ca="1" si="202"/>
        <v>40259</v>
      </c>
      <c r="BS271" cm="1">
        <f t="array" aca="1" ref="BS271" ca="1">IF($C271=0,"",RANK(BR271,OFFSET(KKK,0,0,LAST,1),-1))</f>
        <v>510</v>
      </c>
      <c r="BT271" s="19">
        <f t="shared" ca="1" si="203"/>
        <v>508470</v>
      </c>
    </row>
    <row r="272" spans="1:72">
      <c r="A272">
        <v>260</v>
      </c>
      <c r="C272" s="9" t="str">
        <f t="shared" ca="1" si="172"/>
        <v>T293Q 796</v>
      </c>
      <c r="D272">
        <f t="shared" ca="1" si="174"/>
        <v>9</v>
      </c>
      <c r="E272" t="str">
        <f t="shared" ca="1" si="187"/>
        <v>T293Q</v>
      </c>
      <c r="F272" t="str">
        <f t="shared" ca="1" si="175"/>
        <v>LBICN</v>
      </c>
      <c r="G272" t="str">
        <f t="shared" ca="1" si="188"/>
        <v>LBICN 796</v>
      </c>
      <c r="H272" t="str">
        <f ca="1"/>
        <v>EIDMH 812</v>
      </c>
      <c r="I272" t="str" cm="1">
        <f t="array" aca="1" ref="I272:J272" ca="1">IF($C272=0,"",_xlfn.TEXTSPLIT(H272," "))</f>
        <v>EIDMH</v>
      </c>
      <c r="J272" t="str">
        <f ca="1"/>
        <v>812</v>
      </c>
      <c r="K272">
        <f t="shared" ca="1" si="189"/>
        <v>812</v>
      </c>
      <c r="L272">
        <f ca="1"/>
        <v>260</v>
      </c>
      <c r="M272" t="str">
        <f t="shared" ca="1" si="176"/>
        <v>594J8</v>
      </c>
      <c r="N272">
        <f t="shared" ca="1" si="168"/>
        <v>0</v>
      </c>
      <c r="O272">
        <f t="shared" ca="1" si="173"/>
        <v>0</v>
      </c>
      <c r="P272">
        <f t="shared" ca="1" si="173"/>
        <v>0</v>
      </c>
      <c r="Q272">
        <f t="shared" ca="1" si="173"/>
        <v>1</v>
      </c>
      <c r="R272">
        <f t="shared" ca="1" si="173"/>
        <v>1</v>
      </c>
      <c r="S272">
        <f t="shared" ca="1" si="173"/>
        <v>0</v>
      </c>
      <c r="T272">
        <f t="shared" ca="1" si="173"/>
        <v>0</v>
      </c>
      <c r="U272">
        <f t="shared" ca="1" si="173"/>
        <v>1</v>
      </c>
      <c r="V272">
        <f t="shared" ca="1" si="173"/>
        <v>1</v>
      </c>
      <c r="W272">
        <f t="shared" ca="1" si="173"/>
        <v>0</v>
      </c>
      <c r="X272">
        <f t="shared" ca="1" si="173"/>
        <v>1</v>
      </c>
      <c r="Y272">
        <f t="shared" ca="1" si="173"/>
        <v>0</v>
      </c>
      <c r="Z272">
        <f t="shared" ca="1" si="173"/>
        <v>0</v>
      </c>
      <c r="AA272">
        <f t="shared" ca="1" si="173"/>
        <v>0</v>
      </c>
      <c r="AB272">
        <f t="shared" ca="1" si="190"/>
        <v>5</v>
      </c>
      <c r="AC272" t="b">
        <f t="shared" ca="1" si="177"/>
        <v>0</v>
      </c>
      <c r="AD272" t="b">
        <f t="shared" ca="1" si="178"/>
        <v>0</v>
      </c>
      <c r="AE272" t="b">
        <f t="shared" ca="1" si="179"/>
        <v>0</v>
      </c>
      <c r="AF272" t="b">
        <f t="shared" ca="1" si="180"/>
        <v>0</v>
      </c>
      <c r="AG272" t="b">
        <f t="shared" ca="1" si="181"/>
        <v>0</v>
      </c>
      <c r="AH272" t="b">
        <f t="shared" ca="1" si="182"/>
        <v>0</v>
      </c>
      <c r="AI272" t="b">
        <f t="shared" ca="1" si="183"/>
        <v>1</v>
      </c>
      <c r="AJ272">
        <f t="shared" ca="1" si="191"/>
        <v>1</v>
      </c>
      <c r="AK272">
        <f t="shared" ca="1" si="184"/>
        <v>10260</v>
      </c>
      <c r="AL272">
        <f t="shared" ca="1" si="185"/>
        <v>40</v>
      </c>
      <c r="AM272" s="19">
        <f t="shared" ca="1" si="186"/>
        <v>32480</v>
      </c>
      <c r="AN272" t="str">
        <f ca="1">IF($C272=0,"",
VLOOKUP(MID($E272,1,1),TRANSF2,2,FALSE)
&amp; VLOOKUP(MID($E272,2,1),TRANSF2,2,FALSE)
&amp; VLOOKUP(MID($E272,3,1),TRANSF2,2,FALSE)
&amp; VLOOKUP(MID($E272,4,1),TRANSF2,2,FALSE)
&amp; VLOOKUP(MID($E272,5,1),TRANSF2,2,FALSE)
)</f>
        <v>LBICN</v>
      </c>
      <c r="AO272" t="str">
        <f t="shared" ca="1" si="192"/>
        <v>LBICN 796</v>
      </c>
      <c r="AP272" t="str">
        <f ca="1"/>
        <v>DGDFD 340</v>
      </c>
      <c r="AQ272" t="str" cm="1">
        <f t="array" aca="1" ref="AQ272:AR272" ca="1">IF($C272=0,"",_xlfn.TEXTSPLIT(AP272," "))</f>
        <v>DGDFD</v>
      </c>
      <c r="AR272" t="str">
        <f ca="1"/>
        <v>340</v>
      </c>
      <c r="AS272">
        <f t="shared" ca="1" si="193"/>
        <v>340</v>
      </c>
      <c r="AT272">
        <f ca="1"/>
        <v>260</v>
      </c>
      <c r="AU272" t="str">
        <f ca="1">IF($C272=0,"",
VLOOKUP(MID(AQ272,1,1),REVTRANS2,2,FALSE)
&amp; VLOOKUP(MID(AQ272,2,1),REVTRANS2,2,FALSE)
&amp; VLOOKUP(MID(AQ272,3,1),REVTRANS2,2,FALSE)
&amp; VLOOKUP(MID(AQ272,4,1),REVTRANS2,2,FALSE)
&amp; VLOOKUP(MID(AQ272,5,1),REVTRANS2,2,FALSE)
)</f>
        <v>47464</v>
      </c>
      <c r="AV272">
        <f t="shared" ca="1" si="166"/>
        <v>0</v>
      </c>
      <c r="AW272">
        <f t="shared" ca="1" si="170"/>
        <v>0</v>
      </c>
      <c r="AX272">
        <f t="shared" ca="1" si="170"/>
        <v>0</v>
      </c>
      <c r="AY272">
        <f t="shared" ca="1" si="170"/>
        <v>3</v>
      </c>
      <c r="AZ272">
        <f t="shared" ca="1" si="170"/>
        <v>0</v>
      </c>
      <c r="BA272">
        <f t="shared" ca="1" si="170"/>
        <v>1</v>
      </c>
      <c r="BB272">
        <f t="shared" ca="1" si="170"/>
        <v>1</v>
      </c>
      <c r="BC272">
        <f t="shared" ca="1" si="170"/>
        <v>0</v>
      </c>
      <c r="BD272">
        <f t="shared" ca="1" si="170"/>
        <v>0</v>
      </c>
      <c r="BE272">
        <f t="shared" ca="1" si="170"/>
        <v>0</v>
      </c>
      <c r="BF272">
        <f t="shared" ref="AW272:BI335" ca="1" si="204">IF($C272=0,"",(LEN($AU272)-LEN(SUBSTITUTE($AU272,BF$11,""))))</f>
        <v>0</v>
      </c>
      <c r="BG272">
        <f t="shared" ca="1" si="204"/>
        <v>0</v>
      </c>
      <c r="BH272">
        <f t="shared" ca="1" si="204"/>
        <v>0</v>
      </c>
      <c r="BI272" s="37">
        <f t="shared" ca="1" si="162"/>
        <v>0</v>
      </c>
      <c r="BJ272" t="b">
        <f t="shared" ca="1" si="194"/>
        <v>0</v>
      </c>
      <c r="BK272" t="b">
        <f t="shared" ca="1" si="195"/>
        <v>0</v>
      </c>
      <c r="BL272" t="b">
        <f t="shared" ca="1" si="196"/>
        <v>0</v>
      </c>
      <c r="BM272" t="b">
        <f t="shared" ca="1" si="197"/>
        <v>1</v>
      </c>
      <c r="BN272" t="b">
        <f t="shared" ca="1" si="198"/>
        <v>0</v>
      </c>
      <c r="BO272" t="b">
        <f t="shared" ca="1" si="199"/>
        <v>0</v>
      </c>
      <c r="BP272" t="b">
        <f t="shared" ca="1" si="200"/>
        <v>0</v>
      </c>
      <c r="BQ272">
        <f t="shared" ca="1" si="201"/>
        <v>1</v>
      </c>
      <c r="BR272">
        <f t="shared" ca="1" si="202"/>
        <v>40260</v>
      </c>
      <c r="BS272" cm="1">
        <f t="array" aca="1" ref="BS272" ca="1">IF($C272=0,"",RANK(BR272,OFFSET(KKK,0,0,LAST,1),-1))</f>
        <v>511</v>
      </c>
      <c r="BT272" s="19">
        <f t="shared" ca="1" si="203"/>
        <v>173740</v>
      </c>
    </row>
    <row r="273" spans="1:72">
      <c r="A273">
        <v>261</v>
      </c>
      <c r="C273" s="9" t="str">
        <f t="shared" ca="1" si="172"/>
        <v>J8A44 931</v>
      </c>
      <c r="D273">
        <f t="shared" ca="1" si="174"/>
        <v>9</v>
      </c>
      <c r="E273" t="str">
        <f t="shared" ca="1" si="187"/>
        <v>J8A44</v>
      </c>
      <c r="F273" t="str">
        <f t="shared" ca="1" si="175"/>
        <v>MHPDD</v>
      </c>
      <c r="G273" t="str">
        <f t="shared" ca="1" si="188"/>
        <v>MHPDD 931</v>
      </c>
      <c r="H273" t="str">
        <f ca="1"/>
        <v>EIEIE 49</v>
      </c>
      <c r="I273" t="str" cm="1">
        <f t="array" aca="1" ref="I273:J273" ca="1">IF($C273=0,"",_xlfn.TEXTSPLIT(H273," "))</f>
        <v>EIEIE</v>
      </c>
      <c r="J273" t="str">
        <f ca="1"/>
        <v>49</v>
      </c>
      <c r="K273">
        <f t="shared" ca="1" si="189"/>
        <v>49</v>
      </c>
      <c r="L273">
        <f ca="1"/>
        <v>261</v>
      </c>
      <c r="M273" t="str">
        <f t="shared" ca="1" si="176"/>
        <v>59595</v>
      </c>
      <c r="N273">
        <f t="shared" ca="1" si="168"/>
        <v>0</v>
      </c>
      <c r="O273">
        <f t="shared" ca="1" si="173"/>
        <v>0</v>
      </c>
      <c r="P273">
        <f t="shared" ca="1" si="173"/>
        <v>0</v>
      </c>
      <c r="Q273">
        <f t="shared" ca="1" si="173"/>
        <v>0</v>
      </c>
      <c r="R273">
        <f t="shared" ca="1" si="173"/>
        <v>3</v>
      </c>
      <c r="S273">
        <f t="shared" ca="1" si="173"/>
        <v>0</v>
      </c>
      <c r="T273">
        <f t="shared" ca="1" si="173"/>
        <v>0</v>
      </c>
      <c r="U273">
        <f t="shared" ca="1" si="173"/>
        <v>0</v>
      </c>
      <c r="V273">
        <f t="shared" ca="1" si="173"/>
        <v>2</v>
      </c>
      <c r="W273">
        <f t="shared" ca="1" si="173"/>
        <v>0</v>
      </c>
      <c r="X273">
        <f t="shared" ca="1" si="173"/>
        <v>0</v>
      </c>
      <c r="Y273">
        <f t="shared" ca="1" si="173"/>
        <v>0</v>
      </c>
      <c r="Z273">
        <f t="shared" ca="1" si="173"/>
        <v>0</v>
      </c>
      <c r="AA273">
        <f t="shared" ca="1" si="173"/>
        <v>0</v>
      </c>
      <c r="AB273">
        <f t="shared" ca="1" si="190"/>
        <v>5</v>
      </c>
      <c r="AC273" t="b">
        <f t="shared" ca="1" si="177"/>
        <v>0</v>
      </c>
      <c r="AD273" t="b">
        <f t="shared" ca="1" si="178"/>
        <v>0</v>
      </c>
      <c r="AE273" t="b">
        <f t="shared" ca="1" si="179"/>
        <v>1</v>
      </c>
      <c r="AF273" t="b">
        <f t="shared" ca="1" si="180"/>
        <v>0</v>
      </c>
      <c r="AG273" t="b">
        <f t="shared" ca="1" si="181"/>
        <v>0</v>
      </c>
      <c r="AH273" t="b">
        <f t="shared" ca="1" si="182"/>
        <v>0</v>
      </c>
      <c r="AI273" t="b">
        <f t="shared" ca="1" si="183"/>
        <v>0</v>
      </c>
      <c r="AJ273">
        <f t="shared" ca="1" si="191"/>
        <v>1</v>
      </c>
      <c r="AK273">
        <f t="shared" ca="1" si="184"/>
        <v>50261</v>
      </c>
      <c r="AL273">
        <f t="shared" ca="1" si="185"/>
        <v>836</v>
      </c>
      <c r="AM273" s="19">
        <f t="shared" ca="1" si="186"/>
        <v>40964</v>
      </c>
      <c r="AN273" t="str">
        <f ca="1">IF($C273=0,"",
VLOOKUP(MID($E273,1,1),TRANSF2,2,FALSE)
&amp; VLOOKUP(MID($E273,2,1),TRANSF2,2,FALSE)
&amp; VLOOKUP(MID($E273,3,1),TRANSF2,2,FALSE)
&amp; VLOOKUP(MID($E273,4,1),TRANSF2,2,FALSE)
&amp; VLOOKUP(MID($E273,5,1),TRANSF2,2,FALSE)
)</f>
        <v>AHPDD</v>
      </c>
      <c r="AO273" t="str">
        <f t="shared" ca="1" si="192"/>
        <v>AHPDD 931</v>
      </c>
      <c r="AP273" t="str">
        <f ca="1"/>
        <v>DGFGC 858</v>
      </c>
      <c r="AQ273" t="str" cm="1">
        <f t="array" aca="1" ref="AQ273:AR273" ca="1">IF($C273=0,"",_xlfn.TEXTSPLIT(AP273," "))</f>
        <v>DGFGC</v>
      </c>
      <c r="AR273" t="str">
        <f ca="1"/>
        <v>858</v>
      </c>
      <c r="AS273">
        <f t="shared" ca="1" si="193"/>
        <v>858</v>
      </c>
      <c r="AT273">
        <f ca="1"/>
        <v>261</v>
      </c>
      <c r="AU273" t="str">
        <f ca="1">IF($C273=0,"",
VLOOKUP(MID(AQ273,1,1),REVTRANS2,2,FALSE)
&amp; VLOOKUP(MID(AQ273,2,1),REVTRANS2,2,FALSE)
&amp; VLOOKUP(MID(AQ273,3,1),REVTRANS2,2,FALSE)
&amp; VLOOKUP(MID(AQ273,4,1),REVTRANS2,2,FALSE)
&amp; VLOOKUP(MID(AQ273,5,1),REVTRANS2,2,FALSE)
)</f>
        <v>47673</v>
      </c>
      <c r="AV273">
        <f t="shared" ca="1" si="166"/>
        <v>0</v>
      </c>
      <c r="AW273">
        <f t="shared" ca="1" si="204"/>
        <v>0</v>
      </c>
      <c r="AX273">
        <f t="shared" ca="1" si="204"/>
        <v>1</v>
      </c>
      <c r="AY273">
        <f t="shared" ca="1" si="204"/>
        <v>1</v>
      </c>
      <c r="AZ273">
        <f t="shared" ca="1" si="204"/>
        <v>0</v>
      </c>
      <c r="BA273">
        <f t="shared" ca="1" si="204"/>
        <v>1</v>
      </c>
      <c r="BB273">
        <f t="shared" ca="1" si="204"/>
        <v>2</v>
      </c>
      <c r="BC273">
        <f t="shared" ca="1" si="204"/>
        <v>0</v>
      </c>
      <c r="BD273">
        <f t="shared" ca="1" si="204"/>
        <v>0</v>
      </c>
      <c r="BE273">
        <f t="shared" ca="1" si="204"/>
        <v>0</v>
      </c>
      <c r="BF273">
        <f t="shared" ca="1" si="204"/>
        <v>0</v>
      </c>
      <c r="BG273">
        <f t="shared" ca="1" si="204"/>
        <v>0</v>
      </c>
      <c r="BH273">
        <f t="shared" ca="1" si="204"/>
        <v>0</v>
      </c>
      <c r="BI273" s="37">
        <f t="shared" ca="1" si="162"/>
        <v>0</v>
      </c>
      <c r="BJ273" t="b">
        <f t="shared" ca="1" si="194"/>
        <v>0</v>
      </c>
      <c r="BK273" t="b">
        <f t="shared" ca="1" si="195"/>
        <v>0</v>
      </c>
      <c r="BL273" t="b">
        <f t="shared" ca="1" si="196"/>
        <v>0</v>
      </c>
      <c r="BM273" t="b">
        <f t="shared" ca="1" si="197"/>
        <v>0</v>
      </c>
      <c r="BN273" t="b">
        <f t="shared" ca="1" si="198"/>
        <v>0</v>
      </c>
      <c r="BO273" t="b">
        <f t="shared" ca="1" si="199"/>
        <v>1</v>
      </c>
      <c r="BP273" t="b">
        <f t="shared" ca="1" si="200"/>
        <v>0</v>
      </c>
      <c r="BQ273">
        <f t="shared" ca="1" si="201"/>
        <v>1</v>
      </c>
      <c r="BR273">
        <f t="shared" ca="1" si="202"/>
        <v>20261</v>
      </c>
      <c r="BS273" cm="1">
        <f t="array" aca="1" ref="BS273" ca="1">IF($C273=0,"",RANK(BR273,OFFSET(KKK,0,0,LAST,1),-1))</f>
        <v>183</v>
      </c>
      <c r="BT273" s="19">
        <f t="shared" ca="1" si="203"/>
        <v>157014</v>
      </c>
    </row>
    <row r="274" spans="1:72">
      <c r="A274">
        <v>262</v>
      </c>
      <c r="C274" s="9" t="str">
        <f t="shared" ca="1" si="172"/>
        <v>K9J46 441</v>
      </c>
      <c r="D274">
        <f t="shared" ca="1" si="174"/>
        <v>9</v>
      </c>
      <c r="E274" t="str">
        <f t="shared" ca="1" si="187"/>
        <v>K9J46</v>
      </c>
      <c r="F274" t="str">
        <f t="shared" ca="1" si="175"/>
        <v>OIMDF</v>
      </c>
      <c r="G274" t="str">
        <f t="shared" ca="1" si="188"/>
        <v>OIMDF 441</v>
      </c>
      <c r="H274" t="str">
        <f ca="1"/>
        <v>EIEMD 206</v>
      </c>
      <c r="I274" t="str" cm="1">
        <f t="array" aca="1" ref="I274:J274" ca="1">IF($C274=0,"",_xlfn.TEXTSPLIT(H274," "))</f>
        <v>EIEMD</v>
      </c>
      <c r="J274" t="str">
        <f ca="1"/>
        <v>206</v>
      </c>
      <c r="K274">
        <f t="shared" ca="1" si="189"/>
        <v>206</v>
      </c>
      <c r="L274">
        <f ca="1"/>
        <v>262</v>
      </c>
      <c r="M274" t="str">
        <f t="shared" ca="1" si="176"/>
        <v>595J4</v>
      </c>
      <c r="N274">
        <f t="shared" ca="1" si="168"/>
        <v>0</v>
      </c>
      <c r="O274">
        <f t="shared" ca="1" si="173"/>
        <v>0</v>
      </c>
      <c r="P274">
        <f t="shared" ca="1" si="173"/>
        <v>0</v>
      </c>
      <c r="Q274">
        <f t="shared" ca="1" si="173"/>
        <v>1</v>
      </c>
      <c r="R274">
        <f t="shared" ca="1" si="173"/>
        <v>2</v>
      </c>
      <c r="S274">
        <f t="shared" ca="1" si="173"/>
        <v>0</v>
      </c>
      <c r="T274">
        <f t="shared" ca="1" si="173"/>
        <v>0</v>
      </c>
      <c r="U274">
        <f t="shared" ca="1" si="173"/>
        <v>0</v>
      </c>
      <c r="V274">
        <f t="shared" ca="1" si="173"/>
        <v>1</v>
      </c>
      <c r="W274">
        <f t="shared" ca="1" si="173"/>
        <v>0</v>
      </c>
      <c r="X274">
        <f t="shared" ca="1" si="173"/>
        <v>1</v>
      </c>
      <c r="Y274">
        <f t="shared" ca="1" si="173"/>
        <v>0</v>
      </c>
      <c r="Z274">
        <f t="shared" ca="1" si="173"/>
        <v>0</v>
      </c>
      <c r="AA274">
        <f t="shared" ca="1" si="173"/>
        <v>0</v>
      </c>
      <c r="AB274">
        <f t="shared" ca="1" si="190"/>
        <v>5</v>
      </c>
      <c r="AC274" t="b">
        <f t="shared" ca="1" si="177"/>
        <v>0</v>
      </c>
      <c r="AD274" t="b">
        <f t="shared" ca="1" si="178"/>
        <v>0</v>
      </c>
      <c r="AE274" t="b">
        <f t="shared" ca="1" si="179"/>
        <v>0</v>
      </c>
      <c r="AF274" t="b">
        <f t="shared" ca="1" si="180"/>
        <v>0</v>
      </c>
      <c r="AG274" t="b">
        <f t="shared" ca="1" si="181"/>
        <v>0</v>
      </c>
      <c r="AH274" t="b">
        <f t="shared" ca="1" si="182"/>
        <v>1</v>
      </c>
      <c r="AI274" t="b">
        <f t="shared" ca="1" si="183"/>
        <v>0</v>
      </c>
      <c r="AJ274">
        <f t="shared" ca="1" si="191"/>
        <v>1</v>
      </c>
      <c r="AK274">
        <f t="shared" ca="1" si="184"/>
        <v>20262</v>
      </c>
      <c r="AL274">
        <f t="shared" ca="1" si="185"/>
        <v>262</v>
      </c>
      <c r="AM274" s="19">
        <f t="shared" ca="1" si="186"/>
        <v>53972</v>
      </c>
      <c r="AN274" t="str">
        <f ca="1">IF($C274=0,"",
VLOOKUP(MID($E274,1,1),TRANSF2,2,FALSE)
&amp; VLOOKUP(MID($E274,2,1),TRANSF2,2,FALSE)
&amp; VLOOKUP(MID($E274,3,1),TRANSF2,2,FALSE)
&amp; VLOOKUP(MID($E274,4,1),TRANSF2,2,FALSE)
&amp; VLOOKUP(MID($E274,5,1),TRANSF2,2,FALSE)
)</f>
        <v>OIADF</v>
      </c>
      <c r="AO274" t="str">
        <f t="shared" ca="1" si="192"/>
        <v>OIADF 441</v>
      </c>
      <c r="AP274" t="str">
        <f ca="1"/>
        <v>DGNAP 24</v>
      </c>
      <c r="AQ274" t="str" cm="1">
        <f t="array" aca="1" ref="AQ274:AR274" ca="1">IF($C274=0,"",_xlfn.TEXTSPLIT(AP274," "))</f>
        <v>DGNAP</v>
      </c>
      <c r="AR274" t="str">
        <f ca="1"/>
        <v>24</v>
      </c>
      <c r="AS274">
        <f t="shared" ca="1" si="193"/>
        <v>24</v>
      </c>
      <c r="AT274">
        <f ca="1"/>
        <v>262</v>
      </c>
      <c r="AU274" t="str">
        <f ca="1">IF($C274=0,"",
VLOOKUP(MID(AQ274,1,1),REVTRANS2,2,FALSE)
&amp; VLOOKUP(MID(AQ274,2,1),REVTRANS2,2,FALSE)
&amp; VLOOKUP(MID(AQ274,3,1),REVTRANS2,2,FALSE)
&amp; VLOOKUP(MID(AQ274,4,1),REVTRANS2,2,FALSE)
&amp; VLOOKUP(MID(AQ274,5,1),REVTRANS2,2,FALSE)
)</f>
        <v>47QJA</v>
      </c>
      <c r="AV274">
        <f t="shared" ca="1" si="166"/>
        <v>0</v>
      </c>
      <c r="AW274">
        <f t="shared" ca="1" si="204"/>
        <v>0</v>
      </c>
      <c r="AX274">
        <f t="shared" ca="1" si="204"/>
        <v>0</v>
      </c>
      <c r="AY274">
        <f t="shared" ca="1" si="204"/>
        <v>1</v>
      </c>
      <c r="AZ274">
        <f t="shared" ca="1" si="204"/>
        <v>0</v>
      </c>
      <c r="BA274">
        <f t="shared" ca="1" si="204"/>
        <v>0</v>
      </c>
      <c r="BB274">
        <f t="shared" ca="1" si="204"/>
        <v>1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1</v>
      </c>
      <c r="BG274">
        <f t="shared" ca="1" si="204"/>
        <v>0</v>
      </c>
      <c r="BH274">
        <f t="shared" ca="1" si="204"/>
        <v>1</v>
      </c>
      <c r="BI274" s="37">
        <f t="shared" ca="1" si="162"/>
        <v>1</v>
      </c>
      <c r="BJ274" t="b">
        <f t="shared" ca="1" si="194"/>
        <v>0</v>
      </c>
      <c r="BK274" t="b">
        <f t="shared" ca="1" si="195"/>
        <v>0</v>
      </c>
      <c r="BL274" t="b">
        <f t="shared" ca="1" si="196"/>
        <v>0</v>
      </c>
      <c r="BM274" t="b">
        <f t="shared" ca="1" si="197"/>
        <v>0</v>
      </c>
      <c r="BN274" t="b">
        <f t="shared" ca="1" si="198"/>
        <v>0</v>
      </c>
      <c r="BO274" t="b">
        <f t="shared" ca="1" si="199"/>
        <v>1</v>
      </c>
      <c r="BP274" t="b">
        <f t="shared" ca="1" si="200"/>
        <v>0</v>
      </c>
      <c r="BQ274">
        <f t="shared" ca="1" si="201"/>
        <v>1</v>
      </c>
      <c r="BR274">
        <f t="shared" ca="1" si="202"/>
        <v>20262</v>
      </c>
      <c r="BS274" cm="1">
        <f t="array" aca="1" ref="BS274" ca="1">IF($C274=0,"",RANK(BR274,OFFSET(KKK,0,0,LAST,1),-1))</f>
        <v>184</v>
      </c>
      <c r="BT274" s="19">
        <f t="shared" ca="1" si="203"/>
        <v>4416</v>
      </c>
    </row>
    <row r="275" spans="1:72">
      <c r="A275">
        <v>263</v>
      </c>
      <c r="C275" s="9" t="str">
        <f t="shared" ca="1" si="172"/>
        <v>75776 149</v>
      </c>
      <c r="D275">
        <f t="shared" ca="1" si="174"/>
        <v>9</v>
      </c>
      <c r="E275" t="str">
        <f t="shared" ca="1" si="187"/>
        <v>75776</v>
      </c>
      <c r="F275" t="str">
        <f t="shared" ca="1" si="175"/>
        <v>GEGGF</v>
      </c>
      <c r="G275" t="str">
        <f t="shared" ca="1" si="188"/>
        <v>GEGGF 149</v>
      </c>
      <c r="H275" t="str">
        <f ca="1"/>
        <v>EIGGI 437</v>
      </c>
      <c r="I275" t="str" cm="1">
        <f t="array" aca="1" ref="I275:J275" ca="1">IF($C275=0,"",_xlfn.TEXTSPLIT(H275," "))</f>
        <v>EIGGI</v>
      </c>
      <c r="J275" t="str">
        <f ca="1"/>
        <v>437</v>
      </c>
      <c r="K275">
        <f t="shared" ca="1" si="189"/>
        <v>437</v>
      </c>
      <c r="L275">
        <f ca="1"/>
        <v>263</v>
      </c>
      <c r="M275" t="str">
        <f t="shared" ca="1" si="176"/>
        <v>59779</v>
      </c>
      <c r="N275">
        <f t="shared" ca="1" si="168"/>
        <v>0</v>
      </c>
      <c r="O275">
        <f t="shared" ca="1" si="173"/>
        <v>0</v>
      </c>
      <c r="P275">
        <f t="shared" ca="1" si="173"/>
        <v>0</v>
      </c>
      <c r="Q275">
        <f t="shared" ca="1" si="173"/>
        <v>0</v>
      </c>
      <c r="R275">
        <f t="shared" ca="1" si="173"/>
        <v>1</v>
      </c>
      <c r="S275">
        <f t="shared" ca="1" si="173"/>
        <v>0</v>
      </c>
      <c r="T275">
        <f t="shared" ca="1" si="173"/>
        <v>2</v>
      </c>
      <c r="U275">
        <f t="shared" ca="1" si="173"/>
        <v>0</v>
      </c>
      <c r="V275">
        <f t="shared" ca="1" si="173"/>
        <v>2</v>
      </c>
      <c r="W275">
        <f t="shared" ca="1" si="173"/>
        <v>0</v>
      </c>
      <c r="X275">
        <f t="shared" ca="1" si="173"/>
        <v>0</v>
      </c>
      <c r="Y275">
        <f t="shared" ca="1" si="173"/>
        <v>0</v>
      </c>
      <c r="Z275">
        <f t="shared" ca="1" si="173"/>
        <v>0</v>
      </c>
      <c r="AA275">
        <f t="shared" ca="1" si="173"/>
        <v>0</v>
      </c>
      <c r="AB275">
        <f t="shared" ca="1" si="190"/>
        <v>5</v>
      </c>
      <c r="AC275" t="b">
        <f t="shared" ca="1" si="177"/>
        <v>0</v>
      </c>
      <c r="AD275" t="b">
        <f t="shared" ca="1" si="178"/>
        <v>0</v>
      </c>
      <c r="AE275" t="b">
        <f t="shared" ca="1" si="179"/>
        <v>0</v>
      </c>
      <c r="AF275" t="b">
        <f t="shared" ca="1" si="180"/>
        <v>0</v>
      </c>
      <c r="AG275" t="b">
        <f t="shared" ca="1" si="181"/>
        <v>1</v>
      </c>
      <c r="AH275" t="b">
        <f t="shared" ca="1" si="182"/>
        <v>0</v>
      </c>
      <c r="AI275" t="b">
        <f t="shared" ca="1" si="183"/>
        <v>0</v>
      </c>
      <c r="AJ275">
        <f t="shared" ca="1" si="191"/>
        <v>1</v>
      </c>
      <c r="AK275">
        <f t="shared" ca="1" si="184"/>
        <v>30263</v>
      </c>
      <c r="AL275">
        <f t="shared" ca="1" si="185"/>
        <v>489</v>
      </c>
      <c r="AM275" s="19">
        <f t="shared" ca="1" si="186"/>
        <v>213693</v>
      </c>
      <c r="AN275" t="str">
        <f ca="1">IF($C275=0,"",
VLOOKUP(MID($E275,1,1),TRANSF2,2,FALSE)
&amp; VLOOKUP(MID($E275,2,1),TRANSF2,2,FALSE)
&amp; VLOOKUP(MID($E275,3,1),TRANSF2,2,FALSE)
&amp; VLOOKUP(MID($E275,4,1),TRANSF2,2,FALSE)
&amp; VLOOKUP(MID($E275,5,1),TRANSF2,2,FALSE)
)</f>
        <v>GEGGF</v>
      </c>
      <c r="AO275" t="str">
        <f t="shared" ca="1" si="192"/>
        <v>GEGGF 149</v>
      </c>
      <c r="AP275" t="str">
        <f ca="1"/>
        <v>DGPOF 811</v>
      </c>
      <c r="AQ275" t="str" cm="1">
        <f t="array" aca="1" ref="AQ275:AR275" ca="1">IF($C275=0,"",_xlfn.TEXTSPLIT(AP275," "))</f>
        <v>DGPOF</v>
      </c>
      <c r="AR275" t="str">
        <f ca="1"/>
        <v>811</v>
      </c>
      <c r="AS275">
        <f t="shared" ca="1" si="193"/>
        <v>811</v>
      </c>
      <c r="AT275">
        <f ca="1"/>
        <v>263</v>
      </c>
      <c r="AU275" t="str">
        <f ca="1">IF($C275=0,"",
VLOOKUP(MID(AQ275,1,1),REVTRANS2,2,FALSE)
&amp; VLOOKUP(MID(AQ275,2,1),REVTRANS2,2,FALSE)
&amp; VLOOKUP(MID(AQ275,3,1),REVTRANS2,2,FALSE)
&amp; VLOOKUP(MID(AQ275,4,1),REVTRANS2,2,FALSE)
&amp; VLOOKUP(MID(AQ275,5,1),REVTRANS2,2,FALSE)
)</f>
        <v>47AK6</v>
      </c>
      <c r="AV275">
        <f t="shared" ca="1" si="166"/>
        <v>0</v>
      </c>
      <c r="AW275">
        <f t="shared" ca="1" si="204"/>
        <v>0</v>
      </c>
      <c r="AX275">
        <f t="shared" ca="1" si="204"/>
        <v>0</v>
      </c>
      <c r="AY275">
        <f t="shared" ca="1" si="204"/>
        <v>1</v>
      </c>
      <c r="AZ275">
        <f t="shared" ca="1" si="204"/>
        <v>0</v>
      </c>
      <c r="BA275">
        <f t="shared" ca="1" si="204"/>
        <v>1</v>
      </c>
      <c r="BB275">
        <f t="shared" ca="1" si="204"/>
        <v>1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1</v>
      </c>
      <c r="BH275">
        <f t="shared" ca="1" si="204"/>
        <v>1</v>
      </c>
      <c r="BI275" s="37">
        <f t="shared" ca="1" si="204"/>
        <v>0</v>
      </c>
      <c r="BJ275" t="b">
        <f t="shared" ca="1" si="194"/>
        <v>0</v>
      </c>
      <c r="BK275" t="b">
        <f t="shared" ca="1" si="195"/>
        <v>0</v>
      </c>
      <c r="BL275" t="b">
        <f t="shared" ca="1" si="196"/>
        <v>0</v>
      </c>
      <c r="BM275" t="b">
        <f t="shared" ca="1" si="197"/>
        <v>0</v>
      </c>
      <c r="BN275" t="b">
        <f t="shared" ca="1" si="198"/>
        <v>0</v>
      </c>
      <c r="BO275" t="b">
        <f t="shared" ca="1" si="199"/>
        <v>0</v>
      </c>
      <c r="BP275" t="b">
        <f t="shared" ca="1" si="200"/>
        <v>1</v>
      </c>
      <c r="BQ275">
        <f t="shared" ca="1" si="201"/>
        <v>1</v>
      </c>
      <c r="BR275">
        <f t="shared" ca="1" si="202"/>
        <v>10263</v>
      </c>
      <c r="BS275" cm="1">
        <f t="array" aca="1" ref="BS275" ca="1">IF($C275=0,"",RANK(BR275,OFFSET(KKK,0,0,LAST,1),-1))</f>
        <v>18</v>
      </c>
      <c r="BT275" s="19">
        <f t="shared" ca="1" si="203"/>
        <v>14598</v>
      </c>
    </row>
    <row r="276" spans="1:72">
      <c r="A276">
        <v>264</v>
      </c>
      <c r="C276" s="9" t="str">
        <f t="shared" ca="1" si="172"/>
        <v>6KJK2 675</v>
      </c>
      <c r="D276">
        <f t="shared" ca="1" si="174"/>
        <v>9</v>
      </c>
      <c r="E276" t="str">
        <f t="shared" ca="1" si="187"/>
        <v>6KJK2</v>
      </c>
      <c r="F276" t="str">
        <f t="shared" ca="1" si="175"/>
        <v>FOMOB</v>
      </c>
      <c r="G276" t="str">
        <f t="shared" ca="1" si="188"/>
        <v>FOMOB 675</v>
      </c>
      <c r="H276" t="str">
        <f ca="1"/>
        <v>EIGMM 480</v>
      </c>
      <c r="I276" t="str" cm="1">
        <f t="array" aca="1" ref="I276:J276" ca="1">IF($C276=0,"",_xlfn.TEXTSPLIT(H276," "))</f>
        <v>EIGMM</v>
      </c>
      <c r="J276" t="str">
        <f ca="1"/>
        <v>480</v>
      </c>
      <c r="K276">
        <f t="shared" ca="1" si="189"/>
        <v>480</v>
      </c>
      <c r="L276">
        <f ca="1"/>
        <v>264</v>
      </c>
      <c r="M276" t="str">
        <f t="shared" ca="1" si="176"/>
        <v>597JJ</v>
      </c>
      <c r="N276">
        <f t="shared" ca="1" si="168"/>
        <v>0</v>
      </c>
      <c r="O276">
        <f t="shared" ca="1" si="173"/>
        <v>0</v>
      </c>
      <c r="P276">
        <f t="shared" ca="1" si="173"/>
        <v>0</v>
      </c>
      <c r="Q276">
        <f t="shared" ca="1" si="173"/>
        <v>0</v>
      </c>
      <c r="R276">
        <f t="shared" ca="1" si="173"/>
        <v>1</v>
      </c>
      <c r="S276">
        <f t="shared" ca="1" si="173"/>
        <v>0</v>
      </c>
      <c r="T276">
        <f t="shared" ca="1" si="173"/>
        <v>1</v>
      </c>
      <c r="U276">
        <f t="shared" ca="1" si="173"/>
        <v>0</v>
      </c>
      <c r="V276">
        <f t="shared" ca="1" si="173"/>
        <v>1</v>
      </c>
      <c r="W276">
        <f t="shared" ca="1" si="173"/>
        <v>0</v>
      </c>
      <c r="X276">
        <f t="shared" ca="1" si="173"/>
        <v>2</v>
      </c>
      <c r="Y276">
        <f t="shared" ca="1" si="173"/>
        <v>0</v>
      </c>
      <c r="Z276">
        <f t="shared" ca="1" si="173"/>
        <v>0</v>
      </c>
      <c r="AA276">
        <f t="shared" ca="1" si="173"/>
        <v>0</v>
      </c>
      <c r="AB276">
        <f t="shared" ca="1" si="190"/>
        <v>5</v>
      </c>
      <c r="AC276" t="b">
        <f t="shared" ca="1" si="177"/>
        <v>0</v>
      </c>
      <c r="AD276" t="b">
        <f t="shared" ca="1" si="178"/>
        <v>0</v>
      </c>
      <c r="AE276" t="b">
        <f t="shared" ca="1" si="179"/>
        <v>0</v>
      </c>
      <c r="AF276" t="b">
        <f t="shared" ca="1" si="180"/>
        <v>0</v>
      </c>
      <c r="AG276" t="b">
        <f t="shared" ca="1" si="181"/>
        <v>0</v>
      </c>
      <c r="AH276" t="b">
        <f t="shared" ca="1" si="182"/>
        <v>1</v>
      </c>
      <c r="AI276" t="b">
        <f t="shared" ca="1" si="183"/>
        <v>0</v>
      </c>
      <c r="AJ276">
        <f t="shared" ca="1" si="191"/>
        <v>1</v>
      </c>
      <c r="AK276">
        <f t="shared" ca="1" si="184"/>
        <v>20264</v>
      </c>
      <c r="AL276">
        <f t="shared" ca="1" si="185"/>
        <v>263</v>
      </c>
      <c r="AM276" s="19">
        <f t="shared" ca="1" si="186"/>
        <v>126240</v>
      </c>
      <c r="AN276" t="str">
        <f ca="1">IF($C276=0,"",
VLOOKUP(MID($E276,1,1),TRANSF2,2,FALSE)
&amp; VLOOKUP(MID($E276,2,1),TRANSF2,2,FALSE)
&amp; VLOOKUP(MID($E276,3,1),TRANSF2,2,FALSE)
&amp; VLOOKUP(MID($E276,4,1),TRANSF2,2,FALSE)
&amp; VLOOKUP(MID($E276,5,1),TRANSF2,2,FALSE)
)</f>
        <v>FOAOB</v>
      </c>
      <c r="AO276" t="str">
        <f t="shared" ca="1" si="192"/>
        <v>FOAOB 675</v>
      </c>
      <c r="AP276" t="str">
        <f ca="1"/>
        <v>DGPOI 683</v>
      </c>
      <c r="AQ276" t="str" cm="1">
        <f t="array" aca="1" ref="AQ276:AR276" ca="1">IF($C276=0,"",_xlfn.TEXTSPLIT(AP276," "))</f>
        <v>DGPOI</v>
      </c>
      <c r="AR276" t="str">
        <f ca="1"/>
        <v>683</v>
      </c>
      <c r="AS276">
        <f t="shared" ca="1" si="193"/>
        <v>683</v>
      </c>
      <c r="AT276">
        <f ca="1"/>
        <v>264</v>
      </c>
      <c r="AU276" t="str">
        <f ca="1">IF($C276=0,"",
VLOOKUP(MID(AQ276,1,1),REVTRANS2,2,FALSE)
&amp; VLOOKUP(MID(AQ276,2,1),REVTRANS2,2,FALSE)
&amp; VLOOKUP(MID(AQ276,3,1),REVTRANS2,2,FALSE)
&amp; VLOOKUP(MID(AQ276,4,1),REVTRANS2,2,FALSE)
&amp; VLOOKUP(MID(AQ276,5,1),REVTRANS2,2,FALSE)
)</f>
        <v>47AK9</v>
      </c>
      <c r="AV276">
        <f t="shared" ca="1" si="166"/>
        <v>0</v>
      </c>
      <c r="AW276">
        <f t="shared" ca="1" si="204"/>
        <v>0</v>
      </c>
      <c r="AX276">
        <f t="shared" ca="1" si="204"/>
        <v>0</v>
      </c>
      <c r="AY276">
        <f t="shared" ca="1" si="204"/>
        <v>1</v>
      </c>
      <c r="AZ276">
        <f t="shared" ca="1" si="204"/>
        <v>0</v>
      </c>
      <c r="BA276">
        <f t="shared" ca="1" si="204"/>
        <v>0</v>
      </c>
      <c r="BB276">
        <f t="shared" ca="1" si="204"/>
        <v>1</v>
      </c>
      <c r="BC276">
        <f t="shared" ca="1" si="204"/>
        <v>0</v>
      </c>
      <c r="BD276">
        <f t="shared" ca="1" si="204"/>
        <v>1</v>
      </c>
      <c r="BE276">
        <f t="shared" ca="1" si="204"/>
        <v>0</v>
      </c>
      <c r="BF276">
        <f t="shared" ca="1" si="204"/>
        <v>0</v>
      </c>
      <c r="BG276">
        <f t="shared" ca="1" si="204"/>
        <v>1</v>
      </c>
      <c r="BH276">
        <f t="shared" ca="1" si="204"/>
        <v>1</v>
      </c>
      <c r="BI276" s="37">
        <f t="shared" ca="1" si="204"/>
        <v>0</v>
      </c>
      <c r="BJ276" t="b">
        <f t="shared" ca="1" si="194"/>
        <v>0</v>
      </c>
      <c r="BK276" t="b">
        <f t="shared" ca="1" si="195"/>
        <v>0</v>
      </c>
      <c r="BL276" t="b">
        <f t="shared" ca="1" si="196"/>
        <v>0</v>
      </c>
      <c r="BM276" t="b">
        <f t="shared" ca="1" si="197"/>
        <v>0</v>
      </c>
      <c r="BN276" t="b">
        <f t="shared" ca="1" si="198"/>
        <v>0</v>
      </c>
      <c r="BO276" t="b">
        <f t="shared" ca="1" si="199"/>
        <v>0</v>
      </c>
      <c r="BP276" t="b">
        <f t="shared" ca="1" si="200"/>
        <v>1</v>
      </c>
      <c r="BQ276">
        <f t="shared" ca="1" si="201"/>
        <v>1</v>
      </c>
      <c r="BR276">
        <f t="shared" ca="1" si="202"/>
        <v>10264</v>
      </c>
      <c r="BS276" cm="1">
        <f t="array" aca="1" ref="BS276" ca="1">IF($C276=0,"",RANK(BR276,OFFSET(KKK,0,0,LAST,1),-1))</f>
        <v>19</v>
      </c>
      <c r="BT276" s="19">
        <f t="shared" ca="1" si="203"/>
        <v>12977</v>
      </c>
    </row>
    <row r="277" spans="1:72">
      <c r="A277">
        <v>265</v>
      </c>
      <c r="C277" s="9" t="str">
        <f t="shared" ca="1" si="172"/>
        <v>TT7QT 507</v>
      </c>
      <c r="D277">
        <f t="shared" ca="1" si="174"/>
        <v>9</v>
      </c>
      <c r="E277" t="str">
        <f t="shared" ca="1" si="187"/>
        <v>TT7QT</v>
      </c>
      <c r="F277" t="str">
        <f t="shared" ca="1" si="175"/>
        <v>LLGNL</v>
      </c>
      <c r="G277" t="str">
        <f t="shared" ca="1" si="188"/>
        <v>LLGNL 507</v>
      </c>
      <c r="H277" t="str">
        <f ca="1"/>
        <v>EIHBF 120</v>
      </c>
      <c r="I277" t="str" cm="1">
        <f t="array" aca="1" ref="I277:J277" ca="1">IF($C277=0,"",_xlfn.TEXTSPLIT(H277," "))</f>
        <v>EIHBF</v>
      </c>
      <c r="J277" t="str">
        <f ca="1"/>
        <v>120</v>
      </c>
      <c r="K277">
        <f t="shared" ca="1" si="189"/>
        <v>120</v>
      </c>
      <c r="L277">
        <f ca="1"/>
        <v>265</v>
      </c>
      <c r="M277" t="str">
        <f t="shared" ca="1" si="176"/>
        <v>59826</v>
      </c>
      <c r="N277">
        <f t="shared" ca="1" si="168"/>
        <v>0</v>
      </c>
      <c r="O277">
        <f t="shared" ref="O277:AA286" ca="1" si="205">IF($C277=0,"",(LEN($M277)-LEN(SUBSTITUTE($M277,O$11,""))))</f>
        <v>1</v>
      </c>
      <c r="P277">
        <f t="shared" ca="1" si="205"/>
        <v>0</v>
      </c>
      <c r="Q277">
        <f t="shared" ca="1" si="205"/>
        <v>0</v>
      </c>
      <c r="R277">
        <f t="shared" ca="1" si="205"/>
        <v>1</v>
      </c>
      <c r="S277">
        <f t="shared" ca="1" si="205"/>
        <v>1</v>
      </c>
      <c r="T277">
        <f t="shared" ca="1" si="205"/>
        <v>0</v>
      </c>
      <c r="U277">
        <f t="shared" ca="1" si="205"/>
        <v>1</v>
      </c>
      <c r="V277">
        <f t="shared" ca="1" si="205"/>
        <v>1</v>
      </c>
      <c r="W277">
        <f t="shared" ca="1" si="205"/>
        <v>0</v>
      </c>
      <c r="X277">
        <f t="shared" ca="1" si="205"/>
        <v>0</v>
      </c>
      <c r="Y277">
        <f t="shared" ca="1" si="205"/>
        <v>0</v>
      </c>
      <c r="Z277">
        <f t="shared" ca="1" si="205"/>
        <v>0</v>
      </c>
      <c r="AA277">
        <f t="shared" ca="1" si="205"/>
        <v>0</v>
      </c>
      <c r="AB277">
        <f t="shared" ca="1" si="190"/>
        <v>5</v>
      </c>
      <c r="AC277" t="b">
        <f t="shared" ca="1" si="177"/>
        <v>0</v>
      </c>
      <c r="AD277" t="b">
        <f t="shared" ca="1" si="178"/>
        <v>0</v>
      </c>
      <c r="AE277" t="b">
        <f t="shared" ca="1" si="179"/>
        <v>0</v>
      </c>
      <c r="AF277" t="b">
        <f t="shared" ca="1" si="180"/>
        <v>0</v>
      </c>
      <c r="AG277" t="b">
        <f t="shared" ca="1" si="181"/>
        <v>0</v>
      </c>
      <c r="AH277" t="b">
        <f t="shared" ca="1" si="182"/>
        <v>0</v>
      </c>
      <c r="AI277" t="b">
        <f t="shared" ca="1" si="183"/>
        <v>1</v>
      </c>
      <c r="AJ277">
        <f t="shared" ca="1" si="191"/>
        <v>1</v>
      </c>
      <c r="AK277">
        <f t="shared" ca="1" si="184"/>
        <v>10265</v>
      </c>
      <c r="AL277">
        <f t="shared" ca="1" si="185"/>
        <v>41</v>
      </c>
      <c r="AM277" s="19">
        <f t="shared" ca="1" si="186"/>
        <v>4920</v>
      </c>
      <c r="AN277" t="str">
        <f ca="1">IF($C277=0,"",
VLOOKUP(MID($E277,1,1),TRANSF2,2,FALSE)
&amp; VLOOKUP(MID($E277,2,1),TRANSF2,2,FALSE)
&amp; VLOOKUP(MID($E277,3,1),TRANSF2,2,FALSE)
&amp; VLOOKUP(MID($E277,4,1),TRANSF2,2,FALSE)
&amp; VLOOKUP(MID($E277,5,1),TRANSF2,2,FALSE)
)</f>
        <v>LLGNL</v>
      </c>
      <c r="AO277" t="str">
        <f t="shared" ca="1" si="192"/>
        <v>LLGNL 507</v>
      </c>
      <c r="AP277" t="str">
        <f ca="1"/>
        <v>DHAHH 834</v>
      </c>
      <c r="AQ277" t="str" cm="1">
        <f t="array" aca="1" ref="AQ277:AR277" ca="1">IF($C277=0,"",_xlfn.TEXTSPLIT(AP277," "))</f>
        <v>DHAHH</v>
      </c>
      <c r="AR277" t="str">
        <f ca="1"/>
        <v>834</v>
      </c>
      <c r="AS277">
        <f t="shared" ca="1" si="193"/>
        <v>834</v>
      </c>
      <c r="AT277">
        <f ca="1"/>
        <v>265</v>
      </c>
      <c r="AU277" t="str">
        <f ca="1">IF($C277=0,"",
VLOOKUP(MID(AQ277,1,1),REVTRANS2,2,FALSE)
&amp; VLOOKUP(MID(AQ277,2,1),REVTRANS2,2,FALSE)
&amp; VLOOKUP(MID(AQ277,3,1),REVTRANS2,2,FALSE)
&amp; VLOOKUP(MID(AQ277,4,1),REVTRANS2,2,FALSE)
&amp; VLOOKUP(MID(AQ277,5,1),REVTRANS2,2,FALSE)
)</f>
        <v>48J88</v>
      </c>
      <c r="AV277">
        <f t="shared" ca="1" si="166"/>
        <v>0</v>
      </c>
      <c r="AW277">
        <f t="shared" ca="1" si="204"/>
        <v>0</v>
      </c>
      <c r="AX277">
        <f t="shared" ca="1" si="204"/>
        <v>0</v>
      </c>
      <c r="AY277">
        <f t="shared" ca="1" si="204"/>
        <v>1</v>
      </c>
      <c r="AZ277">
        <f t="shared" ca="1" si="204"/>
        <v>0</v>
      </c>
      <c r="BA277">
        <f t="shared" ca="1" si="204"/>
        <v>0</v>
      </c>
      <c r="BB277">
        <f t="shared" ca="1" si="204"/>
        <v>0</v>
      </c>
      <c r="BC277">
        <f t="shared" ca="1" si="204"/>
        <v>3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 s="37">
        <f t="shared" ca="1" si="204"/>
        <v>1</v>
      </c>
      <c r="BJ277" t="b">
        <f t="shared" ca="1" si="194"/>
        <v>0</v>
      </c>
      <c r="BK277" t="b">
        <f t="shared" ca="1" si="195"/>
        <v>1</v>
      </c>
      <c r="BL277" t="b">
        <f t="shared" ca="1" si="196"/>
        <v>0</v>
      </c>
      <c r="BM277" t="b">
        <f t="shared" ca="1" si="197"/>
        <v>0</v>
      </c>
      <c r="BN277" t="b">
        <f t="shared" ca="1" si="198"/>
        <v>0</v>
      </c>
      <c r="BO277" t="b">
        <f t="shared" ca="1" si="199"/>
        <v>0</v>
      </c>
      <c r="BP277" t="b">
        <f t="shared" ca="1" si="200"/>
        <v>0</v>
      </c>
      <c r="BQ277">
        <f t="shared" ca="1" si="201"/>
        <v>1</v>
      </c>
      <c r="BR277">
        <f t="shared" ca="1" si="202"/>
        <v>60265</v>
      </c>
      <c r="BS277" cm="1">
        <f t="array" aca="1" ref="BS277" ca="1">IF($C277=0,"",RANK(BR277,OFFSET(KKK,0,0,LAST,1),-1))</f>
        <v>862</v>
      </c>
      <c r="BT277" s="19">
        <f t="shared" ca="1" si="203"/>
        <v>718908</v>
      </c>
    </row>
    <row r="278" spans="1:72">
      <c r="A278">
        <v>266</v>
      </c>
      <c r="C278" s="9" t="str">
        <f t="shared" ca="1" si="172"/>
        <v>27K2J 533</v>
      </c>
      <c r="D278">
        <f t="shared" ca="1" si="174"/>
        <v>9</v>
      </c>
      <c r="E278" t="str">
        <f t="shared" ca="1" si="187"/>
        <v>27K2J</v>
      </c>
      <c r="F278" t="str">
        <f t="shared" ca="1" si="175"/>
        <v>BGOBM</v>
      </c>
      <c r="G278" t="str">
        <f t="shared" ca="1" si="188"/>
        <v>BGOBM 533</v>
      </c>
      <c r="H278" t="str">
        <f ca="1"/>
        <v>EIIHM 65</v>
      </c>
      <c r="I278" t="str" cm="1">
        <f t="array" aca="1" ref="I278:J278" ca="1">IF($C278=0,"",_xlfn.TEXTSPLIT(H278," "))</f>
        <v>EIIHM</v>
      </c>
      <c r="J278" t="str">
        <f ca="1"/>
        <v>65</v>
      </c>
      <c r="K278">
        <f t="shared" ca="1" si="189"/>
        <v>65</v>
      </c>
      <c r="L278">
        <f ca="1"/>
        <v>266</v>
      </c>
      <c r="M278" t="str">
        <f t="shared" ca="1" si="176"/>
        <v>5998J</v>
      </c>
      <c r="N278">
        <f t="shared" ca="1" si="168"/>
        <v>0</v>
      </c>
      <c r="O278">
        <f t="shared" ca="1" si="205"/>
        <v>0</v>
      </c>
      <c r="P278">
        <f t="shared" ca="1" si="205"/>
        <v>0</v>
      </c>
      <c r="Q278">
        <f t="shared" ca="1" si="205"/>
        <v>0</v>
      </c>
      <c r="R278">
        <f t="shared" ca="1" si="205"/>
        <v>1</v>
      </c>
      <c r="S278">
        <f t="shared" ca="1" si="205"/>
        <v>0</v>
      </c>
      <c r="T278">
        <f t="shared" ca="1" si="205"/>
        <v>0</v>
      </c>
      <c r="U278">
        <f t="shared" ca="1" si="205"/>
        <v>1</v>
      </c>
      <c r="V278">
        <f t="shared" ca="1" si="205"/>
        <v>2</v>
      </c>
      <c r="W278">
        <f t="shared" ca="1" si="205"/>
        <v>0</v>
      </c>
      <c r="X278">
        <f t="shared" ca="1" si="205"/>
        <v>1</v>
      </c>
      <c r="Y278">
        <f t="shared" ca="1" si="205"/>
        <v>0</v>
      </c>
      <c r="Z278">
        <f t="shared" ca="1" si="205"/>
        <v>0</v>
      </c>
      <c r="AA278">
        <f t="shared" ca="1" si="205"/>
        <v>0</v>
      </c>
      <c r="AB278">
        <f t="shared" ca="1" si="190"/>
        <v>5</v>
      </c>
      <c r="AC278" t="b">
        <f t="shared" ca="1" si="177"/>
        <v>0</v>
      </c>
      <c r="AD278" t="b">
        <f t="shared" ca="1" si="178"/>
        <v>0</v>
      </c>
      <c r="AE278" t="b">
        <f t="shared" ca="1" si="179"/>
        <v>0</v>
      </c>
      <c r="AF278" t="b">
        <f t="shared" ca="1" si="180"/>
        <v>0</v>
      </c>
      <c r="AG278" t="b">
        <f t="shared" ca="1" si="181"/>
        <v>0</v>
      </c>
      <c r="AH278" t="b">
        <f t="shared" ca="1" si="182"/>
        <v>1</v>
      </c>
      <c r="AI278" t="b">
        <f t="shared" ca="1" si="183"/>
        <v>0</v>
      </c>
      <c r="AJ278">
        <f t="shared" ca="1" si="191"/>
        <v>1</v>
      </c>
      <c r="AK278">
        <f t="shared" ca="1" si="184"/>
        <v>20266</v>
      </c>
      <c r="AL278">
        <f t="shared" ca="1" si="185"/>
        <v>264</v>
      </c>
      <c r="AM278" s="19">
        <f t="shared" ca="1" si="186"/>
        <v>17160</v>
      </c>
      <c r="AN278" t="str">
        <f ca="1">IF($C278=0,"",
VLOOKUP(MID($E278,1,1),TRANSF2,2,FALSE)
&amp; VLOOKUP(MID($E278,2,1),TRANSF2,2,FALSE)
&amp; VLOOKUP(MID($E278,3,1),TRANSF2,2,FALSE)
&amp; VLOOKUP(MID($E278,4,1),TRANSF2,2,FALSE)
&amp; VLOOKUP(MID($E278,5,1),TRANSF2,2,FALSE)
)</f>
        <v>BGOBA</v>
      </c>
      <c r="AO278" t="str">
        <f t="shared" ca="1" si="192"/>
        <v>BGOBA 533</v>
      </c>
      <c r="AP278" t="str">
        <f ca="1"/>
        <v>DHALO 849</v>
      </c>
      <c r="AQ278" t="str" cm="1">
        <f t="array" aca="1" ref="AQ278:AR278" ca="1">IF($C278=0,"",_xlfn.TEXTSPLIT(AP278," "))</f>
        <v>DHALO</v>
      </c>
      <c r="AR278" t="str">
        <f ca="1"/>
        <v>849</v>
      </c>
      <c r="AS278">
        <f t="shared" ca="1" si="193"/>
        <v>849</v>
      </c>
      <c r="AT278">
        <f ca="1"/>
        <v>266</v>
      </c>
      <c r="AU278" t="str">
        <f ca="1">IF($C278=0,"",
VLOOKUP(MID(AQ278,1,1),REVTRANS2,2,FALSE)
&amp; VLOOKUP(MID(AQ278,2,1),REVTRANS2,2,FALSE)
&amp; VLOOKUP(MID(AQ278,3,1),REVTRANS2,2,FALSE)
&amp; VLOOKUP(MID(AQ278,4,1),REVTRANS2,2,FALSE)
&amp; VLOOKUP(MID(AQ278,5,1),REVTRANS2,2,FALSE)
)</f>
        <v>48JTK</v>
      </c>
      <c r="AV278">
        <f t="shared" ca="1" si="166"/>
        <v>0</v>
      </c>
      <c r="AW278">
        <f t="shared" ca="1" si="204"/>
        <v>0</v>
      </c>
      <c r="AX278">
        <f t="shared" ca="1" si="204"/>
        <v>0</v>
      </c>
      <c r="AY278">
        <f t="shared" ca="1" si="204"/>
        <v>1</v>
      </c>
      <c r="AZ278">
        <f t="shared" ca="1" si="204"/>
        <v>0</v>
      </c>
      <c r="BA278">
        <f t="shared" ca="1" si="204"/>
        <v>0</v>
      </c>
      <c r="BB278">
        <f t="shared" ca="1" si="204"/>
        <v>0</v>
      </c>
      <c r="BC278">
        <f t="shared" ca="1" si="204"/>
        <v>1</v>
      </c>
      <c r="BD278">
        <f t="shared" ca="1" si="204"/>
        <v>0</v>
      </c>
      <c r="BE278">
        <f t="shared" ca="1" si="204"/>
        <v>1</v>
      </c>
      <c r="BF278">
        <f t="shared" ca="1" si="204"/>
        <v>0</v>
      </c>
      <c r="BG278">
        <f t="shared" ca="1" si="204"/>
        <v>1</v>
      </c>
      <c r="BH278">
        <f t="shared" ca="1" si="204"/>
        <v>0</v>
      </c>
      <c r="BI278" s="37">
        <f t="shared" ca="1" si="204"/>
        <v>1</v>
      </c>
      <c r="BJ278" t="b">
        <f t="shared" ca="1" si="194"/>
        <v>0</v>
      </c>
      <c r="BK278" t="b">
        <f t="shared" ca="1" si="195"/>
        <v>0</v>
      </c>
      <c r="BL278" t="b">
        <f t="shared" ca="1" si="196"/>
        <v>0</v>
      </c>
      <c r="BM278" t="b">
        <f t="shared" ca="1" si="197"/>
        <v>0</v>
      </c>
      <c r="BN278" t="b">
        <f t="shared" ca="1" si="198"/>
        <v>0</v>
      </c>
      <c r="BO278" t="b">
        <f t="shared" ca="1" si="199"/>
        <v>1</v>
      </c>
      <c r="BP278" t="b">
        <f t="shared" ca="1" si="200"/>
        <v>0</v>
      </c>
      <c r="BQ278">
        <f t="shared" ca="1" si="201"/>
        <v>1</v>
      </c>
      <c r="BR278">
        <f t="shared" ca="1" si="202"/>
        <v>20266</v>
      </c>
      <c r="BS278" cm="1">
        <f t="array" aca="1" ref="BS278" ca="1">IF($C278=0,"",RANK(BR278,OFFSET(KKK,0,0,LAST,1),-1))</f>
        <v>185</v>
      </c>
      <c r="BT278" s="19">
        <f t="shared" ca="1" si="203"/>
        <v>157065</v>
      </c>
    </row>
    <row r="279" spans="1:72">
      <c r="A279">
        <v>267</v>
      </c>
      <c r="C279" s="9" t="str">
        <f t="shared" ca="1" si="172"/>
        <v>72444 764</v>
      </c>
      <c r="D279">
        <f t="shared" ca="1" si="174"/>
        <v>9</v>
      </c>
      <c r="E279" t="str">
        <f t="shared" ca="1" si="187"/>
        <v>72444</v>
      </c>
      <c r="F279" t="str">
        <f t="shared" ca="1" si="175"/>
        <v>GBDDD</v>
      </c>
      <c r="G279" t="str">
        <f t="shared" ca="1" si="188"/>
        <v>GBDDD 764</v>
      </c>
      <c r="H279" t="str">
        <f ca="1"/>
        <v>EIIIP 416</v>
      </c>
      <c r="I279" t="str" cm="1">
        <f t="array" aca="1" ref="I279:J279" ca="1">IF($C279=0,"",_xlfn.TEXTSPLIT(H279," "))</f>
        <v>EIIIP</v>
      </c>
      <c r="J279" t="str">
        <f ca="1"/>
        <v>416</v>
      </c>
      <c r="K279">
        <f t="shared" ca="1" si="189"/>
        <v>416</v>
      </c>
      <c r="L279">
        <f ca="1"/>
        <v>267</v>
      </c>
      <c r="M279" t="str">
        <f t="shared" ca="1" si="176"/>
        <v>5999A</v>
      </c>
      <c r="N279">
        <f t="shared" ca="1" si="168"/>
        <v>0</v>
      </c>
      <c r="O279">
        <f t="shared" ca="1" si="205"/>
        <v>0</v>
      </c>
      <c r="P279">
        <f t="shared" ca="1" si="205"/>
        <v>0</v>
      </c>
      <c r="Q279">
        <f t="shared" ca="1" si="205"/>
        <v>0</v>
      </c>
      <c r="R279">
        <f t="shared" ca="1" si="205"/>
        <v>1</v>
      </c>
      <c r="S279">
        <f t="shared" ca="1" si="205"/>
        <v>0</v>
      </c>
      <c r="T279">
        <f t="shared" ca="1" si="205"/>
        <v>0</v>
      </c>
      <c r="U279">
        <f t="shared" ca="1" si="205"/>
        <v>0</v>
      </c>
      <c r="V279">
        <f t="shared" ca="1" si="205"/>
        <v>3</v>
      </c>
      <c r="W279">
        <f t="shared" ca="1" si="205"/>
        <v>0</v>
      </c>
      <c r="X279">
        <f t="shared" ca="1" si="205"/>
        <v>0</v>
      </c>
      <c r="Y279">
        <f t="shared" ca="1" si="205"/>
        <v>0</v>
      </c>
      <c r="Z279">
        <f t="shared" ca="1" si="205"/>
        <v>0</v>
      </c>
      <c r="AA279">
        <f t="shared" ca="1" si="205"/>
        <v>1</v>
      </c>
      <c r="AB279">
        <f t="shared" ca="1" si="190"/>
        <v>5</v>
      </c>
      <c r="AC279" t="b">
        <f t="shared" ca="1" si="177"/>
        <v>0</v>
      </c>
      <c r="AD279" t="b">
        <f t="shared" ca="1" si="178"/>
        <v>0</v>
      </c>
      <c r="AE279" t="b">
        <f t="shared" ca="1" si="179"/>
        <v>0</v>
      </c>
      <c r="AF279" t="b">
        <f t="shared" ca="1" si="180"/>
        <v>1</v>
      </c>
      <c r="AG279" t="b">
        <f t="shared" ca="1" si="181"/>
        <v>0</v>
      </c>
      <c r="AH279" t="b">
        <f t="shared" ca="1" si="182"/>
        <v>0</v>
      </c>
      <c r="AI279" t="b">
        <f t="shared" ca="1" si="183"/>
        <v>0</v>
      </c>
      <c r="AJ279">
        <f t="shared" ca="1" si="191"/>
        <v>1</v>
      </c>
      <c r="AK279">
        <f t="shared" ca="1" si="184"/>
        <v>40267</v>
      </c>
      <c r="AL279">
        <f t="shared" ca="1" si="185"/>
        <v>668</v>
      </c>
      <c r="AM279" s="19">
        <f t="shared" ca="1" si="186"/>
        <v>277888</v>
      </c>
      <c r="AN279" t="str">
        <f ca="1">IF($C279=0,"",
VLOOKUP(MID($E279,1,1),TRANSF2,2,FALSE)
&amp; VLOOKUP(MID($E279,2,1),TRANSF2,2,FALSE)
&amp; VLOOKUP(MID($E279,3,1),TRANSF2,2,FALSE)
&amp; VLOOKUP(MID($E279,4,1),TRANSF2,2,FALSE)
&amp; VLOOKUP(MID($E279,5,1),TRANSF2,2,FALSE)
)</f>
        <v>GBDDD</v>
      </c>
      <c r="AO279" t="str">
        <f t="shared" ca="1" si="192"/>
        <v>GBDDD 764</v>
      </c>
      <c r="AP279" t="str">
        <f ca="1"/>
        <v>DHBGL 133</v>
      </c>
      <c r="AQ279" t="str" cm="1">
        <f t="array" aca="1" ref="AQ279:AR279" ca="1">IF($C279=0,"",_xlfn.TEXTSPLIT(AP279," "))</f>
        <v>DHBGL</v>
      </c>
      <c r="AR279" t="str">
        <f ca="1"/>
        <v>133</v>
      </c>
      <c r="AS279">
        <f t="shared" ca="1" si="193"/>
        <v>133</v>
      </c>
      <c r="AT279">
        <f ca="1"/>
        <v>267</v>
      </c>
      <c r="AU279" t="str">
        <f ca="1">IF($C279=0,"",
VLOOKUP(MID(AQ279,1,1),REVTRANS2,2,FALSE)
&amp; VLOOKUP(MID(AQ279,2,1),REVTRANS2,2,FALSE)
&amp; VLOOKUP(MID(AQ279,3,1),REVTRANS2,2,FALSE)
&amp; VLOOKUP(MID(AQ279,4,1),REVTRANS2,2,FALSE)
&amp; VLOOKUP(MID(AQ279,5,1),REVTRANS2,2,FALSE)
)</f>
        <v>4827T</v>
      </c>
      <c r="AV279">
        <f t="shared" ca="1" si="166"/>
        <v>0</v>
      </c>
      <c r="AW279">
        <f t="shared" ca="1" si="204"/>
        <v>1</v>
      </c>
      <c r="AX279">
        <f t="shared" ca="1" si="204"/>
        <v>0</v>
      </c>
      <c r="AY279">
        <f t="shared" ca="1" si="204"/>
        <v>1</v>
      </c>
      <c r="AZ279">
        <f t="shared" ca="1" si="204"/>
        <v>0</v>
      </c>
      <c r="BA279">
        <f t="shared" ca="1" si="204"/>
        <v>0</v>
      </c>
      <c r="BB279">
        <f t="shared" ca="1" si="204"/>
        <v>1</v>
      </c>
      <c r="BC279">
        <f t="shared" ca="1" si="204"/>
        <v>1</v>
      </c>
      <c r="BD279">
        <f t="shared" ca="1" si="204"/>
        <v>0</v>
      </c>
      <c r="BE279">
        <f t="shared" ca="1" si="204"/>
        <v>1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 s="37">
        <f t="shared" ca="1" si="204"/>
        <v>0</v>
      </c>
      <c r="BJ279" t="b">
        <f t="shared" ca="1" si="194"/>
        <v>0</v>
      </c>
      <c r="BK279" t="b">
        <f t="shared" ca="1" si="195"/>
        <v>0</v>
      </c>
      <c r="BL279" t="b">
        <f t="shared" ca="1" si="196"/>
        <v>0</v>
      </c>
      <c r="BM279" t="b">
        <f t="shared" ca="1" si="197"/>
        <v>0</v>
      </c>
      <c r="BN279" t="b">
        <f t="shared" ca="1" si="198"/>
        <v>0</v>
      </c>
      <c r="BO279" t="b">
        <f t="shared" ca="1" si="199"/>
        <v>0</v>
      </c>
      <c r="BP279" t="b">
        <f t="shared" ca="1" si="200"/>
        <v>1</v>
      </c>
      <c r="BQ279">
        <f t="shared" ca="1" si="201"/>
        <v>1</v>
      </c>
      <c r="BR279">
        <f t="shared" ca="1" si="202"/>
        <v>10267</v>
      </c>
      <c r="BS279" cm="1">
        <f t="array" aca="1" ref="BS279" ca="1">IF($C279=0,"",RANK(BR279,OFFSET(KKK,0,0,LAST,1),-1))</f>
        <v>20</v>
      </c>
      <c r="BT279" s="19">
        <f t="shared" ca="1" si="203"/>
        <v>2660</v>
      </c>
    </row>
    <row r="280" spans="1:72">
      <c r="A280">
        <v>268</v>
      </c>
      <c r="C280" s="9" t="str">
        <f t="shared" ca="1" si="172"/>
        <v>4QA89 990</v>
      </c>
      <c r="D280">
        <f t="shared" ca="1" si="174"/>
        <v>9</v>
      </c>
      <c r="E280" t="str">
        <f t="shared" ca="1" si="187"/>
        <v>4QA89</v>
      </c>
      <c r="F280" t="str">
        <f t="shared" ca="1" si="175"/>
        <v>DNPHI</v>
      </c>
      <c r="G280" t="str">
        <f t="shared" ca="1" si="188"/>
        <v>DNPHI 990</v>
      </c>
      <c r="H280" t="str">
        <f ca="1"/>
        <v>ELEEE 650</v>
      </c>
      <c r="I280" t="str" cm="1">
        <f t="array" aca="1" ref="I280:J280" ca="1">IF($C280=0,"",_xlfn.TEXTSPLIT(H280," "))</f>
        <v>ELEEE</v>
      </c>
      <c r="J280" t="str">
        <f ca="1"/>
        <v>650</v>
      </c>
      <c r="K280">
        <f t="shared" ca="1" si="189"/>
        <v>650</v>
      </c>
      <c r="L280">
        <f ca="1"/>
        <v>268</v>
      </c>
      <c r="M280" t="str">
        <f t="shared" ca="1" si="176"/>
        <v>5T555</v>
      </c>
      <c r="N280">
        <f t="shared" ca="1" si="168"/>
        <v>0</v>
      </c>
      <c r="O280">
        <f t="shared" ca="1" si="205"/>
        <v>0</v>
      </c>
      <c r="P280">
        <f t="shared" ca="1" si="205"/>
        <v>0</v>
      </c>
      <c r="Q280">
        <f t="shared" ca="1" si="205"/>
        <v>0</v>
      </c>
      <c r="R280">
        <f t="shared" ca="1" si="205"/>
        <v>4</v>
      </c>
      <c r="S280">
        <f t="shared" ca="1" si="205"/>
        <v>0</v>
      </c>
      <c r="T280">
        <f t="shared" ca="1" si="205"/>
        <v>0</v>
      </c>
      <c r="U280">
        <f t="shared" ca="1" si="205"/>
        <v>0</v>
      </c>
      <c r="V280">
        <f t="shared" ca="1" si="205"/>
        <v>0</v>
      </c>
      <c r="W280">
        <f t="shared" ca="1" si="205"/>
        <v>1</v>
      </c>
      <c r="X280">
        <f t="shared" ca="1" si="205"/>
        <v>0</v>
      </c>
      <c r="Y280">
        <f t="shared" ca="1" si="205"/>
        <v>0</v>
      </c>
      <c r="Z280">
        <f t="shared" ca="1" si="205"/>
        <v>0</v>
      </c>
      <c r="AA280">
        <f t="shared" ca="1" si="205"/>
        <v>0</v>
      </c>
      <c r="AB280">
        <f t="shared" ca="1" si="190"/>
        <v>5</v>
      </c>
      <c r="AC280" t="b">
        <f t="shared" ca="1" si="177"/>
        <v>0</v>
      </c>
      <c r="AD280" t="b">
        <f t="shared" ca="1" si="178"/>
        <v>1</v>
      </c>
      <c r="AE280" t="b">
        <f t="shared" ca="1" si="179"/>
        <v>0</v>
      </c>
      <c r="AF280" t="b">
        <f t="shared" ca="1" si="180"/>
        <v>0</v>
      </c>
      <c r="AG280" t="b">
        <f t="shared" ca="1" si="181"/>
        <v>0</v>
      </c>
      <c r="AH280" t="b">
        <f t="shared" ca="1" si="182"/>
        <v>0</v>
      </c>
      <c r="AI280" t="b">
        <f t="shared" ca="1" si="183"/>
        <v>0</v>
      </c>
      <c r="AJ280">
        <f t="shared" ca="1" si="191"/>
        <v>1</v>
      </c>
      <c r="AK280">
        <f t="shared" ca="1" si="184"/>
        <v>60268</v>
      </c>
      <c r="AL280">
        <f t="shared" ca="1" si="185"/>
        <v>930</v>
      </c>
      <c r="AM280" s="19">
        <f t="shared" ca="1" si="186"/>
        <v>604500</v>
      </c>
      <c r="AN280" t="str">
        <f ca="1">IF($C280=0,"",
VLOOKUP(MID($E280,1,1),TRANSF2,2,FALSE)
&amp; VLOOKUP(MID($E280,2,1),TRANSF2,2,FALSE)
&amp; VLOOKUP(MID($E280,3,1),TRANSF2,2,FALSE)
&amp; VLOOKUP(MID($E280,4,1),TRANSF2,2,FALSE)
&amp; VLOOKUP(MID($E280,5,1),TRANSF2,2,FALSE)
)</f>
        <v>DNPHI</v>
      </c>
      <c r="AO280" t="str">
        <f t="shared" ca="1" si="192"/>
        <v>DNPHI 990</v>
      </c>
      <c r="AP280" t="str">
        <f ca="1"/>
        <v>DHFCB 16</v>
      </c>
      <c r="AQ280" t="str" cm="1">
        <f t="array" aca="1" ref="AQ280:AR280" ca="1">IF($C280=0,"",_xlfn.TEXTSPLIT(AP280," "))</f>
        <v>DHFCB</v>
      </c>
      <c r="AR280" t="str">
        <f ca="1"/>
        <v>16</v>
      </c>
      <c r="AS280">
        <f t="shared" ca="1" si="193"/>
        <v>16</v>
      </c>
      <c r="AT280">
        <f ca="1"/>
        <v>268</v>
      </c>
      <c r="AU280" t="str">
        <f ca="1">IF($C280=0,"",
VLOOKUP(MID(AQ280,1,1),REVTRANS2,2,FALSE)
&amp; VLOOKUP(MID(AQ280,2,1),REVTRANS2,2,FALSE)
&amp; VLOOKUP(MID(AQ280,3,1),REVTRANS2,2,FALSE)
&amp; VLOOKUP(MID(AQ280,4,1),REVTRANS2,2,FALSE)
&amp; VLOOKUP(MID(AQ280,5,1),REVTRANS2,2,FALSE)
)</f>
        <v>48632</v>
      </c>
      <c r="AV280">
        <f t="shared" ca="1" si="166"/>
        <v>0</v>
      </c>
      <c r="AW280">
        <f t="shared" ca="1" si="204"/>
        <v>1</v>
      </c>
      <c r="AX280">
        <f t="shared" ca="1" si="204"/>
        <v>1</v>
      </c>
      <c r="AY280">
        <f t="shared" ca="1" si="204"/>
        <v>1</v>
      </c>
      <c r="AZ280">
        <f t="shared" ca="1" si="204"/>
        <v>0</v>
      </c>
      <c r="BA280">
        <f t="shared" ca="1" si="204"/>
        <v>1</v>
      </c>
      <c r="BB280">
        <f t="shared" ca="1" si="204"/>
        <v>0</v>
      </c>
      <c r="BC280">
        <f t="shared" ca="1" si="204"/>
        <v>1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 s="37">
        <f t="shared" ca="1" si="204"/>
        <v>0</v>
      </c>
      <c r="BJ280" t="b">
        <f t="shared" ca="1" si="194"/>
        <v>0</v>
      </c>
      <c r="BK280" t="b">
        <f t="shared" ca="1" si="195"/>
        <v>0</v>
      </c>
      <c r="BL280" t="b">
        <f t="shared" ca="1" si="196"/>
        <v>0</v>
      </c>
      <c r="BM280" t="b">
        <f t="shared" ca="1" si="197"/>
        <v>0</v>
      </c>
      <c r="BN280" t="b">
        <f t="shared" ca="1" si="198"/>
        <v>0</v>
      </c>
      <c r="BO280" t="b">
        <f t="shared" ca="1" si="199"/>
        <v>0</v>
      </c>
      <c r="BP280" t="b">
        <f t="shared" ca="1" si="200"/>
        <v>1</v>
      </c>
      <c r="BQ280">
        <f t="shared" ca="1" si="201"/>
        <v>1</v>
      </c>
      <c r="BR280">
        <f t="shared" ca="1" si="202"/>
        <v>10268</v>
      </c>
      <c r="BS280" cm="1">
        <f t="array" aca="1" ref="BS280" ca="1">IF($C280=0,"",RANK(BR280,OFFSET(KKK,0,0,LAST,1),-1))</f>
        <v>21</v>
      </c>
      <c r="BT280" s="19">
        <f t="shared" ca="1" si="203"/>
        <v>336</v>
      </c>
    </row>
    <row r="281" spans="1:72">
      <c r="A281">
        <v>269</v>
      </c>
      <c r="C281" s="9" t="str">
        <f t="shared" ca="1" si="172"/>
        <v>A5238 754</v>
      </c>
      <c r="D281">
        <f t="shared" ca="1" si="174"/>
        <v>9</v>
      </c>
      <c r="E281" t="str">
        <f t="shared" ca="1" si="187"/>
        <v>A5238</v>
      </c>
      <c r="F281" t="str">
        <f t="shared" ca="1" si="175"/>
        <v>PEBCH</v>
      </c>
      <c r="G281" t="str">
        <f t="shared" ca="1" si="188"/>
        <v>PEBCH 754</v>
      </c>
      <c r="H281" t="str">
        <f ca="1"/>
        <v>ELFHD 594</v>
      </c>
      <c r="I281" t="str" cm="1">
        <f t="array" aca="1" ref="I281:J281" ca="1">IF($C281=0,"",_xlfn.TEXTSPLIT(H281," "))</f>
        <v>ELFHD</v>
      </c>
      <c r="J281" t="str">
        <f ca="1"/>
        <v>594</v>
      </c>
      <c r="K281">
        <f t="shared" ca="1" si="189"/>
        <v>594</v>
      </c>
      <c r="L281">
        <f ca="1"/>
        <v>269</v>
      </c>
      <c r="M281" t="str">
        <f t="shared" ca="1" si="176"/>
        <v>5T684</v>
      </c>
      <c r="N281">
        <f t="shared" ca="1" si="168"/>
        <v>0</v>
      </c>
      <c r="O281">
        <f t="shared" ca="1" si="205"/>
        <v>0</v>
      </c>
      <c r="P281">
        <f t="shared" ca="1" si="205"/>
        <v>0</v>
      </c>
      <c r="Q281">
        <f t="shared" ca="1" si="205"/>
        <v>1</v>
      </c>
      <c r="R281">
        <f t="shared" ca="1" si="205"/>
        <v>1</v>
      </c>
      <c r="S281">
        <f t="shared" ca="1" si="205"/>
        <v>1</v>
      </c>
      <c r="T281">
        <f t="shared" ca="1" si="205"/>
        <v>0</v>
      </c>
      <c r="U281">
        <f t="shared" ca="1" si="205"/>
        <v>1</v>
      </c>
      <c r="V281">
        <f t="shared" ca="1" si="205"/>
        <v>0</v>
      </c>
      <c r="W281">
        <f t="shared" ca="1" si="205"/>
        <v>1</v>
      </c>
      <c r="X281">
        <f t="shared" ca="1" si="205"/>
        <v>0</v>
      </c>
      <c r="Y281">
        <f t="shared" ca="1" si="205"/>
        <v>0</v>
      </c>
      <c r="Z281">
        <f t="shared" ca="1" si="205"/>
        <v>0</v>
      </c>
      <c r="AA281">
        <f t="shared" ca="1" si="205"/>
        <v>0</v>
      </c>
      <c r="AB281">
        <f t="shared" ca="1" si="190"/>
        <v>5</v>
      </c>
      <c r="AC281" t="b">
        <f t="shared" ca="1" si="177"/>
        <v>0</v>
      </c>
      <c r="AD281" t="b">
        <f t="shared" ca="1" si="178"/>
        <v>0</v>
      </c>
      <c r="AE281" t="b">
        <f t="shared" ca="1" si="179"/>
        <v>0</v>
      </c>
      <c r="AF281" t="b">
        <f t="shared" ca="1" si="180"/>
        <v>0</v>
      </c>
      <c r="AG281" t="b">
        <f t="shared" ca="1" si="181"/>
        <v>0</v>
      </c>
      <c r="AH281" t="b">
        <f t="shared" ca="1" si="182"/>
        <v>0</v>
      </c>
      <c r="AI281" t="b">
        <f t="shared" ca="1" si="183"/>
        <v>1</v>
      </c>
      <c r="AJ281">
        <f t="shared" ca="1" si="191"/>
        <v>1</v>
      </c>
      <c r="AK281">
        <f t="shared" ca="1" si="184"/>
        <v>10269</v>
      </c>
      <c r="AL281">
        <f t="shared" ca="1" si="185"/>
        <v>42</v>
      </c>
      <c r="AM281" s="19">
        <f t="shared" ca="1" si="186"/>
        <v>24948</v>
      </c>
      <c r="AN281" t="str">
        <f ca="1">IF($C281=0,"",
VLOOKUP(MID($E281,1,1),TRANSF2,2,FALSE)
&amp; VLOOKUP(MID($E281,2,1),TRANSF2,2,FALSE)
&amp; VLOOKUP(MID($E281,3,1),TRANSF2,2,FALSE)
&amp; VLOOKUP(MID($E281,4,1),TRANSF2,2,FALSE)
&amp; VLOOKUP(MID($E281,5,1),TRANSF2,2,FALSE)
)</f>
        <v>PEBCH</v>
      </c>
      <c r="AO281" t="str">
        <f t="shared" ca="1" si="192"/>
        <v>PEBCH 754</v>
      </c>
      <c r="AP281" t="str">
        <f ca="1"/>
        <v>DHFFD 175</v>
      </c>
      <c r="AQ281" t="str" cm="1">
        <f t="array" aca="1" ref="AQ281:AR281" ca="1">IF($C281=0,"",_xlfn.TEXTSPLIT(AP281," "))</f>
        <v>DHFFD</v>
      </c>
      <c r="AR281" t="str">
        <f ca="1"/>
        <v>175</v>
      </c>
      <c r="AS281">
        <f t="shared" ca="1" si="193"/>
        <v>175</v>
      </c>
      <c r="AT281">
        <f ca="1"/>
        <v>269</v>
      </c>
      <c r="AU281" t="str">
        <f ca="1">IF($C281=0,"",
VLOOKUP(MID(AQ281,1,1),REVTRANS2,2,FALSE)
&amp; VLOOKUP(MID(AQ281,2,1),REVTRANS2,2,FALSE)
&amp; VLOOKUP(MID(AQ281,3,1),REVTRANS2,2,FALSE)
&amp; VLOOKUP(MID(AQ281,4,1),REVTRANS2,2,FALSE)
&amp; VLOOKUP(MID(AQ281,5,1),REVTRANS2,2,FALSE)
)</f>
        <v>48664</v>
      </c>
      <c r="AV281">
        <f t="shared" ca="1" si="166"/>
        <v>0</v>
      </c>
      <c r="AW281">
        <f t="shared" ca="1" si="204"/>
        <v>0</v>
      </c>
      <c r="AX281">
        <f t="shared" ca="1" si="204"/>
        <v>0</v>
      </c>
      <c r="AY281">
        <f t="shared" ca="1" si="204"/>
        <v>2</v>
      </c>
      <c r="AZ281">
        <f t="shared" ca="1" si="204"/>
        <v>0</v>
      </c>
      <c r="BA281">
        <f t="shared" ca="1" si="204"/>
        <v>2</v>
      </c>
      <c r="BB281">
        <f t="shared" ca="1" si="204"/>
        <v>0</v>
      </c>
      <c r="BC281">
        <f t="shared" ca="1" si="204"/>
        <v>1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 s="37">
        <f t="shared" ca="1" si="204"/>
        <v>0</v>
      </c>
      <c r="BJ281" t="b">
        <f t="shared" ca="1" si="194"/>
        <v>0</v>
      </c>
      <c r="BK281" t="b">
        <f t="shared" ca="1" si="195"/>
        <v>0</v>
      </c>
      <c r="BL281" t="b">
        <f t="shared" ca="1" si="196"/>
        <v>0</v>
      </c>
      <c r="BM281" t="b">
        <f t="shared" ca="1" si="197"/>
        <v>0</v>
      </c>
      <c r="BN281" t="b">
        <f t="shared" ca="1" si="198"/>
        <v>1</v>
      </c>
      <c r="BO281" t="b">
        <f t="shared" ca="1" si="199"/>
        <v>0</v>
      </c>
      <c r="BP281" t="b">
        <f t="shared" ca="1" si="200"/>
        <v>0</v>
      </c>
      <c r="BQ281">
        <f t="shared" ca="1" si="201"/>
        <v>1</v>
      </c>
      <c r="BR281">
        <f t="shared" ca="1" si="202"/>
        <v>30269</v>
      </c>
      <c r="BS281" cm="1">
        <f t="array" aca="1" ref="BS281" ca="1">IF($C281=0,"",RANK(BR281,OFFSET(KKK,0,0,LAST,1),-1))</f>
        <v>350</v>
      </c>
      <c r="BT281" s="19">
        <f t="shared" ca="1" si="203"/>
        <v>61250</v>
      </c>
    </row>
    <row r="282" spans="1:72">
      <c r="A282">
        <v>270</v>
      </c>
      <c r="C282" s="9" t="str">
        <f t="shared" ca="1" si="172"/>
        <v>K5335 152</v>
      </c>
      <c r="D282">
        <f t="shared" ca="1" si="174"/>
        <v>9</v>
      </c>
      <c r="E282" t="str">
        <f t="shared" ca="1" si="187"/>
        <v>K5335</v>
      </c>
      <c r="F282" t="str">
        <f t="shared" ca="1" si="175"/>
        <v>OECCE</v>
      </c>
      <c r="G282" t="str">
        <f t="shared" ca="1" si="188"/>
        <v>OECCE 152</v>
      </c>
      <c r="H282" t="str">
        <f ca="1"/>
        <v>ELHFM 26</v>
      </c>
      <c r="I282" t="str" cm="1">
        <f t="array" aca="1" ref="I282:J282" ca="1">IF($C282=0,"",_xlfn.TEXTSPLIT(H282," "))</f>
        <v>ELHFM</v>
      </c>
      <c r="J282" t="str">
        <f ca="1"/>
        <v>26</v>
      </c>
      <c r="K282">
        <f t="shared" ca="1" si="189"/>
        <v>26</v>
      </c>
      <c r="L282">
        <f ca="1"/>
        <v>270</v>
      </c>
      <c r="M282" t="str">
        <f t="shared" ca="1" si="176"/>
        <v>5T86J</v>
      </c>
      <c r="N282">
        <f t="shared" ca="1" si="168"/>
        <v>0</v>
      </c>
      <c r="O282">
        <f t="shared" ca="1" si="205"/>
        <v>0</v>
      </c>
      <c r="P282">
        <f t="shared" ca="1" si="205"/>
        <v>0</v>
      </c>
      <c r="Q282">
        <f t="shared" ca="1" si="205"/>
        <v>0</v>
      </c>
      <c r="R282">
        <f t="shared" ca="1" si="205"/>
        <v>1</v>
      </c>
      <c r="S282">
        <f t="shared" ca="1" si="205"/>
        <v>1</v>
      </c>
      <c r="T282">
        <f t="shared" ca="1" si="205"/>
        <v>0</v>
      </c>
      <c r="U282">
        <f t="shared" ca="1" si="205"/>
        <v>1</v>
      </c>
      <c r="V282">
        <f t="shared" ca="1" si="205"/>
        <v>0</v>
      </c>
      <c r="W282">
        <f t="shared" ca="1" si="205"/>
        <v>1</v>
      </c>
      <c r="X282">
        <f t="shared" ca="1" si="205"/>
        <v>1</v>
      </c>
      <c r="Y282">
        <f t="shared" ca="1" si="205"/>
        <v>0</v>
      </c>
      <c r="Z282">
        <f t="shared" ca="1" si="205"/>
        <v>0</v>
      </c>
      <c r="AA282">
        <f t="shared" ca="1" si="205"/>
        <v>0</v>
      </c>
      <c r="AB282">
        <f t="shared" ca="1" si="190"/>
        <v>5</v>
      </c>
      <c r="AC282" t="b">
        <f t="shared" ca="1" si="177"/>
        <v>0</v>
      </c>
      <c r="AD282" t="b">
        <f t="shared" ca="1" si="178"/>
        <v>0</v>
      </c>
      <c r="AE282" t="b">
        <f t="shared" ca="1" si="179"/>
        <v>0</v>
      </c>
      <c r="AF282" t="b">
        <f t="shared" ca="1" si="180"/>
        <v>0</v>
      </c>
      <c r="AG282" t="b">
        <f t="shared" ca="1" si="181"/>
        <v>0</v>
      </c>
      <c r="AH282" t="b">
        <f t="shared" ca="1" si="182"/>
        <v>0</v>
      </c>
      <c r="AI282" t="b">
        <f t="shared" ca="1" si="183"/>
        <v>1</v>
      </c>
      <c r="AJ282">
        <f t="shared" ca="1" si="191"/>
        <v>1</v>
      </c>
      <c r="AK282">
        <f t="shared" ca="1" si="184"/>
        <v>10270</v>
      </c>
      <c r="AL282">
        <f t="shared" ca="1" si="185"/>
        <v>43</v>
      </c>
      <c r="AM282" s="19">
        <f t="shared" ca="1" si="186"/>
        <v>1118</v>
      </c>
      <c r="AN282" t="str">
        <f ca="1">IF($C282=0,"",
VLOOKUP(MID($E282,1,1),TRANSF2,2,FALSE)
&amp; VLOOKUP(MID($E282,2,1),TRANSF2,2,FALSE)
&amp; VLOOKUP(MID($E282,3,1),TRANSF2,2,FALSE)
&amp; VLOOKUP(MID($E282,4,1),TRANSF2,2,FALSE)
&amp; VLOOKUP(MID($E282,5,1),TRANSF2,2,FALSE)
)</f>
        <v>OECCE</v>
      </c>
      <c r="AO282" t="str">
        <f t="shared" ca="1" si="192"/>
        <v>OECCE 152</v>
      </c>
      <c r="AP282" t="str">
        <f ca="1"/>
        <v>DHIII 503</v>
      </c>
      <c r="AQ282" t="str" cm="1">
        <f t="array" aca="1" ref="AQ282:AR282" ca="1">IF($C282=0,"",_xlfn.TEXTSPLIT(AP282," "))</f>
        <v>DHIII</v>
      </c>
      <c r="AR282" t="str">
        <f ca="1"/>
        <v>503</v>
      </c>
      <c r="AS282">
        <f t="shared" ca="1" si="193"/>
        <v>503</v>
      </c>
      <c r="AT282">
        <f ca="1"/>
        <v>270</v>
      </c>
      <c r="AU282" t="str">
        <f ca="1">IF($C282=0,"",
VLOOKUP(MID(AQ282,1,1),REVTRANS2,2,FALSE)
&amp; VLOOKUP(MID(AQ282,2,1),REVTRANS2,2,FALSE)
&amp; VLOOKUP(MID(AQ282,3,1),REVTRANS2,2,FALSE)
&amp; VLOOKUP(MID(AQ282,4,1),REVTRANS2,2,FALSE)
&amp; VLOOKUP(MID(AQ282,5,1),REVTRANS2,2,FALSE)
)</f>
        <v>48999</v>
      </c>
      <c r="AV282">
        <f t="shared" ca="1" si="166"/>
        <v>0</v>
      </c>
      <c r="AW282">
        <f t="shared" ca="1" si="204"/>
        <v>0</v>
      </c>
      <c r="AX282">
        <f t="shared" ca="1" si="204"/>
        <v>0</v>
      </c>
      <c r="AY282">
        <f t="shared" ca="1" si="204"/>
        <v>1</v>
      </c>
      <c r="AZ282">
        <f t="shared" ca="1" si="204"/>
        <v>0</v>
      </c>
      <c r="BA282">
        <f t="shared" ca="1" si="204"/>
        <v>0</v>
      </c>
      <c r="BB282">
        <f t="shared" ca="1" si="204"/>
        <v>0</v>
      </c>
      <c r="BC282">
        <f t="shared" ca="1" si="204"/>
        <v>1</v>
      </c>
      <c r="BD282">
        <f t="shared" ca="1" si="204"/>
        <v>3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 s="37">
        <f t="shared" ca="1" si="204"/>
        <v>0</v>
      </c>
      <c r="BJ282" t="b">
        <f t="shared" ca="1" si="194"/>
        <v>0</v>
      </c>
      <c r="BK282" t="b">
        <f t="shared" ca="1" si="195"/>
        <v>0</v>
      </c>
      <c r="BL282" t="b">
        <f t="shared" ca="1" si="196"/>
        <v>0</v>
      </c>
      <c r="BM282" t="b">
        <f t="shared" ca="1" si="197"/>
        <v>1</v>
      </c>
      <c r="BN282" t="b">
        <f t="shared" ca="1" si="198"/>
        <v>0</v>
      </c>
      <c r="BO282" t="b">
        <f t="shared" ca="1" si="199"/>
        <v>0</v>
      </c>
      <c r="BP282" t="b">
        <f t="shared" ca="1" si="200"/>
        <v>0</v>
      </c>
      <c r="BQ282">
        <f t="shared" ca="1" si="201"/>
        <v>1</v>
      </c>
      <c r="BR282">
        <f t="shared" ca="1" si="202"/>
        <v>40270</v>
      </c>
      <c r="BS282" cm="1">
        <f t="array" aca="1" ref="BS282" ca="1">IF($C282=0,"",RANK(BR282,OFFSET(KKK,0,0,LAST,1),-1))</f>
        <v>512</v>
      </c>
      <c r="BT282" s="19">
        <f t="shared" ca="1" si="203"/>
        <v>257536</v>
      </c>
    </row>
    <row r="283" spans="1:72">
      <c r="A283">
        <v>271</v>
      </c>
      <c r="C283" s="9" t="str">
        <f t="shared" ca="1" si="172"/>
        <v>2K372 132</v>
      </c>
      <c r="D283">
        <f t="shared" ca="1" si="174"/>
        <v>9</v>
      </c>
      <c r="E283" t="str">
        <f t="shared" ca="1" si="187"/>
        <v>2K372</v>
      </c>
      <c r="F283" t="str">
        <f t="shared" ca="1" si="175"/>
        <v>BOCGB</v>
      </c>
      <c r="G283" t="str">
        <f t="shared" ca="1" si="188"/>
        <v>BOCGB 132</v>
      </c>
      <c r="H283" t="str">
        <f ca="1"/>
        <v>ELHOB 370</v>
      </c>
      <c r="I283" t="str" cm="1">
        <f t="array" aca="1" ref="I283:J283" ca="1">IF($C283=0,"",_xlfn.TEXTSPLIT(H283," "))</f>
        <v>ELHOB</v>
      </c>
      <c r="J283" t="str">
        <f ca="1"/>
        <v>370</v>
      </c>
      <c r="K283">
        <f t="shared" ca="1" si="189"/>
        <v>370</v>
      </c>
      <c r="L283">
        <f ca="1"/>
        <v>271</v>
      </c>
      <c r="M283" t="str">
        <f t="shared" ca="1" si="176"/>
        <v>5T8K2</v>
      </c>
      <c r="N283">
        <f t="shared" ca="1" si="168"/>
        <v>0</v>
      </c>
      <c r="O283">
        <f t="shared" ca="1" si="205"/>
        <v>1</v>
      </c>
      <c r="P283">
        <f t="shared" ca="1" si="205"/>
        <v>0</v>
      </c>
      <c r="Q283">
        <f t="shared" ca="1" si="205"/>
        <v>0</v>
      </c>
      <c r="R283">
        <f t="shared" ca="1" si="205"/>
        <v>1</v>
      </c>
      <c r="S283">
        <f t="shared" ca="1" si="205"/>
        <v>0</v>
      </c>
      <c r="T283">
        <f t="shared" ca="1" si="205"/>
        <v>0</v>
      </c>
      <c r="U283">
        <f t="shared" ca="1" si="205"/>
        <v>1</v>
      </c>
      <c r="V283">
        <f t="shared" ca="1" si="205"/>
        <v>0</v>
      </c>
      <c r="W283">
        <f t="shared" ca="1" si="205"/>
        <v>1</v>
      </c>
      <c r="X283">
        <f t="shared" ca="1" si="205"/>
        <v>0</v>
      </c>
      <c r="Y283">
        <f t="shared" ca="1" si="205"/>
        <v>0</v>
      </c>
      <c r="Z283">
        <f t="shared" ca="1" si="205"/>
        <v>1</v>
      </c>
      <c r="AA283">
        <f t="shared" ca="1" si="205"/>
        <v>0</v>
      </c>
      <c r="AB283">
        <f t="shared" ca="1" si="190"/>
        <v>5</v>
      </c>
      <c r="AC283" t="b">
        <f t="shared" ca="1" si="177"/>
        <v>0</v>
      </c>
      <c r="AD283" t="b">
        <f t="shared" ca="1" si="178"/>
        <v>0</v>
      </c>
      <c r="AE283" t="b">
        <f t="shared" ca="1" si="179"/>
        <v>0</v>
      </c>
      <c r="AF283" t="b">
        <f t="shared" ca="1" si="180"/>
        <v>0</v>
      </c>
      <c r="AG283" t="b">
        <f t="shared" ca="1" si="181"/>
        <v>0</v>
      </c>
      <c r="AH283" t="b">
        <f t="shared" ca="1" si="182"/>
        <v>0</v>
      </c>
      <c r="AI283" t="b">
        <f t="shared" ca="1" si="183"/>
        <v>1</v>
      </c>
      <c r="AJ283">
        <f t="shared" ca="1" si="191"/>
        <v>1</v>
      </c>
      <c r="AK283">
        <f t="shared" ca="1" si="184"/>
        <v>10271</v>
      </c>
      <c r="AL283">
        <f t="shared" ca="1" si="185"/>
        <v>44</v>
      </c>
      <c r="AM283" s="19">
        <f t="shared" ca="1" si="186"/>
        <v>16280</v>
      </c>
      <c r="AN283" t="str">
        <f ca="1">IF($C283=0,"",
VLOOKUP(MID($E283,1,1),TRANSF2,2,FALSE)
&amp; VLOOKUP(MID($E283,2,1),TRANSF2,2,FALSE)
&amp; VLOOKUP(MID($E283,3,1),TRANSF2,2,FALSE)
&amp; VLOOKUP(MID($E283,4,1),TRANSF2,2,FALSE)
&amp; VLOOKUP(MID($E283,5,1),TRANSF2,2,FALSE)
)</f>
        <v>BOCGB</v>
      </c>
      <c r="AO283" t="str">
        <f t="shared" ca="1" si="192"/>
        <v>BOCGB 132</v>
      </c>
      <c r="AP283" t="str">
        <f ca="1"/>
        <v>DHOBH 517</v>
      </c>
      <c r="AQ283" t="str" cm="1">
        <f t="array" aca="1" ref="AQ283:AR283" ca="1">IF($C283=0,"",_xlfn.TEXTSPLIT(AP283," "))</f>
        <v>DHOBH</v>
      </c>
      <c r="AR283" t="str">
        <f ca="1"/>
        <v>517</v>
      </c>
      <c r="AS283">
        <f t="shared" ca="1" si="193"/>
        <v>517</v>
      </c>
      <c r="AT283">
        <f ca="1"/>
        <v>271</v>
      </c>
      <c r="AU283" t="str">
        <f ca="1">IF($C283=0,"",
VLOOKUP(MID(AQ283,1,1),REVTRANS2,2,FALSE)
&amp; VLOOKUP(MID(AQ283,2,1),REVTRANS2,2,FALSE)
&amp; VLOOKUP(MID(AQ283,3,1),REVTRANS2,2,FALSE)
&amp; VLOOKUP(MID(AQ283,4,1),REVTRANS2,2,FALSE)
&amp; VLOOKUP(MID(AQ283,5,1),REVTRANS2,2,FALSE)
)</f>
        <v>48K28</v>
      </c>
      <c r="AV283">
        <f t="shared" ca="1" si="166"/>
        <v>0</v>
      </c>
      <c r="AW283">
        <f t="shared" ca="1" si="204"/>
        <v>1</v>
      </c>
      <c r="AX283">
        <f t="shared" ca="1" si="204"/>
        <v>0</v>
      </c>
      <c r="AY283">
        <f t="shared" ca="1" si="204"/>
        <v>1</v>
      </c>
      <c r="AZ283">
        <f t="shared" ca="1" si="204"/>
        <v>0</v>
      </c>
      <c r="BA283">
        <f t="shared" ca="1" si="204"/>
        <v>0</v>
      </c>
      <c r="BB283">
        <f t="shared" ca="1" si="204"/>
        <v>0</v>
      </c>
      <c r="BC283">
        <f t="shared" ca="1" si="204"/>
        <v>2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1</v>
      </c>
      <c r="BH283">
        <f t="shared" ca="1" si="204"/>
        <v>0</v>
      </c>
      <c r="BI283" s="37">
        <f t="shared" ca="1" si="204"/>
        <v>0</v>
      </c>
      <c r="BJ283" t="b">
        <f t="shared" ca="1" si="194"/>
        <v>0</v>
      </c>
      <c r="BK283" t="b">
        <f t="shared" ca="1" si="195"/>
        <v>0</v>
      </c>
      <c r="BL283" t="b">
        <f t="shared" ca="1" si="196"/>
        <v>0</v>
      </c>
      <c r="BM283" t="b">
        <f t="shared" ca="1" si="197"/>
        <v>0</v>
      </c>
      <c r="BN283" t="b">
        <f t="shared" ca="1" si="198"/>
        <v>0</v>
      </c>
      <c r="BO283" t="b">
        <f t="shared" ca="1" si="199"/>
        <v>1</v>
      </c>
      <c r="BP283" t="b">
        <f t="shared" ca="1" si="200"/>
        <v>0</v>
      </c>
      <c r="BQ283">
        <f t="shared" ca="1" si="201"/>
        <v>1</v>
      </c>
      <c r="BR283">
        <f t="shared" ca="1" si="202"/>
        <v>20271</v>
      </c>
      <c r="BS283" cm="1">
        <f t="array" aca="1" ref="BS283" ca="1">IF($C283=0,"",RANK(BR283,OFFSET(KKK,0,0,LAST,1),-1))</f>
        <v>186</v>
      </c>
      <c r="BT283" s="19">
        <f t="shared" ca="1" si="203"/>
        <v>96162</v>
      </c>
    </row>
    <row r="284" spans="1:72">
      <c r="A284">
        <v>272</v>
      </c>
      <c r="C284" s="9" t="str">
        <f t="shared" ca="1" si="172"/>
        <v>37J73 328</v>
      </c>
      <c r="D284">
        <f t="shared" ca="1" si="174"/>
        <v>9</v>
      </c>
      <c r="E284" t="str">
        <f t="shared" ca="1" si="187"/>
        <v>37J73</v>
      </c>
      <c r="F284" t="str">
        <f t="shared" ca="1" si="175"/>
        <v>CGMGC</v>
      </c>
      <c r="G284" t="str">
        <f t="shared" ca="1" si="188"/>
        <v>CGMGC 328</v>
      </c>
      <c r="H284" t="str">
        <f ca="1"/>
        <v>ELIMB 590</v>
      </c>
      <c r="I284" t="str" cm="1">
        <f t="array" aca="1" ref="I284:J284" ca="1">IF($C284=0,"",_xlfn.TEXTSPLIT(H284," "))</f>
        <v>ELIMB</v>
      </c>
      <c r="J284" t="str">
        <f ca="1"/>
        <v>590</v>
      </c>
      <c r="K284">
        <f t="shared" ca="1" si="189"/>
        <v>590</v>
      </c>
      <c r="L284">
        <f ca="1"/>
        <v>272</v>
      </c>
      <c r="M284" t="str">
        <f t="shared" ca="1" si="176"/>
        <v>5T9J2</v>
      </c>
      <c r="N284">
        <f t="shared" ca="1" si="168"/>
        <v>0</v>
      </c>
      <c r="O284">
        <f t="shared" ca="1" si="205"/>
        <v>1</v>
      </c>
      <c r="P284">
        <f t="shared" ca="1" si="205"/>
        <v>0</v>
      </c>
      <c r="Q284">
        <f t="shared" ca="1" si="205"/>
        <v>0</v>
      </c>
      <c r="R284">
        <f t="shared" ca="1" si="205"/>
        <v>1</v>
      </c>
      <c r="S284">
        <f t="shared" ca="1" si="205"/>
        <v>0</v>
      </c>
      <c r="T284">
        <f t="shared" ca="1" si="205"/>
        <v>0</v>
      </c>
      <c r="U284">
        <f t="shared" ca="1" si="205"/>
        <v>0</v>
      </c>
      <c r="V284">
        <f t="shared" ca="1" si="205"/>
        <v>1</v>
      </c>
      <c r="W284">
        <f t="shared" ca="1" si="205"/>
        <v>1</v>
      </c>
      <c r="X284">
        <f t="shared" ca="1" si="205"/>
        <v>1</v>
      </c>
      <c r="Y284">
        <f t="shared" ca="1" si="205"/>
        <v>0</v>
      </c>
      <c r="Z284">
        <f t="shared" ca="1" si="205"/>
        <v>0</v>
      </c>
      <c r="AA284">
        <f t="shared" ca="1" si="205"/>
        <v>0</v>
      </c>
      <c r="AB284">
        <f t="shared" ca="1" si="190"/>
        <v>5</v>
      </c>
      <c r="AC284" t="b">
        <f t="shared" ca="1" si="177"/>
        <v>0</v>
      </c>
      <c r="AD284" t="b">
        <f t="shared" ca="1" si="178"/>
        <v>0</v>
      </c>
      <c r="AE284" t="b">
        <f t="shared" ca="1" si="179"/>
        <v>0</v>
      </c>
      <c r="AF284" t="b">
        <f t="shared" ca="1" si="180"/>
        <v>0</v>
      </c>
      <c r="AG284" t="b">
        <f t="shared" ca="1" si="181"/>
        <v>0</v>
      </c>
      <c r="AH284" t="b">
        <f t="shared" ca="1" si="182"/>
        <v>0</v>
      </c>
      <c r="AI284" t="b">
        <f t="shared" ca="1" si="183"/>
        <v>1</v>
      </c>
      <c r="AJ284">
        <f t="shared" ca="1" si="191"/>
        <v>1</v>
      </c>
      <c r="AK284">
        <f t="shared" ca="1" si="184"/>
        <v>10272</v>
      </c>
      <c r="AL284">
        <f t="shared" ca="1" si="185"/>
        <v>45</v>
      </c>
      <c r="AM284" s="19">
        <f t="shared" ca="1" si="186"/>
        <v>26550</v>
      </c>
      <c r="AN284" t="str">
        <f ca="1">IF($C284=0,"",
VLOOKUP(MID($E284,1,1),TRANSF2,2,FALSE)
&amp; VLOOKUP(MID($E284,2,1),TRANSF2,2,FALSE)
&amp; VLOOKUP(MID($E284,3,1),TRANSF2,2,FALSE)
&amp; VLOOKUP(MID($E284,4,1),TRANSF2,2,FALSE)
&amp; VLOOKUP(MID($E284,5,1),TRANSF2,2,FALSE)
)</f>
        <v>CGAGC</v>
      </c>
      <c r="AO284" t="str">
        <f t="shared" ca="1" si="192"/>
        <v>CGAGC 328</v>
      </c>
      <c r="AP284" t="str">
        <f ca="1"/>
        <v>DIDHI 763</v>
      </c>
      <c r="AQ284" t="str" cm="1">
        <f t="array" aca="1" ref="AQ284:AR284" ca="1">IF($C284=0,"",_xlfn.TEXTSPLIT(AP284," "))</f>
        <v>DIDHI</v>
      </c>
      <c r="AR284" t="str">
        <f ca="1"/>
        <v>763</v>
      </c>
      <c r="AS284">
        <f t="shared" ca="1" si="193"/>
        <v>763</v>
      </c>
      <c r="AT284">
        <f ca="1"/>
        <v>272</v>
      </c>
      <c r="AU284" t="str">
        <f ca="1">IF($C284=0,"",
VLOOKUP(MID(AQ284,1,1),REVTRANS2,2,FALSE)
&amp; VLOOKUP(MID(AQ284,2,1),REVTRANS2,2,FALSE)
&amp; VLOOKUP(MID(AQ284,3,1),REVTRANS2,2,FALSE)
&amp; VLOOKUP(MID(AQ284,4,1),REVTRANS2,2,FALSE)
&amp; VLOOKUP(MID(AQ284,5,1),REVTRANS2,2,FALSE)
)</f>
        <v>49489</v>
      </c>
      <c r="AV284">
        <f t="shared" ca="1" si="166"/>
        <v>0</v>
      </c>
      <c r="AW284">
        <f t="shared" ca="1" si="204"/>
        <v>0</v>
      </c>
      <c r="AX284">
        <f t="shared" ca="1" si="204"/>
        <v>0</v>
      </c>
      <c r="AY284">
        <f t="shared" ca="1" si="204"/>
        <v>2</v>
      </c>
      <c r="AZ284">
        <f t="shared" ca="1" si="204"/>
        <v>0</v>
      </c>
      <c r="BA284">
        <f t="shared" ca="1" si="204"/>
        <v>0</v>
      </c>
      <c r="BB284">
        <f t="shared" ca="1" si="204"/>
        <v>0</v>
      </c>
      <c r="BC284">
        <f t="shared" ca="1" si="204"/>
        <v>1</v>
      </c>
      <c r="BD284">
        <f t="shared" ca="1" si="204"/>
        <v>2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 s="37">
        <f t="shared" ca="1" si="204"/>
        <v>0</v>
      </c>
      <c r="BJ284" t="b">
        <f t="shared" ca="1" si="194"/>
        <v>0</v>
      </c>
      <c r="BK284" t="b">
        <f t="shared" ca="1" si="195"/>
        <v>0</v>
      </c>
      <c r="BL284" t="b">
        <f t="shared" ca="1" si="196"/>
        <v>0</v>
      </c>
      <c r="BM284" t="b">
        <f t="shared" ca="1" si="197"/>
        <v>0</v>
      </c>
      <c r="BN284" t="b">
        <f t="shared" ca="1" si="198"/>
        <v>1</v>
      </c>
      <c r="BO284" t="b">
        <f t="shared" ca="1" si="199"/>
        <v>0</v>
      </c>
      <c r="BP284" t="b">
        <f t="shared" ca="1" si="200"/>
        <v>0</v>
      </c>
      <c r="BQ284">
        <f t="shared" ca="1" si="201"/>
        <v>1</v>
      </c>
      <c r="BR284">
        <f t="shared" ca="1" si="202"/>
        <v>30272</v>
      </c>
      <c r="BS284" cm="1">
        <f t="array" aca="1" ref="BS284" ca="1">IF($C284=0,"",RANK(BR284,OFFSET(KKK,0,0,LAST,1),-1))</f>
        <v>351</v>
      </c>
      <c r="BT284" s="19">
        <f t="shared" ca="1" si="203"/>
        <v>267813</v>
      </c>
    </row>
    <row r="285" spans="1:72">
      <c r="A285">
        <v>273</v>
      </c>
      <c r="C285" s="9" t="str">
        <f t="shared" ca="1" si="172"/>
        <v>A7TQ9 965</v>
      </c>
      <c r="D285">
        <f t="shared" ca="1" si="174"/>
        <v>9</v>
      </c>
      <c r="E285" t="str">
        <f t="shared" ca="1" si="187"/>
        <v>A7TQ9</v>
      </c>
      <c r="F285" t="str">
        <f t="shared" ca="1" si="175"/>
        <v>PGLNI</v>
      </c>
      <c r="G285" t="str">
        <f t="shared" ca="1" si="188"/>
        <v>PGLNI 965</v>
      </c>
      <c r="H285" t="str">
        <f ca="1"/>
        <v>ELLME 797</v>
      </c>
      <c r="I285" t="str" cm="1">
        <f t="array" aca="1" ref="I285:J285" ca="1">IF($C285=0,"",_xlfn.TEXTSPLIT(H285," "))</f>
        <v>ELLME</v>
      </c>
      <c r="J285" t="str">
        <f ca="1"/>
        <v>797</v>
      </c>
      <c r="K285">
        <f t="shared" ca="1" si="189"/>
        <v>797</v>
      </c>
      <c r="L285">
        <f ca="1"/>
        <v>273</v>
      </c>
      <c r="M285" t="str">
        <f t="shared" ca="1" si="176"/>
        <v>5TTJ5</v>
      </c>
      <c r="N285">
        <f t="shared" ca="1" si="168"/>
        <v>0</v>
      </c>
      <c r="O285">
        <f t="shared" ca="1" si="205"/>
        <v>0</v>
      </c>
      <c r="P285">
        <f t="shared" ca="1" si="205"/>
        <v>0</v>
      </c>
      <c r="Q285">
        <f t="shared" ca="1" si="205"/>
        <v>0</v>
      </c>
      <c r="R285">
        <f t="shared" ca="1" si="205"/>
        <v>2</v>
      </c>
      <c r="S285">
        <f t="shared" ca="1" si="205"/>
        <v>0</v>
      </c>
      <c r="T285">
        <f t="shared" ca="1" si="205"/>
        <v>0</v>
      </c>
      <c r="U285">
        <f t="shared" ca="1" si="205"/>
        <v>0</v>
      </c>
      <c r="V285">
        <f t="shared" ca="1" si="205"/>
        <v>0</v>
      </c>
      <c r="W285">
        <f t="shared" ca="1" si="205"/>
        <v>2</v>
      </c>
      <c r="X285">
        <f t="shared" ca="1" si="205"/>
        <v>1</v>
      </c>
      <c r="Y285">
        <f t="shared" ca="1" si="205"/>
        <v>0</v>
      </c>
      <c r="Z285">
        <f t="shared" ca="1" si="205"/>
        <v>0</v>
      </c>
      <c r="AA285">
        <f t="shared" ca="1" si="205"/>
        <v>0</v>
      </c>
      <c r="AB285">
        <f t="shared" ca="1" si="190"/>
        <v>5</v>
      </c>
      <c r="AC285" t="b">
        <f t="shared" ca="1" si="177"/>
        <v>0</v>
      </c>
      <c r="AD285" t="b">
        <f t="shared" ca="1" si="178"/>
        <v>0</v>
      </c>
      <c r="AE285" t="b">
        <f t="shared" ca="1" si="179"/>
        <v>0</v>
      </c>
      <c r="AF285" t="b">
        <f t="shared" ca="1" si="180"/>
        <v>0</v>
      </c>
      <c r="AG285" t="b">
        <f t="shared" ca="1" si="181"/>
        <v>1</v>
      </c>
      <c r="AH285" t="b">
        <f t="shared" ca="1" si="182"/>
        <v>0</v>
      </c>
      <c r="AI285" t="b">
        <f t="shared" ca="1" si="183"/>
        <v>0</v>
      </c>
      <c r="AJ285">
        <f t="shared" ca="1" si="191"/>
        <v>1</v>
      </c>
      <c r="AK285">
        <f t="shared" ca="1" si="184"/>
        <v>30273</v>
      </c>
      <c r="AL285">
        <f t="shared" ca="1" si="185"/>
        <v>490</v>
      </c>
      <c r="AM285" s="19">
        <f t="shared" ca="1" si="186"/>
        <v>390530</v>
      </c>
      <c r="AN285" t="str">
        <f ca="1">IF($C285=0,"",
VLOOKUP(MID($E285,1,1),TRANSF2,2,FALSE)
&amp; VLOOKUP(MID($E285,2,1),TRANSF2,2,FALSE)
&amp; VLOOKUP(MID($E285,3,1),TRANSF2,2,FALSE)
&amp; VLOOKUP(MID($E285,4,1),TRANSF2,2,FALSE)
&amp; VLOOKUP(MID($E285,5,1),TRANSF2,2,FALSE)
)</f>
        <v>PGLNI</v>
      </c>
      <c r="AO285" t="str">
        <f t="shared" ca="1" si="192"/>
        <v>PGLNI 965</v>
      </c>
      <c r="AP285" t="str">
        <f ca="1"/>
        <v>DIFCB 256</v>
      </c>
      <c r="AQ285" t="str" cm="1">
        <f t="array" aca="1" ref="AQ285:AR285" ca="1">IF($C285=0,"",_xlfn.TEXTSPLIT(AP285," "))</f>
        <v>DIFCB</v>
      </c>
      <c r="AR285" t="str">
        <f ca="1"/>
        <v>256</v>
      </c>
      <c r="AS285">
        <f t="shared" ca="1" si="193"/>
        <v>256</v>
      </c>
      <c r="AT285">
        <f ca="1"/>
        <v>273</v>
      </c>
      <c r="AU285" t="str">
        <f ca="1">IF($C285=0,"",
VLOOKUP(MID(AQ285,1,1),REVTRANS2,2,FALSE)
&amp; VLOOKUP(MID(AQ285,2,1),REVTRANS2,2,FALSE)
&amp; VLOOKUP(MID(AQ285,3,1),REVTRANS2,2,FALSE)
&amp; VLOOKUP(MID(AQ285,4,1),REVTRANS2,2,FALSE)
&amp; VLOOKUP(MID(AQ285,5,1),REVTRANS2,2,FALSE)
)</f>
        <v>49632</v>
      </c>
      <c r="AV285">
        <f t="shared" ca="1" si="166"/>
        <v>0</v>
      </c>
      <c r="AW285">
        <f t="shared" ca="1" si="204"/>
        <v>1</v>
      </c>
      <c r="AX285">
        <f t="shared" ca="1" si="204"/>
        <v>1</v>
      </c>
      <c r="AY285">
        <f t="shared" ca="1" si="204"/>
        <v>1</v>
      </c>
      <c r="AZ285">
        <f t="shared" ca="1" si="204"/>
        <v>0</v>
      </c>
      <c r="BA285">
        <f t="shared" ca="1" si="204"/>
        <v>1</v>
      </c>
      <c r="BB285">
        <f t="shared" ca="1" si="204"/>
        <v>0</v>
      </c>
      <c r="BC285">
        <f t="shared" ca="1" si="204"/>
        <v>0</v>
      </c>
      <c r="BD285">
        <f t="shared" ca="1" si="204"/>
        <v>1</v>
      </c>
      <c r="BE285">
        <f t="shared" ca="1" si="204"/>
        <v>0</v>
      </c>
      <c r="BF285">
        <f t="shared" ca="1" si="204"/>
        <v>0</v>
      </c>
      <c r="BG285">
        <f t="shared" ca="1" si="204"/>
        <v>0</v>
      </c>
      <c r="BH285">
        <f t="shared" ca="1" si="204"/>
        <v>0</v>
      </c>
      <c r="BI285" s="37">
        <f t="shared" ca="1" si="204"/>
        <v>0</v>
      </c>
      <c r="BJ285" t="b">
        <f t="shared" ca="1" si="194"/>
        <v>0</v>
      </c>
      <c r="BK285" t="b">
        <f t="shared" ca="1" si="195"/>
        <v>0</v>
      </c>
      <c r="BL285" t="b">
        <f t="shared" ca="1" si="196"/>
        <v>0</v>
      </c>
      <c r="BM285" t="b">
        <f t="shared" ca="1" si="197"/>
        <v>0</v>
      </c>
      <c r="BN285" t="b">
        <f t="shared" ca="1" si="198"/>
        <v>0</v>
      </c>
      <c r="BO285" t="b">
        <f t="shared" ca="1" si="199"/>
        <v>0</v>
      </c>
      <c r="BP285" t="b">
        <f t="shared" ca="1" si="200"/>
        <v>1</v>
      </c>
      <c r="BQ285">
        <f t="shared" ca="1" si="201"/>
        <v>1</v>
      </c>
      <c r="BR285">
        <f t="shared" ca="1" si="202"/>
        <v>10273</v>
      </c>
      <c r="BS285" cm="1">
        <f t="array" aca="1" ref="BS285" ca="1">IF($C285=0,"",RANK(BR285,OFFSET(KKK,0,0,LAST,1),-1))</f>
        <v>22</v>
      </c>
      <c r="BT285" s="19">
        <f t="shared" ca="1" si="203"/>
        <v>5632</v>
      </c>
    </row>
    <row r="286" spans="1:72">
      <c r="A286">
        <v>274</v>
      </c>
      <c r="C286" s="9" t="str">
        <f t="shared" ca="1" si="172"/>
        <v>2T22T 484</v>
      </c>
      <c r="D286">
        <f t="shared" ca="1" si="174"/>
        <v>9</v>
      </c>
      <c r="E286" t="str">
        <f t="shared" ca="1" si="187"/>
        <v>2T22T</v>
      </c>
      <c r="F286" t="str">
        <f t="shared" ca="1" si="175"/>
        <v>BLBBL</v>
      </c>
      <c r="G286" t="str">
        <f t="shared" ca="1" si="188"/>
        <v>BLBBL 484</v>
      </c>
      <c r="H286" t="str">
        <f ca="1"/>
        <v>EMBEM 379</v>
      </c>
      <c r="I286" t="str" cm="1">
        <f t="array" aca="1" ref="I286:J286" ca="1">IF($C286=0,"",_xlfn.TEXTSPLIT(H286," "))</f>
        <v>EMBEM</v>
      </c>
      <c r="J286" t="str">
        <f ca="1"/>
        <v>379</v>
      </c>
      <c r="K286">
        <f t="shared" ca="1" si="189"/>
        <v>379</v>
      </c>
      <c r="L286">
        <f ca="1"/>
        <v>274</v>
      </c>
      <c r="M286" t="str">
        <f t="shared" ca="1" si="176"/>
        <v>5J25J</v>
      </c>
      <c r="N286">
        <f t="shared" ca="1" si="168"/>
        <v>0</v>
      </c>
      <c r="O286">
        <f t="shared" ca="1" si="205"/>
        <v>1</v>
      </c>
      <c r="P286">
        <f t="shared" ca="1" si="205"/>
        <v>0</v>
      </c>
      <c r="Q286">
        <f t="shared" ca="1" si="205"/>
        <v>0</v>
      </c>
      <c r="R286">
        <f t="shared" ca="1" si="205"/>
        <v>2</v>
      </c>
      <c r="S286">
        <f t="shared" ca="1" si="205"/>
        <v>0</v>
      </c>
      <c r="T286">
        <f t="shared" ca="1" si="205"/>
        <v>0</v>
      </c>
      <c r="U286">
        <f t="shared" ca="1" si="205"/>
        <v>0</v>
      </c>
      <c r="V286">
        <f t="shared" ca="1" si="205"/>
        <v>0</v>
      </c>
      <c r="W286">
        <f t="shared" ca="1" si="205"/>
        <v>0</v>
      </c>
      <c r="X286">
        <f t="shared" ca="1" si="205"/>
        <v>2</v>
      </c>
      <c r="Y286">
        <f t="shared" ca="1" si="205"/>
        <v>0</v>
      </c>
      <c r="Z286">
        <f t="shared" ca="1" si="205"/>
        <v>0</v>
      </c>
      <c r="AA286">
        <f t="shared" ca="1" si="205"/>
        <v>0</v>
      </c>
      <c r="AB286">
        <f t="shared" ca="1" si="190"/>
        <v>5</v>
      </c>
      <c r="AC286" t="b">
        <f t="shared" ca="1" si="177"/>
        <v>0</v>
      </c>
      <c r="AD286" t="b">
        <f t="shared" ca="1" si="178"/>
        <v>0</v>
      </c>
      <c r="AE286" t="b">
        <f t="shared" ca="1" si="179"/>
        <v>0</v>
      </c>
      <c r="AF286" t="b">
        <f t="shared" ca="1" si="180"/>
        <v>0</v>
      </c>
      <c r="AG286" t="b">
        <f t="shared" ca="1" si="181"/>
        <v>1</v>
      </c>
      <c r="AH286" t="b">
        <f t="shared" ca="1" si="182"/>
        <v>0</v>
      </c>
      <c r="AI286" t="b">
        <f t="shared" ca="1" si="183"/>
        <v>0</v>
      </c>
      <c r="AJ286">
        <f t="shared" ca="1" si="191"/>
        <v>1</v>
      </c>
      <c r="AK286">
        <f t="shared" ca="1" si="184"/>
        <v>30274</v>
      </c>
      <c r="AL286">
        <f t="shared" ca="1" si="185"/>
        <v>491</v>
      </c>
      <c r="AM286" s="19">
        <f t="shared" ca="1" si="186"/>
        <v>186089</v>
      </c>
      <c r="AN286" t="str">
        <f ca="1">IF($C286=0,"",
VLOOKUP(MID($E286,1,1),TRANSF2,2,FALSE)
&amp; VLOOKUP(MID($E286,2,1),TRANSF2,2,FALSE)
&amp; VLOOKUP(MID($E286,3,1),TRANSF2,2,FALSE)
&amp; VLOOKUP(MID($E286,4,1),TRANSF2,2,FALSE)
&amp; VLOOKUP(MID($E286,5,1),TRANSF2,2,FALSE)
)</f>
        <v>BLBBL</v>
      </c>
      <c r="AO286" t="str">
        <f t="shared" ca="1" si="192"/>
        <v>BLBBL 484</v>
      </c>
      <c r="AP286" t="str">
        <f ca="1"/>
        <v>DIONG 757</v>
      </c>
      <c r="AQ286" t="str" cm="1">
        <f t="array" aca="1" ref="AQ286:AR286" ca="1">IF($C286=0,"",_xlfn.TEXTSPLIT(AP286," "))</f>
        <v>DIONG</v>
      </c>
      <c r="AR286" t="str">
        <f ca="1"/>
        <v>757</v>
      </c>
      <c r="AS286">
        <f t="shared" ca="1" si="193"/>
        <v>757</v>
      </c>
      <c r="AT286">
        <f ca="1"/>
        <v>274</v>
      </c>
      <c r="AU286" t="str">
        <f ca="1">IF($C286=0,"",
VLOOKUP(MID(AQ286,1,1),REVTRANS2,2,FALSE)
&amp; VLOOKUP(MID(AQ286,2,1),REVTRANS2,2,FALSE)
&amp; VLOOKUP(MID(AQ286,3,1),REVTRANS2,2,FALSE)
&amp; VLOOKUP(MID(AQ286,4,1),REVTRANS2,2,FALSE)
&amp; VLOOKUP(MID(AQ286,5,1),REVTRANS2,2,FALSE)
)</f>
        <v>49KQ7</v>
      </c>
      <c r="AV286">
        <f t="shared" ca="1" si="166"/>
        <v>0</v>
      </c>
      <c r="AW286">
        <f t="shared" ca="1" si="204"/>
        <v>0</v>
      </c>
      <c r="AX286">
        <f t="shared" ca="1" si="204"/>
        <v>0</v>
      </c>
      <c r="AY286">
        <f t="shared" ca="1" si="204"/>
        <v>1</v>
      </c>
      <c r="AZ286">
        <f t="shared" ca="1" si="204"/>
        <v>0</v>
      </c>
      <c r="BA286">
        <f t="shared" ca="1" si="204"/>
        <v>0</v>
      </c>
      <c r="BB286">
        <f t="shared" ca="1" si="204"/>
        <v>1</v>
      </c>
      <c r="BC286">
        <f t="shared" ca="1" si="204"/>
        <v>0</v>
      </c>
      <c r="BD286">
        <f t="shared" ca="1" si="204"/>
        <v>1</v>
      </c>
      <c r="BE286">
        <f t="shared" ca="1" si="204"/>
        <v>0</v>
      </c>
      <c r="BF286">
        <f t="shared" ca="1" si="204"/>
        <v>1</v>
      </c>
      <c r="BG286">
        <f t="shared" ca="1" si="204"/>
        <v>1</v>
      </c>
      <c r="BH286">
        <f t="shared" ca="1" si="204"/>
        <v>0</v>
      </c>
      <c r="BI286" s="37">
        <f t="shared" ca="1" si="204"/>
        <v>0</v>
      </c>
      <c r="BJ286" t="b">
        <f t="shared" ca="1" si="194"/>
        <v>0</v>
      </c>
      <c r="BK286" t="b">
        <f t="shared" ca="1" si="195"/>
        <v>0</v>
      </c>
      <c r="BL286" t="b">
        <f t="shared" ca="1" si="196"/>
        <v>0</v>
      </c>
      <c r="BM286" t="b">
        <f t="shared" ca="1" si="197"/>
        <v>0</v>
      </c>
      <c r="BN286" t="b">
        <f t="shared" ca="1" si="198"/>
        <v>0</v>
      </c>
      <c r="BO286" t="b">
        <f t="shared" ca="1" si="199"/>
        <v>0</v>
      </c>
      <c r="BP286" t="b">
        <f t="shared" ca="1" si="200"/>
        <v>1</v>
      </c>
      <c r="BQ286">
        <f t="shared" ca="1" si="201"/>
        <v>1</v>
      </c>
      <c r="BR286">
        <f t="shared" ca="1" si="202"/>
        <v>10274</v>
      </c>
      <c r="BS286" cm="1">
        <f t="array" aca="1" ref="BS286" ca="1">IF($C286=0,"",RANK(BR286,OFFSET(KKK,0,0,LAST,1),-1))</f>
        <v>23</v>
      </c>
      <c r="BT286" s="19">
        <f t="shared" ca="1" si="203"/>
        <v>17411</v>
      </c>
    </row>
    <row r="287" spans="1:72">
      <c r="A287">
        <v>275</v>
      </c>
      <c r="C287" s="9" t="str">
        <f t="shared" ca="1" si="172"/>
        <v>66T4T 199</v>
      </c>
      <c r="D287">
        <f t="shared" ca="1" si="174"/>
        <v>9</v>
      </c>
      <c r="E287" t="str">
        <f t="shared" ca="1" si="187"/>
        <v>66T4T</v>
      </c>
      <c r="F287" t="str">
        <f t="shared" ca="1" si="175"/>
        <v>FFLDL</v>
      </c>
      <c r="G287" t="str">
        <f t="shared" ca="1" si="188"/>
        <v>FFLDL 199</v>
      </c>
      <c r="H287" t="str">
        <f ca="1"/>
        <v>EMEBC 83</v>
      </c>
      <c r="I287" t="str" cm="1">
        <f t="array" aca="1" ref="I287:J287" ca="1">IF($C287=0,"",_xlfn.TEXTSPLIT(H287," "))</f>
        <v>EMEBC</v>
      </c>
      <c r="J287" t="str">
        <f ca="1"/>
        <v>83</v>
      </c>
      <c r="K287">
        <f t="shared" ca="1" si="189"/>
        <v>83</v>
      </c>
      <c r="L287">
        <f ca="1"/>
        <v>275</v>
      </c>
      <c r="M287" t="str">
        <f t="shared" ca="1" si="176"/>
        <v>5J523</v>
      </c>
      <c r="N287">
        <f t="shared" ca="1" si="168"/>
        <v>0</v>
      </c>
      <c r="O287">
        <f t="shared" ref="O287:AA296" ca="1" si="206">IF($C287=0,"",(LEN($M287)-LEN(SUBSTITUTE($M287,O$11,""))))</f>
        <v>1</v>
      </c>
      <c r="P287">
        <f t="shared" ca="1" si="206"/>
        <v>1</v>
      </c>
      <c r="Q287">
        <f t="shared" ca="1" si="206"/>
        <v>0</v>
      </c>
      <c r="R287">
        <f t="shared" ca="1" si="206"/>
        <v>2</v>
      </c>
      <c r="S287">
        <f t="shared" ca="1" si="206"/>
        <v>0</v>
      </c>
      <c r="T287">
        <f t="shared" ca="1" si="206"/>
        <v>0</v>
      </c>
      <c r="U287">
        <f t="shared" ca="1" si="206"/>
        <v>0</v>
      </c>
      <c r="V287">
        <f t="shared" ca="1" si="206"/>
        <v>0</v>
      </c>
      <c r="W287">
        <f t="shared" ca="1" si="206"/>
        <v>0</v>
      </c>
      <c r="X287">
        <f t="shared" ca="1" si="206"/>
        <v>1</v>
      </c>
      <c r="Y287">
        <f t="shared" ca="1" si="206"/>
        <v>0</v>
      </c>
      <c r="Z287">
        <f t="shared" ca="1" si="206"/>
        <v>0</v>
      </c>
      <c r="AA287">
        <f t="shared" ca="1" si="206"/>
        <v>0</v>
      </c>
      <c r="AB287">
        <f t="shared" ca="1" si="190"/>
        <v>5</v>
      </c>
      <c r="AC287" t="b">
        <f t="shared" ca="1" si="177"/>
        <v>0</v>
      </c>
      <c r="AD287" t="b">
        <f t="shared" ca="1" si="178"/>
        <v>0</v>
      </c>
      <c r="AE287" t="b">
        <f t="shared" ca="1" si="179"/>
        <v>0</v>
      </c>
      <c r="AF287" t="b">
        <f t="shared" ca="1" si="180"/>
        <v>0</v>
      </c>
      <c r="AG287" t="b">
        <f t="shared" ca="1" si="181"/>
        <v>0</v>
      </c>
      <c r="AH287" t="b">
        <f t="shared" ca="1" si="182"/>
        <v>1</v>
      </c>
      <c r="AI287" t="b">
        <f t="shared" ca="1" si="183"/>
        <v>0</v>
      </c>
      <c r="AJ287">
        <f t="shared" ca="1" si="191"/>
        <v>1</v>
      </c>
      <c r="AK287">
        <f t="shared" ca="1" si="184"/>
        <v>20275</v>
      </c>
      <c r="AL287">
        <f t="shared" ca="1" si="185"/>
        <v>265</v>
      </c>
      <c r="AM287" s="19">
        <f t="shared" ca="1" si="186"/>
        <v>21995</v>
      </c>
      <c r="AN287" t="str">
        <f ca="1">IF($C287=0,"",
VLOOKUP(MID($E287,1,1),TRANSF2,2,FALSE)
&amp; VLOOKUP(MID($E287,2,1),TRANSF2,2,FALSE)
&amp; VLOOKUP(MID($E287,3,1),TRANSF2,2,FALSE)
&amp; VLOOKUP(MID($E287,4,1),TRANSF2,2,FALSE)
&amp; VLOOKUP(MID($E287,5,1),TRANSF2,2,FALSE)
)</f>
        <v>FFLDL</v>
      </c>
      <c r="AO287" t="str">
        <f t="shared" ca="1" si="192"/>
        <v>FFLDL 199</v>
      </c>
      <c r="AP287" t="str">
        <f ca="1"/>
        <v>DLANA 94</v>
      </c>
      <c r="AQ287" t="str" cm="1">
        <f t="array" aca="1" ref="AQ287:AR287" ca="1">IF($C287=0,"",_xlfn.TEXTSPLIT(AP287," "))</f>
        <v>DLANA</v>
      </c>
      <c r="AR287" t="str">
        <f ca="1"/>
        <v>94</v>
      </c>
      <c r="AS287">
        <f t="shared" ca="1" si="193"/>
        <v>94</v>
      </c>
      <c r="AT287">
        <f ca="1"/>
        <v>275</v>
      </c>
      <c r="AU287" t="str">
        <f ca="1">IF($C287=0,"",
VLOOKUP(MID(AQ287,1,1),REVTRANS2,2,FALSE)
&amp; VLOOKUP(MID(AQ287,2,1),REVTRANS2,2,FALSE)
&amp; VLOOKUP(MID(AQ287,3,1),REVTRANS2,2,FALSE)
&amp; VLOOKUP(MID(AQ287,4,1),REVTRANS2,2,FALSE)
&amp; VLOOKUP(MID(AQ287,5,1),REVTRANS2,2,FALSE)
)</f>
        <v>4TJQJ</v>
      </c>
      <c r="AV287">
        <f t="shared" ca="1" si="166"/>
        <v>0</v>
      </c>
      <c r="AW287">
        <f t="shared" ca="1" si="204"/>
        <v>0</v>
      </c>
      <c r="AX287">
        <f t="shared" ca="1" si="204"/>
        <v>0</v>
      </c>
      <c r="AY287">
        <f t="shared" ca="1" si="204"/>
        <v>1</v>
      </c>
      <c r="AZ287">
        <f t="shared" ca="1" si="204"/>
        <v>0</v>
      </c>
      <c r="BA287">
        <f t="shared" ca="1" si="204"/>
        <v>0</v>
      </c>
      <c r="BB287">
        <f t="shared" ca="1" si="204"/>
        <v>0</v>
      </c>
      <c r="BC287">
        <f t="shared" ca="1" si="204"/>
        <v>0</v>
      </c>
      <c r="BD287">
        <f t="shared" ca="1" si="204"/>
        <v>0</v>
      </c>
      <c r="BE287">
        <f t="shared" ca="1" si="204"/>
        <v>1</v>
      </c>
      <c r="BF287">
        <f t="shared" ca="1" si="204"/>
        <v>1</v>
      </c>
      <c r="BG287">
        <f t="shared" ca="1" si="204"/>
        <v>0</v>
      </c>
      <c r="BH287">
        <f t="shared" ca="1" si="204"/>
        <v>0</v>
      </c>
      <c r="BI287" s="37">
        <f t="shared" ca="1" si="204"/>
        <v>2</v>
      </c>
      <c r="BJ287" t="b">
        <f t="shared" ca="1" si="194"/>
        <v>0</v>
      </c>
      <c r="BK287" t="b">
        <f t="shared" ca="1" si="195"/>
        <v>0</v>
      </c>
      <c r="BL287" t="b">
        <f t="shared" ca="1" si="196"/>
        <v>0</v>
      </c>
      <c r="BM287" t="b">
        <f t="shared" ca="1" si="197"/>
        <v>1</v>
      </c>
      <c r="BN287" t="b">
        <f t="shared" ca="1" si="198"/>
        <v>0</v>
      </c>
      <c r="BO287" t="b">
        <f t="shared" ca="1" si="199"/>
        <v>0</v>
      </c>
      <c r="BP287" t="b">
        <f t="shared" ca="1" si="200"/>
        <v>0</v>
      </c>
      <c r="BQ287">
        <f t="shared" ca="1" si="201"/>
        <v>1</v>
      </c>
      <c r="BR287">
        <f t="shared" ca="1" si="202"/>
        <v>40275</v>
      </c>
      <c r="BS287" cm="1">
        <f t="array" aca="1" ref="BS287" ca="1">IF($C287=0,"",RANK(BR287,OFFSET(KKK,0,0,LAST,1),-1))</f>
        <v>513</v>
      </c>
      <c r="BT287" s="19">
        <f t="shared" ca="1" si="203"/>
        <v>48222</v>
      </c>
    </row>
    <row r="288" spans="1:72">
      <c r="A288">
        <v>276</v>
      </c>
      <c r="C288" s="9" t="str">
        <f t="shared" ca="1" si="172"/>
        <v>3K333 337</v>
      </c>
      <c r="D288">
        <f t="shared" ca="1" si="174"/>
        <v>9</v>
      </c>
      <c r="E288" t="str">
        <f t="shared" ca="1" si="187"/>
        <v>3K333</v>
      </c>
      <c r="F288" t="str">
        <f t="shared" ca="1" si="175"/>
        <v>COCCC</v>
      </c>
      <c r="G288" t="str">
        <f t="shared" ca="1" si="188"/>
        <v>COCCC 337</v>
      </c>
      <c r="H288" t="str">
        <f ca="1"/>
        <v>EMECE 201</v>
      </c>
      <c r="I288" t="str" cm="1">
        <f t="array" aca="1" ref="I288:J288" ca="1">IF($C288=0,"",_xlfn.TEXTSPLIT(H288," "))</f>
        <v>EMECE</v>
      </c>
      <c r="J288" t="str">
        <f ca="1"/>
        <v>201</v>
      </c>
      <c r="K288">
        <f t="shared" ca="1" si="189"/>
        <v>201</v>
      </c>
      <c r="L288">
        <f ca="1"/>
        <v>276</v>
      </c>
      <c r="M288" t="str">
        <f t="shared" ca="1" si="176"/>
        <v>5J535</v>
      </c>
      <c r="N288">
        <f t="shared" ca="1" si="168"/>
        <v>0</v>
      </c>
      <c r="O288">
        <f t="shared" ca="1" si="206"/>
        <v>0</v>
      </c>
      <c r="P288">
        <f t="shared" ca="1" si="206"/>
        <v>1</v>
      </c>
      <c r="Q288">
        <f t="shared" ca="1" si="206"/>
        <v>0</v>
      </c>
      <c r="R288">
        <f t="shared" ca="1" si="206"/>
        <v>3</v>
      </c>
      <c r="S288">
        <f t="shared" ca="1" si="206"/>
        <v>0</v>
      </c>
      <c r="T288">
        <f t="shared" ca="1" si="206"/>
        <v>0</v>
      </c>
      <c r="U288">
        <f t="shared" ca="1" si="206"/>
        <v>0</v>
      </c>
      <c r="V288">
        <f t="shared" ca="1" si="206"/>
        <v>0</v>
      </c>
      <c r="W288">
        <f t="shared" ca="1" si="206"/>
        <v>0</v>
      </c>
      <c r="X288">
        <f t="shared" ca="1" si="206"/>
        <v>1</v>
      </c>
      <c r="Y288">
        <f t="shared" ca="1" si="206"/>
        <v>0</v>
      </c>
      <c r="Z288">
        <f t="shared" ca="1" si="206"/>
        <v>0</v>
      </c>
      <c r="AA288">
        <f t="shared" ca="1" si="206"/>
        <v>0</v>
      </c>
      <c r="AB288">
        <f t="shared" ca="1" si="190"/>
        <v>5</v>
      </c>
      <c r="AC288" t="b">
        <f t="shared" ca="1" si="177"/>
        <v>0</v>
      </c>
      <c r="AD288" t="b">
        <f t="shared" ca="1" si="178"/>
        <v>0</v>
      </c>
      <c r="AE288" t="b">
        <f t="shared" ca="1" si="179"/>
        <v>0</v>
      </c>
      <c r="AF288" t="b">
        <f t="shared" ca="1" si="180"/>
        <v>1</v>
      </c>
      <c r="AG288" t="b">
        <f t="shared" ca="1" si="181"/>
        <v>0</v>
      </c>
      <c r="AH288" t="b">
        <f t="shared" ca="1" si="182"/>
        <v>0</v>
      </c>
      <c r="AI288" t="b">
        <f t="shared" ca="1" si="183"/>
        <v>0</v>
      </c>
      <c r="AJ288">
        <f t="shared" ca="1" si="191"/>
        <v>1</v>
      </c>
      <c r="AK288">
        <f t="shared" ca="1" si="184"/>
        <v>40276</v>
      </c>
      <c r="AL288">
        <f t="shared" ca="1" si="185"/>
        <v>669</v>
      </c>
      <c r="AM288" s="19">
        <f t="shared" ca="1" si="186"/>
        <v>134469</v>
      </c>
      <c r="AN288" t="str">
        <f ca="1">IF($C288=0,"",
VLOOKUP(MID($E288,1,1),TRANSF2,2,FALSE)
&amp; VLOOKUP(MID($E288,2,1),TRANSF2,2,FALSE)
&amp; VLOOKUP(MID($E288,3,1),TRANSF2,2,FALSE)
&amp; VLOOKUP(MID($E288,4,1),TRANSF2,2,FALSE)
&amp; VLOOKUP(MID($E288,5,1),TRANSF2,2,FALSE)
)</f>
        <v>COCCC</v>
      </c>
      <c r="AO288" t="str">
        <f t="shared" ca="1" si="192"/>
        <v>COCCC 337</v>
      </c>
      <c r="AP288" t="str">
        <f ca="1"/>
        <v>DLANP 881</v>
      </c>
      <c r="AQ288" t="str" cm="1">
        <f t="array" aca="1" ref="AQ288:AR288" ca="1">IF($C288=0,"",_xlfn.TEXTSPLIT(AP288," "))</f>
        <v>DLANP</v>
      </c>
      <c r="AR288" t="str">
        <f ca="1"/>
        <v>881</v>
      </c>
      <c r="AS288">
        <f t="shared" ca="1" si="193"/>
        <v>881</v>
      </c>
      <c r="AT288">
        <f ca="1"/>
        <v>276</v>
      </c>
      <c r="AU288" t="str">
        <f ca="1">IF($C288=0,"",
VLOOKUP(MID(AQ288,1,1),REVTRANS2,2,FALSE)
&amp; VLOOKUP(MID(AQ288,2,1),REVTRANS2,2,FALSE)
&amp; VLOOKUP(MID(AQ288,3,1),REVTRANS2,2,FALSE)
&amp; VLOOKUP(MID(AQ288,4,1),REVTRANS2,2,FALSE)
&amp; VLOOKUP(MID(AQ288,5,1),REVTRANS2,2,FALSE)
)</f>
        <v>4TJQA</v>
      </c>
      <c r="AV288">
        <f t="shared" ca="1" si="166"/>
        <v>0</v>
      </c>
      <c r="AW288">
        <f t="shared" ca="1" si="204"/>
        <v>0</v>
      </c>
      <c r="AX288">
        <f t="shared" ca="1" si="204"/>
        <v>0</v>
      </c>
      <c r="AY288">
        <f t="shared" ca="1" si="204"/>
        <v>1</v>
      </c>
      <c r="AZ288">
        <f t="shared" ca="1" si="204"/>
        <v>0</v>
      </c>
      <c r="BA288">
        <f t="shared" ca="1" si="204"/>
        <v>0</v>
      </c>
      <c r="BB288">
        <f t="shared" ca="1" si="204"/>
        <v>0</v>
      </c>
      <c r="BC288">
        <f t="shared" ca="1" si="204"/>
        <v>0</v>
      </c>
      <c r="BD288">
        <f t="shared" ca="1" si="204"/>
        <v>0</v>
      </c>
      <c r="BE288">
        <f t="shared" ca="1" si="204"/>
        <v>1</v>
      </c>
      <c r="BF288">
        <f t="shared" ca="1" si="204"/>
        <v>1</v>
      </c>
      <c r="BG288">
        <f t="shared" ca="1" si="204"/>
        <v>0</v>
      </c>
      <c r="BH288">
        <f t="shared" ca="1" si="204"/>
        <v>1</v>
      </c>
      <c r="BI288" s="37">
        <f t="shared" ca="1" si="204"/>
        <v>1</v>
      </c>
      <c r="BJ288" t="b">
        <f t="shared" ca="1" si="194"/>
        <v>0</v>
      </c>
      <c r="BK288" t="b">
        <f t="shared" ca="1" si="195"/>
        <v>0</v>
      </c>
      <c r="BL288" t="b">
        <f t="shared" ca="1" si="196"/>
        <v>0</v>
      </c>
      <c r="BM288" t="b">
        <f t="shared" ca="1" si="197"/>
        <v>0</v>
      </c>
      <c r="BN288" t="b">
        <f t="shared" ca="1" si="198"/>
        <v>0</v>
      </c>
      <c r="BO288" t="b">
        <f t="shared" ca="1" si="199"/>
        <v>1</v>
      </c>
      <c r="BP288" t="b">
        <f t="shared" ca="1" si="200"/>
        <v>0</v>
      </c>
      <c r="BQ288">
        <f t="shared" ca="1" si="201"/>
        <v>1</v>
      </c>
      <c r="BR288">
        <f t="shared" ca="1" si="202"/>
        <v>20276</v>
      </c>
      <c r="BS288" cm="1">
        <f t="array" aca="1" ref="BS288" ca="1">IF($C288=0,"",RANK(BR288,OFFSET(KKK,0,0,LAST,1),-1))</f>
        <v>187</v>
      </c>
      <c r="BT288" s="19">
        <f t="shared" ca="1" si="203"/>
        <v>164747</v>
      </c>
    </row>
    <row r="289" spans="1:72">
      <c r="A289">
        <v>277</v>
      </c>
      <c r="C289" s="9" t="str">
        <f t="shared" ca="1" si="172"/>
        <v>9854K 20</v>
      </c>
      <c r="D289">
        <f t="shared" ca="1" si="174"/>
        <v>8</v>
      </c>
      <c r="E289" t="str">
        <f t="shared" ca="1" si="187"/>
        <v>9854K</v>
      </c>
      <c r="F289" t="str">
        <f t="shared" ca="1" si="175"/>
        <v>IHEDO</v>
      </c>
      <c r="G289" t="str">
        <f t="shared" ca="1" si="188"/>
        <v>IHEDO 20</v>
      </c>
      <c r="H289" t="str">
        <f ca="1"/>
        <v>EMEEM 982</v>
      </c>
      <c r="I289" t="str" cm="1">
        <f t="array" aca="1" ref="I289:J289" ca="1">IF($C289=0,"",_xlfn.TEXTSPLIT(H289," "))</f>
        <v>EMEEM</v>
      </c>
      <c r="J289" t="str">
        <f ca="1"/>
        <v>982</v>
      </c>
      <c r="K289">
        <f t="shared" ca="1" si="189"/>
        <v>982</v>
      </c>
      <c r="L289">
        <f ca="1"/>
        <v>277</v>
      </c>
      <c r="M289" t="str">
        <f t="shared" ca="1" si="176"/>
        <v>5J55J</v>
      </c>
      <c r="N289">
        <f t="shared" ca="1" si="168"/>
        <v>0</v>
      </c>
      <c r="O289">
        <f t="shared" ca="1" si="206"/>
        <v>0</v>
      </c>
      <c r="P289">
        <f t="shared" ca="1" si="206"/>
        <v>0</v>
      </c>
      <c r="Q289">
        <f t="shared" ca="1" si="206"/>
        <v>0</v>
      </c>
      <c r="R289">
        <f t="shared" ca="1" si="206"/>
        <v>3</v>
      </c>
      <c r="S289">
        <f t="shared" ca="1" si="206"/>
        <v>0</v>
      </c>
      <c r="T289">
        <f t="shared" ca="1" si="206"/>
        <v>0</v>
      </c>
      <c r="U289">
        <f t="shared" ca="1" si="206"/>
        <v>0</v>
      </c>
      <c r="V289">
        <f t="shared" ca="1" si="206"/>
        <v>0</v>
      </c>
      <c r="W289">
        <f t="shared" ca="1" si="206"/>
        <v>0</v>
      </c>
      <c r="X289">
        <f t="shared" ca="1" si="206"/>
        <v>2</v>
      </c>
      <c r="Y289">
        <f t="shared" ca="1" si="206"/>
        <v>0</v>
      </c>
      <c r="Z289">
        <f t="shared" ca="1" si="206"/>
        <v>0</v>
      </c>
      <c r="AA289">
        <f t="shared" ca="1" si="206"/>
        <v>0</v>
      </c>
      <c r="AB289">
        <f t="shared" ca="1" si="190"/>
        <v>5</v>
      </c>
      <c r="AC289" t="b">
        <f t="shared" ca="1" si="177"/>
        <v>0</v>
      </c>
      <c r="AD289" t="b">
        <f t="shared" ca="1" si="178"/>
        <v>0</v>
      </c>
      <c r="AE289" t="b">
        <f t="shared" ca="1" si="179"/>
        <v>1</v>
      </c>
      <c r="AF289" t="b">
        <f t="shared" ca="1" si="180"/>
        <v>0</v>
      </c>
      <c r="AG289" t="b">
        <f t="shared" ca="1" si="181"/>
        <v>0</v>
      </c>
      <c r="AH289" t="b">
        <f t="shared" ca="1" si="182"/>
        <v>0</v>
      </c>
      <c r="AI289" t="b">
        <f t="shared" ca="1" si="183"/>
        <v>0</v>
      </c>
      <c r="AJ289">
        <f t="shared" ca="1" si="191"/>
        <v>1</v>
      </c>
      <c r="AK289">
        <f t="shared" ca="1" si="184"/>
        <v>50277</v>
      </c>
      <c r="AL289">
        <f t="shared" ca="1" si="185"/>
        <v>837</v>
      </c>
      <c r="AM289" s="19">
        <f t="shared" ca="1" si="186"/>
        <v>821934</v>
      </c>
      <c r="AN289" t="str">
        <f ca="1">IF($C289=0,"",
VLOOKUP(MID($E289,1,1),TRANSF2,2,FALSE)
&amp; VLOOKUP(MID($E289,2,1),TRANSF2,2,FALSE)
&amp; VLOOKUP(MID($E289,3,1),TRANSF2,2,FALSE)
&amp; VLOOKUP(MID($E289,4,1),TRANSF2,2,FALSE)
&amp; VLOOKUP(MID($E289,5,1),TRANSF2,2,FALSE)
)</f>
        <v>IHEDO</v>
      </c>
      <c r="AO289" t="str">
        <f t="shared" ca="1" si="192"/>
        <v>IHEDO 20</v>
      </c>
      <c r="AP289" t="str">
        <f ca="1"/>
        <v>DLEAD 509</v>
      </c>
      <c r="AQ289" t="str" cm="1">
        <f t="array" aca="1" ref="AQ289:AR289" ca="1">IF($C289=0,"",_xlfn.TEXTSPLIT(AP289," "))</f>
        <v>DLEAD</v>
      </c>
      <c r="AR289" t="str">
        <f ca="1"/>
        <v>509</v>
      </c>
      <c r="AS289">
        <f t="shared" ca="1" si="193"/>
        <v>509</v>
      </c>
      <c r="AT289">
        <f ca="1"/>
        <v>277</v>
      </c>
      <c r="AU289" t="str">
        <f ca="1">IF($C289=0,"",
VLOOKUP(MID(AQ289,1,1),REVTRANS2,2,FALSE)
&amp; VLOOKUP(MID(AQ289,2,1),REVTRANS2,2,FALSE)
&amp; VLOOKUP(MID(AQ289,3,1),REVTRANS2,2,FALSE)
&amp; VLOOKUP(MID(AQ289,4,1),REVTRANS2,2,FALSE)
&amp; VLOOKUP(MID(AQ289,5,1),REVTRANS2,2,FALSE)
)</f>
        <v>4T5J4</v>
      </c>
      <c r="AV289">
        <f t="shared" ca="1" si="166"/>
        <v>0</v>
      </c>
      <c r="AW289">
        <f t="shared" ca="1" si="204"/>
        <v>0</v>
      </c>
      <c r="AX289">
        <f t="shared" ca="1" si="204"/>
        <v>0</v>
      </c>
      <c r="AY289">
        <f t="shared" ca="1" si="204"/>
        <v>2</v>
      </c>
      <c r="AZ289">
        <f t="shared" ca="1" si="204"/>
        <v>1</v>
      </c>
      <c r="BA289">
        <f t="shared" ca="1" si="204"/>
        <v>0</v>
      </c>
      <c r="BB289">
        <f t="shared" ca="1" si="204"/>
        <v>0</v>
      </c>
      <c r="BC289">
        <f t="shared" ca="1" si="204"/>
        <v>0</v>
      </c>
      <c r="BD289">
        <f t="shared" ca="1" si="204"/>
        <v>0</v>
      </c>
      <c r="BE289">
        <f t="shared" ca="1" si="204"/>
        <v>1</v>
      </c>
      <c r="BF289">
        <f t="shared" ca="1" si="204"/>
        <v>0</v>
      </c>
      <c r="BG289">
        <f t="shared" ca="1" si="204"/>
        <v>0</v>
      </c>
      <c r="BH289">
        <f t="shared" ca="1" si="204"/>
        <v>0</v>
      </c>
      <c r="BI289" s="37">
        <f t="shared" ca="1" si="204"/>
        <v>1</v>
      </c>
      <c r="BJ289" t="b">
        <f t="shared" ca="1" si="194"/>
        <v>0</v>
      </c>
      <c r="BK289" t="b">
        <f t="shared" ca="1" si="195"/>
        <v>0</v>
      </c>
      <c r="BL289" t="b">
        <f t="shared" ca="1" si="196"/>
        <v>0</v>
      </c>
      <c r="BM289" t="b">
        <f t="shared" ca="1" si="197"/>
        <v>1</v>
      </c>
      <c r="BN289" t="b">
        <f t="shared" ca="1" si="198"/>
        <v>0</v>
      </c>
      <c r="BO289" t="b">
        <f t="shared" ca="1" si="199"/>
        <v>0</v>
      </c>
      <c r="BP289" t="b">
        <f t="shared" ca="1" si="200"/>
        <v>0</v>
      </c>
      <c r="BQ289">
        <f t="shared" ca="1" si="201"/>
        <v>1</v>
      </c>
      <c r="BR289">
        <f t="shared" ca="1" si="202"/>
        <v>40277</v>
      </c>
      <c r="BS289" cm="1">
        <f t="array" aca="1" ref="BS289" ca="1">IF($C289=0,"",RANK(BR289,OFFSET(KKK,0,0,LAST,1),-1))</f>
        <v>514</v>
      </c>
      <c r="BT289" s="19">
        <f t="shared" ca="1" si="203"/>
        <v>261626</v>
      </c>
    </row>
    <row r="290" spans="1:72">
      <c r="A290">
        <v>278</v>
      </c>
      <c r="C290" s="9" t="str">
        <f t="shared" ca="1" si="172"/>
        <v>TAAQ2 103</v>
      </c>
      <c r="D290">
        <f t="shared" ca="1" si="174"/>
        <v>9</v>
      </c>
      <c r="E290" t="str">
        <f t="shared" ca="1" si="187"/>
        <v>TAAQ2</v>
      </c>
      <c r="F290" t="str">
        <f t="shared" ca="1" si="175"/>
        <v>LPPNB</v>
      </c>
      <c r="G290" t="str">
        <f t="shared" ca="1" si="188"/>
        <v>LPPNB 103</v>
      </c>
      <c r="H290" t="str">
        <f ca="1"/>
        <v>EMMOG 227</v>
      </c>
      <c r="I290" t="str" cm="1">
        <f t="array" aca="1" ref="I290:J290" ca="1">IF($C290=0,"",_xlfn.TEXTSPLIT(H290," "))</f>
        <v>EMMOG</v>
      </c>
      <c r="J290" t="str">
        <f ca="1"/>
        <v>227</v>
      </c>
      <c r="K290">
        <f t="shared" ca="1" si="189"/>
        <v>227</v>
      </c>
      <c r="L290">
        <f ca="1"/>
        <v>278</v>
      </c>
      <c r="M290" t="str">
        <f t="shared" ca="1" si="176"/>
        <v>5JJK7</v>
      </c>
      <c r="N290">
        <f t="shared" ca="1" si="168"/>
        <v>0</v>
      </c>
      <c r="O290">
        <f t="shared" ca="1" si="206"/>
        <v>0</v>
      </c>
      <c r="P290">
        <f t="shared" ca="1" si="206"/>
        <v>0</v>
      </c>
      <c r="Q290">
        <f t="shared" ca="1" si="206"/>
        <v>0</v>
      </c>
      <c r="R290">
        <f t="shared" ca="1" si="206"/>
        <v>1</v>
      </c>
      <c r="S290">
        <f t="shared" ca="1" si="206"/>
        <v>0</v>
      </c>
      <c r="T290">
        <f t="shared" ca="1" si="206"/>
        <v>1</v>
      </c>
      <c r="U290">
        <f t="shared" ca="1" si="206"/>
        <v>0</v>
      </c>
      <c r="V290">
        <f t="shared" ca="1" si="206"/>
        <v>0</v>
      </c>
      <c r="W290">
        <f t="shared" ca="1" si="206"/>
        <v>0</v>
      </c>
      <c r="X290">
        <f t="shared" ca="1" si="206"/>
        <v>2</v>
      </c>
      <c r="Y290">
        <f t="shared" ca="1" si="206"/>
        <v>0</v>
      </c>
      <c r="Z290">
        <f t="shared" ca="1" si="206"/>
        <v>1</v>
      </c>
      <c r="AA290">
        <f t="shared" ca="1" si="206"/>
        <v>0</v>
      </c>
      <c r="AB290">
        <f t="shared" ca="1" si="190"/>
        <v>5</v>
      </c>
      <c r="AC290" t="b">
        <f t="shared" ca="1" si="177"/>
        <v>0</v>
      </c>
      <c r="AD290" t="b">
        <f t="shared" ca="1" si="178"/>
        <v>0</v>
      </c>
      <c r="AE290" t="b">
        <f t="shared" ca="1" si="179"/>
        <v>0</v>
      </c>
      <c r="AF290" t="b">
        <f t="shared" ca="1" si="180"/>
        <v>0</v>
      </c>
      <c r="AG290" t="b">
        <f t="shared" ca="1" si="181"/>
        <v>0</v>
      </c>
      <c r="AH290" t="b">
        <f t="shared" ca="1" si="182"/>
        <v>1</v>
      </c>
      <c r="AI290" t="b">
        <f t="shared" ca="1" si="183"/>
        <v>0</v>
      </c>
      <c r="AJ290">
        <f t="shared" ca="1" si="191"/>
        <v>1</v>
      </c>
      <c r="AK290">
        <f t="shared" ca="1" si="184"/>
        <v>20278</v>
      </c>
      <c r="AL290">
        <f t="shared" ca="1" si="185"/>
        <v>266</v>
      </c>
      <c r="AM290" s="19">
        <f t="shared" ca="1" si="186"/>
        <v>60382</v>
      </c>
      <c r="AN290" t="str">
        <f ca="1">IF($C290=0,"",
VLOOKUP(MID($E290,1,1),TRANSF2,2,FALSE)
&amp; VLOOKUP(MID($E290,2,1),TRANSF2,2,FALSE)
&amp; VLOOKUP(MID($E290,3,1),TRANSF2,2,FALSE)
&amp; VLOOKUP(MID($E290,4,1),TRANSF2,2,FALSE)
&amp; VLOOKUP(MID($E290,5,1),TRANSF2,2,FALSE)
)</f>
        <v>LPPNB</v>
      </c>
      <c r="AO290" t="str">
        <f t="shared" ca="1" si="192"/>
        <v>LPPNB 103</v>
      </c>
      <c r="AP290" t="str">
        <f ca="1"/>
        <v>DLIDD 939</v>
      </c>
      <c r="AQ290" t="str" cm="1">
        <f t="array" aca="1" ref="AQ290:AR290" ca="1">IF($C290=0,"",_xlfn.TEXTSPLIT(AP290," "))</f>
        <v>DLIDD</v>
      </c>
      <c r="AR290" t="str">
        <f ca="1"/>
        <v>939</v>
      </c>
      <c r="AS290">
        <f t="shared" ca="1" si="193"/>
        <v>939</v>
      </c>
      <c r="AT290">
        <f ca="1"/>
        <v>278</v>
      </c>
      <c r="AU290" t="str">
        <f ca="1">IF($C290=0,"",
VLOOKUP(MID(AQ290,1,1),REVTRANS2,2,FALSE)
&amp; VLOOKUP(MID(AQ290,2,1),REVTRANS2,2,FALSE)
&amp; VLOOKUP(MID(AQ290,3,1),REVTRANS2,2,FALSE)
&amp; VLOOKUP(MID(AQ290,4,1),REVTRANS2,2,FALSE)
&amp; VLOOKUP(MID(AQ290,5,1),REVTRANS2,2,FALSE)
)</f>
        <v>4T944</v>
      </c>
      <c r="AV290">
        <f t="shared" ca="1" si="166"/>
        <v>0</v>
      </c>
      <c r="AW290">
        <f t="shared" ca="1" si="204"/>
        <v>0</v>
      </c>
      <c r="AX290">
        <f t="shared" ca="1" si="204"/>
        <v>0</v>
      </c>
      <c r="AY290">
        <f t="shared" ca="1" si="204"/>
        <v>3</v>
      </c>
      <c r="AZ290">
        <f t="shared" ca="1" si="204"/>
        <v>0</v>
      </c>
      <c r="BA290">
        <f t="shared" ca="1" si="204"/>
        <v>0</v>
      </c>
      <c r="BB290">
        <f t="shared" ca="1" si="204"/>
        <v>0</v>
      </c>
      <c r="BC290">
        <f t="shared" ca="1" si="204"/>
        <v>0</v>
      </c>
      <c r="BD290">
        <f t="shared" ca="1" si="204"/>
        <v>1</v>
      </c>
      <c r="BE290">
        <f t="shared" ca="1" si="204"/>
        <v>1</v>
      </c>
      <c r="BF290">
        <f t="shared" ca="1" si="204"/>
        <v>0</v>
      </c>
      <c r="BG290">
        <f t="shared" ca="1" si="204"/>
        <v>0</v>
      </c>
      <c r="BH290">
        <f t="shared" ca="1" si="204"/>
        <v>0</v>
      </c>
      <c r="BI290" s="37">
        <f t="shared" ca="1" si="204"/>
        <v>0</v>
      </c>
      <c r="BJ290" t="b">
        <f t="shared" ca="1" si="194"/>
        <v>0</v>
      </c>
      <c r="BK290" t="b">
        <f t="shared" ca="1" si="195"/>
        <v>0</v>
      </c>
      <c r="BL290" t="b">
        <f t="shared" ca="1" si="196"/>
        <v>0</v>
      </c>
      <c r="BM290" t="b">
        <f t="shared" ca="1" si="197"/>
        <v>1</v>
      </c>
      <c r="BN290" t="b">
        <f t="shared" ca="1" si="198"/>
        <v>0</v>
      </c>
      <c r="BO290" t="b">
        <f t="shared" ca="1" si="199"/>
        <v>0</v>
      </c>
      <c r="BP290" t="b">
        <f t="shared" ca="1" si="200"/>
        <v>0</v>
      </c>
      <c r="BQ290">
        <f t="shared" ca="1" si="201"/>
        <v>1</v>
      </c>
      <c r="BR290">
        <f t="shared" ca="1" si="202"/>
        <v>40278</v>
      </c>
      <c r="BS290" cm="1">
        <f t="array" aca="1" ref="BS290" ca="1">IF($C290=0,"",RANK(BR290,OFFSET(KKK,0,0,LAST,1),-1))</f>
        <v>515</v>
      </c>
      <c r="BT290" s="19">
        <f t="shared" ca="1" si="203"/>
        <v>483585</v>
      </c>
    </row>
    <row r="291" spans="1:72">
      <c r="A291">
        <v>279</v>
      </c>
      <c r="C291" s="9" t="str">
        <f t="shared" ca="1" si="172"/>
        <v>A44T6 81</v>
      </c>
      <c r="D291">
        <f t="shared" ca="1" si="174"/>
        <v>8</v>
      </c>
      <c r="E291" t="str">
        <f t="shared" ca="1" si="187"/>
        <v>A44T6</v>
      </c>
      <c r="F291" t="str">
        <f t="shared" ca="1" si="175"/>
        <v>PDDLF</v>
      </c>
      <c r="G291" t="str">
        <f t="shared" ca="1" si="188"/>
        <v>PDDLF 81</v>
      </c>
      <c r="H291" t="str">
        <f ca="1"/>
        <v>ENEOE 651</v>
      </c>
      <c r="I291" t="str" cm="1">
        <f t="array" aca="1" ref="I291:J291" ca="1">IF($C291=0,"",_xlfn.TEXTSPLIT(H291," "))</f>
        <v>ENEOE</v>
      </c>
      <c r="J291" t="str">
        <f ca="1"/>
        <v>651</v>
      </c>
      <c r="K291">
        <f t="shared" ca="1" si="189"/>
        <v>651</v>
      </c>
      <c r="L291">
        <f ca="1"/>
        <v>279</v>
      </c>
      <c r="M291" t="str">
        <f t="shared" ca="1" si="176"/>
        <v>5Q5K5</v>
      </c>
      <c r="N291">
        <f t="shared" ca="1" si="168"/>
        <v>0</v>
      </c>
      <c r="O291">
        <f t="shared" ca="1" si="206"/>
        <v>0</v>
      </c>
      <c r="P291">
        <f t="shared" ca="1" si="206"/>
        <v>0</v>
      </c>
      <c r="Q291">
        <f t="shared" ca="1" si="206"/>
        <v>0</v>
      </c>
      <c r="R291">
        <f t="shared" ca="1" si="206"/>
        <v>3</v>
      </c>
      <c r="S291">
        <f t="shared" ca="1" si="206"/>
        <v>0</v>
      </c>
      <c r="T291">
        <f t="shared" ca="1" si="206"/>
        <v>0</v>
      </c>
      <c r="U291">
        <f t="shared" ca="1" si="206"/>
        <v>0</v>
      </c>
      <c r="V291">
        <f t="shared" ca="1" si="206"/>
        <v>0</v>
      </c>
      <c r="W291">
        <f t="shared" ca="1" si="206"/>
        <v>0</v>
      </c>
      <c r="X291">
        <f t="shared" ca="1" si="206"/>
        <v>0</v>
      </c>
      <c r="Y291">
        <f t="shared" ca="1" si="206"/>
        <v>1</v>
      </c>
      <c r="Z291">
        <f t="shared" ca="1" si="206"/>
        <v>1</v>
      </c>
      <c r="AA291">
        <f t="shared" ca="1" si="206"/>
        <v>0</v>
      </c>
      <c r="AB291">
        <f t="shared" ca="1" si="190"/>
        <v>5</v>
      </c>
      <c r="AC291" t="b">
        <f t="shared" ca="1" si="177"/>
        <v>0</v>
      </c>
      <c r="AD291" t="b">
        <f t="shared" ca="1" si="178"/>
        <v>0</v>
      </c>
      <c r="AE291" t="b">
        <f t="shared" ca="1" si="179"/>
        <v>0</v>
      </c>
      <c r="AF291" t="b">
        <f t="shared" ca="1" si="180"/>
        <v>1</v>
      </c>
      <c r="AG291" t="b">
        <f t="shared" ca="1" si="181"/>
        <v>0</v>
      </c>
      <c r="AH291" t="b">
        <f t="shared" ca="1" si="182"/>
        <v>0</v>
      </c>
      <c r="AI291" t="b">
        <f t="shared" ca="1" si="183"/>
        <v>0</v>
      </c>
      <c r="AJ291">
        <f t="shared" ca="1" si="191"/>
        <v>1</v>
      </c>
      <c r="AK291">
        <f t="shared" ca="1" si="184"/>
        <v>40279</v>
      </c>
      <c r="AL291">
        <f t="shared" ca="1" si="185"/>
        <v>670</v>
      </c>
      <c r="AM291" s="19">
        <f t="shared" ca="1" si="186"/>
        <v>436170</v>
      </c>
      <c r="AN291" t="str">
        <f ca="1">IF($C291=0,"",
VLOOKUP(MID($E291,1,1),TRANSF2,2,FALSE)
&amp; VLOOKUP(MID($E291,2,1),TRANSF2,2,FALSE)
&amp; VLOOKUP(MID($E291,3,1),TRANSF2,2,FALSE)
&amp; VLOOKUP(MID($E291,4,1),TRANSF2,2,FALSE)
&amp; VLOOKUP(MID($E291,5,1),TRANSF2,2,FALSE)
)</f>
        <v>PDDLF</v>
      </c>
      <c r="AO291" t="str">
        <f t="shared" ca="1" si="192"/>
        <v>PDDLF 81</v>
      </c>
      <c r="AP291" t="str">
        <f ca="1"/>
        <v>DLIDL 345</v>
      </c>
      <c r="AQ291" t="str" cm="1">
        <f t="array" aca="1" ref="AQ291:AR291" ca="1">IF($C291=0,"",_xlfn.TEXTSPLIT(AP291," "))</f>
        <v>DLIDL</v>
      </c>
      <c r="AR291" t="str">
        <f ca="1"/>
        <v>345</v>
      </c>
      <c r="AS291">
        <f t="shared" ca="1" si="193"/>
        <v>345</v>
      </c>
      <c r="AT291">
        <f ca="1"/>
        <v>279</v>
      </c>
      <c r="AU291" t="str">
        <f ca="1">IF($C291=0,"",
VLOOKUP(MID(AQ291,1,1),REVTRANS2,2,FALSE)
&amp; VLOOKUP(MID(AQ291,2,1),REVTRANS2,2,FALSE)
&amp; VLOOKUP(MID(AQ291,3,1),REVTRANS2,2,FALSE)
&amp; VLOOKUP(MID(AQ291,4,1),REVTRANS2,2,FALSE)
&amp; VLOOKUP(MID(AQ291,5,1),REVTRANS2,2,FALSE)
)</f>
        <v>4T94T</v>
      </c>
      <c r="AV291">
        <f t="shared" ca="1" si="166"/>
        <v>0</v>
      </c>
      <c r="AW291">
        <f t="shared" ca="1" si="204"/>
        <v>0</v>
      </c>
      <c r="AX291">
        <f t="shared" ca="1" si="204"/>
        <v>0</v>
      </c>
      <c r="AY291">
        <f t="shared" ca="1" si="204"/>
        <v>2</v>
      </c>
      <c r="AZ291">
        <f t="shared" ca="1" si="204"/>
        <v>0</v>
      </c>
      <c r="BA291">
        <f t="shared" ca="1" si="204"/>
        <v>0</v>
      </c>
      <c r="BB291">
        <f t="shared" ca="1" si="204"/>
        <v>0</v>
      </c>
      <c r="BC291">
        <f t="shared" ca="1" si="204"/>
        <v>0</v>
      </c>
      <c r="BD291">
        <f t="shared" ca="1" si="204"/>
        <v>1</v>
      </c>
      <c r="BE291">
        <f t="shared" ca="1" si="204"/>
        <v>2</v>
      </c>
      <c r="BF291">
        <f t="shared" ca="1" si="204"/>
        <v>0</v>
      </c>
      <c r="BG291">
        <f t="shared" ca="1" si="204"/>
        <v>0</v>
      </c>
      <c r="BH291">
        <f t="shared" ca="1" si="204"/>
        <v>0</v>
      </c>
      <c r="BI291" s="37">
        <f t="shared" ca="1" si="204"/>
        <v>0</v>
      </c>
      <c r="BJ291" t="b">
        <f t="shared" ca="1" si="194"/>
        <v>0</v>
      </c>
      <c r="BK291" t="b">
        <f t="shared" ca="1" si="195"/>
        <v>0</v>
      </c>
      <c r="BL291" t="b">
        <f t="shared" ca="1" si="196"/>
        <v>0</v>
      </c>
      <c r="BM291" t="b">
        <f t="shared" ca="1" si="197"/>
        <v>0</v>
      </c>
      <c r="BN291" t="b">
        <f t="shared" ca="1" si="198"/>
        <v>1</v>
      </c>
      <c r="BO291" t="b">
        <f t="shared" ca="1" si="199"/>
        <v>0</v>
      </c>
      <c r="BP291" t="b">
        <f t="shared" ca="1" si="200"/>
        <v>0</v>
      </c>
      <c r="BQ291">
        <f t="shared" ca="1" si="201"/>
        <v>1</v>
      </c>
      <c r="BR291">
        <f t="shared" ca="1" si="202"/>
        <v>30279</v>
      </c>
      <c r="BS291" cm="1">
        <f t="array" aca="1" ref="BS291" ca="1">IF($C291=0,"",RANK(BR291,OFFSET(KKK,0,0,LAST,1),-1))</f>
        <v>352</v>
      </c>
      <c r="BT291" s="19">
        <f t="shared" ca="1" si="203"/>
        <v>121440</v>
      </c>
    </row>
    <row r="292" spans="1:72">
      <c r="A292">
        <v>280</v>
      </c>
      <c r="C292" s="9" t="str">
        <f t="shared" ca="1" si="172"/>
        <v>7262J 510</v>
      </c>
      <c r="D292">
        <f t="shared" ca="1" si="174"/>
        <v>9</v>
      </c>
      <c r="E292" t="str">
        <f t="shared" ca="1" si="187"/>
        <v>7262J</v>
      </c>
      <c r="F292" t="str">
        <f t="shared" ca="1" si="175"/>
        <v>GBFBM</v>
      </c>
      <c r="G292" t="str">
        <f t="shared" ca="1" si="188"/>
        <v>GBFBM 510</v>
      </c>
      <c r="H292" t="str">
        <f ca="1"/>
        <v>ENIHP 157</v>
      </c>
      <c r="I292" t="str" cm="1">
        <f t="array" aca="1" ref="I292:J292" ca="1">IF($C292=0,"",_xlfn.TEXTSPLIT(H292," "))</f>
        <v>ENIHP</v>
      </c>
      <c r="J292" t="str">
        <f ca="1"/>
        <v>157</v>
      </c>
      <c r="K292">
        <f t="shared" ca="1" si="189"/>
        <v>157</v>
      </c>
      <c r="L292">
        <f ca="1"/>
        <v>280</v>
      </c>
      <c r="M292" t="str">
        <f t="shared" ca="1" si="176"/>
        <v>5Q98A</v>
      </c>
      <c r="N292">
        <f t="shared" ca="1" si="168"/>
        <v>0</v>
      </c>
      <c r="O292">
        <f t="shared" ca="1" si="206"/>
        <v>0</v>
      </c>
      <c r="P292">
        <f t="shared" ca="1" si="206"/>
        <v>0</v>
      </c>
      <c r="Q292">
        <f t="shared" ca="1" si="206"/>
        <v>0</v>
      </c>
      <c r="R292">
        <f t="shared" ca="1" si="206"/>
        <v>1</v>
      </c>
      <c r="S292">
        <f t="shared" ca="1" si="206"/>
        <v>0</v>
      </c>
      <c r="T292">
        <f t="shared" ca="1" si="206"/>
        <v>0</v>
      </c>
      <c r="U292">
        <f t="shared" ca="1" si="206"/>
        <v>1</v>
      </c>
      <c r="V292">
        <f t="shared" ca="1" si="206"/>
        <v>1</v>
      </c>
      <c r="W292">
        <f t="shared" ca="1" si="206"/>
        <v>0</v>
      </c>
      <c r="X292">
        <f t="shared" ca="1" si="206"/>
        <v>0</v>
      </c>
      <c r="Y292">
        <f t="shared" ca="1" si="206"/>
        <v>1</v>
      </c>
      <c r="Z292">
        <f t="shared" ca="1" si="206"/>
        <v>0</v>
      </c>
      <c r="AA292">
        <f t="shared" ca="1" si="206"/>
        <v>1</v>
      </c>
      <c r="AB292">
        <f t="shared" ca="1" si="190"/>
        <v>5</v>
      </c>
      <c r="AC292" t="b">
        <f t="shared" ca="1" si="177"/>
        <v>0</v>
      </c>
      <c r="AD292" t="b">
        <f t="shared" ca="1" si="178"/>
        <v>0</v>
      </c>
      <c r="AE292" t="b">
        <f t="shared" ca="1" si="179"/>
        <v>0</v>
      </c>
      <c r="AF292" t="b">
        <f t="shared" ca="1" si="180"/>
        <v>0</v>
      </c>
      <c r="AG292" t="b">
        <f t="shared" ca="1" si="181"/>
        <v>0</v>
      </c>
      <c r="AH292" t="b">
        <f t="shared" ca="1" si="182"/>
        <v>0</v>
      </c>
      <c r="AI292" t="b">
        <f t="shared" ca="1" si="183"/>
        <v>1</v>
      </c>
      <c r="AJ292">
        <f t="shared" ca="1" si="191"/>
        <v>1</v>
      </c>
      <c r="AK292">
        <f t="shared" ca="1" si="184"/>
        <v>10280</v>
      </c>
      <c r="AL292">
        <f t="shared" ca="1" si="185"/>
        <v>46</v>
      </c>
      <c r="AM292" s="19">
        <f t="shared" ca="1" si="186"/>
        <v>7222</v>
      </c>
      <c r="AN292" t="str">
        <f ca="1">IF($C292=0,"",
VLOOKUP(MID($E292,1,1),TRANSF2,2,FALSE)
&amp; VLOOKUP(MID($E292,2,1),TRANSF2,2,FALSE)
&amp; VLOOKUP(MID($E292,3,1),TRANSF2,2,FALSE)
&amp; VLOOKUP(MID($E292,4,1),TRANSF2,2,FALSE)
&amp; VLOOKUP(MID($E292,5,1),TRANSF2,2,FALSE)
)</f>
        <v>GBFBA</v>
      </c>
      <c r="AO292" t="str">
        <f t="shared" ca="1" si="192"/>
        <v>GBFBA 510</v>
      </c>
      <c r="AP292" t="str">
        <f ca="1"/>
        <v>DLLOA 50</v>
      </c>
      <c r="AQ292" t="str" cm="1">
        <f t="array" aca="1" ref="AQ292:AR292" ca="1">IF($C292=0,"",_xlfn.TEXTSPLIT(AP292," "))</f>
        <v>DLLOA</v>
      </c>
      <c r="AR292" t="str">
        <f ca="1"/>
        <v>50</v>
      </c>
      <c r="AS292">
        <f t="shared" ca="1" si="193"/>
        <v>50</v>
      </c>
      <c r="AT292">
        <f ca="1"/>
        <v>280</v>
      </c>
      <c r="AU292" t="str">
        <f ca="1">IF($C292=0,"",
VLOOKUP(MID(AQ292,1,1),REVTRANS2,2,FALSE)
&amp; VLOOKUP(MID(AQ292,2,1),REVTRANS2,2,FALSE)
&amp; VLOOKUP(MID(AQ292,3,1),REVTRANS2,2,FALSE)
&amp; VLOOKUP(MID(AQ292,4,1),REVTRANS2,2,FALSE)
&amp; VLOOKUP(MID(AQ292,5,1),REVTRANS2,2,FALSE)
)</f>
        <v>4TTKJ</v>
      </c>
      <c r="AV292">
        <f t="shared" ca="1" si="166"/>
        <v>0</v>
      </c>
      <c r="AW292">
        <f t="shared" ca="1" si="204"/>
        <v>0</v>
      </c>
      <c r="AX292">
        <f t="shared" ca="1" si="204"/>
        <v>0</v>
      </c>
      <c r="AY292">
        <f t="shared" ca="1" si="204"/>
        <v>1</v>
      </c>
      <c r="AZ292">
        <f t="shared" ca="1" si="204"/>
        <v>0</v>
      </c>
      <c r="BA292">
        <f t="shared" ca="1" si="204"/>
        <v>0</v>
      </c>
      <c r="BB292">
        <f t="shared" ca="1" si="204"/>
        <v>0</v>
      </c>
      <c r="BC292">
        <f t="shared" ca="1" si="204"/>
        <v>0</v>
      </c>
      <c r="BD292">
        <f t="shared" ref="AW292:BI355" ca="1" si="207">IF($C292=0,"",(LEN($AU292)-LEN(SUBSTITUTE($AU292,BD$11,""))))</f>
        <v>0</v>
      </c>
      <c r="BE292">
        <f t="shared" ca="1" si="207"/>
        <v>2</v>
      </c>
      <c r="BF292">
        <f t="shared" ca="1" si="207"/>
        <v>0</v>
      </c>
      <c r="BG292">
        <f t="shared" ca="1" si="207"/>
        <v>1</v>
      </c>
      <c r="BH292">
        <f t="shared" ca="1" si="207"/>
        <v>0</v>
      </c>
      <c r="BI292" s="37">
        <f t="shared" ca="1" si="207"/>
        <v>1</v>
      </c>
      <c r="BJ292" t="b">
        <f t="shared" ca="1" si="194"/>
        <v>0</v>
      </c>
      <c r="BK292" t="b">
        <f t="shared" ca="1" si="195"/>
        <v>0</v>
      </c>
      <c r="BL292" t="b">
        <f t="shared" ca="1" si="196"/>
        <v>0</v>
      </c>
      <c r="BM292" t="b">
        <f t="shared" ca="1" si="197"/>
        <v>1</v>
      </c>
      <c r="BN292" t="b">
        <f t="shared" ca="1" si="198"/>
        <v>0</v>
      </c>
      <c r="BO292" t="b">
        <f t="shared" ca="1" si="199"/>
        <v>0</v>
      </c>
      <c r="BP292" t="b">
        <f t="shared" ca="1" si="200"/>
        <v>0</v>
      </c>
      <c r="BQ292">
        <f t="shared" ca="1" si="201"/>
        <v>1</v>
      </c>
      <c r="BR292">
        <f t="shared" ca="1" si="202"/>
        <v>40280</v>
      </c>
      <c r="BS292" cm="1">
        <f t="array" aca="1" ref="BS292" ca="1">IF($C292=0,"",RANK(BR292,OFFSET(KKK,0,0,LAST,1),-1))</f>
        <v>516</v>
      </c>
      <c r="BT292" s="19">
        <f t="shared" ca="1" si="203"/>
        <v>25800</v>
      </c>
    </row>
    <row r="293" spans="1:72">
      <c r="A293">
        <v>281</v>
      </c>
      <c r="C293" s="9" t="str">
        <f t="shared" ca="1" si="172"/>
        <v>K92AJ 983</v>
      </c>
      <c r="D293">
        <f t="shared" ca="1" si="174"/>
        <v>9</v>
      </c>
      <c r="E293" t="str">
        <f t="shared" ca="1" si="187"/>
        <v>K92AJ</v>
      </c>
      <c r="F293" t="str">
        <f t="shared" ca="1" si="175"/>
        <v>OIBPM</v>
      </c>
      <c r="G293" t="str">
        <f t="shared" ca="1" si="188"/>
        <v>OIBPM 983</v>
      </c>
      <c r="H293" t="str">
        <f ca="1"/>
        <v>ENNON 985</v>
      </c>
      <c r="I293" t="str" cm="1">
        <f t="array" aca="1" ref="I293:J293" ca="1">IF($C293=0,"",_xlfn.TEXTSPLIT(H293," "))</f>
        <v>ENNON</v>
      </c>
      <c r="J293" t="str">
        <f ca="1"/>
        <v>985</v>
      </c>
      <c r="K293">
        <f t="shared" ca="1" si="189"/>
        <v>985</v>
      </c>
      <c r="L293">
        <f ca="1"/>
        <v>281</v>
      </c>
      <c r="M293" t="str">
        <f t="shared" ca="1" si="176"/>
        <v>5QQKQ</v>
      </c>
      <c r="N293">
        <f t="shared" ca="1" si="168"/>
        <v>0</v>
      </c>
      <c r="O293">
        <f t="shared" ca="1" si="206"/>
        <v>0</v>
      </c>
      <c r="P293">
        <f t="shared" ca="1" si="206"/>
        <v>0</v>
      </c>
      <c r="Q293">
        <f t="shared" ca="1" si="206"/>
        <v>0</v>
      </c>
      <c r="R293">
        <f t="shared" ca="1" si="206"/>
        <v>1</v>
      </c>
      <c r="S293">
        <f t="shared" ca="1" si="206"/>
        <v>0</v>
      </c>
      <c r="T293">
        <f t="shared" ca="1" si="206"/>
        <v>0</v>
      </c>
      <c r="U293">
        <f t="shared" ca="1" si="206"/>
        <v>0</v>
      </c>
      <c r="V293">
        <f t="shared" ca="1" si="206"/>
        <v>0</v>
      </c>
      <c r="W293">
        <f t="shared" ca="1" si="206"/>
        <v>0</v>
      </c>
      <c r="X293">
        <f t="shared" ca="1" si="206"/>
        <v>0</v>
      </c>
      <c r="Y293">
        <f t="shared" ca="1" si="206"/>
        <v>3</v>
      </c>
      <c r="Z293">
        <f t="shared" ca="1" si="206"/>
        <v>1</v>
      </c>
      <c r="AA293">
        <f t="shared" ca="1" si="206"/>
        <v>0</v>
      </c>
      <c r="AB293">
        <f t="shared" ca="1" si="190"/>
        <v>5</v>
      </c>
      <c r="AC293" t="b">
        <f t="shared" ca="1" si="177"/>
        <v>0</v>
      </c>
      <c r="AD293" t="b">
        <f t="shared" ca="1" si="178"/>
        <v>0</v>
      </c>
      <c r="AE293" t="b">
        <f t="shared" ca="1" si="179"/>
        <v>0</v>
      </c>
      <c r="AF293" t="b">
        <f t="shared" ca="1" si="180"/>
        <v>1</v>
      </c>
      <c r="AG293" t="b">
        <f t="shared" ca="1" si="181"/>
        <v>0</v>
      </c>
      <c r="AH293" t="b">
        <f t="shared" ca="1" si="182"/>
        <v>0</v>
      </c>
      <c r="AI293" t="b">
        <f t="shared" ca="1" si="183"/>
        <v>0</v>
      </c>
      <c r="AJ293">
        <f t="shared" ca="1" si="191"/>
        <v>1</v>
      </c>
      <c r="AK293">
        <f t="shared" ca="1" si="184"/>
        <v>40281</v>
      </c>
      <c r="AL293">
        <f t="shared" ca="1" si="185"/>
        <v>671</v>
      </c>
      <c r="AM293" s="19">
        <f t="shared" ca="1" si="186"/>
        <v>660935</v>
      </c>
      <c r="AN293" t="str">
        <f ca="1">IF($C293=0,"",
VLOOKUP(MID($E293,1,1),TRANSF2,2,FALSE)
&amp; VLOOKUP(MID($E293,2,1),TRANSF2,2,FALSE)
&amp; VLOOKUP(MID($E293,3,1),TRANSF2,2,FALSE)
&amp; VLOOKUP(MID($E293,4,1),TRANSF2,2,FALSE)
&amp; VLOOKUP(MID($E293,5,1),TRANSF2,2,FALSE)
)</f>
        <v>OIBPA</v>
      </c>
      <c r="AO293" t="str">
        <f t="shared" ca="1" si="192"/>
        <v>OIBPA 983</v>
      </c>
      <c r="AP293" t="str">
        <f ca="1"/>
        <v>DLPDL 996</v>
      </c>
      <c r="AQ293" t="str" cm="1">
        <f t="array" aca="1" ref="AQ293:AR293" ca="1">IF($C293=0,"",_xlfn.TEXTSPLIT(AP293," "))</f>
        <v>DLPDL</v>
      </c>
      <c r="AR293" t="str">
        <f ca="1"/>
        <v>996</v>
      </c>
      <c r="AS293">
        <f t="shared" ca="1" si="193"/>
        <v>996</v>
      </c>
      <c r="AT293">
        <f ca="1"/>
        <v>281</v>
      </c>
      <c r="AU293" t="str">
        <f ca="1">IF($C293=0,"",
VLOOKUP(MID(AQ293,1,1),REVTRANS2,2,FALSE)
&amp; VLOOKUP(MID(AQ293,2,1),REVTRANS2,2,FALSE)
&amp; VLOOKUP(MID(AQ293,3,1),REVTRANS2,2,FALSE)
&amp; VLOOKUP(MID(AQ293,4,1),REVTRANS2,2,FALSE)
&amp; VLOOKUP(MID(AQ293,5,1),REVTRANS2,2,FALSE)
)</f>
        <v>4TA4T</v>
      </c>
      <c r="AV293">
        <f t="shared" ca="1" si="166"/>
        <v>0</v>
      </c>
      <c r="AW293">
        <f t="shared" ca="1" si="207"/>
        <v>0</v>
      </c>
      <c r="AX293">
        <f t="shared" ca="1" si="207"/>
        <v>0</v>
      </c>
      <c r="AY293">
        <f t="shared" ca="1" si="207"/>
        <v>2</v>
      </c>
      <c r="AZ293">
        <f t="shared" ca="1" si="207"/>
        <v>0</v>
      </c>
      <c r="BA293">
        <f t="shared" ca="1" si="207"/>
        <v>0</v>
      </c>
      <c r="BB293">
        <f t="shared" ca="1" si="207"/>
        <v>0</v>
      </c>
      <c r="BC293">
        <f t="shared" ca="1" si="207"/>
        <v>0</v>
      </c>
      <c r="BD293">
        <f t="shared" ca="1" si="207"/>
        <v>0</v>
      </c>
      <c r="BE293">
        <f t="shared" ca="1" si="207"/>
        <v>2</v>
      </c>
      <c r="BF293">
        <f t="shared" ca="1" si="207"/>
        <v>0</v>
      </c>
      <c r="BG293">
        <f t="shared" ca="1" si="207"/>
        <v>0</v>
      </c>
      <c r="BH293">
        <f t="shared" ca="1" si="207"/>
        <v>1</v>
      </c>
      <c r="BI293" s="37">
        <f t="shared" ca="1" si="207"/>
        <v>0</v>
      </c>
      <c r="BJ293" t="b">
        <f t="shared" ca="1" si="194"/>
        <v>0</v>
      </c>
      <c r="BK293" t="b">
        <f t="shared" ca="1" si="195"/>
        <v>0</v>
      </c>
      <c r="BL293" t="b">
        <f t="shared" ca="1" si="196"/>
        <v>0</v>
      </c>
      <c r="BM293" t="b">
        <f t="shared" ca="1" si="197"/>
        <v>0</v>
      </c>
      <c r="BN293" t="b">
        <f t="shared" ca="1" si="198"/>
        <v>1</v>
      </c>
      <c r="BO293" t="b">
        <f t="shared" ca="1" si="199"/>
        <v>0</v>
      </c>
      <c r="BP293" t="b">
        <f t="shared" ca="1" si="200"/>
        <v>0</v>
      </c>
      <c r="BQ293">
        <f t="shared" ca="1" si="201"/>
        <v>1</v>
      </c>
      <c r="BR293">
        <f t="shared" ca="1" si="202"/>
        <v>30281</v>
      </c>
      <c r="BS293" cm="1">
        <f t="array" aca="1" ref="BS293" ca="1">IF($C293=0,"",RANK(BR293,OFFSET(KKK,0,0,LAST,1),-1))</f>
        <v>353</v>
      </c>
      <c r="BT293" s="19">
        <f t="shared" ca="1" si="203"/>
        <v>351588</v>
      </c>
    </row>
    <row r="294" spans="1:72">
      <c r="A294">
        <v>282</v>
      </c>
      <c r="C294" s="9" t="str">
        <f t="shared" ca="1" si="172"/>
        <v>827A5 614</v>
      </c>
      <c r="D294">
        <f t="shared" ca="1" si="174"/>
        <v>9</v>
      </c>
      <c r="E294" t="str">
        <f t="shared" ca="1" si="187"/>
        <v>827A5</v>
      </c>
      <c r="F294" t="str">
        <f t="shared" ca="1" si="175"/>
        <v>HBGPE</v>
      </c>
      <c r="G294" t="str">
        <f t="shared" ca="1" si="188"/>
        <v>HBGPE 614</v>
      </c>
      <c r="H294" t="str">
        <f ca="1"/>
        <v>ENOIH 39</v>
      </c>
      <c r="I294" t="str" cm="1">
        <f t="array" aca="1" ref="I294:J294" ca="1">IF($C294=0,"",_xlfn.TEXTSPLIT(H294," "))</f>
        <v>ENOIH</v>
      </c>
      <c r="J294" t="str">
        <f ca="1"/>
        <v>39</v>
      </c>
      <c r="K294">
        <f t="shared" ca="1" si="189"/>
        <v>39</v>
      </c>
      <c r="L294">
        <f ca="1"/>
        <v>282</v>
      </c>
      <c r="M294" t="str">
        <f t="shared" ca="1" si="176"/>
        <v>5QK98</v>
      </c>
      <c r="N294">
        <f t="shared" ca="1" si="168"/>
        <v>0</v>
      </c>
      <c r="O294">
        <f t="shared" ca="1" si="206"/>
        <v>0</v>
      </c>
      <c r="P294">
        <f t="shared" ca="1" si="206"/>
        <v>0</v>
      </c>
      <c r="Q294">
        <f t="shared" ca="1" si="206"/>
        <v>0</v>
      </c>
      <c r="R294">
        <f t="shared" ca="1" si="206"/>
        <v>1</v>
      </c>
      <c r="S294">
        <f t="shared" ca="1" si="206"/>
        <v>0</v>
      </c>
      <c r="T294">
        <f t="shared" ca="1" si="206"/>
        <v>0</v>
      </c>
      <c r="U294">
        <f t="shared" ca="1" si="206"/>
        <v>1</v>
      </c>
      <c r="V294">
        <f t="shared" ca="1" si="206"/>
        <v>1</v>
      </c>
      <c r="W294">
        <f t="shared" ca="1" si="206"/>
        <v>0</v>
      </c>
      <c r="X294">
        <f t="shared" ca="1" si="206"/>
        <v>0</v>
      </c>
      <c r="Y294">
        <f t="shared" ca="1" si="206"/>
        <v>1</v>
      </c>
      <c r="Z294">
        <f t="shared" ca="1" si="206"/>
        <v>1</v>
      </c>
      <c r="AA294">
        <f t="shared" ca="1" si="206"/>
        <v>0</v>
      </c>
      <c r="AB294">
        <f t="shared" ca="1" si="190"/>
        <v>5</v>
      </c>
      <c r="AC294" t="b">
        <f t="shared" ca="1" si="177"/>
        <v>0</v>
      </c>
      <c r="AD294" t="b">
        <f t="shared" ca="1" si="178"/>
        <v>0</v>
      </c>
      <c r="AE294" t="b">
        <f t="shared" ca="1" si="179"/>
        <v>0</v>
      </c>
      <c r="AF294" t="b">
        <f t="shared" ca="1" si="180"/>
        <v>0</v>
      </c>
      <c r="AG294" t="b">
        <f t="shared" ca="1" si="181"/>
        <v>0</v>
      </c>
      <c r="AH294" t="b">
        <f t="shared" ca="1" si="182"/>
        <v>0</v>
      </c>
      <c r="AI294" t="b">
        <f t="shared" ca="1" si="183"/>
        <v>1</v>
      </c>
      <c r="AJ294">
        <f t="shared" ca="1" si="191"/>
        <v>1</v>
      </c>
      <c r="AK294">
        <f t="shared" ca="1" si="184"/>
        <v>10282</v>
      </c>
      <c r="AL294">
        <f t="shared" ca="1" si="185"/>
        <v>47</v>
      </c>
      <c r="AM294" s="19">
        <f t="shared" ca="1" si="186"/>
        <v>1833</v>
      </c>
      <c r="AN294" t="str">
        <f ca="1">IF($C294=0,"",
VLOOKUP(MID($E294,1,1),TRANSF2,2,FALSE)
&amp; VLOOKUP(MID($E294,2,1),TRANSF2,2,FALSE)
&amp; VLOOKUP(MID($E294,3,1),TRANSF2,2,FALSE)
&amp; VLOOKUP(MID($E294,4,1),TRANSF2,2,FALSE)
&amp; VLOOKUP(MID($E294,5,1),TRANSF2,2,FALSE)
)</f>
        <v>HBGPE</v>
      </c>
      <c r="AO294" t="str">
        <f t="shared" ca="1" si="192"/>
        <v>HBGPE 614</v>
      </c>
      <c r="AP294" t="str">
        <f ca="1"/>
        <v>DLPNN 378</v>
      </c>
      <c r="AQ294" t="str" cm="1">
        <f t="array" aca="1" ref="AQ294:AR294" ca="1">IF($C294=0,"",_xlfn.TEXTSPLIT(AP294," "))</f>
        <v>DLPNN</v>
      </c>
      <c r="AR294" t="str">
        <f ca="1"/>
        <v>378</v>
      </c>
      <c r="AS294">
        <f t="shared" ca="1" si="193"/>
        <v>378</v>
      </c>
      <c r="AT294">
        <f ca="1"/>
        <v>282</v>
      </c>
      <c r="AU294" t="str">
        <f ca="1">IF($C294=0,"",
VLOOKUP(MID(AQ294,1,1),REVTRANS2,2,FALSE)
&amp; VLOOKUP(MID(AQ294,2,1),REVTRANS2,2,FALSE)
&amp; VLOOKUP(MID(AQ294,3,1),REVTRANS2,2,FALSE)
&amp; VLOOKUP(MID(AQ294,4,1),REVTRANS2,2,FALSE)
&amp; VLOOKUP(MID(AQ294,5,1),REVTRANS2,2,FALSE)
)</f>
        <v>4TAQQ</v>
      </c>
      <c r="AV294">
        <f t="shared" ca="1" si="166"/>
        <v>0</v>
      </c>
      <c r="AW294">
        <f t="shared" ca="1" si="207"/>
        <v>0</v>
      </c>
      <c r="AX294">
        <f t="shared" ca="1" si="207"/>
        <v>0</v>
      </c>
      <c r="AY294">
        <f t="shared" ca="1" si="207"/>
        <v>1</v>
      </c>
      <c r="AZ294">
        <f t="shared" ca="1" si="207"/>
        <v>0</v>
      </c>
      <c r="BA294">
        <f t="shared" ca="1" si="207"/>
        <v>0</v>
      </c>
      <c r="BB294">
        <f t="shared" ca="1" si="207"/>
        <v>0</v>
      </c>
      <c r="BC294">
        <f t="shared" ca="1" si="207"/>
        <v>0</v>
      </c>
      <c r="BD294">
        <f t="shared" ca="1" si="207"/>
        <v>0</v>
      </c>
      <c r="BE294">
        <f t="shared" ca="1" si="207"/>
        <v>1</v>
      </c>
      <c r="BF294">
        <f t="shared" ca="1" si="207"/>
        <v>2</v>
      </c>
      <c r="BG294">
        <f t="shared" ca="1" si="207"/>
        <v>0</v>
      </c>
      <c r="BH294">
        <f t="shared" ca="1" si="207"/>
        <v>1</v>
      </c>
      <c r="BI294" s="37">
        <f t="shared" ca="1" si="207"/>
        <v>0</v>
      </c>
      <c r="BJ294" t="b">
        <f t="shared" ca="1" si="194"/>
        <v>0</v>
      </c>
      <c r="BK294" t="b">
        <f t="shared" ca="1" si="195"/>
        <v>0</v>
      </c>
      <c r="BL294" t="b">
        <f t="shared" ca="1" si="196"/>
        <v>0</v>
      </c>
      <c r="BM294" t="b">
        <f t="shared" ca="1" si="197"/>
        <v>0</v>
      </c>
      <c r="BN294" t="b">
        <f t="shared" ca="1" si="198"/>
        <v>0</v>
      </c>
      <c r="BO294" t="b">
        <f t="shared" ca="1" si="199"/>
        <v>1</v>
      </c>
      <c r="BP294" t="b">
        <f t="shared" ca="1" si="200"/>
        <v>0</v>
      </c>
      <c r="BQ294">
        <f t="shared" ca="1" si="201"/>
        <v>1</v>
      </c>
      <c r="BR294">
        <f t="shared" ca="1" si="202"/>
        <v>20282</v>
      </c>
      <c r="BS294" cm="1">
        <f t="array" aca="1" ref="BS294" ca="1">IF($C294=0,"",RANK(BR294,OFFSET(KKK,0,0,LAST,1),-1))</f>
        <v>188</v>
      </c>
      <c r="BT294" s="19">
        <f t="shared" ca="1" si="203"/>
        <v>71064</v>
      </c>
    </row>
    <row r="295" spans="1:72">
      <c r="A295">
        <v>283</v>
      </c>
      <c r="C295" s="9" t="str">
        <f t="shared" ca="1" si="172"/>
        <v>23773 980</v>
      </c>
      <c r="D295">
        <f t="shared" ca="1" si="174"/>
        <v>9</v>
      </c>
      <c r="E295" t="str">
        <f t="shared" ca="1" si="187"/>
        <v>23773</v>
      </c>
      <c r="F295" t="str">
        <f t="shared" ca="1" si="175"/>
        <v>BCGGC</v>
      </c>
      <c r="G295" t="str">
        <f t="shared" ca="1" si="188"/>
        <v>BCGGC 980</v>
      </c>
      <c r="H295" t="str">
        <f ca="1"/>
        <v>ENPNP 164</v>
      </c>
      <c r="I295" t="str" cm="1">
        <f t="array" aca="1" ref="I295:J295" ca="1">IF($C295=0,"",_xlfn.TEXTSPLIT(H295," "))</f>
        <v>ENPNP</v>
      </c>
      <c r="J295" t="str">
        <f ca="1"/>
        <v>164</v>
      </c>
      <c r="K295">
        <f t="shared" ca="1" si="189"/>
        <v>164</v>
      </c>
      <c r="L295">
        <f ca="1"/>
        <v>283</v>
      </c>
      <c r="M295" t="str">
        <f t="shared" ca="1" si="176"/>
        <v>5QAQA</v>
      </c>
      <c r="N295">
        <f t="shared" ca="1" si="168"/>
        <v>0</v>
      </c>
      <c r="O295">
        <f t="shared" ca="1" si="206"/>
        <v>0</v>
      </c>
      <c r="P295">
        <f t="shared" ca="1" si="206"/>
        <v>0</v>
      </c>
      <c r="Q295">
        <f t="shared" ca="1" si="206"/>
        <v>0</v>
      </c>
      <c r="R295">
        <f t="shared" ca="1" si="206"/>
        <v>1</v>
      </c>
      <c r="S295">
        <f t="shared" ca="1" si="206"/>
        <v>0</v>
      </c>
      <c r="T295">
        <f t="shared" ca="1" si="206"/>
        <v>0</v>
      </c>
      <c r="U295">
        <f t="shared" ca="1" si="206"/>
        <v>0</v>
      </c>
      <c r="V295">
        <f t="shared" ca="1" si="206"/>
        <v>0</v>
      </c>
      <c r="W295">
        <f t="shared" ca="1" si="206"/>
        <v>0</v>
      </c>
      <c r="X295">
        <f t="shared" ca="1" si="206"/>
        <v>0</v>
      </c>
      <c r="Y295">
        <f t="shared" ca="1" si="206"/>
        <v>2</v>
      </c>
      <c r="Z295">
        <f t="shared" ca="1" si="206"/>
        <v>0</v>
      </c>
      <c r="AA295">
        <f t="shared" ca="1" si="206"/>
        <v>2</v>
      </c>
      <c r="AB295">
        <f t="shared" ca="1" si="190"/>
        <v>5</v>
      </c>
      <c r="AC295" t="b">
        <f t="shared" ca="1" si="177"/>
        <v>0</v>
      </c>
      <c r="AD295" t="b">
        <f t="shared" ca="1" si="178"/>
        <v>0</v>
      </c>
      <c r="AE295" t="b">
        <f t="shared" ca="1" si="179"/>
        <v>0</v>
      </c>
      <c r="AF295" t="b">
        <f t="shared" ca="1" si="180"/>
        <v>0</v>
      </c>
      <c r="AG295" t="b">
        <f t="shared" ca="1" si="181"/>
        <v>1</v>
      </c>
      <c r="AH295" t="b">
        <f t="shared" ca="1" si="182"/>
        <v>0</v>
      </c>
      <c r="AI295" t="b">
        <f t="shared" ca="1" si="183"/>
        <v>0</v>
      </c>
      <c r="AJ295">
        <f t="shared" ca="1" si="191"/>
        <v>1</v>
      </c>
      <c r="AK295">
        <f t="shared" ca="1" si="184"/>
        <v>30283</v>
      </c>
      <c r="AL295">
        <f t="shared" ca="1" si="185"/>
        <v>492</v>
      </c>
      <c r="AM295" s="19">
        <f t="shared" ca="1" si="186"/>
        <v>80688</v>
      </c>
      <c r="AN295" t="str">
        <f ca="1">IF($C295=0,"",
VLOOKUP(MID($E295,1,1),TRANSF2,2,FALSE)
&amp; VLOOKUP(MID($E295,2,1),TRANSF2,2,FALSE)
&amp; VLOOKUP(MID($E295,3,1),TRANSF2,2,FALSE)
&amp; VLOOKUP(MID($E295,4,1),TRANSF2,2,FALSE)
&amp; VLOOKUP(MID($E295,5,1),TRANSF2,2,FALSE)
)</f>
        <v>BCGGC</v>
      </c>
      <c r="AO295" t="str">
        <f t="shared" ca="1" si="192"/>
        <v>BCGGC 980</v>
      </c>
      <c r="AP295" t="str">
        <f ca="1"/>
        <v>DLPPP 34</v>
      </c>
      <c r="AQ295" t="str" cm="1">
        <f t="array" aca="1" ref="AQ295:AR295" ca="1">IF($C295=0,"",_xlfn.TEXTSPLIT(AP295," "))</f>
        <v>DLPPP</v>
      </c>
      <c r="AR295" t="str">
        <f ca="1"/>
        <v>34</v>
      </c>
      <c r="AS295">
        <f t="shared" ca="1" si="193"/>
        <v>34</v>
      </c>
      <c r="AT295">
        <f ca="1"/>
        <v>283</v>
      </c>
      <c r="AU295" t="str">
        <f ca="1">IF($C295=0,"",
VLOOKUP(MID(AQ295,1,1),REVTRANS2,2,FALSE)
&amp; VLOOKUP(MID(AQ295,2,1),REVTRANS2,2,FALSE)
&amp; VLOOKUP(MID(AQ295,3,1),REVTRANS2,2,FALSE)
&amp; VLOOKUP(MID(AQ295,4,1),REVTRANS2,2,FALSE)
&amp; VLOOKUP(MID(AQ295,5,1),REVTRANS2,2,FALSE)
)</f>
        <v>4TAAA</v>
      </c>
      <c r="AV295">
        <f t="shared" ref="AV295:AV358" ca="1" si="208">IF($C295=0,"",(LEN($AU295)-LEN(SUBSTITUTE($AU295,AV$11,""))))</f>
        <v>0</v>
      </c>
      <c r="AW295">
        <f t="shared" ca="1" si="207"/>
        <v>0</v>
      </c>
      <c r="AX295">
        <f t="shared" ca="1" si="207"/>
        <v>0</v>
      </c>
      <c r="AY295">
        <f t="shared" ca="1" si="207"/>
        <v>1</v>
      </c>
      <c r="AZ295">
        <f t="shared" ca="1" si="207"/>
        <v>0</v>
      </c>
      <c r="BA295">
        <f t="shared" ca="1" si="207"/>
        <v>0</v>
      </c>
      <c r="BB295">
        <f t="shared" ca="1" si="207"/>
        <v>0</v>
      </c>
      <c r="BC295">
        <f t="shared" ca="1" si="207"/>
        <v>0</v>
      </c>
      <c r="BD295">
        <f t="shared" ca="1" si="207"/>
        <v>0</v>
      </c>
      <c r="BE295">
        <f t="shared" ca="1" si="207"/>
        <v>1</v>
      </c>
      <c r="BF295">
        <f t="shared" ca="1" si="207"/>
        <v>0</v>
      </c>
      <c r="BG295">
        <f t="shared" ca="1" si="207"/>
        <v>0</v>
      </c>
      <c r="BH295">
        <f t="shared" ca="1" si="207"/>
        <v>3</v>
      </c>
      <c r="BI295" s="37">
        <f t="shared" ca="1" si="207"/>
        <v>0</v>
      </c>
      <c r="BJ295" t="b">
        <f t="shared" ca="1" si="194"/>
        <v>0</v>
      </c>
      <c r="BK295" t="b">
        <f t="shared" ca="1" si="195"/>
        <v>0</v>
      </c>
      <c r="BL295" t="b">
        <f t="shared" ca="1" si="196"/>
        <v>0</v>
      </c>
      <c r="BM295" t="b">
        <f t="shared" ca="1" si="197"/>
        <v>1</v>
      </c>
      <c r="BN295" t="b">
        <f t="shared" ca="1" si="198"/>
        <v>0</v>
      </c>
      <c r="BO295" t="b">
        <f t="shared" ca="1" si="199"/>
        <v>0</v>
      </c>
      <c r="BP295" t="b">
        <f t="shared" ca="1" si="200"/>
        <v>0</v>
      </c>
      <c r="BQ295">
        <f t="shared" ca="1" si="201"/>
        <v>1</v>
      </c>
      <c r="BR295">
        <f t="shared" ca="1" si="202"/>
        <v>40283</v>
      </c>
      <c r="BS295" cm="1">
        <f t="array" aca="1" ref="BS295" ca="1">IF($C295=0,"",RANK(BR295,OFFSET(KKK,0,0,LAST,1),-1))</f>
        <v>517</v>
      </c>
      <c r="BT295" s="19">
        <f t="shared" ca="1" si="203"/>
        <v>17578</v>
      </c>
    </row>
    <row r="296" spans="1:72">
      <c r="A296">
        <v>284</v>
      </c>
      <c r="C296" s="9" t="str">
        <f t="shared" ca="1" si="172"/>
        <v>9Q524 166</v>
      </c>
      <c r="D296">
        <f t="shared" ca="1" si="174"/>
        <v>9</v>
      </c>
      <c r="E296" t="str">
        <f t="shared" ca="1" si="187"/>
        <v>9Q524</v>
      </c>
      <c r="F296" t="str">
        <f t="shared" ca="1" si="175"/>
        <v>INEBD</v>
      </c>
      <c r="G296" t="str">
        <f t="shared" ca="1" si="188"/>
        <v>INEBD 166</v>
      </c>
      <c r="H296" t="str">
        <f ca="1"/>
        <v>EOCBC 710</v>
      </c>
      <c r="I296" t="str" cm="1">
        <f t="array" aca="1" ref="I296:J296" ca="1">IF($C296=0,"",_xlfn.TEXTSPLIT(H296," "))</f>
        <v>EOCBC</v>
      </c>
      <c r="J296" t="str">
        <f ca="1"/>
        <v>710</v>
      </c>
      <c r="K296">
        <f t="shared" ca="1" si="189"/>
        <v>710</v>
      </c>
      <c r="L296">
        <f ca="1"/>
        <v>284</v>
      </c>
      <c r="M296" t="str">
        <f t="shared" ca="1" si="176"/>
        <v>5K323</v>
      </c>
      <c r="N296">
        <f t="shared" ca="1" si="168"/>
        <v>0</v>
      </c>
      <c r="O296">
        <f t="shared" ca="1" si="206"/>
        <v>1</v>
      </c>
      <c r="P296">
        <f t="shared" ca="1" si="206"/>
        <v>2</v>
      </c>
      <c r="Q296">
        <f t="shared" ca="1" si="206"/>
        <v>0</v>
      </c>
      <c r="R296">
        <f t="shared" ca="1" si="206"/>
        <v>1</v>
      </c>
      <c r="S296">
        <f t="shared" ca="1" si="206"/>
        <v>0</v>
      </c>
      <c r="T296">
        <f t="shared" ca="1" si="206"/>
        <v>0</v>
      </c>
      <c r="U296">
        <f t="shared" ca="1" si="206"/>
        <v>0</v>
      </c>
      <c r="V296">
        <f t="shared" ca="1" si="206"/>
        <v>0</v>
      </c>
      <c r="W296">
        <f t="shared" ca="1" si="206"/>
        <v>0</v>
      </c>
      <c r="X296">
        <f t="shared" ca="1" si="206"/>
        <v>0</v>
      </c>
      <c r="Y296">
        <f t="shared" ca="1" si="206"/>
        <v>0</v>
      </c>
      <c r="Z296">
        <f t="shared" ca="1" si="206"/>
        <v>1</v>
      </c>
      <c r="AA296">
        <f t="shared" ca="1" si="206"/>
        <v>0</v>
      </c>
      <c r="AB296">
        <f t="shared" ca="1" si="190"/>
        <v>5</v>
      </c>
      <c r="AC296" t="b">
        <f t="shared" ca="1" si="177"/>
        <v>0</v>
      </c>
      <c r="AD296" t="b">
        <f t="shared" ca="1" si="178"/>
        <v>0</v>
      </c>
      <c r="AE296" t="b">
        <f t="shared" ca="1" si="179"/>
        <v>0</v>
      </c>
      <c r="AF296" t="b">
        <f t="shared" ca="1" si="180"/>
        <v>0</v>
      </c>
      <c r="AG296" t="b">
        <f t="shared" ca="1" si="181"/>
        <v>0</v>
      </c>
      <c r="AH296" t="b">
        <f t="shared" ca="1" si="182"/>
        <v>1</v>
      </c>
      <c r="AI296" t="b">
        <f t="shared" ca="1" si="183"/>
        <v>0</v>
      </c>
      <c r="AJ296">
        <f t="shared" ca="1" si="191"/>
        <v>1</v>
      </c>
      <c r="AK296">
        <f t="shared" ca="1" si="184"/>
        <v>20284</v>
      </c>
      <c r="AL296">
        <f t="shared" ca="1" si="185"/>
        <v>267</v>
      </c>
      <c r="AM296" s="19">
        <f t="shared" ca="1" si="186"/>
        <v>189570</v>
      </c>
      <c r="AN296" t="str">
        <f ca="1">IF($C296=0,"",
VLOOKUP(MID($E296,1,1),TRANSF2,2,FALSE)
&amp; VLOOKUP(MID($E296,2,1),TRANSF2,2,FALSE)
&amp; VLOOKUP(MID($E296,3,1),TRANSF2,2,FALSE)
&amp; VLOOKUP(MID($E296,4,1),TRANSF2,2,FALSE)
&amp; VLOOKUP(MID($E296,5,1),TRANSF2,2,FALSE)
)</f>
        <v>INEBD</v>
      </c>
      <c r="AO296" t="str">
        <f t="shared" ca="1" si="192"/>
        <v>INEBD 166</v>
      </c>
      <c r="AP296" t="str">
        <f ca="1"/>
        <v>DNADC 431</v>
      </c>
      <c r="AQ296" t="str" cm="1">
        <f t="array" aca="1" ref="AQ296:AR296" ca="1">IF($C296=0,"",_xlfn.TEXTSPLIT(AP296," "))</f>
        <v>DNADC</v>
      </c>
      <c r="AR296" t="str">
        <f ca="1"/>
        <v>431</v>
      </c>
      <c r="AS296">
        <f t="shared" ca="1" si="193"/>
        <v>431</v>
      </c>
      <c r="AT296">
        <f ca="1"/>
        <v>284</v>
      </c>
      <c r="AU296" t="str">
        <f ca="1">IF($C296=0,"",
VLOOKUP(MID(AQ296,1,1),REVTRANS2,2,FALSE)
&amp; VLOOKUP(MID(AQ296,2,1),REVTRANS2,2,FALSE)
&amp; VLOOKUP(MID(AQ296,3,1),REVTRANS2,2,FALSE)
&amp; VLOOKUP(MID(AQ296,4,1),REVTRANS2,2,FALSE)
&amp; VLOOKUP(MID(AQ296,5,1),REVTRANS2,2,FALSE)
)</f>
        <v>4QJ43</v>
      </c>
      <c r="AV296">
        <f t="shared" ca="1" si="208"/>
        <v>0</v>
      </c>
      <c r="AW296">
        <f t="shared" ca="1" si="207"/>
        <v>0</v>
      </c>
      <c r="AX296">
        <f t="shared" ca="1" si="207"/>
        <v>1</v>
      </c>
      <c r="AY296">
        <f t="shared" ca="1" si="207"/>
        <v>2</v>
      </c>
      <c r="AZ296">
        <f t="shared" ca="1" si="207"/>
        <v>0</v>
      </c>
      <c r="BA296">
        <f t="shared" ca="1" si="207"/>
        <v>0</v>
      </c>
      <c r="BB296">
        <f t="shared" ca="1" si="207"/>
        <v>0</v>
      </c>
      <c r="BC296">
        <f t="shared" ca="1" si="207"/>
        <v>0</v>
      </c>
      <c r="BD296">
        <f t="shared" ca="1" si="207"/>
        <v>0</v>
      </c>
      <c r="BE296">
        <f t="shared" ca="1" si="207"/>
        <v>0</v>
      </c>
      <c r="BF296">
        <f t="shared" ca="1" si="207"/>
        <v>1</v>
      </c>
      <c r="BG296">
        <f t="shared" ca="1" si="207"/>
        <v>0</v>
      </c>
      <c r="BH296">
        <f t="shared" ca="1" si="207"/>
        <v>0</v>
      </c>
      <c r="BI296" s="37">
        <f t="shared" ca="1" si="207"/>
        <v>1</v>
      </c>
      <c r="BJ296" t="b">
        <f t="shared" ca="1" si="194"/>
        <v>0</v>
      </c>
      <c r="BK296" t="b">
        <f t="shared" ca="1" si="195"/>
        <v>0</v>
      </c>
      <c r="BL296" t="b">
        <f t="shared" ca="1" si="196"/>
        <v>0</v>
      </c>
      <c r="BM296" t="b">
        <f t="shared" ca="1" si="197"/>
        <v>1</v>
      </c>
      <c r="BN296" t="b">
        <f t="shared" ca="1" si="198"/>
        <v>0</v>
      </c>
      <c r="BO296" t="b">
        <f t="shared" ca="1" si="199"/>
        <v>0</v>
      </c>
      <c r="BP296" t="b">
        <f t="shared" ca="1" si="200"/>
        <v>0</v>
      </c>
      <c r="BQ296">
        <f t="shared" ca="1" si="201"/>
        <v>1</v>
      </c>
      <c r="BR296">
        <f t="shared" ca="1" si="202"/>
        <v>40284</v>
      </c>
      <c r="BS296" cm="1">
        <f t="array" aca="1" ref="BS296" ca="1">IF($C296=0,"",RANK(BR296,OFFSET(KKK,0,0,LAST,1),-1))</f>
        <v>518</v>
      </c>
      <c r="BT296" s="19">
        <f t="shared" ca="1" si="203"/>
        <v>223258</v>
      </c>
    </row>
    <row r="297" spans="1:72">
      <c r="A297">
        <v>285</v>
      </c>
      <c r="C297" s="9" t="str">
        <f t="shared" ca="1" si="172"/>
        <v>333JJ 463</v>
      </c>
      <c r="D297">
        <f t="shared" ca="1" si="174"/>
        <v>9</v>
      </c>
      <c r="E297" t="str">
        <f t="shared" ca="1" si="187"/>
        <v>333JJ</v>
      </c>
      <c r="F297" t="str">
        <f t="shared" ca="1" si="175"/>
        <v>CCCMM</v>
      </c>
      <c r="G297" t="str">
        <f t="shared" ca="1" si="188"/>
        <v>CCCMM 463</v>
      </c>
      <c r="H297" t="str">
        <f ca="1"/>
        <v>EOCEE 312</v>
      </c>
      <c r="I297" t="str" cm="1">
        <f t="array" aca="1" ref="I297:J297" ca="1">IF($C297=0,"",_xlfn.TEXTSPLIT(H297," "))</f>
        <v>EOCEE</v>
      </c>
      <c r="J297" t="str">
        <f ca="1"/>
        <v>312</v>
      </c>
      <c r="K297">
        <f t="shared" ca="1" si="189"/>
        <v>312</v>
      </c>
      <c r="L297">
        <f ca="1"/>
        <v>285</v>
      </c>
      <c r="M297" t="str">
        <f t="shared" ca="1" si="176"/>
        <v>5K355</v>
      </c>
      <c r="N297">
        <f t="shared" ca="1" si="168"/>
        <v>0</v>
      </c>
      <c r="O297">
        <f t="shared" ref="O297:AA306" ca="1" si="209">IF($C297=0,"",(LEN($M297)-LEN(SUBSTITUTE($M297,O$11,""))))</f>
        <v>0</v>
      </c>
      <c r="P297">
        <f t="shared" ca="1" si="209"/>
        <v>1</v>
      </c>
      <c r="Q297">
        <f t="shared" ca="1" si="209"/>
        <v>0</v>
      </c>
      <c r="R297">
        <f t="shared" ca="1" si="209"/>
        <v>3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09"/>
        <v>0</v>
      </c>
      <c r="X297">
        <f t="shared" ca="1" si="209"/>
        <v>0</v>
      </c>
      <c r="Y297">
        <f t="shared" ca="1" si="209"/>
        <v>0</v>
      </c>
      <c r="Z297">
        <f t="shared" ca="1" si="209"/>
        <v>1</v>
      </c>
      <c r="AA297">
        <f t="shared" ca="1" si="209"/>
        <v>0</v>
      </c>
      <c r="AB297">
        <f t="shared" ca="1" si="190"/>
        <v>5</v>
      </c>
      <c r="AC297" t="b">
        <f t="shared" ca="1" si="177"/>
        <v>0</v>
      </c>
      <c r="AD297" t="b">
        <f t="shared" ca="1" si="178"/>
        <v>0</v>
      </c>
      <c r="AE297" t="b">
        <f t="shared" ca="1" si="179"/>
        <v>0</v>
      </c>
      <c r="AF297" t="b">
        <f t="shared" ca="1" si="180"/>
        <v>1</v>
      </c>
      <c r="AG297" t="b">
        <f t="shared" ca="1" si="181"/>
        <v>0</v>
      </c>
      <c r="AH297" t="b">
        <f t="shared" ca="1" si="182"/>
        <v>0</v>
      </c>
      <c r="AI297" t="b">
        <f t="shared" ca="1" si="183"/>
        <v>0</v>
      </c>
      <c r="AJ297">
        <f t="shared" ca="1" si="191"/>
        <v>1</v>
      </c>
      <c r="AK297">
        <f t="shared" ca="1" si="184"/>
        <v>40285</v>
      </c>
      <c r="AL297">
        <f t="shared" ca="1" si="185"/>
        <v>672</v>
      </c>
      <c r="AM297" s="19">
        <f t="shared" ca="1" si="186"/>
        <v>209664</v>
      </c>
      <c r="AN297" t="str">
        <f ca="1">IF($C297=0,"",
VLOOKUP(MID($E297,1,1),TRANSF2,2,FALSE)
&amp; VLOOKUP(MID($E297,2,1),TRANSF2,2,FALSE)
&amp; VLOOKUP(MID($E297,3,1),TRANSF2,2,FALSE)
&amp; VLOOKUP(MID($E297,4,1),TRANSF2,2,FALSE)
&amp; VLOOKUP(MID($E297,5,1),TRANSF2,2,FALSE)
)</f>
        <v>CCCAA</v>
      </c>
      <c r="AO297" t="str">
        <f t="shared" ca="1" si="192"/>
        <v>CCCAA 463</v>
      </c>
      <c r="AP297" t="str">
        <f ca="1"/>
        <v>DNEEP 901</v>
      </c>
      <c r="AQ297" t="str" cm="1">
        <f t="array" aca="1" ref="AQ297:AR297" ca="1">IF($C297=0,"",_xlfn.TEXTSPLIT(AP297," "))</f>
        <v>DNEEP</v>
      </c>
      <c r="AR297" t="str">
        <f ca="1"/>
        <v>901</v>
      </c>
      <c r="AS297">
        <f t="shared" ca="1" si="193"/>
        <v>901</v>
      </c>
      <c r="AT297">
        <f ca="1"/>
        <v>285</v>
      </c>
      <c r="AU297" t="str">
        <f ca="1">IF($C297=0,"",
VLOOKUP(MID(AQ297,1,1),REVTRANS2,2,FALSE)
&amp; VLOOKUP(MID(AQ297,2,1),REVTRANS2,2,FALSE)
&amp; VLOOKUP(MID(AQ297,3,1),REVTRANS2,2,FALSE)
&amp; VLOOKUP(MID(AQ297,4,1),REVTRANS2,2,FALSE)
&amp; VLOOKUP(MID(AQ297,5,1),REVTRANS2,2,FALSE)
)</f>
        <v>4Q55A</v>
      </c>
      <c r="AV297">
        <f t="shared" ca="1" si="208"/>
        <v>0</v>
      </c>
      <c r="AW297">
        <f t="shared" ca="1" si="207"/>
        <v>0</v>
      </c>
      <c r="AX297">
        <f t="shared" ca="1" si="207"/>
        <v>0</v>
      </c>
      <c r="AY297">
        <f t="shared" ca="1" si="207"/>
        <v>1</v>
      </c>
      <c r="AZ297">
        <f t="shared" ca="1" si="207"/>
        <v>2</v>
      </c>
      <c r="BA297">
        <f t="shared" ca="1" si="207"/>
        <v>0</v>
      </c>
      <c r="BB297">
        <f t="shared" ca="1" si="207"/>
        <v>0</v>
      </c>
      <c r="BC297">
        <f t="shared" ca="1" si="207"/>
        <v>0</v>
      </c>
      <c r="BD297">
        <f t="shared" ca="1" si="207"/>
        <v>0</v>
      </c>
      <c r="BE297">
        <f t="shared" ca="1" si="207"/>
        <v>0</v>
      </c>
      <c r="BF297">
        <f t="shared" ca="1" si="207"/>
        <v>1</v>
      </c>
      <c r="BG297">
        <f t="shared" ca="1" si="207"/>
        <v>0</v>
      </c>
      <c r="BH297">
        <f t="shared" ca="1" si="207"/>
        <v>1</v>
      </c>
      <c r="BI297" s="37">
        <f t="shared" ca="1" si="207"/>
        <v>0</v>
      </c>
      <c r="BJ297" t="b">
        <f t="shared" ca="1" si="194"/>
        <v>0</v>
      </c>
      <c r="BK297" t="b">
        <f t="shared" ca="1" si="195"/>
        <v>0</v>
      </c>
      <c r="BL297" t="b">
        <f t="shared" ca="1" si="196"/>
        <v>0</v>
      </c>
      <c r="BM297" t="b">
        <f t="shared" ca="1" si="197"/>
        <v>0</v>
      </c>
      <c r="BN297" t="b">
        <f t="shared" ca="1" si="198"/>
        <v>0</v>
      </c>
      <c r="BO297" t="b">
        <f t="shared" ca="1" si="199"/>
        <v>1</v>
      </c>
      <c r="BP297" t="b">
        <f t="shared" ca="1" si="200"/>
        <v>0</v>
      </c>
      <c r="BQ297">
        <f t="shared" ca="1" si="201"/>
        <v>1</v>
      </c>
      <c r="BR297">
        <f t="shared" ca="1" si="202"/>
        <v>20285</v>
      </c>
      <c r="BS297" cm="1">
        <f t="array" aca="1" ref="BS297" ca="1">IF($C297=0,"",RANK(BR297,OFFSET(KKK,0,0,LAST,1),-1))</f>
        <v>189</v>
      </c>
      <c r="BT297" s="19">
        <f t="shared" ca="1" si="203"/>
        <v>170289</v>
      </c>
    </row>
    <row r="298" spans="1:72">
      <c r="A298">
        <v>286</v>
      </c>
      <c r="C298" s="9" t="str">
        <f t="shared" ca="1" si="172"/>
        <v>AA4JQ 911</v>
      </c>
      <c r="D298">
        <f t="shared" ca="1" si="174"/>
        <v>9</v>
      </c>
      <c r="E298" t="str">
        <f t="shared" ca="1" si="187"/>
        <v>AA4JQ</v>
      </c>
      <c r="F298" t="str">
        <f t="shared" ca="1" si="175"/>
        <v>PPDMN</v>
      </c>
      <c r="G298" t="str">
        <f t="shared" ca="1" si="188"/>
        <v>PPDMN 911</v>
      </c>
      <c r="H298" t="str">
        <f ca="1"/>
        <v>EOCIP 169</v>
      </c>
      <c r="I298" t="str" cm="1">
        <f t="array" aca="1" ref="I298:J298" ca="1">IF($C298=0,"",_xlfn.TEXTSPLIT(H298," "))</f>
        <v>EOCIP</v>
      </c>
      <c r="J298" t="str">
        <f ca="1"/>
        <v>169</v>
      </c>
      <c r="K298">
        <f t="shared" ca="1" si="189"/>
        <v>169</v>
      </c>
      <c r="L298">
        <f ca="1"/>
        <v>286</v>
      </c>
      <c r="M298" t="str">
        <f t="shared" ca="1" si="176"/>
        <v>5K39A</v>
      </c>
      <c r="N298">
        <f t="shared" ca="1" si="168"/>
        <v>0</v>
      </c>
      <c r="O298">
        <f t="shared" ca="1" si="209"/>
        <v>0</v>
      </c>
      <c r="P298">
        <f t="shared" ca="1" si="209"/>
        <v>1</v>
      </c>
      <c r="Q298">
        <f t="shared" ca="1" si="209"/>
        <v>0</v>
      </c>
      <c r="R298">
        <f t="shared" ca="1" si="209"/>
        <v>1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1</v>
      </c>
      <c r="W298">
        <f t="shared" ca="1" si="209"/>
        <v>0</v>
      </c>
      <c r="X298">
        <f t="shared" ca="1" si="209"/>
        <v>0</v>
      </c>
      <c r="Y298">
        <f t="shared" ca="1" si="209"/>
        <v>0</v>
      </c>
      <c r="Z298">
        <f t="shared" ca="1" si="209"/>
        <v>1</v>
      </c>
      <c r="AA298">
        <f t="shared" ca="1" si="209"/>
        <v>1</v>
      </c>
      <c r="AB298">
        <f t="shared" ca="1" si="190"/>
        <v>5</v>
      </c>
      <c r="AC298" t="b">
        <f t="shared" ca="1" si="177"/>
        <v>0</v>
      </c>
      <c r="AD298" t="b">
        <f t="shared" ca="1" si="178"/>
        <v>0</v>
      </c>
      <c r="AE298" t="b">
        <f t="shared" ca="1" si="179"/>
        <v>0</v>
      </c>
      <c r="AF298" t="b">
        <f t="shared" ca="1" si="180"/>
        <v>0</v>
      </c>
      <c r="AG298" t="b">
        <f t="shared" ca="1" si="181"/>
        <v>0</v>
      </c>
      <c r="AH298" t="b">
        <f t="shared" ca="1" si="182"/>
        <v>0</v>
      </c>
      <c r="AI298" t="b">
        <f t="shared" ca="1" si="183"/>
        <v>1</v>
      </c>
      <c r="AJ298">
        <f t="shared" ca="1" si="191"/>
        <v>1</v>
      </c>
      <c r="AK298">
        <f t="shared" ca="1" si="184"/>
        <v>10286</v>
      </c>
      <c r="AL298">
        <f t="shared" ca="1" si="185"/>
        <v>48</v>
      </c>
      <c r="AM298" s="19">
        <f t="shared" ca="1" si="186"/>
        <v>8112</v>
      </c>
      <c r="AN298" t="str">
        <f ca="1">IF($C298=0,"",
VLOOKUP(MID($E298,1,1),TRANSF2,2,FALSE)
&amp; VLOOKUP(MID($E298,2,1),TRANSF2,2,FALSE)
&amp; VLOOKUP(MID($E298,3,1),TRANSF2,2,FALSE)
&amp; VLOOKUP(MID($E298,4,1),TRANSF2,2,FALSE)
&amp; VLOOKUP(MID($E298,5,1),TRANSF2,2,FALSE)
)</f>
        <v>PPDAN</v>
      </c>
      <c r="AO298" t="str">
        <f t="shared" ca="1" si="192"/>
        <v>PPDAN 911</v>
      </c>
      <c r="AP298" t="str">
        <f ca="1"/>
        <v>DNIIN 944</v>
      </c>
      <c r="AQ298" t="str" cm="1">
        <f t="array" aca="1" ref="AQ298:AR298" ca="1">IF($C298=0,"",_xlfn.TEXTSPLIT(AP298," "))</f>
        <v>DNIIN</v>
      </c>
      <c r="AR298" t="str">
        <f ca="1"/>
        <v>944</v>
      </c>
      <c r="AS298">
        <f t="shared" ca="1" si="193"/>
        <v>944</v>
      </c>
      <c r="AT298">
        <f ca="1"/>
        <v>286</v>
      </c>
      <c r="AU298" t="str">
        <f ca="1">IF($C298=0,"",
VLOOKUP(MID(AQ298,1,1),REVTRANS2,2,FALSE)
&amp; VLOOKUP(MID(AQ298,2,1),REVTRANS2,2,FALSE)
&amp; VLOOKUP(MID(AQ298,3,1),REVTRANS2,2,FALSE)
&amp; VLOOKUP(MID(AQ298,4,1),REVTRANS2,2,FALSE)
&amp; VLOOKUP(MID(AQ298,5,1),REVTRANS2,2,FALSE)
)</f>
        <v>4Q99Q</v>
      </c>
      <c r="AV298">
        <f t="shared" ca="1" si="208"/>
        <v>0</v>
      </c>
      <c r="AW298">
        <f t="shared" ca="1" si="207"/>
        <v>0</v>
      </c>
      <c r="AX298">
        <f t="shared" ca="1" si="207"/>
        <v>0</v>
      </c>
      <c r="AY298">
        <f t="shared" ca="1" si="207"/>
        <v>1</v>
      </c>
      <c r="AZ298">
        <f t="shared" ca="1" si="207"/>
        <v>0</v>
      </c>
      <c r="BA298">
        <f t="shared" ca="1" si="207"/>
        <v>0</v>
      </c>
      <c r="BB298">
        <f t="shared" ca="1" si="207"/>
        <v>0</v>
      </c>
      <c r="BC298">
        <f t="shared" ca="1" si="207"/>
        <v>0</v>
      </c>
      <c r="BD298">
        <f t="shared" ca="1" si="207"/>
        <v>2</v>
      </c>
      <c r="BE298">
        <f t="shared" ca="1" si="207"/>
        <v>0</v>
      </c>
      <c r="BF298">
        <f t="shared" ca="1" si="207"/>
        <v>2</v>
      </c>
      <c r="BG298">
        <f t="shared" ca="1" si="207"/>
        <v>0</v>
      </c>
      <c r="BH298">
        <f t="shared" ca="1" si="207"/>
        <v>0</v>
      </c>
      <c r="BI298" s="37">
        <f t="shared" ca="1" si="207"/>
        <v>0</v>
      </c>
      <c r="BJ298" t="b">
        <f t="shared" ca="1" si="194"/>
        <v>0</v>
      </c>
      <c r="BK298" t="b">
        <f t="shared" ca="1" si="195"/>
        <v>0</v>
      </c>
      <c r="BL298" t="b">
        <f t="shared" ca="1" si="196"/>
        <v>0</v>
      </c>
      <c r="BM298" t="b">
        <f t="shared" ca="1" si="197"/>
        <v>0</v>
      </c>
      <c r="BN298" t="b">
        <f t="shared" ca="1" si="198"/>
        <v>1</v>
      </c>
      <c r="BO298" t="b">
        <f t="shared" ca="1" si="199"/>
        <v>0</v>
      </c>
      <c r="BP298" t="b">
        <f t="shared" ca="1" si="200"/>
        <v>0</v>
      </c>
      <c r="BQ298">
        <f t="shared" ca="1" si="201"/>
        <v>1</v>
      </c>
      <c r="BR298">
        <f t="shared" ca="1" si="202"/>
        <v>30286</v>
      </c>
      <c r="BS298" cm="1">
        <f t="array" aca="1" ref="BS298" ca="1">IF($C298=0,"",RANK(BR298,OFFSET(KKK,0,0,LAST,1),-1))</f>
        <v>354</v>
      </c>
      <c r="BT298" s="19">
        <f t="shared" ca="1" si="203"/>
        <v>334176</v>
      </c>
    </row>
    <row r="299" spans="1:72">
      <c r="A299">
        <v>287</v>
      </c>
      <c r="C299" s="9" t="str">
        <f t="shared" ca="1" si="172"/>
        <v>QQ282 313</v>
      </c>
      <c r="D299">
        <f t="shared" ca="1" si="174"/>
        <v>9</v>
      </c>
      <c r="E299" t="str">
        <f t="shared" ca="1" si="187"/>
        <v>QQ282</v>
      </c>
      <c r="F299" t="str">
        <f t="shared" ca="1" si="175"/>
        <v>NNBHB</v>
      </c>
      <c r="G299" t="str">
        <f t="shared" ca="1" si="188"/>
        <v>NNBHB 313</v>
      </c>
      <c r="H299" t="str">
        <f ca="1"/>
        <v>EOGFM 202</v>
      </c>
      <c r="I299" t="str" cm="1">
        <f t="array" aca="1" ref="I299:J299" ca="1">IF($C299=0,"",_xlfn.TEXTSPLIT(H299," "))</f>
        <v>EOGFM</v>
      </c>
      <c r="J299" t="str">
        <f ca="1"/>
        <v>202</v>
      </c>
      <c r="K299">
        <f t="shared" ca="1" si="189"/>
        <v>202</v>
      </c>
      <c r="L299">
        <f ca="1"/>
        <v>287</v>
      </c>
      <c r="M299" t="str">
        <f t="shared" ca="1" si="176"/>
        <v>5K76J</v>
      </c>
      <c r="N299">
        <f t="shared" ca="1" si="168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1</v>
      </c>
      <c r="S299">
        <f t="shared" ca="1" si="209"/>
        <v>1</v>
      </c>
      <c r="T299">
        <f t="shared" ca="1" si="209"/>
        <v>1</v>
      </c>
      <c r="U299">
        <f t="shared" ca="1" si="209"/>
        <v>0</v>
      </c>
      <c r="V299">
        <f t="shared" ca="1" si="209"/>
        <v>0</v>
      </c>
      <c r="W299">
        <f t="shared" ca="1" si="209"/>
        <v>0</v>
      </c>
      <c r="X299">
        <f t="shared" ca="1" si="209"/>
        <v>1</v>
      </c>
      <c r="Y299">
        <f t="shared" ca="1" si="209"/>
        <v>0</v>
      </c>
      <c r="Z299">
        <f t="shared" ca="1" si="209"/>
        <v>1</v>
      </c>
      <c r="AA299">
        <f t="shared" ca="1" si="209"/>
        <v>0</v>
      </c>
      <c r="AB299">
        <f t="shared" ca="1" si="190"/>
        <v>5</v>
      </c>
      <c r="AC299" t="b">
        <f t="shared" ca="1" si="177"/>
        <v>0</v>
      </c>
      <c r="AD299" t="b">
        <f t="shared" ca="1" si="178"/>
        <v>0</v>
      </c>
      <c r="AE299" t="b">
        <f t="shared" ca="1" si="179"/>
        <v>0</v>
      </c>
      <c r="AF299" t="b">
        <f t="shared" ca="1" si="180"/>
        <v>0</v>
      </c>
      <c r="AG299" t="b">
        <f t="shared" ca="1" si="181"/>
        <v>0</v>
      </c>
      <c r="AH299" t="b">
        <f t="shared" ca="1" si="182"/>
        <v>0</v>
      </c>
      <c r="AI299" t="b">
        <f t="shared" ca="1" si="183"/>
        <v>1</v>
      </c>
      <c r="AJ299">
        <f t="shared" ca="1" si="191"/>
        <v>1</v>
      </c>
      <c r="AK299">
        <f t="shared" ca="1" si="184"/>
        <v>10287</v>
      </c>
      <c r="AL299">
        <f t="shared" ca="1" si="185"/>
        <v>49</v>
      </c>
      <c r="AM299" s="19">
        <f t="shared" ca="1" si="186"/>
        <v>9898</v>
      </c>
      <c r="AN299" t="str">
        <f ca="1">IF($C299=0,"",
VLOOKUP(MID($E299,1,1),TRANSF2,2,FALSE)
&amp; VLOOKUP(MID($E299,2,1),TRANSF2,2,FALSE)
&amp; VLOOKUP(MID($E299,3,1),TRANSF2,2,FALSE)
&amp; VLOOKUP(MID($E299,4,1),TRANSF2,2,FALSE)
&amp; VLOOKUP(MID($E299,5,1),TRANSF2,2,FALSE)
)</f>
        <v>NNBHB</v>
      </c>
      <c r="AO299" t="str">
        <f t="shared" ca="1" si="192"/>
        <v>NNBHB 313</v>
      </c>
      <c r="AP299" t="str">
        <f ca="1"/>
        <v>DNINE 182</v>
      </c>
      <c r="AQ299" t="str" cm="1">
        <f t="array" aca="1" ref="AQ299:AR299" ca="1">IF($C299=0,"",_xlfn.TEXTSPLIT(AP299," "))</f>
        <v>DNINE</v>
      </c>
      <c r="AR299" t="str">
        <f ca="1"/>
        <v>182</v>
      </c>
      <c r="AS299">
        <f t="shared" ca="1" si="193"/>
        <v>182</v>
      </c>
      <c r="AT299">
        <f ca="1"/>
        <v>287</v>
      </c>
      <c r="AU299" t="str">
        <f ca="1">IF($C299=0,"",
VLOOKUP(MID(AQ299,1,1),REVTRANS2,2,FALSE)
&amp; VLOOKUP(MID(AQ299,2,1),REVTRANS2,2,FALSE)
&amp; VLOOKUP(MID(AQ299,3,1),REVTRANS2,2,FALSE)
&amp; VLOOKUP(MID(AQ299,4,1),REVTRANS2,2,FALSE)
&amp; VLOOKUP(MID(AQ299,5,1),REVTRANS2,2,FALSE)
)</f>
        <v>4Q9Q5</v>
      </c>
      <c r="AV299">
        <f t="shared" ca="1" si="208"/>
        <v>0</v>
      </c>
      <c r="AW299">
        <f t="shared" ca="1" si="207"/>
        <v>0</v>
      </c>
      <c r="AX299">
        <f t="shared" ca="1" si="207"/>
        <v>0</v>
      </c>
      <c r="AY299">
        <f t="shared" ca="1" si="207"/>
        <v>1</v>
      </c>
      <c r="AZ299">
        <f t="shared" ca="1" si="207"/>
        <v>1</v>
      </c>
      <c r="BA299">
        <f t="shared" ca="1" si="207"/>
        <v>0</v>
      </c>
      <c r="BB299">
        <f t="shared" ca="1" si="207"/>
        <v>0</v>
      </c>
      <c r="BC299">
        <f t="shared" ca="1" si="207"/>
        <v>0</v>
      </c>
      <c r="BD299">
        <f t="shared" ca="1" si="207"/>
        <v>1</v>
      </c>
      <c r="BE299">
        <f t="shared" ca="1" si="207"/>
        <v>0</v>
      </c>
      <c r="BF299">
        <f t="shared" ca="1" si="207"/>
        <v>2</v>
      </c>
      <c r="BG299">
        <f t="shared" ca="1" si="207"/>
        <v>0</v>
      </c>
      <c r="BH299">
        <f t="shared" ca="1" si="207"/>
        <v>0</v>
      </c>
      <c r="BI299" s="37">
        <f t="shared" ca="1" si="207"/>
        <v>0</v>
      </c>
      <c r="BJ299" t="b">
        <f t="shared" ca="1" si="194"/>
        <v>0</v>
      </c>
      <c r="BK299" t="b">
        <f t="shared" ca="1" si="195"/>
        <v>0</v>
      </c>
      <c r="BL299" t="b">
        <f t="shared" ca="1" si="196"/>
        <v>0</v>
      </c>
      <c r="BM299" t="b">
        <f t="shared" ca="1" si="197"/>
        <v>0</v>
      </c>
      <c r="BN299" t="b">
        <f t="shared" ca="1" si="198"/>
        <v>0</v>
      </c>
      <c r="BO299" t="b">
        <f t="shared" ca="1" si="199"/>
        <v>1</v>
      </c>
      <c r="BP299" t="b">
        <f t="shared" ca="1" si="200"/>
        <v>0</v>
      </c>
      <c r="BQ299">
        <f t="shared" ca="1" si="201"/>
        <v>1</v>
      </c>
      <c r="BR299">
        <f t="shared" ca="1" si="202"/>
        <v>20287</v>
      </c>
      <c r="BS299" cm="1">
        <f t="array" aca="1" ref="BS299" ca="1">IF($C299=0,"",RANK(BR299,OFFSET(KKK,0,0,LAST,1),-1))</f>
        <v>190</v>
      </c>
      <c r="BT299" s="19">
        <f t="shared" ca="1" si="203"/>
        <v>34580</v>
      </c>
    </row>
    <row r="300" spans="1:72">
      <c r="A300">
        <v>288</v>
      </c>
      <c r="C300" s="9" t="str">
        <f t="shared" ca="1" si="172"/>
        <v>9K75A 873</v>
      </c>
      <c r="D300">
        <f t="shared" ca="1" si="174"/>
        <v>9</v>
      </c>
      <c r="E300" t="str">
        <f t="shared" ca="1" si="187"/>
        <v>9K75A</v>
      </c>
      <c r="F300" t="str">
        <f t="shared" ca="1" si="175"/>
        <v>IOGEP</v>
      </c>
      <c r="G300" t="str">
        <f t="shared" ca="1" si="188"/>
        <v>IOGEP 873</v>
      </c>
      <c r="H300" t="str">
        <f ca="1"/>
        <v>EONMO 346</v>
      </c>
      <c r="I300" t="str" cm="1">
        <f t="array" aca="1" ref="I300:J300" ca="1">IF($C300=0,"",_xlfn.TEXTSPLIT(H300," "))</f>
        <v>EONMO</v>
      </c>
      <c r="J300" t="str">
        <f ca="1"/>
        <v>346</v>
      </c>
      <c r="K300">
        <f t="shared" ca="1" si="189"/>
        <v>346</v>
      </c>
      <c r="L300">
        <f ca="1"/>
        <v>288</v>
      </c>
      <c r="M300" t="str">
        <f t="shared" ca="1" si="176"/>
        <v>5KQJK</v>
      </c>
      <c r="N300">
        <f t="shared" ca="1" si="168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1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09"/>
        <v>0</v>
      </c>
      <c r="X300">
        <f t="shared" ca="1" si="209"/>
        <v>1</v>
      </c>
      <c r="Y300">
        <f t="shared" ca="1" si="209"/>
        <v>1</v>
      </c>
      <c r="Z300">
        <f t="shared" ca="1" si="209"/>
        <v>2</v>
      </c>
      <c r="AA300">
        <f t="shared" ca="1" si="209"/>
        <v>0</v>
      </c>
      <c r="AB300">
        <f t="shared" ca="1" si="190"/>
        <v>5</v>
      </c>
      <c r="AC300" t="b">
        <f t="shared" ca="1" si="177"/>
        <v>0</v>
      </c>
      <c r="AD300" t="b">
        <f t="shared" ca="1" si="178"/>
        <v>0</v>
      </c>
      <c r="AE300" t="b">
        <f t="shared" ca="1" si="179"/>
        <v>0</v>
      </c>
      <c r="AF300" t="b">
        <f t="shared" ca="1" si="180"/>
        <v>0</v>
      </c>
      <c r="AG300" t="b">
        <f t="shared" ca="1" si="181"/>
        <v>0</v>
      </c>
      <c r="AH300" t="b">
        <f t="shared" ca="1" si="182"/>
        <v>1</v>
      </c>
      <c r="AI300" t="b">
        <f t="shared" ca="1" si="183"/>
        <v>0</v>
      </c>
      <c r="AJ300">
        <f t="shared" ca="1" si="191"/>
        <v>1</v>
      </c>
      <c r="AK300">
        <f t="shared" ca="1" si="184"/>
        <v>20288</v>
      </c>
      <c r="AL300">
        <f t="shared" ca="1" si="185"/>
        <v>268</v>
      </c>
      <c r="AM300" s="19">
        <f t="shared" ca="1" si="186"/>
        <v>92728</v>
      </c>
      <c r="AN300" t="str">
        <f ca="1">IF($C300=0,"",
VLOOKUP(MID($E300,1,1),TRANSF2,2,FALSE)
&amp; VLOOKUP(MID($E300,2,1),TRANSF2,2,FALSE)
&amp; VLOOKUP(MID($E300,3,1),TRANSF2,2,FALSE)
&amp; VLOOKUP(MID($E300,4,1),TRANSF2,2,FALSE)
&amp; VLOOKUP(MID($E300,5,1),TRANSF2,2,FALSE)
)</f>
        <v>IOGEP</v>
      </c>
      <c r="AO300" t="str">
        <f t="shared" ca="1" si="192"/>
        <v>IOGEP 873</v>
      </c>
      <c r="AP300" t="str">
        <f ca="1"/>
        <v>DNNEC 638</v>
      </c>
      <c r="AQ300" t="str" cm="1">
        <f t="array" aca="1" ref="AQ300:AR300" ca="1">IF($C300=0,"",_xlfn.TEXTSPLIT(AP300," "))</f>
        <v>DNNEC</v>
      </c>
      <c r="AR300" t="str">
        <f ca="1"/>
        <v>638</v>
      </c>
      <c r="AS300">
        <f t="shared" ca="1" si="193"/>
        <v>638</v>
      </c>
      <c r="AT300">
        <f ca="1"/>
        <v>288</v>
      </c>
      <c r="AU300" t="str">
        <f ca="1">IF($C300=0,"",
VLOOKUP(MID(AQ300,1,1),REVTRANS2,2,FALSE)
&amp; VLOOKUP(MID(AQ300,2,1),REVTRANS2,2,FALSE)
&amp; VLOOKUP(MID(AQ300,3,1),REVTRANS2,2,FALSE)
&amp; VLOOKUP(MID(AQ300,4,1),REVTRANS2,2,FALSE)
&amp; VLOOKUP(MID(AQ300,5,1),REVTRANS2,2,FALSE)
)</f>
        <v>4QQ53</v>
      </c>
      <c r="AV300">
        <f t="shared" ca="1" si="208"/>
        <v>0</v>
      </c>
      <c r="AW300">
        <f t="shared" ca="1" si="207"/>
        <v>0</v>
      </c>
      <c r="AX300">
        <f t="shared" ca="1" si="207"/>
        <v>1</v>
      </c>
      <c r="AY300">
        <f t="shared" ca="1" si="207"/>
        <v>1</v>
      </c>
      <c r="AZ300">
        <f t="shared" ca="1" si="207"/>
        <v>1</v>
      </c>
      <c r="BA300">
        <f t="shared" ca="1" si="207"/>
        <v>0</v>
      </c>
      <c r="BB300">
        <f t="shared" ca="1" si="207"/>
        <v>0</v>
      </c>
      <c r="BC300">
        <f t="shared" ca="1" si="207"/>
        <v>0</v>
      </c>
      <c r="BD300">
        <f t="shared" ca="1" si="207"/>
        <v>0</v>
      </c>
      <c r="BE300">
        <f t="shared" ca="1" si="207"/>
        <v>0</v>
      </c>
      <c r="BF300">
        <f t="shared" ca="1" si="207"/>
        <v>2</v>
      </c>
      <c r="BG300">
        <f t="shared" ca="1" si="207"/>
        <v>0</v>
      </c>
      <c r="BH300">
        <f t="shared" ca="1" si="207"/>
        <v>0</v>
      </c>
      <c r="BI300" s="37">
        <f t="shared" ca="1" si="207"/>
        <v>0</v>
      </c>
      <c r="BJ300" t="b">
        <f t="shared" ca="1" si="194"/>
        <v>0</v>
      </c>
      <c r="BK300" t="b">
        <f t="shared" ca="1" si="195"/>
        <v>0</v>
      </c>
      <c r="BL300" t="b">
        <f t="shared" ca="1" si="196"/>
        <v>0</v>
      </c>
      <c r="BM300" t="b">
        <f t="shared" ca="1" si="197"/>
        <v>0</v>
      </c>
      <c r="BN300" t="b">
        <f t="shared" ca="1" si="198"/>
        <v>0</v>
      </c>
      <c r="BO300" t="b">
        <f t="shared" ca="1" si="199"/>
        <v>1</v>
      </c>
      <c r="BP300" t="b">
        <f t="shared" ca="1" si="200"/>
        <v>0</v>
      </c>
      <c r="BQ300">
        <f t="shared" ca="1" si="201"/>
        <v>1</v>
      </c>
      <c r="BR300">
        <f t="shared" ca="1" si="202"/>
        <v>20288</v>
      </c>
      <c r="BS300" cm="1">
        <f t="array" aca="1" ref="BS300" ca="1">IF($C300=0,"",RANK(BR300,OFFSET(KKK,0,0,LAST,1),-1))</f>
        <v>191</v>
      </c>
      <c r="BT300" s="19">
        <f t="shared" ca="1" si="203"/>
        <v>121858</v>
      </c>
    </row>
    <row r="301" spans="1:72">
      <c r="A301">
        <v>289</v>
      </c>
      <c r="C301" s="9" t="str">
        <f t="shared" ca="1" si="172"/>
        <v>9Q484 332</v>
      </c>
      <c r="D301">
        <f t="shared" ca="1" si="174"/>
        <v>9</v>
      </c>
      <c r="E301" t="str">
        <f t="shared" ca="1" si="187"/>
        <v>9Q484</v>
      </c>
      <c r="F301" t="str">
        <f t="shared" ca="1" si="175"/>
        <v>INDHD</v>
      </c>
      <c r="G301" t="str">
        <f t="shared" ca="1" si="188"/>
        <v>INDHD 332</v>
      </c>
      <c r="H301" t="str">
        <f ca="1"/>
        <v>EPEHE 80</v>
      </c>
      <c r="I301" t="str" cm="1">
        <f t="array" aca="1" ref="I301:J301" ca="1">IF($C301=0,"",_xlfn.TEXTSPLIT(H301," "))</f>
        <v>EPEHE</v>
      </c>
      <c r="J301" t="str">
        <f ca="1"/>
        <v>80</v>
      </c>
      <c r="K301">
        <f t="shared" ca="1" si="189"/>
        <v>80</v>
      </c>
      <c r="L301">
        <f ca="1"/>
        <v>289</v>
      </c>
      <c r="M301" t="str">
        <f t="shared" ca="1" si="176"/>
        <v>5A585</v>
      </c>
      <c r="N301">
        <f t="shared" ca="1" si="168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3</v>
      </c>
      <c r="S301">
        <f t="shared" ca="1" si="209"/>
        <v>0</v>
      </c>
      <c r="T301">
        <f t="shared" ca="1" si="209"/>
        <v>0</v>
      </c>
      <c r="U301">
        <f t="shared" ca="1" si="209"/>
        <v>1</v>
      </c>
      <c r="V301">
        <f t="shared" ca="1" si="209"/>
        <v>0</v>
      </c>
      <c r="W301">
        <f t="shared" ca="1" si="209"/>
        <v>0</v>
      </c>
      <c r="X301">
        <f t="shared" ca="1" si="209"/>
        <v>0</v>
      </c>
      <c r="Y301">
        <f t="shared" ca="1" si="209"/>
        <v>0</v>
      </c>
      <c r="Z301">
        <f t="shared" ca="1" si="209"/>
        <v>0</v>
      </c>
      <c r="AA301">
        <f t="shared" ca="1" si="209"/>
        <v>1</v>
      </c>
      <c r="AB301">
        <f t="shared" ca="1" si="190"/>
        <v>5</v>
      </c>
      <c r="AC301" t="b">
        <f t="shared" ca="1" si="177"/>
        <v>0</v>
      </c>
      <c r="AD301" t="b">
        <f t="shared" ca="1" si="178"/>
        <v>0</v>
      </c>
      <c r="AE301" t="b">
        <f t="shared" ca="1" si="179"/>
        <v>0</v>
      </c>
      <c r="AF301" t="b">
        <f t="shared" ca="1" si="180"/>
        <v>1</v>
      </c>
      <c r="AG301" t="b">
        <f t="shared" ca="1" si="181"/>
        <v>0</v>
      </c>
      <c r="AH301" t="b">
        <f t="shared" ca="1" si="182"/>
        <v>0</v>
      </c>
      <c r="AI301" t="b">
        <f t="shared" ca="1" si="183"/>
        <v>0</v>
      </c>
      <c r="AJ301">
        <f t="shared" ca="1" si="191"/>
        <v>1</v>
      </c>
      <c r="AK301">
        <f t="shared" ca="1" si="184"/>
        <v>40289</v>
      </c>
      <c r="AL301">
        <f t="shared" ca="1" si="185"/>
        <v>673</v>
      </c>
      <c r="AM301" s="19">
        <f t="shared" ca="1" si="186"/>
        <v>53840</v>
      </c>
      <c r="AN301" t="str">
        <f ca="1">IF($C301=0,"",
VLOOKUP(MID($E301,1,1),TRANSF2,2,FALSE)
&amp; VLOOKUP(MID($E301,2,1),TRANSF2,2,FALSE)
&amp; VLOOKUP(MID($E301,3,1),TRANSF2,2,FALSE)
&amp; VLOOKUP(MID($E301,4,1),TRANSF2,2,FALSE)
&amp; VLOOKUP(MID($E301,5,1),TRANSF2,2,FALSE)
)</f>
        <v>INDHD</v>
      </c>
      <c r="AO301" t="str">
        <f t="shared" ca="1" si="192"/>
        <v>INDHD 332</v>
      </c>
      <c r="AP301" t="str">
        <f ca="1"/>
        <v>DNPHI 990</v>
      </c>
      <c r="AQ301" t="str" cm="1">
        <f t="array" aca="1" ref="AQ301:AR301" ca="1">IF($C301=0,"",_xlfn.TEXTSPLIT(AP301," "))</f>
        <v>DNPHI</v>
      </c>
      <c r="AR301" t="str">
        <f ca="1"/>
        <v>990</v>
      </c>
      <c r="AS301">
        <f t="shared" ca="1" si="193"/>
        <v>990</v>
      </c>
      <c r="AT301">
        <f ca="1"/>
        <v>289</v>
      </c>
      <c r="AU301" t="str">
        <f ca="1">IF($C301=0,"",
VLOOKUP(MID(AQ301,1,1),REVTRANS2,2,FALSE)
&amp; VLOOKUP(MID(AQ301,2,1),REVTRANS2,2,FALSE)
&amp; VLOOKUP(MID(AQ301,3,1),REVTRANS2,2,FALSE)
&amp; VLOOKUP(MID(AQ301,4,1),REVTRANS2,2,FALSE)
&amp; VLOOKUP(MID(AQ301,5,1),REVTRANS2,2,FALSE)
)</f>
        <v>4QA89</v>
      </c>
      <c r="AV301">
        <f t="shared" ca="1" si="208"/>
        <v>0</v>
      </c>
      <c r="AW301">
        <f t="shared" ca="1" si="207"/>
        <v>0</v>
      </c>
      <c r="AX301">
        <f t="shared" ca="1" si="207"/>
        <v>0</v>
      </c>
      <c r="AY301">
        <f t="shared" ca="1" si="207"/>
        <v>1</v>
      </c>
      <c r="AZ301">
        <f t="shared" ca="1" si="207"/>
        <v>0</v>
      </c>
      <c r="BA301">
        <f t="shared" ca="1" si="207"/>
        <v>0</v>
      </c>
      <c r="BB301">
        <f t="shared" ca="1" si="207"/>
        <v>0</v>
      </c>
      <c r="BC301">
        <f t="shared" ca="1" si="207"/>
        <v>1</v>
      </c>
      <c r="BD301">
        <f t="shared" ca="1" si="207"/>
        <v>1</v>
      </c>
      <c r="BE301">
        <f t="shared" ca="1" si="207"/>
        <v>0</v>
      </c>
      <c r="BF301">
        <f t="shared" ca="1" si="207"/>
        <v>1</v>
      </c>
      <c r="BG301">
        <f t="shared" ca="1" si="207"/>
        <v>0</v>
      </c>
      <c r="BH301">
        <f t="shared" ca="1" si="207"/>
        <v>1</v>
      </c>
      <c r="BI301" s="37">
        <f t="shared" ca="1" si="207"/>
        <v>0</v>
      </c>
      <c r="BJ301" t="b">
        <f t="shared" ca="1" si="194"/>
        <v>0</v>
      </c>
      <c r="BK301" t="b">
        <f t="shared" ca="1" si="195"/>
        <v>0</v>
      </c>
      <c r="BL301" t="b">
        <f t="shared" ca="1" si="196"/>
        <v>0</v>
      </c>
      <c r="BM301" t="b">
        <f t="shared" ca="1" si="197"/>
        <v>0</v>
      </c>
      <c r="BN301" t="b">
        <f t="shared" ca="1" si="198"/>
        <v>0</v>
      </c>
      <c r="BO301" t="b">
        <f t="shared" ca="1" si="199"/>
        <v>0</v>
      </c>
      <c r="BP301" t="b">
        <f t="shared" ca="1" si="200"/>
        <v>1</v>
      </c>
      <c r="BQ301">
        <f t="shared" ca="1" si="201"/>
        <v>1</v>
      </c>
      <c r="BR301">
        <f t="shared" ca="1" si="202"/>
        <v>10289</v>
      </c>
      <c r="BS301" cm="1">
        <f t="array" aca="1" ref="BS301" ca="1">IF($C301=0,"",RANK(BR301,OFFSET(KKK,0,0,LAST,1),-1))</f>
        <v>24</v>
      </c>
      <c r="BT301" s="19">
        <f t="shared" ca="1" si="203"/>
        <v>23760</v>
      </c>
    </row>
    <row r="302" spans="1:72">
      <c r="A302">
        <v>290</v>
      </c>
      <c r="C302" s="9" t="str">
        <f t="shared" ca="1" si="172"/>
        <v>Q7J77 114</v>
      </c>
      <c r="D302">
        <f t="shared" ca="1" si="174"/>
        <v>9</v>
      </c>
      <c r="E302" t="str">
        <f t="shared" ca="1" si="187"/>
        <v>Q7J77</v>
      </c>
      <c r="F302" t="str">
        <f t="shared" ca="1" si="175"/>
        <v>NGMGG</v>
      </c>
      <c r="G302" t="str">
        <f t="shared" ca="1" si="188"/>
        <v>NGMGG 114</v>
      </c>
      <c r="H302" t="str">
        <f ca="1"/>
        <v>EPFCE 753</v>
      </c>
      <c r="I302" t="str" cm="1">
        <f t="array" aca="1" ref="I302:J302" ca="1">IF($C302=0,"",_xlfn.TEXTSPLIT(H302," "))</f>
        <v>EPFCE</v>
      </c>
      <c r="J302" t="str">
        <f ca="1"/>
        <v>753</v>
      </c>
      <c r="K302">
        <f t="shared" ca="1" si="189"/>
        <v>753</v>
      </c>
      <c r="L302">
        <f ca="1"/>
        <v>290</v>
      </c>
      <c r="M302" t="str">
        <f t="shared" ca="1" si="176"/>
        <v>5A635</v>
      </c>
      <c r="N302">
        <f t="shared" ca="1" si="168"/>
        <v>0</v>
      </c>
      <c r="O302">
        <f t="shared" ca="1" si="209"/>
        <v>0</v>
      </c>
      <c r="P302">
        <f t="shared" ca="1" si="209"/>
        <v>1</v>
      </c>
      <c r="Q302">
        <f t="shared" ca="1" si="209"/>
        <v>0</v>
      </c>
      <c r="R302">
        <f t="shared" ca="1" si="209"/>
        <v>2</v>
      </c>
      <c r="S302">
        <f t="shared" ca="1" si="209"/>
        <v>1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09"/>
        <v>0</v>
      </c>
      <c r="X302">
        <f t="shared" ca="1" si="209"/>
        <v>0</v>
      </c>
      <c r="Y302">
        <f t="shared" ca="1" si="209"/>
        <v>0</v>
      </c>
      <c r="Z302">
        <f t="shared" ca="1" si="209"/>
        <v>0</v>
      </c>
      <c r="AA302">
        <f t="shared" ca="1" si="209"/>
        <v>1</v>
      </c>
      <c r="AB302">
        <f t="shared" ca="1" si="190"/>
        <v>5</v>
      </c>
      <c r="AC302" t="b">
        <f t="shared" ca="1" si="177"/>
        <v>0</v>
      </c>
      <c r="AD302" t="b">
        <f t="shared" ca="1" si="178"/>
        <v>0</v>
      </c>
      <c r="AE302" t="b">
        <f t="shared" ca="1" si="179"/>
        <v>0</v>
      </c>
      <c r="AF302" t="b">
        <f t="shared" ca="1" si="180"/>
        <v>0</v>
      </c>
      <c r="AG302" t="b">
        <f t="shared" ca="1" si="181"/>
        <v>0</v>
      </c>
      <c r="AH302" t="b">
        <f t="shared" ca="1" si="182"/>
        <v>1</v>
      </c>
      <c r="AI302" t="b">
        <f t="shared" ca="1" si="183"/>
        <v>0</v>
      </c>
      <c r="AJ302">
        <f t="shared" ca="1" si="191"/>
        <v>1</v>
      </c>
      <c r="AK302">
        <f t="shared" ca="1" si="184"/>
        <v>20290</v>
      </c>
      <c r="AL302">
        <f t="shared" ca="1" si="185"/>
        <v>269</v>
      </c>
      <c r="AM302" s="19">
        <f t="shared" ca="1" si="186"/>
        <v>202557</v>
      </c>
      <c r="AN302" t="str">
        <f ca="1">IF($C302=0,"",
VLOOKUP(MID($E302,1,1),TRANSF2,2,FALSE)
&amp; VLOOKUP(MID($E302,2,1),TRANSF2,2,FALSE)
&amp; VLOOKUP(MID($E302,3,1),TRANSF2,2,FALSE)
&amp; VLOOKUP(MID($E302,4,1),TRANSF2,2,FALSE)
&amp; VLOOKUP(MID($E302,5,1),TRANSF2,2,FALSE)
)</f>
        <v>NGAGG</v>
      </c>
      <c r="AO302" t="str">
        <f t="shared" ca="1" si="192"/>
        <v>NGAGG 114</v>
      </c>
      <c r="AP302" t="str">
        <f ca="1"/>
        <v>DOEOO 45</v>
      </c>
      <c r="AQ302" t="str" cm="1">
        <f t="array" aca="1" ref="AQ302:AR302" ca="1">IF($C302=0,"",_xlfn.TEXTSPLIT(AP302," "))</f>
        <v>DOEOO</v>
      </c>
      <c r="AR302" t="str">
        <f ca="1"/>
        <v>45</v>
      </c>
      <c r="AS302">
        <f t="shared" ca="1" si="193"/>
        <v>45</v>
      </c>
      <c r="AT302">
        <f ca="1"/>
        <v>290</v>
      </c>
      <c r="AU302" t="str">
        <f ca="1">IF($C302=0,"",
VLOOKUP(MID(AQ302,1,1),REVTRANS2,2,FALSE)
&amp; VLOOKUP(MID(AQ302,2,1),REVTRANS2,2,FALSE)
&amp; VLOOKUP(MID(AQ302,3,1),REVTRANS2,2,FALSE)
&amp; VLOOKUP(MID(AQ302,4,1),REVTRANS2,2,FALSE)
&amp; VLOOKUP(MID(AQ302,5,1),REVTRANS2,2,FALSE)
)</f>
        <v>4K5KK</v>
      </c>
      <c r="AV302">
        <f t="shared" ca="1" si="208"/>
        <v>0</v>
      </c>
      <c r="AW302">
        <f t="shared" ca="1" si="207"/>
        <v>0</v>
      </c>
      <c r="AX302">
        <f t="shared" ca="1" si="207"/>
        <v>0</v>
      </c>
      <c r="AY302">
        <f t="shared" ca="1" si="207"/>
        <v>1</v>
      </c>
      <c r="AZ302">
        <f t="shared" ca="1" si="207"/>
        <v>1</v>
      </c>
      <c r="BA302">
        <f t="shared" ca="1" si="207"/>
        <v>0</v>
      </c>
      <c r="BB302">
        <f t="shared" ca="1" si="207"/>
        <v>0</v>
      </c>
      <c r="BC302">
        <f t="shared" ca="1" si="207"/>
        <v>0</v>
      </c>
      <c r="BD302">
        <f t="shared" ca="1" si="207"/>
        <v>0</v>
      </c>
      <c r="BE302">
        <f t="shared" ca="1" si="207"/>
        <v>0</v>
      </c>
      <c r="BF302">
        <f t="shared" ca="1" si="207"/>
        <v>0</v>
      </c>
      <c r="BG302">
        <f t="shared" ca="1" si="207"/>
        <v>3</v>
      </c>
      <c r="BH302">
        <f t="shared" ca="1" si="207"/>
        <v>0</v>
      </c>
      <c r="BI302" s="37">
        <f t="shared" ca="1" si="207"/>
        <v>0</v>
      </c>
      <c r="BJ302" t="b">
        <f t="shared" ca="1" si="194"/>
        <v>0</v>
      </c>
      <c r="BK302" t="b">
        <f t="shared" ca="1" si="195"/>
        <v>0</v>
      </c>
      <c r="BL302" t="b">
        <f t="shared" ca="1" si="196"/>
        <v>0</v>
      </c>
      <c r="BM302" t="b">
        <f t="shared" ca="1" si="197"/>
        <v>1</v>
      </c>
      <c r="BN302" t="b">
        <f t="shared" ca="1" si="198"/>
        <v>0</v>
      </c>
      <c r="BO302" t="b">
        <f t="shared" ca="1" si="199"/>
        <v>0</v>
      </c>
      <c r="BP302" t="b">
        <f t="shared" ca="1" si="200"/>
        <v>0</v>
      </c>
      <c r="BQ302">
        <f t="shared" ca="1" si="201"/>
        <v>1</v>
      </c>
      <c r="BR302">
        <f t="shared" ca="1" si="202"/>
        <v>40290</v>
      </c>
      <c r="BS302" cm="1">
        <f t="array" aca="1" ref="BS302" ca="1">IF($C302=0,"",RANK(BR302,OFFSET(KKK,0,0,LAST,1),-1))</f>
        <v>519</v>
      </c>
      <c r="BT302" s="19">
        <f t="shared" ca="1" si="203"/>
        <v>23355</v>
      </c>
    </row>
    <row r="303" spans="1:72">
      <c r="A303">
        <v>291</v>
      </c>
      <c r="C303" s="9" t="str">
        <f t="shared" ca="1" si="172"/>
        <v>TATKA 218</v>
      </c>
      <c r="D303">
        <f t="shared" ca="1" si="174"/>
        <v>9</v>
      </c>
      <c r="E303" t="str">
        <f t="shared" ca="1" si="187"/>
        <v>TATKA</v>
      </c>
      <c r="F303" t="str">
        <f t="shared" ca="1" si="175"/>
        <v>LPLOP</v>
      </c>
      <c r="G303" t="str">
        <f t="shared" ca="1" si="188"/>
        <v>LPLOP 218</v>
      </c>
      <c r="H303" t="str">
        <f ca="1"/>
        <v>EPIOF 123</v>
      </c>
      <c r="I303" t="str" cm="1">
        <f t="array" aca="1" ref="I303:J303" ca="1">IF($C303=0,"",_xlfn.TEXTSPLIT(H303," "))</f>
        <v>EPIOF</v>
      </c>
      <c r="J303" t="str">
        <f ca="1"/>
        <v>123</v>
      </c>
      <c r="K303">
        <f t="shared" ca="1" si="189"/>
        <v>123</v>
      </c>
      <c r="L303">
        <f ca="1"/>
        <v>291</v>
      </c>
      <c r="M303" t="str">
        <f t="shared" ca="1" si="176"/>
        <v>5A9K6</v>
      </c>
      <c r="N303">
        <f t="shared" ref="N303:N366" ca="1" si="210">IF($C303=0,"",(LEN($M303)-LEN(SUBSTITUTE($M303,N$11,""))))</f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1</v>
      </c>
      <c r="S303">
        <f t="shared" ca="1" si="209"/>
        <v>1</v>
      </c>
      <c r="T303">
        <f t="shared" ca="1" si="209"/>
        <v>0</v>
      </c>
      <c r="U303">
        <f t="shared" ca="1" si="209"/>
        <v>0</v>
      </c>
      <c r="V303">
        <f t="shared" ca="1" si="209"/>
        <v>1</v>
      </c>
      <c r="W303">
        <f t="shared" ca="1" si="209"/>
        <v>0</v>
      </c>
      <c r="X303">
        <f t="shared" ca="1" si="209"/>
        <v>0</v>
      </c>
      <c r="Y303">
        <f t="shared" ca="1" si="209"/>
        <v>0</v>
      </c>
      <c r="Z303">
        <f t="shared" ca="1" si="209"/>
        <v>1</v>
      </c>
      <c r="AA303">
        <f t="shared" ca="1" si="209"/>
        <v>1</v>
      </c>
      <c r="AB303">
        <f t="shared" ca="1" si="190"/>
        <v>5</v>
      </c>
      <c r="AC303" t="b">
        <f t="shared" ca="1" si="177"/>
        <v>0</v>
      </c>
      <c r="AD303" t="b">
        <f t="shared" ca="1" si="178"/>
        <v>0</v>
      </c>
      <c r="AE303" t="b">
        <f t="shared" ca="1" si="179"/>
        <v>0</v>
      </c>
      <c r="AF303" t="b">
        <f t="shared" ca="1" si="180"/>
        <v>0</v>
      </c>
      <c r="AG303" t="b">
        <f t="shared" ca="1" si="181"/>
        <v>0</v>
      </c>
      <c r="AH303" t="b">
        <f t="shared" ca="1" si="182"/>
        <v>0</v>
      </c>
      <c r="AI303" t="b">
        <f t="shared" ca="1" si="183"/>
        <v>1</v>
      </c>
      <c r="AJ303">
        <f t="shared" ca="1" si="191"/>
        <v>1</v>
      </c>
      <c r="AK303">
        <f t="shared" ca="1" si="184"/>
        <v>10291</v>
      </c>
      <c r="AL303">
        <f t="shared" ca="1" si="185"/>
        <v>50</v>
      </c>
      <c r="AM303" s="19">
        <f t="shared" ca="1" si="186"/>
        <v>6150</v>
      </c>
      <c r="AN303" t="str">
        <f ca="1">IF($C303=0,"",
VLOOKUP(MID($E303,1,1),TRANSF2,2,FALSE)
&amp; VLOOKUP(MID($E303,2,1),TRANSF2,2,FALSE)
&amp; VLOOKUP(MID($E303,3,1),TRANSF2,2,FALSE)
&amp; VLOOKUP(MID($E303,4,1),TRANSF2,2,FALSE)
&amp; VLOOKUP(MID($E303,5,1),TRANSF2,2,FALSE)
)</f>
        <v>LPLOP</v>
      </c>
      <c r="AO303" t="str">
        <f t="shared" ca="1" si="192"/>
        <v>LPLOP 218</v>
      </c>
      <c r="AP303" t="str">
        <f ca="1"/>
        <v>DOFNL 805</v>
      </c>
      <c r="AQ303" t="str" cm="1">
        <f t="array" aca="1" ref="AQ303:AR303" ca="1">IF($C303=0,"",_xlfn.TEXTSPLIT(AP303," "))</f>
        <v>DOFNL</v>
      </c>
      <c r="AR303" t="str">
        <f ca="1"/>
        <v>805</v>
      </c>
      <c r="AS303">
        <f t="shared" ca="1" si="193"/>
        <v>805</v>
      </c>
      <c r="AT303">
        <f ca="1"/>
        <v>291</v>
      </c>
      <c r="AU303" t="str">
        <f ca="1">IF($C303=0,"",
VLOOKUP(MID(AQ303,1,1),REVTRANS2,2,FALSE)
&amp; VLOOKUP(MID(AQ303,2,1),REVTRANS2,2,FALSE)
&amp; VLOOKUP(MID(AQ303,3,1),REVTRANS2,2,FALSE)
&amp; VLOOKUP(MID(AQ303,4,1),REVTRANS2,2,FALSE)
&amp; VLOOKUP(MID(AQ303,5,1),REVTRANS2,2,FALSE)
)</f>
        <v>4K6QT</v>
      </c>
      <c r="AV303">
        <f t="shared" ca="1" si="208"/>
        <v>0</v>
      </c>
      <c r="AW303">
        <f t="shared" ca="1" si="207"/>
        <v>0</v>
      </c>
      <c r="AX303">
        <f t="shared" ca="1" si="207"/>
        <v>0</v>
      </c>
      <c r="AY303">
        <f t="shared" ca="1" si="207"/>
        <v>1</v>
      </c>
      <c r="AZ303">
        <f t="shared" ca="1" si="207"/>
        <v>0</v>
      </c>
      <c r="BA303">
        <f t="shared" ca="1" si="207"/>
        <v>1</v>
      </c>
      <c r="BB303">
        <f t="shared" ca="1" si="207"/>
        <v>0</v>
      </c>
      <c r="BC303">
        <f t="shared" ca="1" si="207"/>
        <v>0</v>
      </c>
      <c r="BD303">
        <f t="shared" ca="1" si="207"/>
        <v>0</v>
      </c>
      <c r="BE303">
        <f t="shared" ca="1" si="207"/>
        <v>1</v>
      </c>
      <c r="BF303">
        <f t="shared" ca="1" si="207"/>
        <v>1</v>
      </c>
      <c r="BG303">
        <f t="shared" ca="1" si="207"/>
        <v>1</v>
      </c>
      <c r="BH303">
        <f t="shared" ca="1" si="207"/>
        <v>0</v>
      </c>
      <c r="BI303" s="37">
        <f t="shared" ca="1" si="207"/>
        <v>0</v>
      </c>
      <c r="BJ303" t="b">
        <f t="shared" ca="1" si="194"/>
        <v>0</v>
      </c>
      <c r="BK303" t="b">
        <f t="shared" ca="1" si="195"/>
        <v>0</v>
      </c>
      <c r="BL303" t="b">
        <f t="shared" ca="1" si="196"/>
        <v>0</v>
      </c>
      <c r="BM303" t="b">
        <f t="shared" ca="1" si="197"/>
        <v>0</v>
      </c>
      <c r="BN303" t="b">
        <f t="shared" ca="1" si="198"/>
        <v>0</v>
      </c>
      <c r="BO303" t="b">
        <f t="shared" ca="1" si="199"/>
        <v>0</v>
      </c>
      <c r="BP303" t="b">
        <f t="shared" ca="1" si="200"/>
        <v>1</v>
      </c>
      <c r="BQ303">
        <f t="shared" ca="1" si="201"/>
        <v>1</v>
      </c>
      <c r="BR303">
        <f t="shared" ca="1" si="202"/>
        <v>10291</v>
      </c>
      <c r="BS303" cm="1">
        <f t="array" aca="1" ref="BS303" ca="1">IF($C303=0,"",RANK(BR303,OFFSET(KKK,0,0,LAST,1),-1))</f>
        <v>25</v>
      </c>
      <c r="BT303" s="19">
        <f t="shared" ca="1" si="203"/>
        <v>20125</v>
      </c>
    </row>
    <row r="304" spans="1:72">
      <c r="A304">
        <v>292</v>
      </c>
      <c r="C304" s="9" t="str">
        <f t="shared" ca="1" si="172"/>
        <v>2TTTT 798</v>
      </c>
      <c r="D304">
        <f t="shared" ca="1" si="174"/>
        <v>9</v>
      </c>
      <c r="E304" t="str">
        <f t="shared" ca="1" si="187"/>
        <v>2TTTT</v>
      </c>
      <c r="F304" t="str">
        <f t="shared" ca="1" si="175"/>
        <v>BLLLL</v>
      </c>
      <c r="G304" t="str">
        <f t="shared" ca="1" si="188"/>
        <v>BLLLL 798</v>
      </c>
      <c r="H304" t="str">
        <f ca="1"/>
        <v>EPMOE 548</v>
      </c>
      <c r="I304" t="str" cm="1">
        <f t="array" aca="1" ref="I304:J304" ca="1">IF($C304=0,"",_xlfn.TEXTSPLIT(H304," "))</f>
        <v>EPMOE</v>
      </c>
      <c r="J304" t="str">
        <f ca="1"/>
        <v>548</v>
      </c>
      <c r="K304">
        <f t="shared" ca="1" si="189"/>
        <v>548</v>
      </c>
      <c r="L304">
        <f ca="1"/>
        <v>292</v>
      </c>
      <c r="M304" t="str">
        <f t="shared" ca="1" si="176"/>
        <v>5AJK5</v>
      </c>
      <c r="N304">
        <f t="shared" ca="1" si="210"/>
        <v>0</v>
      </c>
      <c r="O304">
        <f t="shared" ca="1" si="209"/>
        <v>0</v>
      </c>
      <c r="P304">
        <f t="shared" ca="1" si="209"/>
        <v>0</v>
      </c>
      <c r="Q304">
        <f t="shared" ca="1" si="209"/>
        <v>0</v>
      </c>
      <c r="R304">
        <f t="shared" ca="1" si="209"/>
        <v>2</v>
      </c>
      <c r="S304">
        <f t="shared" ca="1" si="209"/>
        <v>0</v>
      </c>
      <c r="T304">
        <f t="shared" ca="1" si="209"/>
        <v>0</v>
      </c>
      <c r="U304">
        <f t="shared" ca="1" si="209"/>
        <v>0</v>
      </c>
      <c r="V304">
        <f t="shared" ca="1" si="209"/>
        <v>0</v>
      </c>
      <c r="W304">
        <f t="shared" ca="1" si="209"/>
        <v>0</v>
      </c>
      <c r="X304">
        <f t="shared" ca="1" si="209"/>
        <v>1</v>
      </c>
      <c r="Y304">
        <f t="shared" ca="1" si="209"/>
        <v>0</v>
      </c>
      <c r="Z304">
        <f t="shared" ca="1" si="209"/>
        <v>1</v>
      </c>
      <c r="AA304">
        <f t="shared" ca="1" si="209"/>
        <v>1</v>
      </c>
      <c r="AB304">
        <f t="shared" ca="1" si="190"/>
        <v>5</v>
      </c>
      <c r="AC304" t="b">
        <f t="shared" ca="1" si="177"/>
        <v>0</v>
      </c>
      <c r="AD304" t="b">
        <f t="shared" ca="1" si="178"/>
        <v>0</v>
      </c>
      <c r="AE304" t="b">
        <f t="shared" ca="1" si="179"/>
        <v>0</v>
      </c>
      <c r="AF304" t="b">
        <f t="shared" ca="1" si="180"/>
        <v>0</v>
      </c>
      <c r="AG304" t="b">
        <f t="shared" ca="1" si="181"/>
        <v>0</v>
      </c>
      <c r="AH304" t="b">
        <f t="shared" ca="1" si="182"/>
        <v>1</v>
      </c>
      <c r="AI304" t="b">
        <f t="shared" ca="1" si="183"/>
        <v>0</v>
      </c>
      <c r="AJ304">
        <f t="shared" ca="1" si="191"/>
        <v>1</v>
      </c>
      <c r="AK304">
        <f t="shared" ca="1" si="184"/>
        <v>20292</v>
      </c>
      <c r="AL304">
        <f t="shared" ca="1" si="185"/>
        <v>270</v>
      </c>
      <c r="AM304" s="19">
        <f t="shared" ca="1" si="186"/>
        <v>147960</v>
      </c>
      <c r="AN304" t="str">
        <f ca="1">IF($C304=0,"",
VLOOKUP(MID($E304,1,1),TRANSF2,2,FALSE)
&amp; VLOOKUP(MID($E304,2,1),TRANSF2,2,FALSE)
&amp; VLOOKUP(MID($E304,3,1),TRANSF2,2,FALSE)
&amp; VLOOKUP(MID($E304,4,1),TRANSF2,2,FALSE)
&amp; VLOOKUP(MID($E304,5,1),TRANSF2,2,FALSE)
)</f>
        <v>BLLLL</v>
      </c>
      <c r="AO304" t="str">
        <f t="shared" ca="1" si="192"/>
        <v>BLLLL 798</v>
      </c>
      <c r="AP304" t="str">
        <f ca="1"/>
        <v>DOODD 127</v>
      </c>
      <c r="AQ304" t="str" cm="1">
        <f t="array" aca="1" ref="AQ304:AR304" ca="1">IF($C304=0,"",_xlfn.TEXTSPLIT(AP304," "))</f>
        <v>DOODD</v>
      </c>
      <c r="AR304" t="str">
        <f ca="1"/>
        <v>127</v>
      </c>
      <c r="AS304">
        <f t="shared" ca="1" si="193"/>
        <v>127</v>
      </c>
      <c r="AT304">
        <f ca="1"/>
        <v>292</v>
      </c>
      <c r="AU304" t="str">
        <f ca="1">IF($C304=0,"",
VLOOKUP(MID(AQ304,1,1),REVTRANS2,2,FALSE)
&amp; VLOOKUP(MID(AQ304,2,1),REVTRANS2,2,FALSE)
&amp; VLOOKUP(MID(AQ304,3,1),REVTRANS2,2,FALSE)
&amp; VLOOKUP(MID(AQ304,4,1),REVTRANS2,2,FALSE)
&amp; VLOOKUP(MID(AQ304,5,1),REVTRANS2,2,FALSE)
)</f>
        <v>4KK44</v>
      </c>
      <c r="AV304">
        <f t="shared" ca="1" si="208"/>
        <v>0</v>
      </c>
      <c r="AW304">
        <f t="shared" ca="1" si="207"/>
        <v>0</v>
      </c>
      <c r="AX304">
        <f t="shared" ca="1" si="207"/>
        <v>0</v>
      </c>
      <c r="AY304">
        <f t="shared" ca="1" si="207"/>
        <v>3</v>
      </c>
      <c r="AZ304">
        <f t="shared" ca="1" si="207"/>
        <v>0</v>
      </c>
      <c r="BA304">
        <f t="shared" ca="1" si="207"/>
        <v>0</v>
      </c>
      <c r="BB304">
        <f t="shared" ca="1" si="207"/>
        <v>0</v>
      </c>
      <c r="BC304">
        <f t="shared" ca="1" si="207"/>
        <v>0</v>
      </c>
      <c r="BD304">
        <f t="shared" ca="1" si="207"/>
        <v>0</v>
      </c>
      <c r="BE304">
        <f t="shared" ca="1" si="207"/>
        <v>0</v>
      </c>
      <c r="BF304">
        <f t="shared" ca="1" si="207"/>
        <v>0</v>
      </c>
      <c r="BG304">
        <f t="shared" ca="1" si="207"/>
        <v>2</v>
      </c>
      <c r="BH304">
        <f t="shared" ca="1" si="207"/>
        <v>0</v>
      </c>
      <c r="BI304" s="37">
        <f t="shared" ca="1" si="207"/>
        <v>0</v>
      </c>
      <c r="BJ304" t="b">
        <f t="shared" ca="1" si="194"/>
        <v>0</v>
      </c>
      <c r="BK304" t="b">
        <f t="shared" ca="1" si="195"/>
        <v>0</v>
      </c>
      <c r="BL304" t="b">
        <f t="shared" ca="1" si="196"/>
        <v>1</v>
      </c>
      <c r="BM304" t="b">
        <f t="shared" ca="1" si="197"/>
        <v>0</v>
      </c>
      <c r="BN304" t="b">
        <f t="shared" ca="1" si="198"/>
        <v>0</v>
      </c>
      <c r="BO304" t="b">
        <f t="shared" ca="1" si="199"/>
        <v>0</v>
      </c>
      <c r="BP304" t="b">
        <f t="shared" ca="1" si="200"/>
        <v>0</v>
      </c>
      <c r="BQ304">
        <f t="shared" ca="1" si="201"/>
        <v>1</v>
      </c>
      <c r="BR304">
        <f t="shared" ca="1" si="202"/>
        <v>50292</v>
      </c>
      <c r="BS304" cm="1">
        <f t="array" aca="1" ref="BS304" ca="1">IF($C304=0,"",RANK(BR304,OFFSET(KKK,0,0,LAST,1),-1))</f>
        <v>724</v>
      </c>
      <c r="BT304" s="19">
        <f t="shared" ca="1" si="203"/>
        <v>91948</v>
      </c>
    </row>
    <row r="305" spans="1:72">
      <c r="A305">
        <v>293</v>
      </c>
      <c r="C305" s="9" t="str">
        <f t="shared" ca="1" si="172"/>
        <v>3Q335 966</v>
      </c>
      <c r="D305">
        <f t="shared" ca="1" si="174"/>
        <v>9</v>
      </c>
      <c r="E305" t="str">
        <f t="shared" ca="1" si="187"/>
        <v>3Q335</v>
      </c>
      <c r="F305" t="str">
        <f t="shared" ca="1" si="175"/>
        <v>CNCCE</v>
      </c>
      <c r="G305" t="str">
        <f t="shared" ca="1" si="188"/>
        <v>CNCCE 966</v>
      </c>
      <c r="H305" t="str">
        <f ca="1"/>
        <v>EPNOH 973</v>
      </c>
      <c r="I305" t="str" cm="1">
        <f t="array" aca="1" ref="I305:J305" ca="1">IF($C305=0,"",_xlfn.TEXTSPLIT(H305," "))</f>
        <v>EPNOH</v>
      </c>
      <c r="J305" t="str">
        <f ca="1"/>
        <v>973</v>
      </c>
      <c r="K305">
        <f t="shared" ca="1" si="189"/>
        <v>973</v>
      </c>
      <c r="L305">
        <f ca="1"/>
        <v>293</v>
      </c>
      <c r="M305" t="str">
        <f t="shared" ca="1" si="176"/>
        <v>5AQK8</v>
      </c>
      <c r="N305">
        <f t="shared" ca="1" si="210"/>
        <v>0</v>
      </c>
      <c r="O305">
        <f t="shared" ca="1" si="209"/>
        <v>0</v>
      </c>
      <c r="P305">
        <f t="shared" ca="1" si="209"/>
        <v>0</v>
      </c>
      <c r="Q305">
        <f t="shared" ca="1" si="209"/>
        <v>0</v>
      </c>
      <c r="R305">
        <f t="shared" ca="1" si="209"/>
        <v>1</v>
      </c>
      <c r="S305">
        <f t="shared" ca="1" si="209"/>
        <v>0</v>
      </c>
      <c r="T305">
        <f t="shared" ca="1" si="209"/>
        <v>0</v>
      </c>
      <c r="U305">
        <f t="shared" ca="1" si="209"/>
        <v>1</v>
      </c>
      <c r="V305">
        <f t="shared" ca="1" si="209"/>
        <v>0</v>
      </c>
      <c r="W305">
        <f t="shared" ca="1" si="209"/>
        <v>0</v>
      </c>
      <c r="X305">
        <f t="shared" ca="1" si="209"/>
        <v>0</v>
      </c>
      <c r="Y305">
        <f t="shared" ca="1" si="209"/>
        <v>1</v>
      </c>
      <c r="Z305">
        <f t="shared" ca="1" si="209"/>
        <v>1</v>
      </c>
      <c r="AA305">
        <f t="shared" ca="1" si="209"/>
        <v>1</v>
      </c>
      <c r="AB305">
        <f t="shared" ca="1" si="190"/>
        <v>5</v>
      </c>
      <c r="AC305" t="b">
        <f t="shared" ca="1" si="177"/>
        <v>0</v>
      </c>
      <c r="AD305" t="b">
        <f t="shared" ca="1" si="178"/>
        <v>0</v>
      </c>
      <c r="AE305" t="b">
        <f t="shared" ca="1" si="179"/>
        <v>0</v>
      </c>
      <c r="AF305" t="b">
        <f t="shared" ca="1" si="180"/>
        <v>0</v>
      </c>
      <c r="AG305" t="b">
        <f t="shared" ca="1" si="181"/>
        <v>0</v>
      </c>
      <c r="AH305" t="b">
        <f t="shared" ca="1" si="182"/>
        <v>0</v>
      </c>
      <c r="AI305" t="b">
        <f t="shared" ca="1" si="183"/>
        <v>1</v>
      </c>
      <c r="AJ305">
        <f t="shared" ca="1" si="191"/>
        <v>1</v>
      </c>
      <c r="AK305">
        <f t="shared" ca="1" si="184"/>
        <v>10293</v>
      </c>
      <c r="AL305">
        <f t="shared" ca="1" si="185"/>
        <v>51</v>
      </c>
      <c r="AM305" s="19">
        <f t="shared" ca="1" si="186"/>
        <v>49623</v>
      </c>
      <c r="AN305" t="str">
        <f ca="1">IF($C305=0,"",
VLOOKUP(MID($E305,1,1),TRANSF2,2,FALSE)
&amp; VLOOKUP(MID($E305,2,1),TRANSF2,2,FALSE)
&amp; VLOOKUP(MID($E305,3,1),TRANSF2,2,FALSE)
&amp; VLOOKUP(MID($E305,4,1),TRANSF2,2,FALSE)
&amp; VLOOKUP(MID($E305,5,1),TRANSF2,2,FALSE)
)</f>
        <v>CNCCE</v>
      </c>
      <c r="AO305" t="str">
        <f t="shared" ca="1" si="192"/>
        <v>CNCCE 966</v>
      </c>
      <c r="AP305" t="str">
        <f ca="1"/>
        <v>DPDAD 97</v>
      </c>
      <c r="AQ305" t="str" cm="1">
        <f t="array" aca="1" ref="AQ305:AR305" ca="1">IF($C305=0,"",_xlfn.TEXTSPLIT(AP305," "))</f>
        <v>DPDAD</v>
      </c>
      <c r="AR305" t="str">
        <f ca="1"/>
        <v>97</v>
      </c>
      <c r="AS305">
        <f t="shared" ca="1" si="193"/>
        <v>97</v>
      </c>
      <c r="AT305">
        <f ca="1"/>
        <v>293</v>
      </c>
      <c r="AU305" t="str">
        <f ca="1">IF($C305=0,"",
VLOOKUP(MID(AQ305,1,1),REVTRANS2,2,FALSE)
&amp; VLOOKUP(MID(AQ305,2,1),REVTRANS2,2,FALSE)
&amp; VLOOKUP(MID(AQ305,3,1),REVTRANS2,2,FALSE)
&amp; VLOOKUP(MID(AQ305,4,1),REVTRANS2,2,FALSE)
&amp; VLOOKUP(MID(AQ305,5,1),REVTRANS2,2,FALSE)
)</f>
        <v>4A4J4</v>
      </c>
      <c r="AV305">
        <f t="shared" ca="1" si="208"/>
        <v>0</v>
      </c>
      <c r="AW305">
        <f t="shared" ca="1" si="207"/>
        <v>0</v>
      </c>
      <c r="AX305">
        <f t="shared" ca="1" si="207"/>
        <v>0</v>
      </c>
      <c r="AY305">
        <f t="shared" ca="1" si="207"/>
        <v>3</v>
      </c>
      <c r="AZ305">
        <f t="shared" ca="1" si="207"/>
        <v>0</v>
      </c>
      <c r="BA305">
        <f t="shared" ca="1" si="207"/>
        <v>0</v>
      </c>
      <c r="BB305">
        <f t="shared" ca="1" si="207"/>
        <v>0</v>
      </c>
      <c r="BC305">
        <f t="shared" ca="1" si="207"/>
        <v>0</v>
      </c>
      <c r="BD305">
        <f t="shared" ca="1" si="207"/>
        <v>0</v>
      </c>
      <c r="BE305">
        <f t="shared" ca="1" si="207"/>
        <v>0</v>
      </c>
      <c r="BF305">
        <f t="shared" ca="1" si="207"/>
        <v>0</v>
      </c>
      <c r="BG305">
        <f t="shared" ca="1" si="207"/>
        <v>0</v>
      </c>
      <c r="BH305">
        <f t="shared" ca="1" si="207"/>
        <v>1</v>
      </c>
      <c r="BI305" s="37">
        <f t="shared" ca="1" si="207"/>
        <v>1</v>
      </c>
      <c r="BJ305" t="b">
        <f t="shared" ca="1" si="194"/>
        <v>0</v>
      </c>
      <c r="BK305" t="b">
        <f t="shared" ca="1" si="195"/>
        <v>1</v>
      </c>
      <c r="BL305" t="b">
        <f t="shared" ca="1" si="196"/>
        <v>0</v>
      </c>
      <c r="BM305" t="b">
        <f t="shared" ca="1" si="197"/>
        <v>0</v>
      </c>
      <c r="BN305" t="b">
        <f t="shared" ca="1" si="198"/>
        <v>0</v>
      </c>
      <c r="BO305" t="b">
        <f t="shared" ca="1" si="199"/>
        <v>0</v>
      </c>
      <c r="BP305" t="b">
        <f t="shared" ca="1" si="200"/>
        <v>0</v>
      </c>
      <c r="BQ305">
        <f t="shared" ca="1" si="201"/>
        <v>1</v>
      </c>
      <c r="BR305">
        <f t="shared" ca="1" si="202"/>
        <v>60293</v>
      </c>
      <c r="BS305" cm="1">
        <f t="array" aca="1" ref="BS305" ca="1">IF($C305=0,"",RANK(BR305,OFFSET(KKK,0,0,LAST,1),-1))</f>
        <v>863</v>
      </c>
      <c r="BT305" s="19">
        <f t="shared" ca="1" si="203"/>
        <v>83711</v>
      </c>
    </row>
    <row r="306" spans="1:72">
      <c r="A306">
        <v>294</v>
      </c>
      <c r="C306" s="9" t="str">
        <f t="shared" ca="1" si="172"/>
        <v>33QJQ 212</v>
      </c>
      <c r="D306">
        <f t="shared" ca="1" si="174"/>
        <v>9</v>
      </c>
      <c r="E306" t="str">
        <f t="shared" ca="1" si="187"/>
        <v>33QJQ</v>
      </c>
      <c r="F306" t="str">
        <f t="shared" ca="1" si="175"/>
        <v>CCNMN</v>
      </c>
      <c r="G306" t="str">
        <f t="shared" ca="1" si="188"/>
        <v>CCNMN 212</v>
      </c>
      <c r="H306" t="str">
        <f ca="1"/>
        <v>FBBBD 100</v>
      </c>
      <c r="I306" t="str" cm="1">
        <f t="array" aca="1" ref="I306:J306" ca="1">IF($C306=0,"",_xlfn.TEXTSPLIT(H306," "))</f>
        <v>FBBBD</v>
      </c>
      <c r="J306" t="str">
        <f ca="1"/>
        <v>100</v>
      </c>
      <c r="K306">
        <f t="shared" ca="1" si="189"/>
        <v>100</v>
      </c>
      <c r="L306">
        <f ca="1"/>
        <v>294</v>
      </c>
      <c r="M306" t="str">
        <f t="shared" ca="1" si="176"/>
        <v>62224</v>
      </c>
      <c r="N306">
        <f t="shared" ca="1" si="210"/>
        <v>0</v>
      </c>
      <c r="O306">
        <f t="shared" ca="1" si="209"/>
        <v>3</v>
      </c>
      <c r="P306">
        <f t="shared" ca="1" si="209"/>
        <v>0</v>
      </c>
      <c r="Q306">
        <f t="shared" ca="1" si="209"/>
        <v>1</v>
      </c>
      <c r="R306">
        <f t="shared" ca="1" si="209"/>
        <v>0</v>
      </c>
      <c r="S306">
        <f t="shared" ca="1" si="209"/>
        <v>1</v>
      </c>
      <c r="T306">
        <f t="shared" ca="1" si="209"/>
        <v>0</v>
      </c>
      <c r="U306">
        <f t="shared" ca="1" si="209"/>
        <v>0</v>
      </c>
      <c r="V306">
        <f t="shared" ca="1" si="209"/>
        <v>0</v>
      </c>
      <c r="W306">
        <f t="shared" ca="1" si="209"/>
        <v>0</v>
      </c>
      <c r="X306">
        <f t="shared" ca="1" si="209"/>
        <v>0</v>
      </c>
      <c r="Y306">
        <f t="shared" ca="1" si="209"/>
        <v>0</v>
      </c>
      <c r="Z306">
        <f t="shared" ca="1" si="209"/>
        <v>0</v>
      </c>
      <c r="AA306">
        <f t="shared" ca="1" si="209"/>
        <v>0</v>
      </c>
      <c r="AB306">
        <f t="shared" ca="1" si="190"/>
        <v>5</v>
      </c>
      <c r="AC306" t="b">
        <f t="shared" ca="1" si="177"/>
        <v>0</v>
      </c>
      <c r="AD306" t="b">
        <f t="shared" ca="1" si="178"/>
        <v>0</v>
      </c>
      <c r="AE306" t="b">
        <f t="shared" ca="1" si="179"/>
        <v>0</v>
      </c>
      <c r="AF306" t="b">
        <f t="shared" ca="1" si="180"/>
        <v>1</v>
      </c>
      <c r="AG306" t="b">
        <f t="shared" ca="1" si="181"/>
        <v>0</v>
      </c>
      <c r="AH306" t="b">
        <f t="shared" ca="1" si="182"/>
        <v>0</v>
      </c>
      <c r="AI306" t="b">
        <f t="shared" ca="1" si="183"/>
        <v>0</v>
      </c>
      <c r="AJ306">
        <f t="shared" ca="1" si="191"/>
        <v>1</v>
      </c>
      <c r="AK306">
        <f t="shared" ca="1" si="184"/>
        <v>40294</v>
      </c>
      <c r="AL306">
        <f t="shared" ca="1" si="185"/>
        <v>674</v>
      </c>
      <c r="AM306" s="19">
        <f t="shared" ca="1" si="186"/>
        <v>67400</v>
      </c>
      <c r="AN306" t="str">
        <f ca="1">IF($C306=0,"",
VLOOKUP(MID($E306,1,1),TRANSF2,2,FALSE)
&amp; VLOOKUP(MID($E306,2,1),TRANSF2,2,FALSE)
&amp; VLOOKUP(MID($E306,3,1),TRANSF2,2,FALSE)
&amp; VLOOKUP(MID($E306,4,1),TRANSF2,2,FALSE)
&amp; VLOOKUP(MID($E306,5,1),TRANSF2,2,FALSE)
)</f>
        <v>CCNAN</v>
      </c>
      <c r="AO306" t="str">
        <f t="shared" ca="1" si="192"/>
        <v>CCNAN 212</v>
      </c>
      <c r="AP306" t="str">
        <f ca="1"/>
        <v>DPDBB 560</v>
      </c>
      <c r="AQ306" t="str" cm="1">
        <f t="array" aca="1" ref="AQ306:AR306" ca="1">IF($C306=0,"",_xlfn.TEXTSPLIT(AP306," "))</f>
        <v>DPDBB</v>
      </c>
      <c r="AR306" t="str">
        <f ca="1"/>
        <v>560</v>
      </c>
      <c r="AS306">
        <f t="shared" ca="1" si="193"/>
        <v>560</v>
      </c>
      <c r="AT306">
        <f ca="1"/>
        <v>294</v>
      </c>
      <c r="AU306" t="str">
        <f ca="1">IF($C306=0,"",
VLOOKUP(MID(AQ306,1,1),REVTRANS2,2,FALSE)
&amp; VLOOKUP(MID(AQ306,2,1),REVTRANS2,2,FALSE)
&amp; VLOOKUP(MID(AQ306,3,1),REVTRANS2,2,FALSE)
&amp; VLOOKUP(MID(AQ306,4,1),REVTRANS2,2,FALSE)
&amp; VLOOKUP(MID(AQ306,5,1),REVTRANS2,2,FALSE)
)</f>
        <v>4A422</v>
      </c>
      <c r="AV306">
        <f t="shared" ca="1" si="208"/>
        <v>0</v>
      </c>
      <c r="AW306">
        <f t="shared" ca="1" si="207"/>
        <v>2</v>
      </c>
      <c r="AX306">
        <f t="shared" ca="1" si="207"/>
        <v>0</v>
      </c>
      <c r="AY306">
        <f t="shared" ca="1" si="207"/>
        <v>2</v>
      </c>
      <c r="AZ306">
        <f t="shared" ca="1" si="207"/>
        <v>0</v>
      </c>
      <c r="BA306">
        <f t="shared" ca="1" si="207"/>
        <v>0</v>
      </c>
      <c r="BB306">
        <f t="shared" ca="1" si="207"/>
        <v>0</v>
      </c>
      <c r="BC306">
        <f t="shared" ca="1" si="207"/>
        <v>0</v>
      </c>
      <c r="BD306">
        <f t="shared" ca="1" si="207"/>
        <v>0</v>
      </c>
      <c r="BE306">
        <f t="shared" ca="1" si="207"/>
        <v>0</v>
      </c>
      <c r="BF306">
        <f t="shared" ca="1" si="207"/>
        <v>0</v>
      </c>
      <c r="BG306">
        <f t="shared" ca="1" si="207"/>
        <v>0</v>
      </c>
      <c r="BH306">
        <f t="shared" ca="1" si="207"/>
        <v>1</v>
      </c>
      <c r="BI306" s="37">
        <f t="shared" ca="1" si="207"/>
        <v>0</v>
      </c>
      <c r="BJ306" t="b">
        <f t="shared" ca="1" si="194"/>
        <v>0</v>
      </c>
      <c r="BK306" t="b">
        <f t="shared" ca="1" si="195"/>
        <v>0</v>
      </c>
      <c r="BL306" t="b">
        <f t="shared" ca="1" si="196"/>
        <v>0</v>
      </c>
      <c r="BM306" t="b">
        <f t="shared" ca="1" si="197"/>
        <v>0</v>
      </c>
      <c r="BN306" t="b">
        <f t="shared" ca="1" si="198"/>
        <v>1</v>
      </c>
      <c r="BO306" t="b">
        <f t="shared" ca="1" si="199"/>
        <v>0</v>
      </c>
      <c r="BP306" t="b">
        <f t="shared" ca="1" si="200"/>
        <v>0</v>
      </c>
      <c r="BQ306">
        <f t="shared" ca="1" si="201"/>
        <v>1</v>
      </c>
      <c r="BR306">
        <f t="shared" ca="1" si="202"/>
        <v>30294</v>
      </c>
      <c r="BS306" cm="1">
        <f t="array" aca="1" ref="BS306" ca="1">IF($C306=0,"",RANK(BR306,OFFSET(KKK,0,0,LAST,1),-1))</f>
        <v>355</v>
      </c>
      <c r="BT306" s="19">
        <f t="shared" ca="1" si="203"/>
        <v>198800</v>
      </c>
    </row>
    <row r="307" spans="1:72">
      <c r="A307">
        <v>295</v>
      </c>
      <c r="C307" s="9" t="str">
        <f t="shared" ca="1" si="172"/>
        <v>4Q55A 901</v>
      </c>
      <c r="D307">
        <f t="shared" ca="1" si="174"/>
        <v>9</v>
      </c>
      <c r="E307" t="str">
        <f t="shared" ca="1" si="187"/>
        <v>4Q55A</v>
      </c>
      <c r="F307" t="str">
        <f t="shared" ca="1" si="175"/>
        <v>DNEEP</v>
      </c>
      <c r="G307" t="str">
        <f t="shared" ca="1" si="188"/>
        <v>DNEEP 901</v>
      </c>
      <c r="H307" t="str">
        <f ca="1"/>
        <v>FBCEI 179</v>
      </c>
      <c r="I307" t="str" cm="1">
        <f t="array" aca="1" ref="I307:J307" ca="1">IF($C307=0,"",_xlfn.TEXTSPLIT(H307," "))</f>
        <v>FBCEI</v>
      </c>
      <c r="J307" t="str">
        <f ca="1"/>
        <v>179</v>
      </c>
      <c r="K307">
        <f t="shared" ca="1" si="189"/>
        <v>179</v>
      </c>
      <c r="L307">
        <f ca="1"/>
        <v>295</v>
      </c>
      <c r="M307" t="str">
        <f t="shared" ca="1" si="176"/>
        <v>62359</v>
      </c>
      <c r="N307">
        <f t="shared" ca="1" si="210"/>
        <v>0</v>
      </c>
      <c r="O307">
        <f t="shared" ref="O307:AA316" ca="1" si="211">IF($C307=0,"",(LEN($M307)-LEN(SUBSTITUTE($M307,O$11,""))))</f>
        <v>1</v>
      </c>
      <c r="P307">
        <f t="shared" ca="1" si="211"/>
        <v>1</v>
      </c>
      <c r="Q307">
        <f t="shared" ca="1" si="211"/>
        <v>0</v>
      </c>
      <c r="R307">
        <f t="shared" ca="1" si="211"/>
        <v>1</v>
      </c>
      <c r="S307">
        <f t="shared" ca="1" si="211"/>
        <v>1</v>
      </c>
      <c r="T307">
        <f t="shared" ca="1" si="211"/>
        <v>0</v>
      </c>
      <c r="U307">
        <f t="shared" ca="1" si="211"/>
        <v>0</v>
      </c>
      <c r="V307">
        <f t="shared" ca="1" si="211"/>
        <v>1</v>
      </c>
      <c r="W307">
        <f t="shared" ca="1" si="211"/>
        <v>0</v>
      </c>
      <c r="X307">
        <f t="shared" ca="1" si="211"/>
        <v>0</v>
      </c>
      <c r="Y307">
        <f t="shared" ca="1" si="211"/>
        <v>0</v>
      </c>
      <c r="Z307">
        <f t="shared" ca="1" si="211"/>
        <v>0</v>
      </c>
      <c r="AA307">
        <f t="shared" ca="1" si="211"/>
        <v>0</v>
      </c>
      <c r="AB307">
        <f t="shared" ca="1" si="190"/>
        <v>5</v>
      </c>
      <c r="AC307" t="b">
        <f t="shared" ca="1" si="177"/>
        <v>0</v>
      </c>
      <c r="AD307" t="b">
        <f t="shared" ca="1" si="178"/>
        <v>0</v>
      </c>
      <c r="AE307" t="b">
        <f t="shared" ca="1" si="179"/>
        <v>0</v>
      </c>
      <c r="AF307" t="b">
        <f t="shared" ca="1" si="180"/>
        <v>0</v>
      </c>
      <c r="AG307" t="b">
        <f t="shared" ca="1" si="181"/>
        <v>0</v>
      </c>
      <c r="AH307" t="b">
        <f t="shared" ca="1" si="182"/>
        <v>0</v>
      </c>
      <c r="AI307" t="b">
        <f t="shared" ca="1" si="183"/>
        <v>1</v>
      </c>
      <c r="AJ307">
        <f t="shared" ca="1" si="191"/>
        <v>1</v>
      </c>
      <c r="AK307">
        <f t="shared" ca="1" si="184"/>
        <v>10295</v>
      </c>
      <c r="AL307">
        <f t="shared" ca="1" si="185"/>
        <v>52</v>
      </c>
      <c r="AM307" s="19">
        <f t="shared" ca="1" si="186"/>
        <v>9308</v>
      </c>
      <c r="AN307" t="str">
        <f ca="1">IF($C307=0,"",
VLOOKUP(MID($E307,1,1),TRANSF2,2,FALSE)
&amp; VLOOKUP(MID($E307,2,1),TRANSF2,2,FALSE)
&amp; VLOOKUP(MID($E307,3,1),TRANSF2,2,FALSE)
&amp; VLOOKUP(MID($E307,4,1),TRANSF2,2,FALSE)
&amp; VLOOKUP(MID($E307,5,1),TRANSF2,2,FALSE)
)</f>
        <v>DNEEP</v>
      </c>
      <c r="AO307" t="str">
        <f t="shared" ca="1" si="192"/>
        <v>DNEEP 901</v>
      </c>
      <c r="AP307" t="str">
        <f ca="1"/>
        <v>DPPOE 255</v>
      </c>
      <c r="AQ307" t="str" cm="1">
        <f t="array" aca="1" ref="AQ307:AR307" ca="1">IF($C307=0,"",_xlfn.TEXTSPLIT(AP307," "))</f>
        <v>DPPOE</v>
      </c>
      <c r="AR307" t="str">
        <f ca="1"/>
        <v>255</v>
      </c>
      <c r="AS307">
        <f t="shared" ca="1" si="193"/>
        <v>255</v>
      </c>
      <c r="AT307">
        <f ca="1"/>
        <v>295</v>
      </c>
      <c r="AU307" t="str">
        <f ca="1">IF($C307=0,"",
VLOOKUP(MID(AQ307,1,1),REVTRANS2,2,FALSE)
&amp; VLOOKUP(MID(AQ307,2,1),REVTRANS2,2,FALSE)
&amp; VLOOKUP(MID(AQ307,3,1),REVTRANS2,2,FALSE)
&amp; VLOOKUP(MID(AQ307,4,1),REVTRANS2,2,FALSE)
&amp; VLOOKUP(MID(AQ307,5,1),REVTRANS2,2,FALSE)
)</f>
        <v>4AAK5</v>
      </c>
      <c r="AV307">
        <f t="shared" ca="1" si="208"/>
        <v>0</v>
      </c>
      <c r="AW307">
        <f t="shared" ca="1" si="207"/>
        <v>0</v>
      </c>
      <c r="AX307">
        <f t="shared" ca="1" si="207"/>
        <v>0</v>
      </c>
      <c r="AY307">
        <f t="shared" ca="1" si="207"/>
        <v>1</v>
      </c>
      <c r="AZ307">
        <f t="shared" ca="1" si="207"/>
        <v>1</v>
      </c>
      <c r="BA307">
        <f t="shared" ca="1" si="207"/>
        <v>0</v>
      </c>
      <c r="BB307">
        <f t="shared" ca="1" si="207"/>
        <v>0</v>
      </c>
      <c r="BC307">
        <f t="shared" ca="1" si="207"/>
        <v>0</v>
      </c>
      <c r="BD307">
        <f t="shared" ca="1" si="207"/>
        <v>0</v>
      </c>
      <c r="BE307">
        <f t="shared" ca="1" si="207"/>
        <v>0</v>
      </c>
      <c r="BF307">
        <f t="shared" ca="1" si="207"/>
        <v>0</v>
      </c>
      <c r="BG307">
        <f t="shared" ca="1" si="207"/>
        <v>1</v>
      </c>
      <c r="BH307">
        <f t="shared" ca="1" si="207"/>
        <v>2</v>
      </c>
      <c r="BI307" s="37">
        <f t="shared" ca="1" si="207"/>
        <v>0</v>
      </c>
      <c r="BJ307" t="b">
        <f t="shared" ca="1" si="194"/>
        <v>0</v>
      </c>
      <c r="BK307" t="b">
        <f t="shared" ca="1" si="195"/>
        <v>0</v>
      </c>
      <c r="BL307" t="b">
        <f t="shared" ca="1" si="196"/>
        <v>0</v>
      </c>
      <c r="BM307" t="b">
        <f t="shared" ca="1" si="197"/>
        <v>0</v>
      </c>
      <c r="BN307" t="b">
        <f t="shared" ca="1" si="198"/>
        <v>0</v>
      </c>
      <c r="BO307" t="b">
        <f t="shared" ca="1" si="199"/>
        <v>1</v>
      </c>
      <c r="BP307" t="b">
        <f t="shared" ca="1" si="200"/>
        <v>0</v>
      </c>
      <c r="BQ307">
        <f t="shared" ca="1" si="201"/>
        <v>1</v>
      </c>
      <c r="BR307">
        <f t="shared" ca="1" si="202"/>
        <v>20295</v>
      </c>
      <c r="BS307" cm="1">
        <f t="array" aca="1" ref="BS307" ca="1">IF($C307=0,"",RANK(BR307,OFFSET(KKK,0,0,LAST,1),-1))</f>
        <v>192</v>
      </c>
      <c r="BT307" s="19">
        <f t="shared" ca="1" si="203"/>
        <v>48960</v>
      </c>
    </row>
    <row r="308" spans="1:72">
      <c r="A308">
        <v>296</v>
      </c>
      <c r="C308" s="9" t="str">
        <f t="shared" ca="1" si="172"/>
        <v>947A9 736</v>
      </c>
      <c r="D308">
        <f t="shared" ca="1" si="174"/>
        <v>9</v>
      </c>
      <c r="E308" t="str">
        <f t="shared" ca="1" si="187"/>
        <v>947A9</v>
      </c>
      <c r="F308" t="str">
        <f t="shared" ca="1" si="175"/>
        <v>IDGPI</v>
      </c>
      <c r="G308" t="str">
        <f t="shared" ca="1" si="188"/>
        <v>IDGPI 736</v>
      </c>
      <c r="H308" t="str">
        <f ca="1"/>
        <v>FBCEP 193</v>
      </c>
      <c r="I308" t="str" cm="1">
        <f t="array" aca="1" ref="I308:J308" ca="1">IF($C308=0,"",_xlfn.TEXTSPLIT(H308," "))</f>
        <v>FBCEP</v>
      </c>
      <c r="J308" t="str">
        <f ca="1"/>
        <v>193</v>
      </c>
      <c r="K308">
        <f t="shared" ca="1" si="189"/>
        <v>193</v>
      </c>
      <c r="L308">
        <f ca="1"/>
        <v>296</v>
      </c>
      <c r="M308" t="str">
        <f t="shared" ca="1" si="176"/>
        <v>6235A</v>
      </c>
      <c r="N308">
        <f t="shared" ca="1" si="210"/>
        <v>0</v>
      </c>
      <c r="O308">
        <f t="shared" ca="1" si="211"/>
        <v>1</v>
      </c>
      <c r="P308">
        <f t="shared" ca="1" si="211"/>
        <v>1</v>
      </c>
      <c r="Q308">
        <f t="shared" ca="1" si="211"/>
        <v>0</v>
      </c>
      <c r="R308">
        <f t="shared" ca="1" si="211"/>
        <v>1</v>
      </c>
      <c r="S308">
        <f t="shared" ca="1" si="211"/>
        <v>1</v>
      </c>
      <c r="T308">
        <f t="shared" ca="1" si="211"/>
        <v>0</v>
      </c>
      <c r="U308">
        <f t="shared" ca="1" si="211"/>
        <v>0</v>
      </c>
      <c r="V308">
        <f t="shared" ca="1" si="211"/>
        <v>0</v>
      </c>
      <c r="W308">
        <f t="shared" ca="1" si="211"/>
        <v>0</v>
      </c>
      <c r="X308">
        <f t="shared" ca="1" si="211"/>
        <v>0</v>
      </c>
      <c r="Y308">
        <f t="shared" ca="1" si="211"/>
        <v>0</v>
      </c>
      <c r="Z308">
        <f t="shared" ca="1" si="211"/>
        <v>0</v>
      </c>
      <c r="AA308">
        <f t="shared" ca="1" si="211"/>
        <v>1</v>
      </c>
      <c r="AB308">
        <f t="shared" ca="1" si="190"/>
        <v>5</v>
      </c>
      <c r="AC308" t="b">
        <f t="shared" ca="1" si="177"/>
        <v>0</v>
      </c>
      <c r="AD308" t="b">
        <f t="shared" ca="1" si="178"/>
        <v>0</v>
      </c>
      <c r="AE308" t="b">
        <f t="shared" ca="1" si="179"/>
        <v>0</v>
      </c>
      <c r="AF308" t="b">
        <f t="shared" ca="1" si="180"/>
        <v>0</v>
      </c>
      <c r="AG308" t="b">
        <f t="shared" ca="1" si="181"/>
        <v>0</v>
      </c>
      <c r="AH308" t="b">
        <f t="shared" ca="1" si="182"/>
        <v>0</v>
      </c>
      <c r="AI308" t="b">
        <f t="shared" ca="1" si="183"/>
        <v>1</v>
      </c>
      <c r="AJ308">
        <f t="shared" ca="1" si="191"/>
        <v>1</v>
      </c>
      <c r="AK308">
        <f t="shared" ca="1" si="184"/>
        <v>10296</v>
      </c>
      <c r="AL308">
        <f t="shared" ca="1" si="185"/>
        <v>53</v>
      </c>
      <c r="AM308" s="19">
        <f t="shared" ca="1" si="186"/>
        <v>10229</v>
      </c>
      <c r="AN308" t="str">
        <f ca="1">IF($C308=0,"",
VLOOKUP(MID($E308,1,1),TRANSF2,2,FALSE)
&amp; VLOOKUP(MID($E308,2,1),TRANSF2,2,FALSE)
&amp; VLOOKUP(MID($E308,3,1),TRANSF2,2,FALSE)
&amp; VLOOKUP(MID($E308,4,1),TRANSF2,2,FALSE)
&amp; VLOOKUP(MID($E308,5,1),TRANSF2,2,FALSE)
)</f>
        <v>IDGPI</v>
      </c>
      <c r="AO308" t="str">
        <f t="shared" ca="1" si="192"/>
        <v>IDGPI 736</v>
      </c>
      <c r="AP308" t="str">
        <f ca="1"/>
        <v>DPPPA 183</v>
      </c>
      <c r="AQ308" t="str" cm="1">
        <f t="array" aca="1" ref="AQ308:AR308" ca="1">IF($C308=0,"",_xlfn.TEXTSPLIT(AP308," "))</f>
        <v>DPPPA</v>
      </c>
      <c r="AR308" t="str">
        <f ca="1"/>
        <v>183</v>
      </c>
      <c r="AS308">
        <f t="shared" ca="1" si="193"/>
        <v>183</v>
      </c>
      <c r="AT308">
        <f ca="1"/>
        <v>296</v>
      </c>
      <c r="AU308" t="str">
        <f ca="1">IF($C308=0,"",
VLOOKUP(MID(AQ308,1,1),REVTRANS2,2,FALSE)
&amp; VLOOKUP(MID(AQ308,2,1),REVTRANS2,2,FALSE)
&amp; VLOOKUP(MID(AQ308,3,1),REVTRANS2,2,FALSE)
&amp; VLOOKUP(MID(AQ308,4,1),REVTRANS2,2,FALSE)
&amp; VLOOKUP(MID(AQ308,5,1),REVTRANS2,2,FALSE)
)</f>
        <v>4AAAJ</v>
      </c>
      <c r="AV308">
        <f t="shared" ca="1" si="208"/>
        <v>0</v>
      </c>
      <c r="AW308">
        <f t="shared" ca="1" si="207"/>
        <v>0</v>
      </c>
      <c r="AX308">
        <f t="shared" ca="1" si="207"/>
        <v>0</v>
      </c>
      <c r="AY308">
        <f t="shared" ca="1" si="207"/>
        <v>1</v>
      </c>
      <c r="AZ308">
        <f t="shared" ca="1" si="207"/>
        <v>0</v>
      </c>
      <c r="BA308">
        <f t="shared" ca="1" si="207"/>
        <v>0</v>
      </c>
      <c r="BB308">
        <f t="shared" ca="1" si="207"/>
        <v>0</v>
      </c>
      <c r="BC308">
        <f t="shared" ca="1" si="207"/>
        <v>0</v>
      </c>
      <c r="BD308">
        <f t="shared" ca="1" si="207"/>
        <v>0</v>
      </c>
      <c r="BE308">
        <f t="shared" ca="1" si="207"/>
        <v>0</v>
      </c>
      <c r="BF308">
        <f t="shared" ca="1" si="207"/>
        <v>0</v>
      </c>
      <c r="BG308">
        <f t="shared" ca="1" si="207"/>
        <v>0</v>
      </c>
      <c r="BH308">
        <f t="shared" ca="1" si="207"/>
        <v>3</v>
      </c>
      <c r="BI308" s="37">
        <f t="shared" ca="1" si="207"/>
        <v>1</v>
      </c>
      <c r="BJ308" t="b">
        <f t="shared" ca="1" si="194"/>
        <v>0</v>
      </c>
      <c r="BK308" t="b">
        <f t="shared" ca="1" si="195"/>
        <v>1</v>
      </c>
      <c r="BL308" t="b">
        <f t="shared" ca="1" si="196"/>
        <v>0</v>
      </c>
      <c r="BM308" t="b">
        <f t="shared" ca="1" si="197"/>
        <v>0</v>
      </c>
      <c r="BN308" t="b">
        <f t="shared" ca="1" si="198"/>
        <v>0</v>
      </c>
      <c r="BO308" t="b">
        <f t="shared" ca="1" si="199"/>
        <v>0</v>
      </c>
      <c r="BP308" t="b">
        <f t="shared" ca="1" si="200"/>
        <v>0</v>
      </c>
      <c r="BQ308">
        <f t="shared" ca="1" si="201"/>
        <v>1</v>
      </c>
      <c r="BR308">
        <f t="shared" ca="1" si="202"/>
        <v>60296</v>
      </c>
      <c r="BS308" cm="1">
        <f t="array" aca="1" ref="BS308" ca="1">IF($C308=0,"",RANK(BR308,OFFSET(KKK,0,0,LAST,1),-1))</f>
        <v>864</v>
      </c>
      <c r="BT308" s="19">
        <f t="shared" ca="1" si="203"/>
        <v>158112</v>
      </c>
    </row>
    <row r="309" spans="1:72">
      <c r="A309">
        <v>297</v>
      </c>
      <c r="C309" s="9" t="str">
        <f t="shared" ca="1" si="172"/>
        <v>92J48 465</v>
      </c>
      <c r="D309">
        <f t="shared" ca="1" si="174"/>
        <v>9</v>
      </c>
      <c r="E309" t="str">
        <f t="shared" ca="1" si="187"/>
        <v>92J48</v>
      </c>
      <c r="F309" t="str">
        <f t="shared" ca="1" si="175"/>
        <v>IBMDH</v>
      </c>
      <c r="G309" t="str">
        <f t="shared" ca="1" si="188"/>
        <v>IBMDH 465</v>
      </c>
      <c r="H309" t="str">
        <f ca="1"/>
        <v>FBFFF 657</v>
      </c>
      <c r="I309" t="str" cm="1">
        <f t="array" aca="1" ref="I309:J309" ca="1">IF($C309=0,"",_xlfn.TEXTSPLIT(H309," "))</f>
        <v>FBFFF</v>
      </c>
      <c r="J309" t="str">
        <f ca="1"/>
        <v>657</v>
      </c>
      <c r="K309">
        <f t="shared" ca="1" si="189"/>
        <v>657</v>
      </c>
      <c r="L309">
        <f ca="1"/>
        <v>297</v>
      </c>
      <c r="M309" t="str">
        <f t="shared" ca="1" si="176"/>
        <v>62666</v>
      </c>
      <c r="N309">
        <f t="shared" ca="1" si="210"/>
        <v>0</v>
      </c>
      <c r="O309">
        <f t="shared" ca="1" si="211"/>
        <v>1</v>
      </c>
      <c r="P309">
        <f t="shared" ca="1" si="211"/>
        <v>0</v>
      </c>
      <c r="Q309">
        <f t="shared" ca="1" si="211"/>
        <v>0</v>
      </c>
      <c r="R309">
        <f t="shared" ca="1" si="211"/>
        <v>0</v>
      </c>
      <c r="S309">
        <f t="shared" ca="1" si="211"/>
        <v>4</v>
      </c>
      <c r="T309">
        <f t="shared" ca="1" si="211"/>
        <v>0</v>
      </c>
      <c r="U309">
        <f t="shared" ca="1" si="211"/>
        <v>0</v>
      </c>
      <c r="V309">
        <f t="shared" ca="1" si="211"/>
        <v>0</v>
      </c>
      <c r="W309">
        <f t="shared" ca="1" si="211"/>
        <v>0</v>
      </c>
      <c r="X309">
        <f t="shared" ca="1" si="211"/>
        <v>0</v>
      </c>
      <c r="Y309">
        <f t="shared" ca="1" si="211"/>
        <v>0</v>
      </c>
      <c r="Z309">
        <f t="shared" ca="1" si="211"/>
        <v>0</v>
      </c>
      <c r="AA309">
        <f t="shared" ca="1" si="211"/>
        <v>0</v>
      </c>
      <c r="AB309">
        <f t="shared" ca="1" si="190"/>
        <v>5</v>
      </c>
      <c r="AC309" t="b">
        <f t="shared" ca="1" si="177"/>
        <v>0</v>
      </c>
      <c r="AD309" t="b">
        <f t="shared" ca="1" si="178"/>
        <v>1</v>
      </c>
      <c r="AE309" t="b">
        <f t="shared" ca="1" si="179"/>
        <v>0</v>
      </c>
      <c r="AF309" t="b">
        <f t="shared" ca="1" si="180"/>
        <v>0</v>
      </c>
      <c r="AG309" t="b">
        <f t="shared" ca="1" si="181"/>
        <v>0</v>
      </c>
      <c r="AH309" t="b">
        <f t="shared" ca="1" si="182"/>
        <v>0</v>
      </c>
      <c r="AI309" t="b">
        <f t="shared" ca="1" si="183"/>
        <v>0</v>
      </c>
      <c r="AJ309">
        <f t="shared" ca="1" si="191"/>
        <v>1</v>
      </c>
      <c r="AK309">
        <f t="shared" ca="1" si="184"/>
        <v>60297</v>
      </c>
      <c r="AL309">
        <f t="shared" ca="1" si="185"/>
        <v>931</v>
      </c>
      <c r="AM309" s="19">
        <f t="shared" ca="1" si="186"/>
        <v>611667</v>
      </c>
      <c r="AN309" t="str">
        <f ca="1">IF($C309=0,"",
VLOOKUP(MID($E309,1,1),TRANSF2,2,FALSE)
&amp; VLOOKUP(MID($E309,2,1),TRANSF2,2,FALSE)
&amp; VLOOKUP(MID($E309,3,1),TRANSF2,2,FALSE)
&amp; VLOOKUP(MID($E309,4,1),TRANSF2,2,FALSE)
&amp; VLOOKUP(MID($E309,5,1),TRANSF2,2,FALSE)
)</f>
        <v>IBADH</v>
      </c>
      <c r="AO309" t="str">
        <f t="shared" ca="1" si="192"/>
        <v>IBADH 465</v>
      </c>
      <c r="AP309" t="str">
        <f ca="1"/>
        <v>EAAOG 227</v>
      </c>
      <c r="AQ309" t="str" cm="1">
        <f t="array" aca="1" ref="AQ309:AR309" ca="1">IF($C309=0,"",_xlfn.TEXTSPLIT(AP309," "))</f>
        <v>EAAOG</v>
      </c>
      <c r="AR309" t="str">
        <f ca="1"/>
        <v>227</v>
      </c>
      <c r="AS309">
        <f t="shared" ca="1" si="193"/>
        <v>227</v>
      </c>
      <c r="AT309">
        <f ca="1"/>
        <v>297</v>
      </c>
      <c r="AU309" t="str">
        <f ca="1">IF($C309=0,"",
VLOOKUP(MID(AQ309,1,1),REVTRANS2,2,FALSE)
&amp; VLOOKUP(MID(AQ309,2,1),REVTRANS2,2,FALSE)
&amp; VLOOKUP(MID(AQ309,3,1),REVTRANS2,2,FALSE)
&amp; VLOOKUP(MID(AQ309,4,1),REVTRANS2,2,FALSE)
&amp; VLOOKUP(MID(AQ309,5,1),REVTRANS2,2,FALSE)
)</f>
        <v>5JJK7</v>
      </c>
      <c r="AV309">
        <f t="shared" ca="1" si="208"/>
        <v>0</v>
      </c>
      <c r="AW309">
        <f t="shared" ca="1" si="207"/>
        <v>0</v>
      </c>
      <c r="AX309">
        <f t="shared" ca="1" si="207"/>
        <v>0</v>
      </c>
      <c r="AY309">
        <f t="shared" ca="1" si="207"/>
        <v>0</v>
      </c>
      <c r="AZ309">
        <f t="shared" ca="1" si="207"/>
        <v>1</v>
      </c>
      <c r="BA309">
        <f t="shared" ca="1" si="207"/>
        <v>0</v>
      </c>
      <c r="BB309">
        <f t="shared" ca="1" si="207"/>
        <v>1</v>
      </c>
      <c r="BC309">
        <f t="shared" ca="1" si="207"/>
        <v>0</v>
      </c>
      <c r="BD309">
        <f t="shared" ca="1" si="207"/>
        <v>0</v>
      </c>
      <c r="BE309">
        <f t="shared" ca="1" si="207"/>
        <v>0</v>
      </c>
      <c r="BF309">
        <f t="shared" ca="1" si="207"/>
        <v>0</v>
      </c>
      <c r="BG309">
        <f t="shared" ca="1" si="207"/>
        <v>1</v>
      </c>
      <c r="BH309">
        <f t="shared" ca="1" si="207"/>
        <v>0</v>
      </c>
      <c r="BI309" s="37">
        <f t="shared" ca="1" si="207"/>
        <v>2</v>
      </c>
      <c r="BJ309" t="b">
        <f t="shared" ca="1" si="194"/>
        <v>0</v>
      </c>
      <c r="BK309" t="b">
        <f t="shared" ca="1" si="195"/>
        <v>0</v>
      </c>
      <c r="BL309" t="b">
        <f t="shared" ca="1" si="196"/>
        <v>0</v>
      </c>
      <c r="BM309" t="b">
        <f t="shared" ca="1" si="197"/>
        <v>1</v>
      </c>
      <c r="BN309" t="b">
        <f t="shared" ca="1" si="198"/>
        <v>0</v>
      </c>
      <c r="BO309" t="b">
        <f t="shared" ca="1" si="199"/>
        <v>0</v>
      </c>
      <c r="BP309" t="b">
        <f t="shared" ca="1" si="200"/>
        <v>0</v>
      </c>
      <c r="BQ309">
        <f t="shared" ca="1" si="201"/>
        <v>1</v>
      </c>
      <c r="BR309">
        <f t="shared" ca="1" si="202"/>
        <v>40297</v>
      </c>
      <c r="BS309" cm="1">
        <f t="array" aca="1" ref="BS309" ca="1">IF($C309=0,"",RANK(BR309,OFFSET(KKK,0,0,LAST,1),-1))</f>
        <v>520</v>
      </c>
      <c r="BT309" s="19">
        <f t="shared" ca="1" si="203"/>
        <v>118040</v>
      </c>
    </row>
    <row r="310" spans="1:72">
      <c r="A310">
        <v>298</v>
      </c>
      <c r="C310" s="9" t="str">
        <f t="shared" ca="1" si="172"/>
        <v>4TTKJ 50</v>
      </c>
      <c r="D310">
        <f t="shared" ca="1" si="174"/>
        <v>8</v>
      </c>
      <c r="E310" t="str">
        <f t="shared" ca="1" si="187"/>
        <v>4TTKJ</v>
      </c>
      <c r="F310" t="str">
        <f t="shared" ca="1" si="175"/>
        <v>DLLOM</v>
      </c>
      <c r="G310" t="str">
        <f t="shared" ca="1" si="188"/>
        <v>DLLOM 50</v>
      </c>
      <c r="H310" t="str">
        <f ca="1"/>
        <v>FBFPG 709</v>
      </c>
      <c r="I310" t="str" cm="1">
        <f t="array" aca="1" ref="I310:J310" ca="1">IF($C310=0,"",_xlfn.TEXTSPLIT(H310," "))</f>
        <v>FBFPG</v>
      </c>
      <c r="J310" t="str">
        <f ca="1"/>
        <v>709</v>
      </c>
      <c r="K310">
        <f t="shared" ca="1" si="189"/>
        <v>709</v>
      </c>
      <c r="L310">
        <f ca="1"/>
        <v>298</v>
      </c>
      <c r="M310" t="str">
        <f t="shared" ca="1" si="176"/>
        <v>626A7</v>
      </c>
      <c r="N310">
        <f t="shared" ca="1" si="210"/>
        <v>0</v>
      </c>
      <c r="O310">
        <f t="shared" ca="1" si="211"/>
        <v>1</v>
      </c>
      <c r="P310">
        <f t="shared" ca="1" si="211"/>
        <v>0</v>
      </c>
      <c r="Q310">
        <f t="shared" ca="1" si="211"/>
        <v>0</v>
      </c>
      <c r="R310">
        <f t="shared" ca="1" si="211"/>
        <v>0</v>
      </c>
      <c r="S310">
        <f t="shared" ca="1" si="211"/>
        <v>2</v>
      </c>
      <c r="T310">
        <f t="shared" ca="1" si="211"/>
        <v>1</v>
      </c>
      <c r="U310">
        <f t="shared" ca="1" si="211"/>
        <v>0</v>
      </c>
      <c r="V310">
        <f t="shared" ca="1" si="211"/>
        <v>0</v>
      </c>
      <c r="W310">
        <f t="shared" ca="1" si="211"/>
        <v>0</v>
      </c>
      <c r="X310">
        <f t="shared" ca="1" si="211"/>
        <v>0</v>
      </c>
      <c r="Y310">
        <f t="shared" ca="1" si="211"/>
        <v>0</v>
      </c>
      <c r="Z310">
        <f t="shared" ca="1" si="211"/>
        <v>0</v>
      </c>
      <c r="AA310">
        <f t="shared" ca="1" si="211"/>
        <v>1</v>
      </c>
      <c r="AB310">
        <f t="shared" ca="1" si="190"/>
        <v>5</v>
      </c>
      <c r="AC310" t="b">
        <f t="shared" ca="1" si="177"/>
        <v>0</v>
      </c>
      <c r="AD310" t="b">
        <f t="shared" ca="1" si="178"/>
        <v>0</v>
      </c>
      <c r="AE310" t="b">
        <f t="shared" ca="1" si="179"/>
        <v>0</v>
      </c>
      <c r="AF310" t="b">
        <f t="shared" ca="1" si="180"/>
        <v>0</v>
      </c>
      <c r="AG310" t="b">
        <f t="shared" ca="1" si="181"/>
        <v>0</v>
      </c>
      <c r="AH310" t="b">
        <f t="shared" ca="1" si="182"/>
        <v>1</v>
      </c>
      <c r="AI310" t="b">
        <f t="shared" ca="1" si="183"/>
        <v>0</v>
      </c>
      <c r="AJ310">
        <f t="shared" ca="1" si="191"/>
        <v>1</v>
      </c>
      <c r="AK310">
        <f t="shared" ca="1" si="184"/>
        <v>20298</v>
      </c>
      <c r="AL310">
        <f t="shared" ca="1" si="185"/>
        <v>271</v>
      </c>
      <c r="AM310" s="19">
        <f t="shared" ca="1" si="186"/>
        <v>192139</v>
      </c>
      <c r="AN310" t="str">
        <f ca="1">IF($C310=0,"",
VLOOKUP(MID($E310,1,1),TRANSF2,2,FALSE)
&amp; VLOOKUP(MID($E310,2,1),TRANSF2,2,FALSE)
&amp; VLOOKUP(MID($E310,3,1),TRANSF2,2,FALSE)
&amp; VLOOKUP(MID($E310,4,1),TRANSF2,2,FALSE)
&amp; VLOOKUP(MID($E310,5,1),TRANSF2,2,FALSE)
)</f>
        <v>DLLOA</v>
      </c>
      <c r="AO310" t="str">
        <f t="shared" ca="1" si="192"/>
        <v>DLLOA 50</v>
      </c>
      <c r="AP310" t="str">
        <f ca="1"/>
        <v>EABEA 379</v>
      </c>
      <c r="AQ310" t="str" cm="1">
        <f t="array" aca="1" ref="AQ310:AR310" ca="1">IF($C310=0,"",_xlfn.TEXTSPLIT(AP310," "))</f>
        <v>EABEA</v>
      </c>
      <c r="AR310" t="str">
        <f ca="1"/>
        <v>379</v>
      </c>
      <c r="AS310">
        <f t="shared" ca="1" si="193"/>
        <v>379</v>
      </c>
      <c r="AT310">
        <f ca="1"/>
        <v>298</v>
      </c>
      <c r="AU310" t="str">
        <f ca="1">IF($C310=0,"",
VLOOKUP(MID(AQ310,1,1),REVTRANS2,2,FALSE)
&amp; VLOOKUP(MID(AQ310,2,1),REVTRANS2,2,FALSE)
&amp; VLOOKUP(MID(AQ310,3,1),REVTRANS2,2,FALSE)
&amp; VLOOKUP(MID(AQ310,4,1),REVTRANS2,2,FALSE)
&amp; VLOOKUP(MID(AQ310,5,1),REVTRANS2,2,FALSE)
)</f>
        <v>5J25J</v>
      </c>
      <c r="AV310">
        <f t="shared" ca="1" si="208"/>
        <v>0</v>
      </c>
      <c r="AW310">
        <f t="shared" ca="1" si="207"/>
        <v>1</v>
      </c>
      <c r="AX310">
        <f t="shared" ca="1" si="207"/>
        <v>0</v>
      </c>
      <c r="AY310">
        <f t="shared" ca="1" si="207"/>
        <v>0</v>
      </c>
      <c r="AZ310">
        <f t="shared" ca="1" si="207"/>
        <v>2</v>
      </c>
      <c r="BA310">
        <f t="shared" ca="1" si="207"/>
        <v>0</v>
      </c>
      <c r="BB310">
        <f t="shared" ca="1" si="207"/>
        <v>0</v>
      </c>
      <c r="BC310">
        <f t="shared" ca="1" si="207"/>
        <v>0</v>
      </c>
      <c r="BD310">
        <f t="shared" ca="1" si="207"/>
        <v>0</v>
      </c>
      <c r="BE310">
        <f t="shared" ca="1" si="207"/>
        <v>0</v>
      </c>
      <c r="BF310">
        <f t="shared" ca="1" si="207"/>
        <v>0</v>
      </c>
      <c r="BG310">
        <f t="shared" ca="1" si="207"/>
        <v>0</v>
      </c>
      <c r="BH310">
        <f t="shared" ca="1" si="207"/>
        <v>0</v>
      </c>
      <c r="BI310" s="37">
        <f t="shared" ca="1" si="207"/>
        <v>2</v>
      </c>
      <c r="BJ310" t="b">
        <f t="shared" ca="1" si="194"/>
        <v>0</v>
      </c>
      <c r="BK310" t="b">
        <f t="shared" ca="1" si="195"/>
        <v>1</v>
      </c>
      <c r="BL310" t="b">
        <f t="shared" ca="1" si="196"/>
        <v>0</v>
      </c>
      <c r="BM310" t="b">
        <f t="shared" ca="1" si="197"/>
        <v>0</v>
      </c>
      <c r="BN310" t="b">
        <f t="shared" ca="1" si="198"/>
        <v>0</v>
      </c>
      <c r="BO310" t="b">
        <f t="shared" ca="1" si="199"/>
        <v>0</v>
      </c>
      <c r="BP310" t="b">
        <f t="shared" ca="1" si="200"/>
        <v>0</v>
      </c>
      <c r="BQ310">
        <f t="shared" ca="1" si="201"/>
        <v>1</v>
      </c>
      <c r="BR310">
        <f t="shared" ca="1" si="202"/>
        <v>60298</v>
      </c>
      <c r="BS310" cm="1">
        <f t="array" aca="1" ref="BS310" ca="1">IF($C310=0,"",RANK(BR310,OFFSET(KKK,0,0,LAST,1),-1))</f>
        <v>865</v>
      </c>
      <c r="BT310" s="19">
        <f t="shared" ca="1" si="203"/>
        <v>327835</v>
      </c>
    </row>
    <row r="311" spans="1:72">
      <c r="A311">
        <v>299</v>
      </c>
      <c r="C311" s="9" t="str">
        <f t="shared" ca="1" si="172"/>
        <v>8J898 604</v>
      </c>
      <c r="D311">
        <f t="shared" ca="1" si="174"/>
        <v>9</v>
      </c>
      <c r="E311" t="str">
        <f t="shared" ca="1" si="187"/>
        <v>8J898</v>
      </c>
      <c r="F311" t="str">
        <f t="shared" ca="1" si="175"/>
        <v>HMHIH</v>
      </c>
      <c r="G311" t="str">
        <f t="shared" ca="1" si="188"/>
        <v>HMHIH 604</v>
      </c>
      <c r="H311" t="str">
        <f ca="1"/>
        <v>FBGNH 917</v>
      </c>
      <c r="I311" t="str" cm="1">
        <f t="array" aca="1" ref="I311:J311" ca="1">IF($C311=0,"",_xlfn.TEXTSPLIT(H311," "))</f>
        <v>FBGNH</v>
      </c>
      <c r="J311" t="str">
        <f ca="1"/>
        <v>917</v>
      </c>
      <c r="K311">
        <f t="shared" ca="1" si="189"/>
        <v>917</v>
      </c>
      <c r="L311">
        <f ca="1"/>
        <v>299</v>
      </c>
      <c r="M311" t="str">
        <f t="shared" ca="1" si="176"/>
        <v>627Q8</v>
      </c>
      <c r="N311">
        <f t="shared" ca="1" si="210"/>
        <v>0</v>
      </c>
      <c r="O311">
        <f t="shared" ca="1" si="211"/>
        <v>1</v>
      </c>
      <c r="P311">
        <f t="shared" ca="1" si="211"/>
        <v>0</v>
      </c>
      <c r="Q311">
        <f t="shared" ca="1" si="211"/>
        <v>0</v>
      </c>
      <c r="R311">
        <f t="shared" ca="1" si="211"/>
        <v>0</v>
      </c>
      <c r="S311">
        <f t="shared" ca="1" si="211"/>
        <v>1</v>
      </c>
      <c r="T311">
        <f t="shared" ca="1" si="211"/>
        <v>1</v>
      </c>
      <c r="U311">
        <f t="shared" ca="1" si="211"/>
        <v>1</v>
      </c>
      <c r="V311">
        <f t="shared" ca="1" si="211"/>
        <v>0</v>
      </c>
      <c r="W311">
        <f t="shared" ca="1" si="211"/>
        <v>0</v>
      </c>
      <c r="X311">
        <f t="shared" ca="1" si="211"/>
        <v>0</v>
      </c>
      <c r="Y311">
        <f t="shared" ca="1" si="211"/>
        <v>1</v>
      </c>
      <c r="Z311">
        <f t="shared" ca="1" si="211"/>
        <v>0</v>
      </c>
      <c r="AA311">
        <f t="shared" ca="1" si="211"/>
        <v>0</v>
      </c>
      <c r="AB311">
        <f t="shared" ca="1" si="190"/>
        <v>5</v>
      </c>
      <c r="AC311" t="b">
        <f t="shared" ca="1" si="177"/>
        <v>0</v>
      </c>
      <c r="AD311" t="b">
        <f t="shared" ca="1" si="178"/>
        <v>0</v>
      </c>
      <c r="AE311" t="b">
        <f t="shared" ca="1" si="179"/>
        <v>0</v>
      </c>
      <c r="AF311" t="b">
        <f t="shared" ca="1" si="180"/>
        <v>0</v>
      </c>
      <c r="AG311" t="b">
        <f t="shared" ca="1" si="181"/>
        <v>0</v>
      </c>
      <c r="AH311" t="b">
        <f t="shared" ca="1" si="182"/>
        <v>0</v>
      </c>
      <c r="AI311" t="b">
        <f t="shared" ca="1" si="183"/>
        <v>1</v>
      </c>
      <c r="AJ311">
        <f t="shared" ca="1" si="191"/>
        <v>1</v>
      </c>
      <c r="AK311">
        <f t="shared" ca="1" si="184"/>
        <v>10299</v>
      </c>
      <c r="AL311">
        <f t="shared" ca="1" si="185"/>
        <v>54</v>
      </c>
      <c r="AM311" s="19">
        <f t="shared" ca="1" si="186"/>
        <v>49518</v>
      </c>
      <c r="AN311" t="str">
        <f ca="1">IF($C311=0,"",
VLOOKUP(MID($E311,1,1),TRANSF2,2,FALSE)
&amp; VLOOKUP(MID($E311,2,1),TRANSF2,2,FALSE)
&amp; VLOOKUP(MID($E311,3,1),TRANSF2,2,FALSE)
&amp; VLOOKUP(MID($E311,4,1),TRANSF2,2,FALSE)
&amp; VLOOKUP(MID($E311,5,1),TRANSF2,2,FALSE)
)</f>
        <v>HAHIH</v>
      </c>
      <c r="AO311" t="str">
        <f t="shared" ca="1" si="192"/>
        <v>HAHIH 604</v>
      </c>
      <c r="AP311" t="str">
        <f ca="1"/>
        <v>EAEBC 83</v>
      </c>
      <c r="AQ311" t="str" cm="1">
        <f t="array" aca="1" ref="AQ311:AR311" ca="1">IF($C311=0,"",_xlfn.TEXTSPLIT(AP311," "))</f>
        <v>EAEBC</v>
      </c>
      <c r="AR311" t="str">
        <f ca="1"/>
        <v>83</v>
      </c>
      <c r="AS311">
        <f t="shared" ca="1" si="193"/>
        <v>83</v>
      </c>
      <c r="AT311">
        <f ca="1"/>
        <v>299</v>
      </c>
      <c r="AU311" t="str">
        <f ca="1">IF($C311=0,"",
VLOOKUP(MID(AQ311,1,1),REVTRANS2,2,FALSE)
&amp; VLOOKUP(MID(AQ311,2,1),REVTRANS2,2,FALSE)
&amp; VLOOKUP(MID(AQ311,3,1),REVTRANS2,2,FALSE)
&amp; VLOOKUP(MID(AQ311,4,1),REVTRANS2,2,FALSE)
&amp; VLOOKUP(MID(AQ311,5,1),REVTRANS2,2,FALSE)
)</f>
        <v>5J523</v>
      </c>
      <c r="AV311">
        <f t="shared" ca="1" si="208"/>
        <v>0</v>
      </c>
      <c r="AW311">
        <f t="shared" ca="1" si="207"/>
        <v>1</v>
      </c>
      <c r="AX311">
        <f t="shared" ca="1" si="207"/>
        <v>1</v>
      </c>
      <c r="AY311">
        <f t="shared" ca="1" si="207"/>
        <v>0</v>
      </c>
      <c r="AZ311">
        <f t="shared" ca="1" si="207"/>
        <v>2</v>
      </c>
      <c r="BA311">
        <f t="shared" ca="1" si="207"/>
        <v>0</v>
      </c>
      <c r="BB311">
        <f t="shared" ca="1" si="207"/>
        <v>0</v>
      </c>
      <c r="BC311">
        <f t="shared" ca="1" si="207"/>
        <v>0</v>
      </c>
      <c r="BD311">
        <f t="shared" ca="1" si="207"/>
        <v>0</v>
      </c>
      <c r="BE311">
        <f t="shared" ca="1" si="207"/>
        <v>0</v>
      </c>
      <c r="BF311">
        <f t="shared" ca="1" si="207"/>
        <v>0</v>
      </c>
      <c r="BG311">
        <f t="shared" ca="1" si="207"/>
        <v>0</v>
      </c>
      <c r="BH311">
        <f t="shared" ca="1" si="207"/>
        <v>0</v>
      </c>
      <c r="BI311" s="37">
        <f t="shared" ca="1" si="207"/>
        <v>1</v>
      </c>
      <c r="BJ311" t="b">
        <f t="shared" ca="1" si="194"/>
        <v>0</v>
      </c>
      <c r="BK311" t="b">
        <f t="shared" ca="1" si="195"/>
        <v>0</v>
      </c>
      <c r="BL311" t="b">
        <f t="shared" ca="1" si="196"/>
        <v>0</v>
      </c>
      <c r="BM311" t="b">
        <f t="shared" ca="1" si="197"/>
        <v>1</v>
      </c>
      <c r="BN311" t="b">
        <f t="shared" ca="1" si="198"/>
        <v>0</v>
      </c>
      <c r="BO311" t="b">
        <f t="shared" ca="1" si="199"/>
        <v>0</v>
      </c>
      <c r="BP311" t="b">
        <f t="shared" ca="1" si="200"/>
        <v>0</v>
      </c>
      <c r="BQ311">
        <f t="shared" ca="1" si="201"/>
        <v>1</v>
      </c>
      <c r="BR311">
        <f t="shared" ca="1" si="202"/>
        <v>40299</v>
      </c>
      <c r="BS311" cm="1">
        <f t="array" aca="1" ref="BS311" ca="1">IF($C311=0,"",RANK(BR311,OFFSET(KKK,0,0,LAST,1),-1))</f>
        <v>521</v>
      </c>
      <c r="BT311" s="19">
        <f t="shared" ca="1" si="203"/>
        <v>43243</v>
      </c>
    </row>
    <row r="312" spans="1:72">
      <c r="A312">
        <v>300</v>
      </c>
      <c r="C312" s="9" t="str">
        <f t="shared" ca="1" si="172"/>
        <v>2TJ52 840</v>
      </c>
      <c r="D312">
        <f t="shared" ca="1" si="174"/>
        <v>9</v>
      </c>
      <c r="E312" t="str">
        <f t="shared" ca="1" si="187"/>
        <v>2TJ52</v>
      </c>
      <c r="F312" t="str">
        <f t="shared" ca="1" si="175"/>
        <v>BLMEB</v>
      </c>
      <c r="G312" t="str">
        <f t="shared" ca="1" si="188"/>
        <v>BLMEB 840</v>
      </c>
      <c r="H312" t="str">
        <f ca="1"/>
        <v>FBIMD 483</v>
      </c>
      <c r="I312" t="str" cm="1">
        <f t="array" aca="1" ref="I312:J312" ca="1">IF($C312=0,"",_xlfn.TEXTSPLIT(H312," "))</f>
        <v>FBIMD</v>
      </c>
      <c r="J312" t="str">
        <f ca="1"/>
        <v>483</v>
      </c>
      <c r="K312">
        <f t="shared" ca="1" si="189"/>
        <v>483</v>
      </c>
      <c r="L312">
        <f ca="1"/>
        <v>300</v>
      </c>
      <c r="M312" t="str">
        <f t="shared" ca="1" si="176"/>
        <v>629J4</v>
      </c>
      <c r="N312">
        <f t="shared" ca="1" si="210"/>
        <v>0</v>
      </c>
      <c r="O312">
        <f t="shared" ca="1" si="211"/>
        <v>1</v>
      </c>
      <c r="P312">
        <f t="shared" ca="1" si="211"/>
        <v>0</v>
      </c>
      <c r="Q312">
        <f t="shared" ca="1" si="211"/>
        <v>1</v>
      </c>
      <c r="R312">
        <f t="shared" ca="1" si="211"/>
        <v>0</v>
      </c>
      <c r="S312">
        <f t="shared" ca="1" si="211"/>
        <v>1</v>
      </c>
      <c r="T312">
        <f t="shared" ca="1" si="211"/>
        <v>0</v>
      </c>
      <c r="U312">
        <f t="shared" ca="1" si="211"/>
        <v>0</v>
      </c>
      <c r="V312">
        <f t="shared" ca="1" si="211"/>
        <v>1</v>
      </c>
      <c r="W312">
        <f t="shared" ca="1" si="211"/>
        <v>0</v>
      </c>
      <c r="X312">
        <f t="shared" ca="1" si="211"/>
        <v>1</v>
      </c>
      <c r="Y312">
        <f t="shared" ca="1" si="211"/>
        <v>0</v>
      </c>
      <c r="Z312">
        <f t="shared" ca="1" si="211"/>
        <v>0</v>
      </c>
      <c r="AA312">
        <f t="shared" ca="1" si="211"/>
        <v>0</v>
      </c>
      <c r="AB312">
        <f t="shared" ca="1" si="190"/>
        <v>5</v>
      </c>
      <c r="AC312" t="b">
        <f t="shared" ca="1" si="177"/>
        <v>0</v>
      </c>
      <c r="AD312" t="b">
        <f t="shared" ca="1" si="178"/>
        <v>0</v>
      </c>
      <c r="AE312" t="b">
        <f t="shared" ca="1" si="179"/>
        <v>0</v>
      </c>
      <c r="AF312" t="b">
        <f t="shared" ca="1" si="180"/>
        <v>0</v>
      </c>
      <c r="AG312" t="b">
        <f t="shared" ca="1" si="181"/>
        <v>0</v>
      </c>
      <c r="AH312" t="b">
        <f t="shared" ca="1" si="182"/>
        <v>0</v>
      </c>
      <c r="AI312" t="b">
        <f t="shared" ca="1" si="183"/>
        <v>1</v>
      </c>
      <c r="AJ312">
        <f t="shared" ca="1" si="191"/>
        <v>1</v>
      </c>
      <c r="AK312">
        <f t="shared" ca="1" si="184"/>
        <v>10300</v>
      </c>
      <c r="AL312">
        <f t="shared" ca="1" si="185"/>
        <v>55</v>
      </c>
      <c r="AM312" s="19">
        <f t="shared" ca="1" si="186"/>
        <v>26565</v>
      </c>
      <c r="AN312" t="str">
        <f ca="1">IF($C312=0,"",
VLOOKUP(MID($E312,1,1),TRANSF2,2,FALSE)
&amp; VLOOKUP(MID($E312,2,1),TRANSF2,2,FALSE)
&amp; VLOOKUP(MID($E312,3,1),TRANSF2,2,FALSE)
&amp; VLOOKUP(MID($E312,4,1),TRANSF2,2,FALSE)
&amp; VLOOKUP(MID($E312,5,1),TRANSF2,2,FALSE)
)</f>
        <v>BLAEB</v>
      </c>
      <c r="AO312" t="str">
        <f t="shared" ca="1" si="192"/>
        <v>BLAEB 840</v>
      </c>
      <c r="AP312" t="str">
        <f ca="1"/>
        <v>EAECE 201</v>
      </c>
      <c r="AQ312" t="str" cm="1">
        <f t="array" aca="1" ref="AQ312:AR312" ca="1">IF($C312=0,"",_xlfn.TEXTSPLIT(AP312," "))</f>
        <v>EAECE</v>
      </c>
      <c r="AR312" t="str">
        <f ca="1"/>
        <v>201</v>
      </c>
      <c r="AS312">
        <f t="shared" ca="1" si="193"/>
        <v>201</v>
      </c>
      <c r="AT312">
        <f ca="1"/>
        <v>300</v>
      </c>
      <c r="AU312" t="str">
        <f ca="1">IF($C312=0,"",
VLOOKUP(MID(AQ312,1,1),REVTRANS2,2,FALSE)
&amp; VLOOKUP(MID(AQ312,2,1),REVTRANS2,2,FALSE)
&amp; VLOOKUP(MID(AQ312,3,1),REVTRANS2,2,FALSE)
&amp; VLOOKUP(MID(AQ312,4,1),REVTRANS2,2,FALSE)
&amp; VLOOKUP(MID(AQ312,5,1),REVTRANS2,2,FALSE)
)</f>
        <v>5J535</v>
      </c>
      <c r="AV312">
        <f t="shared" ca="1" si="208"/>
        <v>0</v>
      </c>
      <c r="AW312">
        <f t="shared" ca="1" si="207"/>
        <v>0</v>
      </c>
      <c r="AX312">
        <f t="shared" ca="1" si="207"/>
        <v>1</v>
      </c>
      <c r="AY312">
        <f t="shared" ref="AW312:BI375" ca="1" si="212">IF($C312=0,"",(LEN($AU312)-LEN(SUBSTITUTE($AU312,AY$11,""))))</f>
        <v>0</v>
      </c>
      <c r="AZ312">
        <f t="shared" ca="1" si="212"/>
        <v>3</v>
      </c>
      <c r="BA312">
        <f t="shared" ca="1" si="212"/>
        <v>0</v>
      </c>
      <c r="BB312">
        <f t="shared" ca="1" si="212"/>
        <v>0</v>
      </c>
      <c r="BC312">
        <f t="shared" ca="1" si="212"/>
        <v>0</v>
      </c>
      <c r="BD312">
        <f t="shared" ca="1" si="212"/>
        <v>0</v>
      </c>
      <c r="BE312">
        <f t="shared" ca="1" si="212"/>
        <v>0</v>
      </c>
      <c r="BF312">
        <f t="shared" ca="1" si="212"/>
        <v>0</v>
      </c>
      <c r="BG312">
        <f t="shared" ca="1" si="212"/>
        <v>0</v>
      </c>
      <c r="BH312">
        <f t="shared" ca="1" si="212"/>
        <v>0</v>
      </c>
      <c r="BI312" s="37">
        <f t="shared" ca="1" si="212"/>
        <v>1</v>
      </c>
      <c r="BJ312" t="b">
        <f t="shared" ca="1" si="194"/>
        <v>0</v>
      </c>
      <c r="BK312" t="b">
        <f t="shared" ca="1" si="195"/>
        <v>1</v>
      </c>
      <c r="BL312" t="b">
        <f t="shared" ca="1" si="196"/>
        <v>0</v>
      </c>
      <c r="BM312" t="b">
        <f t="shared" ca="1" si="197"/>
        <v>0</v>
      </c>
      <c r="BN312" t="b">
        <f t="shared" ca="1" si="198"/>
        <v>0</v>
      </c>
      <c r="BO312" t="b">
        <f t="shared" ca="1" si="199"/>
        <v>0</v>
      </c>
      <c r="BP312" t="b">
        <f t="shared" ca="1" si="200"/>
        <v>0</v>
      </c>
      <c r="BQ312">
        <f t="shared" ca="1" si="201"/>
        <v>1</v>
      </c>
      <c r="BR312">
        <f t="shared" ca="1" si="202"/>
        <v>60300</v>
      </c>
      <c r="BS312" cm="1">
        <f t="array" aca="1" ref="BS312" ca="1">IF($C312=0,"",RANK(BR312,OFFSET(KKK,0,0,LAST,1),-1))</f>
        <v>866</v>
      </c>
      <c r="BT312" s="19">
        <f t="shared" ca="1" si="203"/>
        <v>174066</v>
      </c>
    </row>
    <row r="313" spans="1:72">
      <c r="A313">
        <v>301</v>
      </c>
      <c r="C313" s="9" t="str">
        <f t="shared" ca="1" si="172"/>
        <v>Q9JJ8 813</v>
      </c>
      <c r="D313">
        <f t="shared" ca="1" si="174"/>
        <v>9</v>
      </c>
      <c r="E313" t="str">
        <f t="shared" ca="1" si="187"/>
        <v>Q9JJ8</v>
      </c>
      <c r="F313" t="str">
        <f t="shared" ca="1" si="175"/>
        <v>NIMMH</v>
      </c>
      <c r="G313" t="str">
        <f t="shared" ca="1" si="188"/>
        <v>NIMMH 813</v>
      </c>
      <c r="H313" t="str">
        <f ca="1"/>
        <v>FBOIG 760</v>
      </c>
      <c r="I313" t="str" cm="1">
        <f t="array" aca="1" ref="I313:J313" ca="1">IF($C313=0,"",_xlfn.TEXTSPLIT(H313," "))</f>
        <v>FBOIG</v>
      </c>
      <c r="J313" t="str">
        <f ca="1"/>
        <v>760</v>
      </c>
      <c r="K313">
        <f t="shared" ca="1" si="189"/>
        <v>760</v>
      </c>
      <c r="L313">
        <f ca="1"/>
        <v>301</v>
      </c>
      <c r="M313" t="str">
        <f t="shared" ca="1" si="176"/>
        <v>62K97</v>
      </c>
      <c r="N313">
        <f t="shared" ca="1" si="210"/>
        <v>0</v>
      </c>
      <c r="O313">
        <f t="shared" ca="1" si="211"/>
        <v>1</v>
      </c>
      <c r="P313">
        <f t="shared" ca="1" si="211"/>
        <v>0</v>
      </c>
      <c r="Q313">
        <f t="shared" ca="1" si="211"/>
        <v>0</v>
      </c>
      <c r="R313">
        <f t="shared" ca="1" si="211"/>
        <v>0</v>
      </c>
      <c r="S313">
        <f t="shared" ca="1" si="211"/>
        <v>1</v>
      </c>
      <c r="T313">
        <f t="shared" ca="1" si="211"/>
        <v>1</v>
      </c>
      <c r="U313">
        <f t="shared" ca="1" si="211"/>
        <v>0</v>
      </c>
      <c r="V313">
        <f t="shared" ca="1" si="211"/>
        <v>1</v>
      </c>
      <c r="W313">
        <f t="shared" ca="1" si="211"/>
        <v>0</v>
      </c>
      <c r="X313">
        <f t="shared" ca="1" si="211"/>
        <v>0</v>
      </c>
      <c r="Y313">
        <f t="shared" ca="1" si="211"/>
        <v>0</v>
      </c>
      <c r="Z313">
        <f t="shared" ca="1" si="211"/>
        <v>1</v>
      </c>
      <c r="AA313">
        <f t="shared" ca="1" si="211"/>
        <v>0</v>
      </c>
      <c r="AB313">
        <f t="shared" ca="1" si="190"/>
        <v>5</v>
      </c>
      <c r="AC313" t="b">
        <f t="shared" ca="1" si="177"/>
        <v>0</v>
      </c>
      <c r="AD313" t="b">
        <f t="shared" ca="1" si="178"/>
        <v>0</v>
      </c>
      <c r="AE313" t="b">
        <f t="shared" ca="1" si="179"/>
        <v>0</v>
      </c>
      <c r="AF313" t="b">
        <f t="shared" ca="1" si="180"/>
        <v>0</v>
      </c>
      <c r="AG313" t="b">
        <f t="shared" ca="1" si="181"/>
        <v>0</v>
      </c>
      <c r="AH313" t="b">
        <f t="shared" ca="1" si="182"/>
        <v>0</v>
      </c>
      <c r="AI313" t="b">
        <f t="shared" ca="1" si="183"/>
        <v>1</v>
      </c>
      <c r="AJ313">
        <f t="shared" ca="1" si="191"/>
        <v>1</v>
      </c>
      <c r="AK313">
        <f t="shared" ca="1" si="184"/>
        <v>10301</v>
      </c>
      <c r="AL313">
        <f t="shared" ca="1" si="185"/>
        <v>56</v>
      </c>
      <c r="AM313" s="19">
        <f t="shared" ca="1" si="186"/>
        <v>42560</v>
      </c>
      <c r="AN313" t="str">
        <f ca="1">IF($C313=0,"",
VLOOKUP(MID($E313,1,1),TRANSF2,2,FALSE)
&amp; VLOOKUP(MID($E313,2,1),TRANSF2,2,FALSE)
&amp; VLOOKUP(MID($E313,3,1),TRANSF2,2,FALSE)
&amp; VLOOKUP(MID($E313,4,1),TRANSF2,2,FALSE)
&amp; VLOOKUP(MID($E313,5,1),TRANSF2,2,FALSE)
)</f>
        <v>NIAAH</v>
      </c>
      <c r="AO313" t="str">
        <f t="shared" ca="1" si="192"/>
        <v>NIAAH 813</v>
      </c>
      <c r="AP313" t="str">
        <f ca="1"/>
        <v>EAEEA 982</v>
      </c>
      <c r="AQ313" t="str" cm="1">
        <f t="array" aca="1" ref="AQ313:AR313" ca="1">IF($C313=0,"",_xlfn.TEXTSPLIT(AP313," "))</f>
        <v>EAEEA</v>
      </c>
      <c r="AR313" t="str">
        <f ca="1"/>
        <v>982</v>
      </c>
      <c r="AS313">
        <f t="shared" ca="1" si="193"/>
        <v>982</v>
      </c>
      <c r="AT313">
        <f ca="1"/>
        <v>301</v>
      </c>
      <c r="AU313" t="str">
        <f ca="1">IF($C313=0,"",
VLOOKUP(MID(AQ313,1,1),REVTRANS2,2,FALSE)
&amp; VLOOKUP(MID(AQ313,2,1),REVTRANS2,2,FALSE)
&amp; VLOOKUP(MID(AQ313,3,1),REVTRANS2,2,FALSE)
&amp; VLOOKUP(MID(AQ313,4,1),REVTRANS2,2,FALSE)
&amp; VLOOKUP(MID(AQ313,5,1),REVTRANS2,2,FALSE)
)</f>
        <v>5J55J</v>
      </c>
      <c r="AV313">
        <f t="shared" ca="1" si="208"/>
        <v>0</v>
      </c>
      <c r="AW313">
        <f t="shared" ca="1" si="212"/>
        <v>0</v>
      </c>
      <c r="AX313">
        <f t="shared" ca="1" si="212"/>
        <v>0</v>
      </c>
      <c r="AY313">
        <f t="shared" ca="1" si="212"/>
        <v>0</v>
      </c>
      <c r="AZ313">
        <f t="shared" ca="1" si="212"/>
        <v>3</v>
      </c>
      <c r="BA313">
        <f t="shared" ca="1" si="212"/>
        <v>0</v>
      </c>
      <c r="BB313">
        <f t="shared" ca="1" si="212"/>
        <v>0</v>
      </c>
      <c r="BC313">
        <f t="shared" ca="1" si="212"/>
        <v>0</v>
      </c>
      <c r="BD313">
        <f t="shared" ca="1" si="212"/>
        <v>0</v>
      </c>
      <c r="BE313">
        <f t="shared" ca="1" si="212"/>
        <v>0</v>
      </c>
      <c r="BF313">
        <f t="shared" ca="1" si="212"/>
        <v>0</v>
      </c>
      <c r="BG313">
        <f t="shared" ca="1" si="212"/>
        <v>0</v>
      </c>
      <c r="BH313">
        <f t="shared" ca="1" si="212"/>
        <v>0</v>
      </c>
      <c r="BI313" s="37">
        <f t="shared" ca="1" si="212"/>
        <v>2</v>
      </c>
      <c r="BJ313" t="b">
        <f t="shared" ca="1" si="194"/>
        <v>1</v>
      </c>
      <c r="BK313" t="b">
        <f t="shared" ca="1" si="195"/>
        <v>0</v>
      </c>
      <c r="BL313" t="b">
        <f t="shared" ca="1" si="196"/>
        <v>0</v>
      </c>
      <c r="BM313" t="b">
        <f t="shared" ca="1" si="197"/>
        <v>0</v>
      </c>
      <c r="BN313" t="b">
        <f t="shared" ca="1" si="198"/>
        <v>0</v>
      </c>
      <c r="BO313" t="b">
        <f t="shared" ca="1" si="199"/>
        <v>0</v>
      </c>
      <c r="BP313" t="b">
        <f t="shared" ca="1" si="200"/>
        <v>0</v>
      </c>
      <c r="BQ313">
        <f t="shared" ca="1" si="201"/>
        <v>1</v>
      </c>
      <c r="BR313">
        <f t="shared" ca="1" si="202"/>
        <v>70301</v>
      </c>
      <c r="BS313" cm="1">
        <f t="array" aca="1" ref="BS313" ca="1">IF($C313=0,"",RANK(BR313,OFFSET(KKK,0,0,LAST,1),-1))</f>
        <v>987</v>
      </c>
      <c r="BT313" s="19">
        <f t="shared" ca="1" si="203"/>
        <v>969234</v>
      </c>
    </row>
    <row r="314" spans="1:72">
      <c r="A314">
        <v>302</v>
      </c>
      <c r="C314" s="9" t="str">
        <f t="shared" ca="1" si="172"/>
        <v>7KQQ4 958</v>
      </c>
      <c r="D314">
        <f t="shared" ca="1" si="174"/>
        <v>9</v>
      </c>
      <c r="E314" t="str">
        <f t="shared" ca="1" si="187"/>
        <v>7KQQ4</v>
      </c>
      <c r="F314" t="str">
        <f t="shared" ca="1" si="175"/>
        <v>GONND</v>
      </c>
      <c r="G314" t="str">
        <f t="shared" ca="1" si="188"/>
        <v>GONND 958</v>
      </c>
      <c r="H314" t="str">
        <f ca="1"/>
        <v>FBPEO 326</v>
      </c>
      <c r="I314" t="str" cm="1">
        <f t="array" aca="1" ref="I314:J314" ca="1">IF($C314=0,"",_xlfn.TEXTSPLIT(H314," "))</f>
        <v>FBPEO</v>
      </c>
      <c r="J314" t="str">
        <f ca="1"/>
        <v>326</v>
      </c>
      <c r="K314">
        <f t="shared" ca="1" si="189"/>
        <v>326</v>
      </c>
      <c r="L314">
        <f ca="1"/>
        <v>302</v>
      </c>
      <c r="M314" t="str">
        <f t="shared" ca="1" si="176"/>
        <v>62A5K</v>
      </c>
      <c r="N314">
        <f t="shared" ca="1" si="210"/>
        <v>0</v>
      </c>
      <c r="O314">
        <f t="shared" ca="1" si="211"/>
        <v>1</v>
      </c>
      <c r="P314">
        <f t="shared" ca="1" si="211"/>
        <v>0</v>
      </c>
      <c r="Q314">
        <f t="shared" ca="1" si="211"/>
        <v>0</v>
      </c>
      <c r="R314">
        <f t="shared" ca="1" si="211"/>
        <v>1</v>
      </c>
      <c r="S314">
        <f t="shared" ca="1" si="211"/>
        <v>1</v>
      </c>
      <c r="T314">
        <f t="shared" ca="1" si="211"/>
        <v>0</v>
      </c>
      <c r="U314">
        <f t="shared" ca="1" si="211"/>
        <v>0</v>
      </c>
      <c r="V314">
        <f t="shared" ca="1" si="211"/>
        <v>0</v>
      </c>
      <c r="W314">
        <f t="shared" ca="1" si="211"/>
        <v>0</v>
      </c>
      <c r="X314">
        <f t="shared" ca="1" si="211"/>
        <v>0</v>
      </c>
      <c r="Y314">
        <f t="shared" ca="1" si="211"/>
        <v>0</v>
      </c>
      <c r="Z314">
        <f t="shared" ca="1" si="211"/>
        <v>1</v>
      </c>
      <c r="AA314">
        <f t="shared" ca="1" si="211"/>
        <v>1</v>
      </c>
      <c r="AB314">
        <f t="shared" ca="1" si="190"/>
        <v>5</v>
      </c>
      <c r="AC314" t="b">
        <f t="shared" ca="1" si="177"/>
        <v>0</v>
      </c>
      <c r="AD314" t="b">
        <f t="shared" ca="1" si="178"/>
        <v>0</v>
      </c>
      <c r="AE314" t="b">
        <f t="shared" ca="1" si="179"/>
        <v>0</v>
      </c>
      <c r="AF314" t="b">
        <f t="shared" ca="1" si="180"/>
        <v>0</v>
      </c>
      <c r="AG314" t="b">
        <f t="shared" ca="1" si="181"/>
        <v>0</v>
      </c>
      <c r="AH314" t="b">
        <f t="shared" ca="1" si="182"/>
        <v>0</v>
      </c>
      <c r="AI314" t="b">
        <f t="shared" ca="1" si="183"/>
        <v>1</v>
      </c>
      <c r="AJ314">
        <f t="shared" ca="1" si="191"/>
        <v>1</v>
      </c>
      <c r="AK314">
        <f t="shared" ca="1" si="184"/>
        <v>10302</v>
      </c>
      <c r="AL314">
        <f t="shared" ca="1" si="185"/>
        <v>57</v>
      </c>
      <c r="AM314" s="19">
        <f t="shared" ca="1" si="186"/>
        <v>18582</v>
      </c>
      <c r="AN314" t="str">
        <f ca="1">IF($C314=0,"",
VLOOKUP(MID($E314,1,1),TRANSF2,2,FALSE)
&amp; VLOOKUP(MID($E314,2,1),TRANSF2,2,FALSE)
&amp; VLOOKUP(MID($E314,3,1),TRANSF2,2,FALSE)
&amp; VLOOKUP(MID($E314,4,1),TRANSF2,2,FALSE)
&amp; VLOOKUP(MID($E314,5,1),TRANSF2,2,FALSE)
)</f>
        <v>GONND</v>
      </c>
      <c r="AO314" t="str">
        <f t="shared" ca="1" si="192"/>
        <v>GONND 958</v>
      </c>
      <c r="AP314" t="str">
        <f ca="1"/>
        <v>EBBEB 32</v>
      </c>
      <c r="AQ314" t="str" cm="1">
        <f t="array" aca="1" ref="AQ314:AR314" ca="1">IF($C314=0,"",_xlfn.TEXTSPLIT(AP314," "))</f>
        <v>EBBEB</v>
      </c>
      <c r="AR314" t="str">
        <f ca="1"/>
        <v>32</v>
      </c>
      <c r="AS314">
        <f t="shared" ca="1" si="193"/>
        <v>32</v>
      </c>
      <c r="AT314">
        <f ca="1"/>
        <v>302</v>
      </c>
      <c r="AU314" t="str">
        <f ca="1">IF($C314=0,"",
VLOOKUP(MID(AQ314,1,1),REVTRANS2,2,FALSE)
&amp; VLOOKUP(MID(AQ314,2,1),REVTRANS2,2,FALSE)
&amp; VLOOKUP(MID(AQ314,3,1),REVTRANS2,2,FALSE)
&amp; VLOOKUP(MID(AQ314,4,1),REVTRANS2,2,FALSE)
&amp; VLOOKUP(MID(AQ314,5,1),REVTRANS2,2,FALSE)
)</f>
        <v>52252</v>
      </c>
      <c r="AV314">
        <f t="shared" ca="1" si="208"/>
        <v>0</v>
      </c>
      <c r="AW314">
        <f t="shared" ca="1" si="212"/>
        <v>3</v>
      </c>
      <c r="AX314">
        <f t="shared" ca="1" si="212"/>
        <v>0</v>
      </c>
      <c r="AY314">
        <f t="shared" ca="1" si="212"/>
        <v>0</v>
      </c>
      <c r="AZ314">
        <f t="shared" ca="1" si="212"/>
        <v>2</v>
      </c>
      <c r="BA314">
        <f t="shared" ca="1" si="212"/>
        <v>0</v>
      </c>
      <c r="BB314">
        <f t="shared" ca="1" si="212"/>
        <v>0</v>
      </c>
      <c r="BC314">
        <f t="shared" ca="1" si="212"/>
        <v>0</v>
      </c>
      <c r="BD314">
        <f t="shared" ca="1" si="212"/>
        <v>0</v>
      </c>
      <c r="BE314">
        <f t="shared" ca="1" si="212"/>
        <v>0</v>
      </c>
      <c r="BF314">
        <f t="shared" ca="1" si="212"/>
        <v>0</v>
      </c>
      <c r="BG314">
        <f t="shared" ca="1" si="212"/>
        <v>0</v>
      </c>
      <c r="BH314">
        <f t="shared" ca="1" si="212"/>
        <v>0</v>
      </c>
      <c r="BI314" s="37">
        <f t="shared" ca="1" si="212"/>
        <v>0</v>
      </c>
      <c r="BJ314" t="b">
        <f t="shared" ca="1" si="194"/>
        <v>0</v>
      </c>
      <c r="BK314" t="b">
        <f t="shared" ca="1" si="195"/>
        <v>0</v>
      </c>
      <c r="BL314" t="b">
        <f t="shared" ca="1" si="196"/>
        <v>1</v>
      </c>
      <c r="BM314" t="b">
        <f t="shared" ca="1" si="197"/>
        <v>0</v>
      </c>
      <c r="BN314" t="b">
        <f t="shared" ca="1" si="198"/>
        <v>0</v>
      </c>
      <c r="BO314" t="b">
        <f t="shared" ca="1" si="199"/>
        <v>0</v>
      </c>
      <c r="BP314" t="b">
        <f t="shared" ca="1" si="200"/>
        <v>0</v>
      </c>
      <c r="BQ314">
        <f t="shared" ca="1" si="201"/>
        <v>1</v>
      </c>
      <c r="BR314">
        <f t="shared" ca="1" si="202"/>
        <v>50302</v>
      </c>
      <c r="BS314" cm="1">
        <f t="array" aca="1" ref="BS314" ca="1">IF($C314=0,"",RANK(BR314,OFFSET(KKK,0,0,LAST,1),-1))</f>
        <v>725</v>
      </c>
      <c r="BT314" s="19">
        <f t="shared" ca="1" si="203"/>
        <v>23200</v>
      </c>
    </row>
    <row r="315" spans="1:72">
      <c r="A315">
        <v>303</v>
      </c>
      <c r="C315" s="9" t="str">
        <f t="shared" ca="1" si="172"/>
        <v>55453 282</v>
      </c>
      <c r="D315">
        <f t="shared" ca="1" si="174"/>
        <v>9</v>
      </c>
      <c r="E315" t="str">
        <f t="shared" ca="1" si="187"/>
        <v>55453</v>
      </c>
      <c r="F315" t="str">
        <f t="shared" ca="1" si="175"/>
        <v>EEDEC</v>
      </c>
      <c r="G315" t="str">
        <f t="shared" ca="1" si="188"/>
        <v>EEDEC 282</v>
      </c>
      <c r="H315" t="str">
        <f ca="1"/>
        <v>FCCCC 172</v>
      </c>
      <c r="I315" t="str" cm="1">
        <f t="array" aca="1" ref="I315:J315" ca="1">IF($C315=0,"",_xlfn.TEXTSPLIT(H315," "))</f>
        <v>FCCCC</v>
      </c>
      <c r="J315" t="str">
        <f ca="1"/>
        <v>172</v>
      </c>
      <c r="K315">
        <f t="shared" ca="1" si="189"/>
        <v>172</v>
      </c>
      <c r="L315">
        <f ca="1"/>
        <v>303</v>
      </c>
      <c r="M315" t="str">
        <f t="shared" ca="1" si="176"/>
        <v>63333</v>
      </c>
      <c r="N315">
        <f t="shared" ca="1" si="210"/>
        <v>0</v>
      </c>
      <c r="O315">
        <f t="shared" ca="1" si="211"/>
        <v>0</v>
      </c>
      <c r="P315">
        <f t="shared" ca="1" si="211"/>
        <v>4</v>
      </c>
      <c r="Q315">
        <f t="shared" ca="1" si="211"/>
        <v>0</v>
      </c>
      <c r="R315">
        <f t="shared" ca="1" si="211"/>
        <v>0</v>
      </c>
      <c r="S315">
        <f t="shared" ca="1" si="211"/>
        <v>1</v>
      </c>
      <c r="T315">
        <f t="shared" ca="1" si="211"/>
        <v>0</v>
      </c>
      <c r="U315">
        <f t="shared" ca="1" si="211"/>
        <v>0</v>
      </c>
      <c r="V315">
        <f t="shared" ca="1" si="211"/>
        <v>0</v>
      </c>
      <c r="W315">
        <f t="shared" ca="1" si="211"/>
        <v>0</v>
      </c>
      <c r="X315">
        <f t="shared" ca="1" si="211"/>
        <v>0</v>
      </c>
      <c r="Y315">
        <f t="shared" ca="1" si="211"/>
        <v>0</v>
      </c>
      <c r="Z315">
        <f t="shared" ca="1" si="211"/>
        <v>0</v>
      </c>
      <c r="AA315">
        <f t="shared" ca="1" si="211"/>
        <v>0</v>
      </c>
      <c r="AB315">
        <f t="shared" ca="1" si="190"/>
        <v>5</v>
      </c>
      <c r="AC315" t="b">
        <f t="shared" ca="1" si="177"/>
        <v>0</v>
      </c>
      <c r="AD315" t="b">
        <f t="shared" ca="1" si="178"/>
        <v>1</v>
      </c>
      <c r="AE315" t="b">
        <f t="shared" ca="1" si="179"/>
        <v>0</v>
      </c>
      <c r="AF315" t="b">
        <f t="shared" ca="1" si="180"/>
        <v>0</v>
      </c>
      <c r="AG315" t="b">
        <f t="shared" ca="1" si="181"/>
        <v>0</v>
      </c>
      <c r="AH315" t="b">
        <f t="shared" ca="1" si="182"/>
        <v>0</v>
      </c>
      <c r="AI315" t="b">
        <f t="shared" ca="1" si="183"/>
        <v>0</v>
      </c>
      <c r="AJ315">
        <f t="shared" ca="1" si="191"/>
        <v>1</v>
      </c>
      <c r="AK315">
        <f t="shared" ca="1" si="184"/>
        <v>60303</v>
      </c>
      <c r="AL315">
        <f t="shared" ca="1" si="185"/>
        <v>932</v>
      </c>
      <c r="AM315" s="19">
        <f t="shared" ca="1" si="186"/>
        <v>160304</v>
      </c>
      <c r="AN315" t="str">
        <f ca="1">IF($C315=0,"",
VLOOKUP(MID($E315,1,1),TRANSF2,2,FALSE)
&amp; VLOOKUP(MID($E315,2,1),TRANSF2,2,FALSE)
&amp; VLOOKUP(MID($E315,3,1),TRANSF2,2,FALSE)
&amp; VLOOKUP(MID($E315,4,1),TRANSF2,2,FALSE)
&amp; VLOOKUP(MID($E315,5,1),TRANSF2,2,FALSE)
)</f>
        <v>EEDEC</v>
      </c>
      <c r="AO315" t="str">
        <f t="shared" ca="1" si="192"/>
        <v>EEDEC 282</v>
      </c>
      <c r="AP315" t="str">
        <f ca="1"/>
        <v>EBEFB 992</v>
      </c>
      <c r="AQ315" t="str" cm="1">
        <f t="array" aca="1" ref="AQ315:AR315" ca="1">IF($C315=0,"",_xlfn.TEXTSPLIT(AP315," "))</f>
        <v>EBEFB</v>
      </c>
      <c r="AR315" t="str">
        <f ca="1"/>
        <v>992</v>
      </c>
      <c r="AS315">
        <f t="shared" ca="1" si="193"/>
        <v>992</v>
      </c>
      <c r="AT315">
        <f ca="1"/>
        <v>303</v>
      </c>
      <c r="AU315" t="str">
        <f ca="1">IF($C315=0,"",
VLOOKUP(MID(AQ315,1,1),REVTRANS2,2,FALSE)
&amp; VLOOKUP(MID(AQ315,2,1),REVTRANS2,2,FALSE)
&amp; VLOOKUP(MID(AQ315,3,1),REVTRANS2,2,FALSE)
&amp; VLOOKUP(MID(AQ315,4,1),REVTRANS2,2,FALSE)
&amp; VLOOKUP(MID(AQ315,5,1),REVTRANS2,2,FALSE)
)</f>
        <v>52562</v>
      </c>
      <c r="AV315">
        <f t="shared" ca="1" si="208"/>
        <v>0</v>
      </c>
      <c r="AW315">
        <f t="shared" ca="1" si="212"/>
        <v>2</v>
      </c>
      <c r="AX315">
        <f t="shared" ca="1" si="212"/>
        <v>0</v>
      </c>
      <c r="AY315">
        <f t="shared" ca="1" si="212"/>
        <v>0</v>
      </c>
      <c r="AZ315">
        <f t="shared" ca="1" si="212"/>
        <v>2</v>
      </c>
      <c r="BA315">
        <f t="shared" ca="1" si="212"/>
        <v>1</v>
      </c>
      <c r="BB315">
        <f t="shared" ca="1" si="212"/>
        <v>0</v>
      </c>
      <c r="BC315">
        <f t="shared" ca="1" si="212"/>
        <v>0</v>
      </c>
      <c r="BD315">
        <f t="shared" ca="1" si="212"/>
        <v>0</v>
      </c>
      <c r="BE315">
        <f t="shared" ca="1" si="212"/>
        <v>0</v>
      </c>
      <c r="BF315">
        <f t="shared" ca="1" si="212"/>
        <v>0</v>
      </c>
      <c r="BG315">
        <f t="shared" ca="1" si="212"/>
        <v>0</v>
      </c>
      <c r="BH315">
        <f t="shared" ca="1" si="212"/>
        <v>0</v>
      </c>
      <c r="BI315" s="37">
        <f t="shared" ca="1" si="212"/>
        <v>0</v>
      </c>
      <c r="BJ315" t="b">
        <f t="shared" ca="1" si="194"/>
        <v>0</v>
      </c>
      <c r="BK315" t="b">
        <f t="shared" ca="1" si="195"/>
        <v>0</v>
      </c>
      <c r="BL315" t="b">
        <f t="shared" ca="1" si="196"/>
        <v>0</v>
      </c>
      <c r="BM315" t="b">
        <f t="shared" ca="1" si="197"/>
        <v>0</v>
      </c>
      <c r="BN315" t="b">
        <f t="shared" ca="1" si="198"/>
        <v>1</v>
      </c>
      <c r="BO315" t="b">
        <f t="shared" ca="1" si="199"/>
        <v>0</v>
      </c>
      <c r="BP315" t="b">
        <f t="shared" ca="1" si="200"/>
        <v>0</v>
      </c>
      <c r="BQ315">
        <f t="shared" ca="1" si="201"/>
        <v>1</v>
      </c>
      <c r="BR315">
        <f t="shared" ca="1" si="202"/>
        <v>30303</v>
      </c>
      <c r="BS315" cm="1">
        <f t="array" aca="1" ref="BS315" ca="1">IF($C315=0,"",RANK(BR315,OFFSET(KKK,0,0,LAST,1),-1))</f>
        <v>356</v>
      </c>
      <c r="BT315" s="19">
        <f t="shared" ca="1" si="203"/>
        <v>353152</v>
      </c>
    </row>
    <row r="316" spans="1:72">
      <c r="A316">
        <v>304</v>
      </c>
      <c r="C316" s="9" t="str">
        <f t="shared" ca="1" si="172"/>
        <v>4AAAJ 183</v>
      </c>
      <c r="D316">
        <f t="shared" ca="1" si="174"/>
        <v>9</v>
      </c>
      <c r="E316" t="str">
        <f t="shared" ca="1" si="187"/>
        <v>4AAAJ</v>
      </c>
      <c r="F316" t="str">
        <f t="shared" ca="1" si="175"/>
        <v>DPPPM</v>
      </c>
      <c r="G316" t="str">
        <f t="shared" ca="1" si="188"/>
        <v>DPPPM 183</v>
      </c>
      <c r="H316" t="str">
        <f ca="1"/>
        <v>FCFCF 809</v>
      </c>
      <c r="I316" t="str" cm="1">
        <f t="array" aca="1" ref="I316:J316" ca="1">IF($C316=0,"",_xlfn.TEXTSPLIT(H316," "))</f>
        <v>FCFCF</v>
      </c>
      <c r="J316" t="str">
        <f ca="1"/>
        <v>809</v>
      </c>
      <c r="K316">
        <f t="shared" ca="1" si="189"/>
        <v>809</v>
      </c>
      <c r="L316">
        <f ca="1"/>
        <v>304</v>
      </c>
      <c r="M316" t="str">
        <f t="shared" ca="1" si="176"/>
        <v>63636</v>
      </c>
      <c r="N316">
        <f t="shared" ca="1" si="210"/>
        <v>0</v>
      </c>
      <c r="O316">
        <f t="shared" ca="1" si="211"/>
        <v>0</v>
      </c>
      <c r="P316">
        <f t="shared" ca="1" si="211"/>
        <v>2</v>
      </c>
      <c r="Q316">
        <f t="shared" ca="1" si="211"/>
        <v>0</v>
      </c>
      <c r="R316">
        <f t="shared" ca="1" si="211"/>
        <v>0</v>
      </c>
      <c r="S316">
        <f t="shared" ca="1" si="211"/>
        <v>3</v>
      </c>
      <c r="T316">
        <f t="shared" ca="1" si="211"/>
        <v>0</v>
      </c>
      <c r="U316">
        <f t="shared" ca="1" si="211"/>
        <v>0</v>
      </c>
      <c r="V316">
        <f t="shared" ca="1" si="211"/>
        <v>0</v>
      </c>
      <c r="W316">
        <f t="shared" ca="1" si="211"/>
        <v>0</v>
      </c>
      <c r="X316">
        <f t="shared" ca="1" si="211"/>
        <v>0</v>
      </c>
      <c r="Y316">
        <f t="shared" ca="1" si="211"/>
        <v>0</v>
      </c>
      <c r="Z316">
        <f t="shared" ca="1" si="211"/>
        <v>0</v>
      </c>
      <c r="AA316">
        <f t="shared" ca="1" si="211"/>
        <v>0</v>
      </c>
      <c r="AB316">
        <f t="shared" ca="1" si="190"/>
        <v>5</v>
      </c>
      <c r="AC316" t="b">
        <f t="shared" ca="1" si="177"/>
        <v>0</v>
      </c>
      <c r="AD316" t="b">
        <f t="shared" ca="1" si="178"/>
        <v>0</v>
      </c>
      <c r="AE316" t="b">
        <f t="shared" ca="1" si="179"/>
        <v>1</v>
      </c>
      <c r="AF316" t="b">
        <f t="shared" ca="1" si="180"/>
        <v>0</v>
      </c>
      <c r="AG316" t="b">
        <f t="shared" ca="1" si="181"/>
        <v>0</v>
      </c>
      <c r="AH316" t="b">
        <f t="shared" ca="1" si="182"/>
        <v>0</v>
      </c>
      <c r="AI316" t="b">
        <f t="shared" ca="1" si="183"/>
        <v>0</v>
      </c>
      <c r="AJ316">
        <f t="shared" ca="1" si="191"/>
        <v>1</v>
      </c>
      <c r="AK316">
        <f t="shared" ca="1" si="184"/>
        <v>50304</v>
      </c>
      <c r="AL316">
        <f t="shared" ca="1" si="185"/>
        <v>838</v>
      </c>
      <c r="AM316" s="19">
        <f t="shared" ca="1" si="186"/>
        <v>677942</v>
      </c>
      <c r="AN316" t="str">
        <f ca="1">IF($C316=0,"",
VLOOKUP(MID($E316,1,1),TRANSF2,2,FALSE)
&amp; VLOOKUP(MID($E316,2,1),TRANSF2,2,FALSE)
&amp; VLOOKUP(MID($E316,3,1),TRANSF2,2,FALSE)
&amp; VLOOKUP(MID($E316,4,1),TRANSF2,2,FALSE)
&amp; VLOOKUP(MID($E316,5,1),TRANSF2,2,FALSE)
)</f>
        <v>DPPPA</v>
      </c>
      <c r="AO316" t="str">
        <f t="shared" ca="1" si="192"/>
        <v>DPPPA 183</v>
      </c>
      <c r="AP316" t="str">
        <f ca="1"/>
        <v>EBHBB 145</v>
      </c>
      <c r="AQ316" t="str" cm="1">
        <f t="array" aca="1" ref="AQ316:AR316" ca="1">IF($C316=0,"",_xlfn.TEXTSPLIT(AP316," "))</f>
        <v>EBHBB</v>
      </c>
      <c r="AR316" t="str">
        <f ca="1"/>
        <v>145</v>
      </c>
      <c r="AS316">
        <f t="shared" ca="1" si="193"/>
        <v>145</v>
      </c>
      <c r="AT316">
        <f ca="1"/>
        <v>304</v>
      </c>
      <c r="AU316" t="str">
        <f ca="1">IF($C316=0,"",
VLOOKUP(MID(AQ316,1,1),REVTRANS2,2,FALSE)
&amp; VLOOKUP(MID(AQ316,2,1),REVTRANS2,2,FALSE)
&amp; VLOOKUP(MID(AQ316,3,1),REVTRANS2,2,FALSE)
&amp; VLOOKUP(MID(AQ316,4,1),REVTRANS2,2,FALSE)
&amp; VLOOKUP(MID(AQ316,5,1),REVTRANS2,2,FALSE)
)</f>
        <v>52822</v>
      </c>
      <c r="AV316">
        <f t="shared" ca="1" si="208"/>
        <v>0</v>
      </c>
      <c r="AW316">
        <f t="shared" ca="1" si="212"/>
        <v>3</v>
      </c>
      <c r="AX316">
        <f t="shared" ca="1" si="212"/>
        <v>0</v>
      </c>
      <c r="AY316">
        <f t="shared" ca="1" si="212"/>
        <v>0</v>
      </c>
      <c r="AZ316">
        <f t="shared" ca="1" si="212"/>
        <v>1</v>
      </c>
      <c r="BA316">
        <f t="shared" ca="1" si="212"/>
        <v>0</v>
      </c>
      <c r="BB316">
        <f t="shared" ca="1" si="212"/>
        <v>0</v>
      </c>
      <c r="BC316">
        <f t="shared" ca="1" si="212"/>
        <v>1</v>
      </c>
      <c r="BD316">
        <f t="shared" ca="1" si="212"/>
        <v>0</v>
      </c>
      <c r="BE316">
        <f t="shared" ca="1" si="212"/>
        <v>0</v>
      </c>
      <c r="BF316">
        <f t="shared" ca="1" si="212"/>
        <v>0</v>
      </c>
      <c r="BG316">
        <f t="shared" ca="1" si="212"/>
        <v>0</v>
      </c>
      <c r="BH316">
        <f t="shared" ca="1" si="212"/>
        <v>0</v>
      </c>
      <c r="BI316" s="37">
        <f t="shared" ca="1" si="212"/>
        <v>0</v>
      </c>
      <c r="BJ316" t="b">
        <f t="shared" ca="1" si="194"/>
        <v>0</v>
      </c>
      <c r="BK316" t="b">
        <f t="shared" ca="1" si="195"/>
        <v>0</v>
      </c>
      <c r="BL316" t="b">
        <f t="shared" ca="1" si="196"/>
        <v>0</v>
      </c>
      <c r="BM316" t="b">
        <f t="shared" ca="1" si="197"/>
        <v>1</v>
      </c>
      <c r="BN316" t="b">
        <f t="shared" ca="1" si="198"/>
        <v>0</v>
      </c>
      <c r="BO316" t="b">
        <f t="shared" ca="1" si="199"/>
        <v>0</v>
      </c>
      <c r="BP316" t="b">
        <f t="shared" ca="1" si="200"/>
        <v>0</v>
      </c>
      <c r="BQ316">
        <f t="shared" ca="1" si="201"/>
        <v>1</v>
      </c>
      <c r="BR316">
        <f t="shared" ca="1" si="202"/>
        <v>40304</v>
      </c>
      <c r="BS316" cm="1">
        <f t="array" aca="1" ref="BS316" ca="1">IF($C316=0,"",RANK(BR316,OFFSET(KKK,0,0,LAST,1),-1))</f>
        <v>522</v>
      </c>
      <c r="BT316" s="19">
        <f t="shared" ca="1" si="203"/>
        <v>75690</v>
      </c>
    </row>
    <row r="317" spans="1:72">
      <c r="A317">
        <v>305</v>
      </c>
      <c r="C317" s="9" t="str">
        <f t="shared" ca="1" si="172"/>
        <v>5998J 65</v>
      </c>
      <c r="D317">
        <f t="shared" ca="1" si="174"/>
        <v>8</v>
      </c>
      <c r="E317" t="str">
        <f t="shared" ca="1" si="187"/>
        <v>5998J</v>
      </c>
      <c r="F317" t="str">
        <f t="shared" ca="1" si="175"/>
        <v>EIIHM</v>
      </c>
      <c r="G317" t="str">
        <f t="shared" ca="1" si="188"/>
        <v>EIIHM 65</v>
      </c>
      <c r="H317" t="str">
        <f ca="1"/>
        <v>FCFFF 5</v>
      </c>
      <c r="I317" t="str" cm="1">
        <f t="array" aca="1" ref="I317:J317" ca="1">IF($C317=0,"",_xlfn.TEXTSPLIT(H317," "))</f>
        <v>FCFFF</v>
      </c>
      <c r="J317" t="str">
        <f ca="1"/>
        <v>5</v>
      </c>
      <c r="K317">
        <f t="shared" ca="1" si="189"/>
        <v>5</v>
      </c>
      <c r="L317">
        <f ca="1"/>
        <v>305</v>
      </c>
      <c r="M317" t="str">
        <f t="shared" ca="1" si="176"/>
        <v>63666</v>
      </c>
      <c r="N317">
        <f t="shared" ca="1" si="210"/>
        <v>0</v>
      </c>
      <c r="O317">
        <f t="shared" ref="O317:AA326" ca="1" si="213">IF($C317=0,"",(LEN($M317)-LEN(SUBSTITUTE($M317,O$11,""))))</f>
        <v>0</v>
      </c>
      <c r="P317">
        <f t="shared" ca="1" si="213"/>
        <v>1</v>
      </c>
      <c r="Q317">
        <f t="shared" ca="1" si="213"/>
        <v>0</v>
      </c>
      <c r="R317">
        <f t="shared" ca="1" si="213"/>
        <v>0</v>
      </c>
      <c r="S317">
        <f t="shared" ca="1" si="213"/>
        <v>4</v>
      </c>
      <c r="T317">
        <f t="shared" ca="1" si="213"/>
        <v>0</v>
      </c>
      <c r="U317">
        <f t="shared" ca="1" si="213"/>
        <v>0</v>
      </c>
      <c r="V317">
        <f t="shared" ca="1" si="213"/>
        <v>0</v>
      </c>
      <c r="W317">
        <f t="shared" ca="1" si="213"/>
        <v>0</v>
      </c>
      <c r="X317">
        <f t="shared" ca="1" si="213"/>
        <v>0</v>
      </c>
      <c r="Y317">
        <f t="shared" ca="1" si="213"/>
        <v>0</v>
      </c>
      <c r="Z317">
        <f t="shared" ca="1" si="213"/>
        <v>0</v>
      </c>
      <c r="AA317">
        <f t="shared" ca="1" si="213"/>
        <v>0</v>
      </c>
      <c r="AB317">
        <f t="shared" ca="1" si="190"/>
        <v>5</v>
      </c>
      <c r="AC317" t="b">
        <f t="shared" ca="1" si="177"/>
        <v>0</v>
      </c>
      <c r="AD317" t="b">
        <f t="shared" ca="1" si="178"/>
        <v>1</v>
      </c>
      <c r="AE317" t="b">
        <f t="shared" ca="1" si="179"/>
        <v>0</v>
      </c>
      <c r="AF317" t="b">
        <f t="shared" ca="1" si="180"/>
        <v>0</v>
      </c>
      <c r="AG317" t="b">
        <f t="shared" ca="1" si="181"/>
        <v>0</v>
      </c>
      <c r="AH317" t="b">
        <f t="shared" ca="1" si="182"/>
        <v>0</v>
      </c>
      <c r="AI317" t="b">
        <f t="shared" ca="1" si="183"/>
        <v>0</v>
      </c>
      <c r="AJ317">
        <f t="shared" ca="1" si="191"/>
        <v>1</v>
      </c>
      <c r="AK317">
        <f t="shared" ca="1" si="184"/>
        <v>60305</v>
      </c>
      <c r="AL317">
        <f t="shared" ca="1" si="185"/>
        <v>933</v>
      </c>
      <c r="AM317" s="19">
        <f t="shared" ca="1" si="186"/>
        <v>4665</v>
      </c>
      <c r="AN317" t="str">
        <f ca="1">IF($C317=0,"",
VLOOKUP(MID($E317,1,1),TRANSF2,2,FALSE)
&amp; VLOOKUP(MID($E317,2,1),TRANSF2,2,FALSE)
&amp; VLOOKUP(MID($E317,3,1),TRANSF2,2,FALSE)
&amp; VLOOKUP(MID($E317,4,1),TRANSF2,2,FALSE)
&amp; VLOOKUP(MID($E317,5,1),TRANSF2,2,FALSE)
)</f>
        <v>EIIHA</v>
      </c>
      <c r="AO317" t="str">
        <f t="shared" ca="1" si="192"/>
        <v>EIIHA 65</v>
      </c>
      <c r="AP317" t="str">
        <f ca="1"/>
        <v>EBLBI 41</v>
      </c>
      <c r="AQ317" t="str" cm="1">
        <f t="array" aca="1" ref="AQ317:AR317" ca="1">IF($C317=0,"",_xlfn.TEXTSPLIT(AP317," "))</f>
        <v>EBLBI</v>
      </c>
      <c r="AR317" t="str">
        <f ca="1"/>
        <v>41</v>
      </c>
      <c r="AS317">
        <f t="shared" ca="1" si="193"/>
        <v>41</v>
      </c>
      <c r="AT317">
        <f ca="1"/>
        <v>305</v>
      </c>
      <c r="AU317" t="str">
        <f ca="1">IF($C317=0,"",
VLOOKUP(MID(AQ317,1,1),REVTRANS2,2,FALSE)
&amp; VLOOKUP(MID(AQ317,2,1),REVTRANS2,2,FALSE)
&amp; VLOOKUP(MID(AQ317,3,1),REVTRANS2,2,FALSE)
&amp; VLOOKUP(MID(AQ317,4,1),REVTRANS2,2,FALSE)
&amp; VLOOKUP(MID(AQ317,5,1),REVTRANS2,2,FALSE)
)</f>
        <v>52T29</v>
      </c>
      <c r="AV317">
        <f t="shared" ca="1" si="208"/>
        <v>0</v>
      </c>
      <c r="AW317">
        <f t="shared" ca="1" si="212"/>
        <v>2</v>
      </c>
      <c r="AX317">
        <f t="shared" ca="1" si="212"/>
        <v>0</v>
      </c>
      <c r="AY317">
        <f t="shared" ca="1" si="212"/>
        <v>0</v>
      </c>
      <c r="AZ317">
        <f t="shared" ca="1" si="212"/>
        <v>1</v>
      </c>
      <c r="BA317">
        <f t="shared" ca="1" si="212"/>
        <v>0</v>
      </c>
      <c r="BB317">
        <f t="shared" ca="1" si="212"/>
        <v>0</v>
      </c>
      <c r="BC317">
        <f t="shared" ca="1" si="212"/>
        <v>0</v>
      </c>
      <c r="BD317">
        <f t="shared" ca="1" si="212"/>
        <v>1</v>
      </c>
      <c r="BE317">
        <f t="shared" ca="1" si="212"/>
        <v>1</v>
      </c>
      <c r="BF317">
        <f t="shared" ca="1" si="212"/>
        <v>0</v>
      </c>
      <c r="BG317">
        <f t="shared" ca="1" si="212"/>
        <v>0</v>
      </c>
      <c r="BH317">
        <f t="shared" ca="1" si="212"/>
        <v>0</v>
      </c>
      <c r="BI317" s="37">
        <f t="shared" ca="1" si="212"/>
        <v>0</v>
      </c>
      <c r="BJ317" t="b">
        <f t="shared" ca="1" si="194"/>
        <v>0</v>
      </c>
      <c r="BK317" t="b">
        <f t="shared" ca="1" si="195"/>
        <v>0</v>
      </c>
      <c r="BL317" t="b">
        <f t="shared" ca="1" si="196"/>
        <v>0</v>
      </c>
      <c r="BM317" t="b">
        <f t="shared" ca="1" si="197"/>
        <v>0</v>
      </c>
      <c r="BN317" t="b">
        <f t="shared" ca="1" si="198"/>
        <v>0</v>
      </c>
      <c r="BO317" t="b">
        <f t="shared" ca="1" si="199"/>
        <v>1</v>
      </c>
      <c r="BP317" t="b">
        <f t="shared" ca="1" si="200"/>
        <v>0</v>
      </c>
      <c r="BQ317">
        <f t="shared" ca="1" si="201"/>
        <v>1</v>
      </c>
      <c r="BR317">
        <f t="shared" ca="1" si="202"/>
        <v>20305</v>
      </c>
      <c r="BS317" cm="1">
        <f t="array" aca="1" ref="BS317" ca="1">IF($C317=0,"",RANK(BR317,OFFSET(KKK,0,0,LAST,1),-1))</f>
        <v>193</v>
      </c>
      <c r="BT317" s="19">
        <f t="shared" ca="1" si="203"/>
        <v>7913</v>
      </c>
    </row>
    <row r="318" spans="1:72">
      <c r="A318">
        <v>306</v>
      </c>
      <c r="C318" s="9" t="str">
        <f t="shared" ca="1" si="172"/>
        <v>597JJ 480</v>
      </c>
      <c r="D318">
        <f t="shared" ca="1" si="174"/>
        <v>9</v>
      </c>
      <c r="E318" t="str">
        <f t="shared" ca="1" si="187"/>
        <v>597JJ</v>
      </c>
      <c r="F318" t="str">
        <f t="shared" ca="1" si="175"/>
        <v>EIGMM</v>
      </c>
      <c r="G318" t="str">
        <f t="shared" ca="1" si="188"/>
        <v>EIGMM 480</v>
      </c>
      <c r="H318" t="str">
        <f ca="1"/>
        <v>FCLPE 645</v>
      </c>
      <c r="I318" t="str" cm="1">
        <f t="array" aca="1" ref="I318:J318" ca="1">IF($C318=0,"",_xlfn.TEXTSPLIT(H318," "))</f>
        <v>FCLPE</v>
      </c>
      <c r="J318" t="str">
        <f ca="1"/>
        <v>645</v>
      </c>
      <c r="K318">
        <f t="shared" ca="1" si="189"/>
        <v>645</v>
      </c>
      <c r="L318">
        <f ca="1"/>
        <v>306</v>
      </c>
      <c r="M318" t="str">
        <f t="shared" ca="1" si="176"/>
        <v>63TA5</v>
      </c>
      <c r="N318">
        <f t="shared" ca="1" si="210"/>
        <v>0</v>
      </c>
      <c r="O318">
        <f t="shared" ca="1" si="213"/>
        <v>0</v>
      </c>
      <c r="P318">
        <f t="shared" ca="1" si="213"/>
        <v>1</v>
      </c>
      <c r="Q318">
        <f t="shared" ca="1" si="213"/>
        <v>0</v>
      </c>
      <c r="R318">
        <f t="shared" ca="1" si="213"/>
        <v>1</v>
      </c>
      <c r="S318">
        <f t="shared" ca="1" si="213"/>
        <v>1</v>
      </c>
      <c r="T318">
        <f t="shared" ca="1" si="213"/>
        <v>0</v>
      </c>
      <c r="U318">
        <f t="shared" ca="1" si="213"/>
        <v>0</v>
      </c>
      <c r="V318">
        <f t="shared" ca="1" si="213"/>
        <v>0</v>
      </c>
      <c r="W318">
        <f t="shared" ca="1" si="213"/>
        <v>1</v>
      </c>
      <c r="X318">
        <f t="shared" ca="1" si="213"/>
        <v>0</v>
      </c>
      <c r="Y318">
        <f t="shared" ca="1" si="213"/>
        <v>0</v>
      </c>
      <c r="Z318">
        <f t="shared" ca="1" si="213"/>
        <v>0</v>
      </c>
      <c r="AA318">
        <f t="shared" ca="1" si="213"/>
        <v>1</v>
      </c>
      <c r="AB318">
        <f t="shared" ca="1" si="190"/>
        <v>5</v>
      </c>
      <c r="AC318" t="b">
        <f t="shared" ca="1" si="177"/>
        <v>0</v>
      </c>
      <c r="AD318" t="b">
        <f t="shared" ca="1" si="178"/>
        <v>0</v>
      </c>
      <c r="AE318" t="b">
        <f t="shared" ca="1" si="179"/>
        <v>0</v>
      </c>
      <c r="AF318" t="b">
        <f t="shared" ca="1" si="180"/>
        <v>0</v>
      </c>
      <c r="AG318" t="b">
        <f t="shared" ca="1" si="181"/>
        <v>0</v>
      </c>
      <c r="AH318" t="b">
        <f t="shared" ca="1" si="182"/>
        <v>0</v>
      </c>
      <c r="AI318" t="b">
        <f t="shared" ca="1" si="183"/>
        <v>1</v>
      </c>
      <c r="AJ318">
        <f t="shared" ca="1" si="191"/>
        <v>1</v>
      </c>
      <c r="AK318">
        <f t="shared" ca="1" si="184"/>
        <v>10306</v>
      </c>
      <c r="AL318">
        <f t="shared" ca="1" si="185"/>
        <v>58</v>
      </c>
      <c r="AM318" s="19">
        <f t="shared" ca="1" si="186"/>
        <v>37410</v>
      </c>
      <c r="AN318" t="str">
        <f ca="1">IF($C318=0,"",
VLOOKUP(MID($E318,1,1),TRANSF2,2,FALSE)
&amp; VLOOKUP(MID($E318,2,1),TRANSF2,2,FALSE)
&amp; VLOOKUP(MID($E318,3,1),TRANSF2,2,FALSE)
&amp; VLOOKUP(MID($E318,4,1),TRANSF2,2,FALSE)
&amp; VLOOKUP(MID($E318,5,1),TRANSF2,2,FALSE)
)</f>
        <v>EIGAA</v>
      </c>
      <c r="AO318" t="str">
        <f t="shared" ca="1" si="192"/>
        <v>EIGAA 480</v>
      </c>
      <c r="AP318" t="str">
        <f ca="1"/>
        <v>EBOFH 750</v>
      </c>
      <c r="AQ318" t="str" cm="1">
        <f t="array" aca="1" ref="AQ318:AR318" ca="1">IF($C318=0,"",_xlfn.TEXTSPLIT(AP318," "))</f>
        <v>EBOFH</v>
      </c>
      <c r="AR318" t="str">
        <f ca="1"/>
        <v>750</v>
      </c>
      <c r="AS318">
        <f t="shared" ca="1" si="193"/>
        <v>750</v>
      </c>
      <c r="AT318">
        <f ca="1"/>
        <v>306</v>
      </c>
      <c r="AU318" t="str">
        <f ca="1">IF($C318=0,"",
VLOOKUP(MID(AQ318,1,1),REVTRANS2,2,FALSE)
&amp; VLOOKUP(MID(AQ318,2,1),REVTRANS2,2,FALSE)
&amp; VLOOKUP(MID(AQ318,3,1),REVTRANS2,2,FALSE)
&amp; VLOOKUP(MID(AQ318,4,1),REVTRANS2,2,FALSE)
&amp; VLOOKUP(MID(AQ318,5,1),REVTRANS2,2,FALSE)
)</f>
        <v>52K68</v>
      </c>
      <c r="AV318">
        <f t="shared" ca="1" si="208"/>
        <v>0</v>
      </c>
      <c r="AW318">
        <f t="shared" ca="1" si="212"/>
        <v>1</v>
      </c>
      <c r="AX318">
        <f t="shared" ca="1" si="212"/>
        <v>0</v>
      </c>
      <c r="AY318">
        <f t="shared" ca="1" si="212"/>
        <v>0</v>
      </c>
      <c r="AZ318">
        <f t="shared" ca="1" si="212"/>
        <v>1</v>
      </c>
      <c r="BA318">
        <f t="shared" ca="1" si="212"/>
        <v>1</v>
      </c>
      <c r="BB318">
        <f t="shared" ca="1" si="212"/>
        <v>0</v>
      </c>
      <c r="BC318">
        <f t="shared" ca="1" si="212"/>
        <v>1</v>
      </c>
      <c r="BD318">
        <f t="shared" ca="1" si="212"/>
        <v>0</v>
      </c>
      <c r="BE318">
        <f t="shared" ca="1" si="212"/>
        <v>0</v>
      </c>
      <c r="BF318">
        <f t="shared" ca="1" si="212"/>
        <v>0</v>
      </c>
      <c r="BG318">
        <f t="shared" ca="1" si="212"/>
        <v>1</v>
      </c>
      <c r="BH318">
        <f t="shared" ca="1" si="212"/>
        <v>0</v>
      </c>
      <c r="BI318" s="37">
        <f t="shared" ca="1" si="212"/>
        <v>0</v>
      </c>
      <c r="BJ318" t="b">
        <f t="shared" ca="1" si="194"/>
        <v>0</v>
      </c>
      <c r="BK318" t="b">
        <f t="shared" ca="1" si="195"/>
        <v>0</v>
      </c>
      <c r="BL318" t="b">
        <f t="shared" ca="1" si="196"/>
        <v>0</v>
      </c>
      <c r="BM318" t="b">
        <f t="shared" ca="1" si="197"/>
        <v>0</v>
      </c>
      <c r="BN318" t="b">
        <f t="shared" ca="1" si="198"/>
        <v>0</v>
      </c>
      <c r="BO318" t="b">
        <f t="shared" ca="1" si="199"/>
        <v>0</v>
      </c>
      <c r="BP318" t="b">
        <f t="shared" ca="1" si="200"/>
        <v>1</v>
      </c>
      <c r="BQ318">
        <f t="shared" ca="1" si="201"/>
        <v>1</v>
      </c>
      <c r="BR318">
        <f t="shared" ca="1" si="202"/>
        <v>10306</v>
      </c>
      <c r="BS318" cm="1">
        <f t="array" aca="1" ref="BS318" ca="1">IF($C318=0,"",RANK(BR318,OFFSET(KKK,0,0,LAST,1),-1))</f>
        <v>26</v>
      </c>
      <c r="BT318" s="19">
        <f t="shared" ca="1" si="203"/>
        <v>19500</v>
      </c>
    </row>
    <row r="319" spans="1:72">
      <c r="A319">
        <v>307</v>
      </c>
      <c r="C319" s="9" t="str">
        <f t="shared" ca="1" si="172"/>
        <v>QQQQ3 207</v>
      </c>
      <c r="D319">
        <f t="shared" ca="1" si="174"/>
        <v>9</v>
      </c>
      <c r="E319" t="str">
        <f t="shared" ca="1" si="187"/>
        <v>QQQQ3</v>
      </c>
      <c r="F319" t="str">
        <f t="shared" ca="1" si="175"/>
        <v>NNNNC</v>
      </c>
      <c r="G319" t="str">
        <f t="shared" ca="1" si="188"/>
        <v>NNNNC 207</v>
      </c>
      <c r="H319" t="str">
        <f ca="1"/>
        <v>FCNDM 42</v>
      </c>
      <c r="I319" t="str" cm="1">
        <f t="array" aca="1" ref="I319:J319" ca="1">IF($C319=0,"",_xlfn.TEXTSPLIT(H319," "))</f>
        <v>FCNDM</v>
      </c>
      <c r="J319" t="str">
        <f ca="1"/>
        <v>42</v>
      </c>
      <c r="K319">
        <f t="shared" ca="1" si="189"/>
        <v>42</v>
      </c>
      <c r="L319">
        <f ca="1"/>
        <v>307</v>
      </c>
      <c r="M319" t="str">
        <f t="shared" ca="1" si="176"/>
        <v>63Q4J</v>
      </c>
      <c r="N319">
        <f t="shared" ca="1" si="210"/>
        <v>0</v>
      </c>
      <c r="O319">
        <f t="shared" ca="1" si="213"/>
        <v>0</v>
      </c>
      <c r="P319">
        <f t="shared" ca="1" si="213"/>
        <v>1</v>
      </c>
      <c r="Q319">
        <f t="shared" ca="1" si="213"/>
        <v>1</v>
      </c>
      <c r="R319">
        <f t="shared" ca="1" si="213"/>
        <v>0</v>
      </c>
      <c r="S319">
        <f t="shared" ca="1" si="213"/>
        <v>1</v>
      </c>
      <c r="T319">
        <f t="shared" ca="1" si="213"/>
        <v>0</v>
      </c>
      <c r="U319">
        <f t="shared" ca="1" si="213"/>
        <v>0</v>
      </c>
      <c r="V319">
        <f t="shared" ca="1" si="213"/>
        <v>0</v>
      </c>
      <c r="W319">
        <f t="shared" ca="1" si="213"/>
        <v>0</v>
      </c>
      <c r="X319">
        <f t="shared" ca="1" si="213"/>
        <v>1</v>
      </c>
      <c r="Y319">
        <f t="shared" ca="1" si="213"/>
        <v>1</v>
      </c>
      <c r="Z319">
        <f t="shared" ca="1" si="213"/>
        <v>0</v>
      </c>
      <c r="AA319">
        <f t="shared" ca="1" si="213"/>
        <v>0</v>
      </c>
      <c r="AB319">
        <f t="shared" ca="1" si="190"/>
        <v>5</v>
      </c>
      <c r="AC319" t="b">
        <f t="shared" ca="1" si="177"/>
        <v>0</v>
      </c>
      <c r="AD319" t="b">
        <f t="shared" ca="1" si="178"/>
        <v>0</v>
      </c>
      <c r="AE319" t="b">
        <f t="shared" ca="1" si="179"/>
        <v>0</v>
      </c>
      <c r="AF319" t="b">
        <f t="shared" ca="1" si="180"/>
        <v>0</v>
      </c>
      <c r="AG319" t="b">
        <f t="shared" ca="1" si="181"/>
        <v>0</v>
      </c>
      <c r="AH319" t="b">
        <f t="shared" ca="1" si="182"/>
        <v>0</v>
      </c>
      <c r="AI319" t="b">
        <f t="shared" ca="1" si="183"/>
        <v>1</v>
      </c>
      <c r="AJ319">
        <f t="shared" ca="1" si="191"/>
        <v>1</v>
      </c>
      <c r="AK319">
        <f t="shared" ca="1" si="184"/>
        <v>10307</v>
      </c>
      <c r="AL319">
        <f t="shared" ca="1" si="185"/>
        <v>59</v>
      </c>
      <c r="AM319" s="19">
        <f t="shared" ca="1" si="186"/>
        <v>2478</v>
      </c>
      <c r="AN319" t="str">
        <f ca="1">IF($C319=0,"",
VLOOKUP(MID($E319,1,1),TRANSF2,2,FALSE)
&amp; VLOOKUP(MID($E319,2,1),TRANSF2,2,FALSE)
&amp; VLOOKUP(MID($E319,3,1),TRANSF2,2,FALSE)
&amp; VLOOKUP(MID($E319,4,1),TRANSF2,2,FALSE)
&amp; VLOOKUP(MID($E319,5,1),TRANSF2,2,FALSE)
)</f>
        <v>NNNNC</v>
      </c>
      <c r="AO319" t="str">
        <f t="shared" ca="1" si="192"/>
        <v>NNNNC 207</v>
      </c>
      <c r="AP319" t="str">
        <f ca="1"/>
        <v>ECCCC 883</v>
      </c>
      <c r="AQ319" t="str" cm="1">
        <f t="array" aca="1" ref="AQ319:AR319" ca="1">IF($C319=0,"",_xlfn.TEXTSPLIT(AP319," "))</f>
        <v>ECCCC</v>
      </c>
      <c r="AR319" t="str">
        <f ca="1"/>
        <v>883</v>
      </c>
      <c r="AS319">
        <f t="shared" ca="1" si="193"/>
        <v>883</v>
      </c>
      <c r="AT319">
        <f ca="1"/>
        <v>307</v>
      </c>
      <c r="AU319" t="str">
        <f ca="1">IF($C319=0,"",
VLOOKUP(MID(AQ319,1,1),REVTRANS2,2,FALSE)
&amp; VLOOKUP(MID(AQ319,2,1),REVTRANS2,2,FALSE)
&amp; VLOOKUP(MID(AQ319,3,1),REVTRANS2,2,FALSE)
&amp; VLOOKUP(MID(AQ319,4,1),REVTRANS2,2,FALSE)
&amp; VLOOKUP(MID(AQ319,5,1),REVTRANS2,2,FALSE)
)</f>
        <v>53333</v>
      </c>
      <c r="AV319">
        <f t="shared" ca="1" si="208"/>
        <v>0</v>
      </c>
      <c r="AW319">
        <f t="shared" ca="1" si="212"/>
        <v>0</v>
      </c>
      <c r="AX319">
        <f t="shared" ca="1" si="212"/>
        <v>4</v>
      </c>
      <c r="AY319">
        <f t="shared" ca="1" si="212"/>
        <v>0</v>
      </c>
      <c r="AZ319">
        <f t="shared" ca="1" si="212"/>
        <v>1</v>
      </c>
      <c r="BA319">
        <f t="shared" ca="1" si="212"/>
        <v>0</v>
      </c>
      <c r="BB319">
        <f t="shared" ca="1" si="212"/>
        <v>0</v>
      </c>
      <c r="BC319">
        <f t="shared" ca="1" si="212"/>
        <v>0</v>
      </c>
      <c r="BD319">
        <f t="shared" ca="1" si="212"/>
        <v>0</v>
      </c>
      <c r="BE319">
        <f t="shared" ca="1" si="212"/>
        <v>0</v>
      </c>
      <c r="BF319">
        <f t="shared" ca="1" si="212"/>
        <v>0</v>
      </c>
      <c r="BG319">
        <f t="shared" ca="1" si="212"/>
        <v>0</v>
      </c>
      <c r="BH319">
        <f t="shared" ca="1" si="212"/>
        <v>0</v>
      </c>
      <c r="BI319" s="37">
        <f t="shared" ca="1" si="212"/>
        <v>0</v>
      </c>
      <c r="BJ319" t="b">
        <f t="shared" ca="1" si="194"/>
        <v>0</v>
      </c>
      <c r="BK319" t="b">
        <f t="shared" ca="1" si="195"/>
        <v>1</v>
      </c>
      <c r="BL319" t="b">
        <f t="shared" ca="1" si="196"/>
        <v>0</v>
      </c>
      <c r="BM319" t="b">
        <f t="shared" ca="1" si="197"/>
        <v>0</v>
      </c>
      <c r="BN319" t="b">
        <f t="shared" ca="1" si="198"/>
        <v>0</v>
      </c>
      <c r="BO319" t="b">
        <f t="shared" ca="1" si="199"/>
        <v>0</v>
      </c>
      <c r="BP319" t="b">
        <f t="shared" ca="1" si="200"/>
        <v>0</v>
      </c>
      <c r="BQ319">
        <f t="shared" ca="1" si="201"/>
        <v>1</v>
      </c>
      <c r="BR319">
        <f t="shared" ca="1" si="202"/>
        <v>60307</v>
      </c>
      <c r="BS319" cm="1">
        <f t="array" aca="1" ref="BS319" ca="1">IF($C319=0,"",RANK(BR319,OFFSET(KKK,0,0,LAST,1),-1))</f>
        <v>867</v>
      </c>
      <c r="BT319" s="19">
        <f t="shared" ca="1" si="203"/>
        <v>765561</v>
      </c>
    </row>
    <row r="320" spans="1:72">
      <c r="A320">
        <v>308</v>
      </c>
      <c r="C320" s="9" t="str">
        <f t="shared" ca="1" si="172"/>
        <v>Q78KJ 720</v>
      </c>
      <c r="D320">
        <f t="shared" ca="1" si="174"/>
        <v>9</v>
      </c>
      <c r="E320" t="str">
        <f t="shared" ca="1" si="187"/>
        <v>Q78KJ</v>
      </c>
      <c r="F320" t="str">
        <f t="shared" ca="1" si="175"/>
        <v>NGHOM</v>
      </c>
      <c r="G320" t="str">
        <f t="shared" ca="1" si="188"/>
        <v>NGHOM 720</v>
      </c>
      <c r="H320" t="str">
        <f ca="1"/>
        <v>FDCGI 383</v>
      </c>
      <c r="I320" t="str" cm="1">
        <f t="array" aca="1" ref="I320:J320" ca="1">IF($C320=0,"",_xlfn.TEXTSPLIT(H320," "))</f>
        <v>FDCGI</v>
      </c>
      <c r="J320" t="str">
        <f ca="1"/>
        <v>383</v>
      </c>
      <c r="K320">
        <f t="shared" ca="1" si="189"/>
        <v>383</v>
      </c>
      <c r="L320">
        <f ca="1"/>
        <v>308</v>
      </c>
      <c r="M320" t="str">
        <f t="shared" ca="1" si="176"/>
        <v>64379</v>
      </c>
      <c r="N320">
        <f t="shared" ca="1" si="210"/>
        <v>0</v>
      </c>
      <c r="O320">
        <f t="shared" ca="1" si="213"/>
        <v>0</v>
      </c>
      <c r="P320">
        <f t="shared" ca="1" si="213"/>
        <v>1</v>
      </c>
      <c r="Q320">
        <f t="shared" ca="1" si="213"/>
        <v>1</v>
      </c>
      <c r="R320">
        <f t="shared" ca="1" si="213"/>
        <v>0</v>
      </c>
      <c r="S320">
        <f t="shared" ca="1" si="213"/>
        <v>1</v>
      </c>
      <c r="T320">
        <f t="shared" ca="1" si="213"/>
        <v>1</v>
      </c>
      <c r="U320">
        <f t="shared" ca="1" si="213"/>
        <v>0</v>
      </c>
      <c r="V320">
        <f t="shared" ca="1" si="213"/>
        <v>1</v>
      </c>
      <c r="W320">
        <f t="shared" ca="1" si="213"/>
        <v>0</v>
      </c>
      <c r="X320">
        <f t="shared" ca="1" si="213"/>
        <v>0</v>
      </c>
      <c r="Y320">
        <f t="shared" ca="1" si="213"/>
        <v>0</v>
      </c>
      <c r="Z320">
        <f t="shared" ca="1" si="213"/>
        <v>0</v>
      </c>
      <c r="AA320">
        <f t="shared" ca="1" si="213"/>
        <v>0</v>
      </c>
      <c r="AB320">
        <f t="shared" ca="1" si="190"/>
        <v>5</v>
      </c>
      <c r="AC320" t="b">
        <f t="shared" ca="1" si="177"/>
        <v>0</v>
      </c>
      <c r="AD320" t="b">
        <f t="shared" ca="1" si="178"/>
        <v>0</v>
      </c>
      <c r="AE320" t="b">
        <f t="shared" ca="1" si="179"/>
        <v>0</v>
      </c>
      <c r="AF320" t="b">
        <f t="shared" ca="1" si="180"/>
        <v>0</v>
      </c>
      <c r="AG320" t="b">
        <f t="shared" ca="1" si="181"/>
        <v>0</v>
      </c>
      <c r="AH320" t="b">
        <f t="shared" ca="1" si="182"/>
        <v>0</v>
      </c>
      <c r="AI320" t="b">
        <f t="shared" ca="1" si="183"/>
        <v>1</v>
      </c>
      <c r="AJ320">
        <f t="shared" ca="1" si="191"/>
        <v>1</v>
      </c>
      <c r="AK320">
        <f t="shared" ca="1" si="184"/>
        <v>10308</v>
      </c>
      <c r="AL320">
        <f t="shared" ca="1" si="185"/>
        <v>60</v>
      </c>
      <c r="AM320" s="19">
        <f t="shared" ca="1" si="186"/>
        <v>22980</v>
      </c>
      <c r="AN320" t="str">
        <f ca="1">IF($C320=0,"",
VLOOKUP(MID($E320,1,1),TRANSF2,2,FALSE)
&amp; VLOOKUP(MID($E320,2,1),TRANSF2,2,FALSE)
&amp; VLOOKUP(MID($E320,3,1),TRANSF2,2,FALSE)
&amp; VLOOKUP(MID($E320,4,1),TRANSF2,2,FALSE)
&amp; VLOOKUP(MID($E320,5,1),TRANSF2,2,FALSE)
)</f>
        <v>NGHOA</v>
      </c>
      <c r="AO320" t="str">
        <f t="shared" ca="1" si="192"/>
        <v>NGHOA 720</v>
      </c>
      <c r="AP320" t="str">
        <f ca="1"/>
        <v>ECECE 603</v>
      </c>
      <c r="AQ320" t="str" cm="1">
        <f t="array" aca="1" ref="AQ320:AR320" ca="1">IF($C320=0,"",_xlfn.TEXTSPLIT(AP320," "))</f>
        <v>ECECE</v>
      </c>
      <c r="AR320" t="str">
        <f ca="1"/>
        <v>603</v>
      </c>
      <c r="AS320">
        <f t="shared" ca="1" si="193"/>
        <v>603</v>
      </c>
      <c r="AT320">
        <f ca="1"/>
        <v>308</v>
      </c>
      <c r="AU320" t="str">
        <f ca="1">IF($C320=0,"",
VLOOKUP(MID(AQ320,1,1),REVTRANS2,2,FALSE)
&amp; VLOOKUP(MID(AQ320,2,1),REVTRANS2,2,FALSE)
&amp; VLOOKUP(MID(AQ320,3,1),REVTRANS2,2,FALSE)
&amp; VLOOKUP(MID(AQ320,4,1),REVTRANS2,2,FALSE)
&amp; VLOOKUP(MID(AQ320,5,1),REVTRANS2,2,FALSE)
)</f>
        <v>53535</v>
      </c>
      <c r="AV320">
        <f t="shared" ca="1" si="208"/>
        <v>0</v>
      </c>
      <c r="AW320">
        <f t="shared" ca="1" si="212"/>
        <v>0</v>
      </c>
      <c r="AX320">
        <f t="shared" ca="1" si="212"/>
        <v>2</v>
      </c>
      <c r="AY320">
        <f t="shared" ca="1" si="212"/>
        <v>0</v>
      </c>
      <c r="AZ320">
        <f t="shared" ca="1" si="212"/>
        <v>3</v>
      </c>
      <c r="BA320">
        <f t="shared" ca="1" si="212"/>
        <v>0</v>
      </c>
      <c r="BB320">
        <f t="shared" ca="1" si="212"/>
        <v>0</v>
      </c>
      <c r="BC320">
        <f t="shared" ca="1" si="212"/>
        <v>0</v>
      </c>
      <c r="BD320">
        <f t="shared" ca="1" si="212"/>
        <v>0</v>
      </c>
      <c r="BE320">
        <f t="shared" ca="1" si="212"/>
        <v>0</v>
      </c>
      <c r="BF320">
        <f t="shared" ca="1" si="212"/>
        <v>0</v>
      </c>
      <c r="BG320">
        <f t="shared" ca="1" si="212"/>
        <v>0</v>
      </c>
      <c r="BH320">
        <f t="shared" ca="1" si="212"/>
        <v>0</v>
      </c>
      <c r="BI320" s="37">
        <f t="shared" ca="1" si="212"/>
        <v>0</v>
      </c>
      <c r="BJ320" t="b">
        <f t="shared" ca="1" si="194"/>
        <v>0</v>
      </c>
      <c r="BK320" t="b">
        <f t="shared" ca="1" si="195"/>
        <v>0</v>
      </c>
      <c r="BL320" t="b">
        <f t="shared" ca="1" si="196"/>
        <v>1</v>
      </c>
      <c r="BM320" t="b">
        <f t="shared" ca="1" si="197"/>
        <v>0</v>
      </c>
      <c r="BN320" t="b">
        <f t="shared" ca="1" si="198"/>
        <v>0</v>
      </c>
      <c r="BO320" t="b">
        <f t="shared" ca="1" si="199"/>
        <v>0</v>
      </c>
      <c r="BP320" t="b">
        <f t="shared" ca="1" si="200"/>
        <v>0</v>
      </c>
      <c r="BQ320">
        <f t="shared" ca="1" si="201"/>
        <v>1</v>
      </c>
      <c r="BR320">
        <f t="shared" ca="1" si="202"/>
        <v>50308</v>
      </c>
      <c r="BS320" cm="1">
        <f t="array" aca="1" ref="BS320" ca="1">IF($C320=0,"",RANK(BR320,OFFSET(KKK,0,0,LAST,1),-1))</f>
        <v>726</v>
      </c>
      <c r="BT320" s="19">
        <f t="shared" ca="1" si="203"/>
        <v>437778</v>
      </c>
    </row>
    <row r="321" spans="1:72">
      <c r="A321">
        <v>309</v>
      </c>
      <c r="C321" s="9" t="str">
        <f t="shared" ca="1" si="172"/>
        <v>J9993 331</v>
      </c>
      <c r="D321">
        <f t="shared" ca="1" si="174"/>
        <v>9</v>
      </c>
      <c r="E321" t="str">
        <f t="shared" ca="1" si="187"/>
        <v>J9993</v>
      </c>
      <c r="F321" t="str">
        <f t="shared" ca="1" si="175"/>
        <v>MIIIC</v>
      </c>
      <c r="G321" t="str">
        <f t="shared" ca="1" si="188"/>
        <v>MIIIC 331</v>
      </c>
      <c r="H321" t="str">
        <f ca="1"/>
        <v>FDDFD 801</v>
      </c>
      <c r="I321" t="str" cm="1">
        <f t="array" aca="1" ref="I321:J321" ca="1">IF($C321=0,"",_xlfn.TEXTSPLIT(H321," "))</f>
        <v>FDDFD</v>
      </c>
      <c r="J321" t="str">
        <f ca="1"/>
        <v>801</v>
      </c>
      <c r="K321">
        <f t="shared" ca="1" si="189"/>
        <v>801</v>
      </c>
      <c r="L321">
        <f ca="1"/>
        <v>309</v>
      </c>
      <c r="M321" t="str">
        <f t="shared" ca="1" si="176"/>
        <v>64464</v>
      </c>
      <c r="N321">
        <f t="shared" ca="1" si="210"/>
        <v>0</v>
      </c>
      <c r="O321">
        <f t="shared" ca="1" si="213"/>
        <v>0</v>
      </c>
      <c r="P321">
        <f t="shared" ca="1" si="213"/>
        <v>0</v>
      </c>
      <c r="Q321">
        <f t="shared" ca="1" si="213"/>
        <v>3</v>
      </c>
      <c r="R321">
        <f t="shared" ca="1" si="213"/>
        <v>0</v>
      </c>
      <c r="S321">
        <f t="shared" ca="1" si="213"/>
        <v>2</v>
      </c>
      <c r="T321">
        <f t="shared" ca="1" si="213"/>
        <v>0</v>
      </c>
      <c r="U321">
        <f t="shared" ca="1" si="213"/>
        <v>0</v>
      </c>
      <c r="V321">
        <f t="shared" ca="1" si="213"/>
        <v>0</v>
      </c>
      <c r="W321">
        <f t="shared" ca="1" si="213"/>
        <v>0</v>
      </c>
      <c r="X321">
        <f t="shared" ca="1" si="213"/>
        <v>0</v>
      </c>
      <c r="Y321">
        <f t="shared" ca="1" si="213"/>
        <v>0</v>
      </c>
      <c r="Z321">
        <f t="shared" ca="1" si="213"/>
        <v>0</v>
      </c>
      <c r="AA321">
        <f t="shared" ca="1" si="213"/>
        <v>0</v>
      </c>
      <c r="AB321">
        <f t="shared" ca="1" si="190"/>
        <v>5</v>
      </c>
      <c r="AC321" t="b">
        <f t="shared" ca="1" si="177"/>
        <v>0</v>
      </c>
      <c r="AD321" t="b">
        <f t="shared" ca="1" si="178"/>
        <v>0</v>
      </c>
      <c r="AE321" t="b">
        <f t="shared" ca="1" si="179"/>
        <v>1</v>
      </c>
      <c r="AF321" t="b">
        <f t="shared" ca="1" si="180"/>
        <v>0</v>
      </c>
      <c r="AG321" t="b">
        <f t="shared" ca="1" si="181"/>
        <v>0</v>
      </c>
      <c r="AH321" t="b">
        <f t="shared" ca="1" si="182"/>
        <v>0</v>
      </c>
      <c r="AI321" t="b">
        <f t="shared" ca="1" si="183"/>
        <v>0</v>
      </c>
      <c r="AJ321">
        <f t="shared" ca="1" si="191"/>
        <v>1</v>
      </c>
      <c r="AK321">
        <f t="shared" ca="1" si="184"/>
        <v>50309</v>
      </c>
      <c r="AL321">
        <f t="shared" ca="1" si="185"/>
        <v>839</v>
      </c>
      <c r="AM321" s="19">
        <f t="shared" ca="1" si="186"/>
        <v>672039</v>
      </c>
      <c r="AN321" t="str">
        <f ca="1">IF($C321=0,"",
VLOOKUP(MID($E321,1,1),TRANSF2,2,FALSE)
&amp; VLOOKUP(MID($E321,2,1),TRANSF2,2,FALSE)
&amp; VLOOKUP(MID($E321,3,1),TRANSF2,2,FALSE)
&amp; VLOOKUP(MID($E321,4,1),TRANSF2,2,FALSE)
&amp; VLOOKUP(MID($E321,5,1),TRANSF2,2,FALSE)
)</f>
        <v>AIIIC</v>
      </c>
      <c r="AO321" t="str">
        <f t="shared" ca="1" si="192"/>
        <v>AIIIC 331</v>
      </c>
      <c r="AP321" t="str">
        <f ca="1"/>
        <v>ECEFF 55</v>
      </c>
      <c r="AQ321" t="str" cm="1">
        <f t="array" aca="1" ref="AQ321:AR321" ca="1">IF($C321=0,"",_xlfn.TEXTSPLIT(AP321," "))</f>
        <v>ECEFF</v>
      </c>
      <c r="AR321" t="str">
        <f ca="1"/>
        <v>55</v>
      </c>
      <c r="AS321">
        <f t="shared" ca="1" si="193"/>
        <v>55</v>
      </c>
      <c r="AT321">
        <f ca="1"/>
        <v>309</v>
      </c>
      <c r="AU321" t="str">
        <f ca="1">IF($C321=0,"",
VLOOKUP(MID(AQ321,1,1),REVTRANS2,2,FALSE)
&amp; VLOOKUP(MID(AQ321,2,1),REVTRANS2,2,FALSE)
&amp; VLOOKUP(MID(AQ321,3,1),REVTRANS2,2,FALSE)
&amp; VLOOKUP(MID(AQ321,4,1),REVTRANS2,2,FALSE)
&amp; VLOOKUP(MID(AQ321,5,1),REVTRANS2,2,FALSE)
)</f>
        <v>53566</v>
      </c>
      <c r="AV321">
        <f t="shared" ca="1" si="208"/>
        <v>0</v>
      </c>
      <c r="AW321">
        <f t="shared" ca="1" si="212"/>
        <v>0</v>
      </c>
      <c r="AX321">
        <f t="shared" ca="1" si="212"/>
        <v>1</v>
      </c>
      <c r="AY321">
        <f t="shared" ca="1" si="212"/>
        <v>0</v>
      </c>
      <c r="AZ321">
        <f t="shared" ca="1" si="212"/>
        <v>2</v>
      </c>
      <c r="BA321">
        <f t="shared" ca="1" si="212"/>
        <v>2</v>
      </c>
      <c r="BB321">
        <f t="shared" ca="1" si="212"/>
        <v>0</v>
      </c>
      <c r="BC321">
        <f t="shared" ca="1" si="212"/>
        <v>0</v>
      </c>
      <c r="BD321">
        <f t="shared" ca="1" si="212"/>
        <v>0</v>
      </c>
      <c r="BE321">
        <f t="shared" ca="1" si="212"/>
        <v>0</v>
      </c>
      <c r="BF321">
        <f t="shared" ca="1" si="212"/>
        <v>0</v>
      </c>
      <c r="BG321">
        <f t="shared" ca="1" si="212"/>
        <v>0</v>
      </c>
      <c r="BH321">
        <f t="shared" ca="1" si="212"/>
        <v>0</v>
      </c>
      <c r="BI321" s="37">
        <f t="shared" ca="1" si="212"/>
        <v>0</v>
      </c>
      <c r="BJ321" t="b">
        <f t="shared" ca="1" si="194"/>
        <v>0</v>
      </c>
      <c r="BK321" t="b">
        <f t="shared" ca="1" si="195"/>
        <v>0</v>
      </c>
      <c r="BL321" t="b">
        <f t="shared" ca="1" si="196"/>
        <v>0</v>
      </c>
      <c r="BM321" t="b">
        <f t="shared" ca="1" si="197"/>
        <v>0</v>
      </c>
      <c r="BN321" t="b">
        <f t="shared" ca="1" si="198"/>
        <v>1</v>
      </c>
      <c r="BO321" t="b">
        <f t="shared" ca="1" si="199"/>
        <v>0</v>
      </c>
      <c r="BP321" t="b">
        <f t="shared" ca="1" si="200"/>
        <v>0</v>
      </c>
      <c r="BQ321">
        <f t="shared" ca="1" si="201"/>
        <v>1</v>
      </c>
      <c r="BR321">
        <f t="shared" ca="1" si="202"/>
        <v>30309</v>
      </c>
      <c r="BS321" cm="1">
        <f t="array" aca="1" ref="BS321" ca="1">IF($C321=0,"",RANK(BR321,OFFSET(KKK,0,0,LAST,1),-1))</f>
        <v>357</v>
      </c>
      <c r="BT321" s="19">
        <f t="shared" ca="1" si="203"/>
        <v>19635</v>
      </c>
    </row>
    <row r="322" spans="1:72">
      <c r="A322">
        <v>310</v>
      </c>
      <c r="C322" s="9" t="str">
        <f t="shared" ca="1" si="172"/>
        <v>K7J57 677</v>
      </c>
      <c r="D322">
        <f t="shared" ca="1" si="174"/>
        <v>9</v>
      </c>
      <c r="E322" t="str">
        <f t="shared" ca="1" si="187"/>
        <v>K7J57</v>
      </c>
      <c r="F322" t="str">
        <f t="shared" ca="1" si="175"/>
        <v>OGMEG</v>
      </c>
      <c r="G322" t="str">
        <f t="shared" ca="1" si="188"/>
        <v>OGMEG 677</v>
      </c>
      <c r="H322" t="str">
        <f ca="1"/>
        <v>FDDOF 518</v>
      </c>
      <c r="I322" t="str" cm="1">
        <f t="array" aca="1" ref="I322:J322" ca="1">IF($C322=0,"",_xlfn.TEXTSPLIT(H322," "))</f>
        <v>FDDOF</v>
      </c>
      <c r="J322" t="str">
        <f ca="1"/>
        <v>518</v>
      </c>
      <c r="K322">
        <f t="shared" ca="1" si="189"/>
        <v>518</v>
      </c>
      <c r="L322">
        <f ca="1"/>
        <v>310</v>
      </c>
      <c r="M322" t="str">
        <f t="shared" ca="1" si="176"/>
        <v>644K6</v>
      </c>
      <c r="N322">
        <f t="shared" ca="1" si="210"/>
        <v>0</v>
      </c>
      <c r="O322">
        <f t="shared" ca="1" si="213"/>
        <v>0</v>
      </c>
      <c r="P322">
        <f t="shared" ca="1" si="213"/>
        <v>0</v>
      </c>
      <c r="Q322">
        <f t="shared" ca="1" si="213"/>
        <v>2</v>
      </c>
      <c r="R322">
        <f t="shared" ca="1" si="213"/>
        <v>0</v>
      </c>
      <c r="S322">
        <f t="shared" ca="1" si="213"/>
        <v>2</v>
      </c>
      <c r="T322">
        <f t="shared" ca="1" si="213"/>
        <v>0</v>
      </c>
      <c r="U322">
        <f t="shared" ca="1" si="213"/>
        <v>0</v>
      </c>
      <c r="V322">
        <f t="shared" ca="1" si="213"/>
        <v>0</v>
      </c>
      <c r="W322">
        <f t="shared" ca="1" si="213"/>
        <v>0</v>
      </c>
      <c r="X322">
        <f t="shared" ca="1" si="213"/>
        <v>0</v>
      </c>
      <c r="Y322">
        <f t="shared" ca="1" si="213"/>
        <v>0</v>
      </c>
      <c r="Z322">
        <f t="shared" ca="1" si="213"/>
        <v>1</v>
      </c>
      <c r="AA322">
        <f t="shared" ca="1" si="213"/>
        <v>0</v>
      </c>
      <c r="AB322">
        <f t="shared" ca="1" si="190"/>
        <v>5</v>
      </c>
      <c r="AC322" t="b">
        <f t="shared" ca="1" si="177"/>
        <v>0</v>
      </c>
      <c r="AD322" t="b">
        <f t="shared" ca="1" si="178"/>
        <v>0</v>
      </c>
      <c r="AE322" t="b">
        <f t="shared" ca="1" si="179"/>
        <v>0</v>
      </c>
      <c r="AF322" t="b">
        <f t="shared" ca="1" si="180"/>
        <v>0</v>
      </c>
      <c r="AG322" t="b">
        <f t="shared" ca="1" si="181"/>
        <v>1</v>
      </c>
      <c r="AH322" t="b">
        <f t="shared" ca="1" si="182"/>
        <v>0</v>
      </c>
      <c r="AI322" t="b">
        <f t="shared" ca="1" si="183"/>
        <v>0</v>
      </c>
      <c r="AJ322">
        <f t="shared" ca="1" si="191"/>
        <v>1</v>
      </c>
      <c r="AK322">
        <f t="shared" ca="1" si="184"/>
        <v>30310</v>
      </c>
      <c r="AL322">
        <f t="shared" ca="1" si="185"/>
        <v>493</v>
      </c>
      <c r="AM322" s="19">
        <f t="shared" ca="1" si="186"/>
        <v>255374</v>
      </c>
      <c r="AN322" t="str">
        <f ca="1">IF($C322=0,"",
VLOOKUP(MID($E322,1,1),TRANSF2,2,FALSE)
&amp; VLOOKUP(MID($E322,2,1),TRANSF2,2,FALSE)
&amp; VLOOKUP(MID($E322,3,1),TRANSF2,2,FALSE)
&amp; VLOOKUP(MID($E322,4,1),TRANSF2,2,FALSE)
&amp; VLOOKUP(MID($E322,5,1),TRANSF2,2,FALSE)
)</f>
        <v>OGAEG</v>
      </c>
      <c r="AO322" t="str">
        <f t="shared" ca="1" si="192"/>
        <v>OGAEG 677</v>
      </c>
      <c r="AP322" t="str">
        <f ca="1"/>
        <v>ECIII 11</v>
      </c>
      <c r="AQ322" t="str" cm="1">
        <f t="array" aca="1" ref="AQ322:AR322" ca="1">IF($C322=0,"",_xlfn.TEXTSPLIT(AP322," "))</f>
        <v>ECIII</v>
      </c>
      <c r="AR322" t="str">
        <f ca="1"/>
        <v>11</v>
      </c>
      <c r="AS322">
        <f t="shared" ca="1" si="193"/>
        <v>11</v>
      </c>
      <c r="AT322">
        <f ca="1"/>
        <v>310</v>
      </c>
      <c r="AU322" t="str">
        <f ca="1">IF($C322=0,"",
VLOOKUP(MID(AQ322,1,1),REVTRANS2,2,FALSE)
&amp; VLOOKUP(MID(AQ322,2,1),REVTRANS2,2,FALSE)
&amp; VLOOKUP(MID(AQ322,3,1),REVTRANS2,2,FALSE)
&amp; VLOOKUP(MID(AQ322,4,1),REVTRANS2,2,FALSE)
&amp; VLOOKUP(MID(AQ322,5,1),REVTRANS2,2,FALSE)
)</f>
        <v>53999</v>
      </c>
      <c r="AV322">
        <f t="shared" ca="1" si="208"/>
        <v>0</v>
      </c>
      <c r="AW322">
        <f t="shared" ca="1" si="212"/>
        <v>0</v>
      </c>
      <c r="AX322">
        <f t="shared" ca="1" si="212"/>
        <v>1</v>
      </c>
      <c r="AY322">
        <f t="shared" ca="1" si="212"/>
        <v>0</v>
      </c>
      <c r="AZ322">
        <f t="shared" ca="1" si="212"/>
        <v>1</v>
      </c>
      <c r="BA322">
        <f t="shared" ca="1" si="212"/>
        <v>0</v>
      </c>
      <c r="BB322">
        <f t="shared" ca="1" si="212"/>
        <v>0</v>
      </c>
      <c r="BC322">
        <f t="shared" ca="1" si="212"/>
        <v>0</v>
      </c>
      <c r="BD322">
        <f t="shared" ca="1" si="212"/>
        <v>3</v>
      </c>
      <c r="BE322">
        <f t="shared" ca="1" si="212"/>
        <v>0</v>
      </c>
      <c r="BF322">
        <f t="shared" ca="1" si="212"/>
        <v>0</v>
      </c>
      <c r="BG322">
        <f t="shared" ca="1" si="212"/>
        <v>0</v>
      </c>
      <c r="BH322">
        <f t="shared" ca="1" si="212"/>
        <v>0</v>
      </c>
      <c r="BI322" s="37">
        <f t="shared" ca="1" si="212"/>
        <v>0</v>
      </c>
      <c r="BJ322" t="b">
        <f t="shared" ca="1" si="194"/>
        <v>0</v>
      </c>
      <c r="BK322" t="b">
        <f t="shared" ca="1" si="195"/>
        <v>0</v>
      </c>
      <c r="BL322" t="b">
        <f t="shared" ca="1" si="196"/>
        <v>0</v>
      </c>
      <c r="BM322" t="b">
        <f t="shared" ca="1" si="197"/>
        <v>1</v>
      </c>
      <c r="BN322" t="b">
        <f t="shared" ca="1" si="198"/>
        <v>0</v>
      </c>
      <c r="BO322" t="b">
        <f t="shared" ca="1" si="199"/>
        <v>0</v>
      </c>
      <c r="BP322" t="b">
        <f t="shared" ca="1" si="200"/>
        <v>0</v>
      </c>
      <c r="BQ322">
        <f t="shared" ca="1" si="201"/>
        <v>1</v>
      </c>
      <c r="BR322">
        <f t="shared" ca="1" si="202"/>
        <v>40310</v>
      </c>
      <c r="BS322" cm="1">
        <f t="array" aca="1" ref="BS322" ca="1">IF($C322=0,"",RANK(BR322,OFFSET(KKK,0,0,LAST,1),-1))</f>
        <v>523</v>
      </c>
      <c r="BT322" s="19">
        <f t="shared" ca="1" si="203"/>
        <v>5753</v>
      </c>
    </row>
    <row r="323" spans="1:72">
      <c r="A323">
        <v>311</v>
      </c>
      <c r="C323" s="9" t="str">
        <f t="shared" ca="1" si="172"/>
        <v>J8868 597</v>
      </c>
      <c r="D323">
        <f t="shared" ca="1" si="174"/>
        <v>9</v>
      </c>
      <c r="E323" t="str">
        <f t="shared" ca="1" si="187"/>
        <v>J8868</v>
      </c>
      <c r="F323" t="str">
        <f t="shared" ca="1" si="175"/>
        <v>MHHFH</v>
      </c>
      <c r="G323" t="str">
        <f t="shared" ca="1" si="188"/>
        <v>MHHFH 597</v>
      </c>
      <c r="H323" t="str">
        <f ca="1"/>
        <v>FDHFO 702</v>
      </c>
      <c r="I323" t="str" cm="1">
        <f t="array" aca="1" ref="I323:J323" ca="1">IF($C323=0,"",_xlfn.TEXTSPLIT(H323," "))</f>
        <v>FDHFO</v>
      </c>
      <c r="J323" t="str">
        <f ca="1"/>
        <v>702</v>
      </c>
      <c r="K323">
        <f t="shared" ca="1" si="189"/>
        <v>702</v>
      </c>
      <c r="L323">
        <f ca="1"/>
        <v>311</v>
      </c>
      <c r="M323" t="str">
        <f t="shared" ca="1" si="176"/>
        <v>6486K</v>
      </c>
      <c r="N323">
        <f t="shared" ca="1" si="210"/>
        <v>0</v>
      </c>
      <c r="O323">
        <f t="shared" ca="1" si="213"/>
        <v>0</v>
      </c>
      <c r="P323">
        <f t="shared" ca="1" si="213"/>
        <v>0</v>
      </c>
      <c r="Q323">
        <f t="shared" ca="1" si="213"/>
        <v>1</v>
      </c>
      <c r="R323">
        <f t="shared" ca="1" si="213"/>
        <v>0</v>
      </c>
      <c r="S323">
        <f t="shared" ca="1" si="213"/>
        <v>2</v>
      </c>
      <c r="T323">
        <f t="shared" ca="1" si="213"/>
        <v>0</v>
      </c>
      <c r="U323">
        <f t="shared" ca="1" si="213"/>
        <v>1</v>
      </c>
      <c r="V323">
        <f t="shared" ca="1" si="213"/>
        <v>0</v>
      </c>
      <c r="W323">
        <f t="shared" ca="1" si="213"/>
        <v>0</v>
      </c>
      <c r="X323">
        <f t="shared" ca="1" si="213"/>
        <v>0</v>
      </c>
      <c r="Y323">
        <f t="shared" ca="1" si="213"/>
        <v>0</v>
      </c>
      <c r="Z323">
        <f t="shared" ca="1" si="213"/>
        <v>1</v>
      </c>
      <c r="AA323">
        <f t="shared" ca="1" si="213"/>
        <v>0</v>
      </c>
      <c r="AB323">
        <f t="shared" ca="1" si="190"/>
        <v>5</v>
      </c>
      <c r="AC323" t="b">
        <f t="shared" ca="1" si="177"/>
        <v>0</v>
      </c>
      <c r="AD323" t="b">
        <f t="shared" ca="1" si="178"/>
        <v>0</v>
      </c>
      <c r="AE323" t="b">
        <f t="shared" ca="1" si="179"/>
        <v>0</v>
      </c>
      <c r="AF323" t="b">
        <f t="shared" ca="1" si="180"/>
        <v>0</v>
      </c>
      <c r="AG323" t="b">
        <f t="shared" ca="1" si="181"/>
        <v>0</v>
      </c>
      <c r="AH323" t="b">
        <f t="shared" ca="1" si="182"/>
        <v>1</v>
      </c>
      <c r="AI323" t="b">
        <f t="shared" ca="1" si="183"/>
        <v>0</v>
      </c>
      <c r="AJ323">
        <f t="shared" ca="1" si="191"/>
        <v>1</v>
      </c>
      <c r="AK323">
        <f t="shared" ca="1" si="184"/>
        <v>20311</v>
      </c>
      <c r="AL323">
        <f t="shared" ca="1" si="185"/>
        <v>272</v>
      </c>
      <c r="AM323" s="19">
        <f t="shared" ca="1" si="186"/>
        <v>190944</v>
      </c>
      <c r="AN323" t="str">
        <f ca="1">IF($C323=0,"",
VLOOKUP(MID($E323,1,1),TRANSF2,2,FALSE)
&amp; VLOOKUP(MID($E323,2,1),TRANSF2,2,FALSE)
&amp; VLOOKUP(MID($E323,3,1),TRANSF2,2,FALSE)
&amp; VLOOKUP(MID($E323,4,1),TRANSF2,2,FALSE)
&amp; VLOOKUP(MID($E323,5,1),TRANSF2,2,FALSE)
)</f>
        <v>AHHFH</v>
      </c>
      <c r="AO323" t="str">
        <f t="shared" ca="1" si="192"/>
        <v>AHHFH 597</v>
      </c>
      <c r="AP323" t="str">
        <f ca="1"/>
        <v>ECLFE 562</v>
      </c>
      <c r="AQ323" t="str" cm="1">
        <f t="array" aca="1" ref="AQ323:AR323" ca="1">IF($C323=0,"",_xlfn.TEXTSPLIT(AP323," "))</f>
        <v>ECLFE</v>
      </c>
      <c r="AR323" t="str">
        <f ca="1"/>
        <v>562</v>
      </c>
      <c r="AS323">
        <f t="shared" ca="1" si="193"/>
        <v>562</v>
      </c>
      <c r="AT323">
        <f ca="1"/>
        <v>311</v>
      </c>
      <c r="AU323" t="str">
        <f ca="1">IF($C323=0,"",
VLOOKUP(MID(AQ323,1,1),REVTRANS2,2,FALSE)
&amp; VLOOKUP(MID(AQ323,2,1),REVTRANS2,2,FALSE)
&amp; VLOOKUP(MID(AQ323,3,1),REVTRANS2,2,FALSE)
&amp; VLOOKUP(MID(AQ323,4,1),REVTRANS2,2,FALSE)
&amp; VLOOKUP(MID(AQ323,5,1),REVTRANS2,2,FALSE)
)</f>
        <v>53T65</v>
      </c>
      <c r="AV323">
        <f t="shared" ca="1" si="208"/>
        <v>0</v>
      </c>
      <c r="AW323">
        <f t="shared" ca="1" si="212"/>
        <v>0</v>
      </c>
      <c r="AX323">
        <f t="shared" ca="1" si="212"/>
        <v>1</v>
      </c>
      <c r="AY323">
        <f t="shared" ca="1" si="212"/>
        <v>0</v>
      </c>
      <c r="AZ323">
        <f t="shared" ca="1" si="212"/>
        <v>2</v>
      </c>
      <c r="BA323">
        <f t="shared" ca="1" si="212"/>
        <v>1</v>
      </c>
      <c r="BB323">
        <f t="shared" ca="1" si="212"/>
        <v>0</v>
      </c>
      <c r="BC323">
        <f t="shared" ca="1" si="212"/>
        <v>0</v>
      </c>
      <c r="BD323">
        <f t="shared" ca="1" si="212"/>
        <v>0</v>
      </c>
      <c r="BE323">
        <f t="shared" ca="1" si="212"/>
        <v>1</v>
      </c>
      <c r="BF323">
        <f t="shared" ca="1" si="212"/>
        <v>0</v>
      </c>
      <c r="BG323">
        <f t="shared" ca="1" si="212"/>
        <v>0</v>
      </c>
      <c r="BH323">
        <f t="shared" ca="1" si="212"/>
        <v>0</v>
      </c>
      <c r="BI323" s="37">
        <f t="shared" ca="1" si="212"/>
        <v>0</v>
      </c>
      <c r="BJ323" t="b">
        <f t="shared" ca="1" si="194"/>
        <v>0</v>
      </c>
      <c r="BK323" t="b">
        <f t="shared" ca="1" si="195"/>
        <v>0</v>
      </c>
      <c r="BL323" t="b">
        <f t="shared" ca="1" si="196"/>
        <v>0</v>
      </c>
      <c r="BM323" t="b">
        <f t="shared" ca="1" si="197"/>
        <v>0</v>
      </c>
      <c r="BN323" t="b">
        <f t="shared" ca="1" si="198"/>
        <v>0</v>
      </c>
      <c r="BO323" t="b">
        <f t="shared" ca="1" si="199"/>
        <v>1</v>
      </c>
      <c r="BP323" t="b">
        <f t="shared" ca="1" si="200"/>
        <v>0</v>
      </c>
      <c r="BQ323">
        <f t="shared" ca="1" si="201"/>
        <v>1</v>
      </c>
      <c r="BR323">
        <f t="shared" ca="1" si="202"/>
        <v>20311</v>
      </c>
      <c r="BS323" cm="1">
        <f t="array" aca="1" ref="BS323" ca="1">IF($C323=0,"",RANK(BR323,OFFSET(KKK,0,0,LAST,1),-1))</f>
        <v>194</v>
      </c>
      <c r="BT323" s="19">
        <f t="shared" ca="1" si="203"/>
        <v>109028</v>
      </c>
    </row>
    <row r="324" spans="1:72">
      <c r="A324">
        <v>312</v>
      </c>
      <c r="C324" s="9" t="str">
        <f t="shared" ca="1" si="172"/>
        <v>36238 770</v>
      </c>
      <c r="D324">
        <f t="shared" ca="1" si="174"/>
        <v>9</v>
      </c>
      <c r="E324" t="str">
        <f t="shared" ca="1" si="187"/>
        <v>36238</v>
      </c>
      <c r="F324" t="str">
        <f t="shared" ca="1" si="175"/>
        <v>CFBCH</v>
      </c>
      <c r="G324" t="str">
        <f t="shared" ca="1" si="188"/>
        <v>CFBCH 770</v>
      </c>
      <c r="H324" t="str">
        <f ca="1"/>
        <v>FDLDL 534</v>
      </c>
      <c r="I324" t="str" cm="1">
        <f t="array" aca="1" ref="I324:J324" ca="1">IF($C324=0,"",_xlfn.TEXTSPLIT(H324," "))</f>
        <v>FDLDL</v>
      </c>
      <c r="J324" t="str">
        <f ca="1"/>
        <v>534</v>
      </c>
      <c r="K324">
        <f t="shared" ca="1" si="189"/>
        <v>534</v>
      </c>
      <c r="L324">
        <f ca="1"/>
        <v>312</v>
      </c>
      <c r="M324" t="str">
        <f t="shared" ca="1" si="176"/>
        <v>64T4T</v>
      </c>
      <c r="N324">
        <f t="shared" ca="1" si="210"/>
        <v>0</v>
      </c>
      <c r="O324">
        <f t="shared" ca="1" si="213"/>
        <v>0</v>
      </c>
      <c r="P324">
        <f t="shared" ca="1" si="213"/>
        <v>0</v>
      </c>
      <c r="Q324">
        <f t="shared" ca="1" si="213"/>
        <v>2</v>
      </c>
      <c r="R324">
        <f t="shared" ca="1" si="213"/>
        <v>0</v>
      </c>
      <c r="S324">
        <f t="shared" ca="1" si="213"/>
        <v>1</v>
      </c>
      <c r="T324">
        <f t="shared" ca="1" si="213"/>
        <v>0</v>
      </c>
      <c r="U324">
        <f t="shared" ca="1" si="213"/>
        <v>0</v>
      </c>
      <c r="V324">
        <f t="shared" ca="1" si="213"/>
        <v>0</v>
      </c>
      <c r="W324">
        <f t="shared" ca="1" si="213"/>
        <v>2</v>
      </c>
      <c r="X324">
        <f t="shared" ca="1" si="213"/>
        <v>0</v>
      </c>
      <c r="Y324">
        <f t="shared" ca="1" si="213"/>
        <v>0</v>
      </c>
      <c r="Z324">
        <f t="shared" ca="1" si="213"/>
        <v>0</v>
      </c>
      <c r="AA324">
        <f t="shared" ca="1" si="213"/>
        <v>0</v>
      </c>
      <c r="AB324">
        <f t="shared" ca="1" si="190"/>
        <v>5</v>
      </c>
      <c r="AC324" t="b">
        <f t="shared" ca="1" si="177"/>
        <v>0</v>
      </c>
      <c r="AD324" t="b">
        <f t="shared" ca="1" si="178"/>
        <v>0</v>
      </c>
      <c r="AE324" t="b">
        <f t="shared" ca="1" si="179"/>
        <v>0</v>
      </c>
      <c r="AF324" t="b">
        <f t="shared" ca="1" si="180"/>
        <v>0</v>
      </c>
      <c r="AG324" t="b">
        <f t="shared" ca="1" si="181"/>
        <v>1</v>
      </c>
      <c r="AH324" t="b">
        <f t="shared" ca="1" si="182"/>
        <v>0</v>
      </c>
      <c r="AI324" t="b">
        <f t="shared" ca="1" si="183"/>
        <v>0</v>
      </c>
      <c r="AJ324">
        <f t="shared" ca="1" si="191"/>
        <v>1</v>
      </c>
      <c r="AK324">
        <f t="shared" ca="1" si="184"/>
        <v>30312</v>
      </c>
      <c r="AL324">
        <f t="shared" ca="1" si="185"/>
        <v>494</v>
      </c>
      <c r="AM324" s="19">
        <f t="shared" ca="1" si="186"/>
        <v>263796</v>
      </c>
      <c r="AN324" t="str">
        <f ca="1">IF($C324=0,"",
VLOOKUP(MID($E324,1,1),TRANSF2,2,FALSE)
&amp; VLOOKUP(MID($E324,2,1),TRANSF2,2,FALSE)
&amp; VLOOKUP(MID($E324,3,1),TRANSF2,2,FALSE)
&amp; VLOOKUP(MID($E324,4,1),TRANSF2,2,FALSE)
&amp; VLOOKUP(MID($E324,5,1),TRANSF2,2,FALSE)
)</f>
        <v>CFBCH</v>
      </c>
      <c r="AO324" t="str">
        <f t="shared" ca="1" si="192"/>
        <v>CFBCH 770</v>
      </c>
      <c r="AP324" t="str">
        <f ca="1"/>
        <v>ECPII 52</v>
      </c>
      <c r="AQ324" t="str" cm="1">
        <f t="array" aca="1" ref="AQ324:AR324" ca="1">IF($C324=0,"",_xlfn.TEXTSPLIT(AP324," "))</f>
        <v>ECPII</v>
      </c>
      <c r="AR324" t="str">
        <f ca="1"/>
        <v>52</v>
      </c>
      <c r="AS324">
        <f t="shared" ca="1" si="193"/>
        <v>52</v>
      </c>
      <c r="AT324">
        <f ca="1"/>
        <v>312</v>
      </c>
      <c r="AU324" t="str">
        <f ca="1">IF($C324=0,"",
VLOOKUP(MID(AQ324,1,1),REVTRANS2,2,FALSE)
&amp; VLOOKUP(MID(AQ324,2,1),REVTRANS2,2,FALSE)
&amp; VLOOKUP(MID(AQ324,3,1),REVTRANS2,2,FALSE)
&amp; VLOOKUP(MID(AQ324,4,1),REVTRANS2,2,FALSE)
&amp; VLOOKUP(MID(AQ324,5,1),REVTRANS2,2,FALSE)
)</f>
        <v>53A99</v>
      </c>
      <c r="AV324">
        <f t="shared" ca="1" si="208"/>
        <v>0</v>
      </c>
      <c r="AW324">
        <f t="shared" ca="1" si="212"/>
        <v>0</v>
      </c>
      <c r="AX324">
        <f t="shared" ca="1" si="212"/>
        <v>1</v>
      </c>
      <c r="AY324">
        <f t="shared" ca="1" si="212"/>
        <v>0</v>
      </c>
      <c r="AZ324">
        <f t="shared" ca="1" si="212"/>
        <v>1</v>
      </c>
      <c r="BA324">
        <f t="shared" ca="1" si="212"/>
        <v>0</v>
      </c>
      <c r="BB324">
        <f t="shared" ca="1" si="212"/>
        <v>0</v>
      </c>
      <c r="BC324">
        <f t="shared" ca="1" si="212"/>
        <v>0</v>
      </c>
      <c r="BD324">
        <f t="shared" ca="1" si="212"/>
        <v>2</v>
      </c>
      <c r="BE324">
        <f t="shared" ca="1" si="212"/>
        <v>0</v>
      </c>
      <c r="BF324">
        <f t="shared" ca="1" si="212"/>
        <v>0</v>
      </c>
      <c r="BG324">
        <f t="shared" ca="1" si="212"/>
        <v>0</v>
      </c>
      <c r="BH324">
        <f t="shared" ca="1" si="212"/>
        <v>1</v>
      </c>
      <c r="BI324" s="37">
        <f t="shared" ca="1" si="212"/>
        <v>0</v>
      </c>
      <c r="BJ324" t="b">
        <f t="shared" ca="1" si="194"/>
        <v>0</v>
      </c>
      <c r="BK324" t="b">
        <f t="shared" ca="1" si="195"/>
        <v>0</v>
      </c>
      <c r="BL324" t="b">
        <f t="shared" ca="1" si="196"/>
        <v>0</v>
      </c>
      <c r="BM324" t="b">
        <f t="shared" ca="1" si="197"/>
        <v>0</v>
      </c>
      <c r="BN324" t="b">
        <f t="shared" ca="1" si="198"/>
        <v>0</v>
      </c>
      <c r="BO324" t="b">
        <f t="shared" ca="1" si="199"/>
        <v>1</v>
      </c>
      <c r="BP324" t="b">
        <f t="shared" ca="1" si="200"/>
        <v>0</v>
      </c>
      <c r="BQ324">
        <f t="shared" ca="1" si="201"/>
        <v>1</v>
      </c>
      <c r="BR324">
        <f t="shared" ca="1" si="202"/>
        <v>20312</v>
      </c>
      <c r="BS324" cm="1">
        <f t="array" aca="1" ref="BS324" ca="1">IF($C324=0,"",RANK(BR324,OFFSET(KKK,0,0,LAST,1),-1))</f>
        <v>195</v>
      </c>
      <c r="BT324" s="19">
        <f t="shared" ca="1" si="203"/>
        <v>10140</v>
      </c>
    </row>
    <row r="325" spans="1:72">
      <c r="A325">
        <v>313</v>
      </c>
      <c r="C325" s="9" t="str">
        <f t="shared" ref="C325:C388" ca="1" si="214">OFFSET(INPUT_START,A325-1,0)</f>
        <v>48K28 517</v>
      </c>
      <c r="D325">
        <f t="shared" ca="1" si="174"/>
        <v>9</v>
      </c>
      <c r="E325" t="str">
        <f t="shared" ca="1" si="187"/>
        <v>48K28</v>
      </c>
      <c r="F325" t="str">
        <f t="shared" ca="1" si="175"/>
        <v>DHOBH</v>
      </c>
      <c r="G325" t="str">
        <f t="shared" ca="1" si="188"/>
        <v>DHOBH 517</v>
      </c>
      <c r="H325" t="str">
        <f ca="1"/>
        <v>FDLGL 219</v>
      </c>
      <c r="I325" t="str" cm="1">
        <f t="array" aca="1" ref="I325:J325" ca="1">IF($C325=0,"",_xlfn.TEXTSPLIT(H325," "))</f>
        <v>FDLGL</v>
      </c>
      <c r="J325" t="str">
        <f ca="1"/>
        <v>219</v>
      </c>
      <c r="K325">
        <f t="shared" ca="1" si="189"/>
        <v>219</v>
      </c>
      <c r="L325">
        <f ca="1"/>
        <v>313</v>
      </c>
      <c r="M325" t="str">
        <f t="shared" ca="1" si="176"/>
        <v>64T7T</v>
      </c>
      <c r="N325">
        <f t="shared" ca="1" si="210"/>
        <v>0</v>
      </c>
      <c r="O325">
        <f t="shared" ca="1" si="213"/>
        <v>0</v>
      </c>
      <c r="P325">
        <f t="shared" ca="1" si="213"/>
        <v>0</v>
      </c>
      <c r="Q325">
        <f t="shared" ca="1" si="213"/>
        <v>1</v>
      </c>
      <c r="R325">
        <f t="shared" ca="1" si="213"/>
        <v>0</v>
      </c>
      <c r="S325">
        <f t="shared" ca="1" si="213"/>
        <v>1</v>
      </c>
      <c r="T325">
        <f t="shared" ca="1" si="213"/>
        <v>1</v>
      </c>
      <c r="U325">
        <f t="shared" ca="1" si="213"/>
        <v>0</v>
      </c>
      <c r="V325">
        <f t="shared" ca="1" si="213"/>
        <v>0</v>
      </c>
      <c r="W325">
        <f t="shared" ca="1" si="213"/>
        <v>2</v>
      </c>
      <c r="X325">
        <f t="shared" ca="1" si="213"/>
        <v>0</v>
      </c>
      <c r="Y325">
        <f t="shared" ca="1" si="213"/>
        <v>0</v>
      </c>
      <c r="Z325">
        <f t="shared" ca="1" si="213"/>
        <v>0</v>
      </c>
      <c r="AA325">
        <f t="shared" ca="1" si="213"/>
        <v>0</v>
      </c>
      <c r="AB325">
        <f t="shared" ca="1" si="190"/>
        <v>5</v>
      </c>
      <c r="AC325" t="b">
        <f t="shared" ca="1" si="177"/>
        <v>0</v>
      </c>
      <c r="AD325" t="b">
        <f t="shared" ca="1" si="178"/>
        <v>0</v>
      </c>
      <c r="AE325" t="b">
        <f t="shared" ca="1" si="179"/>
        <v>0</v>
      </c>
      <c r="AF325" t="b">
        <f t="shared" ca="1" si="180"/>
        <v>0</v>
      </c>
      <c r="AG325" t="b">
        <f t="shared" ca="1" si="181"/>
        <v>0</v>
      </c>
      <c r="AH325" t="b">
        <f t="shared" ca="1" si="182"/>
        <v>1</v>
      </c>
      <c r="AI325" t="b">
        <f t="shared" ca="1" si="183"/>
        <v>0</v>
      </c>
      <c r="AJ325">
        <f t="shared" ca="1" si="191"/>
        <v>1</v>
      </c>
      <c r="AK325">
        <f t="shared" ca="1" si="184"/>
        <v>20313</v>
      </c>
      <c r="AL325">
        <f t="shared" ca="1" si="185"/>
        <v>273</v>
      </c>
      <c r="AM325" s="19">
        <f t="shared" ca="1" si="186"/>
        <v>59787</v>
      </c>
      <c r="AN325" t="str">
        <f ca="1">IF($C325=0,"",
VLOOKUP(MID($E325,1,1),TRANSF2,2,FALSE)
&amp; VLOOKUP(MID($E325,2,1),TRANSF2,2,FALSE)
&amp; VLOOKUP(MID($E325,3,1),TRANSF2,2,FALSE)
&amp; VLOOKUP(MID($E325,4,1),TRANSF2,2,FALSE)
&amp; VLOOKUP(MID($E325,5,1),TRANSF2,2,FALSE)
)</f>
        <v>DHOBH</v>
      </c>
      <c r="AO325" t="str">
        <f t="shared" ca="1" si="192"/>
        <v>DHOBH 517</v>
      </c>
      <c r="AP325" t="str">
        <f ca="1"/>
        <v>EDAAA 776</v>
      </c>
      <c r="AQ325" t="str" cm="1">
        <f t="array" aca="1" ref="AQ325:AR325" ca="1">IF($C325=0,"",_xlfn.TEXTSPLIT(AP325," "))</f>
        <v>EDAAA</v>
      </c>
      <c r="AR325" t="str">
        <f ca="1"/>
        <v>776</v>
      </c>
      <c r="AS325">
        <f t="shared" ca="1" si="193"/>
        <v>776</v>
      </c>
      <c r="AT325">
        <f ca="1"/>
        <v>313</v>
      </c>
      <c r="AU325" t="str">
        <f ca="1">IF($C325=0,"",
VLOOKUP(MID(AQ325,1,1),REVTRANS2,2,FALSE)
&amp; VLOOKUP(MID(AQ325,2,1),REVTRANS2,2,FALSE)
&amp; VLOOKUP(MID(AQ325,3,1),REVTRANS2,2,FALSE)
&amp; VLOOKUP(MID(AQ325,4,1),REVTRANS2,2,FALSE)
&amp; VLOOKUP(MID(AQ325,5,1),REVTRANS2,2,FALSE)
)</f>
        <v>54JJJ</v>
      </c>
      <c r="AV325">
        <f t="shared" ca="1" si="208"/>
        <v>0</v>
      </c>
      <c r="AW325">
        <f t="shared" ca="1" si="212"/>
        <v>0</v>
      </c>
      <c r="AX325">
        <f t="shared" ca="1" si="212"/>
        <v>0</v>
      </c>
      <c r="AY325">
        <f t="shared" ca="1" si="212"/>
        <v>1</v>
      </c>
      <c r="AZ325">
        <f t="shared" ca="1" si="212"/>
        <v>1</v>
      </c>
      <c r="BA325">
        <f t="shared" ca="1" si="212"/>
        <v>0</v>
      </c>
      <c r="BB325">
        <f t="shared" ca="1" si="212"/>
        <v>0</v>
      </c>
      <c r="BC325">
        <f t="shared" ca="1" si="212"/>
        <v>0</v>
      </c>
      <c r="BD325">
        <f t="shared" ca="1" si="212"/>
        <v>0</v>
      </c>
      <c r="BE325">
        <f t="shared" ca="1" si="212"/>
        <v>0</v>
      </c>
      <c r="BF325">
        <f t="shared" ca="1" si="212"/>
        <v>0</v>
      </c>
      <c r="BG325">
        <f t="shared" ca="1" si="212"/>
        <v>0</v>
      </c>
      <c r="BH325">
        <f t="shared" ca="1" si="212"/>
        <v>0</v>
      </c>
      <c r="BI325" s="37">
        <f t="shared" ca="1" si="212"/>
        <v>3</v>
      </c>
      <c r="BJ325" t="b">
        <f t="shared" ca="1" si="194"/>
        <v>0</v>
      </c>
      <c r="BK325" t="b">
        <f t="shared" ca="1" si="195"/>
        <v>1</v>
      </c>
      <c r="BL325" t="b">
        <f t="shared" ca="1" si="196"/>
        <v>0</v>
      </c>
      <c r="BM325" t="b">
        <f t="shared" ca="1" si="197"/>
        <v>0</v>
      </c>
      <c r="BN325" t="b">
        <f t="shared" ca="1" si="198"/>
        <v>0</v>
      </c>
      <c r="BO325" t="b">
        <f t="shared" ca="1" si="199"/>
        <v>0</v>
      </c>
      <c r="BP325" t="b">
        <f t="shared" ca="1" si="200"/>
        <v>0</v>
      </c>
      <c r="BQ325">
        <f t="shared" ca="1" si="201"/>
        <v>1</v>
      </c>
      <c r="BR325">
        <f t="shared" ca="1" si="202"/>
        <v>60313</v>
      </c>
      <c r="BS325" cm="1">
        <f t="array" aca="1" ref="BS325" ca="1">IF($C325=0,"",RANK(BR325,OFFSET(KKK,0,0,LAST,1),-1))</f>
        <v>868</v>
      </c>
      <c r="BT325" s="19">
        <f t="shared" ca="1" si="203"/>
        <v>673568</v>
      </c>
    </row>
    <row r="326" spans="1:72">
      <c r="A326">
        <v>314</v>
      </c>
      <c r="C326" s="9" t="str">
        <f t="shared" ca="1" si="214"/>
        <v>K57T7 43</v>
      </c>
      <c r="D326">
        <f t="shared" ca="1" si="174"/>
        <v>8</v>
      </c>
      <c r="E326" t="str">
        <f t="shared" ca="1" si="187"/>
        <v>K57T7</v>
      </c>
      <c r="F326" t="str">
        <f t="shared" ca="1" si="175"/>
        <v>OEGLG</v>
      </c>
      <c r="G326" t="str">
        <f t="shared" ca="1" si="188"/>
        <v>OEGLG 43</v>
      </c>
      <c r="H326" t="str">
        <f ca="1"/>
        <v>FDMDF 426</v>
      </c>
      <c r="I326" t="str" cm="1">
        <f t="array" aca="1" ref="I326:J326" ca="1">IF($C326=0,"",_xlfn.TEXTSPLIT(H326," "))</f>
        <v>FDMDF</v>
      </c>
      <c r="J326" t="str">
        <f ca="1"/>
        <v>426</v>
      </c>
      <c r="K326">
        <f t="shared" ca="1" si="189"/>
        <v>426</v>
      </c>
      <c r="L326">
        <f ca="1"/>
        <v>314</v>
      </c>
      <c r="M326" t="str">
        <f t="shared" ca="1" si="176"/>
        <v>64J46</v>
      </c>
      <c r="N326">
        <f t="shared" ca="1" si="210"/>
        <v>0</v>
      </c>
      <c r="O326">
        <f t="shared" ca="1" si="213"/>
        <v>0</v>
      </c>
      <c r="P326">
        <f t="shared" ca="1" si="213"/>
        <v>0</v>
      </c>
      <c r="Q326">
        <f t="shared" ca="1" si="213"/>
        <v>2</v>
      </c>
      <c r="R326">
        <f t="shared" ca="1" si="213"/>
        <v>0</v>
      </c>
      <c r="S326">
        <f t="shared" ca="1" si="213"/>
        <v>2</v>
      </c>
      <c r="T326">
        <f t="shared" ca="1" si="213"/>
        <v>0</v>
      </c>
      <c r="U326">
        <f t="shared" ca="1" si="213"/>
        <v>0</v>
      </c>
      <c r="V326">
        <f t="shared" ca="1" si="213"/>
        <v>0</v>
      </c>
      <c r="W326">
        <f t="shared" ca="1" si="213"/>
        <v>0</v>
      </c>
      <c r="X326">
        <f t="shared" ca="1" si="213"/>
        <v>1</v>
      </c>
      <c r="Y326">
        <f t="shared" ca="1" si="213"/>
        <v>0</v>
      </c>
      <c r="Z326">
        <f t="shared" ca="1" si="213"/>
        <v>0</v>
      </c>
      <c r="AA326">
        <f t="shared" ca="1" si="213"/>
        <v>0</v>
      </c>
      <c r="AB326">
        <f t="shared" ca="1" si="190"/>
        <v>5</v>
      </c>
      <c r="AC326" t="b">
        <f t="shared" ca="1" si="177"/>
        <v>0</v>
      </c>
      <c r="AD326" t="b">
        <f t="shared" ca="1" si="178"/>
        <v>0</v>
      </c>
      <c r="AE326" t="b">
        <f t="shared" ca="1" si="179"/>
        <v>0</v>
      </c>
      <c r="AF326" t="b">
        <f t="shared" ca="1" si="180"/>
        <v>0</v>
      </c>
      <c r="AG326" t="b">
        <f t="shared" ca="1" si="181"/>
        <v>1</v>
      </c>
      <c r="AH326" t="b">
        <f t="shared" ca="1" si="182"/>
        <v>0</v>
      </c>
      <c r="AI326" t="b">
        <f t="shared" ca="1" si="183"/>
        <v>0</v>
      </c>
      <c r="AJ326">
        <f t="shared" ca="1" si="191"/>
        <v>1</v>
      </c>
      <c r="AK326">
        <f t="shared" ca="1" si="184"/>
        <v>30314</v>
      </c>
      <c r="AL326">
        <f t="shared" ca="1" si="185"/>
        <v>495</v>
      </c>
      <c r="AM326" s="19">
        <f t="shared" ca="1" si="186"/>
        <v>210870</v>
      </c>
      <c r="AN326" t="str">
        <f ca="1">IF($C326=0,"",
VLOOKUP(MID($E326,1,1),TRANSF2,2,FALSE)
&amp; VLOOKUP(MID($E326,2,1),TRANSF2,2,FALSE)
&amp; VLOOKUP(MID($E326,3,1),TRANSF2,2,FALSE)
&amp; VLOOKUP(MID($E326,4,1),TRANSF2,2,FALSE)
&amp; VLOOKUP(MID($E326,5,1),TRANSF2,2,FALSE)
)</f>
        <v>OEGLG</v>
      </c>
      <c r="AO326" t="str">
        <f t="shared" ca="1" si="192"/>
        <v>OEGLG 43</v>
      </c>
      <c r="AP326" t="str">
        <f ca="1"/>
        <v>EEAPE 115</v>
      </c>
      <c r="AQ326" t="str" cm="1">
        <f t="array" aca="1" ref="AQ326:AR326" ca="1">IF($C326=0,"",_xlfn.TEXTSPLIT(AP326," "))</f>
        <v>EEAPE</v>
      </c>
      <c r="AR326" t="str">
        <f ca="1"/>
        <v>115</v>
      </c>
      <c r="AS326">
        <f t="shared" ca="1" si="193"/>
        <v>115</v>
      </c>
      <c r="AT326">
        <f ca="1"/>
        <v>314</v>
      </c>
      <c r="AU326" t="str">
        <f ca="1">IF($C326=0,"",
VLOOKUP(MID(AQ326,1,1),REVTRANS2,2,FALSE)
&amp; VLOOKUP(MID(AQ326,2,1),REVTRANS2,2,FALSE)
&amp; VLOOKUP(MID(AQ326,3,1),REVTRANS2,2,FALSE)
&amp; VLOOKUP(MID(AQ326,4,1),REVTRANS2,2,FALSE)
&amp; VLOOKUP(MID(AQ326,5,1),REVTRANS2,2,FALSE)
)</f>
        <v>55JA5</v>
      </c>
      <c r="AV326">
        <f t="shared" ca="1" si="208"/>
        <v>0</v>
      </c>
      <c r="AW326">
        <f t="shared" ca="1" si="212"/>
        <v>0</v>
      </c>
      <c r="AX326">
        <f t="shared" ca="1" si="212"/>
        <v>0</v>
      </c>
      <c r="AY326">
        <f t="shared" ca="1" si="212"/>
        <v>0</v>
      </c>
      <c r="AZ326">
        <f t="shared" ca="1" si="212"/>
        <v>3</v>
      </c>
      <c r="BA326">
        <f t="shared" ca="1" si="212"/>
        <v>0</v>
      </c>
      <c r="BB326">
        <f t="shared" ca="1" si="212"/>
        <v>0</v>
      </c>
      <c r="BC326">
        <f t="shared" ca="1" si="212"/>
        <v>0</v>
      </c>
      <c r="BD326">
        <f t="shared" ca="1" si="212"/>
        <v>0</v>
      </c>
      <c r="BE326">
        <f t="shared" ca="1" si="212"/>
        <v>0</v>
      </c>
      <c r="BF326">
        <f t="shared" ca="1" si="212"/>
        <v>0</v>
      </c>
      <c r="BG326">
        <f t="shared" ca="1" si="212"/>
        <v>0</v>
      </c>
      <c r="BH326">
        <f t="shared" ca="1" si="212"/>
        <v>1</v>
      </c>
      <c r="BI326" s="37">
        <f t="shared" ca="1" si="212"/>
        <v>1</v>
      </c>
      <c r="BJ326" t="b">
        <f t="shared" ca="1" si="194"/>
        <v>0</v>
      </c>
      <c r="BK326" t="b">
        <f t="shared" ca="1" si="195"/>
        <v>1</v>
      </c>
      <c r="BL326" t="b">
        <f t="shared" ca="1" si="196"/>
        <v>0</v>
      </c>
      <c r="BM326" t="b">
        <f t="shared" ca="1" si="197"/>
        <v>0</v>
      </c>
      <c r="BN326" t="b">
        <f t="shared" ca="1" si="198"/>
        <v>0</v>
      </c>
      <c r="BO326" t="b">
        <f t="shared" ca="1" si="199"/>
        <v>0</v>
      </c>
      <c r="BP326" t="b">
        <f t="shared" ca="1" si="200"/>
        <v>0</v>
      </c>
      <c r="BQ326">
        <f t="shared" ca="1" si="201"/>
        <v>1</v>
      </c>
      <c r="BR326">
        <f t="shared" ca="1" si="202"/>
        <v>60314</v>
      </c>
      <c r="BS326" cm="1">
        <f t="array" aca="1" ref="BS326" ca="1">IF($C326=0,"",RANK(BR326,OFFSET(KKK,0,0,LAST,1),-1))</f>
        <v>869</v>
      </c>
      <c r="BT326" s="19">
        <f t="shared" ca="1" si="203"/>
        <v>99935</v>
      </c>
    </row>
    <row r="327" spans="1:72">
      <c r="A327">
        <v>315</v>
      </c>
      <c r="C327" s="9" t="str">
        <f t="shared" ca="1" si="214"/>
        <v>7K737 305</v>
      </c>
      <c r="D327">
        <f t="shared" ca="1" si="174"/>
        <v>9</v>
      </c>
      <c r="E327" t="str">
        <f t="shared" ca="1" si="187"/>
        <v>7K737</v>
      </c>
      <c r="F327" t="str">
        <f t="shared" ca="1" si="175"/>
        <v>GOGCG</v>
      </c>
      <c r="G327" t="str">
        <f t="shared" ca="1" si="188"/>
        <v>GOGCG 305</v>
      </c>
      <c r="H327" t="str">
        <f ca="1"/>
        <v>FEEFF 225</v>
      </c>
      <c r="I327" t="str" cm="1">
        <f t="array" aca="1" ref="I327:J327" ca="1">IF($C327=0,"",_xlfn.TEXTSPLIT(H327," "))</f>
        <v>FEEFF</v>
      </c>
      <c r="J327" t="str">
        <f ca="1"/>
        <v>225</v>
      </c>
      <c r="K327">
        <f t="shared" ca="1" si="189"/>
        <v>225</v>
      </c>
      <c r="L327">
        <f ca="1"/>
        <v>315</v>
      </c>
      <c r="M327" t="str">
        <f t="shared" ca="1" si="176"/>
        <v>65566</v>
      </c>
      <c r="N327">
        <f t="shared" ca="1" si="210"/>
        <v>0</v>
      </c>
      <c r="O327">
        <f t="shared" ref="O327:AA336" ca="1" si="215">IF($C327=0,"",(LEN($M327)-LEN(SUBSTITUTE($M327,O$11,""))))</f>
        <v>0</v>
      </c>
      <c r="P327">
        <f t="shared" ca="1" si="215"/>
        <v>0</v>
      </c>
      <c r="Q327">
        <f t="shared" ca="1" si="215"/>
        <v>0</v>
      </c>
      <c r="R327">
        <f t="shared" ca="1" si="215"/>
        <v>2</v>
      </c>
      <c r="S327">
        <f t="shared" ca="1" si="215"/>
        <v>3</v>
      </c>
      <c r="T327">
        <f t="shared" ca="1" si="215"/>
        <v>0</v>
      </c>
      <c r="U327">
        <f t="shared" ca="1" si="215"/>
        <v>0</v>
      </c>
      <c r="V327">
        <f t="shared" ca="1" si="215"/>
        <v>0</v>
      </c>
      <c r="W327">
        <f t="shared" ca="1" si="215"/>
        <v>0</v>
      </c>
      <c r="X327">
        <f t="shared" ca="1" si="215"/>
        <v>0</v>
      </c>
      <c r="Y327">
        <f t="shared" ca="1" si="215"/>
        <v>0</v>
      </c>
      <c r="Z327">
        <f t="shared" ca="1" si="215"/>
        <v>0</v>
      </c>
      <c r="AA327">
        <f t="shared" ca="1" si="215"/>
        <v>0</v>
      </c>
      <c r="AB327">
        <f t="shared" ca="1" si="190"/>
        <v>5</v>
      </c>
      <c r="AC327" t="b">
        <f t="shared" ca="1" si="177"/>
        <v>0</v>
      </c>
      <c r="AD327" t="b">
        <f t="shared" ca="1" si="178"/>
        <v>0</v>
      </c>
      <c r="AE327" t="b">
        <f t="shared" ca="1" si="179"/>
        <v>1</v>
      </c>
      <c r="AF327" t="b">
        <f t="shared" ca="1" si="180"/>
        <v>0</v>
      </c>
      <c r="AG327" t="b">
        <f t="shared" ca="1" si="181"/>
        <v>0</v>
      </c>
      <c r="AH327" t="b">
        <f t="shared" ca="1" si="182"/>
        <v>0</v>
      </c>
      <c r="AI327" t="b">
        <f t="shared" ca="1" si="183"/>
        <v>0</v>
      </c>
      <c r="AJ327">
        <f t="shared" ca="1" si="191"/>
        <v>1</v>
      </c>
      <c r="AK327">
        <f t="shared" ca="1" si="184"/>
        <v>50315</v>
      </c>
      <c r="AL327">
        <f t="shared" ca="1" si="185"/>
        <v>840</v>
      </c>
      <c r="AM327" s="19">
        <f t="shared" ca="1" si="186"/>
        <v>189000</v>
      </c>
      <c r="AN327" t="str">
        <f ca="1">IF($C327=0,"",
VLOOKUP(MID($E327,1,1),TRANSF2,2,FALSE)
&amp; VLOOKUP(MID($E327,2,1),TRANSF2,2,FALSE)
&amp; VLOOKUP(MID($E327,3,1),TRANSF2,2,FALSE)
&amp; VLOOKUP(MID($E327,4,1),TRANSF2,2,FALSE)
&amp; VLOOKUP(MID($E327,5,1),TRANSF2,2,FALSE)
)</f>
        <v>GOGCG</v>
      </c>
      <c r="AO327" t="str">
        <f t="shared" ca="1" si="192"/>
        <v>GOGCG 305</v>
      </c>
      <c r="AP327" t="str">
        <f ca="1"/>
        <v>EEBDE 537</v>
      </c>
      <c r="AQ327" t="str" cm="1">
        <f t="array" aca="1" ref="AQ327:AR327" ca="1">IF($C327=0,"",_xlfn.TEXTSPLIT(AP327," "))</f>
        <v>EEBDE</v>
      </c>
      <c r="AR327" t="str">
        <f ca="1"/>
        <v>537</v>
      </c>
      <c r="AS327">
        <f t="shared" ca="1" si="193"/>
        <v>537</v>
      </c>
      <c r="AT327">
        <f ca="1"/>
        <v>315</v>
      </c>
      <c r="AU327" t="str">
        <f ca="1">IF($C327=0,"",
VLOOKUP(MID(AQ327,1,1),REVTRANS2,2,FALSE)
&amp; VLOOKUP(MID(AQ327,2,1),REVTRANS2,2,FALSE)
&amp; VLOOKUP(MID(AQ327,3,1),REVTRANS2,2,FALSE)
&amp; VLOOKUP(MID(AQ327,4,1),REVTRANS2,2,FALSE)
&amp; VLOOKUP(MID(AQ327,5,1),REVTRANS2,2,FALSE)
)</f>
        <v>55245</v>
      </c>
      <c r="AV327">
        <f t="shared" ca="1" si="208"/>
        <v>0</v>
      </c>
      <c r="AW327">
        <f t="shared" ca="1" si="212"/>
        <v>1</v>
      </c>
      <c r="AX327">
        <f t="shared" ca="1" si="212"/>
        <v>0</v>
      </c>
      <c r="AY327">
        <f t="shared" ca="1" si="212"/>
        <v>1</v>
      </c>
      <c r="AZ327">
        <f t="shared" ca="1" si="212"/>
        <v>3</v>
      </c>
      <c r="BA327">
        <f t="shared" ca="1" si="212"/>
        <v>0</v>
      </c>
      <c r="BB327">
        <f t="shared" ca="1" si="212"/>
        <v>0</v>
      </c>
      <c r="BC327">
        <f t="shared" ca="1" si="212"/>
        <v>0</v>
      </c>
      <c r="BD327">
        <f t="shared" ca="1" si="212"/>
        <v>0</v>
      </c>
      <c r="BE327">
        <f t="shared" ca="1" si="212"/>
        <v>0</v>
      </c>
      <c r="BF327">
        <f t="shared" ca="1" si="212"/>
        <v>0</v>
      </c>
      <c r="BG327">
        <f t="shared" ca="1" si="212"/>
        <v>0</v>
      </c>
      <c r="BH327">
        <f t="shared" ca="1" si="212"/>
        <v>0</v>
      </c>
      <c r="BI327" s="37">
        <f t="shared" ca="1" si="212"/>
        <v>0</v>
      </c>
      <c r="BJ327" t="b">
        <f t="shared" ca="1" si="194"/>
        <v>0</v>
      </c>
      <c r="BK327" t="b">
        <f t="shared" ca="1" si="195"/>
        <v>0</v>
      </c>
      <c r="BL327" t="b">
        <f t="shared" ca="1" si="196"/>
        <v>0</v>
      </c>
      <c r="BM327" t="b">
        <f t="shared" ca="1" si="197"/>
        <v>1</v>
      </c>
      <c r="BN327" t="b">
        <f t="shared" ca="1" si="198"/>
        <v>0</v>
      </c>
      <c r="BO327" t="b">
        <f t="shared" ca="1" si="199"/>
        <v>0</v>
      </c>
      <c r="BP327" t="b">
        <f t="shared" ca="1" si="200"/>
        <v>0</v>
      </c>
      <c r="BQ327">
        <f t="shared" ca="1" si="201"/>
        <v>1</v>
      </c>
      <c r="BR327">
        <f t="shared" ca="1" si="202"/>
        <v>40315</v>
      </c>
      <c r="BS327" cm="1">
        <f t="array" aca="1" ref="BS327" ca="1">IF($C327=0,"",RANK(BR327,OFFSET(KKK,0,0,LAST,1),-1))</f>
        <v>524</v>
      </c>
      <c r="BT327" s="19">
        <f t="shared" ca="1" si="203"/>
        <v>281388</v>
      </c>
    </row>
    <row r="328" spans="1:72">
      <c r="A328">
        <v>316</v>
      </c>
      <c r="C328" s="9" t="str">
        <f t="shared" ca="1" si="214"/>
        <v>22J22 553</v>
      </c>
      <c r="D328">
        <f t="shared" ca="1" si="174"/>
        <v>9</v>
      </c>
      <c r="E328" t="str">
        <f t="shared" ca="1" si="187"/>
        <v>22J22</v>
      </c>
      <c r="F328" t="str">
        <f t="shared" ca="1" si="175"/>
        <v>BBMBB</v>
      </c>
      <c r="G328" t="str">
        <f t="shared" ca="1" si="188"/>
        <v>BBMBB 553</v>
      </c>
      <c r="H328" t="str">
        <f ca="1"/>
        <v>FELPH 421</v>
      </c>
      <c r="I328" t="str" cm="1">
        <f t="array" aca="1" ref="I328:J328" ca="1">IF($C328=0,"",_xlfn.TEXTSPLIT(H328," "))</f>
        <v>FELPH</v>
      </c>
      <c r="J328" t="str">
        <f ca="1"/>
        <v>421</v>
      </c>
      <c r="K328">
        <f t="shared" ca="1" si="189"/>
        <v>421</v>
      </c>
      <c r="L328">
        <f ca="1"/>
        <v>316</v>
      </c>
      <c r="M328" t="str">
        <f t="shared" ca="1" si="176"/>
        <v>65TA8</v>
      </c>
      <c r="N328">
        <f t="shared" ca="1" si="210"/>
        <v>0</v>
      </c>
      <c r="O328">
        <f t="shared" ca="1" si="215"/>
        <v>0</v>
      </c>
      <c r="P328">
        <f t="shared" ca="1" si="215"/>
        <v>0</v>
      </c>
      <c r="Q328">
        <f t="shared" ca="1" si="215"/>
        <v>0</v>
      </c>
      <c r="R328">
        <f t="shared" ca="1" si="215"/>
        <v>1</v>
      </c>
      <c r="S328">
        <f t="shared" ca="1" si="215"/>
        <v>1</v>
      </c>
      <c r="T328">
        <f t="shared" ca="1" si="215"/>
        <v>0</v>
      </c>
      <c r="U328">
        <f t="shared" ca="1" si="215"/>
        <v>1</v>
      </c>
      <c r="V328">
        <f t="shared" ca="1" si="215"/>
        <v>0</v>
      </c>
      <c r="W328">
        <f t="shared" ca="1" si="215"/>
        <v>1</v>
      </c>
      <c r="X328">
        <f t="shared" ca="1" si="215"/>
        <v>0</v>
      </c>
      <c r="Y328">
        <f t="shared" ca="1" si="215"/>
        <v>0</v>
      </c>
      <c r="Z328">
        <f t="shared" ca="1" si="215"/>
        <v>0</v>
      </c>
      <c r="AA328">
        <f t="shared" ca="1" si="215"/>
        <v>1</v>
      </c>
      <c r="AB328">
        <f t="shared" ca="1" si="190"/>
        <v>5</v>
      </c>
      <c r="AC328" t="b">
        <f t="shared" ca="1" si="177"/>
        <v>0</v>
      </c>
      <c r="AD328" t="b">
        <f t="shared" ca="1" si="178"/>
        <v>0</v>
      </c>
      <c r="AE328" t="b">
        <f t="shared" ca="1" si="179"/>
        <v>0</v>
      </c>
      <c r="AF328" t="b">
        <f t="shared" ca="1" si="180"/>
        <v>0</v>
      </c>
      <c r="AG328" t="b">
        <f t="shared" ca="1" si="181"/>
        <v>0</v>
      </c>
      <c r="AH328" t="b">
        <f t="shared" ca="1" si="182"/>
        <v>0</v>
      </c>
      <c r="AI328" t="b">
        <f t="shared" ca="1" si="183"/>
        <v>1</v>
      </c>
      <c r="AJ328">
        <f t="shared" ca="1" si="191"/>
        <v>1</v>
      </c>
      <c r="AK328">
        <f t="shared" ca="1" si="184"/>
        <v>10316</v>
      </c>
      <c r="AL328">
        <f t="shared" ca="1" si="185"/>
        <v>61</v>
      </c>
      <c r="AM328" s="19">
        <f t="shared" ca="1" si="186"/>
        <v>25681</v>
      </c>
      <c r="AN328" t="str">
        <f ca="1">IF($C328=0,"",
VLOOKUP(MID($E328,1,1),TRANSF2,2,FALSE)
&amp; VLOOKUP(MID($E328,2,1),TRANSF2,2,FALSE)
&amp; VLOOKUP(MID($E328,3,1),TRANSF2,2,FALSE)
&amp; VLOOKUP(MID($E328,4,1),TRANSF2,2,FALSE)
&amp; VLOOKUP(MID($E328,5,1),TRANSF2,2,FALSE)
)</f>
        <v>BBABB</v>
      </c>
      <c r="AO328" t="str">
        <f t="shared" ca="1" si="192"/>
        <v>BBABB 553</v>
      </c>
      <c r="AP328" t="str">
        <f ca="1"/>
        <v>EECDC 653</v>
      </c>
      <c r="AQ328" t="str" cm="1">
        <f t="array" aca="1" ref="AQ328:AR328" ca="1">IF($C328=0,"",_xlfn.TEXTSPLIT(AP328," "))</f>
        <v>EECDC</v>
      </c>
      <c r="AR328" t="str">
        <f ca="1"/>
        <v>653</v>
      </c>
      <c r="AS328">
        <f t="shared" ca="1" si="193"/>
        <v>653</v>
      </c>
      <c r="AT328">
        <f ca="1"/>
        <v>316</v>
      </c>
      <c r="AU328" t="str">
        <f ca="1">IF($C328=0,"",
VLOOKUP(MID(AQ328,1,1),REVTRANS2,2,FALSE)
&amp; VLOOKUP(MID(AQ328,2,1),REVTRANS2,2,FALSE)
&amp; VLOOKUP(MID(AQ328,3,1),REVTRANS2,2,FALSE)
&amp; VLOOKUP(MID(AQ328,4,1),REVTRANS2,2,FALSE)
&amp; VLOOKUP(MID(AQ328,5,1),REVTRANS2,2,FALSE)
)</f>
        <v>55343</v>
      </c>
      <c r="AV328">
        <f t="shared" ca="1" si="208"/>
        <v>0</v>
      </c>
      <c r="AW328">
        <f t="shared" ca="1" si="212"/>
        <v>0</v>
      </c>
      <c r="AX328">
        <f t="shared" ca="1" si="212"/>
        <v>2</v>
      </c>
      <c r="AY328">
        <f t="shared" ca="1" si="212"/>
        <v>1</v>
      </c>
      <c r="AZ328">
        <f t="shared" ca="1" si="212"/>
        <v>2</v>
      </c>
      <c r="BA328">
        <f t="shared" ca="1" si="212"/>
        <v>0</v>
      </c>
      <c r="BB328">
        <f t="shared" ca="1" si="212"/>
        <v>0</v>
      </c>
      <c r="BC328">
        <f t="shared" ca="1" si="212"/>
        <v>0</v>
      </c>
      <c r="BD328">
        <f t="shared" ca="1" si="212"/>
        <v>0</v>
      </c>
      <c r="BE328">
        <f t="shared" ca="1" si="212"/>
        <v>0</v>
      </c>
      <c r="BF328">
        <f t="shared" ca="1" si="212"/>
        <v>0</v>
      </c>
      <c r="BG328">
        <f t="shared" ca="1" si="212"/>
        <v>0</v>
      </c>
      <c r="BH328">
        <f t="shared" ca="1" si="212"/>
        <v>0</v>
      </c>
      <c r="BI328" s="37">
        <f t="shared" ca="1" si="212"/>
        <v>0</v>
      </c>
      <c r="BJ328" t="b">
        <f t="shared" ca="1" si="194"/>
        <v>0</v>
      </c>
      <c r="BK328" t="b">
        <f t="shared" ca="1" si="195"/>
        <v>0</v>
      </c>
      <c r="BL328" t="b">
        <f t="shared" ca="1" si="196"/>
        <v>0</v>
      </c>
      <c r="BM328" t="b">
        <f t="shared" ca="1" si="197"/>
        <v>0</v>
      </c>
      <c r="BN328" t="b">
        <f t="shared" ca="1" si="198"/>
        <v>1</v>
      </c>
      <c r="BO328" t="b">
        <f t="shared" ca="1" si="199"/>
        <v>0</v>
      </c>
      <c r="BP328" t="b">
        <f t="shared" ca="1" si="200"/>
        <v>0</v>
      </c>
      <c r="BQ328">
        <f t="shared" ca="1" si="201"/>
        <v>1</v>
      </c>
      <c r="BR328">
        <f t="shared" ca="1" si="202"/>
        <v>30316</v>
      </c>
      <c r="BS328" cm="1">
        <f t="array" aca="1" ref="BS328" ca="1">IF($C328=0,"",RANK(BR328,OFFSET(KKK,0,0,LAST,1),-1))</f>
        <v>358</v>
      </c>
      <c r="BT328" s="19">
        <f t="shared" ca="1" si="203"/>
        <v>233774</v>
      </c>
    </row>
    <row r="329" spans="1:72">
      <c r="A329">
        <v>317</v>
      </c>
      <c r="C329" s="9" t="str">
        <f t="shared" ca="1" si="214"/>
        <v>32J22 691</v>
      </c>
      <c r="D329">
        <f t="shared" ca="1" si="174"/>
        <v>9</v>
      </c>
      <c r="E329" t="str">
        <f t="shared" ca="1" si="187"/>
        <v>32J22</v>
      </c>
      <c r="F329" t="str">
        <f t="shared" ca="1" si="175"/>
        <v>CBMBB</v>
      </c>
      <c r="G329" t="str">
        <f t="shared" ca="1" si="188"/>
        <v>CBMBB 691</v>
      </c>
      <c r="H329" t="str">
        <f ca="1"/>
        <v>FEMED 937</v>
      </c>
      <c r="I329" t="str" cm="1">
        <f t="array" aca="1" ref="I329:J329" ca="1">IF($C329=0,"",_xlfn.TEXTSPLIT(H329," "))</f>
        <v>FEMED</v>
      </c>
      <c r="J329" t="str">
        <f ca="1"/>
        <v>937</v>
      </c>
      <c r="K329">
        <f t="shared" ca="1" si="189"/>
        <v>937</v>
      </c>
      <c r="L329">
        <f ca="1"/>
        <v>317</v>
      </c>
      <c r="M329" t="str">
        <f t="shared" ca="1" si="176"/>
        <v>65J54</v>
      </c>
      <c r="N329">
        <f t="shared" ca="1" si="210"/>
        <v>0</v>
      </c>
      <c r="O329">
        <f t="shared" ca="1" si="215"/>
        <v>0</v>
      </c>
      <c r="P329">
        <f t="shared" ca="1" si="215"/>
        <v>0</v>
      </c>
      <c r="Q329">
        <f t="shared" ca="1" si="215"/>
        <v>1</v>
      </c>
      <c r="R329">
        <f t="shared" ca="1" si="215"/>
        <v>2</v>
      </c>
      <c r="S329">
        <f t="shared" ca="1" si="215"/>
        <v>1</v>
      </c>
      <c r="T329">
        <f t="shared" ca="1" si="215"/>
        <v>0</v>
      </c>
      <c r="U329">
        <f t="shared" ca="1" si="215"/>
        <v>0</v>
      </c>
      <c r="V329">
        <f t="shared" ca="1" si="215"/>
        <v>0</v>
      </c>
      <c r="W329">
        <f t="shared" ca="1" si="215"/>
        <v>0</v>
      </c>
      <c r="X329">
        <f t="shared" ca="1" si="215"/>
        <v>1</v>
      </c>
      <c r="Y329">
        <f t="shared" ca="1" si="215"/>
        <v>0</v>
      </c>
      <c r="Z329">
        <f t="shared" ca="1" si="215"/>
        <v>0</v>
      </c>
      <c r="AA329">
        <f t="shared" ca="1" si="215"/>
        <v>0</v>
      </c>
      <c r="AB329">
        <f t="shared" ca="1" si="190"/>
        <v>5</v>
      </c>
      <c r="AC329" t="b">
        <f t="shared" ca="1" si="177"/>
        <v>0</v>
      </c>
      <c r="AD329" t="b">
        <f t="shared" ca="1" si="178"/>
        <v>0</v>
      </c>
      <c r="AE329" t="b">
        <f t="shared" ca="1" si="179"/>
        <v>0</v>
      </c>
      <c r="AF329" t="b">
        <f t="shared" ca="1" si="180"/>
        <v>0</v>
      </c>
      <c r="AG329" t="b">
        <f t="shared" ca="1" si="181"/>
        <v>0</v>
      </c>
      <c r="AH329" t="b">
        <f t="shared" ca="1" si="182"/>
        <v>1</v>
      </c>
      <c r="AI329" t="b">
        <f t="shared" ca="1" si="183"/>
        <v>0</v>
      </c>
      <c r="AJ329">
        <f t="shared" ca="1" si="191"/>
        <v>1</v>
      </c>
      <c r="AK329">
        <f t="shared" ca="1" si="184"/>
        <v>20317</v>
      </c>
      <c r="AL329">
        <f t="shared" ca="1" si="185"/>
        <v>274</v>
      </c>
      <c r="AM329" s="19">
        <f t="shared" ca="1" si="186"/>
        <v>256738</v>
      </c>
      <c r="AN329" t="str">
        <f ca="1">IF($C329=0,"",
VLOOKUP(MID($E329,1,1),TRANSF2,2,FALSE)
&amp; VLOOKUP(MID($E329,2,1),TRANSF2,2,FALSE)
&amp; VLOOKUP(MID($E329,3,1),TRANSF2,2,FALSE)
&amp; VLOOKUP(MID($E329,4,1),TRANSF2,2,FALSE)
&amp; VLOOKUP(MID($E329,5,1),TRANSF2,2,FALSE)
)</f>
        <v>CBABB</v>
      </c>
      <c r="AO329" t="str">
        <f t="shared" ca="1" si="192"/>
        <v>CBABB 691</v>
      </c>
      <c r="AP329" t="str">
        <f ca="1"/>
        <v>EECEG 449</v>
      </c>
      <c r="AQ329" t="str" cm="1">
        <f t="array" aca="1" ref="AQ329:AR329" ca="1">IF($C329=0,"",_xlfn.TEXTSPLIT(AP329," "))</f>
        <v>EECEG</v>
      </c>
      <c r="AR329" t="str">
        <f ca="1"/>
        <v>449</v>
      </c>
      <c r="AS329">
        <f t="shared" ca="1" si="193"/>
        <v>449</v>
      </c>
      <c r="AT329">
        <f ca="1"/>
        <v>317</v>
      </c>
      <c r="AU329" t="str">
        <f ca="1">IF($C329=0,"",
VLOOKUP(MID(AQ329,1,1),REVTRANS2,2,FALSE)
&amp; VLOOKUP(MID(AQ329,2,1),REVTRANS2,2,FALSE)
&amp; VLOOKUP(MID(AQ329,3,1),REVTRANS2,2,FALSE)
&amp; VLOOKUP(MID(AQ329,4,1),REVTRANS2,2,FALSE)
&amp; VLOOKUP(MID(AQ329,5,1),REVTRANS2,2,FALSE)
)</f>
        <v>55357</v>
      </c>
      <c r="AV329">
        <f t="shared" ca="1" si="208"/>
        <v>0</v>
      </c>
      <c r="AW329">
        <f t="shared" ca="1" si="212"/>
        <v>0</v>
      </c>
      <c r="AX329">
        <f t="shared" ca="1" si="212"/>
        <v>1</v>
      </c>
      <c r="AY329">
        <f t="shared" ca="1" si="212"/>
        <v>0</v>
      </c>
      <c r="AZ329">
        <f t="shared" ca="1" si="212"/>
        <v>3</v>
      </c>
      <c r="BA329">
        <f t="shared" ca="1" si="212"/>
        <v>0</v>
      </c>
      <c r="BB329">
        <f t="shared" ca="1" si="212"/>
        <v>1</v>
      </c>
      <c r="BC329">
        <f t="shared" ca="1" si="212"/>
        <v>0</v>
      </c>
      <c r="BD329">
        <f t="shared" ca="1" si="212"/>
        <v>0</v>
      </c>
      <c r="BE329">
        <f t="shared" ca="1" si="212"/>
        <v>0</v>
      </c>
      <c r="BF329">
        <f t="shared" ca="1" si="212"/>
        <v>0</v>
      </c>
      <c r="BG329">
        <f t="shared" ca="1" si="212"/>
        <v>0</v>
      </c>
      <c r="BH329">
        <f t="shared" ca="1" si="212"/>
        <v>0</v>
      </c>
      <c r="BI329" s="37">
        <f t="shared" ca="1" si="212"/>
        <v>0</v>
      </c>
      <c r="BJ329" t="b">
        <f t="shared" ca="1" si="194"/>
        <v>0</v>
      </c>
      <c r="BK329" t="b">
        <f t="shared" ca="1" si="195"/>
        <v>0</v>
      </c>
      <c r="BL329" t="b">
        <f t="shared" ca="1" si="196"/>
        <v>0</v>
      </c>
      <c r="BM329" t="b">
        <f t="shared" ca="1" si="197"/>
        <v>1</v>
      </c>
      <c r="BN329" t="b">
        <f t="shared" ca="1" si="198"/>
        <v>0</v>
      </c>
      <c r="BO329" t="b">
        <f t="shared" ca="1" si="199"/>
        <v>0</v>
      </c>
      <c r="BP329" t="b">
        <f t="shared" ca="1" si="200"/>
        <v>0</v>
      </c>
      <c r="BQ329">
        <f t="shared" ca="1" si="201"/>
        <v>1</v>
      </c>
      <c r="BR329">
        <f t="shared" ca="1" si="202"/>
        <v>40317</v>
      </c>
      <c r="BS329" cm="1">
        <f t="array" aca="1" ref="BS329" ca="1">IF($C329=0,"",RANK(BR329,OFFSET(KKK,0,0,LAST,1),-1))</f>
        <v>525</v>
      </c>
      <c r="BT329" s="19">
        <f t="shared" ca="1" si="203"/>
        <v>235725</v>
      </c>
    </row>
    <row r="330" spans="1:72">
      <c r="A330">
        <v>318</v>
      </c>
      <c r="C330" s="9" t="str">
        <f t="shared" ca="1" si="214"/>
        <v>A3K86 259</v>
      </c>
      <c r="D330">
        <f t="shared" ca="1" si="174"/>
        <v>9</v>
      </c>
      <c r="E330" t="str">
        <f t="shared" ca="1" si="187"/>
        <v>A3K86</v>
      </c>
      <c r="F330" t="str">
        <f t="shared" ca="1" si="175"/>
        <v>PCOHF</v>
      </c>
      <c r="G330" t="str">
        <f t="shared" ca="1" si="188"/>
        <v>PCOHF 259</v>
      </c>
      <c r="H330" t="str">
        <f ca="1"/>
        <v>FEPGH 831</v>
      </c>
      <c r="I330" t="str" cm="1">
        <f t="array" aca="1" ref="I330:J330" ca="1">IF($C330=0,"",_xlfn.TEXTSPLIT(H330," "))</f>
        <v>FEPGH</v>
      </c>
      <c r="J330" t="str">
        <f ca="1"/>
        <v>831</v>
      </c>
      <c r="K330">
        <f t="shared" ca="1" si="189"/>
        <v>831</v>
      </c>
      <c r="L330">
        <f ca="1"/>
        <v>318</v>
      </c>
      <c r="M330" t="str">
        <f t="shared" ca="1" si="176"/>
        <v>65A78</v>
      </c>
      <c r="N330">
        <f t="shared" ca="1" si="210"/>
        <v>0</v>
      </c>
      <c r="O330">
        <f t="shared" ca="1" si="215"/>
        <v>0</v>
      </c>
      <c r="P330">
        <f t="shared" ca="1" si="215"/>
        <v>0</v>
      </c>
      <c r="Q330">
        <f t="shared" ca="1" si="215"/>
        <v>0</v>
      </c>
      <c r="R330">
        <f t="shared" ca="1" si="215"/>
        <v>1</v>
      </c>
      <c r="S330">
        <f t="shared" ca="1" si="215"/>
        <v>1</v>
      </c>
      <c r="T330">
        <f t="shared" ca="1" si="215"/>
        <v>1</v>
      </c>
      <c r="U330">
        <f t="shared" ca="1" si="215"/>
        <v>1</v>
      </c>
      <c r="V330">
        <f t="shared" ca="1" si="215"/>
        <v>0</v>
      </c>
      <c r="W330">
        <f t="shared" ca="1" si="215"/>
        <v>0</v>
      </c>
      <c r="X330">
        <f t="shared" ca="1" si="215"/>
        <v>0</v>
      </c>
      <c r="Y330">
        <f t="shared" ca="1" si="215"/>
        <v>0</v>
      </c>
      <c r="Z330">
        <f t="shared" ca="1" si="215"/>
        <v>0</v>
      </c>
      <c r="AA330">
        <f t="shared" ca="1" si="215"/>
        <v>1</v>
      </c>
      <c r="AB330">
        <f t="shared" ca="1" si="190"/>
        <v>5</v>
      </c>
      <c r="AC330" t="b">
        <f t="shared" ca="1" si="177"/>
        <v>0</v>
      </c>
      <c r="AD330" t="b">
        <f t="shared" ca="1" si="178"/>
        <v>0</v>
      </c>
      <c r="AE330" t="b">
        <f t="shared" ca="1" si="179"/>
        <v>0</v>
      </c>
      <c r="AF330" t="b">
        <f t="shared" ca="1" si="180"/>
        <v>0</v>
      </c>
      <c r="AG330" t="b">
        <f t="shared" ca="1" si="181"/>
        <v>0</v>
      </c>
      <c r="AH330" t="b">
        <f t="shared" ca="1" si="182"/>
        <v>0</v>
      </c>
      <c r="AI330" t="b">
        <f t="shared" ca="1" si="183"/>
        <v>1</v>
      </c>
      <c r="AJ330">
        <f t="shared" ca="1" si="191"/>
        <v>1</v>
      </c>
      <c r="AK330">
        <f t="shared" ca="1" si="184"/>
        <v>10318</v>
      </c>
      <c r="AL330">
        <f t="shared" ca="1" si="185"/>
        <v>62</v>
      </c>
      <c r="AM330" s="19">
        <f t="shared" ca="1" si="186"/>
        <v>51522</v>
      </c>
      <c r="AN330" t="str">
        <f ca="1">IF($C330=0,"",
VLOOKUP(MID($E330,1,1),TRANSF2,2,FALSE)
&amp; VLOOKUP(MID($E330,2,1),TRANSF2,2,FALSE)
&amp; VLOOKUP(MID($E330,3,1),TRANSF2,2,FALSE)
&amp; VLOOKUP(MID($E330,4,1),TRANSF2,2,FALSE)
&amp; VLOOKUP(MID($E330,5,1),TRANSF2,2,FALSE)
)</f>
        <v>PCOHF</v>
      </c>
      <c r="AO330" t="str">
        <f t="shared" ca="1" si="192"/>
        <v>PCOHF 259</v>
      </c>
      <c r="AP330" t="str">
        <f ca="1"/>
        <v>EECPH 325</v>
      </c>
      <c r="AQ330" t="str" cm="1">
        <f t="array" aca="1" ref="AQ330:AR330" ca="1">IF($C330=0,"",_xlfn.TEXTSPLIT(AP330," "))</f>
        <v>EECPH</v>
      </c>
      <c r="AR330" t="str">
        <f ca="1"/>
        <v>325</v>
      </c>
      <c r="AS330">
        <f t="shared" ca="1" si="193"/>
        <v>325</v>
      </c>
      <c r="AT330">
        <f ca="1"/>
        <v>318</v>
      </c>
      <c r="AU330" t="str">
        <f ca="1">IF($C330=0,"",
VLOOKUP(MID(AQ330,1,1),REVTRANS2,2,FALSE)
&amp; VLOOKUP(MID(AQ330,2,1),REVTRANS2,2,FALSE)
&amp; VLOOKUP(MID(AQ330,3,1),REVTRANS2,2,FALSE)
&amp; VLOOKUP(MID(AQ330,4,1),REVTRANS2,2,FALSE)
&amp; VLOOKUP(MID(AQ330,5,1),REVTRANS2,2,FALSE)
)</f>
        <v>553A8</v>
      </c>
      <c r="AV330">
        <f t="shared" ca="1" si="208"/>
        <v>0</v>
      </c>
      <c r="AW330">
        <f t="shared" ca="1" si="212"/>
        <v>0</v>
      </c>
      <c r="AX330">
        <f t="shared" ca="1" si="212"/>
        <v>1</v>
      </c>
      <c r="AY330">
        <f t="shared" ca="1" si="212"/>
        <v>0</v>
      </c>
      <c r="AZ330">
        <f t="shared" ca="1" si="212"/>
        <v>2</v>
      </c>
      <c r="BA330">
        <f t="shared" ca="1" si="212"/>
        <v>0</v>
      </c>
      <c r="BB330">
        <f t="shared" ca="1" si="212"/>
        <v>0</v>
      </c>
      <c r="BC330">
        <f t="shared" ca="1" si="212"/>
        <v>1</v>
      </c>
      <c r="BD330">
        <f t="shared" ca="1" si="212"/>
        <v>0</v>
      </c>
      <c r="BE330">
        <f t="shared" ca="1" si="212"/>
        <v>0</v>
      </c>
      <c r="BF330">
        <f t="shared" ca="1" si="212"/>
        <v>0</v>
      </c>
      <c r="BG330">
        <f t="shared" ca="1" si="212"/>
        <v>0</v>
      </c>
      <c r="BH330">
        <f t="shared" ca="1" si="212"/>
        <v>1</v>
      </c>
      <c r="BI330" s="37">
        <f t="shared" ca="1" si="212"/>
        <v>0</v>
      </c>
      <c r="BJ330" t="b">
        <f t="shared" ca="1" si="194"/>
        <v>0</v>
      </c>
      <c r="BK330" t="b">
        <f t="shared" ca="1" si="195"/>
        <v>0</v>
      </c>
      <c r="BL330" t="b">
        <f t="shared" ca="1" si="196"/>
        <v>0</v>
      </c>
      <c r="BM330" t="b">
        <f t="shared" ca="1" si="197"/>
        <v>0</v>
      </c>
      <c r="BN330" t="b">
        <f t="shared" ca="1" si="198"/>
        <v>0</v>
      </c>
      <c r="BO330" t="b">
        <f t="shared" ca="1" si="199"/>
        <v>1</v>
      </c>
      <c r="BP330" t="b">
        <f t="shared" ca="1" si="200"/>
        <v>0</v>
      </c>
      <c r="BQ330">
        <f t="shared" ca="1" si="201"/>
        <v>1</v>
      </c>
      <c r="BR330">
        <f t="shared" ca="1" si="202"/>
        <v>20318</v>
      </c>
      <c r="BS330" cm="1">
        <f t="array" aca="1" ref="BS330" ca="1">IF($C330=0,"",RANK(BR330,OFFSET(KKK,0,0,LAST,1),-1))</f>
        <v>196</v>
      </c>
      <c r="BT330" s="19">
        <f t="shared" ca="1" si="203"/>
        <v>63700</v>
      </c>
    </row>
    <row r="331" spans="1:72">
      <c r="A331">
        <v>319</v>
      </c>
      <c r="C331" s="9" t="str">
        <f t="shared" ca="1" si="214"/>
        <v>J6A6Q 135</v>
      </c>
      <c r="D331">
        <f t="shared" ca="1" si="174"/>
        <v>9</v>
      </c>
      <c r="E331" t="str">
        <f t="shared" ca="1" si="187"/>
        <v>J6A6Q</v>
      </c>
      <c r="F331" t="str">
        <f t="shared" ca="1" si="175"/>
        <v>MFPFN</v>
      </c>
      <c r="G331" t="str">
        <f t="shared" ca="1" si="188"/>
        <v>MFPFN 135</v>
      </c>
      <c r="H331" t="str">
        <f ca="1"/>
        <v>FFBGB 647</v>
      </c>
      <c r="I331" t="str" cm="1">
        <f t="array" aca="1" ref="I331:J331" ca="1">IF($C331=0,"",_xlfn.TEXTSPLIT(H331," "))</f>
        <v>FFBGB</v>
      </c>
      <c r="J331" t="str">
        <f ca="1"/>
        <v>647</v>
      </c>
      <c r="K331">
        <f t="shared" ca="1" si="189"/>
        <v>647</v>
      </c>
      <c r="L331">
        <f ca="1"/>
        <v>319</v>
      </c>
      <c r="M331" t="str">
        <f t="shared" ca="1" si="176"/>
        <v>66272</v>
      </c>
      <c r="N331">
        <f t="shared" ca="1" si="210"/>
        <v>0</v>
      </c>
      <c r="O331">
        <f t="shared" ca="1" si="215"/>
        <v>2</v>
      </c>
      <c r="P331">
        <f t="shared" ca="1" si="215"/>
        <v>0</v>
      </c>
      <c r="Q331">
        <f t="shared" ca="1" si="215"/>
        <v>0</v>
      </c>
      <c r="R331">
        <f t="shared" ca="1" si="215"/>
        <v>0</v>
      </c>
      <c r="S331">
        <f t="shared" ca="1" si="215"/>
        <v>2</v>
      </c>
      <c r="T331">
        <f t="shared" ca="1" si="215"/>
        <v>1</v>
      </c>
      <c r="U331">
        <f t="shared" ca="1" si="215"/>
        <v>0</v>
      </c>
      <c r="V331">
        <f t="shared" ca="1" si="215"/>
        <v>0</v>
      </c>
      <c r="W331">
        <f t="shared" ca="1" si="215"/>
        <v>0</v>
      </c>
      <c r="X331">
        <f t="shared" ca="1" si="215"/>
        <v>0</v>
      </c>
      <c r="Y331">
        <f t="shared" ca="1" si="215"/>
        <v>0</v>
      </c>
      <c r="Z331">
        <f t="shared" ca="1" si="215"/>
        <v>0</v>
      </c>
      <c r="AA331">
        <f t="shared" ca="1" si="215"/>
        <v>0</v>
      </c>
      <c r="AB331">
        <f t="shared" ca="1" si="190"/>
        <v>5</v>
      </c>
      <c r="AC331" t="b">
        <f t="shared" ca="1" si="177"/>
        <v>0</v>
      </c>
      <c r="AD331" t="b">
        <f t="shared" ca="1" si="178"/>
        <v>0</v>
      </c>
      <c r="AE331" t="b">
        <f t="shared" ca="1" si="179"/>
        <v>0</v>
      </c>
      <c r="AF331" t="b">
        <f t="shared" ca="1" si="180"/>
        <v>0</v>
      </c>
      <c r="AG331" t="b">
        <f t="shared" ca="1" si="181"/>
        <v>1</v>
      </c>
      <c r="AH331" t="b">
        <f t="shared" ca="1" si="182"/>
        <v>0</v>
      </c>
      <c r="AI331" t="b">
        <f t="shared" ca="1" si="183"/>
        <v>0</v>
      </c>
      <c r="AJ331">
        <f t="shared" ca="1" si="191"/>
        <v>1</v>
      </c>
      <c r="AK331">
        <f t="shared" ca="1" si="184"/>
        <v>30319</v>
      </c>
      <c r="AL331">
        <f t="shared" ca="1" si="185"/>
        <v>496</v>
      </c>
      <c r="AM331" s="19">
        <f t="shared" ca="1" si="186"/>
        <v>320912</v>
      </c>
      <c r="AN331" t="str">
        <f ca="1">IF($C331=0,"",
VLOOKUP(MID($E331,1,1),TRANSF2,2,FALSE)
&amp; VLOOKUP(MID($E331,2,1),TRANSF2,2,FALSE)
&amp; VLOOKUP(MID($E331,3,1),TRANSF2,2,FALSE)
&amp; VLOOKUP(MID($E331,4,1),TRANSF2,2,FALSE)
&amp; VLOOKUP(MID($E331,5,1),TRANSF2,2,FALSE)
)</f>
        <v>AFPFN</v>
      </c>
      <c r="AO331" t="str">
        <f t="shared" ca="1" si="192"/>
        <v>AFPFN 135</v>
      </c>
      <c r="AP331" t="str">
        <f ca="1"/>
        <v>EEDDE 299</v>
      </c>
      <c r="AQ331" t="str" cm="1">
        <f t="array" aca="1" ref="AQ331:AR331" ca="1">IF($C331=0,"",_xlfn.TEXTSPLIT(AP331," "))</f>
        <v>EEDDE</v>
      </c>
      <c r="AR331" t="str">
        <f ca="1"/>
        <v>299</v>
      </c>
      <c r="AS331">
        <f t="shared" ca="1" si="193"/>
        <v>299</v>
      </c>
      <c r="AT331">
        <f ca="1"/>
        <v>319</v>
      </c>
      <c r="AU331" t="str">
        <f ca="1">IF($C331=0,"",
VLOOKUP(MID(AQ331,1,1),REVTRANS2,2,FALSE)
&amp; VLOOKUP(MID(AQ331,2,1),REVTRANS2,2,FALSE)
&amp; VLOOKUP(MID(AQ331,3,1),REVTRANS2,2,FALSE)
&amp; VLOOKUP(MID(AQ331,4,1),REVTRANS2,2,FALSE)
&amp; VLOOKUP(MID(AQ331,5,1),REVTRANS2,2,FALSE)
)</f>
        <v>55445</v>
      </c>
      <c r="AV331">
        <f t="shared" ca="1" si="208"/>
        <v>0</v>
      </c>
      <c r="AW331">
        <f t="shared" ca="1" si="212"/>
        <v>0</v>
      </c>
      <c r="AX331">
        <f t="shared" ca="1" si="212"/>
        <v>0</v>
      </c>
      <c r="AY331">
        <f t="shared" ca="1" si="212"/>
        <v>2</v>
      </c>
      <c r="AZ331">
        <f t="shared" ca="1" si="212"/>
        <v>3</v>
      </c>
      <c r="BA331">
        <f t="shared" ca="1" si="212"/>
        <v>0</v>
      </c>
      <c r="BB331">
        <f t="shared" ca="1" si="212"/>
        <v>0</v>
      </c>
      <c r="BC331">
        <f t="shared" ca="1" si="212"/>
        <v>0</v>
      </c>
      <c r="BD331">
        <f t="shared" ca="1" si="212"/>
        <v>0</v>
      </c>
      <c r="BE331">
        <f t="shared" ca="1" si="212"/>
        <v>0</v>
      </c>
      <c r="BF331">
        <f t="shared" ca="1" si="212"/>
        <v>0</v>
      </c>
      <c r="BG331">
        <f t="shared" ref="AW331:BI394" ca="1" si="216">IF($C331=0,"",(LEN($AU331)-LEN(SUBSTITUTE($AU331,BG$11,""))))</f>
        <v>0</v>
      </c>
      <c r="BH331">
        <f t="shared" ca="1" si="216"/>
        <v>0</v>
      </c>
      <c r="BI331" s="37">
        <f t="shared" ca="1" si="216"/>
        <v>0</v>
      </c>
      <c r="BJ331" t="b">
        <f t="shared" ca="1" si="194"/>
        <v>0</v>
      </c>
      <c r="BK331" t="b">
        <f t="shared" ca="1" si="195"/>
        <v>0</v>
      </c>
      <c r="BL331" t="b">
        <f t="shared" ca="1" si="196"/>
        <v>1</v>
      </c>
      <c r="BM331" t="b">
        <f t="shared" ca="1" si="197"/>
        <v>0</v>
      </c>
      <c r="BN331" t="b">
        <f t="shared" ca="1" si="198"/>
        <v>0</v>
      </c>
      <c r="BO331" t="b">
        <f t="shared" ca="1" si="199"/>
        <v>0</v>
      </c>
      <c r="BP331" t="b">
        <f t="shared" ca="1" si="200"/>
        <v>0</v>
      </c>
      <c r="BQ331">
        <f t="shared" ca="1" si="201"/>
        <v>1</v>
      </c>
      <c r="BR331">
        <f t="shared" ca="1" si="202"/>
        <v>50319</v>
      </c>
      <c r="BS331" cm="1">
        <f t="array" aca="1" ref="BS331" ca="1">IF($C331=0,"",RANK(BR331,OFFSET(KKK,0,0,LAST,1),-1))</f>
        <v>727</v>
      </c>
      <c r="BT331" s="19">
        <f t="shared" ca="1" si="203"/>
        <v>217373</v>
      </c>
    </row>
    <row r="332" spans="1:72">
      <c r="A332">
        <v>320</v>
      </c>
      <c r="C332" s="9" t="str">
        <f t="shared" ca="1" si="214"/>
        <v>5QAQA 164</v>
      </c>
      <c r="D332">
        <f t="shared" ca="1" si="174"/>
        <v>9</v>
      </c>
      <c r="E332" t="str">
        <f t="shared" ca="1" si="187"/>
        <v>5QAQA</v>
      </c>
      <c r="F332" t="str">
        <f t="shared" ca="1" si="175"/>
        <v>ENPNP</v>
      </c>
      <c r="G332" t="str">
        <f t="shared" ca="1" si="188"/>
        <v>ENPNP 164</v>
      </c>
      <c r="H332" t="str">
        <f ca="1"/>
        <v>FFBNN 181</v>
      </c>
      <c r="I332" t="str" cm="1">
        <f t="array" aca="1" ref="I332:J332" ca="1">IF($C332=0,"",_xlfn.TEXTSPLIT(H332," "))</f>
        <v>FFBNN</v>
      </c>
      <c r="J332" t="str">
        <f ca="1"/>
        <v>181</v>
      </c>
      <c r="K332">
        <f t="shared" ca="1" si="189"/>
        <v>181</v>
      </c>
      <c r="L332">
        <f ca="1"/>
        <v>320</v>
      </c>
      <c r="M332" t="str">
        <f t="shared" ca="1" si="176"/>
        <v>662QQ</v>
      </c>
      <c r="N332">
        <f t="shared" ca="1" si="210"/>
        <v>0</v>
      </c>
      <c r="O332">
        <f t="shared" ca="1" si="215"/>
        <v>1</v>
      </c>
      <c r="P332">
        <f t="shared" ca="1" si="215"/>
        <v>0</v>
      </c>
      <c r="Q332">
        <f t="shared" ca="1" si="215"/>
        <v>0</v>
      </c>
      <c r="R332">
        <f t="shared" ca="1" si="215"/>
        <v>0</v>
      </c>
      <c r="S332">
        <f t="shared" ca="1" si="215"/>
        <v>2</v>
      </c>
      <c r="T332">
        <f t="shared" ca="1" si="215"/>
        <v>0</v>
      </c>
      <c r="U332">
        <f t="shared" ca="1" si="215"/>
        <v>0</v>
      </c>
      <c r="V332">
        <f t="shared" ca="1" si="215"/>
        <v>0</v>
      </c>
      <c r="W332">
        <f t="shared" ca="1" si="215"/>
        <v>0</v>
      </c>
      <c r="X332">
        <f t="shared" ca="1" si="215"/>
        <v>0</v>
      </c>
      <c r="Y332">
        <f t="shared" ca="1" si="215"/>
        <v>2</v>
      </c>
      <c r="Z332">
        <f t="shared" ca="1" si="215"/>
        <v>0</v>
      </c>
      <c r="AA332">
        <f t="shared" ca="1" si="215"/>
        <v>0</v>
      </c>
      <c r="AB332">
        <f t="shared" ca="1" si="190"/>
        <v>5</v>
      </c>
      <c r="AC332" t="b">
        <f t="shared" ca="1" si="177"/>
        <v>0</v>
      </c>
      <c r="AD332" t="b">
        <f t="shared" ca="1" si="178"/>
        <v>0</v>
      </c>
      <c r="AE332" t="b">
        <f t="shared" ca="1" si="179"/>
        <v>0</v>
      </c>
      <c r="AF332" t="b">
        <f t="shared" ca="1" si="180"/>
        <v>0</v>
      </c>
      <c r="AG332" t="b">
        <f t="shared" ca="1" si="181"/>
        <v>1</v>
      </c>
      <c r="AH332" t="b">
        <f t="shared" ca="1" si="182"/>
        <v>0</v>
      </c>
      <c r="AI332" t="b">
        <f t="shared" ca="1" si="183"/>
        <v>0</v>
      </c>
      <c r="AJ332">
        <f t="shared" ca="1" si="191"/>
        <v>1</v>
      </c>
      <c r="AK332">
        <f t="shared" ca="1" si="184"/>
        <v>30320</v>
      </c>
      <c r="AL332">
        <f t="shared" ca="1" si="185"/>
        <v>497</v>
      </c>
      <c r="AM332" s="19">
        <f t="shared" ca="1" si="186"/>
        <v>89957</v>
      </c>
      <c r="AN332" t="str">
        <f ca="1">IF($C332=0,"",
VLOOKUP(MID($E332,1,1),TRANSF2,2,FALSE)
&amp; VLOOKUP(MID($E332,2,1),TRANSF2,2,FALSE)
&amp; VLOOKUP(MID($E332,3,1),TRANSF2,2,FALSE)
&amp; VLOOKUP(MID($E332,4,1),TRANSF2,2,FALSE)
&amp; VLOOKUP(MID($E332,5,1),TRANSF2,2,FALSE)
)</f>
        <v>ENPNP</v>
      </c>
      <c r="AO332" t="str">
        <f t="shared" ca="1" si="192"/>
        <v>ENPNP 164</v>
      </c>
      <c r="AP332" t="str">
        <f ca="1"/>
        <v>EEDEC 282</v>
      </c>
      <c r="AQ332" t="str" cm="1">
        <f t="array" aca="1" ref="AQ332:AR332" ca="1">IF($C332=0,"",_xlfn.TEXTSPLIT(AP332," "))</f>
        <v>EEDEC</v>
      </c>
      <c r="AR332" t="str">
        <f ca="1"/>
        <v>282</v>
      </c>
      <c r="AS332">
        <f t="shared" ca="1" si="193"/>
        <v>282</v>
      </c>
      <c r="AT332">
        <f ca="1"/>
        <v>320</v>
      </c>
      <c r="AU332" t="str">
        <f ca="1">IF($C332=0,"",
VLOOKUP(MID(AQ332,1,1),REVTRANS2,2,FALSE)
&amp; VLOOKUP(MID(AQ332,2,1),REVTRANS2,2,FALSE)
&amp; VLOOKUP(MID(AQ332,3,1),REVTRANS2,2,FALSE)
&amp; VLOOKUP(MID(AQ332,4,1),REVTRANS2,2,FALSE)
&amp; VLOOKUP(MID(AQ332,5,1),REVTRANS2,2,FALSE)
)</f>
        <v>55453</v>
      </c>
      <c r="AV332">
        <f t="shared" ca="1" si="208"/>
        <v>0</v>
      </c>
      <c r="AW332">
        <f t="shared" ca="1" si="216"/>
        <v>0</v>
      </c>
      <c r="AX332">
        <f t="shared" ca="1" si="216"/>
        <v>1</v>
      </c>
      <c r="AY332">
        <f t="shared" ca="1" si="216"/>
        <v>1</v>
      </c>
      <c r="AZ332">
        <f t="shared" ca="1" si="216"/>
        <v>3</v>
      </c>
      <c r="BA332">
        <f t="shared" ca="1" si="216"/>
        <v>0</v>
      </c>
      <c r="BB332">
        <f t="shared" ca="1" si="216"/>
        <v>0</v>
      </c>
      <c r="BC332">
        <f t="shared" ca="1" si="216"/>
        <v>0</v>
      </c>
      <c r="BD332">
        <f t="shared" ca="1" si="216"/>
        <v>0</v>
      </c>
      <c r="BE332">
        <f t="shared" ca="1" si="216"/>
        <v>0</v>
      </c>
      <c r="BF332">
        <f t="shared" ca="1" si="216"/>
        <v>0</v>
      </c>
      <c r="BG332">
        <f t="shared" ca="1" si="216"/>
        <v>0</v>
      </c>
      <c r="BH332">
        <f t="shared" ca="1" si="216"/>
        <v>0</v>
      </c>
      <c r="BI332" s="37">
        <f t="shared" ca="1" si="216"/>
        <v>0</v>
      </c>
      <c r="BJ332" t="b">
        <f t="shared" ca="1" si="194"/>
        <v>0</v>
      </c>
      <c r="BK332" t="b">
        <f t="shared" ca="1" si="195"/>
        <v>0</v>
      </c>
      <c r="BL332" t="b">
        <f t="shared" ca="1" si="196"/>
        <v>0</v>
      </c>
      <c r="BM332" t="b">
        <f t="shared" ca="1" si="197"/>
        <v>1</v>
      </c>
      <c r="BN332" t="b">
        <f t="shared" ca="1" si="198"/>
        <v>0</v>
      </c>
      <c r="BO332" t="b">
        <f t="shared" ca="1" si="199"/>
        <v>0</v>
      </c>
      <c r="BP332" t="b">
        <f t="shared" ca="1" si="200"/>
        <v>0</v>
      </c>
      <c r="BQ332">
        <f t="shared" ca="1" si="201"/>
        <v>1</v>
      </c>
      <c r="BR332">
        <f t="shared" ca="1" si="202"/>
        <v>40320</v>
      </c>
      <c r="BS332" cm="1">
        <f t="array" aca="1" ref="BS332" ca="1">IF($C332=0,"",RANK(BR332,OFFSET(KKK,0,0,LAST,1),-1))</f>
        <v>526</v>
      </c>
      <c r="BT332" s="19">
        <f t="shared" ca="1" si="203"/>
        <v>148332</v>
      </c>
    </row>
    <row r="333" spans="1:72">
      <c r="A333">
        <v>321</v>
      </c>
      <c r="C333" s="9" t="str">
        <f t="shared" ca="1" si="214"/>
        <v>A2J2A 595</v>
      </c>
      <c r="D333">
        <f t="shared" ref="D333:D396" ca="1" si="217">IF($C333=0,"",LEN($C333))</f>
        <v>9</v>
      </c>
      <c r="E333" t="str">
        <f t="shared" ca="1" si="187"/>
        <v>A2J2A</v>
      </c>
      <c r="F333" t="str">
        <f t="shared" ref="F333:F396" ca="1" si="218">IF($C333=0,"",
VLOOKUP(MID($E333,1,1),TRANSF,2,FALSE)
&amp; VLOOKUP(MID($E333,2,1),TRANSF,2,FALSE)
&amp; VLOOKUP(MID($E333,3,1),TRANSF,2,FALSE)
&amp; VLOOKUP(MID($E333,4,1),TRANSF,2,FALSE)
&amp; VLOOKUP(MID($E333,5,1),TRANSF,2,FALSE)
)</f>
        <v>PBMBP</v>
      </c>
      <c r="G333" t="str">
        <f t="shared" ca="1" si="188"/>
        <v>PBMBP 595</v>
      </c>
      <c r="H333" t="str">
        <f ca="1"/>
        <v>FFBPM 361</v>
      </c>
      <c r="I333" t="str" cm="1">
        <f t="array" aca="1" ref="I333:J333" ca="1">IF($C333=0,"",_xlfn.TEXTSPLIT(H333," "))</f>
        <v>FFBPM</v>
      </c>
      <c r="J333" t="str">
        <f ca="1"/>
        <v>361</v>
      </c>
      <c r="K333">
        <f t="shared" ca="1" si="189"/>
        <v>361</v>
      </c>
      <c r="L333">
        <f ca="1"/>
        <v>321</v>
      </c>
      <c r="M333" t="str">
        <f t="shared" ref="M333:M396" ca="1" si="219">IF($C333=0,"",
VLOOKUP(MID($I333,1,1),REVTRANSF,2,FALSE)
&amp; VLOOKUP(MID($I333,2,1),REVTRANSF,2,FALSE)
&amp; VLOOKUP(MID($I333,3,1),REVTRANSF,2,FALSE)
&amp; VLOOKUP(MID($I333,4,1),REVTRANSF,2,FALSE)
&amp; VLOOKUP(MID($I333,5,1),REVTRANSF,2,FALSE)
)</f>
        <v>662AJ</v>
      </c>
      <c r="N333">
        <f t="shared" ca="1" si="210"/>
        <v>0</v>
      </c>
      <c r="O333">
        <f t="shared" ca="1" si="215"/>
        <v>1</v>
      </c>
      <c r="P333">
        <f t="shared" ca="1" si="215"/>
        <v>0</v>
      </c>
      <c r="Q333">
        <f t="shared" ca="1" si="215"/>
        <v>0</v>
      </c>
      <c r="R333">
        <f t="shared" ca="1" si="215"/>
        <v>0</v>
      </c>
      <c r="S333">
        <f t="shared" ca="1" si="215"/>
        <v>2</v>
      </c>
      <c r="T333">
        <f t="shared" ca="1" si="215"/>
        <v>0</v>
      </c>
      <c r="U333">
        <f t="shared" ca="1" si="215"/>
        <v>0</v>
      </c>
      <c r="V333">
        <f t="shared" ca="1" si="215"/>
        <v>0</v>
      </c>
      <c r="W333">
        <f t="shared" ca="1" si="215"/>
        <v>0</v>
      </c>
      <c r="X333">
        <f t="shared" ca="1" si="215"/>
        <v>1</v>
      </c>
      <c r="Y333">
        <f t="shared" ca="1" si="215"/>
        <v>0</v>
      </c>
      <c r="Z333">
        <f t="shared" ca="1" si="215"/>
        <v>0</v>
      </c>
      <c r="AA333">
        <f t="shared" ca="1" si="215"/>
        <v>1</v>
      </c>
      <c r="AB333">
        <f t="shared" ca="1" si="190"/>
        <v>5</v>
      </c>
      <c r="AC333" t="b">
        <f t="shared" ref="AC333:AC396" ca="1" si="220">IF($C333=0,"",MAX($N333:$AA333)=5)</f>
        <v>0</v>
      </c>
      <c r="AD333" t="b">
        <f t="shared" ref="AD333:AD396" ca="1" si="221">IF($C333=0,"",MAX($N333:$AA333)=4)</f>
        <v>0</v>
      </c>
      <c r="AE333" t="b">
        <f t="shared" ref="AE333:AE396" ca="1" si="222">IF($C333=0,"",AND(MAX($N333:$AA333)=3,IFERROR(_xlfn.XMATCH(2,$N333:$AA333)&gt;0,FALSE)))</f>
        <v>0</v>
      </c>
      <c r="AF333" t="b">
        <f t="shared" ref="AF333:AF396" ca="1" si="223">IF($C333=0,"",AND(MAX($N333:$AA333)=3,IFERROR(_xlfn.XMATCH(1,$N333:$AA333)&gt;0,FALSE)))</f>
        <v>0</v>
      </c>
      <c r="AG333" t="b">
        <f t="shared" ref="AG333:AG396" ca="1" si="224">IF($C333=0,"",COUNTIF($N333:$AA333,2)=2)</f>
        <v>0</v>
      </c>
      <c r="AH333" t="b">
        <f t="shared" ref="AH333:AH396" ca="1" si="225">IF($C333=0,"",AND(MAX($N333:$AA333)=2,COUNTIF($N333:$AA333,2)=1))</f>
        <v>1</v>
      </c>
      <c r="AI333" t="b">
        <f t="shared" ref="AI333:AI396" ca="1" si="226">IF($C333=0,"",MAX($N333:$AA333)=1)</f>
        <v>0</v>
      </c>
      <c r="AJ333">
        <f t="shared" ca="1" si="191"/>
        <v>1</v>
      </c>
      <c r="AK333">
        <f t="shared" ref="AK333:AK396" ca="1" si="227">IF($C333=0,"",AC333*70000+AD333*60000+AE333*50000+AF333*40000+AG333*30000+AH333*20000+AI333*10000+L333)</f>
        <v>20321</v>
      </c>
      <c r="AL333">
        <f t="shared" ref="AL333:AL396" ca="1" si="228">IF($C333=0,"",RANK(AK333,OFFSET(CCC,0,0,LAST,1),-1))</f>
        <v>275</v>
      </c>
      <c r="AM333" s="19">
        <f t="shared" ref="AM333:AM396" ca="1" si="229">IF($C333=0,"",AL333*K333)</f>
        <v>99275</v>
      </c>
      <c r="AN333" t="str">
        <f ca="1">IF($C333=0,"",
VLOOKUP(MID($E333,1,1),TRANSF2,2,FALSE)
&amp; VLOOKUP(MID($E333,2,1),TRANSF2,2,FALSE)
&amp; VLOOKUP(MID($E333,3,1),TRANSF2,2,FALSE)
&amp; VLOOKUP(MID($E333,4,1),TRANSF2,2,FALSE)
&amp; VLOOKUP(MID($E333,5,1),TRANSF2,2,FALSE)
)</f>
        <v>PBABP</v>
      </c>
      <c r="AO333" t="str">
        <f t="shared" ca="1" si="192"/>
        <v>PBABP 595</v>
      </c>
      <c r="AP333" t="str">
        <f ca="1"/>
        <v>EEEFA 40</v>
      </c>
      <c r="AQ333" t="str" cm="1">
        <f t="array" aca="1" ref="AQ333:AR333" ca="1">IF($C333=0,"",_xlfn.TEXTSPLIT(AP333," "))</f>
        <v>EEEFA</v>
      </c>
      <c r="AR333" t="str">
        <f ca="1"/>
        <v>40</v>
      </c>
      <c r="AS333">
        <f t="shared" ca="1" si="193"/>
        <v>40</v>
      </c>
      <c r="AT333">
        <f ca="1"/>
        <v>321</v>
      </c>
      <c r="AU333" t="str">
        <f ca="1">IF($C333=0,"",
VLOOKUP(MID(AQ333,1,1),REVTRANS2,2,FALSE)
&amp; VLOOKUP(MID(AQ333,2,1),REVTRANS2,2,FALSE)
&amp; VLOOKUP(MID(AQ333,3,1),REVTRANS2,2,FALSE)
&amp; VLOOKUP(MID(AQ333,4,1),REVTRANS2,2,FALSE)
&amp; VLOOKUP(MID(AQ333,5,1),REVTRANS2,2,FALSE)
)</f>
        <v>5556J</v>
      </c>
      <c r="AV333">
        <f t="shared" ca="1" si="208"/>
        <v>0</v>
      </c>
      <c r="AW333">
        <f t="shared" ca="1" si="216"/>
        <v>0</v>
      </c>
      <c r="AX333">
        <f t="shared" ca="1" si="216"/>
        <v>0</v>
      </c>
      <c r="AY333">
        <f t="shared" ca="1" si="216"/>
        <v>0</v>
      </c>
      <c r="AZ333">
        <f t="shared" ca="1" si="216"/>
        <v>3</v>
      </c>
      <c r="BA333">
        <f t="shared" ca="1" si="216"/>
        <v>1</v>
      </c>
      <c r="BB333">
        <f t="shared" ca="1" si="216"/>
        <v>0</v>
      </c>
      <c r="BC333">
        <f t="shared" ca="1" si="216"/>
        <v>0</v>
      </c>
      <c r="BD333">
        <f t="shared" ca="1" si="216"/>
        <v>0</v>
      </c>
      <c r="BE333">
        <f t="shared" ca="1" si="216"/>
        <v>0</v>
      </c>
      <c r="BF333">
        <f t="shared" ca="1" si="216"/>
        <v>0</v>
      </c>
      <c r="BG333">
        <f t="shared" ca="1" si="216"/>
        <v>0</v>
      </c>
      <c r="BH333">
        <f t="shared" ca="1" si="216"/>
        <v>0</v>
      </c>
      <c r="BI333" s="37">
        <f t="shared" ca="1" si="216"/>
        <v>1</v>
      </c>
      <c r="BJ333" t="b">
        <f t="shared" ca="1" si="194"/>
        <v>0</v>
      </c>
      <c r="BK333" t="b">
        <f t="shared" ca="1" si="195"/>
        <v>1</v>
      </c>
      <c r="BL333" t="b">
        <f t="shared" ca="1" si="196"/>
        <v>0</v>
      </c>
      <c r="BM333" t="b">
        <f t="shared" ca="1" si="197"/>
        <v>0</v>
      </c>
      <c r="BN333" t="b">
        <f t="shared" ca="1" si="198"/>
        <v>0</v>
      </c>
      <c r="BO333" t="b">
        <f t="shared" ca="1" si="199"/>
        <v>0</v>
      </c>
      <c r="BP333" t="b">
        <f t="shared" ca="1" si="200"/>
        <v>0</v>
      </c>
      <c r="BQ333">
        <f t="shared" ca="1" si="201"/>
        <v>1</v>
      </c>
      <c r="BR333">
        <f t="shared" ca="1" si="202"/>
        <v>60321</v>
      </c>
      <c r="BS333" cm="1">
        <f t="array" aca="1" ref="BS333" ca="1">IF($C333=0,"",RANK(BR333,OFFSET(KKK,0,0,LAST,1),-1))</f>
        <v>870</v>
      </c>
      <c r="BT333" s="19">
        <f t="shared" ca="1" si="203"/>
        <v>34800</v>
      </c>
    </row>
    <row r="334" spans="1:72">
      <c r="A334">
        <v>322</v>
      </c>
      <c r="C334" s="9" t="str">
        <f t="shared" ca="1" si="214"/>
        <v>9K3Q3 557</v>
      </c>
      <c r="D334">
        <f t="shared" ca="1" si="217"/>
        <v>9</v>
      </c>
      <c r="E334" t="str">
        <f t="shared" ref="E334:E397" ca="1" si="230">IF($C334=0,"",MID($C334,1,5))</f>
        <v>9K3Q3</v>
      </c>
      <c r="F334" t="str">
        <f t="shared" ca="1" si="218"/>
        <v>IOCNC</v>
      </c>
      <c r="G334" t="str">
        <f t="shared" ref="G334:G397" ca="1" si="231">IF($C334=0,"",F334&amp;" "&amp;MID($C334,7,4))</f>
        <v>IOCNC 557</v>
      </c>
      <c r="H334" t="str">
        <f ca="1"/>
        <v>FFEDE 411</v>
      </c>
      <c r="I334" t="str" cm="1">
        <f t="array" aca="1" ref="I334:J334" ca="1">IF($C334=0,"",_xlfn.TEXTSPLIT(H334," "))</f>
        <v>FFEDE</v>
      </c>
      <c r="J334" t="str">
        <f ca="1"/>
        <v>411</v>
      </c>
      <c r="K334">
        <f t="shared" ref="K334:K397" ca="1" si="232">IF($C334=0,"",VALUE(J334))</f>
        <v>411</v>
      </c>
      <c r="L334">
        <f ca="1"/>
        <v>322</v>
      </c>
      <c r="M334" t="str">
        <f t="shared" ca="1" si="219"/>
        <v>66545</v>
      </c>
      <c r="N334">
        <f t="shared" ca="1" si="210"/>
        <v>0</v>
      </c>
      <c r="O334">
        <f t="shared" ca="1" si="215"/>
        <v>0</v>
      </c>
      <c r="P334">
        <f t="shared" ca="1" si="215"/>
        <v>0</v>
      </c>
      <c r="Q334">
        <f t="shared" ca="1" si="215"/>
        <v>1</v>
      </c>
      <c r="R334">
        <f t="shared" ca="1" si="215"/>
        <v>2</v>
      </c>
      <c r="S334">
        <f t="shared" ca="1" si="215"/>
        <v>2</v>
      </c>
      <c r="T334">
        <f t="shared" ca="1" si="215"/>
        <v>0</v>
      </c>
      <c r="U334">
        <f t="shared" ca="1" si="215"/>
        <v>0</v>
      </c>
      <c r="V334">
        <f t="shared" ca="1" si="215"/>
        <v>0</v>
      </c>
      <c r="W334">
        <f t="shared" ca="1" si="215"/>
        <v>0</v>
      </c>
      <c r="X334">
        <f t="shared" ca="1" si="215"/>
        <v>0</v>
      </c>
      <c r="Y334">
        <f t="shared" ca="1" si="215"/>
        <v>0</v>
      </c>
      <c r="Z334">
        <f t="shared" ca="1" si="215"/>
        <v>0</v>
      </c>
      <c r="AA334">
        <f t="shared" ca="1" si="215"/>
        <v>0</v>
      </c>
      <c r="AB334">
        <f t="shared" ref="AB334:AB397" ca="1" si="233">IF($C334=0,"",SUM(N334:AA334))</f>
        <v>5</v>
      </c>
      <c r="AC334" t="b">
        <f t="shared" ca="1" si="220"/>
        <v>0</v>
      </c>
      <c r="AD334" t="b">
        <f t="shared" ca="1" si="221"/>
        <v>0</v>
      </c>
      <c r="AE334" t="b">
        <f t="shared" ca="1" si="222"/>
        <v>0</v>
      </c>
      <c r="AF334" t="b">
        <f t="shared" ca="1" si="223"/>
        <v>0</v>
      </c>
      <c r="AG334" t="b">
        <f t="shared" ca="1" si="224"/>
        <v>1</v>
      </c>
      <c r="AH334" t="b">
        <f t="shared" ca="1" si="225"/>
        <v>0</v>
      </c>
      <c r="AI334" t="b">
        <f t="shared" ca="1" si="226"/>
        <v>0</v>
      </c>
      <c r="AJ334">
        <f t="shared" ref="AJ334:AJ397" ca="1" si="234">IF($C334=0,"",COUNTIF(AC334:AI334,TRUE))</f>
        <v>1</v>
      </c>
      <c r="AK334">
        <f t="shared" ca="1" si="227"/>
        <v>30322</v>
      </c>
      <c r="AL334">
        <f t="shared" ca="1" si="228"/>
        <v>498</v>
      </c>
      <c r="AM334" s="19">
        <f t="shared" ca="1" si="229"/>
        <v>204678</v>
      </c>
      <c r="AN334" t="str">
        <f ca="1">IF($C334=0,"",
VLOOKUP(MID($E334,1,1),TRANSF2,2,FALSE)
&amp; VLOOKUP(MID($E334,2,1),TRANSF2,2,FALSE)
&amp; VLOOKUP(MID($E334,3,1),TRANSF2,2,FALSE)
&amp; VLOOKUP(MID($E334,4,1),TRANSF2,2,FALSE)
&amp; VLOOKUP(MID($E334,5,1),TRANSF2,2,FALSE)
)</f>
        <v>IOCNC</v>
      </c>
      <c r="AO334" t="str">
        <f t="shared" ref="AO334:AO397" ca="1" si="235">IF($C334=0,"",AN334&amp;" "&amp;MID($C334,7,4))</f>
        <v>IOCNC 557</v>
      </c>
      <c r="AP334" t="str">
        <f ca="1"/>
        <v>EEEHE 111</v>
      </c>
      <c r="AQ334" t="str" cm="1">
        <f t="array" aca="1" ref="AQ334:AR334" ca="1">IF($C334=0,"",_xlfn.TEXTSPLIT(AP334," "))</f>
        <v>EEEHE</v>
      </c>
      <c r="AR334" t="str">
        <f ca="1"/>
        <v>111</v>
      </c>
      <c r="AS334">
        <f t="shared" ref="AS334:AS397" ca="1" si="236">IF($C334=0,"",VALUE(AR334))</f>
        <v>111</v>
      </c>
      <c r="AT334">
        <f ca="1"/>
        <v>322</v>
      </c>
      <c r="AU334" t="str">
        <f ca="1">IF($C334=0,"",
VLOOKUP(MID(AQ334,1,1),REVTRANS2,2,FALSE)
&amp; VLOOKUP(MID(AQ334,2,1),REVTRANS2,2,FALSE)
&amp; VLOOKUP(MID(AQ334,3,1),REVTRANS2,2,FALSE)
&amp; VLOOKUP(MID(AQ334,4,1),REVTRANS2,2,FALSE)
&amp; VLOOKUP(MID(AQ334,5,1),REVTRANS2,2,FALSE)
)</f>
        <v>55585</v>
      </c>
      <c r="AV334">
        <f t="shared" ca="1" si="208"/>
        <v>0</v>
      </c>
      <c r="AW334">
        <f t="shared" ca="1" si="216"/>
        <v>0</v>
      </c>
      <c r="AX334">
        <f t="shared" ca="1" si="216"/>
        <v>0</v>
      </c>
      <c r="AY334">
        <f t="shared" ca="1" si="216"/>
        <v>0</v>
      </c>
      <c r="AZ334">
        <f t="shared" ca="1" si="216"/>
        <v>4</v>
      </c>
      <c r="BA334">
        <f t="shared" ca="1" si="216"/>
        <v>0</v>
      </c>
      <c r="BB334">
        <f t="shared" ca="1" si="216"/>
        <v>0</v>
      </c>
      <c r="BC334">
        <f t="shared" ca="1" si="216"/>
        <v>1</v>
      </c>
      <c r="BD334">
        <f t="shared" ca="1" si="216"/>
        <v>0</v>
      </c>
      <c r="BE334">
        <f t="shared" ca="1" si="216"/>
        <v>0</v>
      </c>
      <c r="BF334">
        <f t="shared" ca="1" si="216"/>
        <v>0</v>
      </c>
      <c r="BG334">
        <f t="shared" ca="1" si="216"/>
        <v>0</v>
      </c>
      <c r="BH334">
        <f t="shared" ca="1" si="216"/>
        <v>0</v>
      </c>
      <c r="BI334" s="37">
        <f t="shared" ca="1" si="216"/>
        <v>0</v>
      </c>
      <c r="BJ334" t="b">
        <f t="shared" ref="BJ334:BJ397" ca="1" si="237">IF($C334=0,"",MAX($AV334:$BH334)+$BI334=5)</f>
        <v>0</v>
      </c>
      <c r="BK334" t="b">
        <f t="shared" ref="BK334:BK397" ca="1" si="238">IF($C334=0,"",MAX($AV334:$BH334)+$BI334=4)</f>
        <v>1</v>
      </c>
      <c r="BL334" t="b">
        <f t="shared" ref="BL334:BL397" ca="1" si="239">IF($C334=0,"",
OR(
AND(MAX($AV334:$BH334)=2,COUNTIF($AV334:$BH334,2)=2,$BI334=1),
AND(MAX($AV334:$BH334)=3,COUNTIF($AV334:$BH334,2)=1,$BI334=0)
)
)</f>
        <v>0</v>
      </c>
      <c r="BM334" t="b">
        <f t="shared" ref="BM334:BM397" ca="1" si="240">IF($C334=0,"",
OR(
AND(MAX($AV334:$BH334)=2,COUNTIF($AV334:$BH334,2)=1,$BI334=1),
AND(MAX($AV334:$BH334)=1,$BI334=2),
AND(MAX($AV334:$BH334)=3,COUNTIF($AV334:$BH334,2)=0,$BI334=0)))</f>
        <v>0</v>
      </c>
      <c r="BN334" t="b">
        <f t="shared" ref="BN334:BN397" ca="1" si="241">IF($C334=0,"",
OR(
AND(MAX($AV334:$BH334)=2,COUNTIF($AV334:$BH334,2)=2,$BI334=0),
AND(MAX($AV334:$BH334)=3,COUNTIF($AV334:$BH334,1)=2,$BI334=1)
)
)</f>
        <v>0</v>
      </c>
      <c r="BO334" t="b">
        <f t="shared" ref="BO334:BO397" ca="1" si="242">IF($C334=0,"",
OR(
AND(MAX($AV334:$BH334)=2,COUNTIF($AV334:$BH334,2)=1,$BI334=0),
AND(MAX($AV334:$BH334)=1,$BI334=1)
)
)</f>
        <v>0</v>
      </c>
      <c r="BP334" t="b">
        <f t="shared" ref="BP334:BP397" ca="1" si="243">IF($C334=0,"",
AND(MAX($AV334:$BH334)=1,$BI334=0)
)</f>
        <v>0</v>
      </c>
      <c r="BQ334">
        <f t="shared" ref="BQ334:BQ397" ca="1" si="244">IF($C334=0,"",COUNTIF(BJ334:BP334,TRUE))</f>
        <v>1</v>
      </c>
      <c r="BR334">
        <f t="shared" ref="BR334:BR397" ca="1" si="245">IF($C334=0,"",BJ334*70000+BK334*60000+BL334*50000+BM334*40000+BN334*30000+BO334*20000+BP334*10000+AT334)</f>
        <v>60322</v>
      </c>
      <c r="BS334" cm="1">
        <f t="array" aca="1" ref="BS334" ca="1">IF($C334=0,"",RANK(BR334,OFFSET(KKK,0,0,LAST,1),-1))</f>
        <v>871</v>
      </c>
      <c r="BT334" s="19">
        <f t="shared" ref="BT334:BT397" ca="1" si="246">IF($C334=0,"",BS334*AS334)</f>
        <v>96681</v>
      </c>
    </row>
    <row r="335" spans="1:72">
      <c r="A335">
        <v>323</v>
      </c>
      <c r="C335" s="9" t="str">
        <f t="shared" ca="1" si="214"/>
        <v>J3J9J 552</v>
      </c>
      <c r="D335">
        <f t="shared" ca="1" si="217"/>
        <v>9</v>
      </c>
      <c r="E335" t="str">
        <f t="shared" ca="1" si="230"/>
        <v>J3J9J</v>
      </c>
      <c r="F335" t="str">
        <f t="shared" ca="1" si="218"/>
        <v>MCMIM</v>
      </c>
      <c r="G335" t="str">
        <f t="shared" ca="1" si="231"/>
        <v>MCMIM 552</v>
      </c>
      <c r="H335" t="str">
        <f ca="1"/>
        <v>FFEFD 129</v>
      </c>
      <c r="I335" t="str" cm="1">
        <f t="array" aca="1" ref="I335:J335" ca="1">IF($C335=0,"",_xlfn.TEXTSPLIT(H335," "))</f>
        <v>FFEFD</v>
      </c>
      <c r="J335" t="str">
        <f ca="1"/>
        <v>129</v>
      </c>
      <c r="K335">
        <f t="shared" ca="1" si="232"/>
        <v>129</v>
      </c>
      <c r="L335">
        <f ca="1"/>
        <v>323</v>
      </c>
      <c r="M335" t="str">
        <f t="shared" ca="1" si="219"/>
        <v>66564</v>
      </c>
      <c r="N335">
        <f t="shared" ca="1" si="210"/>
        <v>0</v>
      </c>
      <c r="O335">
        <f t="shared" ca="1" si="215"/>
        <v>0</v>
      </c>
      <c r="P335">
        <f t="shared" ca="1" si="215"/>
        <v>0</v>
      </c>
      <c r="Q335">
        <f t="shared" ca="1" si="215"/>
        <v>1</v>
      </c>
      <c r="R335">
        <f t="shared" ca="1" si="215"/>
        <v>1</v>
      </c>
      <c r="S335">
        <f t="shared" ca="1" si="215"/>
        <v>3</v>
      </c>
      <c r="T335">
        <f t="shared" ca="1" si="215"/>
        <v>0</v>
      </c>
      <c r="U335">
        <f t="shared" ca="1" si="215"/>
        <v>0</v>
      </c>
      <c r="V335">
        <f t="shared" ca="1" si="215"/>
        <v>0</v>
      </c>
      <c r="W335">
        <f t="shared" ca="1" si="215"/>
        <v>0</v>
      </c>
      <c r="X335">
        <f t="shared" ca="1" si="215"/>
        <v>0</v>
      </c>
      <c r="Y335">
        <f t="shared" ca="1" si="215"/>
        <v>0</v>
      </c>
      <c r="Z335">
        <f t="shared" ca="1" si="215"/>
        <v>0</v>
      </c>
      <c r="AA335">
        <f t="shared" ca="1" si="215"/>
        <v>0</v>
      </c>
      <c r="AB335">
        <f t="shared" ca="1" si="233"/>
        <v>5</v>
      </c>
      <c r="AC335" t="b">
        <f t="shared" ca="1" si="220"/>
        <v>0</v>
      </c>
      <c r="AD335" t="b">
        <f t="shared" ca="1" si="221"/>
        <v>0</v>
      </c>
      <c r="AE335" t="b">
        <f t="shared" ca="1" si="222"/>
        <v>0</v>
      </c>
      <c r="AF335" t="b">
        <f t="shared" ca="1" si="223"/>
        <v>1</v>
      </c>
      <c r="AG335" t="b">
        <f t="shared" ca="1" si="224"/>
        <v>0</v>
      </c>
      <c r="AH335" t="b">
        <f t="shared" ca="1" si="225"/>
        <v>0</v>
      </c>
      <c r="AI335" t="b">
        <f t="shared" ca="1" si="226"/>
        <v>0</v>
      </c>
      <c r="AJ335">
        <f t="shared" ca="1" si="234"/>
        <v>1</v>
      </c>
      <c r="AK335">
        <f t="shared" ca="1" si="227"/>
        <v>40323</v>
      </c>
      <c r="AL335">
        <f t="shared" ca="1" si="228"/>
        <v>675</v>
      </c>
      <c r="AM335" s="19">
        <f t="shared" ca="1" si="229"/>
        <v>87075</v>
      </c>
      <c r="AN335" t="str">
        <f ca="1">IF($C335=0,"",
VLOOKUP(MID($E335,1,1),TRANSF2,2,FALSE)
&amp; VLOOKUP(MID($E335,2,1),TRANSF2,2,FALSE)
&amp; VLOOKUP(MID($E335,3,1),TRANSF2,2,FALSE)
&amp; VLOOKUP(MID($E335,4,1),TRANSF2,2,FALSE)
&amp; VLOOKUP(MID($E335,5,1),TRANSF2,2,FALSE)
)</f>
        <v>ACAIA</v>
      </c>
      <c r="AO335" t="str">
        <f t="shared" ca="1" si="235"/>
        <v>ACAIA 552</v>
      </c>
      <c r="AP335" t="str">
        <f ca="1"/>
        <v>EEELL 513</v>
      </c>
      <c r="AQ335" t="str" cm="1">
        <f t="array" aca="1" ref="AQ335:AR335" ca="1">IF($C335=0,"",_xlfn.TEXTSPLIT(AP335," "))</f>
        <v>EEELL</v>
      </c>
      <c r="AR335" t="str">
        <f ca="1"/>
        <v>513</v>
      </c>
      <c r="AS335">
        <f t="shared" ca="1" si="236"/>
        <v>513</v>
      </c>
      <c r="AT335">
        <f ca="1"/>
        <v>323</v>
      </c>
      <c r="AU335" t="str">
        <f ca="1">IF($C335=0,"",
VLOOKUP(MID(AQ335,1,1),REVTRANS2,2,FALSE)
&amp; VLOOKUP(MID(AQ335,2,1),REVTRANS2,2,FALSE)
&amp; VLOOKUP(MID(AQ335,3,1),REVTRANS2,2,FALSE)
&amp; VLOOKUP(MID(AQ335,4,1),REVTRANS2,2,FALSE)
&amp; VLOOKUP(MID(AQ335,5,1),REVTRANS2,2,FALSE)
)</f>
        <v>555TT</v>
      </c>
      <c r="AV335">
        <f t="shared" ca="1" si="208"/>
        <v>0</v>
      </c>
      <c r="AW335">
        <f t="shared" ca="1" si="216"/>
        <v>0</v>
      </c>
      <c r="AX335">
        <f t="shared" ca="1" si="216"/>
        <v>0</v>
      </c>
      <c r="AY335">
        <f t="shared" ca="1" si="216"/>
        <v>0</v>
      </c>
      <c r="AZ335">
        <f t="shared" ca="1" si="216"/>
        <v>3</v>
      </c>
      <c r="BA335">
        <f t="shared" ca="1" si="216"/>
        <v>0</v>
      </c>
      <c r="BB335">
        <f t="shared" ca="1" si="216"/>
        <v>0</v>
      </c>
      <c r="BC335">
        <f t="shared" ca="1" si="216"/>
        <v>0</v>
      </c>
      <c r="BD335">
        <f t="shared" ca="1" si="216"/>
        <v>0</v>
      </c>
      <c r="BE335">
        <f t="shared" ca="1" si="216"/>
        <v>2</v>
      </c>
      <c r="BF335">
        <f t="shared" ca="1" si="216"/>
        <v>0</v>
      </c>
      <c r="BG335">
        <f t="shared" ca="1" si="216"/>
        <v>0</v>
      </c>
      <c r="BH335">
        <f t="shared" ca="1" si="216"/>
        <v>0</v>
      </c>
      <c r="BI335" s="37">
        <f t="shared" ca="1" si="216"/>
        <v>0</v>
      </c>
      <c r="BJ335" t="b">
        <f t="shared" ca="1" si="237"/>
        <v>0</v>
      </c>
      <c r="BK335" t="b">
        <f t="shared" ca="1" si="238"/>
        <v>0</v>
      </c>
      <c r="BL335" t="b">
        <f t="shared" ca="1" si="239"/>
        <v>1</v>
      </c>
      <c r="BM335" t="b">
        <f t="shared" ca="1" si="240"/>
        <v>0</v>
      </c>
      <c r="BN335" t="b">
        <f t="shared" ca="1" si="241"/>
        <v>0</v>
      </c>
      <c r="BO335" t="b">
        <f t="shared" ca="1" si="242"/>
        <v>0</v>
      </c>
      <c r="BP335" t="b">
        <f t="shared" ca="1" si="243"/>
        <v>0</v>
      </c>
      <c r="BQ335">
        <f t="shared" ca="1" si="244"/>
        <v>1</v>
      </c>
      <c r="BR335">
        <f t="shared" ca="1" si="245"/>
        <v>50323</v>
      </c>
      <c r="BS335" cm="1">
        <f t="array" aca="1" ref="BS335" ca="1">IF($C335=0,"",RANK(BR335,OFFSET(KKK,0,0,LAST,1),-1))</f>
        <v>728</v>
      </c>
      <c r="BT335" s="19">
        <f t="shared" ca="1" si="246"/>
        <v>373464</v>
      </c>
    </row>
    <row r="336" spans="1:72">
      <c r="A336">
        <v>324</v>
      </c>
      <c r="C336" s="9" t="str">
        <f t="shared" ca="1" si="214"/>
        <v>83222 703</v>
      </c>
      <c r="D336">
        <f t="shared" ca="1" si="217"/>
        <v>9</v>
      </c>
      <c r="E336" t="str">
        <f t="shared" ca="1" si="230"/>
        <v>83222</v>
      </c>
      <c r="F336" t="str">
        <f t="shared" ca="1" si="218"/>
        <v>HCBBB</v>
      </c>
      <c r="G336" t="str">
        <f t="shared" ca="1" si="231"/>
        <v>HCBBB 703</v>
      </c>
      <c r="H336" t="str">
        <f ca="1"/>
        <v>FFFFD 9</v>
      </c>
      <c r="I336" t="str" cm="1">
        <f t="array" aca="1" ref="I336:J336" ca="1">IF($C336=0,"",_xlfn.TEXTSPLIT(H336," "))</f>
        <v>FFFFD</v>
      </c>
      <c r="J336" t="str">
        <f ca="1"/>
        <v>9</v>
      </c>
      <c r="K336">
        <f t="shared" ca="1" si="232"/>
        <v>9</v>
      </c>
      <c r="L336">
        <f ca="1"/>
        <v>324</v>
      </c>
      <c r="M336" t="str">
        <f t="shared" ca="1" si="219"/>
        <v>66664</v>
      </c>
      <c r="N336">
        <f t="shared" ca="1" si="210"/>
        <v>0</v>
      </c>
      <c r="O336">
        <f t="shared" ca="1" si="215"/>
        <v>0</v>
      </c>
      <c r="P336">
        <f t="shared" ca="1" si="215"/>
        <v>0</v>
      </c>
      <c r="Q336">
        <f t="shared" ca="1" si="215"/>
        <v>1</v>
      </c>
      <c r="R336">
        <f t="shared" ca="1" si="215"/>
        <v>0</v>
      </c>
      <c r="S336">
        <f t="shared" ca="1" si="215"/>
        <v>4</v>
      </c>
      <c r="T336">
        <f t="shared" ca="1" si="215"/>
        <v>0</v>
      </c>
      <c r="U336">
        <f t="shared" ca="1" si="215"/>
        <v>0</v>
      </c>
      <c r="V336">
        <f t="shared" ca="1" si="215"/>
        <v>0</v>
      </c>
      <c r="W336">
        <f t="shared" ca="1" si="215"/>
        <v>0</v>
      </c>
      <c r="X336">
        <f t="shared" ca="1" si="215"/>
        <v>0</v>
      </c>
      <c r="Y336">
        <f t="shared" ca="1" si="215"/>
        <v>0</v>
      </c>
      <c r="Z336">
        <f t="shared" ca="1" si="215"/>
        <v>0</v>
      </c>
      <c r="AA336">
        <f t="shared" ca="1" si="215"/>
        <v>0</v>
      </c>
      <c r="AB336">
        <f t="shared" ca="1" si="233"/>
        <v>5</v>
      </c>
      <c r="AC336" t="b">
        <f t="shared" ca="1" si="220"/>
        <v>0</v>
      </c>
      <c r="AD336" t="b">
        <f t="shared" ca="1" si="221"/>
        <v>1</v>
      </c>
      <c r="AE336" t="b">
        <f t="shared" ca="1" si="222"/>
        <v>0</v>
      </c>
      <c r="AF336" t="b">
        <f t="shared" ca="1" si="223"/>
        <v>0</v>
      </c>
      <c r="AG336" t="b">
        <f t="shared" ca="1" si="224"/>
        <v>0</v>
      </c>
      <c r="AH336" t="b">
        <f t="shared" ca="1" si="225"/>
        <v>0</v>
      </c>
      <c r="AI336" t="b">
        <f t="shared" ca="1" si="226"/>
        <v>0</v>
      </c>
      <c r="AJ336">
        <f t="shared" ca="1" si="234"/>
        <v>1</v>
      </c>
      <c r="AK336">
        <f t="shared" ca="1" si="227"/>
        <v>60324</v>
      </c>
      <c r="AL336">
        <f t="shared" ca="1" si="228"/>
        <v>934</v>
      </c>
      <c r="AM336" s="19">
        <f t="shared" ca="1" si="229"/>
        <v>8406</v>
      </c>
      <c r="AN336" t="str">
        <f ca="1">IF($C336=0,"",
VLOOKUP(MID($E336,1,1),TRANSF2,2,FALSE)
&amp; VLOOKUP(MID($E336,2,1),TRANSF2,2,FALSE)
&amp; VLOOKUP(MID($E336,3,1),TRANSF2,2,FALSE)
&amp; VLOOKUP(MID($E336,4,1),TRANSF2,2,FALSE)
&amp; VLOOKUP(MID($E336,5,1),TRANSF2,2,FALSE)
)</f>
        <v>HCBBB</v>
      </c>
      <c r="AO336" t="str">
        <f t="shared" ca="1" si="235"/>
        <v>HCBBB 703</v>
      </c>
      <c r="AP336" t="str">
        <f ca="1"/>
        <v>EEENE 353</v>
      </c>
      <c r="AQ336" t="str" cm="1">
        <f t="array" aca="1" ref="AQ336:AR336" ca="1">IF($C336=0,"",_xlfn.TEXTSPLIT(AP336," "))</f>
        <v>EEENE</v>
      </c>
      <c r="AR336" t="str">
        <f ca="1"/>
        <v>353</v>
      </c>
      <c r="AS336">
        <f t="shared" ca="1" si="236"/>
        <v>353</v>
      </c>
      <c r="AT336">
        <f ca="1"/>
        <v>324</v>
      </c>
      <c r="AU336" t="str">
        <f ca="1">IF($C336=0,"",
VLOOKUP(MID(AQ336,1,1),REVTRANS2,2,FALSE)
&amp; VLOOKUP(MID(AQ336,2,1),REVTRANS2,2,FALSE)
&amp; VLOOKUP(MID(AQ336,3,1),REVTRANS2,2,FALSE)
&amp; VLOOKUP(MID(AQ336,4,1),REVTRANS2,2,FALSE)
&amp; VLOOKUP(MID(AQ336,5,1),REVTRANS2,2,FALSE)
)</f>
        <v>555Q5</v>
      </c>
      <c r="AV336">
        <f t="shared" ca="1" si="208"/>
        <v>0</v>
      </c>
      <c r="AW336">
        <f t="shared" ca="1" si="216"/>
        <v>0</v>
      </c>
      <c r="AX336">
        <f t="shared" ca="1" si="216"/>
        <v>0</v>
      </c>
      <c r="AY336">
        <f t="shared" ca="1" si="216"/>
        <v>0</v>
      </c>
      <c r="AZ336">
        <f t="shared" ca="1" si="216"/>
        <v>4</v>
      </c>
      <c r="BA336">
        <f t="shared" ca="1" si="216"/>
        <v>0</v>
      </c>
      <c r="BB336">
        <f t="shared" ca="1" si="216"/>
        <v>0</v>
      </c>
      <c r="BC336">
        <f t="shared" ca="1" si="216"/>
        <v>0</v>
      </c>
      <c r="BD336">
        <f t="shared" ca="1" si="216"/>
        <v>0</v>
      </c>
      <c r="BE336">
        <f t="shared" ca="1" si="216"/>
        <v>0</v>
      </c>
      <c r="BF336">
        <f t="shared" ca="1" si="216"/>
        <v>1</v>
      </c>
      <c r="BG336">
        <f t="shared" ca="1" si="216"/>
        <v>0</v>
      </c>
      <c r="BH336">
        <f t="shared" ca="1" si="216"/>
        <v>0</v>
      </c>
      <c r="BI336" s="37">
        <f t="shared" ca="1" si="216"/>
        <v>0</v>
      </c>
      <c r="BJ336" t="b">
        <f t="shared" ca="1" si="237"/>
        <v>0</v>
      </c>
      <c r="BK336" t="b">
        <f t="shared" ca="1" si="238"/>
        <v>1</v>
      </c>
      <c r="BL336" t="b">
        <f t="shared" ca="1" si="239"/>
        <v>0</v>
      </c>
      <c r="BM336" t="b">
        <f t="shared" ca="1" si="240"/>
        <v>0</v>
      </c>
      <c r="BN336" t="b">
        <f t="shared" ca="1" si="241"/>
        <v>0</v>
      </c>
      <c r="BO336" t="b">
        <f t="shared" ca="1" si="242"/>
        <v>0</v>
      </c>
      <c r="BP336" t="b">
        <f t="shared" ca="1" si="243"/>
        <v>0</v>
      </c>
      <c r="BQ336">
        <f t="shared" ca="1" si="244"/>
        <v>1</v>
      </c>
      <c r="BR336">
        <f t="shared" ca="1" si="245"/>
        <v>60324</v>
      </c>
      <c r="BS336" cm="1">
        <f t="array" aca="1" ref="BS336" ca="1">IF($C336=0,"",RANK(BR336,OFFSET(KKK,0,0,LAST,1),-1))</f>
        <v>872</v>
      </c>
      <c r="BT336" s="19">
        <f t="shared" ca="1" si="246"/>
        <v>307816</v>
      </c>
    </row>
    <row r="337" spans="1:72">
      <c r="A337">
        <v>325</v>
      </c>
      <c r="C337" s="9" t="str">
        <f t="shared" ca="1" si="214"/>
        <v>9Q9JQ 113</v>
      </c>
      <c r="D337">
        <f t="shared" ca="1" si="217"/>
        <v>9</v>
      </c>
      <c r="E337" t="str">
        <f t="shared" ca="1" si="230"/>
        <v>9Q9JQ</v>
      </c>
      <c r="F337" t="str">
        <f t="shared" ca="1" si="218"/>
        <v>INIMN</v>
      </c>
      <c r="G337" t="str">
        <f t="shared" ca="1" si="231"/>
        <v>INIMN 113</v>
      </c>
      <c r="H337" t="str">
        <f ca="1"/>
        <v>FFFLO 30</v>
      </c>
      <c r="I337" t="str" cm="1">
        <f t="array" aca="1" ref="I337:J337" ca="1">IF($C337=0,"",_xlfn.TEXTSPLIT(H337," "))</f>
        <v>FFFLO</v>
      </c>
      <c r="J337" t="str">
        <f ca="1"/>
        <v>30</v>
      </c>
      <c r="K337">
        <f t="shared" ca="1" si="232"/>
        <v>30</v>
      </c>
      <c r="L337">
        <f ca="1"/>
        <v>325</v>
      </c>
      <c r="M337" t="str">
        <f t="shared" ca="1" si="219"/>
        <v>666TK</v>
      </c>
      <c r="N337">
        <f t="shared" ca="1" si="210"/>
        <v>0</v>
      </c>
      <c r="O337">
        <f t="shared" ref="O337:AA346" ca="1" si="247">IF($C337=0,"",(LEN($M337)-LEN(SUBSTITUTE($M337,O$11,""))))</f>
        <v>0</v>
      </c>
      <c r="P337">
        <f t="shared" ca="1" si="247"/>
        <v>0</v>
      </c>
      <c r="Q337">
        <f t="shared" ca="1" si="247"/>
        <v>0</v>
      </c>
      <c r="R337">
        <f t="shared" ca="1" si="247"/>
        <v>0</v>
      </c>
      <c r="S337">
        <f t="shared" ca="1" si="247"/>
        <v>3</v>
      </c>
      <c r="T337">
        <f t="shared" ca="1" si="247"/>
        <v>0</v>
      </c>
      <c r="U337">
        <f t="shared" ca="1" si="247"/>
        <v>0</v>
      </c>
      <c r="V337">
        <f t="shared" ca="1" si="247"/>
        <v>0</v>
      </c>
      <c r="W337">
        <f t="shared" ca="1" si="247"/>
        <v>1</v>
      </c>
      <c r="X337">
        <f t="shared" ca="1" si="247"/>
        <v>0</v>
      </c>
      <c r="Y337">
        <f t="shared" ca="1" si="247"/>
        <v>0</v>
      </c>
      <c r="Z337">
        <f t="shared" ca="1" si="247"/>
        <v>1</v>
      </c>
      <c r="AA337">
        <f t="shared" ca="1" si="247"/>
        <v>0</v>
      </c>
      <c r="AB337">
        <f t="shared" ca="1" si="233"/>
        <v>5</v>
      </c>
      <c r="AC337" t="b">
        <f t="shared" ca="1" si="220"/>
        <v>0</v>
      </c>
      <c r="AD337" t="b">
        <f t="shared" ca="1" si="221"/>
        <v>0</v>
      </c>
      <c r="AE337" t="b">
        <f t="shared" ca="1" si="222"/>
        <v>0</v>
      </c>
      <c r="AF337" t="b">
        <f t="shared" ca="1" si="223"/>
        <v>1</v>
      </c>
      <c r="AG337" t="b">
        <f t="shared" ca="1" si="224"/>
        <v>0</v>
      </c>
      <c r="AH337" t="b">
        <f t="shared" ca="1" si="225"/>
        <v>0</v>
      </c>
      <c r="AI337" t="b">
        <f t="shared" ca="1" si="226"/>
        <v>0</v>
      </c>
      <c r="AJ337">
        <f t="shared" ca="1" si="234"/>
        <v>1</v>
      </c>
      <c r="AK337">
        <f t="shared" ca="1" si="227"/>
        <v>40325</v>
      </c>
      <c r="AL337">
        <f t="shared" ca="1" si="228"/>
        <v>676</v>
      </c>
      <c r="AM337" s="19">
        <f t="shared" ca="1" si="229"/>
        <v>20280</v>
      </c>
      <c r="AN337" t="str">
        <f ca="1">IF($C337=0,"",
VLOOKUP(MID($E337,1,1),TRANSF2,2,FALSE)
&amp; VLOOKUP(MID($E337,2,1),TRANSF2,2,FALSE)
&amp; VLOOKUP(MID($E337,3,1),TRANSF2,2,FALSE)
&amp; VLOOKUP(MID($E337,4,1),TRANSF2,2,FALSE)
&amp; VLOOKUP(MID($E337,5,1),TRANSF2,2,FALSE)
)</f>
        <v>INIAN</v>
      </c>
      <c r="AO337" t="str">
        <f t="shared" ca="1" si="235"/>
        <v>INIAN 113</v>
      </c>
      <c r="AP337" t="str">
        <f ca="1"/>
        <v>EEFEE 641</v>
      </c>
      <c r="AQ337" t="str" cm="1">
        <f t="array" aca="1" ref="AQ337:AR337" ca="1">IF($C337=0,"",_xlfn.TEXTSPLIT(AP337," "))</f>
        <v>EEFEE</v>
      </c>
      <c r="AR337" t="str">
        <f ca="1"/>
        <v>641</v>
      </c>
      <c r="AS337">
        <f t="shared" ca="1" si="236"/>
        <v>641</v>
      </c>
      <c r="AT337">
        <f ca="1"/>
        <v>325</v>
      </c>
      <c r="AU337" t="str">
        <f ca="1">IF($C337=0,"",
VLOOKUP(MID(AQ337,1,1),REVTRANS2,2,FALSE)
&amp; VLOOKUP(MID(AQ337,2,1),REVTRANS2,2,FALSE)
&amp; VLOOKUP(MID(AQ337,3,1),REVTRANS2,2,FALSE)
&amp; VLOOKUP(MID(AQ337,4,1),REVTRANS2,2,FALSE)
&amp; VLOOKUP(MID(AQ337,5,1),REVTRANS2,2,FALSE)
)</f>
        <v>55655</v>
      </c>
      <c r="AV337">
        <f t="shared" ca="1" si="208"/>
        <v>0</v>
      </c>
      <c r="AW337">
        <f t="shared" ca="1" si="216"/>
        <v>0</v>
      </c>
      <c r="AX337">
        <f t="shared" ca="1" si="216"/>
        <v>0</v>
      </c>
      <c r="AY337">
        <f t="shared" ca="1" si="216"/>
        <v>0</v>
      </c>
      <c r="AZ337">
        <f t="shared" ca="1" si="216"/>
        <v>4</v>
      </c>
      <c r="BA337">
        <f t="shared" ca="1" si="216"/>
        <v>1</v>
      </c>
      <c r="BB337">
        <f t="shared" ca="1" si="216"/>
        <v>0</v>
      </c>
      <c r="BC337">
        <f t="shared" ca="1" si="216"/>
        <v>0</v>
      </c>
      <c r="BD337">
        <f t="shared" ca="1" si="216"/>
        <v>0</v>
      </c>
      <c r="BE337">
        <f t="shared" ca="1" si="216"/>
        <v>0</v>
      </c>
      <c r="BF337">
        <f t="shared" ca="1" si="216"/>
        <v>0</v>
      </c>
      <c r="BG337">
        <f t="shared" ca="1" si="216"/>
        <v>0</v>
      </c>
      <c r="BH337">
        <f t="shared" ca="1" si="216"/>
        <v>0</v>
      </c>
      <c r="BI337" s="37">
        <f t="shared" ca="1" si="216"/>
        <v>0</v>
      </c>
      <c r="BJ337" t="b">
        <f t="shared" ca="1" si="237"/>
        <v>0</v>
      </c>
      <c r="BK337" t="b">
        <f t="shared" ca="1" si="238"/>
        <v>1</v>
      </c>
      <c r="BL337" t="b">
        <f t="shared" ca="1" si="239"/>
        <v>0</v>
      </c>
      <c r="BM337" t="b">
        <f t="shared" ca="1" si="240"/>
        <v>0</v>
      </c>
      <c r="BN337" t="b">
        <f t="shared" ca="1" si="241"/>
        <v>0</v>
      </c>
      <c r="BO337" t="b">
        <f t="shared" ca="1" si="242"/>
        <v>0</v>
      </c>
      <c r="BP337" t="b">
        <f t="shared" ca="1" si="243"/>
        <v>0</v>
      </c>
      <c r="BQ337">
        <f t="shared" ca="1" si="244"/>
        <v>1</v>
      </c>
      <c r="BR337">
        <f t="shared" ca="1" si="245"/>
        <v>60325</v>
      </c>
      <c r="BS337" cm="1">
        <f t="array" aca="1" ref="BS337" ca="1">IF($C337=0,"",RANK(BR337,OFFSET(KKK,0,0,LAST,1),-1))</f>
        <v>873</v>
      </c>
      <c r="BT337" s="19">
        <f t="shared" ca="1" si="246"/>
        <v>559593</v>
      </c>
    </row>
    <row r="338" spans="1:72">
      <c r="A338">
        <v>326</v>
      </c>
      <c r="C338" s="9" t="str">
        <f t="shared" ca="1" si="214"/>
        <v>T676J 823</v>
      </c>
      <c r="D338">
        <f t="shared" ca="1" si="217"/>
        <v>9</v>
      </c>
      <c r="E338" t="str">
        <f t="shared" ca="1" si="230"/>
        <v>T676J</v>
      </c>
      <c r="F338" t="str">
        <f t="shared" ca="1" si="218"/>
        <v>LFGFM</v>
      </c>
      <c r="G338" t="str">
        <f t="shared" ca="1" si="231"/>
        <v>LFGFM 823</v>
      </c>
      <c r="H338" t="str">
        <f ca="1"/>
        <v>FFFMF 900</v>
      </c>
      <c r="I338" t="str" cm="1">
        <f t="array" aca="1" ref="I338:J338" ca="1">IF($C338=0,"",_xlfn.TEXTSPLIT(H338," "))</f>
        <v>FFFMF</v>
      </c>
      <c r="J338" t="str">
        <f ca="1"/>
        <v>900</v>
      </c>
      <c r="K338">
        <f t="shared" ca="1" si="232"/>
        <v>900</v>
      </c>
      <c r="L338">
        <f ca="1"/>
        <v>326</v>
      </c>
      <c r="M338" t="str">
        <f t="shared" ca="1" si="219"/>
        <v>666J6</v>
      </c>
      <c r="N338">
        <f t="shared" ca="1" si="210"/>
        <v>0</v>
      </c>
      <c r="O338">
        <f t="shared" ca="1" si="247"/>
        <v>0</v>
      </c>
      <c r="P338">
        <f t="shared" ca="1" si="247"/>
        <v>0</v>
      </c>
      <c r="Q338">
        <f t="shared" ca="1" si="247"/>
        <v>0</v>
      </c>
      <c r="R338">
        <f t="shared" ca="1" si="247"/>
        <v>0</v>
      </c>
      <c r="S338">
        <f t="shared" ca="1" si="247"/>
        <v>4</v>
      </c>
      <c r="T338">
        <f t="shared" ca="1" si="247"/>
        <v>0</v>
      </c>
      <c r="U338">
        <f t="shared" ca="1" si="247"/>
        <v>0</v>
      </c>
      <c r="V338">
        <f t="shared" ca="1" si="247"/>
        <v>0</v>
      </c>
      <c r="W338">
        <f t="shared" ca="1" si="247"/>
        <v>0</v>
      </c>
      <c r="X338">
        <f t="shared" ca="1" si="247"/>
        <v>1</v>
      </c>
      <c r="Y338">
        <f t="shared" ca="1" si="247"/>
        <v>0</v>
      </c>
      <c r="Z338">
        <f t="shared" ca="1" si="247"/>
        <v>0</v>
      </c>
      <c r="AA338">
        <f t="shared" ca="1" si="247"/>
        <v>0</v>
      </c>
      <c r="AB338">
        <f t="shared" ca="1" si="233"/>
        <v>5</v>
      </c>
      <c r="AC338" t="b">
        <f t="shared" ca="1" si="220"/>
        <v>0</v>
      </c>
      <c r="AD338" t="b">
        <f t="shared" ca="1" si="221"/>
        <v>1</v>
      </c>
      <c r="AE338" t="b">
        <f t="shared" ca="1" si="222"/>
        <v>0</v>
      </c>
      <c r="AF338" t="b">
        <f t="shared" ca="1" si="223"/>
        <v>0</v>
      </c>
      <c r="AG338" t="b">
        <f t="shared" ca="1" si="224"/>
        <v>0</v>
      </c>
      <c r="AH338" t="b">
        <f t="shared" ca="1" si="225"/>
        <v>0</v>
      </c>
      <c r="AI338" t="b">
        <f t="shared" ca="1" si="226"/>
        <v>0</v>
      </c>
      <c r="AJ338">
        <f t="shared" ca="1" si="234"/>
        <v>1</v>
      </c>
      <c r="AK338">
        <f t="shared" ca="1" si="227"/>
        <v>60326</v>
      </c>
      <c r="AL338">
        <f t="shared" ca="1" si="228"/>
        <v>935</v>
      </c>
      <c r="AM338" s="19">
        <f t="shared" ca="1" si="229"/>
        <v>841500</v>
      </c>
      <c r="AN338" t="str">
        <f ca="1">IF($C338=0,"",
VLOOKUP(MID($E338,1,1),TRANSF2,2,FALSE)
&amp; VLOOKUP(MID($E338,2,1),TRANSF2,2,FALSE)
&amp; VLOOKUP(MID($E338,3,1),TRANSF2,2,FALSE)
&amp; VLOOKUP(MID($E338,4,1),TRANSF2,2,FALSE)
&amp; VLOOKUP(MID($E338,5,1),TRANSF2,2,FALSE)
)</f>
        <v>LFGFA</v>
      </c>
      <c r="AO338" t="str">
        <f t="shared" ca="1" si="235"/>
        <v>LFGFA 823</v>
      </c>
      <c r="AP338" t="str">
        <f ca="1"/>
        <v>EEOAE 285</v>
      </c>
      <c r="AQ338" t="str" cm="1">
        <f t="array" aca="1" ref="AQ338:AR338" ca="1">IF($C338=0,"",_xlfn.TEXTSPLIT(AP338," "))</f>
        <v>EEOAE</v>
      </c>
      <c r="AR338" t="str">
        <f ca="1"/>
        <v>285</v>
      </c>
      <c r="AS338">
        <f t="shared" ca="1" si="236"/>
        <v>285</v>
      </c>
      <c r="AT338">
        <f ca="1"/>
        <v>326</v>
      </c>
      <c r="AU338" t="str">
        <f ca="1">IF($C338=0,"",
VLOOKUP(MID(AQ338,1,1),REVTRANS2,2,FALSE)
&amp; VLOOKUP(MID(AQ338,2,1),REVTRANS2,2,FALSE)
&amp; VLOOKUP(MID(AQ338,3,1),REVTRANS2,2,FALSE)
&amp; VLOOKUP(MID(AQ338,4,1),REVTRANS2,2,FALSE)
&amp; VLOOKUP(MID(AQ338,5,1),REVTRANS2,2,FALSE)
)</f>
        <v>55KJ5</v>
      </c>
      <c r="AV338">
        <f t="shared" ca="1" si="208"/>
        <v>0</v>
      </c>
      <c r="AW338">
        <f t="shared" ca="1" si="216"/>
        <v>0</v>
      </c>
      <c r="AX338">
        <f t="shared" ca="1" si="216"/>
        <v>0</v>
      </c>
      <c r="AY338">
        <f t="shared" ca="1" si="216"/>
        <v>0</v>
      </c>
      <c r="AZ338">
        <f t="shared" ca="1" si="216"/>
        <v>3</v>
      </c>
      <c r="BA338">
        <f t="shared" ca="1" si="216"/>
        <v>0</v>
      </c>
      <c r="BB338">
        <f t="shared" ca="1" si="216"/>
        <v>0</v>
      </c>
      <c r="BC338">
        <f t="shared" ca="1" si="216"/>
        <v>0</v>
      </c>
      <c r="BD338">
        <f t="shared" ca="1" si="216"/>
        <v>0</v>
      </c>
      <c r="BE338">
        <f t="shared" ca="1" si="216"/>
        <v>0</v>
      </c>
      <c r="BF338">
        <f t="shared" ca="1" si="216"/>
        <v>0</v>
      </c>
      <c r="BG338">
        <f t="shared" ca="1" si="216"/>
        <v>1</v>
      </c>
      <c r="BH338">
        <f t="shared" ca="1" si="216"/>
        <v>0</v>
      </c>
      <c r="BI338" s="37">
        <f t="shared" ca="1" si="216"/>
        <v>1</v>
      </c>
      <c r="BJ338" t="b">
        <f t="shared" ca="1" si="237"/>
        <v>0</v>
      </c>
      <c r="BK338" t="b">
        <f t="shared" ca="1" si="238"/>
        <v>1</v>
      </c>
      <c r="BL338" t="b">
        <f t="shared" ca="1" si="239"/>
        <v>0</v>
      </c>
      <c r="BM338" t="b">
        <f t="shared" ca="1" si="240"/>
        <v>0</v>
      </c>
      <c r="BN338" t="b">
        <f t="shared" ca="1" si="241"/>
        <v>0</v>
      </c>
      <c r="BO338" t="b">
        <f t="shared" ca="1" si="242"/>
        <v>0</v>
      </c>
      <c r="BP338" t="b">
        <f t="shared" ca="1" si="243"/>
        <v>0</v>
      </c>
      <c r="BQ338">
        <f t="shared" ca="1" si="244"/>
        <v>1</v>
      </c>
      <c r="BR338">
        <f t="shared" ca="1" si="245"/>
        <v>60326</v>
      </c>
      <c r="BS338" cm="1">
        <f t="array" aca="1" ref="BS338" ca="1">IF($C338=0,"",RANK(BR338,OFFSET(KKK,0,0,LAST,1),-1))</f>
        <v>874</v>
      </c>
      <c r="BT338" s="19">
        <f t="shared" ca="1" si="246"/>
        <v>249090</v>
      </c>
    </row>
    <row r="339" spans="1:72">
      <c r="A339">
        <v>327</v>
      </c>
      <c r="C339" s="9" t="str">
        <f t="shared" ca="1" si="214"/>
        <v>K4446 85</v>
      </c>
      <c r="D339">
        <f t="shared" ca="1" si="217"/>
        <v>8</v>
      </c>
      <c r="E339" t="str">
        <f t="shared" ca="1" si="230"/>
        <v>K4446</v>
      </c>
      <c r="F339" t="str">
        <f t="shared" ca="1" si="218"/>
        <v>ODDDF</v>
      </c>
      <c r="G339" t="str">
        <f t="shared" ca="1" si="231"/>
        <v>ODDDF 85</v>
      </c>
      <c r="H339" t="str">
        <f ca="1"/>
        <v>FFFMP 414</v>
      </c>
      <c r="I339" t="str" cm="1">
        <f t="array" aca="1" ref="I339:J339" ca="1">IF($C339=0,"",_xlfn.TEXTSPLIT(H339," "))</f>
        <v>FFFMP</v>
      </c>
      <c r="J339" t="str">
        <f ca="1"/>
        <v>414</v>
      </c>
      <c r="K339">
        <f t="shared" ca="1" si="232"/>
        <v>414</v>
      </c>
      <c r="L339">
        <f ca="1"/>
        <v>327</v>
      </c>
      <c r="M339" t="str">
        <f t="shared" ca="1" si="219"/>
        <v>666JA</v>
      </c>
      <c r="N339">
        <f t="shared" ca="1" si="210"/>
        <v>0</v>
      </c>
      <c r="O339">
        <f t="shared" ca="1" si="247"/>
        <v>0</v>
      </c>
      <c r="P339">
        <f t="shared" ca="1" si="247"/>
        <v>0</v>
      </c>
      <c r="Q339">
        <f t="shared" ca="1" si="247"/>
        <v>0</v>
      </c>
      <c r="R339">
        <f t="shared" ca="1" si="247"/>
        <v>0</v>
      </c>
      <c r="S339">
        <f t="shared" ca="1" si="247"/>
        <v>3</v>
      </c>
      <c r="T339">
        <f t="shared" ca="1" si="247"/>
        <v>0</v>
      </c>
      <c r="U339">
        <f t="shared" ca="1" si="247"/>
        <v>0</v>
      </c>
      <c r="V339">
        <f t="shared" ca="1" si="247"/>
        <v>0</v>
      </c>
      <c r="W339">
        <f t="shared" ca="1" si="247"/>
        <v>0</v>
      </c>
      <c r="X339">
        <f t="shared" ca="1" si="247"/>
        <v>1</v>
      </c>
      <c r="Y339">
        <f t="shared" ca="1" si="247"/>
        <v>0</v>
      </c>
      <c r="Z339">
        <f t="shared" ca="1" si="247"/>
        <v>0</v>
      </c>
      <c r="AA339">
        <f t="shared" ca="1" si="247"/>
        <v>1</v>
      </c>
      <c r="AB339">
        <f t="shared" ca="1" si="233"/>
        <v>5</v>
      </c>
      <c r="AC339" t="b">
        <f t="shared" ca="1" si="220"/>
        <v>0</v>
      </c>
      <c r="AD339" t="b">
        <f t="shared" ca="1" si="221"/>
        <v>0</v>
      </c>
      <c r="AE339" t="b">
        <f t="shared" ca="1" si="222"/>
        <v>0</v>
      </c>
      <c r="AF339" t="b">
        <f t="shared" ca="1" si="223"/>
        <v>1</v>
      </c>
      <c r="AG339" t="b">
        <f t="shared" ca="1" si="224"/>
        <v>0</v>
      </c>
      <c r="AH339" t="b">
        <f t="shared" ca="1" si="225"/>
        <v>0</v>
      </c>
      <c r="AI339" t="b">
        <f t="shared" ca="1" si="226"/>
        <v>0</v>
      </c>
      <c r="AJ339">
        <f t="shared" ca="1" si="234"/>
        <v>1</v>
      </c>
      <c r="AK339">
        <f t="shared" ca="1" si="227"/>
        <v>40327</v>
      </c>
      <c r="AL339">
        <f t="shared" ca="1" si="228"/>
        <v>677</v>
      </c>
      <c r="AM339" s="19">
        <f t="shared" ca="1" si="229"/>
        <v>280278</v>
      </c>
      <c r="AN339" t="str">
        <f ca="1">IF($C339=0,"",
VLOOKUP(MID($E339,1,1),TRANSF2,2,FALSE)
&amp; VLOOKUP(MID($E339,2,1),TRANSF2,2,FALSE)
&amp; VLOOKUP(MID($E339,3,1),TRANSF2,2,FALSE)
&amp; VLOOKUP(MID($E339,4,1),TRANSF2,2,FALSE)
&amp; VLOOKUP(MID($E339,5,1),TRANSF2,2,FALSE)
)</f>
        <v>ODDDF</v>
      </c>
      <c r="AO339" t="str">
        <f t="shared" ca="1" si="235"/>
        <v>ODDDF 85</v>
      </c>
      <c r="AP339" t="str">
        <f ca="1"/>
        <v>EEOEE 217</v>
      </c>
      <c r="AQ339" t="str" cm="1">
        <f t="array" aca="1" ref="AQ339:AR339" ca="1">IF($C339=0,"",_xlfn.TEXTSPLIT(AP339," "))</f>
        <v>EEOEE</v>
      </c>
      <c r="AR339" t="str">
        <f ca="1"/>
        <v>217</v>
      </c>
      <c r="AS339">
        <f t="shared" ca="1" si="236"/>
        <v>217</v>
      </c>
      <c r="AT339">
        <f ca="1"/>
        <v>327</v>
      </c>
      <c r="AU339" t="str">
        <f ca="1">IF($C339=0,"",
VLOOKUP(MID(AQ339,1,1),REVTRANS2,2,FALSE)
&amp; VLOOKUP(MID(AQ339,2,1),REVTRANS2,2,FALSE)
&amp; VLOOKUP(MID(AQ339,3,1),REVTRANS2,2,FALSE)
&amp; VLOOKUP(MID(AQ339,4,1),REVTRANS2,2,FALSE)
&amp; VLOOKUP(MID(AQ339,5,1),REVTRANS2,2,FALSE)
)</f>
        <v>55K55</v>
      </c>
      <c r="AV339">
        <f t="shared" ca="1" si="208"/>
        <v>0</v>
      </c>
      <c r="AW339">
        <f t="shared" ca="1" si="216"/>
        <v>0</v>
      </c>
      <c r="AX339">
        <f t="shared" ca="1" si="216"/>
        <v>0</v>
      </c>
      <c r="AY339">
        <f t="shared" ca="1" si="216"/>
        <v>0</v>
      </c>
      <c r="AZ339">
        <f t="shared" ca="1" si="216"/>
        <v>4</v>
      </c>
      <c r="BA339">
        <f t="shared" ca="1" si="216"/>
        <v>0</v>
      </c>
      <c r="BB339">
        <f t="shared" ca="1" si="216"/>
        <v>0</v>
      </c>
      <c r="BC339">
        <f t="shared" ca="1" si="216"/>
        <v>0</v>
      </c>
      <c r="BD339">
        <f t="shared" ca="1" si="216"/>
        <v>0</v>
      </c>
      <c r="BE339">
        <f t="shared" ca="1" si="216"/>
        <v>0</v>
      </c>
      <c r="BF339">
        <f t="shared" ca="1" si="216"/>
        <v>0</v>
      </c>
      <c r="BG339">
        <f t="shared" ca="1" si="216"/>
        <v>1</v>
      </c>
      <c r="BH339">
        <f t="shared" ca="1" si="216"/>
        <v>0</v>
      </c>
      <c r="BI339" s="37">
        <f t="shared" ca="1" si="216"/>
        <v>0</v>
      </c>
      <c r="BJ339" t="b">
        <f t="shared" ca="1" si="237"/>
        <v>0</v>
      </c>
      <c r="BK339" t="b">
        <f t="shared" ca="1" si="238"/>
        <v>1</v>
      </c>
      <c r="BL339" t="b">
        <f t="shared" ca="1" si="239"/>
        <v>0</v>
      </c>
      <c r="BM339" t="b">
        <f t="shared" ca="1" si="240"/>
        <v>0</v>
      </c>
      <c r="BN339" t="b">
        <f t="shared" ca="1" si="241"/>
        <v>0</v>
      </c>
      <c r="BO339" t="b">
        <f t="shared" ca="1" si="242"/>
        <v>0</v>
      </c>
      <c r="BP339" t="b">
        <f t="shared" ca="1" si="243"/>
        <v>0</v>
      </c>
      <c r="BQ339">
        <f t="shared" ca="1" si="244"/>
        <v>1</v>
      </c>
      <c r="BR339">
        <f t="shared" ca="1" si="245"/>
        <v>60327</v>
      </c>
      <c r="BS339" cm="1">
        <f t="array" aca="1" ref="BS339" ca="1">IF($C339=0,"",RANK(BR339,OFFSET(KKK,0,0,LAST,1),-1))</f>
        <v>875</v>
      </c>
      <c r="BT339" s="19">
        <f t="shared" ca="1" si="246"/>
        <v>189875</v>
      </c>
    </row>
    <row r="340" spans="1:72">
      <c r="A340">
        <v>328</v>
      </c>
      <c r="C340" s="9" t="str">
        <f t="shared" ca="1" si="214"/>
        <v>TQJK6 250</v>
      </c>
      <c r="D340">
        <f t="shared" ca="1" si="217"/>
        <v>9</v>
      </c>
      <c r="E340" t="str">
        <f t="shared" ca="1" si="230"/>
        <v>TQJK6</v>
      </c>
      <c r="F340" t="str">
        <f t="shared" ca="1" si="218"/>
        <v>LNMOF</v>
      </c>
      <c r="G340" t="str">
        <f t="shared" ca="1" si="231"/>
        <v>LNMOF 250</v>
      </c>
      <c r="H340" t="str">
        <f ca="1"/>
        <v>FFGFL 708</v>
      </c>
      <c r="I340" t="str" cm="1">
        <f t="array" aca="1" ref="I340:J340" ca="1">IF($C340=0,"",_xlfn.TEXTSPLIT(H340," "))</f>
        <v>FFGFL</v>
      </c>
      <c r="J340" t="str">
        <f ca="1"/>
        <v>708</v>
      </c>
      <c r="K340">
        <f t="shared" ca="1" si="232"/>
        <v>708</v>
      </c>
      <c r="L340">
        <f ca="1"/>
        <v>328</v>
      </c>
      <c r="M340" t="str">
        <f t="shared" ca="1" si="219"/>
        <v>6676T</v>
      </c>
      <c r="N340">
        <f t="shared" ca="1" si="210"/>
        <v>0</v>
      </c>
      <c r="O340">
        <f t="shared" ca="1" si="247"/>
        <v>0</v>
      </c>
      <c r="P340">
        <f t="shared" ca="1" si="247"/>
        <v>0</v>
      </c>
      <c r="Q340">
        <f t="shared" ca="1" si="247"/>
        <v>0</v>
      </c>
      <c r="R340">
        <f t="shared" ca="1" si="247"/>
        <v>0</v>
      </c>
      <c r="S340">
        <f t="shared" ca="1" si="247"/>
        <v>3</v>
      </c>
      <c r="T340">
        <f t="shared" ca="1" si="247"/>
        <v>1</v>
      </c>
      <c r="U340">
        <f t="shared" ca="1" si="247"/>
        <v>0</v>
      </c>
      <c r="V340">
        <f t="shared" ca="1" si="247"/>
        <v>0</v>
      </c>
      <c r="W340">
        <f t="shared" ca="1" si="247"/>
        <v>1</v>
      </c>
      <c r="X340">
        <f t="shared" ca="1" si="247"/>
        <v>0</v>
      </c>
      <c r="Y340">
        <f t="shared" ca="1" si="247"/>
        <v>0</v>
      </c>
      <c r="Z340">
        <f t="shared" ca="1" si="247"/>
        <v>0</v>
      </c>
      <c r="AA340">
        <f t="shared" ca="1" si="247"/>
        <v>0</v>
      </c>
      <c r="AB340">
        <f t="shared" ca="1" si="233"/>
        <v>5</v>
      </c>
      <c r="AC340" t="b">
        <f t="shared" ca="1" si="220"/>
        <v>0</v>
      </c>
      <c r="AD340" t="b">
        <f t="shared" ca="1" si="221"/>
        <v>0</v>
      </c>
      <c r="AE340" t="b">
        <f t="shared" ca="1" si="222"/>
        <v>0</v>
      </c>
      <c r="AF340" t="b">
        <f t="shared" ca="1" si="223"/>
        <v>1</v>
      </c>
      <c r="AG340" t="b">
        <f t="shared" ca="1" si="224"/>
        <v>0</v>
      </c>
      <c r="AH340" t="b">
        <f t="shared" ca="1" si="225"/>
        <v>0</v>
      </c>
      <c r="AI340" t="b">
        <f t="shared" ca="1" si="226"/>
        <v>0</v>
      </c>
      <c r="AJ340">
        <f t="shared" ca="1" si="234"/>
        <v>1</v>
      </c>
      <c r="AK340">
        <f t="shared" ca="1" si="227"/>
        <v>40328</v>
      </c>
      <c r="AL340">
        <f t="shared" ca="1" si="228"/>
        <v>678</v>
      </c>
      <c r="AM340" s="19">
        <f t="shared" ca="1" si="229"/>
        <v>480024</v>
      </c>
      <c r="AN340" t="str">
        <f ca="1">IF($C340=0,"",
VLOOKUP(MID($E340,1,1),TRANSF2,2,FALSE)
&amp; VLOOKUP(MID($E340,2,1),TRANSF2,2,FALSE)
&amp; VLOOKUP(MID($E340,3,1),TRANSF2,2,FALSE)
&amp; VLOOKUP(MID($E340,4,1),TRANSF2,2,FALSE)
&amp; VLOOKUP(MID($E340,5,1),TRANSF2,2,FALSE)
)</f>
        <v>LNAOF</v>
      </c>
      <c r="AO340" t="str">
        <f t="shared" ca="1" si="235"/>
        <v>LNAOF 250</v>
      </c>
      <c r="AP340" t="str">
        <f ca="1"/>
        <v>EEOLP 327</v>
      </c>
      <c r="AQ340" t="str" cm="1">
        <f t="array" aca="1" ref="AQ340:AR340" ca="1">IF($C340=0,"",_xlfn.TEXTSPLIT(AP340," "))</f>
        <v>EEOLP</v>
      </c>
      <c r="AR340" t="str">
        <f ca="1"/>
        <v>327</v>
      </c>
      <c r="AS340">
        <f t="shared" ca="1" si="236"/>
        <v>327</v>
      </c>
      <c r="AT340">
        <f ca="1"/>
        <v>328</v>
      </c>
      <c r="AU340" t="str">
        <f ca="1">IF($C340=0,"",
VLOOKUP(MID(AQ340,1,1),REVTRANS2,2,FALSE)
&amp; VLOOKUP(MID(AQ340,2,1),REVTRANS2,2,FALSE)
&amp; VLOOKUP(MID(AQ340,3,1),REVTRANS2,2,FALSE)
&amp; VLOOKUP(MID(AQ340,4,1),REVTRANS2,2,FALSE)
&amp; VLOOKUP(MID(AQ340,5,1),REVTRANS2,2,FALSE)
)</f>
        <v>55KTA</v>
      </c>
      <c r="AV340">
        <f t="shared" ca="1" si="208"/>
        <v>0</v>
      </c>
      <c r="AW340">
        <f t="shared" ca="1" si="216"/>
        <v>0</v>
      </c>
      <c r="AX340">
        <f t="shared" ca="1" si="216"/>
        <v>0</v>
      </c>
      <c r="AY340">
        <f t="shared" ca="1" si="216"/>
        <v>0</v>
      </c>
      <c r="AZ340">
        <f t="shared" ca="1" si="216"/>
        <v>2</v>
      </c>
      <c r="BA340">
        <f t="shared" ca="1" si="216"/>
        <v>0</v>
      </c>
      <c r="BB340">
        <f t="shared" ca="1" si="216"/>
        <v>0</v>
      </c>
      <c r="BC340">
        <f t="shared" ca="1" si="216"/>
        <v>0</v>
      </c>
      <c r="BD340">
        <f t="shared" ca="1" si="216"/>
        <v>0</v>
      </c>
      <c r="BE340">
        <f t="shared" ca="1" si="216"/>
        <v>1</v>
      </c>
      <c r="BF340">
        <f t="shared" ca="1" si="216"/>
        <v>0</v>
      </c>
      <c r="BG340">
        <f t="shared" ca="1" si="216"/>
        <v>1</v>
      </c>
      <c r="BH340">
        <f t="shared" ca="1" si="216"/>
        <v>1</v>
      </c>
      <c r="BI340" s="37">
        <f t="shared" ca="1" si="216"/>
        <v>0</v>
      </c>
      <c r="BJ340" t="b">
        <f t="shared" ca="1" si="237"/>
        <v>0</v>
      </c>
      <c r="BK340" t="b">
        <f t="shared" ca="1" si="238"/>
        <v>0</v>
      </c>
      <c r="BL340" t="b">
        <f t="shared" ca="1" si="239"/>
        <v>0</v>
      </c>
      <c r="BM340" t="b">
        <f t="shared" ca="1" si="240"/>
        <v>0</v>
      </c>
      <c r="BN340" t="b">
        <f t="shared" ca="1" si="241"/>
        <v>0</v>
      </c>
      <c r="BO340" t="b">
        <f t="shared" ca="1" si="242"/>
        <v>1</v>
      </c>
      <c r="BP340" t="b">
        <f t="shared" ca="1" si="243"/>
        <v>0</v>
      </c>
      <c r="BQ340">
        <f t="shared" ca="1" si="244"/>
        <v>1</v>
      </c>
      <c r="BR340">
        <f t="shared" ca="1" si="245"/>
        <v>20328</v>
      </c>
      <c r="BS340" cm="1">
        <f t="array" aca="1" ref="BS340" ca="1">IF($C340=0,"",RANK(BR340,OFFSET(KKK,0,0,LAST,1),-1))</f>
        <v>197</v>
      </c>
      <c r="BT340" s="19">
        <f t="shared" ca="1" si="246"/>
        <v>64419</v>
      </c>
    </row>
    <row r="341" spans="1:72">
      <c r="A341">
        <v>329</v>
      </c>
      <c r="C341" s="9" t="str">
        <f t="shared" ca="1" si="214"/>
        <v>T6KTQ 376</v>
      </c>
      <c r="D341">
        <f t="shared" ca="1" si="217"/>
        <v>9</v>
      </c>
      <c r="E341" t="str">
        <f t="shared" ca="1" si="230"/>
        <v>T6KTQ</v>
      </c>
      <c r="F341" t="str">
        <f t="shared" ca="1" si="218"/>
        <v>LFOLN</v>
      </c>
      <c r="G341" t="str">
        <f t="shared" ca="1" si="231"/>
        <v>LFOLN 376</v>
      </c>
      <c r="H341" t="str">
        <f ca="1"/>
        <v>FFHFH 700</v>
      </c>
      <c r="I341" t="str" cm="1">
        <f t="array" aca="1" ref="I341:J341" ca="1">IF($C341=0,"",_xlfn.TEXTSPLIT(H341," "))</f>
        <v>FFHFH</v>
      </c>
      <c r="J341" t="str">
        <f ca="1"/>
        <v>700</v>
      </c>
      <c r="K341">
        <f t="shared" ca="1" si="232"/>
        <v>700</v>
      </c>
      <c r="L341">
        <f ca="1"/>
        <v>329</v>
      </c>
      <c r="M341" t="str">
        <f t="shared" ca="1" si="219"/>
        <v>66868</v>
      </c>
      <c r="N341">
        <f t="shared" ca="1" si="210"/>
        <v>0</v>
      </c>
      <c r="O341">
        <f t="shared" ca="1" si="247"/>
        <v>0</v>
      </c>
      <c r="P341">
        <f t="shared" ca="1" si="247"/>
        <v>0</v>
      </c>
      <c r="Q341">
        <f t="shared" ca="1" si="247"/>
        <v>0</v>
      </c>
      <c r="R341">
        <f t="shared" ca="1" si="247"/>
        <v>0</v>
      </c>
      <c r="S341">
        <f t="shared" ca="1" si="247"/>
        <v>3</v>
      </c>
      <c r="T341">
        <f t="shared" ca="1" si="247"/>
        <v>0</v>
      </c>
      <c r="U341">
        <f t="shared" ca="1" si="247"/>
        <v>2</v>
      </c>
      <c r="V341">
        <f t="shared" ca="1" si="247"/>
        <v>0</v>
      </c>
      <c r="W341">
        <f t="shared" ca="1" si="247"/>
        <v>0</v>
      </c>
      <c r="X341">
        <f t="shared" ca="1" si="247"/>
        <v>0</v>
      </c>
      <c r="Y341">
        <f t="shared" ca="1" si="247"/>
        <v>0</v>
      </c>
      <c r="Z341">
        <f t="shared" ca="1" si="247"/>
        <v>0</v>
      </c>
      <c r="AA341">
        <f t="shared" ca="1" si="247"/>
        <v>0</v>
      </c>
      <c r="AB341">
        <f t="shared" ca="1" si="233"/>
        <v>5</v>
      </c>
      <c r="AC341" t="b">
        <f t="shared" ca="1" si="220"/>
        <v>0</v>
      </c>
      <c r="AD341" t="b">
        <f t="shared" ca="1" si="221"/>
        <v>0</v>
      </c>
      <c r="AE341" t="b">
        <f t="shared" ca="1" si="222"/>
        <v>1</v>
      </c>
      <c r="AF341" t="b">
        <f t="shared" ca="1" si="223"/>
        <v>0</v>
      </c>
      <c r="AG341" t="b">
        <f t="shared" ca="1" si="224"/>
        <v>0</v>
      </c>
      <c r="AH341" t="b">
        <f t="shared" ca="1" si="225"/>
        <v>0</v>
      </c>
      <c r="AI341" t="b">
        <f t="shared" ca="1" si="226"/>
        <v>0</v>
      </c>
      <c r="AJ341">
        <f t="shared" ca="1" si="234"/>
        <v>1</v>
      </c>
      <c r="AK341">
        <f t="shared" ca="1" si="227"/>
        <v>50329</v>
      </c>
      <c r="AL341">
        <f t="shared" ca="1" si="228"/>
        <v>841</v>
      </c>
      <c r="AM341" s="19">
        <f t="shared" ca="1" si="229"/>
        <v>588700</v>
      </c>
      <c r="AN341" t="str">
        <f ca="1">IF($C341=0,"",
VLOOKUP(MID($E341,1,1),TRANSF2,2,FALSE)
&amp; VLOOKUP(MID($E341,2,1),TRANSF2,2,FALSE)
&amp; VLOOKUP(MID($E341,3,1),TRANSF2,2,FALSE)
&amp; VLOOKUP(MID($E341,4,1),TRANSF2,2,FALSE)
&amp; VLOOKUP(MID($E341,5,1),TRANSF2,2,FALSE)
)</f>
        <v>LFOLN</v>
      </c>
      <c r="AO341" t="str">
        <f t="shared" ca="1" si="235"/>
        <v>LFOLN 376</v>
      </c>
      <c r="AP341" t="str">
        <f ca="1"/>
        <v>EEOOA 101</v>
      </c>
      <c r="AQ341" t="str" cm="1">
        <f t="array" aca="1" ref="AQ341:AR341" ca="1">IF($C341=0,"",_xlfn.TEXTSPLIT(AP341," "))</f>
        <v>EEOOA</v>
      </c>
      <c r="AR341" t="str">
        <f ca="1"/>
        <v>101</v>
      </c>
      <c r="AS341">
        <f t="shared" ca="1" si="236"/>
        <v>101</v>
      </c>
      <c r="AT341">
        <f ca="1"/>
        <v>329</v>
      </c>
      <c r="AU341" t="str">
        <f ca="1">IF($C341=0,"",
VLOOKUP(MID(AQ341,1,1),REVTRANS2,2,FALSE)
&amp; VLOOKUP(MID(AQ341,2,1),REVTRANS2,2,FALSE)
&amp; VLOOKUP(MID(AQ341,3,1),REVTRANS2,2,FALSE)
&amp; VLOOKUP(MID(AQ341,4,1),REVTRANS2,2,FALSE)
&amp; VLOOKUP(MID(AQ341,5,1),REVTRANS2,2,FALSE)
)</f>
        <v>55KKJ</v>
      </c>
      <c r="AV341">
        <f t="shared" ca="1" si="208"/>
        <v>0</v>
      </c>
      <c r="AW341">
        <f t="shared" ca="1" si="216"/>
        <v>0</v>
      </c>
      <c r="AX341">
        <f t="shared" ca="1" si="216"/>
        <v>0</v>
      </c>
      <c r="AY341">
        <f t="shared" ca="1" si="216"/>
        <v>0</v>
      </c>
      <c r="AZ341">
        <f t="shared" ca="1" si="216"/>
        <v>2</v>
      </c>
      <c r="BA341">
        <f t="shared" ca="1" si="216"/>
        <v>0</v>
      </c>
      <c r="BB341">
        <f t="shared" ca="1" si="216"/>
        <v>0</v>
      </c>
      <c r="BC341">
        <f t="shared" ca="1" si="216"/>
        <v>0</v>
      </c>
      <c r="BD341">
        <f t="shared" ca="1" si="216"/>
        <v>0</v>
      </c>
      <c r="BE341">
        <f t="shared" ca="1" si="216"/>
        <v>0</v>
      </c>
      <c r="BF341">
        <f t="shared" ca="1" si="216"/>
        <v>0</v>
      </c>
      <c r="BG341">
        <f t="shared" ca="1" si="216"/>
        <v>2</v>
      </c>
      <c r="BH341">
        <f t="shared" ca="1" si="216"/>
        <v>0</v>
      </c>
      <c r="BI341" s="37">
        <f t="shared" ca="1" si="216"/>
        <v>1</v>
      </c>
      <c r="BJ341" t="b">
        <f t="shared" ca="1" si="237"/>
        <v>0</v>
      </c>
      <c r="BK341" t="b">
        <f t="shared" ca="1" si="238"/>
        <v>0</v>
      </c>
      <c r="BL341" t="b">
        <f t="shared" ca="1" si="239"/>
        <v>1</v>
      </c>
      <c r="BM341" t="b">
        <f t="shared" ca="1" si="240"/>
        <v>0</v>
      </c>
      <c r="BN341" t="b">
        <f t="shared" ca="1" si="241"/>
        <v>0</v>
      </c>
      <c r="BO341" t="b">
        <f t="shared" ca="1" si="242"/>
        <v>0</v>
      </c>
      <c r="BP341" t="b">
        <f t="shared" ca="1" si="243"/>
        <v>0</v>
      </c>
      <c r="BQ341">
        <f t="shared" ca="1" si="244"/>
        <v>1</v>
      </c>
      <c r="BR341">
        <f t="shared" ca="1" si="245"/>
        <v>50329</v>
      </c>
      <c r="BS341" cm="1">
        <f t="array" aca="1" ref="BS341" ca="1">IF($C341=0,"",RANK(BR341,OFFSET(KKK,0,0,LAST,1),-1))</f>
        <v>729</v>
      </c>
      <c r="BT341" s="19">
        <f t="shared" ca="1" si="246"/>
        <v>73629</v>
      </c>
    </row>
    <row r="342" spans="1:72">
      <c r="A342">
        <v>330</v>
      </c>
      <c r="C342" s="9" t="str">
        <f t="shared" ca="1" si="214"/>
        <v>6AKT5 294</v>
      </c>
      <c r="D342">
        <f t="shared" ca="1" si="217"/>
        <v>9</v>
      </c>
      <c r="E342" t="str">
        <f t="shared" ca="1" si="230"/>
        <v>6AKT5</v>
      </c>
      <c r="F342" t="str">
        <f t="shared" ca="1" si="218"/>
        <v>FPOLE</v>
      </c>
      <c r="G342" t="str">
        <f t="shared" ca="1" si="231"/>
        <v>FPOLE 294</v>
      </c>
      <c r="H342" t="str">
        <f ca="1"/>
        <v>FFIFG 528</v>
      </c>
      <c r="I342" t="str" cm="1">
        <f t="array" aca="1" ref="I342:J342" ca="1">IF($C342=0,"",_xlfn.TEXTSPLIT(H342," "))</f>
        <v>FFIFG</v>
      </c>
      <c r="J342" t="str">
        <f ca="1"/>
        <v>528</v>
      </c>
      <c r="K342">
        <f t="shared" ca="1" si="232"/>
        <v>528</v>
      </c>
      <c r="L342">
        <f ca="1"/>
        <v>330</v>
      </c>
      <c r="M342" t="str">
        <f t="shared" ca="1" si="219"/>
        <v>66967</v>
      </c>
      <c r="N342">
        <f t="shared" ca="1" si="210"/>
        <v>0</v>
      </c>
      <c r="O342">
        <f t="shared" ca="1" si="247"/>
        <v>0</v>
      </c>
      <c r="P342">
        <f t="shared" ca="1" si="247"/>
        <v>0</v>
      </c>
      <c r="Q342">
        <f t="shared" ca="1" si="247"/>
        <v>0</v>
      </c>
      <c r="R342">
        <f t="shared" ca="1" si="247"/>
        <v>0</v>
      </c>
      <c r="S342">
        <f t="shared" ca="1" si="247"/>
        <v>3</v>
      </c>
      <c r="T342">
        <f t="shared" ca="1" si="247"/>
        <v>1</v>
      </c>
      <c r="U342">
        <f t="shared" ca="1" si="247"/>
        <v>0</v>
      </c>
      <c r="V342">
        <f t="shared" ca="1" si="247"/>
        <v>1</v>
      </c>
      <c r="W342">
        <f t="shared" ca="1" si="247"/>
        <v>0</v>
      </c>
      <c r="X342">
        <f t="shared" ca="1" si="247"/>
        <v>0</v>
      </c>
      <c r="Y342">
        <f t="shared" ca="1" si="247"/>
        <v>0</v>
      </c>
      <c r="Z342">
        <f t="shared" ca="1" si="247"/>
        <v>0</v>
      </c>
      <c r="AA342">
        <f t="shared" ca="1" si="247"/>
        <v>0</v>
      </c>
      <c r="AB342">
        <f t="shared" ca="1" si="233"/>
        <v>5</v>
      </c>
      <c r="AC342" t="b">
        <f t="shared" ca="1" si="220"/>
        <v>0</v>
      </c>
      <c r="AD342" t="b">
        <f t="shared" ca="1" si="221"/>
        <v>0</v>
      </c>
      <c r="AE342" t="b">
        <f t="shared" ca="1" si="222"/>
        <v>0</v>
      </c>
      <c r="AF342" t="b">
        <f t="shared" ca="1" si="223"/>
        <v>1</v>
      </c>
      <c r="AG342" t="b">
        <f t="shared" ca="1" si="224"/>
        <v>0</v>
      </c>
      <c r="AH342" t="b">
        <f t="shared" ca="1" si="225"/>
        <v>0</v>
      </c>
      <c r="AI342" t="b">
        <f t="shared" ca="1" si="226"/>
        <v>0</v>
      </c>
      <c r="AJ342">
        <f t="shared" ca="1" si="234"/>
        <v>1</v>
      </c>
      <c r="AK342">
        <f t="shared" ca="1" si="227"/>
        <v>40330</v>
      </c>
      <c r="AL342">
        <f t="shared" ca="1" si="228"/>
        <v>679</v>
      </c>
      <c r="AM342" s="19">
        <f t="shared" ca="1" si="229"/>
        <v>358512</v>
      </c>
      <c r="AN342" t="str">
        <f ca="1">IF($C342=0,"",
VLOOKUP(MID($E342,1,1),TRANSF2,2,FALSE)
&amp; VLOOKUP(MID($E342,2,1),TRANSF2,2,FALSE)
&amp; VLOOKUP(MID($E342,3,1),TRANSF2,2,FALSE)
&amp; VLOOKUP(MID($E342,4,1),TRANSF2,2,FALSE)
&amp; VLOOKUP(MID($E342,5,1),TRANSF2,2,FALSE)
)</f>
        <v>FPOLE</v>
      </c>
      <c r="AO342" t="str">
        <f t="shared" ca="1" si="235"/>
        <v>FPOLE 294</v>
      </c>
      <c r="AP342" t="str">
        <f ca="1"/>
        <v>EEPEP 303</v>
      </c>
      <c r="AQ342" t="str" cm="1">
        <f t="array" aca="1" ref="AQ342:AR342" ca="1">IF($C342=0,"",_xlfn.TEXTSPLIT(AP342," "))</f>
        <v>EEPEP</v>
      </c>
      <c r="AR342" t="str">
        <f ca="1"/>
        <v>303</v>
      </c>
      <c r="AS342">
        <f t="shared" ca="1" si="236"/>
        <v>303</v>
      </c>
      <c r="AT342">
        <f ca="1"/>
        <v>330</v>
      </c>
      <c r="AU342" t="str">
        <f ca="1">IF($C342=0,"",
VLOOKUP(MID(AQ342,1,1),REVTRANS2,2,FALSE)
&amp; VLOOKUP(MID(AQ342,2,1),REVTRANS2,2,FALSE)
&amp; VLOOKUP(MID(AQ342,3,1),REVTRANS2,2,FALSE)
&amp; VLOOKUP(MID(AQ342,4,1),REVTRANS2,2,FALSE)
&amp; VLOOKUP(MID(AQ342,5,1),REVTRANS2,2,FALSE)
)</f>
        <v>55A5A</v>
      </c>
      <c r="AV342">
        <f t="shared" ca="1" si="208"/>
        <v>0</v>
      </c>
      <c r="AW342">
        <f t="shared" ca="1" si="216"/>
        <v>0</v>
      </c>
      <c r="AX342">
        <f t="shared" ca="1" si="216"/>
        <v>0</v>
      </c>
      <c r="AY342">
        <f t="shared" ca="1" si="216"/>
        <v>0</v>
      </c>
      <c r="AZ342">
        <f t="shared" ca="1" si="216"/>
        <v>3</v>
      </c>
      <c r="BA342">
        <f t="shared" ca="1" si="216"/>
        <v>0</v>
      </c>
      <c r="BB342">
        <f t="shared" ca="1" si="216"/>
        <v>0</v>
      </c>
      <c r="BC342">
        <f t="shared" ca="1" si="216"/>
        <v>0</v>
      </c>
      <c r="BD342">
        <f t="shared" ca="1" si="216"/>
        <v>0</v>
      </c>
      <c r="BE342">
        <f t="shared" ca="1" si="216"/>
        <v>0</v>
      </c>
      <c r="BF342">
        <f t="shared" ca="1" si="216"/>
        <v>0</v>
      </c>
      <c r="BG342">
        <f t="shared" ca="1" si="216"/>
        <v>0</v>
      </c>
      <c r="BH342">
        <f t="shared" ca="1" si="216"/>
        <v>2</v>
      </c>
      <c r="BI342" s="37">
        <f t="shared" ca="1" si="216"/>
        <v>0</v>
      </c>
      <c r="BJ342" t="b">
        <f t="shared" ca="1" si="237"/>
        <v>0</v>
      </c>
      <c r="BK342" t="b">
        <f t="shared" ca="1" si="238"/>
        <v>0</v>
      </c>
      <c r="BL342" t="b">
        <f t="shared" ca="1" si="239"/>
        <v>1</v>
      </c>
      <c r="BM342" t="b">
        <f t="shared" ca="1" si="240"/>
        <v>0</v>
      </c>
      <c r="BN342" t="b">
        <f t="shared" ca="1" si="241"/>
        <v>0</v>
      </c>
      <c r="BO342" t="b">
        <f t="shared" ca="1" si="242"/>
        <v>0</v>
      </c>
      <c r="BP342" t="b">
        <f t="shared" ca="1" si="243"/>
        <v>0</v>
      </c>
      <c r="BQ342">
        <f t="shared" ca="1" si="244"/>
        <v>1</v>
      </c>
      <c r="BR342">
        <f t="shared" ca="1" si="245"/>
        <v>50330</v>
      </c>
      <c r="BS342" cm="1">
        <f t="array" aca="1" ref="BS342" ca="1">IF($C342=0,"",RANK(BR342,OFFSET(KKK,0,0,LAST,1),-1))</f>
        <v>730</v>
      </c>
      <c r="BT342" s="19">
        <f t="shared" ca="1" si="246"/>
        <v>221190</v>
      </c>
    </row>
    <row r="343" spans="1:72">
      <c r="A343">
        <v>331</v>
      </c>
      <c r="C343" s="9" t="str">
        <f t="shared" ca="1" si="214"/>
        <v>7AA22 243</v>
      </c>
      <c r="D343">
        <f t="shared" ca="1" si="217"/>
        <v>9</v>
      </c>
      <c r="E343" t="str">
        <f t="shared" ca="1" si="230"/>
        <v>7AA22</v>
      </c>
      <c r="F343" t="str">
        <f t="shared" ca="1" si="218"/>
        <v>GPPBB</v>
      </c>
      <c r="G343" t="str">
        <f t="shared" ca="1" si="231"/>
        <v>GPPBB 243</v>
      </c>
      <c r="H343" t="str">
        <f ca="1"/>
        <v>FFLDL 199</v>
      </c>
      <c r="I343" t="str" cm="1">
        <f t="array" aca="1" ref="I343:J343" ca="1">IF($C343=0,"",_xlfn.TEXTSPLIT(H343," "))</f>
        <v>FFLDL</v>
      </c>
      <c r="J343" t="str">
        <f ca="1"/>
        <v>199</v>
      </c>
      <c r="K343">
        <f t="shared" ca="1" si="232"/>
        <v>199</v>
      </c>
      <c r="L343">
        <f ca="1"/>
        <v>331</v>
      </c>
      <c r="M343" t="str">
        <f t="shared" ca="1" si="219"/>
        <v>66T4T</v>
      </c>
      <c r="N343">
        <f t="shared" ca="1" si="210"/>
        <v>0</v>
      </c>
      <c r="O343">
        <f t="shared" ca="1" si="247"/>
        <v>0</v>
      </c>
      <c r="P343">
        <f t="shared" ca="1" si="247"/>
        <v>0</v>
      </c>
      <c r="Q343">
        <f t="shared" ca="1" si="247"/>
        <v>1</v>
      </c>
      <c r="R343">
        <f t="shared" ca="1" si="247"/>
        <v>0</v>
      </c>
      <c r="S343">
        <f t="shared" ca="1" si="247"/>
        <v>2</v>
      </c>
      <c r="T343">
        <f t="shared" ca="1" si="247"/>
        <v>0</v>
      </c>
      <c r="U343">
        <f t="shared" ca="1" si="247"/>
        <v>0</v>
      </c>
      <c r="V343">
        <f t="shared" ca="1" si="247"/>
        <v>0</v>
      </c>
      <c r="W343">
        <f t="shared" ca="1" si="247"/>
        <v>2</v>
      </c>
      <c r="X343">
        <f t="shared" ca="1" si="247"/>
        <v>0</v>
      </c>
      <c r="Y343">
        <f t="shared" ca="1" si="247"/>
        <v>0</v>
      </c>
      <c r="Z343">
        <f t="shared" ca="1" si="247"/>
        <v>0</v>
      </c>
      <c r="AA343">
        <f t="shared" ca="1" si="247"/>
        <v>0</v>
      </c>
      <c r="AB343">
        <f t="shared" ca="1" si="233"/>
        <v>5</v>
      </c>
      <c r="AC343" t="b">
        <f t="shared" ca="1" si="220"/>
        <v>0</v>
      </c>
      <c r="AD343" t="b">
        <f t="shared" ca="1" si="221"/>
        <v>0</v>
      </c>
      <c r="AE343" t="b">
        <f t="shared" ca="1" si="222"/>
        <v>0</v>
      </c>
      <c r="AF343" t="b">
        <f t="shared" ca="1" si="223"/>
        <v>0</v>
      </c>
      <c r="AG343" t="b">
        <f t="shared" ca="1" si="224"/>
        <v>1</v>
      </c>
      <c r="AH343" t="b">
        <f t="shared" ca="1" si="225"/>
        <v>0</v>
      </c>
      <c r="AI343" t="b">
        <f t="shared" ca="1" si="226"/>
        <v>0</v>
      </c>
      <c r="AJ343">
        <f t="shared" ca="1" si="234"/>
        <v>1</v>
      </c>
      <c r="AK343">
        <f t="shared" ca="1" si="227"/>
        <v>30331</v>
      </c>
      <c r="AL343">
        <f t="shared" ca="1" si="228"/>
        <v>499</v>
      </c>
      <c r="AM343" s="19">
        <f t="shared" ca="1" si="229"/>
        <v>99301</v>
      </c>
      <c r="AN343" t="str">
        <f ca="1">IF($C343=0,"",
VLOOKUP(MID($E343,1,1),TRANSF2,2,FALSE)
&amp; VLOOKUP(MID($E343,2,1),TRANSF2,2,FALSE)
&amp; VLOOKUP(MID($E343,3,1),TRANSF2,2,FALSE)
&amp; VLOOKUP(MID($E343,4,1),TRANSF2,2,FALSE)
&amp; VLOOKUP(MID($E343,5,1),TRANSF2,2,FALSE)
)</f>
        <v>GPPBB</v>
      </c>
      <c r="AO343" t="str">
        <f t="shared" ca="1" si="235"/>
        <v>GPPBB 243</v>
      </c>
      <c r="AP343" t="str">
        <f ca="1"/>
        <v>EEPPN 1000</v>
      </c>
      <c r="AQ343" t="str" cm="1">
        <f t="array" aca="1" ref="AQ343:AR343" ca="1">IF($C343=0,"",_xlfn.TEXTSPLIT(AP343," "))</f>
        <v>EEPPN</v>
      </c>
      <c r="AR343" t="str">
        <f ca="1"/>
        <v>1000</v>
      </c>
      <c r="AS343">
        <f t="shared" ca="1" si="236"/>
        <v>1000</v>
      </c>
      <c r="AT343">
        <f ca="1"/>
        <v>331</v>
      </c>
      <c r="AU343" t="str">
        <f ca="1">IF($C343=0,"",
VLOOKUP(MID(AQ343,1,1),REVTRANS2,2,FALSE)
&amp; VLOOKUP(MID(AQ343,2,1),REVTRANS2,2,FALSE)
&amp; VLOOKUP(MID(AQ343,3,1),REVTRANS2,2,FALSE)
&amp; VLOOKUP(MID(AQ343,4,1),REVTRANS2,2,FALSE)
&amp; VLOOKUP(MID(AQ343,5,1),REVTRANS2,2,FALSE)
)</f>
        <v>55AAQ</v>
      </c>
      <c r="AV343">
        <f t="shared" ca="1" si="208"/>
        <v>0</v>
      </c>
      <c r="AW343">
        <f t="shared" ca="1" si="216"/>
        <v>0</v>
      </c>
      <c r="AX343">
        <f t="shared" ca="1" si="216"/>
        <v>0</v>
      </c>
      <c r="AY343">
        <f t="shared" ca="1" si="216"/>
        <v>0</v>
      </c>
      <c r="AZ343">
        <f t="shared" ca="1" si="216"/>
        <v>2</v>
      </c>
      <c r="BA343">
        <f t="shared" ca="1" si="216"/>
        <v>0</v>
      </c>
      <c r="BB343">
        <f t="shared" ca="1" si="216"/>
        <v>0</v>
      </c>
      <c r="BC343">
        <f t="shared" ca="1" si="216"/>
        <v>0</v>
      </c>
      <c r="BD343">
        <f t="shared" ca="1" si="216"/>
        <v>0</v>
      </c>
      <c r="BE343">
        <f t="shared" ca="1" si="216"/>
        <v>0</v>
      </c>
      <c r="BF343">
        <f t="shared" ca="1" si="216"/>
        <v>1</v>
      </c>
      <c r="BG343">
        <f t="shared" ca="1" si="216"/>
        <v>0</v>
      </c>
      <c r="BH343">
        <f t="shared" ca="1" si="216"/>
        <v>2</v>
      </c>
      <c r="BI343" s="37">
        <f t="shared" ca="1" si="216"/>
        <v>0</v>
      </c>
      <c r="BJ343" t="b">
        <f t="shared" ca="1" si="237"/>
        <v>0</v>
      </c>
      <c r="BK343" t="b">
        <f t="shared" ca="1" si="238"/>
        <v>0</v>
      </c>
      <c r="BL343" t="b">
        <f t="shared" ca="1" si="239"/>
        <v>0</v>
      </c>
      <c r="BM343" t="b">
        <f t="shared" ca="1" si="240"/>
        <v>0</v>
      </c>
      <c r="BN343" t="b">
        <f t="shared" ca="1" si="241"/>
        <v>1</v>
      </c>
      <c r="BO343" t="b">
        <f t="shared" ca="1" si="242"/>
        <v>0</v>
      </c>
      <c r="BP343" t="b">
        <f t="shared" ca="1" si="243"/>
        <v>0</v>
      </c>
      <c r="BQ343">
        <f t="shared" ca="1" si="244"/>
        <v>1</v>
      </c>
      <c r="BR343">
        <f t="shared" ca="1" si="245"/>
        <v>30331</v>
      </c>
      <c r="BS343" cm="1">
        <f t="array" aca="1" ref="BS343" ca="1">IF($C343=0,"",RANK(BR343,OFFSET(KKK,0,0,LAST,1),-1))</f>
        <v>359</v>
      </c>
      <c r="BT343" s="19">
        <f t="shared" ca="1" si="246"/>
        <v>359000</v>
      </c>
    </row>
    <row r="344" spans="1:72">
      <c r="A344">
        <v>332</v>
      </c>
      <c r="C344" s="9" t="str">
        <f t="shared" ca="1" si="214"/>
        <v>26QJQ 398</v>
      </c>
      <c r="D344">
        <f t="shared" ca="1" si="217"/>
        <v>9</v>
      </c>
      <c r="E344" t="str">
        <f t="shared" ca="1" si="230"/>
        <v>26QJQ</v>
      </c>
      <c r="F344" t="str">
        <f t="shared" ca="1" si="218"/>
        <v>BFNMN</v>
      </c>
      <c r="G344" t="str">
        <f t="shared" ca="1" si="231"/>
        <v>BFNMN 398</v>
      </c>
      <c r="H344" t="str">
        <f ca="1"/>
        <v>FFLFF 802</v>
      </c>
      <c r="I344" t="str" cm="1">
        <f t="array" aca="1" ref="I344:J344" ca="1">IF($C344=0,"",_xlfn.TEXTSPLIT(H344," "))</f>
        <v>FFLFF</v>
      </c>
      <c r="J344" t="str">
        <f ca="1"/>
        <v>802</v>
      </c>
      <c r="K344">
        <f t="shared" ca="1" si="232"/>
        <v>802</v>
      </c>
      <c r="L344">
        <f ca="1"/>
        <v>332</v>
      </c>
      <c r="M344" t="str">
        <f t="shared" ca="1" si="219"/>
        <v>66T66</v>
      </c>
      <c r="N344">
        <f t="shared" ca="1" si="210"/>
        <v>0</v>
      </c>
      <c r="O344">
        <f t="shared" ca="1" si="247"/>
        <v>0</v>
      </c>
      <c r="P344">
        <f t="shared" ca="1" si="247"/>
        <v>0</v>
      </c>
      <c r="Q344">
        <f t="shared" ca="1" si="247"/>
        <v>0</v>
      </c>
      <c r="R344">
        <f t="shared" ca="1" si="247"/>
        <v>0</v>
      </c>
      <c r="S344">
        <f t="shared" ca="1" si="247"/>
        <v>4</v>
      </c>
      <c r="T344">
        <f t="shared" ca="1" si="247"/>
        <v>0</v>
      </c>
      <c r="U344">
        <f t="shared" ca="1" si="247"/>
        <v>0</v>
      </c>
      <c r="V344">
        <f t="shared" ca="1" si="247"/>
        <v>0</v>
      </c>
      <c r="W344">
        <f t="shared" ca="1" si="247"/>
        <v>1</v>
      </c>
      <c r="X344">
        <f t="shared" ca="1" si="247"/>
        <v>0</v>
      </c>
      <c r="Y344">
        <f t="shared" ca="1" si="247"/>
        <v>0</v>
      </c>
      <c r="Z344">
        <f t="shared" ca="1" si="247"/>
        <v>0</v>
      </c>
      <c r="AA344">
        <f t="shared" ca="1" si="247"/>
        <v>0</v>
      </c>
      <c r="AB344">
        <f t="shared" ca="1" si="233"/>
        <v>5</v>
      </c>
      <c r="AC344" t="b">
        <f t="shared" ca="1" si="220"/>
        <v>0</v>
      </c>
      <c r="AD344" t="b">
        <f t="shared" ca="1" si="221"/>
        <v>1</v>
      </c>
      <c r="AE344" t="b">
        <f t="shared" ca="1" si="222"/>
        <v>0</v>
      </c>
      <c r="AF344" t="b">
        <f t="shared" ca="1" si="223"/>
        <v>0</v>
      </c>
      <c r="AG344" t="b">
        <f t="shared" ca="1" si="224"/>
        <v>0</v>
      </c>
      <c r="AH344" t="b">
        <f t="shared" ca="1" si="225"/>
        <v>0</v>
      </c>
      <c r="AI344" t="b">
        <f t="shared" ca="1" si="226"/>
        <v>0</v>
      </c>
      <c r="AJ344">
        <f t="shared" ca="1" si="234"/>
        <v>1</v>
      </c>
      <c r="AK344">
        <f t="shared" ca="1" si="227"/>
        <v>60332</v>
      </c>
      <c r="AL344">
        <f t="shared" ca="1" si="228"/>
        <v>936</v>
      </c>
      <c r="AM344" s="19">
        <f t="shared" ca="1" si="229"/>
        <v>750672</v>
      </c>
      <c r="AN344" t="str">
        <f ca="1">IF($C344=0,"",
VLOOKUP(MID($E344,1,1),TRANSF2,2,FALSE)
&amp; VLOOKUP(MID($E344,2,1),TRANSF2,2,FALSE)
&amp; VLOOKUP(MID($E344,3,1),TRANSF2,2,FALSE)
&amp; VLOOKUP(MID($E344,4,1),TRANSF2,2,FALSE)
&amp; VLOOKUP(MID($E344,5,1),TRANSF2,2,FALSE)
)</f>
        <v>BFNAN</v>
      </c>
      <c r="AO344" t="str">
        <f t="shared" ca="1" si="235"/>
        <v>BFNAN 398</v>
      </c>
      <c r="AP344" t="str">
        <f ca="1"/>
        <v>EFAPP 224</v>
      </c>
      <c r="AQ344" t="str" cm="1">
        <f t="array" aca="1" ref="AQ344:AR344" ca="1">IF($C344=0,"",_xlfn.TEXTSPLIT(AP344," "))</f>
        <v>EFAPP</v>
      </c>
      <c r="AR344" t="str">
        <f ca="1"/>
        <v>224</v>
      </c>
      <c r="AS344">
        <f t="shared" ca="1" si="236"/>
        <v>224</v>
      </c>
      <c r="AT344">
        <f ca="1"/>
        <v>332</v>
      </c>
      <c r="AU344" t="str">
        <f ca="1">IF($C344=0,"",
VLOOKUP(MID(AQ344,1,1),REVTRANS2,2,FALSE)
&amp; VLOOKUP(MID(AQ344,2,1),REVTRANS2,2,FALSE)
&amp; VLOOKUP(MID(AQ344,3,1),REVTRANS2,2,FALSE)
&amp; VLOOKUP(MID(AQ344,4,1),REVTRANS2,2,FALSE)
&amp; VLOOKUP(MID(AQ344,5,1),REVTRANS2,2,FALSE)
)</f>
        <v>56JAA</v>
      </c>
      <c r="AV344">
        <f t="shared" ca="1" si="208"/>
        <v>0</v>
      </c>
      <c r="AW344">
        <f t="shared" ca="1" si="216"/>
        <v>0</v>
      </c>
      <c r="AX344">
        <f t="shared" ca="1" si="216"/>
        <v>0</v>
      </c>
      <c r="AY344">
        <f t="shared" ca="1" si="216"/>
        <v>0</v>
      </c>
      <c r="AZ344">
        <f t="shared" ca="1" si="216"/>
        <v>1</v>
      </c>
      <c r="BA344">
        <f t="shared" ca="1" si="216"/>
        <v>1</v>
      </c>
      <c r="BB344">
        <f t="shared" ca="1" si="216"/>
        <v>0</v>
      </c>
      <c r="BC344">
        <f t="shared" ca="1" si="216"/>
        <v>0</v>
      </c>
      <c r="BD344">
        <f t="shared" ca="1" si="216"/>
        <v>0</v>
      </c>
      <c r="BE344">
        <f t="shared" ca="1" si="216"/>
        <v>0</v>
      </c>
      <c r="BF344">
        <f t="shared" ca="1" si="216"/>
        <v>0</v>
      </c>
      <c r="BG344">
        <f t="shared" ca="1" si="216"/>
        <v>0</v>
      </c>
      <c r="BH344">
        <f t="shared" ca="1" si="216"/>
        <v>2</v>
      </c>
      <c r="BI344" s="37">
        <f t="shared" ca="1" si="216"/>
        <v>1</v>
      </c>
      <c r="BJ344" t="b">
        <f t="shared" ca="1" si="237"/>
        <v>0</v>
      </c>
      <c r="BK344" t="b">
        <f t="shared" ca="1" si="238"/>
        <v>0</v>
      </c>
      <c r="BL344" t="b">
        <f t="shared" ca="1" si="239"/>
        <v>0</v>
      </c>
      <c r="BM344" t="b">
        <f t="shared" ca="1" si="240"/>
        <v>1</v>
      </c>
      <c r="BN344" t="b">
        <f t="shared" ca="1" si="241"/>
        <v>0</v>
      </c>
      <c r="BO344" t="b">
        <f t="shared" ca="1" si="242"/>
        <v>0</v>
      </c>
      <c r="BP344" t="b">
        <f t="shared" ca="1" si="243"/>
        <v>0</v>
      </c>
      <c r="BQ344">
        <f t="shared" ca="1" si="244"/>
        <v>1</v>
      </c>
      <c r="BR344">
        <f t="shared" ca="1" si="245"/>
        <v>40332</v>
      </c>
      <c r="BS344" cm="1">
        <f t="array" aca="1" ref="BS344" ca="1">IF($C344=0,"",RANK(BR344,OFFSET(KKK,0,0,LAST,1),-1))</f>
        <v>527</v>
      </c>
      <c r="BT344" s="19">
        <f t="shared" ca="1" si="246"/>
        <v>118048</v>
      </c>
    </row>
    <row r="345" spans="1:72">
      <c r="A345">
        <v>333</v>
      </c>
      <c r="C345" s="9" t="str">
        <f t="shared" ca="1" si="214"/>
        <v>K4T28 141</v>
      </c>
      <c r="D345">
        <f t="shared" ca="1" si="217"/>
        <v>9</v>
      </c>
      <c r="E345" t="str">
        <f t="shared" ca="1" si="230"/>
        <v>K4T28</v>
      </c>
      <c r="F345" t="str">
        <f t="shared" ca="1" si="218"/>
        <v>ODLBH</v>
      </c>
      <c r="G345" t="str">
        <f t="shared" ca="1" si="231"/>
        <v>ODLBH 141</v>
      </c>
      <c r="H345" t="str">
        <f ca="1"/>
        <v>FFLFP 476</v>
      </c>
      <c r="I345" t="str" cm="1">
        <f t="array" aca="1" ref="I345:J345" ca="1">IF($C345=0,"",_xlfn.TEXTSPLIT(H345," "))</f>
        <v>FFLFP</v>
      </c>
      <c r="J345" t="str">
        <f ca="1"/>
        <v>476</v>
      </c>
      <c r="K345">
        <f t="shared" ca="1" si="232"/>
        <v>476</v>
      </c>
      <c r="L345">
        <f ca="1"/>
        <v>333</v>
      </c>
      <c r="M345" t="str">
        <f t="shared" ca="1" si="219"/>
        <v>66T6A</v>
      </c>
      <c r="N345">
        <f t="shared" ca="1" si="210"/>
        <v>0</v>
      </c>
      <c r="O345">
        <f t="shared" ca="1" si="247"/>
        <v>0</v>
      </c>
      <c r="P345">
        <f t="shared" ca="1" si="247"/>
        <v>0</v>
      </c>
      <c r="Q345">
        <f t="shared" ca="1" si="247"/>
        <v>0</v>
      </c>
      <c r="R345">
        <f t="shared" ca="1" si="247"/>
        <v>0</v>
      </c>
      <c r="S345">
        <f t="shared" ca="1" si="247"/>
        <v>3</v>
      </c>
      <c r="T345">
        <f t="shared" ca="1" si="247"/>
        <v>0</v>
      </c>
      <c r="U345">
        <f t="shared" ca="1" si="247"/>
        <v>0</v>
      </c>
      <c r="V345">
        <f t="shared" ca="1" si="247"/>
        <v>0</v>
      </c>
      <c r="W345">
        <f t="shared" ca="1" si="247"/>
        <v>1</v>
      </c>
      <c r="X345">
        <f t="shared" ca="1" si="247"/>
        <v>0</v>
      </c>
      <c r="Y345">
        <f t="shared" ca="1" si="247"/>
        <v>0</v>
      </c>
      <c r="Z345">
        <f t="shared" ca="1" si="247"/>
        <v>0</v>
      </c>
      <c r="AA345">
        <f t="shared" ca="1" si="247"/>
        <v>1</v>
      </c>
      <c r="AB345">
        <f t="shared" ca="1" si="233"/>
        <v>5</v>
      </c>
      <c r="AC345" t="b">
        <f t="shared" ca="1" si="220"/>
        <v>0</v>
      </c>
      <c r="AD345" t="b">
        <f t="shared" ca="1" si="221"/>
        <v>0</v>
      </c>
      <c r="AE345" t="b">
        <f t="shared" ca="1" si="222"/>
        <v>0</v>
      </c>
      <c r="AF345" t="b">
        <f t="shared" ca="1" si="223"/>
        <v>1</v>
      </c>
      <c r="AG345" t="b">
        <f t="shared" ca="1" si="224"/>
        <v>0</v>
      </c>
      <c r="AH345" t="b">
        <f t="shared" ca="1" si="225"/>
        <v>0</v>
      </c>
      <c r="AI345" t="b">
        <f t="shared" ca="1" si="226"/>
        <v>0</v>
      </c>
      <c r="AJ345">
        <f t="shared" ca="1" si="234"/>
        <v>1</v>
      </c>
      <c r="AK345">
        <f t="shared" ca="1" si="227"/>
        <v>40333</v>
      </c>
      <c r="AL345">
        <f t="shared" ca="1" si="228"/>
        <v>680</v>
      </c>
      <c r="AM345" s="19">
        <f t="shared" ca="1" si="229"/>
        <v>323680</v>
      </c>
      <c r="AN345" t="str">
        <f ca="1">IF($C345=0,"",
VLOOKUP(MID($E345,1,1),TRANSF2,2,FALSE)
&amp; VLOOKUP(MID($E345,2,1),TRANSF2,2,FALSE)
&amp; VLOOKUP(MID($E345,3,1),TRANSF2,2,FALSE)
&amp; VLOOKUP(MID($E345,4,1),TRANSF2,2,FALSE)
&amp; VLOOKUP(MID($E345,5,1),TRANSF2,2,FALSE)
)</f>
        <v>ODLBH</v>
      </c>
      <c r="AO345" t="str">
        <f t="shared" ca="1" si="235"/>
        <v>ODLBH 141</v>
      </c>
      <c r="AP345" t="str">
        <f ca="1"/>
        <v>EGAGI 356</v>
      </c>
      <c r="AQ345" t="str" cm="1">
        <f t="array" aca="1" ref="AQ345:AR345" ca="1">IF($C345=0,"",_xlfn.TEXTSPLIT(AP345," "))</f>
        <v>EGAGI</v>
      </c>
      <c r="AR345" t="str">
        <f ca="1"/>
        <v>356</v>
      </c>
      <c r="AS345">
        <f t="shared" ca="1" si="236"/>
        <v>356</v>
      </c>
      <c r="AT345">
        <f ca="1"/>
        <v>333</v>
      </c>
      <c r="AU345" t="str">
        <f ca="1">IF($C345=0,"",
VLOOKUP(MID(AQ345,1,1),REVTRANS2,2,FALSE)
&amp; VLOOKUP(MID(AQ345,2,1),REVTRANS2,2,FALSE)
&amp; VLOOKUP(MID(AQ345,3,1),REVTRANS2,2,FALSE)
&amp; VLOOKUP(MID(AQ345,4,1),REVTRANS2,2,FALSE)
&amp; VLOOKUP(MID(AQ345,5,1),REVTRANS2,2,FALSE)
)</f>
        <v>57J79</v>
      </c>
      <c r="AV345">
        <f t="shared" ca="1" si="208"/>
        <v>0</v>
      </c>
      <c r="AW345">
        <f t="shared" ca="1" si="216"/>
        <v>0</v>
      </c>
      <c r="AX345">
        <f t="shared" ca="1" si="216"/>
        <v>0</v>
      </c>
      <c r="AY345">
        <f t="shared" ca="1" si="216"/>
        <v>0</v>
      </c>
      <c r="AZ345">
        <f t="shared" ca="1" si="216"/>
        <v>1</v>
      </c>
      <c r="BA345">
        <f t="shared" ca="1" si="216"/>
        <v>0</v>
      </c>
      <c r="BB345">
        <f t="shared" ca="1" si="216"/>
        <v>2</v>
      </c>
      <c r="BC345">
        <f t="shared" ca="1" si="216"/>
        <v>0</v>
      </c>
      <c r="BD345">
        <f t="shared" ca="1" si="216"/>
        <v>1</v>
      </c>
      <c r="BE345">
        <f t="shared" ca="1" si="216"/>
        <v>0</v>
      </c>
      <c r="BF345">
        <f t="shared" ca="1" si="216"/>
        <v>0</v>
      </c>
      <c r="BG345">
        <f t="shared" ca="1" si="216"/>
        <v>0</v>
      </c>
      <c r="BH345">
        <f t="shared" ca="1" si="216"/>
        <v>0</v>
      </c>
      <c r="BI345" s="37">
        <f t="shared" ca="1" si="216"/>
        <v>1</v>
      </c>
      <c r="BJ345" t="b">
        <f t="shared" ca="1" si="237"/>
        <v>0</v>
      </c>
      <c r="BK345" t="b">
        <f t="shared" ca="1" si="238"/>
        <v>0</v>
      </c>
      <c r="BL345" t="b">
        <f t="shared" ca="1" si="239"/>
        <v>0</v>
      </c>
      <c r="BM345" t="b">
        <f t="shared" ca="1" si="240"/>
        <v>1</v>
      </c>
      <c r="BN345" t="b">
        <f t="shared" ca="1" si="241"/>
        <v>0</v>
      </c>
      <c r="BO345" t="b">
        <f t="shared" ca="1" si="242"/>
        <v>0</v>
      </c>
      <c r="BP345" t="b">
        <f t="shared" ca="1" si="243"/>
        <v>0</v>
      </c>
      <c r="BQ345">
        <f t="shared" ca="1" si="244"/>
        <v>1</v>
      </c>
      <c r="BR345">
        <f t="shared" ca="1" si="245"/>
        <v>40333</v>
      </c>
      <c r="BS345" cm="1">
        <f t="array" aca="1" ref="BS345" ca="1">IF($C345=0,"",RANK(BR345,OFFSET(KKK,0,0,LAST,1),-1))</f>
        <v>528</v>
      </c>
      <c r="BT345" s="19">
        <f t="shared" ca="1" si="246"/>
        <v>187968</v>
      </c>
    </row>
    <row r="346" spans="1:72">
      <c r="A346">
        <v>334</v>
      </c>
      <c r="C346" s="9" t="str">
        <f t="shared" ca="1" si="214"/>
        <v>T58KA 73</v>
      </c>
      <c r="D346">
        <f t="shared" ca="1" si="217"/>
        <v>8</v>
      </c>
      <c r="E346" t="str">
        <f t="shared" ca="1" si="230"/>
        <v>T58KA</v>
      </c>
      <c r="F346" t="str">
        <f t="shared" ca="1" si="218"/>
        <v>LEHOP</v>
      </c>
      <c r="G346" t="str">
        <f t="shared" ca="1" si="231"/>
        <v>LEHOP 73</v>
      </c>
      <c r="H346" t="str">
        <f ca="1"/>
        <v>FFMEE 870</v>
      </c>
      <c r="I346" t="str" cm="1">
        <f t="array" aca="1" ref="I346:J346" ca="1">IF($C346=0,"",_xlfn.TEXTSPLIT(H346," "))</f>
        <v>FFMEE</v>
      </c>
      <c r="J346" t="str">
        <f ca="1"/>
        <v>870</v>
      </c>
      <c r="K346">
        <f t="shared" ca="1" si="232"/>
        <v>870</v>
      </c>
      <c r="L346">
        <f ca="1"/>
        <v>334</v>
      </c>
      <c r="M346" t="str">
        <f t="shared" ca="1" si="219"/>
        <v>66J55</v>
      </c>
      <c r="N346">
        <f t="shared" ca="1" si="210"/>
        <v>0</v>
      </c>
      <c r="O346">
        <f t="shared" ca="1" si="247"/>
        <v>0</v>
      </c>
      <c r="P346">
        <f t="shared" ca="1" si="247"/>
        <v>0</v>
      </c>
      <c r="Q346">
        <f t="shared" ca="1" si="247"/>
        <v>0</v>
      </c>
      <c r="R346">
        <f t="shared" ca="1" si="247"/>
        <v>2</v>
      </c>
      <c r="S346">
        <f t="shared" ca="1" si="247"/>
        <v>2</v>
      </c>
      <c r="T346">
        <f t="shared" ca="1" si="247"/>
        <v>0</v>
      </c>
      <c r="U346">
        <f t="shared" ca="1" si="247"/>
        <v>0</v>
      </c>
      <c r="V346">
        <f t="shared" ca="1" si="247"/>
        <v>0</v>
      </c>
      <c r="W346">
        <f t="shared" ca="1" si="247"/>
        <v>0</v>
      </c>
      <c r="X346">
        <f t="shared" ca="1" si="247"/>
        <v>1</v>
      </c>
      <c r="Y346">
        <f t="shared" ca="1" si="247"/>
        <v>0</v>
      </c>
      <c r="Z346">
        <f t="shared" ca="1" si="247"/>
        <v>0</v>
      </c>
      <c r="AA346">
        <f t="shared" ca="1" si="247"/>
        <v>0</v>
      </c>
      <c r="AB346">
        <f t="shared" ca="1" si="233"/>
        <v>5</v>
      </c>
      <c r="AC346" t="b">
        <f t="shared" ca="1" si="220"/>
        <v>0</v>
      </c>
      <c r="AD346" t="b">
        <f t="shared" ca="1" si="221"/>
        <v>0</v>
      </c>
      <c r="AE346" t="b">
        <f t="shared" ca="1" si="222"/>
        <v>0</v>
      </c>
      <c r="AF346" t="b">
        <f t="shared" ca="1" si="223"/>
        <v>0</v>
      </c>
      <c r="AG346" t="b">
        <f t="shared" ca="1" si="224"/>
        <v>1</v>
      </c>
      <c r="AH346" t="b">
        <f t="shared" ca="1" si="225"/>
        <v>0</v>
      </c>
      <c r="AI346" t="b">
        <f t="shared" ca="1" si="226"/>
        <v>0</v>
      </c>
      <c r="AJ346">
        <f t="shared" ca="1" si="234"/>
        <v>1</v>
      </c>
      <c r="AK346">
        <f t="shared" ca="1" si="227"/>
        <v>30334</v>
      </c>
      <c r="AL346">
        <f t="shared" ca="1" si="228"/>
        <v>500</v>
      </c>
      <c r="AM346" s="19">
        <f t="shared" ca="1" si="229"/>
        <v>435000</v>
      </c>
      <c r="AN346" t="str">
        <f ca="1">IF($C346=0,"",
VLOOKUP(MID($E346,1,1),TRANSF2,2,FALSE)
&amp; VLOOKUP(MID($E346,2,1),TRANSF2,2,FALSE)
&amp; VLOOKUP(MID($E346,3,1),TRANSF2,2,FALSE)
&amp; VLOOKUP(MID($E346,4,1),TRANSF2,2,FALSE)
&amp; VLOOKUP(MID($E346,5,1),TRANSF2,2,FALSE)
)</f>
        <v>LEHOP</v>
      </c>
      <c r="AO346" t="str">
        <f t="shared" ca="1" si="235"/>
        <v>LEHOP 73</v>
      </c>
      <c r="AP346" t="str">
        <f ca="1"/>
        <v>EGBIG 689</v>
      </c>
      <c r="AQ346" t="str" cm="1">
        <f t="array" aca="1" ref="AQ346:AR346" ca="1">IF($C346=0,"",_xlfn.TEXTSPLIT(AP346," "))</f>
        <v>EGBIG</v>
      </c>
      <c r="AR346" t="str">
        <f ca="1"/>
        <v>689</v>
      </c>
      <c r="AS346">
        <f t="shared" ca="1" si="236"/>
        <v>689</v>
      </c>
      <c r="AT346">
        <f ca="1"/>
        <v>334</v>
      </c>
      <c r="AU346" t="str">
        <f ca="1">IF($C346=0,"",
VLOOKUP(MID(AQ346,1,1),REVTRANS2,2,FALSE)
&amp; VLOOKUP(MID(AQ346,2,1),REVTRANS2,2,FALSE)
&amp; VLOOKUP(MID(AQ346,3,1),REVTRANS2,2,FALSE)
&amp; VLOOKUP(MID(AQ346,4,1),REVTRANS2,2,FALSE)
&amp; VLOOKUP(MID(AQ346,5,1),REVTRANS2,2,FALSE)
)</f>
        <v>57297</v>
      </c>
      <c r="AV346">
        <f t="shared" ca="1" si="208"/>
        <v>0</v>
      </c>
      <c r="AW346">
        <f t="shared" ca="1" si="216"/>
        <v>1</v>
      </c>
      <c r="AX346">
        <f t="shared" ca="1" si="216"/>
        <v>0</v>
      </c>
      <c r="AY346">
        <f t="shared" ca="1" si="216"/>
        <v>0</v>
      </c>
      <c r="AZ346">
        <f t="shared" ca="1" si="216"/>
        <v>1</v>
      </c>
      <c r="BA346">
        <f t="shared" ca="1" si="216"/>
        <v>0</v>
      </c>
      <c r="BB346">
        <f t="shared" ca="1" si="216"/>
        <v>2</v>
      </c>
      <c r="BC346">
        <f t="shared" ca="1" si="216"/>
        <v>0</v>
      </c>
      <c r="BD346">
        <f t="shared" ca="1" si="216"/>
        <v>1</v>
      </c>
      <c r="BE346">
        <f t="shared" ca="1" si="216"/>
        <v>0</v>
      </c>
      <c r="BF346">
        <f t="shared" ca="1" si="216"/>
        <v>0</v>
      </c>
      <c r="BG346">
        <f t="shared" ca="1" si="216"/>
        <v>0</v>
      </c>
      <c r="BH346">
        <f t="shared" ca="1" si="216"/>
        <v>0</v>
      </c>
      <c r="BI346" s="37">
        <f t="shared" ca="1" si="216"/>
        <v>0</v>
      </c>
      <c r="BJ346" t="b">
        <f t="shared" ca="1" si="237"/>
        <v>0</v>
      </c>
      <c r="BK346" t="b">
        <f t="shared" ca="1" si="238"/>
        <v>0</v>
      </c>
      <c r="BL346" t="b">
        <f t="shared" ca="1" si="239"/>
        <v>0</v>
      </c>
      <c r="BM346" t="b">
        <f t="shared" ca="1" si="240"/>
        <v>0</v>
      </c>
      <c r="BN346" t="b">
        <f t="shared" ca="1" si="241"/>
        <v>0</v>
      </c>
      <c r="BO346" t="b">
        <f t="shared" ca="1" si="242"/>
        <v>1</v>
      </c>
      <c r="BP346" t="b">
        <f t="shared" ca="1" si="243"/>
        <v>0</v>
      </c>
      <c r="BQ346">
        <f t="shared" ca="1" si="244"/>
        <v>1</v>
      </c>
      <c r="BR346">
        <f t="shared" ca="1" si="245"/>
        <v>20334</v>
      </c>
      <c r="BS346" cm="1">
        <f t="array" aca="1" ref="BS346" ca="1">IF($C346=0,"",RANK(BR346,OFFSET(KKK,0,0,LAST,1),-1))</f>
        <v>198</v>
      </c>
      <c r="BT346" s="19">
        <f t="shared" ca="1" si="246"/>
        <v>136422</v>
      </c>
    </row>
    <row r="347" spans="1:72">
      <c r="A347">
        <v>335</v>
      </c>
      <c r="C347" s="9" t="str">
        <f t="shared" ca="1" si="214"/>
        <v>J5Q4K 47</v>
      </c>
      <c r="D347">
        <f t="shared" ca="1" si="217"/>
        <v>8</v>
      </c>
      <c r="E347" t="str">
        <f t="shared" ca="1" si="230"/>
        <v>J5Q4K</v>
      </c>
      <c r="F347" t="str">
        <f t="shared" ca="1" si="218"/>
        <v>MENDO</v>
      </c>
      <c r="G347" t="str">
        <f t="shared" ca="1" si="231"/>
        <v>MENDO 47</v>
      </c>
      <c r="H347" t="str">
        <f ca="1"/>
        <v>FFPPF 938</v>
      </c>
      <c r="I347" t="str" cm="1">
        <f t="array" aca="1" ref="I347:J347" ca="1">IF($C347=0,"",_xlfn.TEXTSPLIT(H347," "))</f>
        <v>FFPPF</v>
      </c>
      <c r="J347" t="str">
        <f ca="1"/>
        <v>938</v>
      </c>
      <c r="K347">
        <f t="shared" ca="1" si="232"/>
        <v>938</v>
      </c>
      <c r="L347">
        <f ca="1"/>
        <v>335</v>
      </c>
      <c r="M347" t="str">
        <f t="shared" ca="1" si="219"/>
        <v>66AA6</v>
      </c>
      <c r="N347">
        <f t="shared" ca="1" si="210"/>
        <v>0</v>
      </c>
      <c r="O347">
        <f t="shared" ref="O347:AA356" ca="1" si="248">IF($C347=0,"",(LEN($M347)-LEN(SUBSTITUTE($M347,O$11,""))))</f>
        <v>0</v>
      </c>
      <c r="P347">
        <f t="shared" ca="1" si="248"/>
        <v>0</v>
      </c>
      <c r="Q347">
        <f t="shared" ca="1" si="248"/>
        <v>0</v>
      </c>
      <c r="R347">
        <f t="shared" ca="1" si="248"/>
        <v>0</v>
      </c>
      <c r="S347">
        <f t="shared" ca="1" si="248"/>
        <v>3</v>
      </c>
      <c r="T347">
        <f t="shared" ca="1" si="248"/>
        <v>0</v>
      </c>
      <c r="U347">
        <f t="shared" ca="1" si="248"/>
        <v>0</v>
      </c>
      <c r="V347">
        <f t="shared" ca="1" si="248"/>
        <v>0</v>
      </c>
      <c r="W347">
        <f t="shared" ca="1" si="248"/>
        <v>0</v>
      </c>
      <c r="X347">
        <f t="shared" ca="1" si="248"/>
        <v>0</v>
      </c>
      <c r="Y347">
        <f t="shared" ca="1" si="248"/>
        <v>0</v>
      </c>
      <c r="Z347">
        <f t="shared" ca="1" si="248"/>
        <v>0</v>
      </c>
      <c r="AA347">
        <f t="shared" ca="1" si="248"/>
        <v>2</v>
      </c>
      <c r="AB347">
        <f t="shared" ca="1" si="233"/>
        <v>5</v>
      </c>
      <c r="AC347" t="b">
        <f t="shared" ca="1" si="220"/>
        <v>0</v>
      </c>
      <c r="AD347" t="b">
        <f t="shared" ca="1" si="221"/>
        <v>0</v>
      </c>
      <c r="AE347" t="b">
        <f t="shared" ca="1" si="222"/>
        <v>1</v>
      </c>
      <c r="AF347" t="b">
        <f t="shared" ca="1" si="223"/>
        <v>0</v>
      </c>
      <c r="AG347" t="b">
        <f t="shared" ca="1" si="224"/>
        <v>0</v>
      </c>
      <c r="AH347" t="b">
        <f t="shared" ca="1" si="225"/>
        <v>0</v>
      </c>
      <c r="AI347" t="b">
        <f t="shared" ca="1" si="226"/>
        <v>0</v>
      </c>
      <c r="AJ347">
        <f t="shared" ca="1" si="234"/>
        <v>1</v>
      </c>
      <c r="AK347">
        <f t="shared" ca="1" si="227"/>
        <v>50335</v>
      </c>
      <c r="AL347">
        <f t="shared" ca="1" si="228"/>
        <v>842</v>
      </c>
      <c r="AM347" s="19">
        <f t="shared" ca="1" si="229"/>
        <v>789796</v>
      </c>
      <c r="AN347" t="str">
        <f ca="1">IF($C347=0,"",
VLOOKUP(MID($E347,1,1),TRANSF2,2,FALSE)
&amp; VLOOKUP(MID($E347,2,1),TRANSF2,2,FALSE)
&amp; VLOOKUP(MID($E347,3,1),TRANSF2,2,FALSE)
&amp; VLOOKUP(MID($E347,4,1),TRANSF2,2,FALSE)
&amp; VLOOKUP(MID($E347,5,1),TRANSF2,2,FALSE)
)</f>
        <v>AENDO</v>
      </c>
      <c r="AO347" t="str">
        <f t="shared" ca="1" si="235"/>
        <v>AENDO 47</v>
      </c>
      <c r="AP347" t="str">
        <f ca="1"/>
        <v>EGCCC 358</v>
      </c>
      <c r="AQ347" t="str" cm="1">
        <f t="array" aca="1" ref="AQ347:AR347" ca="1">IF($C347=0,"",_xlfn.TEXTSPLIT(AP347," "))</f>
        <v>EGCCC</v>
      </c>
      <c r="AR347" t="str">
        <f ca="1"/>
        <v>358</v>
      </c>
      <c r="AS347">
        <f t="shared" ca="1" si="236"/>
        <v>358</v>
      </c>
      <c r="AT347">
        <f ca="1"/>
        <v>335</v>
      </c>
      <c r="AU347" t="str">
        <f ca="1">IF($C347=0,"",
VLOOKUP(MID(AQ347,1,1),REVTRANS2,2,FALSE)
&amp; VLOOKUP(MID(AQ347,2,1),REVTRANS2,2,FALSE)
&amp; VLOOKUP(MID(AQ347,3,1),REVTRANS2,2,FALSE)
&amp; VLOOKUP(MID(AQ347,4,1),REVTRANS2,2,FALSE)
&amp; VLOOKUP(MID(AQ347,5,1),REVTRANS2,2,FALSE)
)</f>
        <v>57333</v>
      </c>
      <c r="AV347">
        <f t="shared" ca="1" si="208"/>
        <v>0</v>
      </c>
      <c r="AW347">
        <f t="shared" ca="1" si="216"/>
        <v>0</v>
      </c>
      <c r="AX347">
        <f t="shared" ca="1" si="216"/>
        <v>3</v>
      </c>
      <c r="AY347">
        <f t="shared" ca="1" si="216"/>
        <v>0</v>
      </c>
      <c r="AZ347">
        <f t="shared" ca="1" si="216"/>
        <v>1</v>
      </c>
      <c r="BA347">
        <f t="shared" ca="1" si="216"/>
        <v>0</v>
      </c>
      <c r="BB347">
        <f t="shared" ca="1" si="216"/>
        <v>1</v>
      </c>
      <c r="BC347">
        <f t="shared" ca="1" si="216"/>
        <v>0</v>
      </c>
      <c r="BD347">
        <f t="shared" ca="1" si="216"/>
        <v>0</v>
      </c>
      <c r="BE347">
        <f t="shared" ca="1" si="216"/>
        <v>0</v>
      </c>
      <c r="BF347">
        <f t="shared" ca="1" si="216"/>
        <v>0</v>
      </c>
      <c r="BG347">
        <f t="shared" ca="1" si="216"/>
        <v>0</v>
      </c>
      <c r="BH347">
        <f t="shared" ca="1" si="216"/>
        <v>0</v>
      </c>
      <c r="BI347" s="37">
        <f t="shared" ca="1" si="216"/>
        <v>0</v>
      </c>
      <c r="BJ347" t="b">
        <f t="shared" ca="1" si="237"/>
        <v>0</v>
      </c>
      <c r="BK347" t="b">
        <f t="shared" ca="1" si="238"/>
        <v>0</v>
      </c>
      <c r="BL347" t="b">
        <f t="shared" ca="1" si="239"/>
        <v>0</v>
      </c>
      <c r="BM347" t="b">
        <f t="shared" ca="1" si="240"/>
        <v>1</v>
      </c>
      <c r="BN347" t="b">
        <f t="shared" ca="1" si="241"/>
        <v>0</v>
      </c>
      <c r="BO347" t="b">
        <f t="shared" ca="1" si="242"/>
        <v>0</v>
      </c>
      <c r="BP347" t="b">
        <f t="shared" ca="1" si="243"/>
        <v>0</v>
      </c>
      <c r="BQ347">
        <f t="shared" ca="1" si="244"/>
        <v>1</v>
      </c>
      <c r="BR347">
        <f t="shared" ca="1" si="245"/>
        <v>40335</v>
      </c>
      <c r="BS347" cm="1">
        <f t="array" aca="1" ref="BS347" ca="1">IF($C347=0,"",RANK(BR347,OFFSET(KKK,0,0,LAST,1),-1))</f>
        <v>529</v>
      </c>
      <c r="BT347" s="19">
        <f t="shared" ca="1" si="246"/>
        <v>189382</v>
      </c>
    </row>
    <row r="348" spans="1:72">
      <c r="A348">
        <v>336</v>
      </c>
      <c r="C348" s="9" t="str">
        <f t="shared" ca="1" si="214"/>
        <v>AAA59 652</v>
      </c>
      <c r="D348">
        <f t="shared" ca="1" si="217"/>
        <v>9</v>
      </c>
      <c r="E348" t="str">
        <f t="shared" ca="1" si="230"/>
        <v>AAA59</v>
      </c>
      <c r="F348" t="str">
        <f t="shared" ca="1" si="218"/>
        <v>PPPEI</v>
      </c>
      <c r="G348" t="str">
        <f t="shared" ca="1" si="231"/>
        <v>PPPEI 652</v>
      </c>
      <c r="H348" t="str">
        <f ca="1"/>
        <v>FFPPH 910</v>
      </c>
      <c r="I348" t="str" cm="1">
        <f t="array" aca="1" ref="I348:J348" ca="1">IF($C348=0,"",_xlfn.TEXTSPLIT(H348," "))</f>
        <v>FFPPH</v>
      </c>
      <c r="J348" t="str">
        <f ca="1"/>
        <v>910</v>
      </c>
      <c r="K348">
        <f t="shared" ca="1" si="232"/>
        <v>910</v>
      </c>
      <c r="L348">
        <f ca="1"/>
        <v>336</v>
      </c>
      <c r="M348" t="str">
        <f t="shared" ca="1" si="219"/>
        <v>66AA8</v>
      </c>
      <c r="N348">
        <f t="shared" ca="1" si="210"/>
        <v>0</v>
      </c>
      <c r="O348">
        <f t="shared" ca="1" si="248"/>
        <v>0</v>
      </c>
      <c r="P348">
        <f t="shared" ca="1" si="248"/>
        <v>0</v>
      </c>
      <c r="Q348">
        <f t="shared" ca="1" si="248"/>
        <v>0</v>
      </c>
      <c r="R348">
        <f t="shared" ca="1" si="248"/>
        <v>0</v>
      </c>
      <c r="S348">
        <f t="shared" ca="1" si="248"/>
        <v>2</v>
      </c>
      <c r="T348">
        <f t="shared" ca="1" si="248"/>
        <v>0</v>
      </c>
      <c r="U348">
        <f t="shared" ca="1" si="248"/>
        <v>1</v>
      </c>
      <c r="V348">
        <f t="shared" ca="1" si="248"/>
        <v>0</v>
      </c>
      <c r="W348">
        <f t="shared" ca="1" si="248"/>
        <v>0</v>
      </c>
      <c r="X348">
        <f t="shared" ca="1" si="248"/>
        <v>0</v>
      </c>
      <c r="Y348">
        <f t="shared" ca="1" si="248"/>
        <v>0</v>
      </c>
      <c r="Z348">
        <f t="shared" ca="1" si="248"/>
        <v>0</v>
      </c>
      <c r="AA348">
        <f t="shared" ca="1" si="248"/>
        <v>2</v>
      </c>
      <c r="AB348">
        <f t="shared" ca="1" si="233"/>
        <v>5</v>
      </c>
      <c r="AC348" t="b">
        <f t="shared" ca="1" si="220"/>
        <v>0</v>
      </c>
      <c r="AD348" t="b">
        <f t="shared" ca="1" si="221"/>
        <v>0</v>
      </c>
      <c r="AE348" t="b">
        <f t="shared" ca="1" si="222"/>
        <v>0</v>
      </c>
      <c r="AF348" t="b">
        <f t="shared" ca="1" si="223"/>
        <v>0</v>
      </c>
      <c r="AG348" t="b">
        <f t="shared" ca="1" si="224"/>
        <v>1</v>
      </c>
      <c r="AH348" t="b">
        <f t="shared" ca="1" si="225"/>
        <v>0</v>
      </c>
      <c r="AI348" t="b">
        <f t="shared" ca="1" si="226"/>
        <v>0</v>
      </c>
      <c r="AJ348">
        <f t="shared" ca="1" si="234"/>
        <v>1</v>
      </c>
      <c r="AK348">
        <f t="shared" ca="1" si="227"/>
        <v>30336</v>
      </c>
      <c r="AL348">
        <f t="shared" ca="1" si="228"/>
        <v>501</v>
      </c>
      <c r="AM348" s="19">
        <f t="shared" ca="1" si="229"/>
        <v>455910</v>
      </c>
      <c r="AN348" t="str">
        <f ca="1">IF($C348=0,"",
VLOOKUP(MID($E348,1,1),TRANSF2,2,FALSE)
&amp; VLOOKUP(MID($E348,2,1),TRANSF2,2,FALSE)
&amp; VLOOKUP(MID($E348,3,1),TRANSF2,2,FALSE)
&amp; VLOOKUP(MID($E348,4,1),TRANSF2,2,FALSE)
&amp; VLOOKUP(MID($E348,5,1),TRANSF2,2,FALSE)
)</f>
        <v>PPPEI</v>
      </c>
      <c r="AO348" t="str">
        <f t="shared" ca="1" si="235"/>
        <v>PPPEI 652</v>
      </c>
      <c r="AP348" t="str">
        <f ca="1"/>
        <v>EGEDA 769</v>
      </c>
      <c r="AQ348" t="str" cm="1">
        <f t="array" aca="1" ref="AQ348:AR348" ca="1">IF($C348=0,"",_xlfn.TEXTSPLIT(AP348," "))</f>
        <v>EGEDA</v>
      </c>
      <c r="AR348" t="str">
        <f ca="1"/>
        <v>769</v>
      </c>
      <c r="AS348">
        <f t="shared" ca="1" si="236"/>
        <v>769</v>
      </c>
      <c r="AT348">
        <f ca="1"/>
        <v>336</v>
      </c>
      <c r="AU348" t="str">
        <f ca="1">IF($C348=0,"",
VLOOKUP(MID(AQ348,1,1),REVTRANS2,2,FALSE)
&amp; VLOOKUP(MID(AQ348,2,1),REVTRANS2,2,FALSE)
&amp; VLOOKUP(MID(AQ348,3,1),REVTRANS2,2,FALSE)
&amp; VLOOKUP(MID(AQ348,4,1),REVTRANS2,2,FALSE)
&amp; VLOOKUP(MID(AQ348,5,1),REVTRANS2,2,FALSE)
)</f>
        <v>5754J</v>
      </c>
      <c r="AV348">
        <f t="shared" ca="1" si="208"/>
        <v>0</v>
      </c>
      <c r="AW348">
        <f t="shared" ca="1" si="216"/>
        <v>0</v>
      </c>
      <c r="AX348">
        <f t="shared" ca="1" si="216"/>
        <v>0</v>
      </c>
      <c r="AY348">
        <f t="shared" ca="1" si="216"/>
        <v>1</v>
      </c>
      <c r="AZ348">
        <f t="shared" ca="1" si="216"/>
        <v>2</v>
      </c>
      <c r="BA348">
        <f t="shared" ca="1" si="216"/>
        <v>0</v>
      </c>
      <c r="BB348">
        <f t="shared" ca="1" si="216"/>
        <v>1</v>
      </c>
      <c r="BC348">
        <f t="shared" ca="1" si="216"/>
        <v>0</v>
      </c>
      <c r="BD348">
        <f t="shared" ca="1" si="216"/>
        <v>0</v>
      </c>
      <c r="BE348">
        <f t="shared" ca="1" si="216"/>
        <v>0</v>
      </c>
      <c r="BF348">
        <f t="shared" ca="1" si="216"/>
        <v>0</v>
      </c>
      <c r="BG348">
        <f t="shared" ca="1" si="216"/>
        <v>0</v>
      </c>
      <c r="BH348">
        <f t="shared" ca="1" si="216"/>
        <v>0</v>
      </c>
      <c r="BI348" s="37">
        <f t="shared" ca="1" si="216"/>
        <v>1</v>
      </c>
      <c r="BJ348" t="b">
        <f t="shared" ca="1" si="237"/>
        <v>0</v>
      </c>
      <c r="BK348" t="b">
        <f t="shared" ca="1" si="238"/>
        <v>0</v>
      </c>
      <c r="BL348" t="b">
        <f t="shared" ca="1" si="239"/>
        <v>0</v>
      </c>
      <c r="BM348" t="b">
        <f t="shared" ca="1" si="240"/>
        <v>1</v>
      </c>
      <c r="BN348" t="b">
        <f t="shared" ca="1" si="241"/>
        <v>0</v>
      </c>
      <c r="BO348" t="b">
        <f t="shared" ca="1" si="242"/>
        <v>0</v>
      </c>
      <c r="BP348" t="b">
        <f t="shared" ca="1" si="243"/>
        <v>0</v>
      </c>
      <c r="BQ348">
        <f t="shared" ca="1" si="244"/>
        <v>1</v>
      </c>
      <c r="BR348">
        <f t="shared" ca="1" si="245"/>
        <v>40336</v>
      </c>
      <c r="BS348" cm="1">
        <f t="array" aca="1" ref="BS348" ca="1">IF($C348=0,"",RANK(BR348,OFFSET(KKK,0,0,LAST,1),-1))</f>
        <v>530</v>
      </c>
      <c r="BT348" s="19">
        <f t="shared" ca="1" si="246"/>
        <v>407570</v>
      </c>
    </row>
    <row r="349" spans="1:72">
      <c r="A349">
        <v>337</v>
      </c>
      <c r="C349" s="9" t="str">
        <f t="shared" ca="1" si="214"/>
        <v>QA4K9 622</v>
      </c>
      <c r="D349">
        <f t="shared" ca="1" si="217"/>
        <v>9</v>
      </c>
      <c r="E349" t="str">
        <f t="shared" ca="1" si="230"/>
        <v>QA4K9</v>
      </c>
      <c r="F349" t="str">
        <f t="shared" ca="1" si="218"/>
        <v>NPDOI</v>
      </c>
      <c r="G349" t="str">
        <f t="shared" ca="1" si="231"/>
        <v>NPDOI 622</v>
      </c>
      <c r="H349" t="str">
        <f ca="1"/>
        <v>FGFFG 807</v>
      </c>
      <c r="I349" t="str" cm="1">
        <f t="array" aca="1" ref="I349:J349" ca="1">IF($C349=0,"",_xlfn.TEXTSPLIT(H349," "))</f>
        <v>FGFFG</v>
      </c>
      <c r="J349" t="str">
        <f ca="1"/>
        <v>807</v>
      </c>
      <c r="K349">
        <f t="shared" ca="1" si="232"/>
        <v>807</v>
      </c>
      <c r="L349">
        <f ca="1"/>
        <v>337</v>
      </c>
      <c r="M349" t="str">
        <f t="shared" ca="1" si="219"/>
        <v>67667</v>
      </c>
      <c r="N349">
        <f t="shared" ca="1" si="210"/>
        <v>0</v>
      </c>
      <c r="O349">
        <f t="shared" ca="1" si="248"/>
        <v>0</v>
      </c>
      <c r="P349">
        <f t="shared" ca="1" si="248"/>
        <v>0</v>
      </c>
      <c r="Q349">
        <f t="shared" ca="1" si="248"/>
        <v>0</v>
      </c>
      <c r="R349">
        <f t="shared" ca="1" si="248"/>
        <v>0</v>
      </c>
      <c r="S349">
        <f t="shared" ca="1" si="248"/>
        <v>3</v>
      </c>
      <c r="T349">
        <f t="shared" ca="1" si="248"/>
        <v>2</v>
      </c>
      <c r="U349">
        <f t="shared" ca="1" si="248"/>
        <v>0</v>
      </c>
      <c r="V349">
        <f t="shared" ca="1" si="248"/>
        <v>0</v>
      </c>
      <c r="W349">
        <f t="shared" ca="1" si="248"/>
        <v>0</v>
      </c>
      <c r="X349">
        <f t="shared" ca="1" si="248"/>
        <v>0</v>
      </c>
      <c r="Y349">
        <f t="shared" ca="1" si="248"/>
        <v>0</v>
      </c>
      <c r="Z349">
        <f t="shared" ca="1" si="248"/>
        <v>0</v>
      </c>
      <c r="AA349">
        <f t="shared" ca="1" si="248"/>
        <v>0</v>
      </c>
      <c r="AB349">
        <f t="shared" ca="1" si="233"/>
        <v>5</v>
      </c>
      <c r="AC349" t="b">
        <f t="shared" ca="1" si="220"/>
        <v>0</v>
      </c>
      <c r="AD349" t="b">
        <f t="shared" ca="1" si="221"/>
        <v>0</v>
      </c>
      <c r="AE349" t="b">
        <f t="shared" ca="1" si="222"/>
        <v>1</v>
      </c>
      <c r="AF349" t="b">
        <f t="shared" ca="1" si="223"/>
        <v>0</v>
      </c>
      <c r="AG349" t="b">
        <f t="shared" ca="1" si="224"/>
        <v>0</v>
      </c>
      <c r="AH349" t="b">
        <f t="shared" ca="1" si="225"/>
        <v>0</v>
      </c>
      <c r="AI349" t="b">
        <f t="shared" ca="1" si="226"/>
        <v>0</v>
      </c>
      <c r="AJ349">
        <f t="shared" ca="1" si="234"/>
        <v>1</v>
      </c>
      <c r="AK349">
        <f t="shared" ca="1" si="227"/>
        <v>50337</v>
      </c>
      <c r="AL349">
        <f t="shared" ca="1" si="228"/>
        <v>843</v>
      </c>
      <c r="AM349" s="19">
        <f t="shared" ca="1" si="229"/>
        <v>680301</v>
      </c>
      <c r="AN349" t="str">
        <f ca="1">IF($C349=0,"",
VLOOKUP(MID($E349,1,1),TRANSF2,2,FALSE)
&amp; VLOOKUP(MID($E349,2,1),TRANSF2,2,FALSE)
&amp; VLOOKUP(MID($E349,3,1),TRANSF2,2,FALSE)
&amp; VLOOKUP(MID($E349,4,1),TRANSF2,2,FALSE)
&amp; VLOOKUP(MID($E349,5,1),TRANSF2,2,FALSE)
)</f>
        <v>NPDOI</v>
      </c>
      <c r="AO349" t="str">
        <f t="shared" ca="1" si="235"/>
        <v>NPDOI 622</v>
      </c>
      <c r="AP349" t="str">
        <f ca="1"/>
        <v>EGEFE 439</v>
      </c>
      <c r="AQ349" t="str" cm="1">
        <f t="array" aca="1" ref="AQ349:AR349" ca="1">IF($C349=0,"",_xlfn.TEXTSPLIT(AP349," "))</f>
        <v>EGEFE</v>
      </c>
      <c r="AR349" t="str">
        <f ca="1"/>
        <v>439</v>
      </c>
      <c r="AS349">
        <f t="shared" ca="1" si="236"/>
        <v>439</v>
      </c>
      <c r="AT349">
        <f ca="1"/>
        <v>337</v>
      </c>
      <c r="AU349" t="str">
        <f ca="1">IF($C349=0,"",
VLOOKUP(MID(AQ349,1,1),REVTRANS2,2,FALSE)
&amp; VLOOKUP(MID(AQ349,2,1),REVTRANS2,2,FALSE)
&amp; VLOOKUP(MID(AQ349,3,1),REVTRANS2,2,FALSE)
&amp; VLOOKUP(MID(AQ349,4,1),REVTRANS2,2,FALSE)
&amp; VLOOKUP(MID(AQ349,5,1),REVTRANS2,2,FALSE)
)</f>
        <v>57565</v>
      </c>
      <c r="AV349">
        <f t="shared" ca="1" si="208"/>
        <v>0</v>
      </c>
      <c r="AW349">
        <f t="shared" ca="1" si="216"/>
        <v>0</v>
      </c>
      <c r="AX349">
        <f t="shared" ca="1" si="216"/>
        <v>0</v>
      </c>
      <c r="AY349">
        <f t="shared" ca="1" si="216"/>
        <v>0</v>
      </c>
      <c r="AZ349">
        <f t="shared" ca="1" si="216"/>
        <v>3</v>
      </c>
      <c r="BA349">
        <f t="shared" ca="1" si="216"/>
        <v>1</v>
      </c>
      <c r="BB349">
        <f t="shared" ca="1" si="216"/>
        <v>1</v>
      </c>
      <c r="BC349">
        <f t="shared" ca="1" si="216"/>
        <v>0</v>
      </c>
      <c r="BD349">
        <f t="shared" ca="1" si="216"/>
        <v>0</v>
      </c>
      <c r="BE349">
        <f t="shared" ca="1" si="216"/>
        <v>0</v>
      </c>
      <c r="BF349">
        <f t="shared" ca="1" si="216"/>
        <v>0</v>
      </c>
      <c r="BG349">
        <f t="shared" ca="1" si="216"/>
        <v>0</v>
      </c>
      <c r="BH349">
        <f t="shared" ca="1" si="216"/>
        <v>0</v>
      </c>
      <c r="BI349" s="37">
        <f t="shared" ca="1" si="216"/>
        <v>0</v>
      </c>
      <c r="BJ349" t="b">
        <f t="shared" ca="1" si="237"/>
        <v>0</v>
      </c>
      <c r="BK349" t="b">
        <f t="shared" ca="1" si="238"/>
        <v>0</v>
      </c>
      <c r="BL349" t="b">
        <f t="shared" ca="1" si="239"/>
        <v>0</v>
      </c>
      <c r="BM349" t="b">
        <f t="shared" ca="1" si="240"/>
        <v>1</v>
      </c>
      <c r="BN349" t="b">
        <f t="shared" ca="1" si="241"/>
        <v>0</v>
      </c>
      <c r="BO349" t="b">
        <f t="shared" ca="1" si="242"/>
        <v>0</v>
      </c>
      <c r="BP349" t="b">
        <f t="shared" ca="1" si="243"/>
        <v>0</v>
      </c>
      <c r="BQ349">
        <f t="shared" ca="1" si="244"/>
        <v>1</v>
      </c>
      <c r="BR349">
        <f t="shared" ca="1" si="245"/>
        <v>40337</v>
      </c>
      <c r="BS349" cm="1">
        <f t="array" aca="1" ref="BS349" ca="1">IF($C349=0,"",RANK(BR349,OFFSET(KKK,0,0,LAST,1),-1))</f>
        <v>531</v>
      </c>
      <c r="BT349" s="19">
        <f t="shared" ca="1" si="246"/>
        <v>233109</v>
      </c>
    </row>
    <row r="350" spans="1:72">
      <c r="A350">
        <v>338</v>
      </c>
      <c r="C350" s="9" t="str">
        <f t="shared" ca="1" si="214"/>
        <v>T888T 967</v>
      </c>
      <c r="D350">
        <f t="shared" ca="1" si="217"/>
        <v>9</v>
      </c>
      <c r="E350" t="str">
        <f t="shared" ca="1" si="230"/>
        <v>T888T</v>
      </c>
      <c r="F350" t="str">
        <f t="shared" ca="1" si="218"/>
        <v>LHHHL</v>
      </c>
      <c r="G350" t="str">
        <f t="shared" ca="1" si="231"/>
        <v>LHHHL 967</v>
      </c>
      <c r="H350" t="str">
        <f ca="1"/>
        <v>FGIGG 942</v>
      </c>
      <c r="I350" t="str" cm="1">
        <f t="array" aca="1" ref="I350:J350" ca="1">IF($C350=0,"",_xlfn.TEXTSPLIT(H350," "))</f>
        <v>FGIGG</v>
      </c>
      <c r="J350" t="str">
        <f ca="1"/>
        <v>942</v>
      </c>
      <c r="K350">
        <f t="shared" ca="1" si="232"/>
        <v>942</v>
      </c>
      <c r="L350">
        <f ca="1"/>
        <v>338</v>
      </c>
      <c r="M350" t="str">
        <f t="shared" ca="1" si="219"/>
        <v>67977</v>
      </c>
      <c r="N350">
        <f t="shared" ca="1" si="210"/>
        <v>0</v>
      </c>
      <c r="O350">
        <f t="shared" ca="1" si="248"/>
        <v>0</v>
      </c>
      <c r="P350">
        <f t="shared" ca="1" si="248"/>
        <v>0</v>
      </c>
      <c r="Q350">
        <f t="shared" ca="1" si="248"/>
        <v>0</v>
      </c>
      <c r="R350">
        <f t="shared" ca="1" si="248"/>
        <v>0</v>
      </c>
      <c r="S350">
        <f t="shared" ca="1" si="248"/>
        <v>1</v>
      </c>
      <c r="T350">
        <f t="shared" ca="1" si="248"/>
        <v>3</v>
      </c>
      <c r="U350">
        <f t="shared" ca="1" si="248"/>
        <v>0</v>
      </c>
      <c r="V350">
        <f t="shared" ca="1" si="248"/>
        <v>1</v>
      </c>
      <c r="W350">
        <f t="shared" ca="1" si="248"/>
        <v>0</v>
      </c>
      <c r="X350">
        <f t="shared" ca="1" si="248"/>
        <v>0</v>
      </c>
      <c r="Y350">
        <f t="shared" ca="1" si="248"/>
        <v>0</v>
      </c>
      <c r="Z350">
        <f t="shared" ca="1" si="248"/>
        <v>0</v>
      </c>
      <c r="AA350">
        <f t="shared" ca="1" si="248"/>
        <v>0</v>
      </c>
      <c r="AB350">
        <f t="shared" ca="1" si="233"/>
        <v>5</v>
      </c>
      <c r="AC350" t="b">
        <f t="shared" ca="1" si="220"/>
        <v>0</v>
      </c>
      <c r="AD350" t="b">
        <f t="shared" ca="1" si="221"/>
        <v>0</v>
      </c>
      <c r="AE350" t="b">
        <f t="shared" ca="1" si="222"/>
        <v>0</v>
      </c>
      <c r="AF350" t="b">
        <f t="shared" ca="1" si="223"/>
        <v>1</v>
      </c>
      <c r="AG350" t="b">
        <f t="shared" ca="1" si="224"/>
        <v>0</v>
      </c>
      <c r="AH350" t="b">
        <f t="shared" ca="1" si="225"/>
        <v>0</v>
      </c>
      <c r="AI350" t="b">
        <f t="shared" ca="1" si="226"/>
        <v>0</v>
      </c>
      <c r="AJ350">
        <f t="shared" ca="1" si="234"/>
        <v>1</v>
      </c>
      <c r="AK350">
        <f t="shared" ca="1" si="227"/>
        <v>40338</v>
      </c>
      <c r="AL350">
        <f t="shared" ca="1" si="228"/>
        <v>681</v>
      </c>
      <c r="AM350" s="19">
        <f t="shared" ca="1" si="229"/>
        <v>641502</v>
      </c>
      <c r="AN350" t="str">
        <f ca="1">IF($C350=0,"",
VLOOKUP(MID($E350,1,1),TRANSF2,2,FALSE)
&amp; VLOOKUP(MID($E350,2,1),TRANSF2,2,FALSE)
&amp; VLOOKUP(MID($E350,3,1),TRANSF2,2,FALSE)
&amp; VLOOKUP(MID($E350,4,1),TRANSF2,2,FALSE)
&amp; VLOOKUP(MID($E350,5,1),TRANSF2,2,FALSE)
)</f>
        <v>LHHHL</v>
      </c>
      <c r="AO350" t="str">
        <f t="shared" ca="1" si="235"/>
        <v>LHHHL 967</v>
      </c>
      <c r="AP350" t="str">
        <f ca="1"/>
        <v>EGEGE 231</v>
      </c>
      <c r="AQ350" t="str" cm="1">
        <f t="array" aca="1" ref="AQ350:AR350" ca="1">IF($C350=0,"",_xlfn.TEXTSPLIT(AP350," "))</f>
        <v>EGEGE</v>
      </c>
      <c r="AR350" t="str">
        <f ca="1"/>
        <v>231</v>
      </c>
      <c r="AS350">
        <f t="shared" ca="1" si="236"/>
        <v>231</v>
      </c>
      <c r="AT350">
        <f ca="1"/>
        <v>338</v>
      </c>
      <c r="AU350" t="str">
        <f ca="1">IF($C350=0,"",
VLOOKUP(MID(AQ350,1,1),REVTRANS2,2,FALSE)
&amp; VLOOKUP(MID(AQ350,2,1),REVTRANS2,2,FALSE)
&amp; VLOOKUP(MID(AQ350,3,1),REVTRANS2,2,FALSE)
&amp; VLOOKUP(MID(AQ350,4,1),REVTRANS2,2,FALSE)
&amp; VLOOKUP(MID(AQ350,5,1),REVTRANS2,2,FALSE)
)</f>
        <v>57575</v>
      </c>
      <c r="AV350">
        <f t="shared" ca="1" si="208"/>
        <v>0</v>
      </c>
      <c r="AW350">
        <f t="shared" ca="1" si="216"/>
        <v>0</v>
      </c>
      <c r="AX350">
        <f t="shared" ca="1" si="216"/>
        <v>0</v>
      </c>
      <c r="AY350">
        <f t="shared" ca="1" si="216"/>
        <v>0</v>
      </c>
      <c r="AZ350">
        <f t="shared" ca="1" si="216"/>
        <v>3</v>
      </c>
      <c r="BA350">
        <f t="shared" ca="1" si="216"/>
        <v>0</v>
      </c>
      <c r="BB350">
        <f t="shared" ca="1" si="216"/>
        <v>2</v>
      </c>
      <c r="BC350">
        <f t="shared" ca="1" si="216"/>
        <v>0</v>
      </c>
      <c r="BD350">
        <f t="shared" ca="1" si="216"/>
        <v>0</v>
      </c>
      <c r="BE350">
        <f t="shared" ca="1" si="216"/>
        <v>0</v>
      </c>
      <c r="BF350">
        <f t="shared" ca="1" si="216"/>
        <v>0</v>
      </c>
      <c r="BG350">
        <f t="shared" ca="1" si="216"/>
        <v>0</v>
      </c>
      <c r="BH350">
        <f t="shared" ca="1" si="216"/>
        <v>0</v>
      </c>
      <c r="BI350" s="37">
        <f t="shared" ca="1" si="216"/>
        <v>0</v>
      </c>
      <c r="BJ350" t="b">
        <f t="shared" ca="1" si="237"/>
        <v>0</v>
      </c>
      <c r="BK350" t="b">
        <f t="shared" ca="1" si="238"/>
        <v>0</v>
      </c>
      <c r="BL350" t="b">
        <f t="shared" ca="1" si="239"/>
        <v>1</v>
      </c>
      <c r="BM350" t="b">
        <f t="shared" ca="1" si="240"/>
        <v>0</v>
      </c>
      <c r="BN350" t="b">
        <f t="shared" ca="1" si="241"/>
        <v>0</v>
      </c>
      <c r="BO350" t="b">
        <f t="shared" ca="1" si="242"/>
        <v>0</v>
      </c>
      <c r="BP350" t="b">
        <f t="shared" ca="1" si="243"/>
        <v>0</v>
      </c>
      <c r="BQ350">
        <f t="shared" ca="1" si="244"/>
        <v>1</v>
      </c>
      <c r="BR350">
        <f t="shared" ca="1" si="245"/>
        <v>50338</v>
      </c>
      <c r="BS350" cm="1">
        <f t="array" aca="1" ref="BS350" ca="1">IF($C350=0,"",RANK(BR350,OFFSET(KKK,0,0,LAST,1),-1))</f>
        <v>731</v>
      </c>
      <c r="BT350" s="19">
        <f t="shared" ca="1" si="246"/>
        <v>168861</v>
      </c>
    </row>
    <row r="351" spans="1:72">
      <c r="A351">
        <v>339</v>
      </c>
      <c r="C351" s="9" t="str">
        <f t="shared" ca="1" si="214"/>
        <v>7375J 726</v>
      </c>
      <c r="D351">
        <f t="shared" ca="1" si="217"/>
        <v>9</v>
      </c>
      <c r="E351" t="str">
        <f t="shared" ca="1" si="230"/>
        <v>7375J</v>
      </c>
      <c r="F351" t="str">
        <f t="shared" ca="1" si="218"/>
        <v>GCGEM</v>
      </c>
      <c r="G351" t="str">
        <f t="shared" ca="1" si="231"/>
        <v>GCGEM 726</v>
      </c>
      <c r="H351" t="str">
        <f ca="1"/>
        <v>FGPEL 248</v>
      </c>
      <c r="I351" t="str" cm="1">
        <f t="array" aca="1" ref="I351:J351" ca="1">IF($C351=0,"",_xlfn.TEXTSPLIT(H351," "))</f>
        <v>FGPEL</v>
      </c>
      <c r="J351" t="str">
        <f ca="1"/>
        <v>248</v>
      </c>
      <c r="K351">
        <f t="shared" ca="1" si="232"/>
        <v>248</v>
      </c>
      <c r="L351">
        <f ca="1"/>
        <v>339</v>
      </c>
      <c r="M351" t="str">
        <f t="shared" ca="1" si="219"/>
        <v>67A5T</v>
      </c>
      <c r="N351">
        <f t="shared" ca="1" si="210"/>
        <v>0</v>
      </c>
      <c r="O351">
        <f t="shared" ca="1" si="248"/>
        <v>0</v>
      </c>
      <c r="P351">
        <f t="shared" ca="1" si="248"/>
        <v>0</v>
      </c>
      <c r="Q351">
        <f t="shared" ca="1" si="248"/>
        <v>0</v>
      </c>
      <c r="R351">
        <f t="shared" ca="1" si="248"/>
        <v>1</v>
      </c>
      <c r="S351">
        <f t="shared" ca="1" si="248"/>
        <v>1</v>
      </c>
      <c r="T351">
        <f t="shared" ca="1" si="248"/>
        <v>1</v>
      </c>
      <c r="U351">
        <f t="shared" ca="1" si="248"/>
        <v>0</v>
      </c>
      <c r="V351">
        <f t="shared" ca="1" si="248"/>
        <v>0</v>
      </c>
      <c r="W351">
        <f t="shared" ca="1" si="248"/>
        <v>1</v>
      </c>
      <c r="X351">
        <f t="shared" ca="1" si="248"/>
        <v>0</v>
      </c>
      <c r="Y351">
        <f t="shared" ca="1" si="248"/>
        <v>0</v>
      </c>
      <c r="Z351">
        <f t="shared" ca="1" si="248"/>
        <v>0</v>
      </c>
      <c r="AA351">
        <f t="shared" ca="1" si="248"/>
        <v>1</v>
      </c>
      <c r="AB351">
        <f t="shared" ca="1" si="233"/>
        <v>5</v>
      </c>
      <c r="AC351" t="b">
        <f t="shared" ca="1" si="220"/>
        <v>0</v>
      </c>
      <c r="AD351" t="b">
        <f t="shared" ca="1" si="221"/>
        <v>0</v>
      </c>
      <c r="AE351" t="b">
        <f t="shared" ca="1" si="222"/>
        <v>0</v>
      </c>
      <c r="AF351" t="b">
        <f t="shared" ca="1" si="223"/>
        <v>0</v>
      </c>
      <c r="AG351" t="b">
        <f t="shared" ca="1" si="224"/>
        <v>0</v>
      </c>
      <c r="AH351" t="b">
        <f t="shared" ca="1" si="225"/>
        <v>0</v>
      </c>
      <c r="AI351" t="b">
        <f t="shared" ca="1" si="226"/>
        <v>1</v>
      </c>
      <c r="AJ351">
        <f t="shared" ca="1" si="234"/>
        <v>1</v>
      </c>
      <c r="AK351">
        <f t="shared" ca="1" si="227"/>
        <v>10339</v>
      </c>
      <c r="AL351">
        <f t="shared" ca="1" si="228"/>
        <v>63</v>
      </c>
      <c r="AM351" s="19">
        <f t="shared" ca="1" si="229"/>
        <v>15624</v>
      </c>
      <c r="AN351" t="str">
        <f ca="1">IF($C351=0,"",
VLOOKUP(MID($E351,1,1),TRANSF2,2,FALSE)
&amp; VLOOKUP(MID($E351,2,1),TRANSF2,2,FALSE)
&amp; VLOOKUP(MID($E351,3,1),TRANSF2,2,FALSE)
&amp; VLOOKUP(MID($E351,4,1),TRANSF2,2,FALSE)
&amp; VLOOKUP(MID($E351,5,1),TRANSF2,2,FALSE)
)</f>
        <v>GCGEA</v>
      </c>
      <c r="AO351" t="str">
        <f t="shared" ca="1" si="235"/>
        <v>GCGEA 726</v>
      </c>
      <c r="AP351" t="str">
        <f ca="1"/>
        <v>EHCEF 853</v>
      </c>
      <c r="AQ351" t="str" cm="1">
        <f t="array" aca="1" ref="AQ351:AR351" ca="1">IF($C351=0,"",_xlfn.TEXTSPLIT(AP351," "))</f>
        <v>EHCEF</v>
      </c>
      <c r="AR351" t="str">
        <f ca="1"/>
        <v>853</v>
      </c>
      <c r="AS351">
        <f t="shared" ca="1" si="236"/>
        <v>853</v>
      </c>
      <c r="AT351">
        <f ca="1"/>
        <v>339</v>
      </c>
      <c r="AU351" t="str">
        <f ca="1">IF($C351=0,"",
VLOOKUP(MID(AQ351,1,1),REVTRANS2,2,FALSE)
&amp; VLOOKUP(MID(AQ351,2,1),REVTRANS2,2,FALSE)
&amp; VLOOKUP(MID(AQ351,3,1),REVTRANS2,2,FALSE)
&amp; VLOOKUP(MID(AQ351,4,1),REVTRANS2,2,FALSE)
&amp; VLOOKUP(MID(AQ351,5,1),REVTRANS2,2,FALSE)
)</f>
        <v>58356</v>
      </c>
      <c r="AV351">
        <f t="shared" ca="1" si="208"/>
        <v>0</v>
      </c>
      <c r="AW351">
        <f t="shared" ca="1" si="216"/>
        <v>0</v>
      </c>
      <c r="AX351">
        <f t="shared" ca="1" si="216"/>
        <v>1</v>
      </c>
      <c r="AY351">
        <f t="shared" ca="1" si="216"/>
        <v>0</v>
      </c>
      <c r="AZ351">
        <f t="shared" ca="1" si="216"/>
        <v>2</v>
      </c>
      <c r="BA351">
        <f t="shared" ca="1" si="216"/>
        <v>1</v>
      </c>
      <c r="BB351">
        <f t="shared" ref="AW351:BI414" ca="1" si="249">IF($C351=0,"",(LEN($AU351)-LEN(SUBSTITUTE($AU351,BB$11,""))))</f>
        <v>0</v>
      </c>
      <c r="BC351">
        <f t="shared" ca="1" si="249"/>
        <v>1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 s="37">
        <f t="shared" ca="1" si="249"/>
        <v>0</v>
      </c>
      <c r="BJ351" t="b">
        <f t="shared" ca="1" si="237"/>
        <v>0</v>
      </c>
      <c r="BK351" t="b">
        <f t="shared" ca="1" si="238"/>
        <v>0</v>
      </c>
      <c r="BL351" t="b">
        <f t="shared" ca="1" si="239"/>
        <v>0</v>
      </c>
      <c r="BM351" t="b">
        <f t="shared" ca="1" si="240"/>
        <v>0</v>
      </c>
      <c r="BN351" t="b">
        <f t="shared" ca="1" si="241"/>
        <v>0</v>
      </c>
      <c r="BO351" t="b">
        <f t="shared" ca="1" si="242"/>
        <v>1</v>
      </c>
      <c r="BP351" t="b">
        <f t="shared" ca="1" si="243"/>
        <v>0</v>
      </c>
      <c r="BQ351">
        <f t="shared" ca="1" si="244"/>
        <v>1</v>
      </c>
      <c r="BR351">
        <f t="shared" ca="1" si="245"/>
        <v>20339</v>
      </c>
      <c r="BS351" cm="1">
        <f t="array" aca="1" ref="BS351" ca="1">IF($C351=0,"",RANK(BR351,OFFSET(KKK,0,0,LAST,1),-1))</f>
        <v>199</v>
      </c>
      <c r="BT351" s="19">
        <f t="shared" ca="1" si="246"/>
        <v>169747</v>
      </c>
    </row>
    <row r="352" spans="1:72">
      <c r="A352">
        <v>340</v>
      </c>
      <c r="C352" s="9" t="str">
        <f t="shared" ca="1" si="214"/>
        <v>AKA5A 14</v>
      </c>
      <c r="D352">
        <f t="shared" ca="1" si="217"/>
        <v>8</v>
      </c>
      <c r="E352" t="str">
        <f t="shared" ca="1" si="230"/>
        <v>AKA5A</v>
      </c>
      <c r="F352" t="str">
        <f t="shared" ca="1" si="218"/>
        <v>POPEP</v>
      </c>
      <c r="G352" t="str">
        <f t="shared" ca="1" si="231"/>
        <v>POPEP 14</v>
      </c>
      <c r="H352" t="str">
        <f ca="1"/>
        <v>FHDDE 264</v>
      </c>
      <c r="I352" t="str" cm="1">
        <f t="array" aca="1" ref="I352:J352" ca="1">IF($C352=0,"",_xlfn.TEXTSPLIT(H352," "))</f>
        <v>FHDDE</v>
      </c>
      <c r="J352" t="str">
        <f ca="1"/>
        <v>264</v>
      </c>
      <c r="K352">
        <f t="shared" ca="1" si="232"/>
        <v>264</v>
      </c>
      <c r="L352">
        <f ca="1"/>
        <v>340</v>
      </c>
      <c r="M352" t="str">
        <f t="shared" ca="1" si="219"/>
        <v>68445</v>
      </c>
      <c r="N352">
        <f t="shared" ca="1" si="210"/>
        <v>0</v>
      </c>
      <c r="O352">
        <f t="shared" ca="1" si="248"/>
        <v>0</v>
      </c>
      <c r="P352">
        <f t="shared" ca="1" si="248"/>
        <v>0</v>
      </c>
      <c r="Q352">
        <f t="shared" ca="1" si="248"/>
        <v>2</v>
      </c>
      <c r="R352">
        <f t="shared" ca="1" si="248"/>
        <v>1</v>
      </c>
      <c r="S352">
        <f t="shared" ca="1" si="248"/>
        <v>1</v>
      </c>
      <c r="T352">
        <f t="shared" ca="1" si="248"/>
        <v>0</v>
      </c>
      <c r="U352">
        <f t="shared" ca="1" si="248"/>
        <v>1</v>
      </c>
      <c r="V352">
        <f t="shared" ca="1" si="248"/>
        <v>0</v>
      </c>
      <c r="W352">
        <f t="shared" ca="1" si="248"/>
        <v>0</v>
      </c>
      <c r="X352">
        <f t="shared" ca="1" si="248"/>
        <v>0</v>
      </c>
      <c r="Y352">
        <f t="shared" ca="1" si="248"/>
        <v>0</v>
      </c>
      <c r="Z352">
        <f t="shared" ca="1" si="248"/>
        <v>0</v>
      </c>
      <c r="AA352">
        <f t="shared" ca="1" si="248"/>
        <v>0</v>
      </c>
      <c r="AB352">
        <f t="shared" ca="1" si="233"/>
        <v>5</v>
      </c>
      <c r="AC352" t="b">
        <f t="shared" ca="1" si="220"/>
        <v>0</v>
      </c>
      <c r="AD352" t="b">
        <f t="shared" ca="1" si="221"/>
        <v>0</v>
      </c>
      <c r="AE352" t="b">
        <f t="shared" ca="1" si="222"/>
        <v>0</v>
      </c>
      <c r="AF352" t="b">
        <f t="shared" ca="1" si="223"/>
        <v>0</v>
      </c>
      <c r="AG352" t="b">
        <f t="shared" ca="1" si="224"/>
        <v>0</v>
      </c>
      <c r="AH352" t="b">
        <f t="shared" ca="1" si="225"/>
        <v>1</v>
      </c>
      <c r="AI352" t="b">
        <f t="shared" ca="1" si="226"/>
        <v>0</v>
      </c>
      <c r="AJ352">
        <f t="shared" ca="1" si="234"/>
        <v>1</v>
      </c>
      <c r="AK352">
        <f t="shared" ca="1" si="227"/>
        <v>20340</v>
      </c>
      <c r="AL352">
        <f t="shared" ca="1" si="228"/>
        <v>276</v>
      </c>
      <c r="AM352" s="19">
        <f t="shared" ca="1" si="229"/>
        <v>72864</v>
      </c>
      <c r="AN352" t="str">
        <f ca="1">IF($C352=0,"",
VLOOKUP(MID($E352,1,1),TRANSF2,2,FALSE)
&amp; VLOOKUP(MID($E352,2,1),TRANSF2,2,FALSE)
&amp; VLOOKUP(MID($E352,3,1),TRANSF2,2,FALSE)
&amp; VLOOKUP(MID($E352,4,1),TRANSF2,2,FALSE)
&amp; VLOOKUP(MID($E352,5,1),TRANSF2,2,FALSE)
)</f>
        <v>POPEP</v>
      </c>
      <c r="AO352" t="str">
        <f t="shared" ca="1" si="235"/>
        <v>POPEP 14</v>
      </c>
      <c r="AP352" t="str">
        <f ca="1"/>
        <v>EHGHO 659</v>
      </c>
      <c r="AQ352" t="str" cm="1">
        <f t="array" aca="1" ref="AQ352:AR352" ca="1">IF($C352=0,"",_xlfn.TEXTSPLIT(AP352," "))</f>
        <v>EHGHO</v>
      </c>
      <c r="AR352" t="str">
        <f ca="1"/>
        <v>659</v>
      </c>
      <c r="AS352">
        <f t="shared" ca="1" si="236"/>
        <v>659</v>
      </c>
      <c r="AT352">
        <f ca="1"/>
        <v>340</v>
      </c>
      <c r="AU352" t="str">
        <f ca="1">IF($C352=0,"",
VLOOKUP(MID(AQ352,1,1),REVTRANS2,2,FALSE)
&amp; VLOOKUP(MID(AQ352,2,1),REVTRANS2,2,FALSE)
&amp; VLOOKUP(MID(AQ352,3,1),REVTRANS2,2,FALSE)
&amp; VLOOKUP(MID(AQ352,4,1),REVTRANS2,2,FALSE)
&amp; VLOOKUP(MID(AQ352,5,1),REVTRANS2,2,FALSE)
)</f>
        <v>5878K</v>
      </c>
      <c r="AV352">
        <f t="shared" ca="1" si="208"/>
        <v>0</v>
      </c>
      <c r="AW352">
        <f t="shared" ca="1" si="249"/>
        <v>0</v>
      </c>
      <c r="AX352">
        <f t="shared" ca="1" si="249"/>
        <v>0</v>
      </c>
      <c r="AY352">
        <f t="shared" ca="1" si="249"/>
        <v>0</v>
      </c>
      <c r="AZ352">
        <f t="shared" ca="1" si="249"/>
        <v>1</v>
      </c>
      <c r="BA352">
        <f t="shared" ca="1" si="249"/>
        <v>0</v>
      </c>
      <c r="BB352">
        <f t="shared" ca="1" si="249"/>
        <v>1</v>
      </c>
      <c r="BC352">
        <f t="shared" ca="1" si="249"/>
        <v>2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1</v>
      </c>
      <c r="BH352">
        <f t="shared" ca="1" si="249"/>
        <v>0</v>
      </c>
      <c r="BI352" s="37">
        <f t="shared" ca="1" si="249"/>
        <v>0</v>
      </c>
      <c r="BJ352" t="b">
        <f t="shared" ca="1" si="237"/>
        <v>0</v>
      </c>
      <c r="BK352" t="b">
        <f t="shared" ca="1" si="238"/>
        <v>0</v>
      </c>
      <c r="BL352" t="b">
        <f t="shared" ca="1" si="239"/>
        <v>0</v>
      </c>
      <c r="BM352" t="b">
        <f t="shared" ca="1" si="240"/>
        <v>0</v>
      </c>
      <c r="BN352" t="b">
        <f t="shared" ca="1" si="241"/>
        <v>0</v>
      </c>
      <c r="BO352" t="b">
        <f t="shared" ca="1" si="242"/>
        <v>1</v>
      </c>
      <c r="BP352" t="b">
        <f t="shared" ca="1" si="243"/>
        <v>0</v>
      </c>
      <c r="BQ352">
        <f t="shared" ca="1" si="244"/>
        <v>1</v>
      </c>
      <c r="BR352">
        <f t="shared" ca="1" si="245"/>
        <v>20340</v>
      </c>
      <c r="BS352" cm="1">
        <f t="array" aca="1" ref="BS352" ca="1">IF($C352=0,"",RANK(BR352,OFFSET(KKK,0,0,LAST,1),-1))</f>
        <v>200</v>
      </c>
      <c r="BT352" s="19">
        <f t="shared" ca="1" si="246"/>
        <v>131800</v>
      </c>
    </row>
    <row r="353" spans="1:72">
      <c r="A353">
        <v>341</v>
      </c>
      <c r="C353" s="9" t="str">
        <f t="shared" ca="1" si="214"/>
        <v>A3A5Q 894</v>
      </c>
      <c r="D353">
        <f t="shared" ca="1" si="217"/>
        <v>9</v>
      </c>
      <c r="E353" t="str">
        <f t="shared" ca="1" si="230"/>
        <v>A3A5Q</v>
      </c>
      <c r="F353" t="str">
        <f t="shared" ca="1" si="218"/>
        <v>PCPEN</v>
      </c>
      <c r="G353" t="str">
        <f t="shared" ca="1" si="231"/>
        <v>PCPEN 894</v>
      </c>
      <c r="H353" t="str">
        <f ca="1"/>
        <v>FHEFF 739</v>
      </c>
      <c r="I353" t="str" cm="1">
        <f t="array" aca="1" ref="I353:J353" ca="1">IF($C353=0,"",_xlfn.TEXTSPLIT(H353," "))</f>
        <v>FHEFF</v>
      </c>
      <c r="J353" t="str">
        <f ca="1"/>
        <v>739</v>
      </c>
      <c r="K353">
        <f t="shared" ca="1" si="232"/>
        <v>739</v>
      </c>
      <c r="L353">
        <f ca="1"/>
        <v>341</v>
      </c>
      <c r="M353" t="str">
        <f t="shared" ca="1" si="219"/>
        <v>68566</v>
      </c>
      <c r="N353">
        <f t="shared" ca="1" si="210"/>
        <v>0</v>
      </c>
      <c r="O353">
        <f t="shared" ca="1" si="248"/>
        <v>0</v>
      </c>
      <c r="P353">
        <f t="shared" ca="1" si="248"/>
        <v>0</v>
      </c>
      <c r="Q353">
        <f t="shared" ca="1" si="248"/>
        <v>0</v>
      </c>
      <c r="R353">
        <f t="shared" ca="1" si="248"/>
        <v>1</v>
      </c>
      <c r="S353">
        <f t="shared" ca="1" si="248"/>
        <v>3</v>
      </c>
      <c r="T353">
        <f t="shared" ca="1" si="248"/>
        <v>0</v>
      </c>
      <c r="U353">
        <f t="shared" ca="1" si="248"/>
        <v>1</v>
      </c>
      <c r="V353">
        <f t="shared" ca="1" si="248"/>
        <v>0</v>
      </c>
      <c r="W353">
        <f t="shared" ca="1" si="248"/>
        <v>0</v>
      </c>
      <c r="X353">
        <f t="shared" ca="1" si="248"/>
        <v>0</v>
      </c>
      <c r="Y353">
        <f t="shared" ca="1" si="248"/>
        <v>0</v>
      </c>
      <c r="Z353">
        <f t="shared" ca="1" si="248"/>
        <v>0</v>
      </c>
      <c r="AA353">
        <f t="shared" ca="1" si="248"/>
        <v>0</v>
      </c>
      <c r="AB353">
        <f t="shared" ca="1" si="233"/>
        <v>5</v>
      </c>
      <c r="AC353" t="b">
        <f t="shared" ca="1" si="220"/>
        <v>0</v>
      </c>
      <c r="AD353" t="b">
        <f t="shared" ca="1" si="221"/>
        <v>0</v>
      </c>
      <c r="AE353" t="b">
        <f t="shared" ca="1" si="222"/>
        <v>0</v>
      </c>
      <c r="AF353" t="b">
        <f t="shared" ca="1" si="223"/>
        <v>1</v>
      </c>
      <c r="AG353" t="b">
        <f t="shared" ca="1" si="224"/>
        <v>0</v>
      </c>
      <c r="AH353" t="b">
        <f t="shared" ca="1" si="225"/>
        <v>0</v>
      </c>
      <c r="AI353" t="b">
        <f t="shared" ca="1" si="226"/>
        <v>0</v>
      </c>
      <c r="AJ353">
        <f t="shared" ca="1" si="234"/>
        <v>1</v>
      </c>
      <c r="AK353">
        <f t="shared" ca="1" si="227"/>
        <v>40341</v>
      </c>
      <c r="AL353">
        <f t="shared" ca="1" si="228"/>
        <v>682</v>
      </c>
      <c r="AM353" s="19">
        <f t="shared" ca="1" si="229"/>
        <v>503998</v>
      </c>
      <c r="AN353" t="str">
        <f ca="1">IF($C353=0,"",
VLOOKUP(MID($E353,1,1),TRANSF2,2,FALSE)
&amp; VLOOKUP(MID($E353,2,1),TRANSF2,2,FALSE)
&amp; VLOOKUP(MID($E353,3,1),TRANSF2,2,FALSE)
&amp; VLOOKUP(MID($E353,4,1),TRANSF2,2,FALSE)
&amp; VLOOKUP(MID($E353,5,1),TRANSF2,2,FALSE)
)</f>
        <v>PCPEN</v>
      </c>
      <c r="AO353" t="str">
        <f t="shared" ca="1" si="235"/>
        <v>PCPEN 894</v>
      </c>
      <c r="AP353" t="str">
        <f ca="1"/>
        <v>EHHEL 455</v>
      </c>
      <c r="AQ353" t="str" cm="1">
        <f t="array" aca="1" ref="AQ353:AR353" ca="1">IF($C353=0,"",_xlfn.TEXTSPLIT(AP353," "))</f>
        <v>EHHEL</v>
      </c>
      <c r="AR353" t="str">
        <f ca="1"/>
        <v>455</v>
      </c>
      <c r="AS353">
        <f t="shared" ca="1" si="236"/>
        <v>455</v>
      </c>
      <c r="AT353">
        <f ca="1"/>
        <v>341</v>
      </c>
      <c r="AU353" t="str">
        <f ca="1">IF($C353=0,"",
VLOOKUP(MID(AQ353,1,1),REVTRANS2,2,FALSE)
&amp; VLOOKUP(MID(AQ353,2,1),REVTRANS2,2,FALSE)
&amp; VLOOKUP(MID(AQ353,3,1),REVTRANS2,2,FALSE)
&amp; VLOOKUP(MID(AQ353,4,1),REVTRANS2,2,FALSE)
&amp; VLOOKUP(MID(AQ353,5,1),REVTRANS2,2,FALSE)
)</f>
        <v>5885T</v>
      </c>
      <c r="AV353">
        <f t="shared" ca="1" si="208"/>
        <v>0</v>
      </c>
      <c r="AW353">
        <f t="shared" ca="1" si="249"/>
        <v>0</v>
      </c>
      <c r="AX353">
        <f t="shared" ca="1" si="249"/>
        <v>0</v>
      </c>
      <c r="AY353">
        <f t="shared" ca="1" si="249"/>
        <v>0</v>
      </c>
      <c r="AZ353">
        <f t="shared" ca="1" si="249"/>
        <v>2</v>
      </c>
      <c r="BA353">
        <f t="shared" ca="1" si="249"/>
        <v>0</v>
      </c>
      <c r="BB353">
        <f t="shared" ca="1" si="249"/>
        <v>0</v>
      </c>
      <c r="BC353">
        <f t="shared" ca="1" si="249"/>
        <v>2</v>
      </c>
      <c r="BD353">
        <f t="shared" ca="1" si="249"/>
        <v>0</v>
      </c>
      <c r="BE353">
        <f t="shared" ca="1" si="249"/>
        <v>1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 s="37">
        <f t="shared" ca="1" si="249"/>
        <v>0</v>
      </c>
      <c r="BJ353" t="b">
        <f t="shared" ca="1" si="237"/>
        <v>0</v>
      </c>
      <c r="BK353" t="b">
        <f t="shared" ca="1" si="238"/>
        <v>0</v>
      </c>
      <c r="BL353" t="b">
        <f t="shared" ca="1" si="239"/>
        <v>0</v>
      </c>
      <c r="BM353" t="b">
        <f t="shared" ca="1" si="240"/>
        <v>0</v>
      </c>
      <c r="BN353" t="b">
        <f t="shared" ca="1" si="241"/>
        <v>1</v>
      </c>
      <c r="BO353" t="b">
        <f t="shared" ca="1" si="242"/>
        <v>0</v>
      </c>
      <c r="BP353" t="b">
        <f t="shared" ca="1" si="243"/>
        <v>0</v>
      </c>
      <c r="BQ353">
        <f t="shared" ca="1" si="244"/>
        <v>1</v>
      </c>
      <c r="BR353">
        <f t="shared" ca="1" si="245"/>
        <v>30341</v>
      </c>
      <c r="BS353" cm="1">
        <f t="array" aca="1" ref="BS353" ca="1">IF($C353=0,"",RANK(BR353,OFFSET(KKK,0,0,LAST,1),-1))</f>
        <v>360</v>
      </c>
      <c r="BT353" s="19">
        <f t="shared" ca="1" si="246"/>
        <v>163800</v>
      </c>
    </row>
    <row r="354" spans="1:72">
      <c r="A354">
        <v>342</v>
      </c>
      <c r="C354" s="9" t="str">
        <f t="shared" ca="1" si="214"/>
        <v>88588 7</v>
      </c>
      <c r="D354">
        <f t="shared" ca="1" si="217"/>
        <v>7</v>
      </c>
      <c r="E354" t="str">
        <f t="shared" ca="1" si="230"/>
        <v>88588</v>
      </c>
      <c r="F354" t="str">
        <f t="shared" ca="1" si="218"/>
        <v>HHEHH</v>
      </c>
      <c r="G354" t="str">
        <f t="shared" ca="1" si="231"/>
        <v>HHEHH 7</v>
      </c>
      <c r="H354" t="str">
        <f ca="1"/>
        <v>FHFFB 758</v>
      </c>
      <c r="I354" t="str" cm="1">
        <f t="array" aca="1" ref="I354:J354" ca="1">IF($C354=0,"",_xlfn.TEXTSPLIT(H354," "))</f>
        <v>FHFFB</v>
      </c>
      <c r="J354" t="str">
        <f ca="1"/>
        <v>758</v>
      </c>
      <c r="K354">
        <f t="shared" ca="1" si="232"/>
        <v>758</v>
      </c>
      <c r="L354">
        <f ca="1"/>
        <v>342</v>
      </c>
      <c r="M354" t="str">
        <f t="shared" ca="1" si="219"/>
        <v>68662</v>
      </c>
      <c r="N354">
        <f t="shared" ca="1" si="210"/>
        <v>0</v>
      </c>
      <c r="O354">
        <f t="shared" ca="1" si="248"/>
        <v>1</v>
      </c>
      <c r="P354">
        <f t="shared" ca="1" si="248"/>
        <v>0</v>
      </c>
      <c r="Q354">
        <f t="shared" ca="1" si="248"/>
        <v>0</v>
      </c>
      <c r="R354">
        <f t="shared" ca="1" si="248"/>
        <v>0</v>
      </c>
      <c r="S354">
        <f t="shared" ca="1" si="248"/>
        <v>3</v>
      </c>
      <c r="T354">
        <f t="shared" ca="1" si="248"/>
        <v>0</v>
      </c>
      <c r="U354">
        <f t="shared" ca="1" si="248"/>
        <v>1</v>
      </c>
      <c r="V354">
        <f t="shared" ca="1" si="248"/>
        <v>0</v>
      </c>
      <c r="W354">
        <f t="shared" ca="1" si="248"/>
        <v>0</v>
      </c>
      <c r="X354">
        <f t="shared" ca="1" si="248"/>
        <v>0</v>
      </c>
      <c r="Y354">
        <f t="shared" ca="1" si="248"/>
        <v>0</v>
      </c>
      <c r="Z354">
        <f t="shared" ca="1" si="248"/>
        <v>0</v>
      </c>
      <c r="AA354">
        <f t="shared" ca="1" si="248"/>
        <v>0</v>
      </c>
      <c r="AB354">
        <f t="shared" ca="1" si="233"/>
        <v>5</v>
      </c>
      <c r="AC354" t="b">
        <f t="shared" ca="1" si="220"/>
        <v>0</v>
      </c>
      <c r="AD354" t="b">
        <f t="shared" ca="1" si="221"/>
        <v>0</v>
      </c>
      <c r="AE354" t="b">
        <f t="shared" ca="1" si="222"/>
        <v>0</v>
      </c>
      <c r="AF354" t="b">
        <f t="shared" ca="1" si="223"/>
        <v>1</v>
      </c>
      <c r="AG354" t="b">
        <f t="shared" ca="1" si="224"/>
        <v>0</v>
      </c>
      <c r="AH354" t="b">
        <f t="shared" ca="1" si="225"/>
        <v>0</v>
      </c>
      <c r="AI354" t="b">
        <f t="shared" ca="1" si="226"/>
        <v>0</v>
      </c>
      <c r="AJ354">
        <f t="shared" ca="1" si="234"/>
        <v>1</v>
      </c>
      <c r="AK354">
        <f t="shared" ca="1" si="227"/>
        <v>40342</v>
      </c>
      <c r="AL354">
        <f t="shared" ca="1" si="228"/>
        <v>683</v>
      </c>
      <c r="AM354" s="19">
        <f t="shared" ca="1" si="229"/>
        <v>517714</v>
      </c>
      <c r="AN354" t="str">
        <f ca="1">IF($C354=0,"",
VLOOKUP(MID($E354,1,1),TRANSF2,2,FALSE)
&amp; VLOOKUP(MID($E354,2,1),TRANSF2,2,FALSE)
&amp; VLOOKUP(MID($E354,3,1),TRANSF2,2,FALSE)
&amp; VLOOKUP(MID($E354,4,1),TRANSF2,2,FALSE)
&amp; VLOOKUP(MID($E354,5,1),TRANSF2,2,FALSE)
)</f>
        <v>HHEHH</v>
      </c>
      <c r="AO354" t="str">
        <f t="shared" ca="1" si="235"/>
        <v>HHEHH 7</v>
      </c>
      <c r="AP354" t="str">
        <f ca="1"/>
        <v>EIDAH 812</v>
      </c>
      <c r="AQ354" t="str" cm="1">
        <f t="array" aca="1" ref="AQ354:AR354" ca="1">IF($C354=0,"",_xlfn.TEXTSPLIT(AP354," "))</f>
        <v>EIDAH</v>
      </c>
      <c r="AR354" t="str">
        <f ca="1"/>
        <v>812</v>
      </c>
      <c r="AS354">
        <f t="shared" ca="1" si="236"/>
        <v>812</v>
      </c>
      <c r="AT354">
        <f ca="1"/>
        <v>342</v>
      </c>
      <c r="AU354" t="str">
        <f ca="1">IF($C354=0,"",
VLOOKUP(MID(AQ354,1,1),REVTRANS2,2,FALSE)
&amp; VLOOKUP(MID(AQ354,2,1),REVTRANS2,2,FALSE)
&amp; VLOOKUP(MID(AQ354,3,1),REVTRANS2,2,FALSE)
&amp; VLOOKUP(MID(AQ354,4,1),REVTRANS2,2,FALSE)
&amp; VLOOKUP(MID(AQ354,5,1),REVTRANS2,2,FALSE)
)</f>
        <v>594J8</v>
      </c>
      <c r="AV354">
        <f t="shared" ca="1" si="208"/>
        <v>0</v>
      </c>
      <c r="AW354">
        <f t="shared" ca="1" si="249"/>
        <v>0</v>
      </c>
      <c r="AX354">
        <f t="shared" ca="1" si="249"/>
        <v>0</v>
      </c>
      <c r="AY354">
        <f t="shared" ca="1" si="249"/>
        <v>1</v>
      </c>
      <c r="AZ354">
        <f t="shared" ca="1" si="249"/>
        <v>1</v>
      </c>
      <c r="BA354">
        <f t="shared" ca="1" si="249"/>
        <v>0</v>
      </c>
      <c r="BB354">
        <f t="shared" ca="1" si="249"/>
        <v>0</v>
      </c>
      <c r="BC354">
        <f t="shared" ca="1" si="249"/>
        <v>1</v>
      </c>
      <c r="BD354">
        <f t="shared" ca="1" si="249"/>
        <v>1</v>
      </c>
      <c r="BE354">
        <f t="shared" ca="1" si="249"/>
        <v>0</v>
      </c>
      <c r="BF354">
        <f t="shared" ca="1" si="249"/>
        <v>0</v>
      </c>
      <c r="BG354">
        <f t="shared" ca="1" si="249"/>
        <v>0</v>
      </c>
      <c r="BH354">
        <f t="shared" ca="1" si="249"/>
        <v>0</v>
      </c>
      <c r="BI354" s="37">
        <f t="shared" ca="1" si="249"/>
        <v>1</v>
      </c>
      <c r="BJ354" t="b">
        <f t="shared" ca="1" si="237"/>
        <v>0</v>
      </c>
      <c r="BK354" t="b">
        <f t="shared" ca="1" si="238"/>
        <v>0</v>
      </c>
      <c r="BL354" t="b">
        <f t="shared" ca="1" si="239"/>
        <v>0</v>
      </c>
      <c r="BM354" t="b">
        <f t="shared" ca="1" si="240"/>
        <v>0</v>
      </c>
      <c r="BN354" t="b">
        <f t="shared" ca="1" si="241"/>
        <v>0</v>
      </c>
      <c r="BO354" t="b">
        <f t="shared" ca="1" si="242"/>
        <v>1</v>
      </c>
      <c r="BP354" t="b">
        <f t="shared" ca="1" si="243"/>
        <v>0</v>
      </c>
      <c r="BQ354">
        <f t="shared" ca="1" si="244"/>
        <v>1</v>
      </c>
      <c r="BR354">
        <f t="shared" ca="1" si="245"/>
        <v>20342</v>
      </c>
      <c r="BS354" cm="1">
        <f t="array" aca="1" ref="BS354" ca="1">IF($C354=0,"",RANK(BR354,OFFSET(KKK,0,0,LAST,1),-1))</f>
        <v>201</v>
      </c>
      <c r="BT354" s="19">
        <f t="shared" ca="1" si="246"/>
        <v>163212</v>
      </c>
    </row>
    <row r="355" spans="1:72">
      <c r="A355">
        <v>343</v>
      </c>
      <c r="C355" s="9" t="str">
        <f t="shared" ca="1" si="214"/>
        <v>94664 354</v>
      </c>
      <c r="D355">
        <f t="shared" ca="1" si="217"/>
        <v>9</v>
      </c>
      <c r="E355" t="str">
        <f t="shared" ca="1" si="230"/>
        <v>94664</v>
      </c>
      <c r="F355" t="str">
        <f t="shared" ca="1" si="218"/>
        <v>IDFFD</v>
      </c>
      <c r="G355" t="str">
        <f t="shared" ca="1" si="231"/>
        <v>IDFFD 354</v>
      </c>
      <c r="H355" t="str">
        <f ca="1"/>
        <v>FHFFF 467</v>
      </c>
      <c r="I355" t="str" cm="1">
        <f t="array" aca="1" ref="I355:J355" ca="1">IF($C355=0,"",_xlfn.TEXTSPLIT(H355," "))</f>
        <v>FHFFF</v>
      </c>
      <c r="J355" t="str">
        <f ca="1"/>
        <v>467</v>
      </c>
      <c r="K355">
        <f t="shared" ca="1" si="232"/>
        <v>467</v>
      </c>
      <c r="L355">
        <f ca="1"/>
        <v>343</v>
      </c>
      <c r="M355" t="str">
        <f t="shared" ca="1" si="219"/>
        <v>68666</v>
      </c>
      <c r="N355">
        <f t="shared" ca="1" si="210"/>
        <v>0</v>
      </c>
      <c r="O355">
        <f t="shared" ca="1" si="248"/>
        <v>0</v>
      </c>
      <c r="P355">
        <f t="shared" ca="1" si="248"/>
        <v>0</v>
      </c>
      <c r="Q355">
        <f t="shared" ca="1" si="248"/>
        <v>0</v>
      </c>
      <c r="R355">
        <f t="shared" ca="1" si="248"/>
        <v>0</v>
      </c>
      <c r="S355">
        <f t="shared" ca="1" si="248"/>
        <v>4</v>
      </c>
      <c r="T355">
        <f t="shared" ca="1" si="248"/>
        <v>0</v>
      </c>
      <c r="U355">
        <f t="shared" ca="1" si="248"/>
        <v>1</v>
      </c>
      <c r="V355">
        <f t="shared" ca="1" si="248"/>
        <v>0</v>
      </c>
      <c r="W355">
        <f t="shared" ca="1" si="248"/>
        <v>0</v>
      </c>
      <c r="X355">
        <f t="shared" ca="1" si="248"/>
        <v>0</v>
      </c>
      <c r="Y355">
        <f t="shared" ca="1" si="248"/>
        <v>0</v>
      </c>
      <c r="Z355">
        <f t="shared" ca="1" si="248"/>
        <v>0</v>
      </c>
      <c r="AA355">
        <f t="shared" ca="1" si="248"/>
        <v>0</v>
      </c>
      <c r="AB355">
        <f t="shared" ca="1" si="233"/>
        <v>5</v>
      </c>
      <c r="AC355" t="b">
        <f t="shared" ca="1" si="220"/>
        <v>0</v>
      </c>
      <c r="AD355" t="b">
        <f t="shared" ca="1" si="221"/>
        <v>1</v>
      </c>
      <c r="AE355" t="b">
        <f t="shared" ca="1" si="222"/>
        <v>0</v>
      </c>
      <c r="AF355" t="b">
        <f t="shared" ca="1" si="223"/>
        <v>0</v>
      </c>
      <c r="AG355" t="b">
        <f t="shared" ca="1" si="224"/>
        <v>0</v>
      </c>
      <c r="AH355" t="b">
        <f t="shared" ca="1" si="225"/>
        <v>0</v>
      </c>
      <c r="AI355" t="b">
        <f t="shared" ca="1" si="226"/>
        <v>0</v>
      </c>
      <c r="AJ355">
        <f t="shared" ca="1" si="234"/>
        <v>1</v>
      </c>
      <c r="AK355">
        <f t="shared" ca="1" si="227"/>
        <v>60343</v>
      </c>
      <c r="AL355">
        <f t="shared" ca="1" si="228"/>
        <v>937</v>
      </c>
      <c r="AM355" s="19">
        <f t="shared" ca="1" si="229"/>
        <v>437579</v>
      </c>
      <c r="AN355" t="str">
        <f ca="1">IF($C355=0,"",
VLOOKUP(MID($E355,1,1),TRANSF2,2,FALSE)
&amp; VLOOKUP(MID($E355,2,1),TRANSF2,2,FALSE)
&amp; VLOOKUP(MID($E355,3,1),TRANSF2,2,FALSE)
&amp; VLOOKUP(MID($E355,4,1),TRANSF2,2,FALSE)
&amp; VLOOKUP(MID($E355,5,1),TRANSF2,2,FALSE)
)</f>
        <v>IDFFD</v>
      </c>
      <c r="AO355" t="str">
        <f t="shared" ca="1" si="235"/>
        <v>IDFFD 354</v>
      </c>
      <c r="AP355" t="str">
        <f ca="1"/>
        <v>EIDGC 57</v>
      </c>
      <c r="AQ355" t="str" cm="1">
        <f t="array" aca="1" ref="AQ355:AR355" ca="1">IF($C355=0,"",_xlfn.TEXTSPLIT(AP355," "))</f>
        <v>EIDGC</v>
      </c>
      <c r="AR355" t="str">
        <f ca="1"/>
        <v>57</v>
      </c>
      <c r="AS355">
        <f t="shared" ca="1" si="236"/>
        <v>57</v>
      </c>
      <c r="AT355">
        <f ca="1"/>
        <v>343</v>
      </c>
      <c r="AU355" t="str">
        <f ca="1">IF($C355=0,"",
VLOOKUP(MID(AQ355,1,1),REVTRANS2,2,FALSE)
&amp; VLOOKUP(MID(AQ355,2,1),REVTRANS2,2,FALSE)
&amp; VLOOKUP(MID(AQ355,3,1),REVTRANS2,2,FALSE)
&amp; VLOOKUP(MID(AQ355,4,1),REVTRANS2,2,FALSE)
&amp; VLOOKUP(MID(AQ355,5,1),REVTRANS2,2,FALSE)
)</f>
        <v>59473</v>
      </c>
      <c r="AV355">
        <f t="shared" ca="1" si="208"/>
        <v>0</v>
      </c>
      <c r="AW355">
        <f t="shared" ca="1" si="249"/>
        <v>0</v>
      </c>
      <c r="AX355">
        <f t="shared" ca="1" si="249"/>
        <v>1</v>
      </c>
      <c r="AY355">
        <f t="shared" ca="1" si="249"/>
        <v>1</v>
      </c>
      <c r="AZ355">
        <f t="shared" ca="1" si="249"/>
        <v>1</v>
      </c>
      <c r="BA355">
        <f t="shared" ca="1" si="249"/>
        <v>0</v>
      </c>
      <c r="BB355">
        <f t="shared" ca="1" si="249"/>
        <v>1</v>
      </c>
      <c r="BC355">
        <f t="shared" ca="1" si="249"/>
        <v>0</v>
      </c>
      <c r="BD355">
        <f t="shared" ca="1" si="249"/>
        <v>1</v>
      </c>
      <c r="BE355">
        <f t="shared" ca="1" si="249"/>
        <v>0</v>
      </c>
      <c r="BF355">
        <f t="shared" ca="1" si="249"/>
        <v>0</v>
      </c>
      <c r="BG355">
        <f t="shared" ca="1" si="249"/>
        <v>0</v>
      </c>
      <c r="BH355">
        <f t="shared" ca="1" si="249"/>
        <v>0</v>
      </c>
      <c r="BI355" s="37">
        <f t="shared" ca="1" si="249"/>
        <v>0</v>
      </c>
      <c r="BJ355" t="b">
        <f t="shared" ca="1" si="237"/>
        <v>0</v>
      </c>
      <c r="BK355" t="b">
        <f t="shared" ca="1" si="238"/>
        <v>0</v>
      </c>
      <c r="BL355" t="b">
        <f t="shared" ca="1" si="239"/>
        <v>0</v>
      </c>
      <c r="BM355" t="b">
        <f t="shared" ca="1" si="240"/>
        <v>0</v>
      </c>
      <c r="BN355" t="b">
        <f t="shared" ca="1" si="241"/>
        <v>0</v>
      </c>
      <c r="BO355" t="b">
        <f t="shared" ca="1" si="242"/>
        <v>0</v>
      </c>
      <c r="BP355" t="b">
        <f t="shared" ca="1" si="243"/>
        <v>1</v>
      </c>
      <c r="BQ355">
        <f t="shared" ca="1" si="244"/>
        <v>1</v>
      </c>
      <c r="BR355">
        <f t="shared" ca="1" si="245"/>
        <v>10343</v>
      </c>
      <c r="BS355" cm="1">
        <f t="array" aca="1" ref="BS355" ca="1">IF($C355=0,"",RANK(BR355,OFFSET(KKK,0,0,LAST,1),-1))</f>
        <v>27</v>
      </c>
      <c r="BT355" s="19">
        <f t="shared" ca="1" si="246"/>
        <v>1539</v>
      </c>
    </row>
    <row r="356" spans="1:72">
      <c r="A356">
        <v>344</v>
      </c>
      <c r="C356" s="9" t="str">
        <f t="shared" ca="1" si="214"/>
        <v>T9926 29</v>
      </c>
      <c r="D356">
        <f t="shared" ca="1" si="217"/>
        <v>8</v>
      </c>
      <c r="E356" t="str">
        <f t="shared" ca="1" si="230"/>
        <v>T9926</v>
      </c>
      <c r="F356" t="str">
        <f t="shared" ca="1" si="218"/>
        <v>LIIBF</v>
      </c>
      <c r="G356" t="str">
        <f t="shared" ca="1" si="231"/>
        <v>LIIBF 29</v>
      </c>
      <c r="H356" t="str">
        <f ca="1"/>
        <v>FHHLH 583</v>
      </c>
      <c r="I356" t="str" cm="1">
        <f t="array" aca="1" ref="I356:J356" ca="1">IF($C356=0,"",_xlfn.TEXTSPLIT(H356," "))</f>
        <v>FHHLH</v>
      </c>
      <c r="J356" t="str">
        <f ca="1"/>
        <v>583</v>
      </c>
      <c r="K356">
        <f t="shared" ca="1" si="232"/>
        <v>583</v>
      </c>
      <c r="L356">
        <f ca="1"/>
        <v>344</v>
      </c>
      <c r="M356" t="str">
        <f t="shared" ca="1" si="219"/>
        <v>688T8</v>
      </c>
      <c r="N356">
        <f t="shared" ca="1" si="210"/>
        <v>0</v>
      </c>
      <c r="O356">
        <f t="shared" ca="1" si="248"/>
        <v>0</v>
      </c>
      <c r="P356">
        <f t="shared" ca="1" si="248"/>
        <v>0</v>
      </c>
      <c r="Q356">
        <f t="shared" ca="1" si="248"/>
        <v>0</v>
      </c>
      <c r="R356">
        <f t="shared" ca="1" si="248"/>
        <v>0</v>
      </c>
      <c r="S356">
        <f t="shared" ca="1" si="248"/>
        <v>1</v>
      </c>
      <c r="T356">
        <f t="shared" ca="1" si="248"/>
        <v>0</v>
      </c>
      <c r="U356">
        <f t="shared" ca="1" si="248"/>
        <v>3</v>
      </c>
      <c r="V356">
        <f t="shared" ca="1" si="248"/>
        <v>0</v>
      </c>
      <c r="W356">
        <f t="shared" ca="1" si="248"/>
        <v>1</v>
      </c>
      <c r="X356">
        <f t="shared" ca="1" si="248"/>
        <v>0</v>
      </c>
      <c r="Y356">
        <f t="shared" ca="1" si="248"/>
        <v>0</v>
      </c>
      <c r="Z356">
        <f t="shared" ca="1" si="248"/>
        <v>0</v>
      </c>
      <c r="AA356">
        <f t="shared" ca="1" si="248"/>
        <v>0</v>
      </c>
      <c r="AB356">
        <f t="shared" ca="1" si="233"/>
        <v>5</v>
      </c>
      <c r="AC356" t="b">
        <f t="shared" ca="1" si="220"/>
        <v>0</v>
      </c>
      <c r="AD356" t="b">
        <f t="shared" ca="1" si="221"/>
        <v>0</v>
      </c>
      <c r="AE356" t="b">
        <f t="shared" ca="1" si="222"/>
        <v>0</v>
      </c>
      <c r="AF356" t="b">
        <f t="shared" ca="1" si="223"/>
        <v>1</v>
      </c>
      <c r="AG356" t="b">
        <f t="shared" ca="1" si="224"/>
        <v>0</v>
      </c>
      <c r="AH356" t="b">
        <f t="shared" ca="1" si="225"/>
        <v>0</v>
      </c>
      <c r="AI356" t="b">
        <f t="shared" ca="1" si="226"/>
        <v>0</v>
      </c>
      <c r="AJ356">
        <f t="shared" ca="1" si="234"/>
        <v>1</v>
      </c>
      <c r="AK356">
        <f t="shared" ca="1" si="227"/>
        <v>40344</v>
      </c>
      <c r="AL356">
        <f t="shared" ca="1" si="228"/>
        <v>684</v>
      </c>
      <c r="AM356" s="19">
        <f t="shared" ca="1" si="229"/>
        <v>398772</v>
      </c>
      <c r="AN356" t="str">
        <f ca="1">IF($C356=0,"",
VLOOKUP(MID($E356,1,1),TRANSF2,2,FALSE)
&amp; VLOOKUP(MID($E356,2,1),TRANSF2,2,FALSE)
&amp; VLOOKUP(MID($E356,3,1),TRANSF2,2,FALSE)
&amp; VLOOKUP(MID($E356,4,1),TRANSF2,2,FALSE)
&amp; VLOOKUP(MID($E356,5,1),TRANSF2,2,FALSE)
)</f>
        <v>LIIBF</v>
      </c>
      <c r="AO356" t="str">
        <f t="shared" ca="1" si="235"/>
        <v>LIIBF 29</v>
      </c>
      <c r="AP356" t="str">
        <f ca="1"/>
        <v>EIEAD 206</v>
      </c>
      <c r="AQ356" t="str" cm="1">
        <f t="array" aca="1" ref="AQ356:AR356" ca="1">IF($C356=0,"",_xlfn.TEXTSPLIT(AP356," "))</f>
        <v>EIEAD</v>
      </c>
      <c r="AR356" t="str">
        <f ca="1"/>
        <v>206</v>
      </c>
      <c r="AS356">
        <f t="shared" ca="1" si="236"/>
        <v>206</v>
      </c>
      <c r="AT356">
        <f ca="1"/>
        <v>344</v>
      </c>
      <c r="AU356" t="str">
        <f ca="1">IF($C356=0,"",
VLOOKUP(MID(AQ356,1,1),REVTRANS2,2,FALSE)
&amp; VLOOKUP(MID(AQ356,2,1),REVTRANS2,2,FALSE)
&amp; VLOOKUP(MID(AQ356,3,1),REVTRANS2,2,FALSE)
&amp; VLOOKUP(MID(AQ356,4,1),REVTRANS2,2,FALSE)
&amp; VLOOKUP(MID(AQ356,5,1),REVTRANS2,2,FALSE)
)</f>
        <v>595J4</v>
      </c>
      <c r="AV356">
        <f t="shared" ca="1" si="208"/>
        <v>0</v>
      </c>
      <c r="AW356">
        <f t="shared" ca="1" si="249"/>
        <v>0</v>
      </c>
      <c r="AX356">
        <f t="shared" ca="1" si="249"/>
        <v>0</v>
      </c>
      <c r="AY356">
        <f t="shared" ca="1" si="249"/>
        <v>1</v>
      </c>
      <c r="AZ356">
        <f t="shared" ca="1" si="249"/>
        <v>2</v>
      </c>
      <c r="BA356">
        <f t="shared" ca="1" si="249"/>
        <v>0</v>
      </c>
      <c r="BB356">
        <f t="shared" ca="1" si="249"/>
        <v>0</v>
      </c>
      <c r="BC356">
        <f t="shared" ca="1" si="249"/>
        <v>0</v>
      </c>
      <c r="BD356">
        <f t="shared" ca="1" si="249"/>
        <v>1</v>
      </c>
      <c r="BE356">
        <f t="shared" ca="1" si="249"/>
        <v>0</v>
      </c>
      <c r="BF356">
        <f t="shared" ca="1" si="249"/>
        <v>0</v>
      </c>
      <c r="BG356">
        <f t="shared" ca="1" si="249"/>
        <v>0</v>
      </c>
      <c r="BH356">
        <f t="shared" ca="1" si="249"/>
        <v>0</v>
      </c>
      <c r="BI356" s="37">
        <f t="shared" ca="1" si="249"/>
        <v>1</v>
      </c>
      <c r="BJ356" t="b">
        <f t="shared" ca="1" si="237"/>
        <v>0</v>
      </c>
      <c r="BK356" t="b">
        <f t="shared" ca="1" si="238"/>
        <v>0</v>
      </c>
      <c r="BL356" t="b">
        <f t="shared" ca="1" si="239"/>
        <v>0</v>
      </c>
      <c r="BM356" t="b">
        <f t="shared" ca="1" si="240"/>
        <v>1</v>
      </c>
      <c r="BN356" t="b">
        <f t="shared" ca="1" si="241"/>
        <v>0</v>
      </c>
      <c r="BO356" t="b">
        <f t="shared" ca="1" si="242"/>
        <v>0</v>
      </c>
      <c r="BP356" t="b">
        <f t="shared" ca="1" si="243"/>
        <v>0</v>
      </c>
      <c r="BQ356">
        <f t="shared" ca="1" si="244"/>
        <v>1</v>
      </c>
      <c r="BR356">
        <f t="shared" ca="1" si="245"/>
        <v>40344</v>
      </c>
      <c r="BS356" cm="1">
        <f t="array" aca="1" ref="BS356" ca="1">IF($C356=0,"",RANK(BR356,OFFSET(KKK,0,0,LAST,1),-1))</f>
        <v>532</v>
      </c>
      <c r="BT356" s="19">
        <f t="shared" ca="1" si="246"/>
        <v>109592</v>
      </c>
    </row>
    <row r="357" spans="1:72">
      <c r="A357">
        <v>345</v>
      </c>
      <c r="C357" s="9" t="str">
        <f t="shared" ca="1" si="214"/>
        <v>54JJJ 776</v>
      </c>
      <c r="D357">
        <f t="shared" ca="1" si="217"/>
        <v>9</v>
      </c>
      <c r="E357" t="str">
        <f t="shared" ca="1" si="230"/>
        <v>54JJJ</v>
      </c>
      <c r="F357" t="str">
        <f t="shared" ca="1" si="218"/>
        <v>EDMMM</v>
      </c>
      <c r="G357" t="str">
        <f t="shared" ca="1" si="231"/>
        <v>EDMMM 776</v>
      </c>
      <c r="H357" t="str">
        <f ca="1"/>
        <v>FHLDG 567</v>
      </c>
      <c r="I357" t="str" cm="1">
        <f t="array" aca="1" ref="I357:J357" ca="1">IF($C357=0,"",_xlfn.TEXTSPLIT(H357," "))</f>
        <v>FHLDG</v>
      </c>
      <c r="J357" t="str">
        <f ca="1"/>
        <v>567</v>
      </c>
      <c r="K357">
        <f t="shared" ca="1" si="232"/>
        <v>567</v>
      </c>
      <c r="L357">
        <f ca="1"/>
        <v>345</v>
      </c>
      <c r="M357" t="str">
        <f t="shared" ca="1" si="219"/>
        <v>68T47</v>
      </c>
      <c r="N357">
        <f t="shared" ca="1" si="210"/>
        <v>0</v>
      </c>
      <c r="O357">
        <f t="shared" ref="O357:AA366" ca="1" si="250">IF($C357=0,"",(LEN($M357)-LEN(SUBSTITUTE($M357,O$11,""))))</f>
        <v>0</v>
      </c>
      <c r="P357">
        <f t="shared" ca="1" si="250"/>
        <v>0</v>
      </c>
      <c r="Q357">
        <f t="shared" ca="1" si="250"/>
        <v>1</v>
      </c>
      <c r="R357">
        <f t="shared" ca="1" si="250"/>
        <v>0</v>
      </c>
      <c r="S357">
        <f t="shared" ca="1" si="250"/>
        <v>1</v>
      </c>
      <c r="T357">
        <f t="shared" ca="1" si="250"/>
        <v>1</v>
      </c>
      <c r="U357">
        <f t="shared" ca="1" si="250"/>
        <v>1</v>
      </c>
      <c r="V357">
        <f t="shared" ca="1" si="250"/>
        <v>0</v>
      </c>
      <c r="W357">
        <f t="shared" ca="1" si="250"/>
        <v>1</v>
      </c>
      <c r="X357">
        <f t="shared" ca="1" si="250"/>
        <v>0</v>
      </c>
      <c r="Y357">
        <f t="shared" ca="1" si="250"/>
        <v>0</v>
      </c>
      <c r="Z357">
        <f t="shared" ca="1" si="250"/>
        <v>0</v>
      </c>
      <c r="AA357">
        <f t="shared" ca="1" si="250"/>
        <v>0</v>
      </c>
      <c r="AB357">
        <f t="shared" ca="1" si="233"/>
        <v>5</v>
      </c>
      <c r="AC357" t="b">
        <f t="shared" ca="1" si="220"/>
        <v>0</v>
      </c>
      <c r="AD357" t="b">
        <f t="shared" ca="1" si="221"/>
        <v>0</v>
      </c>
      <c r="AE357" t="b">
        <f t="shared" ca="1" si="222"/>
        <v>0</v>
      </c>
      <c r="AF357" t="b">
        <f t="shared" ca="1" si="223"/>
        <v>0</v>
      </c>
      <c r="AG357" t="b">
        <f t="shared" ca="1" si="224"/>
        <v>0</v>
      </c>
      <c r="AH357" t="b">
        <f t="shared" ca="1" si="225"/>
        <v>0</v>
      </c>
      <c r="AI357" t="b">
        <f t="shared" ca="1" si="226"/>
        <v>1</v>
      </c>
      <c r="AJ357">
        <f t="shared" ca="1" si="234"/>
        <v>1</v>
      </c>
      <c r="AK357">
        <f t="shared" ca="1" si="227"/>
        <v>10345</v>
      </c>
      <c r="AL357">
        <f t="shared" ca="1" si="228"/>
        <v>64</v>
      </c>
      <c r="AM357" s="19">
        <f t="shared" ca="1" si="229"/>
        <v>36288</v>
      </c>
      <c r="AN357" t="str">
        <f ca="1">IF($C357=0,"",
VLOOKUP(MID($E357,1,1),TRANSF2,2,FALSE)
&amp; VLOOKUP(MID($E357,2,1),TRANSF2,2,FALSE)
&amp; VLOOKUP(MID($E357,3,1),TRANSF2,2,FALSE)
&amp; VLOOKUP(MID($E357,4,1),TRANSF2,2,FALSE)
&amp; VLOOKUP(MID($E357,5,1),TRANSF2,2,FALSE)
)</f>
        <v>EDAAA</v>
      </c>
      <c r="AO357" t="str">
        <f t="shared" ca="1" si="235"/>
        <v>EDAAA 776</v>
      </c>
      <c r="AP357" t="str">
        <f ca="1"/>
        <v>EIEIE 49</v>
      </c>
      <c r="AQ357" t="str" cm="1">
        <f t="array" aca="1" ref="AQ357:AR357" ca="1">IF($C357=0,"",_xlfn.TEXTSPLIT(AP357," "))</f>
        <v>EIEIE</v>
      </c>
      <c r="AR357" t="str">
        <f ca="1"/>
        <v>49</v>
      </c>
      <c r="AS357">
        <f t="shared" ca="1" si="236"/>
        <v>49</v>
      </c>
      <c r="AT357">
        <f ca="1"/>
        <v>345</v>
      </c>
      <c r="AU357" t="str">
        <f ca="1">IF($C357=0,"",
VLOOKUP(MID(AQ357,1,1),REVTRANS2,2,FALSE)
&amp; VLOOKUP(MID(AQ357,2,1),REVTRANS2,2,FALSE)
&amp; VLOOKUP(MID(AQ357,3,1),REVTRANS2,2,FALSE)
&amp; VLOOKUP(MID(AQ357,4,1),REVTRANS2,2,FALSE)
&amp; VLOOKUP(MID(AQ357,5,1),REVTRANS2,2,FALSE)
)</f>
        <v>59595</v>
      </c>
      <c r="AV357">
        <f t="shared" ca="1" si="208"/>
        <v>0</v>
      </c>
      <c r="AW357">
        <f t="shared" ca="1" si="249"/>
        <v>0</v>
      </c>
      <c r="AX357">
        <f t="shared" ca="1" si="249"/>
        <v>0</v>
      </c>
      <c r="AY357">
        <f t="shared" ca="1" si="249"/>
        <v>0</v>
      </c>
      <c r="AZ357">
        <f t="shared" ca="1" si="249"/>
        <v>3</v>
      </c>
      <c r="BA357">
        <f t="shared" ca="1" si="249"/>
        <v>0</v>
      </c>
      <c r="BB357">
        <f t="shared" ca="1" si="249"/>
        <v>0</v>
      </c>
      <c r="BC357">
        <f t="shared" ca="1" si="249"/>
        <v>0</v>
      </c>
      <c r="BD357">
        <f t="shared" ca="1" si="249"/>
        <v>2</v>
      </c>
      <c r="BE357">
        <f t="shared" ca="1" si="249"/>
        <v>0</v>
      </c>
      <c r="BF357">
        <f t="shared" ca="1" si="249"/>
        <v>0</v>
      </c>
      <c r="BG357">
        <f t="shared" ca="1" si="249"/>
        <v>0</v>
      </c>
      <c r="BH357">
        <f t="shared" ca="1" si="249"/>
        <v>0</v>
      </c>
      <c r="BI357" s="37">
        <f t="shared" ca="1" si="249"/>
        <v>0</v>
      </c>
      <c r="BJ357" t="b">
        <f t="shared" ca="1" si="237"/>
        <v>0</v>
      </c>
      <c r="BK357" t="b">
        <f t="shared" ca="1" si="238"/>
        <v>0</v>
      </c>
      <c r="BL357" t="b">
        <f t="shared" ca="1" si="239"/>
        <v>1</v>
      </c>
      <c r="BM357" t="b">
        <f t="shared" ca="1" si="240"/>
        <v>0</v>
      </c>
      <c r="BN357" t="b">
        <f t="shared" ca="1" si="241"/>
        <v>0</v>
      </c>
      <c r="BO357" t="b">
        <f t="shared" ca="1" si="242"/>
        <v>0</v>
      </c>
      <c r="BP357" t="b">
        <f t="shared" ca="1" si="243"/>
        <v>0</v>
      </c>
      <c r="BQ357">
        <f t="shared" ca="1" si="244"/>
        <v>1</v>
      </c>
      <c r="BR357">
        <f t="shared" ca="1" si="245"/>
        <v>50345</v>
      </c>
      <c r="BS357" cm="1">
        <f t="array" aca="1" ref="BS357" ca="1">IF($C357=0,"",RANK(BR357,OFFSET(KKK,0,0,LAST,1),-1))</f>
        <v>732</v>
      </c>
      <c r="BT357" s="19">
        <f t="shared" ca="1" si="246"/>
        <v>35868</v>
      </c>
    </row>
    <row r="358" spans="1:72">
      <c r="A358">
        <v>346</v>
      </c>
      <c r="C358" s="9" t="str">
        <f t="shared" ca="1" si="214"/>
        <v>AQ3K9 752</v>
      </c>
      <c r="D358">
        <f t="shared" ca="1" si="217"/>
        <v>9</v>
      </c>
      <c r="E358" t="str">
        <f t="shared" ca="1" si="230"/>
        <v>AQ3K9</v>
      </c>
      <c r="F358" t="str">
        <f t="shared" ca="1" si="218"/>
        <v>PNCOI</v>
      </c>
      <c r="G358" t="str">
        <f t="shared" ca="1" si="231"/>
        <v>PNCOI 752</v>
      </c>
      <c r="H358" t="str">
        <f ca="1"/>
        <v>FHLMH 59</v>
      </c>
      <c r="I358" t="str" cm="1">
        <f t="array" aca="1" ref="I358:J358" ca="1">IF($C358=0,"",_xlfn.TEXTSPLIT(H358," "))</f>
        <v>FHLMH</v>
      </c>
      <c r="J358" t="str">
        <f ca="1"/>
        <v>59</v>
      </c>
      <c r="K358">
        <f t="shared" ca="1" si="232"/>
        <v>59</v>
      </c>
      <c r="L358">
        <f ca="1"/>
        <v>346</v>
      </c>
      <c r="M358" t="str">
        <f t="shared" ca="1" si="219"/>
        <v>68TJ8</v>
      </c>
      <c r="N358">
        <f t="shared" ca="1" si="210"/>
        <v>0</v>
      </c>
      <c r="O358">
        <f t="shared" ca="1" si="250"/>
        <v>0</v>
      </c>
      <c r="P358">
        <f t="shared" ca="1" si="250"/>
        <v>0</v>
      </c>
      <c r="Q358">
        <f t="shared" ca="1" si="250"/>
        <v>0</v>
      </c>
      <c r="R358">
        <f t="shared" ca="1" si="250"/>
        <v>0</v>
      </c>
      <c r="S358">
        <f t="shared" ca="1" si="250"/>
        <v>1</v>
      </c>
      <c r="T358">
        <f t="shared" ca="1" si="250"/>
        <v>0</v>
      </c>
      <c r="U358">
        <f t="shared" ca="1" si="250"/>
        <v>2</v>
      </c>
      <c r="V358">
        <f t="shared" ca="1" si="250"/>
        <v>0</v>
      </c>
      <c r="W358">
        <f t="shared" ca="1" si="250"/>
        <v>1</v>
      </c>
      <c r="X358">
        <f t="shared" ca="1" si="250"/>
        <v>1</v>
      </c>
      <c r="Y358">
        <f t="shared" ca="1" si="250"/>
        <v>0</v>
      </c>
      <c r="Z358">
        <f t="shared" ca="1" si="250"/>
        <v>0</v>
      </c>
      <c r="AA358">
        <f t="shared" ca="1" si="250"/>
        <v>0</v>
      </c>
      <c r="AB358">
        <f t="shared" ca="1" si="233"/>
        <v>5</v>
      </c>
      <c r="AC358" t="b">
        <f t="shared" ca="1" si="220"/>
        <v>0</v>
      </c>
      <c r="AD358" t="b">
        <f t="shared" ca="1" si="221"/>
        <v>0</v>
      </c>
      <c r="AE358" t="b">
        <f t="shared" ca="1" si="222"/>
        <v>0</v>
      </c>
      <c r="AF358" t="b">
        <f t="shared" ca="1" si="223"/>
        <v>0</v>
      </c>
      <c r="AG358" t="b">
        <f t="shared" ca="1" si="224"/>
        <v>0</v>
      </c>
      <c r="AH358" t="b">
        <f t="shared" ca="1" si="225"/>
        <v>1</v>
      </c>
      <c r="AI358" t="b">
        <f t="shared" ca="1" si="226"/>
        <v>0</v>
      </c>
      <c r="AJ358">
        <f t="shared" ca="1" si="234"/>
        <v>1</v>
      </c>
      <c r="AK358">
        <f t="shared" ca="1" si="227"/>
        <v>20346</v>
      </c>
      <c r="AL358">
        <f t="shared" ca="1" si="228"/>
        <v>277</v>
      </c>
      <c r="AM358" s="19">
        <f t="shared" ca="1" si="229"/>
        <v>16343</v>
      </c>
      <c r="AN358" t="str">
        <f ca="1">IF($C358=0,"",
VLOOKUP(MID($E358,1,1),TRANSF2,2,FALSE)
&amp; VLOOKUP(MID($E358,2,1),TRANSF2,2,FALSE)
&amp; VLOOKUP(MID($E358,3,1),TRANSF2,2,FALSE)
&amp; VLOOKUP(MID($E358,4,1),TRANSF2,2,FALSE)
&amp; VLOOKUP(MID($E358,5,1),TRANSF2,2,FALSE)
)</f>
        <v>PNCOI</v>
      </c>
      <c r="AO358" t="str">
        <f t="shared" ca="1" si="235"/>
        <v>PNCOI 752</v>
      </c>
      <c r="AP358" t="str">
        <f ca="1"/>
        <v>EIGAA 480</v>
      </c>
      <c r="AQ358" t="str" cm="1">
        <f t="array" aca="1" ref="AQ358:AR358" ca="1">IF($C358=0,"",_xlfn.TEXTSPLIT(AP358," "))</f>
        <v>EIGAA</v>
      </c>
      <c r="AR358" t="str">
        <f ca="1"/>
        <v>480</v>
      </c>
      <c r="AS358">
        <f t="shared" ca="1" si="236"/>
        <v>480</v>
      </c>
      <c r="AT358">
        <f ca="1"/>
        <v>346</v>
      </c>
      <c r="AU358" t="str">
        <f ca="1">IF($C358=0,"",
VLOOKUP(MID(AQ358,1,1),REVTRANS2,2,FALSE)
&amp; VLOOKUP(MID(AQ358,2,1),REVTRANS2,2,FALSE)
&amp; VLOOKUP(MID(AQ358,3,1),REVTRANS2,2,FALSE)
&amp; VLOOKUP(MID(AQ358,4,1),REVTRANS2,2,FALSE)
&amp; VLOOKUP(MID(AQ358,5,1),REVTRANS2,2,FALSE)
)</f>
        <v>597JJ</v>
      </c>
      <c r="AV358">
        <f t="shared" ca="1" si="208"/>
        <v>0</v>
      </c>
      <c r="AW358">
        <f t="shared" ca="1" si="249"/>
        <v>0</v>
      </c>
      <c r="AX358">
        <f t="shared" ca="1" si="249"/>
        <v>0</v>
      </c>
      <c r="AY358">
        <f t="shared" ca="1" si="249"/>
        <v>0</v>
      </c>
      <c r="AZ358">
        <f t="shared" ca="1" si="249"/>
        <v>1</v>
      </c>
      <c r="BA358">
        <f t="shared" ca="1" si="249"/>
        <v>0</v>
      </c>
      <c r="BB358">
        <f t="shared" ca="1" si="249"/>
        <v>1</v>
      </c>
      <c r="BC358">
        <f t="shared" ca="1" si="249"/>
        <v>0</v>
      </c>
      <c r="BD358">
        <f t="shared" ca="1" si="249"/>
        <v>1</v>
      </c>
      <c r="BE358">
        <f t="shared" ca="1" si="249"/>
        <v>0</v>
      </c>
      <c r="BF358">
        <f t="shared" ca="1" si="249"/>
        <v>0</v>
      </c>
      <c r="BG358">
        <f t="shared" ca="1" si="249"/>
        <v>0</v>
      </c>
      <c r="BH358">
        <f t="shared" ca="1" si="249"/>
        <v>0</v>
      </c>
      <c r="BI358" s="37">
        <f t="shared" ca="1" si="249"/>
        <v>2</v>
      </c>
      <c r="BJ358" t="b">
        <f t="shared" ca="1" si="237"/>
        <v>0</v>
      </c>
      <c r="BK358" t="b">
        <f t="shared" ca="1" si="238"/>
        <v>0</v>
      </c>
      <c r="BL358" t="b">
        <f t="shared" ca="1" si="239"/>
        <v>0</v>
      </c>
      <c r="BM358" t="b">
        <f t="shared" ca="1" si="240"/>
        <v>1</v>
      </c>
      <c r="BN358" t="b">
        <f t="shared" ca="1" si="241"/>
        <v>0</v>
      </c>
      <c r="BO358" t="b">
        <f t="shared" ca="1" si="242"/>
        <v>0</v>
      </c>
      <c r="BP358" t="b">
        <f t="shared" ca="1" si="243"/>
        <v>0</v>
      </c>
      <c r="BQ358">
        <f t="shared" ca="1" si="244"/>
        <v>1</v>
      </c>
      <c r="BR358">
        <f t="shared" ca="1" si="245"/>
        <v>40346</v>
      </c>
      <c r="BS358" cm="1">
        <f t="array" aca="1" ref="BS358" ca="1">IF($C358=0,"",RANK(BR358,OFFSET(KKK,0,0,LAST,1),-1))</f>
        <v>533</v>
      </c>
      <c r="BT358" s="19">
        <f t="shared" ca="1" si="246"/>
        <v>255840</v>
      </c>
    </row>
    <row r="359" spans="1:72">
      <c r="A359">
        <v>347</v>
      </c>
      <c r="C359" s="9" t="str">
        <f t="shared" ca="1" si="214"/>
        <v>J8TT8 105</v>
      </c>
      <c r="D359">
        <f t="shared" ca="1" si="217"/>
        <v>9</v>
      </c>
      <c r="E359" t="str">
        <f t="shared" ca="1" si="230"/>
        <v>J8TT8</v>
      </c>
      <c r="F359" t="str">
        <f t="shared" ca="1" si="218"/>
        <v>MHLLH</v>
      </c>
      <c r="G359" t="str">
        <f t="shared" ca="1" si="231"/>
        <v>MHLLH 105</v>
      </c>
      <c r="H359" t="str">
        <f ca="1"/>
        <v>FHNPH 174</v>
      </c>
      <c r="I359" t="str" cm="1">
        <f t="array" aca="1" ref="I359:J359" ca="1">IF($C359=0,"",_xlfn.TEXTSPLIT(H359," "))</f>
        <v>FHNPH</v>
      </c>
      <c r="J359" t="str">
        <f ca="1"/>
        <v>174</v>
      </c>
      <c r="K359">
        <f t="shared" ca="1" si="232"/>
        <v>174</v>
      </c>
      <c r="L359">
        <f ca="1"/>
        <v>347</v>
      </c>
      <c r="M359" t="str">
        <f t="shared" ca="1" si="219"/>
        <v>68QA8</v>
      </c>
      <c r="N359">
        <f t="shared" ca="1" si="210"/>
        <v>0</v>
      </c>
      <c r="O359">
        <f t="shared" ca="1" si="250"/>
        <v>0</v>
      </c>
      <c r="P359">
        <f t="shared" ca="1" si="250"/>
        <v>0</v>
      </c>
      <c r="Q359">
        <f t="shared" ca="1" si="250"/>
        <v>0</v>
      </c>
      <c r="R359">
        <f t="shared" ca="1" si="250"/>
        <v>0</v>
      </c>
      <c r="S359">
        <f t="shared" ca="1" si="250"/>
        <v>1</v>
      </c>
      <c r="T359">
        <f t="shared" ca="1" si="250"/>
        <v>0</v>
      </c>
      <c r="U359">
        <f t="shared" ca="1" si="250"/>
        <v>2</v>
      </c>
      <c r="V359">
        <f t="shared" ca="1" si="250"/>
        <v>0</v>
      </c>
      <c r="W359">
        <f t="shared" ca="1" si="250"/>
        <v>0</v>
      </c>
      <c r="X359">
        <f t="shared" ca="1" si="250"/>
        <v>0</v>
      </c>
      <c r="Y359">
        <f t="shared" ca="1" si="250"/>
        <v>1</v>
      </c>
      <c r="Z359">
        <f t="shared" ca="1" si="250"/>
        <v>0</v>
      </c>
      <c r="AA359">
        <f t="shared" ca="1" si="250"/>
        <v>1</v>
      </c>
      <c r="AB359">
        <f t="shared" ca="1" si="233"/>
        <v>5</v>
      </c>
      <c r="AC359" t="b">
        <f t="shared" ca="1" si="220"/>
        <v>0</v>
      </c>
      <c r="AD359" t="b">
        <f t="shared" ca="1" si="221"/>
        <v>0</v>
      </c>
      <c r="AE359" t="b">
        <f t="shared" ca="1" si="222"/>
        <v>0</v>
      </c>
      <c r="AF359" t="b">
        <f t="shared" ca="1" si="223"/>
        <v>0</v>
      </c>
      <c r="AG359" t="b">
        <f t="shared" ca="1" si="224"/>
        <v>0</v>
      </c>
      <c r="AH359" t="b">
        <f t="shared" ca="1" si="225"/>
        <v>1</v>
      </c>
      <c r="AI359" t="b">
        <f t="shared" ca="1" si="226"/>
        <v>0</v>
      </c>
      <c r="AJ359">
        <f t="shared" ca="1" si="234"/>
        <v>1</v>
      </c>
      <c r="AK359">
        <f t="shared" ca="1" si="227"/>
        <v>20347</v>
      </c>
      <c r="AL359">
        <f t="shared" ca="1" si="228"/>
        <v>278</v>
      </c>
      <c r="AM359" s="19">
        <f t="shared" ca="1" si="229"/>
        <v>48372</v>
      </c>
      <c r="AN359" t="str">
        <f ca="1">IF($C359=0,"",
VLOOKUP(MID($E359,1,1),TRANSF2,2,FALSE)
&amp; VLOOKUP(MID($E359,2,1),TRANSF2,2,FALSE)
&amp; VLOOKUP(MID($E359,3,1),TRANSF2,2,FALSE)
&amp; VLOOKUP(MID($E359,4,1),TRANSF2,2,FALSE)
&amp; VLOOKUP(MID($E359,5,1),TRANSF2,2,FALSE)
)</f>
        <v>AHLLH</v>
      </c>
      <c r="AO359" t="str">
        <f t="shared" ca="1" si="235"/>
        <v>AHLLH 105</v>
      </c>
      <c r="AP359" t="str">
        <f ca="1"/>
        <v>EIGGI 437</v>
      </c>
      <c r="AQ359" t="str" cm="1">
        <f t="array" aca="1" ref="AQ359:AR359" ca="1">IF($C359=0,"",_xlfn.TEXTSPLIT(AP359," "))</f>
        <v>EIGGI</v>
      </c>
      <c r="AR359" t="str">
        <f ca="1"/>
        <v>437</v>
      </c>
      <c r="AS359">
        <f t="shared" ca="1" si="236"/>
        <v>437</v>
      </c>
      <c r="AT359">
        <f ca="1"/>
        <v>347</v>
      </c>
      <c r="AU359" t="str">
        <f ca="1">IF($C359=0,"",
VLOOKUP(MID(AQ359,1,1),REVTRANS2,2,FALSE)
&amp; VLOOKUP(MID(AQ359,2,1),REVTRANS2,2,FALSE)
&amp; VLOOKUP(MID(AQ359,3,1),REVTRANS2,2,FALSE)
&amp; VLOOKUP(MID(AQ359,4,1),REVTRANS2,2,FALSE)
&amp; VLOOKUP(MID(AQ359,5,1),REVTRANS2,2,FALSE)
)</f>
        <v>59779</v>
      </c>
      <c r="AV359">
        <f t="shared" ref="AV359:BI422" ca="1" si="251">IF($C359=0,"",(LEN($AU359)-LEN(SUBSTITUTE($AU359,AV$11,""))))</f>
        <v>0</v>
      </c>
      <c r="AW359">
        <f t="shared" ca="1" si="249"/>
        <v>0</v>
      </c>
      <c r="AX359">
        <f t="shared" ca="1" si="249"/>
        <v>0</v>
      </c>
      <c r="AY359">
        <f t="shared" ca="1" si="249"/>
        <v>0</v>
      </c>
      <c r="AZ359">
        <f t="shared" ca="1" si="249"/>
        <v>1</v>
      </c>
      <c r="BA359">
        <f t="shared" ca="1" si="249"/>
        <v>0</v>
      </c>
      <c r="BB359">
        <f t="shared" ca="1" si="249"/>
        <v>2</v>
      </c>
      <c r="BC359">
        <f t="shared" ca="1" si="249"/>
        <v>0</v>
      </c>
      <c r="BD359">
        <f t="shared" ca="1" si="249"/>
        <v>2</v>
      </c>
      <c r="BE359">
        <f t="shared" ca="1" si="249"/>
        <v>0</v>
      </c>
      <c r="BF359">
        <f t="shared" ca="1" si="249"/>
        <v>0</v>
      </c>
      <c r="BG359">
        <f t="shared" ca="1" si="249"/>
        <v>0</v>
      </c>
      <c r="BH359">
        <f t="shared" ca="1" si="249"/>
        <v>0</v>
      </c>
      <c r="BI359" s="37">
        <f t="shared" ca="1" si="249"/>
        <v>0</v>
      </c>
      <c r="BJ359" t="b">
        <f t="shared" ca="1" si="237"/>
        <v>0</v>
      </c>
      <c r="BK359" t="b">
        <f t="shared" ca="1" si="238"/>
        <v>0</v>
      </c>
      <c r="BL359" t="b">
        <f t="shared" ca="1" si="239"/>
        <v>0</v>
      </c>
      <c r="BM359" t="b">
        <f t="shared" ca="1" si="240"/>
        <v>0</v>
      </c>
      <c r="BN359" t="b">
        <f t="shared" ca="1" si="241"/>
        <v>1</v>
      </c>
      <c r="BO359" t="b">
        <f t="shared" ca="1" si="242"/>
        <v>0</v>
      </c>
      <c r="BP359" t="b">
        <f t="shared" ca="1" si="243"/>
        <v>0</v>
      </c>
      <c r="BQ359">
        <f t="shared" ca="1" si="244"/>
        <v>1</v>
      </c>
      <c r="BR359">
        <f t="shared" ca="1" si="245"/>
        <v>30347</v>
      </c>
      <c r="BS359" cm="1">
        <f t="array" aca="1" ref="BS359" ca="1">IF($C359=0,"",RANK(BR359,OFFSET(KKK,0,0,LAST,1),-1))</f>
        <v>361</v>
      </c>
      <c r="BT359" s="19">
        <f t="shared" ca="1" si="246"/>
        <v>157757</v>
      </c>
    </row>
    <row r="360" spans="1:72">
      <c r="A360">
        <v>348</v>
      </c>
      <c r="C360" s="9" t="str">
        <f t="shared" ca="1" si="214"/>
        <v>65TA8 421</v>
      </c>
      <c r="D360">
        <f t="shared" ca="1" si="217"/>
        <v>9</v>
      </c>
      <c r="E360" t="str">
        <f t="shared" ca="1" si="230"/>
        <v>65TA8</v>
      </c>
      <c r="F360" t="str">
        <f t="shared" ca="1" si="218"/>
        <v>FELPH</v>
      </c>
      <c r="G360" t="str">
        <f t="shared" ca="1" si="231"/>
        <v>FELPH 421</v>
      </c>
      <c r="H360" t="str">
        <f ca="1"/>
        <v>FIFFF 705</v>
      </c>
      <c r="I360" t="str" cm="1">
        <f t="array" aca="1" ref="I360:J360" ca="1">IF($C360=0,"",_xlfn.TEXTSPLIT(H360," "))</f>
        <v>FIFFF</v>
      </c>
      <c r="J360" t="str">
        <f ca="1"/>
        <v>705</v>
      </c>
      <c r="K360">
        <f t="shared" ca="1" si="232"/>
        <v>705</v>
      </c>
      <c r="L360">
        <f ca="1"/>
        <v>348</v>
      </c>
      <c r="M360" t="str">
        <f t="shared" ca="1" si="219"/>
        <v>69666</v>
      </c>
      <c r="N360">
        <f t="shared" ca="1" si="210"/>
        <v>0</v>
      </c>
      <c r="O360">
        <f t="shared" ca="1" si="250"/>
        <v>0</v>
      </c>
      <c r="P360">
        <f t="shared" ca="1" si="250"/>
        <v>0</v>
      </c>
      <c r="Q360">
        <f t="shared" ca="1" si="250"/>
        <v>0</v>
      </c>
      <c r="R360">
        <f t="shared" ca="1" si="250"/>
        <v>0</v>
      </c>
      <c r="S360">
        <f t="shared" ca="1" si="250"/>
        <v>4</v>
      </c>
      <c r="T360">
        <f t="shared" ca="1" si="250"/>
        <v>0</v>
      </c>
      <c r="U360">
        <f t="shared" ca="1" si="250"/>
        <v>0</v>
      </c>
      <c r="V360">
        <f t="shared" ca="1" si="250"/>
        <v>1</v>
      </c>
      <c r="W360">
        <f t="shared" ca="1" si="250"/>
        <v>0</v>
      </c>
      <c r="X360">
        <f t="shared" ca="1" si="250"/>
        <v>0</v>
      </c>
      <c r="Y360">
        <f t="shared" ca="1" si="250"/>
        <v>0</v>
      </c>
      <c r="Z360">
        <f t="shared" ca="1" si="250"/>
        <v>0</v>
      </c>
      <c r="AA360">
        <f t="shared" ca="1" si="250"/>
        <v>0</v>
      </c>
      <c r="AB360">
        <f t="shared" ca="1" si="233"/>
        <v>5</v>
      </c>
      <c r="AC360" t="b">
        <f t="shared" ca="1" si="220"/>
        <v>0</v>
      </c>
      <c r="AD360" t="b">
        <f t="shared" ca="1" si="221"/>
        <v>1</v>
      </c>
      <c r="AE360" t="b">
        <f t="shared" ca="1" si="222"/>
        <v>0</v>
      </c>
      <c r="AF360" t="b">
        <f t="shared" ca="1" si="223"/>
        <v>0</v>
      </c>
      <c r="AG360" t="b">
        <f t="shared" ca="1" si="224"/>
        <v>0</v>
      </c>
      <c r="AH360" t="b">
        <f t="shared" ca="1" si="225"/>
        <v>0</v>
      </c>
      <c r="AI360" t="b">
        <f t="shared" ca="1" si="226"/>
        <v>0</v>
      </c>
      <c r="AJ360">
        <f t="shared" ca="1" si="234"/>
        <v>1</v>
      </c>
      <c r="AK360">
        <f t="shared" ca="1" si="227"/>
        <v>60348</v>
      </c>
      <c r="AL360">
        <f t="shared" ca="1" si="228"/>
        <v>938</v>
      </c>
      <c r="AM360" s="19">
        <f t="shared" ca="1" si="229"/>
        <v>661290</v>
      </c>
      <c r="AN360" t="str">
        <f ca="1">IF($C360=0,"",
VLOOKUP(MID($E360,1,1),TRANSF2,2,FALSE)
&amp; VLOOKUP(MID($E360,2,1),TRANSF2,2,FALSE)
&amp; VLOOKUP(MID($E360,3,1),TRANSF2,2,FALSE)
&amp; VLOOKUP(MID($E360,4,1),TRANSF2,2,FALSE)
&amp; VLOOKUP(MID($E360,5,1),TRANSF2,2,FALSE)
)</f>
        <v>FELPH</v>
      </c>
      <c r="AO360" t="str">
        <f t="shared" ca="1" si="235"/>
        <v>FELPH 421</v>
      </c>
      <c r="AP360" t="str">
        <f ca="1"/>
        <v>EIHBF 120</v>
      </c>
      <c r="AQ360" t="str" cm="1">
        <f t="array" aca="1" ref="AQ360:AR360" ca="1">IF($C360=0,"",_xlfn.TEXTSPLIT(AP360," "))</f>
        <v>EIHBF</v>
      </c>
      <c r="AR360" t="str">
        <f ca="1"/>
        <v>120</v>
      </c>
      <c r="AS360">
        <f t="shared" ca="1" si="236"/>
        <v>120</v>
      </c>
      <c r="AT360">
        <f ca="1"/>
        <v>348</v>
      </c>
      <c r="AU360" t="str">
        <f ca="1">IF($C360=0,"",
VLOOKUP(MID(AQ360,1,1),REVTRANS2,2,FALSE)
&amp; VLOOKUP(MID(AQ360,2,1),REVTRANS2,2,FALSE)
&amp; VLOOKUP(MID(AQ360,3,1),REVTRANS2,2,FALSE)
&amp; VLOOKUP(MID(AQ360,4,1),REVTRANS2,2,FALSE)
&amp; VLOOKUP(MID(AQ360,5,1),REVTRANS2,2,FALSE)
)</f>
        <v>59826</v>
      </c>
      <c r="AV360">
        <f t="shared" ca="1" si="251"/>
        <v>0</v>
      </c>
      <c r="AW360">
        <f t="shared" ca="1" si="249"/>
        <v>1</v>
      </c>
      <c r="AX360">
        <f t="shared" ca="1" si="249"/>
        <v>0</v>
      </c>
      <c r="AY360">
        <f t="shared" ca="1" si="249"/>
        <v>0</v>
      </c>
      <c r="AZ360">
        <f t="shared" ca="1" si="249"/>
        <v>1</v>
      </c>
      <c r="BA360">
        <f t="shared" ca="1" si="249"/>
        <v>1</v>
      </c>
      <c r="BB360">
        <f t="shared" ca="1" si="249"/>
        <v>0</v>
      </c>
      <c r="BC360">
        <f t="shared" ca="1" si="249"/>
        <v>1</v>
      </c>
      <c r="BD360">
        <f t="shared" ca="1" si="249"/>
        <v>1</v>
      </c>
      <c r="BE360">
        <f t="shared" ca="1" si="249"/>
        <v>0</v>
      </c>
      <c r="BF360">
        <f t="shared" ca="1" si="249"/>
        <v>0</v>
      </c>
      <c r="BG360">
        <f t="shared" ca="1" si="249"/>
        <v>0</v>
      </c>
      <c r="BH360">
        <f t="shared" ca="1" si="249"/>
        <v>0</v>
      </c>
      <c r="BI360" s="37">
        <f t="shared" ca="1" si="249"/>
        <v>0</v>
      </c>
      <c r="BJ360" t="b">
        <f t="shared" ca="1" si="237"/>
        <v>0</v>
      </c>
      <c r="BK360" t="b">
        <f t="shared" ca="1" si="238"/>
        <v>0</v>
      </c>
      <c r="BL360" t="b">
        <f t="shared" ca="1" si="239"/>
        <v>0</v>
      </c>
      <c r="BM360" t="b">
        <f t="shared" ca="1" si="240"/>
        <v>0</v>
      </c>
      <c r="BN360" t="b">
        <f t="shared" ca="1" si="241"/>
        <v>0</v>
      </c>
      <c r="BO360" t="b">
        <f t="shared" ca="1" si="242"/>
        <v>0</v>
      </c>
      <c r="BP360" t="b">
        <f t="shared" ca="1" si="243"/>
        <v>1</v>
      </c>
      <c r="BQ360">
        <f t="shared" ca="1" si="244"/>
        <v>1</v>
      </c>
      <c r="BR360">
        <f t="shared" ca="1" si="245"/>
        <v>10348</v>
      </c>
      <c r="BS360" cm="1">
        <f t="array" aca="1" ref="BS360" ca="1">IF($C360=0,"",RANK(BR360,OFFSET(KKK,0,0,LAST,1),-1))</f>
        <v>28</v>
      </c>
      <c r="BT360" s="19">
        <f t="shared" ca="1" si="246"/>
        <v>3360</v>
      </c>
    </row>
    <row r="361" spans="1:72">
      <c r="A361">
        <v>349</v>
      </c>
      <c r="C361" s="9" t="str">
        <f t="shared" ca="1" si="214"/>
        <v>99966 269</v>
      </c>
      <c r="D361">
        <f t="shared" ca="1" si="217"/>
        <v>9</v>
      </c>
      <c r="E361" t="str">
        <f t="shared" ca="1" si="230"/>
        <v>99966</v>
      </c>
      <c r="F361" t="str">
        <f t="shared" ca="1" si="218"/>
        <v>IIIFF</v>
      </c>
      <c r="G361" t="str">
        <f t="shared" ca="1" si="231"/>
        <v>IIIFF 269</v>
      </c>
      <c r="H361" t="str">
        <f ca="1"/>
        <v>FLCEI 466</v>
      </c>
      <c r="I361" t="str" cm="1">
        <f t="array" aca="1" ref="I361:J361" ca="1">IF($C361=0,"",_xlfn.TEXTSPLIT(H361," "))</f>
        <v>FLCEI</v>
      </c>
      <c r="J361" t="str">
        <f ca="1"/>
        <v>466</v>
      </c>
      <c r="K361">
        <f t="shared" ca="1" si="232"/>
        <v>466</v>
      </c>
      <c r="L361">
        <f ca="1"/>
        <v>349</v>
      </c>
      <c r="M361" t="str">
        <f t="shared" ca="1" si="219"/>
        <v>6T359</v>
      </c>
      <c r="N361">
        <f t="shared" ca="1" si="210"/>
        <v>0</v>
      </c>
      <c r="O361">
        <f t="shared" ca="1" si="250"/>
        <v>0</v>
      </c>
      <c r="P361">
        <f t="shared" ca="1" si="250"/>
        <v>1</v>
      </c>
      <c r="Q361">
        <f t="shared" ca="1" si="250"/>
        <v>0</v>
      </c>
      <c r="R361">
        <f t="shared" ca="1" si="250"/>
        <v>1</v>
      </c>
      <c r="S361">
        <f t="shared" ca="1" si="250"/>
        <v>1</v>
      </c>
      <c r="T361">
        <f t="shared" ca="1" si="250"/>
        <v>0</v>
      </c>
      <c r="U361">
        <f t="shared" ca="1" si="250"/>
        <v>0</v>
      </c>
      <c r="V361">
        <f t="shared" ca="1" si="250"/>
        <v>1</v>
      </c>
      <c r="W361">
        <f t="shared" ca="1" si="250"/>
        <v>1</v>
      </c>
      <c r="X361">
        <f t="shared" ca="1" si="250"/>
        <v>0</v>
      </c>
      <c r="Y361">
        <f t="shared" ca="1" si="250"/>
        <v>0</v>
      </c>
      <c r="Z361">
        <f t="shared" ca="1" si="250"/>
        <v>0</v>
      </c>
      <c r="AA361">
        <f t="shared" ca="1" si="250"/>
        <v>0</v>
      </c>
      <c r="AB361">
        <f t="shared" ca="1" si="233"/>
        <v>5</v>
      </c>
      <c r="AC361" t="b">
        <f t="shared" ca="1" si="220"/>
        <v>0</v>
      </c>
      <c r="AD361" t="b">
        <f t="shared" ca="1" si="221"/>
        <v>0</v>
      </c>
      <c r="AE361" t="b">
        <f t="shared" ca="1" si="222"/>
        <v>0</v>
      </c>
      <c r="AF361" t="b">
        <f t="shared" ca="1" si="223"/>
        <v>0</v>
      </c>
      <c r="AG361" t="b">
        <f t="shared" ca="1" si="224"/>
        <v>0</v>
      </c>
      <c r="AH361" t="b">
        <f t="shared" ca="1" si="225"/>
        <v>0</v>
      </c>
      <c r="AI361" t="b">
        <f t="shared" ca="1" si="226"/>
        <v>1</v>
      </c>
      <c r="AJ361">
        <f t="shared" ca="1" si="234"/>
        <v>1</v>
      </c>
      <c r="AK361">
        <f t="shared" ca="1" si="227"/>
        <v>10349</v>
      </c>
      <c r="AL361">
        <f t="shared" ca="1" si="228"/>
        <v>65</v>
      </c>
      <c r="AM361" s="19">
        <f t="shared" ca="1" si="229"/>
        <v>30290</v>
      </c>
      <c r="AN361" t="str">
        <f ca="1">IF($C361=0,"",
VLOOKUP(MID($E361,1,1),TRANSF2,2,FALSE)
&amp; VLOOKUP(MID($E361,2,1),TRANSF2,2,FALSE)
&amp; VLOOKUP(MID($E361,3,1),TRANSF2,2,FALSE)
&amp; VLOOKUP(MID($E361,4,1),TRANSF2,2,FALSE)
&amp; VLOOKUP(MID($E361,5,1),TRANSF2,2,FALSE)
)</f>
        <v>IIIFF</v>
      </c>
      <c r="AO361" t="str">
        <f t="shared" ca="1" si="235"/>
        <v>IIIFF 269</v>
      </c>
      <c r="AP361" t="str">
        <f ca="1"/>
        <v>EIIHA 65</v>
      </c>
      <c r="AQ361" t="str" cm="1">
        <f t="array" aca="1" ref="AQ361:AR361" ca="1">IF($C361=0,"",_xlfn.TEXTSPLIT(AP361," "))</f>
        <v>EIIHA</v>
      </c>
      <c r="AR361" t="str">
        <f ca="1"/>
        <v>65</v>
      </c>
      <c r="AS361">
        <f t="shared" ca="1" si="236"/>
        <v>65</v>
      </c>
      <c r="AT361">
        <f ca="1"/>
        <v>349</v>
      </c>
      <c r="AU361" t="str">
        <f ca="1">IF($C361=0,"",
VLOOKUP(MID(AQ361,1,1),REVTRANS2,2,FALSE)
&amp; VLOOKUP(MID(AQ361,2,1),REVTRANS2,2,FALSE)
&amp; VLOOKUP(MID(AQ361,3,1),REVTRANS2,2,FALSE)
&amp; VLOOKUP(MID(AQ361,4,1),REVTRANS2,2,FALSE)
&amp; VLOOKUP(MID(AQ361,5,1),REVTRANS2,2,FALSE)
)</f>
        <v>5998J</v>
      </c>
      <c r="AV361">
        <f t="shared" ca="1" si="251"/>
        <v>0</v>
      </c>
      <c r="AW361">
        <f t="shared" ca="1" si="249"/>
        <v>0</v>
      </c>
      <c r="AX361">
        <f t="shared" ca="1" si="249"/>
        <v>0</v>
      </c>
      <c r="AY361">
        <f t="shared" ca="1" si="249"/>
        <v>0</v>
      </c>
      <c r="AZ361">
        <f t="shared" ca="1" si="249"/>
        <v>1</v>
      </c>
      <c r="BA361">
        <f t="shared" ca="1" si="249"/>
        <v>0</v>
      </c>
      <c r="BB361">
        <f t="shared" ca="1" si="249"/>
        <v>0</v>
      </c>
      <c r="BC361">
        <f t="shared" ca="1" si="249"/>
        <v>1</v>
      </c>
      <c r="BD361">
        <f t="shared" ca="1" si="249"/>
        <v>2</v>
      </c>
      <c r="BE361">
        <f t="shared" ca="1" si="249"/>
        <v>0</v>
      </c>
      <c r="BF361">
        <f t="shared" ca="1" si="249"/>
        <v>0</v>
      </c>
      <c r="BG361">
        <f t="shared" ca="1" si="249"/>
        <v>0</v>
      </c>
      <c r="BH361">
        <f t="shared" ca="1" si="249"/>
        <v>0</v>
      </c>
      <c r="BI361" s="37">
        <f t="shared" ca="1" si="249"/>
        <v>1</v>
      </c>
      <c r="BJ361" t="b">
        <f t="shared" ca="1" si="237"/>
        <v>0</v>
      </c>
      <c r="BK361" t="b">
        <f t="shared" ca="1" si="238"/>
        <v>0</v>
      </c>
      <c r="BL361" t="b">
        <f t="shared" ca="1" si="239"/>
        <v>0</v>
      </c>
      <c r="BM361" t="b">
        <f t="shared" ca="1" si="240"/>
        <v>1</v>
      </c>
      <c r="BN361" t="b">
        <f t="shared" ca="1" si="241"/>
        <v>0</v>
      </c>
      <c r="BO361" t="b">
        <f t="shared" ca="1" si="242"/>
        <v>0</v>
      </c>
      <c r="BP361" t="b">
        <f t="shared" ca="1" si="243"/>
        <v>0</v>
      </c>
      <c r="BQ361">
        <f t="shared" ca="1" si="244"/>
        <v>1</v>
      </c>
      <c r="BR361">
        <f t="shared" ca="1" si="245"/>
        <v>40349</v>
      </c>
      <c r="BS361" cm="1">
        <f t="array" aca="1" ref="BS361" ca="1">IF($C361=0,"",RANK(BR361,OFFSET(KKK,0,0,LAST,1),-1))</f>
        <v>534</v>
      </c>
      <c r="BT361" s="19">
        <f t="shared" ca="1" si="246"/>
        <v>34710</v>
      </c>
    </row>
    <row r="362" spans="1:72">
      <c r="A362">
        <v>350</v>
      </c>
      <c r="C362" s="9" t="str">
        <f t="shared" ca="1" si="214"/>
        <v>92JKT 296</v>
      </c>
      <c r="D362">
        <f t="shared" ca="1" si="217"/>
        <v>9</v>
      </c>
      <c r="E362" t="str">
        <f t="shared" ca="1" si="230"/>
        <v>92JKT</v>
      </c>
      <c r="F362" t="str">
        <f t="shared" ca="1" si="218"/>
        <v>IBMOL</v>
      </c>
      <c r="G362" t="str">
        <f t="shared" ca="1" si="231"/>
        <v>IBMOL 296</v>
      </c>
      <c r="H362" t="str">
        <f ca="1"/>
        <v>FLLMF 989</v>
      </c>
      <c r="I362" t="str" cm="1">
        <f t="array" aca="1" ref="I362:J362" ca="1">IF($C362=0,"",_xlfn.TEXTSPLIT(H362," "))</f>
        <v>FLLMF</v>
      </c>
      <c r="J362" t="str">
        <f ca="1"/>
        <v>989</v>
      </c>
      <c r="K362">
        <f t="shared" ca="1" si="232"/>
        <v>989</v>
      </c>
      <c r="L362">
        <f ca="1"/>
        <v>350</v>
      </c>
      <c r="M362" t="str">
        <f t="shared" ca="1" si="219"/>
        <v>6TTJ6</v>
      </c>
      <c r="N362">
        <f t="shared" ca="1" si="210"/>
        <v>0</v>
      </c>
      <c r="O362">
        <f t="shared" ca="1" si="250"/>
        <v>0</v>
      </c>
      <c r="P362">
        <f t="shared" ca="1" si="250"/>
        <v>0</v>
      </c>
      <c r="Q362">
        <f t="shared" ca="1" si="250"/>
        <v>0</v>
      </c>
      <c r="R362">
        <f t="shared" ca="1" si="250"/>
        <v>0</v>
      </c>
      <c r="S362">
        <f t="shared" ca="1" si="250"/>
        <v>2</v>
      </c>
      <c r="T362">
        <f t="shared" ca="1" si="250"/>
        <v>0</v>
      </c>
      <c r="U362">
        <f t="shared" ca="1" si="250"/>
        <v>0</v>
      </c>
      <c r="V362">
        <f t="shared" ca="1" si="250"/>
        <v>0</v>
      </c>
      <c r="W362">
        <f t="shared" ca="1" si="250"/>
        <v>2</v>
      </c>
      <c r="X362">
        <f t="shared" ca="1" si="250"/>
        <v>1</v>
      </c>
      <c r="Y362">
        <f t="shared" ca="1" si="250"/>
        <v>0</v>
      </c>
      <c r="Z362">
        <f t="shared" ca="1" si="250"/>
        <v>0</v>
      </c>
      <c r="AA362">
        <f t="shared" ca="1" si="250"/>
        <v>0</v>
      </c>
      <c r="AB362">
        <f t="shared" ca="1" si="233"/>
        <v>5</v>
      </c>
      <c r="AC362" t="b">
        <f t="shared" ca="1" si="220"/>
        <v>0</v>
      </c>
      <c r="AD362" t="b">
        <f t="shared" ca="1" si="221"/>
        <v>0</v>
      </c>
      <c r="AE362" t="b">
        <f t="shared" ca="1" si="222"/>
        <v>0</v>
      </c>
      <c r="AF362" t="b">
        <f t="shared" ca="1" si="223"/>
        <v>0</v>
      </c>
      <c r="AG362" t="b">
        <f t="shared" ca="1" si="224"/>
        <v>1</v>
      </c>
      <c r="AH362" t="b">
        <f t="shared" ca="1" si="225"/>
        <v>0</v>
      </c>
      <c r="AI362" t="b">
        <f t="shared" ca="1" si="226"/>
        <v>0</v>
      </c>
      <c r="AJ362">
        <f t="shared" ca="1" si="234"/>
        <v>1</v>
      </c>
      <c r="AK362">
        <f t="shared" ca="1" si="227"/>
        <v>30350</v>
      </c>
      <c r="AL362">
        <f t="shared" ca="1" si="228"/>
        <v>502</v>
      </c>
      <c r="AM362" s="19">
        <f t="shared" ca="1" si="229"/>
        <v>496478</v>
      </c>
      <c r="AN362" t="str">
        <f ca="1">IF($C362=0,"",
VLOOKUP(MID($E362,1,1),TRANSF2,2,FALSE)
&amp; VLOOKUP(MID($E362,2,1),TRANSF2,2,FALSE)
&amp; VLOOKUP(MID($E362,3,1),TRANSF2,2,FALSE)
&amp; VLOOKUP(MID($E362,4,1),TRANSF2,2,FALSE)
&amp; VLOOKUP(MID($E362,5,1),TRANSF2,2,FALSE)
)</f>
        <v>IBAOL</v>
      </c>
      <c r="AO362" t="str">
        <f t="shared" ca="1" si="235"/>
        <v>IBAOL 296</v>
      </c>
      <c r="AP362" t="str">
        <f ca="1"/>
        <v>EIIIP 416</v>
      </c>
      <c r="AQ362" t="str" cm="1">
        <f t="array" aca="1" ref="AQ362:AR362" ca="1">IF($C362=0,"",_xlfn.TEXTSPLIT(AP362," "))</f>
        <v>EIIIP</v>
      </c>
      <c r="AR362" t="str">
        <f ca="1"/>
        <v>416</v>
      </c>
      <c r="AS362">
        <f t="shared" ca="1" si="236"/>
        <v>416</v>
      </c>
      <c r="AT362">
        <f ca="1"/>
        <v>350</v>
      </c>
      <c r="AU362" t="str">
        <f ca="1">IF($C362=0,"",
VLOOKUP(MID(AQ362,1,1),REVTRANS2,2,FALSE)
&amp; VLOOKUP(MID(AQ362,2,1),REVTRANS2,2,FALSE)
&amp; VLOOKUP(MID(AQ362,3,1),REVTRANS2,2,FALSE)
&amp; VLOOKUP(MID(AQ362,4,1),REVTRANS2,2,FALSE)
&amp; VLOOKUP(MID(AQ362,5,1),REVTRANS2,2,FALSE)
)</f>
        <v>5999A</v>
      </c>
      <c r="AV362">
        <f t="shared" ca="1" si="251"/>
        <v>0</v>
      </c>
      <c r="AW362">
        <f t="shared" ca="1" si="249"/>
        <v>0</v>
      </c>
      <c r="AX362">
        <f t="shared" ca="1" si="249"/>
        <v>0</v>
      </c>
      <c r="AY362">
        <f t="shared" ca="1" si="249"/>
        <v>0</v>
      </c>
      <c r="AZ362">
        <f t="shared" ca="1" si="249"/>
        <v>1</v>
      </c>
      <c r="BA362">
        <f t="shared" ca="1" si="249"/>
        <v>0</v>
      </c>
      <c r="BB362">
        <f t="shared" ca="1" si="249"/>
        <v>0</v>
      </c>
      <c r="BC362">
        <f t="shared" ca="1" si="249"/>
        <v>0</v>
      </c>
      <c r="BD362">
        <f t="shared" ca="1" si="249"/>
        <v>3</v>
      </c>
      <c r="BE362">
        <f t="shared" ca="1" si="249"/>
        <v>0</v>
      </c>
      <c r="BF362">
        <f t="shared" ca="1" si="249"/>
        <v>0</v>
      </c>
      <c r="BG362">
        <f t="shared" ca="1" si="249"/>
        <v>0</v>
      </c>
      <c r="BH362">
        <f t="shared" ca="1" si="249"/>
        <v>1</v>
      </c>
      <c r="BI362" s="37">
        <f t="shared" ca="1" si="249"/>
        <v>0</v>
      </c>
      <c r="BJ362" t="b">
        <f t="shared" ca="1" si="237"/>
        <v>0</v>
      </c>
      <c r="BK362" t="b">
        <f t="shared" ca="1" si="238"/>
        <v>0</v>
      </c>
      <c r="BL362" t="b">
        <f t="shared" ca="1" si="239"/>
        <v>0</v>
      </c>
      <c r="BM362" t="b">
        <f t="shared" ca="1" si="240"/>
        <v>1</v>
      </c>
      <c r="BN362" t="b">
        <f t="shared" ca="1" si="241"/>
        <v>0</v>
      </c>
      <c r="BO362" t="b">
        <f t="shared" ca="1" si="242"/>
        <v>0</v>
      </c>
      <c r="BP362" t="b">
        <f t="shared" ca="1" si="243"/>
        <v>0</v>
      </c>
      <c r="BQ362">
        <f t="shared" ca="1" si="244"/>
        <v>1</v>
      </c>
      <c r="BR362">
        <f t="shared" ca="1" si="245"/>
        <v>40350</v>
      </c>
      <c r="BS362" cm="1">
        <f t="array" aca="1" ref="BS362" ca="1">IF($C362=0,"",RANK(BR362,OFFSET(KKK,0,0,LAST,1),-1))</f>
        <v>535</v>
      </c>
      <c r="BT362" s="19">
        <f t="shared" ca="1" si="246"/>
        <v>222560</v>
      </c>
    </row>
    <row r="363" spans="1:72">
      <c r="A363">
        <v>351</v>
      </c>
      <c r="C363" s="9" t="str">
        <f t="shared" ca="1" si="214"/>
        <v>KKKK4 673</v>
      </c>
      <c r="D363">
        <f t="shared" ca="1" si="217"/>
        <v>9</v>
      </c>
      <c r="E363" t="str">
        <f t="shared" ca="1" si="230"/>
        <v>KKKK4</v>
      </c>
      <c r="F363" t="str">
        <f t="shared" ca="1" si="218"/>
        <v>OOOOD</v>
      </c>
      <c r="G363" t="str">
        <f t="shared" ca="1" si="231"/>
        <v>OOOOD 673</v>
      </c>
      <c r="H363" t="str">
        <f ca="1"/>
        <v>FMFBF 289</v>
      </c>
      <c r="I363" t="str" cm="1">
        <f t="array" aca="1" ref="I363:J363" ca="1">IF($C363=0,"",_xlfn.TEXTSPLIT(H363," "))</f>
        <v>FMFBF</v>
      </c>
      <c r="J363" t="str">
        <f ca="1"/>
        <v>289</v>
      </c>
      <c r="K363">
        <f t="shared" ca="1" si="232"/>
        <v>289</v>
      </c>
      <c r="L363">
        <f ca="1"/>
        <v>351</v>
      </c>
      <c r="M363" t="str">
        <f t="shared" ca="1" si="219"/>
        <v>6J626</v>
      </c>
      <c r="N363">
        <f t="shared" ca="1" si="210"/>
        <v>0</v>
      </c>
      <c r="O363">
        <f t="shared" ca="1" si="250"/>
        <v>1</v>
      </c>
      <c r="P363">
        <f t="shared" ca="1" si="250"/>
        <v>0</v>
      </c>
      <c r="Q363">
        <f t="shared" ca="1" si="250"/>
        <v>0</v>
      </c>
      <c r="R363">
        <f t="shared" ca="1" si="250"/>
        <v>0</v>
      </c>
      <c r="S363">
        <f t="shared" ca="1" si="250"/>
        <v>3</v>
      </c>
      <c r="T363">
        <f t="shared" ca="1" si="250"/>
        <v>0</v>
      </c>
      <c r="U363">
        <f t="shared" ca="1" si="250"/>
        <v>0</v>
      </c>
      <c r="V363">
        <f t="shared" ca="1" si="250"/>
        <v>0</v>
      </c>
      <c r="W363">
        <f t="shared" ca="1" si="250"/>
        <v>0</v>
      </c>
      <c r="X363">
        <f t="shared" ca="1" si="250"/>
        <v>1</v>
      </c>
      <c r="Y363">
        <f t="shared" ca="1" si="250"/>
        <v>0</v>
      </c>
      <c r="Z363">
        <f t="shared" ca="1" si="250"/>
        <v>0</v>
      </c>
      <c r="AA363">
        <f t="shared" ca="1" si="250"/>
        <v>0</v>
      </c>
      <c r="AB363">
        <f t="shared" ca="1" si="233"/>
        <v>5</v>
      </c>
      <c r="AC363" t="b">
        <f t="shared" ca="1" si="220"/>
        <v>0</v>
      </c>
      <c r="AD363" t="b">
        <f t="shared" ca="1" si="221"/>
        <v>0</v>
      </c>
      <c r="AE363" t="b">
        <f t="shared" ca="1" si="222"/>
        <v>0</v>
      </c>
      <c r="AF363" t="b">
        <f t="shared" ca="1" si="223"/>
        <v>1</v>
      </c>
      <c r="AG363" t="b">
        <f t="shared" ca="1" si="224"/>
        <v>0</v>
      </c>
      <c r="AH363" t="b">
        <f t="shared" ca="1" si="225"/>
        <v>0</v>
      </c>
      <c r="AI363" t="b">
        <f t="shared" ca="1" si="226"/>
        <v>0</v>
      </c>
      <c r="AJ363">
        <f t="shared" ca="1" si="234"/>
        <v>1</v>
      </c>
      <c r="AK363">
        <f t="shared" ca="1" si="227"/>
        <v>40351</v>
      </c>
      <c r="AL363">
        <f t="shared" ca="1" si="228"/>
        <v>685</v>
      </c>
      <c r="AM363" s="19">
        <f t="shared" ca="1" si="229"/>
        <v>197965</v>
      </c>
      <c r="AN363" t="str">
        <f ca="1">IF($C363=0,"",
VLOOKUP(MID($E363,1,1),TRANSF2,2,FALSE)
&amp; VLOOKUP(MID($E363,2,1),TRANSF2,2,FALSE)
&amp; VLOOKUP(MID($E363,3,1),TRANSF2,2,FALSE)
&amp; VLOOKUP(MID($E363,4,1),TRANSF2,2,FALSE)
&amp; VLOOKUP(MID($E363,5,1),TRANSF2,2,FALSE)
)</f>
        <v>OOOOD</v>
      </c>
      <c r="AO363" t="str">
        <f t="shared" ca="1" si="235"/>
        <v>OOOOD 673</v>
      </c>
      <c r="AP363" t="str">
        <f ca="1"/>
        <v>ELEEE 650</v>
      </c>
      <c r="AQ363" t="str" cm="1">
        <f t="array" aca="1" ref="AQ363:AR363" ca="1">IF($C363=0,"",_xlfn.TEXTSPLIT(AP363," "))</f>
        <v>ELEEE</v>
      </c>
      <c r="AR363" t="str">
        <f ca="1"/>
        <v>650</v>
      </c>
      <c r="AS363">
        <f t="shared" ca="1" si="236"/>
        <v>650</v>
      </c>
      <c r="AT363">
        <f ca="1"/>
        <v>351</v>
      </c>
      <c r="AU363" t="str">
        <f ca="1">IF($C363=0,"",
VLOOKUP(MID(AQ363,1,1),REVTRANS2,2,FALSE)
&amp; VLOOKUP(MID(AQ363,2,1),REVTRANS2,2,FALSE)
&amp; VLOOKUP(MID(AQ363,3,1),REVTRANS2,2,FALSE)
&amp; VLOOKUP(MID(AQ363,4,1),REVTRANS2,2,FALSE)
&amp; VLOOKUP(MID(AQ363,5,1),REVTRANS2,2,FALSE)
)</f>
        <v>5T555</v>
      </c>
      <c r="AV363">
        <f t="shared" ca="1" si="251"/>
        <v>0</v>
      </c>
      <c r="AW363">
        <f t="shared" ca="1" si="249"/>
        <v>0</v>
      </c>
      <c r="AX363">
        <f t="shared" ca="1" si="249"/>
        <v>0</v>
      </c>
      <c r="AY363">
        <f t="shared" ca="1" si="249"/>
        <v>0</v>
      </c>
      <c r="AZ363">
        <f t="shared" ca="1" si="249"/>
        <v>4</v>
      </c>
      <c r="BA363">
        <f t="shared" ca="1" si="249"/>
        <v>0</v>
      </c>
      <c r="BB363">
        <f t="shared" ca="1" si="249"/>
        <v>0</v>
      </c>
      <c r="BC363">
        <f t="shared" ca="1" si="249"/>
        <v>0</v>
      </c>
      <c r="BD363">
        <f t="shared" ca="1" si="249"/>
        <v>0</v>
      </c>
      <c r="BE363">
        <f t="shared" ca="1" si="249"/>
        <v>1</v>
      </c>
      <c r="BF363">
        <f t="shared" ca="1" si="249"/>
        <v>0</v>
      </c>
      <c r="BG363">
        <f t="shared" ca="1" si="249"/>
        <v>0</v>
      </c>
      <c r="BH363">
        <f t="shared" ca="1" si="249"/>
        <v>0</v>
      </c>
      <c r="BI363" s="37">
        <f t="shared" ca="1" si="249"/>
        <v>0</v>
      </c>
      <c r="BJ363" t="b">
        <f t="shared" ca="1" si="237"/>
        <v>0</v>
      </c>
      <c r="BK363" t="b">
        <f t="shared" ca="1" si="238"/>
        <v>1</v>
      </c>
      <c r="BL363" t="b">
        <f t="shared" ca="1" si="239"/>
        <v>0</v>
      </c>
      <c r="BM363" t="b">
        <f t="shared" ca="1" si="240"/>
        <v>0</v>
      </c>
      <c r="BN363" t="b">
        <f t="shared" ca="1" si="241"/>
        <v>0</v>
      </c>
      <c r="BO363" t="b">
        <f t="shared" ca="1" si="242"/>
        <v>0</v>
      </c>
      <c r="BP363" t="b">
        <f t="shared" ca="1" si="243"/>
        <v>0</v>
      </c>
      <c r="BQ363">
        <f t="shared" ca="1" si="244"/>
        <v>1</v>
      </c>
      <c r="BR363">
        <f t="shared" ca="1" si="245"/>
        <v>60351</v>
      </c>
      <c r="BS363" cm="1">
        <f t="array" aca="1" ref="BS363" ca="1">IF($C363=0,"",RANK(BR363,OFFSET(KKK,0,0,LAST,1),-1))</f>
        <v>876</v>
      </c>
      <c r="BT363" s="19">
        <f t="shared" ca="1" si="246"/>
        <v>569400</v>
      </c>
    </row>
    <row r="364" spans="1:72">
      <c r="A364">
        <v>352</v>
      </c>
      <c r="C364" s="9" t="str">
        <f t="shared" ca="1" si="214"/>
        <v>2JQ2T 832</v>
      </c>
      <c r="D364">
        <f t="shared" ca="1" si="217"/>
        <v>9</v>
      </c>
      <c r="E364" t="str">
        <f t="shared" ca="1" si="230"/>
        <v>2JQ2T</v>
      </c>
      <c r="F364" t="str">
        <f t="shared" ca="1" si="218"/>
        <v>BMNBL</v>
      </c>
      <c r="G364" t="str">
        <f t="shared" ca="1" si="231"/>
        <v>BMNBL 832</v>
      </c>
      <c r="H364" t="str">
        <f ca="1"/>
        <v>FMGEE 979</v>
      </c>
      <c r="I364" t="str" cm="1">
        <f t="array" aca="1" ref="I364:J364" ca="1">IF($C364=0,"",_xlfn.TEXTSPLIT(H364," "))</f>
        <v>FMGEE</v>
      </c>
      <c r="J364" t="str">
        <f ca="1"/>
        <v>979</v>
      </c>
      <c r="K364">
        <f t="shared" ca="1" si="232"/>
        <v>979</v>
      </c>
      <c r="L364">
        <f ca="1"/>
        <v>352</v>
      </c>
      <c r="M364" t="str">
        <f t="shared" ca="1" si="219"/>
        <v>6J755</v>
      </c>
      <c r="N364">
        <f t="shared" ca="1" si="210"/>
        <v>0</v>
      </c>
      <c r="O364">
        <f t="shared" ca="1" si="250"/>
        <v>0</v>
      </c>
      <c r="P364">
        <f t="shared" ca="1" si="250"/>
        <v>0</v>
      </c>
      <c r="Q364">
        <f t="shared" ca="1" si="250"/>
        <v>0</v>
      </c>
      <c r="R364">
        <f t="shared" ca="1" si="250"/>
        <v>2</v>
      </c>
      <c r="S364">
        <f t="shared" ca="1" si="250"/>
        <v>1</v>
      </c>
      <c r="T364">
        <f t="shared" ca="1" si="250"/>
        <v>1</v>
      </c>
      <c r="U364">
        <f t="shared" ca="1" si="250"/>
        <v>0</v>
      </c>
      <c r="V364">
        <f t="shared" ca="1" si="250"/>
        <v>0</v>
      </c>
      <c r="W364">
        <f t="shared" ca="1" si="250"/>
        <v>0</v>
      </c>
      <c r="X364">
        <f t="shared" ca="1" si="250"/>
        <v>1</v>
      </c>
      <c r="Y364">
        <f t="shared" ca="1" si="250"/>
        <v>0</v>
      </c>
      <c r="Z364">
        <f t="shared" ca="1" si="250"/>
        <v>0</v>
      </c>
      <c r="AA364">
        <f t="shared" ca="1" si="250"/>
        <v>0</v>
      </c>
      <c r="AB364">
        <f t="shared" ca="1" si="233"/>
        <v>5</v>
      </c>
      <c r="AC364" t="b">
        <f t="shared" ca="1" si="220"/>
        <v>0</v>
      </c>
      <c r="AD364" t="b">
        <f t="shared" ca="1" si="221"/>
        <v>0</v>
      </c>
      <c r="AE364" t="b">
        <f t="shared" ca="1" si="222"/>
        <v>0</v>
      </c>
      <c r="AF364" t="b">
        <f t="shared" ca="1" si="223"/>
        <v>0</v>
      </c>
      <c r="AG364" t="b">
        <f t="shared" ca="1" si="224"/>
        <v>0</v>
      </c>
      <c r="AH364" t="b">
        <f t="shared" ca="1" si="225"/>
        <v>1</v>
      </c>
      <c r="AI364" t="b">
        <f t="shared" ca="1" si="226"/>
        <v>0</v>
      </c>
      <c r="AJ364">
        <f t="shared" ca="1" si="234"/>
        <v>1</v>
      </c>
      <c r="AK364">
        <f t="shared" ca="1" si="227"/>
        <v>20352</v>
      </c>
      <c r="AL364">
        <f t="shared" ca="1" si="228"/>
        <v>279</v>
      </c>
      <c r="AM364" s="19">
        <f t="shared" ca="1" si="229"/>
        <v>273141</v>
      </c>
      <c r="AN364" t="str">
        <f ca="1">IF($C364=0,"",
VLOOKUP(MID($E364,1,1),TRANSF2,2,FALSE)
&amp; VLOOKUP(MID($E364,2,1),TRANSF2,2,FALSE)
&amp; VLOOKUP(MID($E364,3,1),TRANSF2,2,FALSE)
&amp; VLOOKUP(MID($E364,4,1),TRANSF2,2,FALSE)
&amp; VLOOKUP(MID($E364,5,1),TRANSF2,2,FALSE)
)</f>
        <v>BANBL</v>
      </c>
      <c r="AO364" t="str">
        <f t="shared" ca="1" si="235"/>
        <v>BANBL 832</v>
      </c>
      <c r="AP364" t="str">
        <f ca="1"/>
        <v>ELFHD 594</v>
      </c>
      <c r="AQ364" t="str" cm="1">
        <f t="array" aca="1" ref="AQ364:AR364" ca="1">IF($C364=0,"",_xlfn.TEXTSPLIT(AP364," "))</f>
        <v>ELFHD</v>
      </c>
      <c r="AR364" t="str">
        <f ca="1"/>
        <v>594</v>
      </c>
      <c r="AS364">
        <f t="shared" ca="1" si="236"/>
        <v>594</v>
      </c>
      <c r="AT364">
        <f ca="1"/>
        <v>352</v>
      </c>
      <c r="AU364" t="str">
        <f ca="1">IF($C364=0,"",
VLOOKUP(MID(AQ364,1,1),REVTRANS2,2,FALSE)
&amp; VLOOKUP(MID(AQ364,2,1),REVTRANS2,2,FALSE)
&amp; VLOOKUP(MID(AQ364,3,1),REVTRANS2,2,FALSE)
&amp; VLOOKUP(MID(AQ364,4,1),REVTRANS2,2,FALSE)
&amp; VLOOKUP(MID(AQ364,5,1),REVTRANS2,2,FALSE)
)</f>
        <v>5T684</v>
      </c>
      <c r="AV364">
        <f t="shared" ca="1" si="251"/>
        <v>0</v>
      </c>
      <c r="AW364">
        <f t="shared" ca="1" si="249"/>
        <v>0</v>
      </c>
      <c r="AX364">
        <f t="shared" ca="1" si="249"/>
        <v>0</v>
      </c>
      <c r="AY364">
        <f t="shared" ca="1" si="249"/>
        <v>1</v>
      </c>
      <c r="AZ364">
        <f t="shared" ca="1" si="249"/>
        <v>1</v>
      </c>
      <c r="BA364">
        <f t="shared" ca="1" si="249"/>
        <v>1</v>
      </c>
      <c r="BB364">
        <f t="shared" ca="1" si="249"/>
        <v>0</v>
      </c>
      <c r="BC364">
        <f t="shared" ca="1" si="249"/>
        <v>1</v>
      </c>
      <c r="BD364">
        <f t="shared" ca="1" si="249"/>
        <v>0</v>
      </c>
      <c r="BE364">
        <f t="shared" ca="1" si="249"/>
        <v>1</v>
      </c>
      <c r="BF364">
        <f t="shared" ca="1" si="249"/>
        <v>0</v>
      </c>
      <c r="BG364">
        <f t="shared" ca="1" si="249"/>
        <v>0</v>
      </c>
      <c r="BH364">
        <f t="shared" ca="1" si="249"/>
        <v>0</v>
      </c>
      <c r="BI364" s="37">
        <f t="shared" ca="1" si="249"/>
        <v>0</v>
      </c>
      <c r="BJ364" t="b">
        <f t="shared" ca="1" si="237"/>
        <v>0</v>
      </c>
      <c r="BK364" t="b">
        <f t="shared" ca="1" si="238"/>
        <v>0</v>
      </c>
      <c r="BL364" t="b">
        <f t="shared" ca="1" si="239"/>
        <v>0</v>
      </c>
      <c r="BM364" t="b">
        <f t="shared" ca="1" si="240"/>
        <v>0</v>
      </c>
      <c r="BN364" t="b">
        <f t="shared" ca="1" si="241"/>
        <v>0</v>
      </c>
      <c r="BO364" t="b">
        <f t="shared" ca="1" si="242"/>
        <v>0</v>
      </c>
      <c r="BP364" t="b">
        <f t="shared" ca="1" si="243"/>
        <v>1</v>
      </c>
      <c r="BQ364">
        <f t="shared" ca="1" si="244"/>
        <v>1</v>
      </c>
      <c r="BR364">
        <f t="shared" ca="1" si="245"/>
        <v>10352</v>
      </c>
      <c r="BS364" cm="1">
        <f t="array" aca="1" ref="BS364" ca="1">IF($C364=0,"",RANK(BR364,OFFSET(KKK,0,0,LAST,1),-1))</f>
        <v>29</v>
      </c>
      <c r="BT364" s="19">
        <f t="shared" ca="1" si="246"/>
        <v>17226</v>
      </c>
    </row>
    <row r="365" spans="1:72">
      <c r="A365">
        <v>353</v>
      </c>
      <c r="C365" s="9" t="str">
        <f t="shared" ca="1" si="214"/>
        <v>KAKK9 262</v>
      </c>
      <c r="D365">
        <f t="shared" ca="1" si="217"/>
        <v>9</v>
      </c>
      <c r="E365" t="str">
        <f t="shared" ca="1" si="230"/>
        <v>KAKK9</v>
      </c>
      <c r="F365" t="str">
        <f t="shared" ca="1" si="218"/>
        <v>OPOOI</v>
      </c>
      <c r="G365" t="str">
        <f t="shared" ca="1" si="231"/>
        <v>OPOOI 262</v>
      </c>
      <c r="H365" t="str">
        <f ca="1"/>
        <v>FMMFD 888</v>
      </c>
      <c r="I365" t="str" cm="1">
        <f t="array" aca="1" ref="I365:J365" ca="1">IF($C365=0,"",_xlfn.TEXTSPLIT(H365," "))</f>
        <v>FMMFD</v>
      </c>
      <c r="J365" t="str">
        <f ca="1"/>
        <v>888</v>
      </c>
      <c r="K365">
        <f t="shared" ca="1" si="232"/>
        <v>888</v>
      </c>
      <c r="L365">
        <f ca="1"/>
        <v>353</v>
      </c>
      <c r="M365" t="str">
        <f t="shared" ca="1" si="219"/>
        <v>6JJ64</v>
      </c>
      <c r="N365">
        <f t="shared" ca="1" si="210"/>
        <v>0</v>
      </c>
      <c r="O365">
        <f t="shared" ca="1" si="250"/>
        <v>0</v>
      </c>
      <c r="P365">
        <f t="shared" ca="1" si="250"/>
        <v>0</v>
      </c>
      <c r="Q365">
        <f t="shared" ca="1" si="250"/>
        <v>1</v>
      </c>
      <c r="R365">
        <f t="shared" ca="1" si="250"/>
        <v>0</v>
      </c>
      <c r="S365">
        <f t="shared" ca="1" si="250"/>
        <v>2</v>
      </c>
      <c r="T365">
        <f t="shared" ca="1" si="250"/>
        <v>0</v>
      </c>
      <c r="U365">
        <f t="shared" ca="1" si="250"/>
        <v>0</v>
      </c>
      <c r="V365">
        <f t="shared" ca="1" si="250"/>
        <v>0</v>
      </c>
      <c r="W365">
        <f t="shared" ca="1" si="250"/>
        <v>0</v>
      </c>
      <c r="X365">
        <f t="shared" ca="1" si="250"/>
        <v>2</v>
      </c>
      <c r="Y365">
        <f t="shared" ca="1" si="250"/>
        <v>0</v>
      </c>
      <c r="Z365">
        <f t="shared" ca="1" si="250"/>
        <v>0</v>
      </c>
      <c r="AA365">
        <f t="shared" ca="1" si="250"/>
        <v>0</v>
      </c>
      <c r="AB365">
        <f t="shared" ca="1" si="233"/>
        <v>5</v>
      </c>
      <c r="AC365" t="b">
        <f t="shared" ca="1" si="220"/>
        <v>0</v>
      </c>
      <c r="AD365" t="b">
        <f t="shared" ca="1" si="221"/>
        <v>0</v>
      </c>
      <c r="AE365" t="b">
        <f t="shared" ca="1" si="222"/>
        <v>0</v>
      </c>
      <c r="AF365" t="b">
        <f t="shared" ca="1" si="223"/>
        <v>0</v>
      </c>
      <c r="AG365" t="b">
        <f t="shared" ca="1" si="224"/>
        <v>1</v>
      </c>
      <c r="AH365" t="b">
        <f t="shared" ca="1" si="225"/>
        <v>0</v>
      </c>
      <c r="AI365" t="b">
        <f t="shared" ca="1" si="226"/>
        <v>0</v>
      </c>
      <c r="AJ365">
        <f t="shared" ca="1" si="234"/>
        <v>1</v>
      </c>
      <c r="AK365">
        <f t="shared" ca="1" si="227"/>
        <v>30353</v>
      </c>
      <c r="AL365">
        <f t="shared" ca="1" si="228"/>
        <v>503</v>
      </c>
      <c r="AM365" s="19">
        <f t="shared" ca="1" si="229"/>
        <v>446664</v>
      </c>
      <c r="AN365" t="str">
        <f ca="1">IF($C365=0,"",
VLOOKUP(MID($E365,1,1),TRANSF2,2,FALSE)
&amp; VLOOKUP(MID($E365,2,1),TRANSF2,2,FALSE)
&amp; VLOOKUP(MID($E365,3,1),TRANSF2,2,FALSE)
&amp; VLOOKUP(MID($E365,4,1),TRANSF2,2,FALSE)
&amp; VLOOKUP(MID($E365,5,1),TRANSF2,2,FALSE)
)</f>
        <v>OPOOI</v>
      </c>
      <c r="AO365" t="str">
        <f t="shared" ca="1" si="235"/>
        <v>OPOOI 262</v>
      </c>
      <c r="AP365" t="str">
        <f ca="1"/>
        <v>ELHFA 26</v>
      </c>
      <c r="AQ365" t="str" cm="1">
        <f t="array" aca="1" ref="AQ365:AR365" ca="1">IF($C365=0,"",_xlfn.TEXTSPLIT(AP365," "))</f>
        <v>ELHFA</v>
      </c>
      <c r="AR365" t="str">
        <f ca="1"/>
        <v>26</v>
      </c>
      <c r="AS365">
        <f t="shared" ca="1" si="236"/>
        <v>26</v>
      </c>
      <c r="AT365">
        <f ca="1"/>
        <v>353</v>
      </c>
      <c r="AU365" t="str">
        <f ca="1">IF($C365=0,"",
VLOOKUP(MID(AQ365,1,1),REVTRANS2,2,FALSE)
&amp; VLOOKUP(MID(AQ365,2,1),REVTRANS2,2,FALSE)
&amp; VLOOKUP(MID(AQ365,3,1),REVTRANS2,2,FALSE)
&amp; VLOOKUP(MID(AQ365,4,1),REVTRANS2,2,FALSE)
&amp; VLOOKUP(MID(AQ365,5,1),REVTRANS2,2,FALSE)
)</f>
        <v>5T86J</v>
      </c>
      <c r="AV365">
        <f t="shared" ca="1" si="251"/>
        <v>0</v>
      </c>
      <c r="AW365">
        <f t="shared" ca="1" si="249"/>
        <v>0</v>
      </c>
      <c r="AX365">
        <f t="shared" ca="1" si="249"/>
        <v>0</v>
      </c>
      <c r="AY365">
        <f t="shared" ca="1" si="249"/>
        <v>0</v>
      </c>
      <c r="AZ365">
        <f t="shared" ca="1" si="249"/>
        <v>1</v>
      </c>
      <c r="BA365">
        <f t="shared" ca="1" si="249"/>
        <v>1</v>
      </c>
      <c r="BB365">
        <f t="shared" ca="1" si="249"/>
        <v>0</v>
      </c>
      <c r="BC365">
        <f t="shared" ca="1" si="249"/>
        <v>1</v>
      </c>
      <c r="BD365">
        <f t="shared" ca="1" si="249"/>
        <v>0</v>
      </c>
      <c r="BE365">
        <f t="shared" ca="1" si="249"/>
        <v>1</v>
      </c>
      <c r="BF365">
        <f t="shared" ca="1" si="249"/>
        <v>0</v>
      </c>
      <c r="BG365">
        <f t="shared" ca="1" si="249"/>
        <v>0</v>
      </c>
      <c r="BH365">
        <f t="shared" ca="1" si="249"/>
        <v>0</v>
      </c>
      <c r="BI365" s="37">
        <f t="shared" ca="1" si="249"/>
        <v>1</v>
      </c>
      <c r="BJ365" t="b">
        <f t="shared" ca="1" si="237"/>
        <v>0</v>
      </c>
      <c r="BK365" t="b">
        <f t="shared" ca="1" si="238"/>
        <v>0</v>
      </c>
      <c r="BL365" t="b">
        <f t="shared" ca="1" si="239"/>
        <v>0</v>
      </c>
      <c r="BM365" t="b">
        <f t="shared" ca="1" si="240"/>
        <v>0</v>
      </c>
      <c r="BN365" t="b">
        <f t="shared" ca="1" si="241"/>
        <v>0</v>
      </c>
      <c r="BO365" t="b">
        <f t="shared" ca="1" si="242"/>
        <v>1</v>
      </c>
      <c r="BP365" t="b">
        <f t="shared" ca="1" si="243"/>
        <v>0</v>
      </c>
      <c r="BQ365">
        <f t="shared" ca="1" si="244"/>
        <v>1</v>
      </c>
      <c r="BR365">
        <f t="shared" ca="1" si="245"/>
        <v>20353</v>
      </c>
      <c r="BS365" cm="1">
        <f t="array" aca="1" ref="BS365" ca="1">IF($C365=0,"",RANK(BR365,OFFSET(KKK,0,0,LAST,1),-1))</f>
        <v>202</v>
      </c>
      <c r="BT365" s="19">
        <f t="shared" ca="1" si="246"/>
        <v>5252</v>
      </c>
    </row>
    <row r="366" spans="1:72">
      <c r="A366">
        <v>354</v>
      </c>
      <c r="C366" s="9" t="str">
        <f t="shared" ca="1" si="214"/>
        <v>992J3 554</v>
      </c>
      <c r="D366">
        <f t="shared" ca="1" si="217"/>
        <v>9</v>
      </c>
      <c r="E366" t="str">
        <f t="shared" ca="1" si="230"/>
        <v>992J3</v>
      </c>
      <c r="F366" t="str">
        <f t="shared" ca="1" si="218"/>
        <v>IIBMC</v>
      </c>
      <c r="G366" t="str">
        <f t="shared" ca="1" si="231"/>
        <v>IIBMC 554</v>
      </c>
      <c r="H366" t="str">
        <f ca="1"/>
        <v>FNFFN 301</v>
      </c>
      <c r="I366" t="str" cm="1">
        <f t="array" aca="1" ref="I366:J366" ca="1">IF($C366=0,"",_xlfn.TEXTSPLIT(H366," "))</f>
        <v>FNFFN</v>
      </c>
      <c r="J366" t="str">
        <f ca="1"/>
        <v>301</v>
      </c>
      <c r="K366">
        <f t="shared" ca="1" si="232"/>
        <v>301</v>
      </c>
      <c r="L366">
        <f ca="1"/>
        <v>354</v>
      </c>
      <c r="M366" t="str">
        <f t="shared" ca="1" si="219"/>
        <v>6Q66Q</v>
      </c>
      <c r="N366">
        <f t="shared" ca="1" si="210"/>
        <v>0</v>
      </c>
      <c r="O366">
        <f t="shared" ca="1" si="250"/>
        <v>0</v>
      </c>
      <c r="P366">
        <f t="shared" ca="1" si="250"/>
        <v>0</v>
      </c>
      <c r="Q366">
        <f t="shared" ca="1" si="250"/>
        <v>0</v>
      </c>
      <c r="R366">
        <f t="shared" ca="1" si="250"/>
        <v>0</v>
      </c>
      <c r="S366">
        <f t="shared" ca="1" si="250"/>
        <v>3</v>
      </c>
      <c r="T366">
        <f t="shared" ca="1" si="250"/>
        <v>0</v>
      </c>
      <c r="U366">
        <f t="shared" ca="1" si="250"/>
        <v>0</v>
      </c>
      <c r="V366">
        <f t="shared" ca="1" si="250"/>
        <v>0</v>
      </c>
      <c r="W366">
        <f t="shared" ca="1" si="250"/>
        <v>0</v>
      </c>
      <c r="X366">
        <f t="shared" ca="1" si="250"/>
        <v>0</v>
      </c>
      <c r="Y366">
        <f t="shared" ca="1" si="250"/>
        <v>2</v>
      </c>
      <c r="Z366">
        <f t="shared" ca="1" si="250"/>
        <v>0</v>
      </c>
      <c r="AA366">
        <f t="shared" ca="1" si="250"/>
        <v>0</v>
      </c>
      <c r="AB366">
        <f t="shared" ca="1" si="233"/>
        <v>5</v>
      </c>
      <c r="AC366" t="b">
        <f t="shared" ca="1" si="220"/>
        <v>0</v>
      </c>
      <c r="AD366" t="b">
        <f t="shared" ca="1" si="221"/>
        <v>0</v>
      </c>
      <c r="AE366" t="b">
        <f t="shared" ca="1" si="222"/>
        <v>1</v>
      </c>
      <c r="AF366" t="b">
        <f t="shared" ca="1" si="223"/>
        <v>0</v>
      </c>
      <c r="AG366" t="b">
        <f t="shared" ca="1" si="224"/>
        <v>0</v>
      </c>
      <c r="AH366" t="b">
        <f t="shared" ca="1" si="225"/>
        <v>0</v>
      </c>
      <c r="AI366" t="b">
        <f t="shared" ca="1" si="226"/>
        <v>0</v>
      </c>
      <c r="AJ366">
        <f t="shared" ca="1" si="234"/>
        <v>1</v>
      </c>
      <c r="AK366">
        <f t="shared" ca="1" si="227"/>
        <v>50354</v>
      </c>
      <c r="AL366">
        <f t="shared" ca="1" si="228"/>
        <v>844</v>
      </c>
      <c r="AM366" s="19">
        <f t="shared" ca="1" si="229"/>
        <v>254044</v>
      </c>
      <c r="AN366" t="str">
        <f ca="1">IF($C366=0,"",
VLOOKUP(MID($E366,1,1),TRANSF2,2,FALSE)
&amp; VLOOKUP(MID($E366,2,1),TRANSF2,2,FALSE)
&amp; VLOOKUP(MID($E366,3,1),TRANSF2,2,FALSE)
&amp; VLOOKUP(MID($E366,4,1),TRANSF2,2,FALSE)
&amp; VLOOKUP(MID($E366,5,1),TRANSF2,2,FALSE)
)</f>
        <v>IIBAC</v>
      </c>
      <c r="AO366" t="str">
        <f t="shared" ca="1" si="235"/>
        <v>IIBAC 554</v>
      </c>
      <c r="AP366" t="str">
        <f ca="1"/>
        <v>ELHOB 370</v>
      </c>
      <c r="AQ366" t="str" cm="1">
        <f t="array" aca="1" ref="AQ366:AR366" ca="1">IF($C366=0,"",_xlfn.TEXTSPLIT(AP366," "))</f>
        <v>ELHOB</v>
      </c>
      <c r="AR366" t="str">
        <f ca="1"/>
        <v>370</v>
      </c>
      <c r="AS366">
        <f t="shared" ca="1" si="236"/>
        <v>370</v>
      </c>
      <c r="AT366">
        <f ca="1"/>
        <v>354</v>
      </c>
      <c r="AU366" t="str">
        <f ca="1">IF($C366=0,"",
VLOOKUP(MID(AQ366,1,1),REVTRANS2,2,FALSE)
&amp; VLOOKUP(MID(AQ366,2,1),REVTRANS2,2,FALSE)
&amp; VLOOKUP(MID(AQ366,3,1),REVTRANS2,2,FALSE)
&amp; VLOOKUP(MID(AQ366,4,1),REVTRANS2,2,FALSE)
&amp; VLOOKUP(MID(AQ366,5,1),REVTRANS2,2,FALSE)
)</f>
        <v>5T8K2</v>
      </c>
      <c r="AV366">
        <f t="shared" ca="1" si="251"/>
        <v>0</v>
      </c>
      <c r="AW366">
        <f t="shared" ca="1" si="249"/>
        <v>1</v>
      </c>
      <c r="AX366">
        <f t="shared" ca="1" si="249"/>
        <v>0</v>
      </c>
      <c r="AY366">
        <f t="shared" ca="1" si="249"/>
        <v>0</v>
      </c>
      <c r="AZ366">
        <f t="shared" ca="1" si="249"/>
        <v>1</v>
      </c>
      <c r="BA366">
        <f t="shared" ca="1" si="249"/>
        <v>0</v>
      </c>
      <c r="BB366">
        <f t="shared" ca="1" si="249"/>
        <v>0</v>
      </c>
      <c r="BC366">
        <f t="shared" ca="1" si="249"/>
        <v>1</v>
      </c>
      <c r="BD366">
        <f t="shared" ca="1" si="249"/>
        <v>0</v>
      </c>
      <c r="BE366">
        <f t="shared" ca="1" si="249"/>
        <v>1</v>
      </c>
      <c r="BF366">
        <f t="shared" ca="1" si="249"/>
        <v>0</v>
      </c>
      <c r="BG366">
        <f t="shared" ca="1" si="249"/>
        <v>1</v>
      </c>
      <c r="BH366">
        <f t="shared" ca="1" si="249"/>
        <v>0</v>
      </c>
      <c r="BI366" s="37">
        <f t="shared" ca="1" si="249"/>
        <v>0</v>
      </c>
      <c r="BJ366" t="b">
        <f t="shared" ca="1" si="237"/>
        <v>0</v>
      </c>
      <c r="BK366" t="b">
        <f t="shared" ca="1" si="238"/>
        <v>0</v>
      </c>
      <c r="BL366" t="b">
        <f t="shared" ca="1" si="239"/>
        <v>0</v>
      </c>
      <c r="BM366" t="b">
        <f t="shared" ca="1" si="240"/>
        <v>0</v>
      </c>
      <c r="BN366" t="b">
        <f t="shared" ca="1" si="241"/>
        <v>0</v>
      </c>
      <c r="BO366" t="b">
        <f t="shared" ca="1" si="242"/>
        <v>0</v>
      </c>
      <c r="BP366" t="b">
        <f t="shared" ca="1" si="243"/>
        <v>1</v>
      </c>
      <c r="BQ366">
        <f t="shared" ca="1" si="244"/>
        <v>1</v>
      </c>
      <c r="BR366">
        <f t="shared" ca="1" si="245"/>
        <v>10354</v>
      </c>
      <c r="BS366" cm="1">
        <f t="array" aca="1" ref="BS366" ca="1">IF($C366=0,"",RANK(BR366,OFFSET(KKK,0,0,LAST,1),-1))</f>
        <v>30</v>
      </c>
      <c r="BT366" s="19">
        <f t="shared" ca="1" si="246"/>
        <v>11100</v>
      </c>
    </row>
    <row r="367" spans="1:72">
      <c r="A367">
        <v>355</v>
      </c>
      <c r="C367" s="9" t="str">
        <f t="shared" ca="1" si="214"/>
        <v>66868 700</v>
      </c>
      <c r="D367">
        <f t="shared" ca="1" si="217"/>
        <v>9</v>
      </c>
      <c r="E367" t="str">
        <f t="shared" ca="1" si="230"/>
        <v>66868</v>
      </c>
      <c r="F367" t="str">
        <f t="shared" ca="1" si="218"/>
        <v>FFHFH</v>
      </c>
      <c r="G367" t="str">
        <f t="shared" ca="1" si="231"/>
        <v>FFHFH 700</v>
      </c>
      <c r="H367" t="str">
        <f ca="1"/>
        <v>FNMBP 854</v>
      </c>
      <c r="I367" t="str" cm="1">
        <f t="array" aca="1" ref="I367:J367" ca="1">IF($C367=0,"",_xlfn.TEXTSPLIT(H367," "))</f>
        <v>FNMBP</v>
      </c>
      <c r="J367" t="str">
        <f ca="1"/>
        <v>854</v>
      </c>
      <c r="K367">
        <f t="shared" ca="1" si="232"/>
        <v>854</v>
      </c>
      <c r="L367">
        <f ca="1"/>
        <v>355</v>
      </c>
      <c r="M367" t="str">
        <f t="shared" ca="1" si="219"/>
        <v>6QJ2A</v>
      </c>
      <c r="N367">
        <f t="shared" ref="N367:N430" ca="1" si="252">IF($C367=0,"",(LEN($M367)-LEN(SUBSTITUTE($M367,N$11,""))))</f>
        <v>0</v>
      </c>
      <c r="O367">
        <f t="shared" ref="O367:AA376" ca="1" si="253">IF($C367=0,"",(LEN($M367)-LEN(SUBSTITUTE($M367,O$11,""))))</f>
        <v>1</v>
      </c>
      <c r="P367">
        <f t="shared" ca="1" si="253"/>
        <v>0</v>
      </c>
      <c r="Q367">
        <f t="shared" ca="1" si="253"/>
        <v>0</v>
      </c>
      <c r="R367">
        <f t="shared" ca="1" si="253"/>
        <v>0</v>
      </c>
      <c r="S367">
        <f t="shared" ca="1" si="253"/>
        <v>1</v>
      </c>
      <c r="T367">
        <f t="shared" ca="1" si="253"/>
        <v>0</v>
      </c>
      <c r="U367">
        <f t="shared" ca="1" si="253"/>
        <v>0</v>
      </c>
      <c r="V367">
        <f t="shared" ca="1" si="253"/>
        <v>0</v>
      </c>
      <c r="W367">
        <f t="shared" ca="1" si="253"/>
        <v>0</v>
      </c>
      <c r="X367">
        <f t="shared" ca="1" si="253"/>
        <v>1</v>
      </c>
      <c r="Y367">
        <f t="shared" ca="1" si="253"/>
        <v>1</v>
      </c>
      <c r="Z367">
        <f t="shared" ca="1" si="253"/>
        <v>0</v>
      </c>
      <c r="AA367">
        <f t="shared" ca="1" si="253"/>
        <v>1</v>
      </c>
      <c r="AB367">
        <f t="shared" ca="1" si="233"/>
        <v>5</v>
      </c>
      <c r="AC367" t="b">
        <f t="shared" ca="1" si="220"/>
        <v>0</v>
      </c>
      <c r="AD367" t="b">
        <f t="shared" ca="1" si="221"/>
        <v>0</v>
      </c>
      <c r="AE367" t="b">
        <f t="shared" ca="1" si="222"/>
        <v>0</v>
      </c>
      <c r="AF367" t="b">
        <f t="shared" ca="1" si="223"/>
        <v>0</v>
      </c>
      <c r="AG367" t="b">
        <f t="shared" ca="1" si="224"/>
        <v>0</v>
      </c>
      <c r="AH367" t="b">
        <f t="shared" ca="1" si="225"/>
        <v>0</v>
      </c>
      <c r="AI367" t="b">
        <f t="shared" ca="1" si="226"/>
        <v>1</v>
      </c>
      <c r="AJ367">
        <f t="shared" ca="1" si="234"/>
        <v>1</v>
      </c>
      <c r="AK367">
        <f t="shared" ca="1" si="227"/>
        <v>10355</v>
      </c>
      <c r="AL367">
        <f t="shared" ca="1" si="228"/>
        <v>66</v>
      </c>
      <c r="AM367" s="19">
        <f t="shared" ca="1" si="229"/>
        <v>56364</v>
      </c>
      <c r="AN367" t="str">
        <f ca="1">IF($C367=0,"",
VLOOKUP(MID($E367,1,1),TRANSF2,2,FALSE)
&amp; VLOOKUP(MID($E367,2,1),TRANSF2,2,FALSE)
&amp; VLOOKUP(MID($E367,3,1),TRANSF2,2,FALSE)
&amp; VLOOKUP(MID($E367,4,1),TRANSF2,2,FALSE)
&amp; VLOOKUP(MID($E367,5,1),TRANSF2,2,FALSE)
)</f>
        <v>FFHFH</v>
      </c>
      <c r="AO367" t="str">
        <f t="shared" ca="1" si="235"/>
        <v>FFHFH 700</v>
      </c>
      <c r="AP367" t="str">
        <f ca="1"/>
        <v>ELIAB 590</v>
      </c>
      <c r="AQ367" t="str" cm="1">
        <f t="array" aca="1" ref="AQ367:AR367" ca="1">IF($C367=0,"",_xlfn.TEXTSPLIT(AP367," "))</f>
        <v>ELIAB</v>
      </c>
      <c r="AR367" t="str">
        <f ca="1"/>
        <v>590</v>
      </c>
      <c r="AS367">
        <f t="shared" ca="1" si="236"/>
        <v>590</v>
      </c>
      <c r="AT367">
        <f ca="1"/>
        <v>355</v>
      </c>
      <c r="AU367" t="str">
        <f ca="1">IF($C367=0,"",
VLOOKUP(MID(AQ367,1,1),REVTRANS2,2,FALSE)
&amp; VLOOKUP(MID(AQ367,2,1),REVTRANS2,2,FALSE)
&amp; VLOOKUP(MID(AQ367,3,1),REVTRANS2,2,FALSE)
&amp; VLOOKUP(MID(AQ367,4,1),REVTRANS2,2,FALSE)
&amp; VLOOKUP(MID(AQ367,5,1),REVTRANS2,2,FALSE)
)</f>
        <v>5T9J2</v>
      </c>
      <c r="AV367">
        <f t="shared" ca="1" si="251"/>
        <v>0</v>
      </c>
      <c r="AW367">
        <f t="shared" ca="1" si="249"/>
        <v>1</v>
      </c>
      <c r="AX367">
        <f t="shared" ca="1" si="249"/>
        <v>0</v>
      </c>
      <c r="AY367">
        <f t="shared" ca="1" si="249"/>
        <v>0</v>
      </c>
      <c r="AZ367">
        <f t="shared" ca="1" si="249"/>
        <v>1</v>
      </c>
      <c r="BA367">
        <f t="shared" ca="1" si="249"/>
        <v>0</v>
      </c>
      <c r="BB367">
        <f t="shared" ca="1" si="249"/>
        <v>0</v>
      </c>
      <c r="BC367">
        <f t="shared" ca="1" si="249"/>
        <v>0</v>
      </c>
      <c r="BD367">
        <f t="shared" ca="1" si="249"/>
        <v>1</v>
      </c>
      <c r="BE367">
        <f t="shared" ca="1" si="249"/>
        <v>1</v>
      </c>
      <c r="BF367">
        <f t="shared" ca="1" si="249"/>
        <v>0</v>
      </c>
      <c r="BG367">
        <f t="shared" ca="1" si="249"/>
        <v>0</v>
      </c>
      <c r="BH367">
        <f t="shared" ca="1" si="249"/>
        <v>0</v>
      </c>
      <c r="BI367" s="37">
        <f t="shared" ca="1" si="249"/>
        <v>1</v>
      </c>
      <c r="BJ367" t="b">
        <f t="shared" ca="1" si="237"/>
        <v>0</v>
      </c>
      <c r="BK367" t="b">
        <f t="shared" ca="1" si="238"/>
        <v>0</v>
      </c>
      <c r="BL367" t="b">
        <f t="shared" ca="1" si="239"/>
        <v>0</v>
      </c>
      <c r="BM367" t="b">
        <f t="shared" ca="1" si="240"/>
        <v>0</v>
      </c>
      <c r="BN367" t="b">
        <f t="shared" ca="1" si="241"/>
        <v>0</v>
      </c>
      <c r="BO367" t="b">
        <f t="shared" ca="1" si="242"/>
        <v>1</v>
      </c>
      <c r="BP367" t="b">
        <f t="shared" ca="1" si="243"/>
        <v>0</v>
      </c>
      <c r="BQ367">
        <f t="shared" ca="1" si="244"/>
        <v>1</v>
      </c>
      <c r="BR367">
        <f t="shared" ca="1" si="245"/>
        <v>20355</v>
      </c>
      <c r="BS367" cm="1">
        <f t="array" aca="1" ref="BS367" ca="1">IF($C367=0,"",RANK(BR367,OFFSET(KKK,0,0,LAST,1),-1))</f>
        <v>203</v>
      </c>
      <c r="BT367" s="19">
        <f t="shared" ca="1" si="246"/>
        <v>119770</v>
      </c>
    </row>
    <row r="368" spans="1:72">
      <c r="A368">
        <v>356</v>
      </c>
      <c r="C368" s="9" t="str">
        <f t="shared" ca="1" si="214"/>
        <v>AA2AA 351</v>
      </c>
      <c r="D368">
        <f t="shared" ca="1" si="217"/>
        <v>9</v>
      </c>
      <c r="E368" t="str">
        <f t="shared" ca="1" si="230"/>
        <v>AA2AA</v>
      </c>
      <c r="F368" t="str">
        <f t="shared" ca="1" si="218"/>
        <v>PPBPP</v>
      </c>
      <c r="G368" t="str">
        <f t="shared" ca="1" si="231"/>
        <v>PPBPP 351</v>
      </c>
      <c r="H368" t="str">
        <f ca="1"/>
        <v>FOFFF 474</v>
      </c>
      <c r="I368" t="str" cm="1">
        <f t="array" aca="1" ref="I368:J368" ca="1">IF($C368=0,"",_xlfn.TEXTSPLIT(H368," "))</f>
        <v>FOFFF</v>
      </c>
      <c r="J368" t="str">
        <f ca="1"/>
        <v>474</v>
      </c>
      <c r="K368">
        <f t="shared" ca="1" si="232"/>
        <v>474</v>
      </c>
      <c r="L368">
        <f ca="1"/>
        <v>356</v>
      </c>
      <c r="M368" t="str">
        <f t="shared" ca="1" si="219"/>
        <v>6K666</v>
      </c>
      <c r="N368">
        <f t="shared" ca="1" si="252"/>
        <v>0</v>
      </c>
      <c r="O368">
        <f t="shared" ca="1" si="253"/>
        <v>0</v>
      </c>
      <c r="P368">
        <f t="shared" ca="1" si="253"/>
        <v>0</v>
      </c>
      <c r="Q368">
        <f t="shared" ca="1" si="253"/>
        <v>0</v>
      </c>
      <c r="R368">
        <f t="shared" ca="1" si="253"/>
        <v>0</v>
      </c>
      <c r="S368">
        <f t="shared" ca="1" si="253"/>
        <v>4</v>
      </c>
      <c r="T368">
        <f t="shared" ca="1" si="253"/>
        <v>0</v>
      </c>
      <c r="U368">
        <f t="shared" ca="1" si="253"/>
        <v>0</v>
      </c>
      <c r="V368">
        <f t="shared" ca="1" si="253"/>
        <v>0</v>
      </c>
      <c r="W368">
        <f t="shared" ca="1" si="253"/>
        <v>0</v>
      </c>
      <c r="X368">
        <f t="shared" ca="1" si="253"/>
        <v>0</v>
      </c>
      <c r="Y368">
        <f t="shared" ca="1" si="253"/>
        <v>0</v>
      </c>
      <c r="Z368">
        <f t="shared" ca="1" si="253"/>
        <v>1</v>
      </c>
      <c r="AA368">
        <f t="shared" ca="1" si="253"/>
        <v>0</v>
      </c>
      <c r="AB368">
        <f t="shared" ca="1" si="233"/>
        <v>5</v>
      </c>
      <c r="AC368" t="b">
        <f t="shared" ca="1" si="220"/>
        <v>0</v>
      </c>
      <c r="AD368" t="b">
        <f t="shared" ca="1" si="221"/>
        <v>1</v>
      </c>
      <c r="AE368" t="b">
        <f t="shared" ca="1" si="222"/>
        <v>0</v>
      </c>
      <c r="AF368" t="b">
        <f t="shared" ca="1" si="223"/>
        <v>0</v>
      </c>
      <c r="AG368" t="b">
        <f t="shared" ca="1" si="224"/>
        <v>0</v>
      </c>
      <c r="AH368" t="b">
        <f t="shared" ca="1" si="225"/>
        <v>0</v>
      </c>
      <c r="AI368" t="b">
        <f t="shared" ca="1" si="226"/>
        <v>0</v>
      </c>
      <c r="AJ368">
        <f t="shared" ca="1" si="234"/>
        <v>1</v>
      </c>
      <c r="AK368">
        <f t="shared" ca="1" si="227"/>
        <v>60356</v>
      </c>
      <c r="AL368">
        <f t="shared" ca="1" si="228"/>
        <v>939</v>
      </c>
      <c r="AM368" s="19">
        <f t="shared" ca="1" si="229"/>
        <v>445086</v>
      </c>
      <c r="AN368" t="str">
        <f ca="1">IF($C368=0,"",
VLOOKUP(MID($E368,1,1),TRANSF2,2,FALSE)
&amp; VLOOKUP(MID($E368,2,1),TRANSF2,2,FALSE)
&amp; VLOOKUP(MID($E368,3,1),TRANSF2,2,FALSE)
&amp; VLOOKUP(MID($E368,4,1),TRANSF2,2,FALSE)
&amp; VLOOKUP(MID($E368,5,1),TRANSF2,2,FALSE)
)</f>
        <v>PPBPP</v>
      </c>
      <c r="AO368" t="str">
        <f t="shared" ca="1" si="235"/>
        <v>PPBPP 351</v>
      </c>
      <c r="AP368" t="str">
        <f ca="1"/>
        <v>ELLAE 797</v>
      </c>
      <c r="AQ368" t="str" cm="1">
        <f t="array" aca="1" ref="AQ368:AR368" ca="1">IF($C368=0,"",_xlfn.TEXTSPLIT(AP368," "))</f>
        <v>ELLAE</v>
      </c>
      <c r="AR368" t="str">
        <f ca="1"/>
        <v>797</v>
      </c>
      <c r="AS368">
        <f t="shared" ca="1" si="236"/>
        <v>797</v>
      </c>
      <c r="AT368">
        <f ca="1"/>
        <v>356</v>
      </c>
      <c r="AU368" t="str">
        <f ca="1">IF($C368=0,"",
VLOOKUP(MID(AQ368,1,1),REVTRANS2,2,FALSE)
&amp; VLOOKUP(MID(AQ368,2,1),REVTRANS2,2,FALSE)
&amp; VLOOKUP(MID(AQ368,3,1),REVTRANS2,2,FALSE)
&amp; VLOOKUP(MID(AQ368,4,1),REVTRANS2,2,FALSE)
&amp; VLOOKUP(MID(AQ368,5,1),REVTRANS2,2,FALSE)
)</f>
        <v>5TTJ5</v>
      </c>
      <c r="AV368">
        <f t="shared" ca="1" si="251"/>
        <v>0</v>
      </c>
      <c r="AW368">
        <f t="shared" ca="1" si="249"/>
        <v>0</v>
      </c>
      <c r="AX368">
        <f t="shared" ca="1" si="249"/>
        <v>0</v>
      </c>
      <c r="AY368">
        <f t="shared" ca="1" si="249"/>
        <v>0</v>
      </c>
      <c r="AZ368">
        <f t="shared" ca="1" si="249"/>
        <v>2</v>
      </c>
      <c r="BA368">
        <f t="shared" ca="1" si="249"/>
        <v>0</v>
      </c>
      <c r="BB368">
        <f t="shared" ca="1" si="249"/>
        <v>0</v>
      </c>
      <c r="BC368">
        <f t="shared" ca="1" si="249"/>
        <v>0</v>
      </c>
      <c r="BD368">
        <f t="shared" ca="1" si="249"/>
        <v>0</v>
      </c>
      <c r="BE368">
        <f t="shared" ca="1" si="249"/>
        <v>2</v>
      </c>
      <c r="BF368">
        <f t="shared" ca="1" si="249"/>
        <v>0</v>
      </c>
      <c r="BG368">
        <f t="shared" ca="1" si="249"/>
        <v>0</v>
      </c>
      <c r="BH368">
        <f t="shared" ca="1" si="249"/>
        <v>0</v>
      </c>
      <c r="BI368" s="37">
        <f t="shared" ca="1" si="249"/>
        <v>1</v>
      </c>
      <c r="BJ368" t="b">
        <f t="shared" ca="1" si="237"/>
        <v>0</v>
      </c>
      <c r="BK368" t="b">
        <f t="shared" ca="1" si="238"/>
        <v>0</v>
      </c>
      <c r="BL368" t="b">
        <f t="shared" ca="1" si="239"/>
        <v>1</v>
      </c>
      <c r="BM368" t="b">
        <f t="shared" ca="1" si="240"/>
        <v>0</v>
      </c>
      <c r="BN368" t="b">
        <f t="shared" ca="1" si="241"/>
        <v>0</v>
      </c>
      <c r="BO368" t="b">
        <f t="shared" ca="1" si="242"/>
        <v>0</v>
      </c>
      <c r="BP368" t="b">
        <f t="shared" ca="1" si="243"/>
        <v>0</v>
      </c>
      <c r="BQ368">
        <f t="shared" ca="1" si="244"/>
        <v>1</v>
      </c>
      <c r="BR368">
        <f t="shared" ca="1" si="245"/>
        <v>50356</v>
      </c>
      <c r="BS368" cm="1">
        <f t="array" aca="1" ref="BS368" ca="1">IF($C368=0,"",RANK(BR368,OFFSET(KKK,0,0,LAST,1),-1))</f>
        <v>733</v>
      </c>
      <c r="BT368" s="19">
        <f t="shared" ca="1" si="246"/>
        <v>584201</v>
      </c>
    </row>
    <row r="369" spans="1:72">
      <c r="A369">
        <v>357</v>
      </c>
      <c r="C369" s="9" t="str">
        <f t="shared" ca="1" si="214"/>
        <v>Q4743 851</v>
      </c>
      <c r="D369">
        <f t="shared" ca="1" si="217"/>
        <v>9</v>
      </c>
      <c r="E369" t="str">
        <f t="shared" ca="1" si="230"/>
        <v>Q4743</v>
      </c>
      <c r="F369" t="str">
        <f t="shared" ca="1" si="218"/>
        <v>NDGDC</v>
      </c>
      <c r="G369" t="str">
        <f t="shared" ca="1" si="231"/>
        <v>NDGDC 851</v>
      </c>
      <c r="H369" t="str">
        <f ca="1"/>
        <v>FOFFN 598</v>
      </c>
      <c r="I369" t="str" cm="1">
        <f t="array" aca="1" ref="I369:J369" ca="1">IF($C369=0,"",_xlfn.TEXTSPLIT(H369," "))</f>
        <v>FOFFN</v>
      </c>
      <c r="J369" t="str">
        <f ca="1"/>
        <v>598</v>
      </c>
      <c r="K369">
        <f t="shared" ca="1" si="232"/>
        <v>598</v>
      </c>
      <c r="L369">
        <f ca="1"/>
        <v>357</v>
      </c>
      <c r="M369" t="str">
        <f t="shared" ca="1" si="219"/>
        <v>6K66Q</v>
      </c>
      <c r="N369">
        <f t="shared" ca="1" si="252"/>
        <v>0</v>
      </c>
      <c r="O369">
        <f t="shared" ca="1" si="253"/>
        <v>0</v>
      </c>
      <c r="P369">
        <f t="shared" ca="1" si="253"/>
        <v>0</v>
      </c>
      <c r="Q369">
        <f t="shared" ca="1" si="253"/>
        <v>0</v>
      </c>
      <c r="R369">
        <f t="shared" ca="1" si="253"/>
        <v>0</v>
      </c>
      <c r="S369">
        <f t="shared" ca="1" si="253"/>
        <v>3</v>
      </c>
      <c r="T369">
        <f t="shared" ca="1" si="253"/>
        <v>0</v>
      </c>
      <c r="U369">
        <f t="shared" ca="1" si="253"/>
        <v>0</v>
      </c>
      <c r="V369">
        <f t="shared" ca="1" si="253"/>
        <v>0</v>
      </c>
      <c r="W369">
        <f t="shared" ca="1" si="253"/>
        <v>0</v>
      </c>
      <c r="X369">
        <f t="shared" ca="1" si="253"/>
        <v>0</v>
      </c>
      <c r="Y369">
        <f t="shared" ca="1" si="253"/>
        <v>1</v>
      </c>
      <c r="Z369">
        <f t="shared" ca="1" si="253"/>
        <v>1</v>
      </c>
      <c r="AA369">
        <f t="shared" ca="1" si="253"/>
        <v>0</v>
      </c>
      <c r="AB369">
        <f t="shared" ca="1" si="233"/>
        <v>5</v>
      </c>
      <c r="AC369" t="b">
        <f t="shared" ca="1" si="220"/>
        <v>0</v>
      </c>
      <c r="AD369" t="b">
        <f t="shared" ca="1" si="221"/>
        <v>0</v>
      </c>
      <c r="AE369" t="b">
        <f t="shared" ca="1" si="222"/>
        <v>0</v>
      </c>
      <c r="AF369" t="b">
        <f t="shared" ca="1" si="223"/>
        <v>1</v>
      </c>
      <c r="AG369" t="b">
        <f t="shared" ca="1" si="224"/>
        <v>0</v>
      </c>
      <c r="AH369" t="b">
        <f t="shared" ca="1" si="225"/>
        <v>0</v>
      </c>
      <c r="AI369" t="b">
        <f t="shared" ca="1" si="226"/>
        <v>0</v>
      </c>
      <c r="AJ369">
        <f t="shared" ca="1" si="234"/>
        <v>1</v>
      </c>
      <c r="AK369">
        <f t="shared" ca="1" si="227"/>
        <v>40357</v>
      </c>
      <c r="AL369">
        <f t="shared" ca="1" si="228"/>
        <v>686</v>
      </c>
      <c r="AM369" s="19">
        <f t="shared" ca="1" si="229"/>
        <v>410228</v>
      </c>
      <c r="AN369" t="str">
        <f ca="1">IF($C369=0,"",
VLOOKUP(MID($E369,1,1),TRANSF2,2,FALSE)
&amp; VLOOKUP(MID($E369,2,1),TRANSF2,2,FALSE)
&amp; VLOOKUP(MID($E369,3,1),TRANSF2,2,FALSE)
&amp; VLOOKUP(MID($E369,4,1),TRANSF2,2,FALSE)
&amp; VLOOKUP(MID($E369,5,1),TRANSF2,2,FALSE)
)</f>
        <v>NDGDC</v>
      </c>
      <c r="AO369" t="str">
        <f t="shared" ca="1" si="235"/>
        <v>NDGDC 851</v>
      </c>
      <c r="AP369" t="str">
        <f ca="1"/>
        <v>ENEOE 651</v>
      </c>
      <c r="AQ369" t="str" cm="1">
        <f t="array" aca="1" ref="AQ369:AR369" ca="1">IF($C369=0,"",_xlfn.TEXTSPLIT(AP369," "))</f>
        <v>ENEOE</v>
      </c>
      <c r="AR369" t="str">
        <f ca="1"/>
        <v>651</v>
      </c>
      <c r="AS369">
        <f t="shared" ca="1" si="236"/>
        <v>651</v>
      </c>
      <c r="AT369">
        <f ca="1"/>
        <v>357</v>
      </c>
      <c r="AU369" t="str">
        <f ca="1">IF($C369=0,"",
VLOOKUP(MID(AQ369,1,1),REVTRANS2,2,FALSE)
&amp; VLOOKUP(MID(AQ369,2,1),REVTRANS2,2,FALSE)
&amp; VLOOKUP(MID(AQ369,3,1),REVTRANS2,2,FALSE)
&amp; VLOOKUP(MID(AQ369,4,1),REVTRANS2,2,FALSE)
&amp; VLOOKUP(MID(AQ369,5,1),REVTRANS2,2,FALSE)
)</f>
        <v>5Q5K5</v>
      </c>
      <c r="AV369">
        <f t="shared" ca="1" si="251"/>
        <v>0</v>
      </c>
      <c r="AW369">
        <f t="shared" ca="1" si="249"/>
        <v>0</v>
      </c>
      <c r="AX369">
        <f t="shared" ca="1" si="249"/>
        <v>0</v>
      </c>
      <c r="AY369">
        <f t="shared" ca="1" si="249"/>
        <v>0</v>
      </c>
      <c r="AZ369">
        <f t="shared" ca="1" si="249"/>
        <v>3</v>
      </c>
      <c r="BA369">
        <f t="shared" ca="1" si="249"/>
        <v>0</v>
      </c>
      <c r="BB369">
        <f t="shared" ca="1" si="249"/>
        <v>0</v>
      </c>
      <c r="BC369">
        <f t="shared" ca="1" si="249"/>
        <v>0</v>
      </c>
      <c r="BD369">
        <f t="shared" ca="1" si="249"/>
        <v>0</v>
      </c>
      <c r="BE369">
        <f t="shared" ca="1" si="249"/>
        <v>0</v>
      </c>
      <c r="BF369">
        <f t="shared" ca="1" si="249"/>
        <v>1</v>
      </c>
      <c r="BG369">
        <f t="shared" ca="1" si="249"/>
        <v>1</v>
      </c>
      <c r="BH369">
        <f t="shared" ca="1" si="249"/>
        <v>0</v>
      </c>
      <c r="BI369" s="37">
        <f t="shared" ca="1" si="249"/>
        <v>0</v>
      </c>
      <c r="BJ369" t="b">
        <f t="shared" ca="1" si="237"/>
        <v>0</v>
      </c>
      <c r="BK369" t="b">
        <f t="shared" ca="1" si="238"/>
        <v>0</v>
      </c>
      <c r="BL369" t="b">
        <f t="shared" ca="1" si="239"/>
        <v>0</v>
      </c>
      <c r="BM369" t="b">
        <f t="shared" ca="1" si="240"/>
        <v>1</v>
      </c>
      <c r="BN369" t="b">
        <f t="shared" ca="1" si="241"/>
        <v>0</v>
      </c>
      <c r="BO369" t="b">
        <f t="shared" ca="1" si="242"/>
        <v>0</v>
      </c>
      <c r="BP369" t="b">
        <f t="shared" ca="1" si="243"/>
        <v>0</v>
      </c>
      <c r="BQ369">
        <f t="shared" ca="1" si="244"/>
        <v>1</v>
      </c>
      <c r="BR369">
        <f t="shared" ca="1" si="245"/>
        <v>40357</v>
      </c>
      <c r="BS369" cm="1">
        <f t="array" aca="1" ref="BS369" ca="1">IF($C369=0,"",RANK(BR369,OFFSET(KKK,0,0,LAST,1),-1))</f>
        <v>536</v>
      </c>
      <c r="BT369" s="19">
        <f t="shared" ca="1" si="246"/>
        <v>348936</v>
      </c>
    </row>
    <row r="370" spans="1:72">
      <c r="A370">
        <v>358</v>
      </c>
      <c r="C370" s="9" t="str">
        <f t="shared" ca="1" si="214"/>
        <v>34394 355</v>
      </c>
      <c r="D370">
        <f t="shared" ca="1" si="217"/>
        <v>9</v>
      </c>
      <c r="E370" t="str">
        <f t="shared" ca="1" si="230"/>
        <v>34394</v>
      </c>
      <c r="F370" t="str">
        <f t="shared" ca="1" si="218"/>
        <v>CDCID</v>
      </c>
      <c r="G370" t="str">
        <f t="shared" ca="1" si="231"/>
        <v>CDCID 355</v>
      </c>
      <c r="H370" t="str">
        <f ca="1"/>
        <v>FOFOM 954</v>
      </c>
      <c r="I370" t="str" cm="1">
        <f t="array" aca="1" ref="I370:J370" ca="1">IF($C370=0,"",_xlfn.TEXTSPLIT(H370," "))</f>
        <v>FOFOM</v>
      </c>
      <c r="J370" t="str">
        <f ca="1"/>
        <v>954</v>
      </c>
      <c r="K370">
        <f t="shared" ca="1" si="232"/>
        <v>954</v>
      </c>
      <c r="L370">
        <f ca="1"/>
        <v>358</v>
      </c>
      <c r="M370" t="str">
        <f t="shared" ca="1" si="219"/>
        <v>6K6KJ</v>
      </c>
      <c r="N370">
        <f t="shared" ca="1" si="252"/>
        <v>0</v>
      </c>
      <c r="O370">
        <f t="shared" ca="1" si="253"/>
        <v>0</v>
      </c>
      <c r="P370">
        <f t="shared" ca="1" si="253"/>
        <v>0</v>
      </c>
      <c r="Q370">
        <f t="shared" ca="1" si="253"/>
        <v>0</v>
      </c>
      <c r="R370">
        <f t="shared" ca="1" si="253"/>
        <v>0</v>
      </c>
      <c r="S370">
        <f t="shared" ca="1" si="253"/>
        <v>2</v>
      </c>
      <c r="T370">
        <f t="shared" ca="1" si="253"/>
        <v>0</v>
      </c>
      <c r="U370">
        <f t="shared" ca="1" si="253"/>
        <v>0</v>
      </c>
      <c r="V370">
        <f t="shared" ca="1" si="253"/>
        <v>0</v>
      </c>
      <c r="W370">
        <f t="shared" ca="1" si="253"/>
        <v>0</v>
      </c>
      <c r="X370">
        <f t="shared" ca="1" si="253"/>
        <v>1</v>
      </c>
      <c r="Y370">
        <f t="shared" ca="1" si="253"/>
        <v>0</v>
      </c>
      <c r="Z370">
        <f t="shared" ca="1" si="253"/>
        <v>2</v>
      </c>
      <c r="AA370">
        <f t="shared" ca="1" si="253"/>
        <v>0</v>
      </c>
      <c r="AB370">
        <f t="shared" ca="1" si="233"/>
        <v>5</v>
      </c>
      <c r="AC370" t="b">
        <f t="shared" ca="1" si="220"/>
        <v>0</v>
      </c>
      <c r="AD370" t="b">
        <f t="shared" ca="1" si="221"/>
        <v>0</v>
      </c>
      <c r="AE370" t="b">
        <f t="shared" ca="1" si="222"/>
        <v>0</v>
      </c>
      <c r="AF370" t="b">
        <f t="shared" ca="1" si="223"/>
        <v>0</v>
      </c>
      <c r="AG370" t="b">
        <f t="shared" ca="1" si="224"/>
        <v>1</v>
      </c>
      <c r="AH370" t="b">
        <f t="shared" ca="1" si="225"/>
        <v>0</v>
      </c>
      <c r="AI370" t="b">
        <f t="shared" ca="1" si="226"/>
        <v>0</v>
      </c>
      <c r="AJ370">
        <f t="shared" ca="1" si="234"/>
        <v>1</v>
      </c>
      <c r="AK370">
        <f t="shared" ca="1" si="227"/>
        <v>30358</v>
      </c>
      <c r="AL370">
        <f t="shared" ca="1" si="228"/>
        <v>504</v>
      </c>
      <c r="AM370" s="19">
        <f t="shared" ca="1" si="229"/>
        <v>480816</v>
      </c>
      <c r="AN370" t="str">
        <f ca="1">IF($C370=0,"",
VLOOKUP(MID($E370,1,1),TRANSF2,2,FALSE)
&amp; VLOOKUP(MID($E370,2,1),TRANSF2,2,FALSE)
&amp; VLOOKUP(MID($E370,3,1),TRANSF2,2,FALSE)
&amp; VLOOKUP(MID($E370,4,1),TRANSF2,2,FALSE)
&amp; VLOOKUP(MID($E370,5,1),TRANSF2,2,FALSE)
)</f>
        <v>CDCID</v>
      </c>
      <c r="AO370" t="str">
        <f t="shared" ca="1" si="235"/>
        <v>CDCID 355</v>
      </c>
      <c r="AP370" t="str">
        <f ca="1"/>
        <v>ENIHP 157</v>
      </c>
      <c r="AQ370" t="str" cm="1">
        <f t="array" aca="1" ref="AQ370:AR370" ca="1">IF($C370=0,"",_xlfn.TEXTSPLIT(AP370," "))</f>
        <v>ENIHP</v>
      </c>
      <c r="AR370" t="str">
        <f ca="1"/>
        <v>157</v>
      </c>
      <c r="AS370">
        <f t="shared" ca="1" si="236"/>
        <v>157</v>
      </c>
      <c r="AT370">
        <f ca="1"/>
        <v>358</v>
      </c>
      <c r="AU370" t="str">
        <f ca="1">IF($C370=0,"",
VLOOKUP(MID(AQ370,1,1),REVTRANS2,2,FALSE)
&amp; VLOOKUP(MID(AQ370,2,1),REVTRANS2,2,FALSE)
&amp; VLOOKUP(MID(AQ370,3,1),REVTRANS2,2,FALSE)
&amp; VLOOKUP(MID(AQ370,4,1),REVTRANS2,2,FALSE)
&amp; VLOOKUP(MID(AQ370,5,1),REVTRANS2,2,FALSE)
)</f>
        <v>5Q98A</v>
      </c>
      <c r="AV370">
        <f t="shared" ca="1" si="251"/>
        <v>0</v>
      </c>
      <c r="AW370">
        <f t="shared" ca="1" si="249"/>
        <v>0</v>
      </c>
      <c r="AX370">
        <f t="shared" ca="1" si="249"/>
        <v>0</v>
      </c>
      <c r="AY370">
        <f t="shared" ca="1" si="249"/>
        <v>0</v>
      </c>
      <c r="AZ370">
        <f t="shared" ca="1" si="249"/>
        <v>1</v>
      </c>
      <c r="BA370">
        <f t="shared" ca="1" si="249"/>
        <v>0</v>
      </c>
      <c r="BB370">
        <f t="shared" ca="1" si="249"/>
        <v>0</v>
      </c>
      <c r="BC370">
        <f t="shared" ca="1" si="249"/>
        <v>1</v>
      </c>
      <c r="BD370">
        <f t="shared" ca="1" si="249"/>
        <v>1</v>
      </c>
      <c r="BE370">
        <f t="shared" ca="1" si="249"/>
        <v>0</v>
      </c>
      <c r="BF370">
        <f t="shared" ca="1" si="249"/>
        <v>1</v>
      </c>
      <c r="BG370">
        <f t="shared" ca="1" si="249"/>
        <v>0</v>
      </c>
      <c r="BH370">
        <f t="shared" ca="1" si="249"/>
        <v>1</v>
      </c>
      <c r="BI370" s="37">
        <f t="shared" ca="1" si="249"/>
        <v>0</v>
      </c>
      <c r="BJ370" t="b">
        <f t="shared" ca="1" si="237"/>
        <v>0</v>
      </c>
      <c r="BK370" t="b">
        <f t="shared" ca="1" si="238"/>
        <v>0</v>
      </c>
      <c r="BL370" t="b">
        <f t="shared" ca="1" si="239"/>
        <v>0</v>
      </c>
      <c r="BM370" t="b">
        <f t="shared" ca="1" si="240"/>
        <v>0</v>
      </c>
      <c r="BN370" t="b">
        <f t="shared" ca="1" si="241"/>
        <v>0</v>
      </c>
      <c r="BO370" t="b">
        <f t="shared" ca="1" si="242"/>
        <v>0</v>
      </c>
      <c r="BP370" t="b">
        <f t="shared" ca="1" si="243"/>
        <v>1</v>
      </c>
      <c r="BQ370">
        <f t="shared" ca="1" si="244"/>
        <v>1</v>
      </c>
      <c r="BR370">
        <f t="shared" ca="1" si="245"/>
        <v>10358</v>
      </c>
      <c r="BS370" cm="1">
        <f t="array" aca="1" ref="BS370" ca="1">IF($C370=0,"",RANK(BR370,OFFSET(KKK,0,0,LAST,1),-1))</f>
        <v>31</v>
      </c>
      <c r="BT370" s="19">
        <f t="shared" ca="1" si="246"/>
        <v>4867</v>
      </c>
    </row>
    <row r="371" spans="1:72">
      <c r="A371">
        <v>359</v>
      </c>
      <c r="C371" s="9" t="str">
        <f t="shared" ca="1" si="214"/>
        <v>T6T69 732</v>
      </c>
      <c r="D371">
        <f t="shared" ca="1" si="217"/>
        <v>9</v>
      </c>
      <c r="E371" t="str">
        <f t="shared" ca="1" si="230"/>
        <v>T6T69</v>
      </c>
      <c r="F371" t="str">
        <f t="shared" ca="1" si="218"/>
        <v>LFLFI</v>
      </c>
      <c r="G371" t="str">
        <f t="shared" ca="1" si="231"/>
        <v>LFLFI 732</v>
      </c>
      <c r="H371" t="str">
        <f ca="1"/>
        <v>FOMOB 675</v>
      </c>
      <c r="I371" t="str" cm="1">
        <f t="array" aca="1" ref="I371:J371" ca="1">IF($C371=0,"",_xlfn.TEXTSPLIT(H371," "))</f>
        <v>FOMOB</v>
      </c>
      <c r="J371" t="str">
        <f ca="1"/>
        <v>675</v>
      </c>
      <c r="K371">
        <f t="shared" ca="1" si="232"/>
        <v>675</v>
      </c>
      <c r="L371">
        <f ca="1"/>
        <v>359</v>
      </c>
      <c r="M371" t="str">
        <f t="shared" ca="1" si="219"/>
        <v>6KJK2</v>
      </c>
      <c r="N371">
        <f t="shared" ca="1" si="252"/>
        <v>0</v>
      </c>
      <c r="O371">
        <f t="shared" ca="1" si="253"/>
        <v>1</v>
      </c>
      <c r="P371">
        <f t="shared" ca="1" si="253"/>
        <v>0</v>
      </c>
      <c r="Q371">
        <f t="shared" ca="1" si="253"/>
        <v>0</v>
      </c>
      <c r="R371">
        <f t="shared" ca="1" si="253"/>
        <v>0</v>
      </c>
      <c r="S371">
        <f t="shared" ca="1" si="253"/>
        <v>1</v>
      </c>
      <c r="T371">
        <f t="shared" ca="1" si="253"/>
        <v>0</v>
      </c>
      <c r="U371">
        <f t="shared" ca="1" si="253"/>
        <v>0</v>
      </c>
      <c r="V371">
        <f t="shared" ca="1" si="253"/>
        <v>0</v>
      </c>
      <c r="W371">
        <f t="shared" ca="1" si="253"/>
        <v>0</v>
      </c>
      <c r="X371">
        <f t="shared" ca="1" si="253"/>
        <v>1</v>
      </c>
      <c r="Y371">
        <f t="shared" ca="1" si="253"/>
        <v>0</v>
      </c>
      <c r="Z371">
        <f t="shared" ca="1" si="253"/>
        <v>2</v>
      </c>
      <c r="AA371">
        <f t="shared" ca="1" si="253"/>
        <v>0</v>
      </c>
      <c r="AB371">
        <f t="shared" ca="1" si="233"/>
        <v>5</v>
      </c>
      <c r="AC371" t="b">
        <f t="shared" ca="1" si="220"/>
        <v>0</v>
      </c>
      <c r="AD371" t="b">
        <f t="shared" ca="1" si="221"/>
        <v>0</v>
      </c>
      <c r="AE371" t="b">
        <f t="shared" ca="1" si="222"/>
        <v>0</v>
      </c>
      <c r="AF371" t="b">
        <f t="shared" ca="1" si="223"/>
        <v>0</v>
      </c>
      <c r="AG371" t="b">
        <f t="shared" ca="1" si="224"/>
        <v>0</v>
      </c>
      <c r="AH371" t="b">
        <f t="shared" ca="1" si="225"/>
        <v>1</v>
      </c>
      <c r="AI371" t="b">
        <f t="shared" ca="1" si="226"/>
        <v>0</v>
      </c>
      <c r="AJ371">
        <f t="shared" ca="1" si="234"/>
        <v>1</v>
      </c>
      <c r="AK371">
        <f t="shared" ca="1" si="227"/>
        <v>20359</v>
      </c>
      <c r="AL371">
        <f t="shared" ca="1" si="228"/>
        <v>280</v>
      </c>
      <c r="AM371" s="19">
        <f t="shared" ca="1" si="229"/>
        <v>189000</v>
      </c>
      <c r="AN371" t="str">
        <f ca="1">IF($C371=0,"",
VLOOKUP(MID($E371,1,1),TRANSF2,2,FALSE)
&amp; VLOOKUP(MID($E371,2,1),TRANSF2,2,FALSE)
&amp; VLOOKUP(MID($E371,3,1),TRANSF2,2,FALSE)
&amp; VLOOKUP(MID($E371,4,1),TRANSF2,2,FALSE)
&amp; VLOOKUP(MID($E371,5,1),TRANSF2,2,FALSE)
)</f>
        <v>LFLFI</v>
      </c>
      <c r="AO371" t="str">
        <f t="shared" ca="1" si="235"/>
        <v>LFLFI 732</v>
      </c>
      <c r="AP371" t="str">
        <f ca="1"/>
        <v>ENNON 985</v>
      </c>
      <c r="AQ371" t="str" cm="1">
        <f t="array" aca="1" ref="AQ371:AR371" ca="1">IF($C371=0,"",_xlfn.TEXTSPLIT(AP371," "))</f>
        <v>ENNON</v>
      </c>
      <c r="AR371" t="str">
        <f ca="1"/>
        <v>985</v>
      </c>
      <c r="AS371">
        <f t="shared" ca="1" si="236"/>
        <v>985</v>
      </c>
      <c r="AT371">
        <f ca="1"/>
        <v>359</v>
      </c>
      <c r="AU371" t="str">
        <f ca="1">IF($C371=0,"",
VLOOKUP(MID(AQ371,1,1),REVTRANS2,2,FALSE)
&amp; VLOOKUP(MID(AQ371,2,1),REVTRANS2,2,FALSE)
&amp; VLOOKUP(MID(AQ371,3,1),REVTRANS2,2,FALSE)
&amp; VLOOKUP(MID(AQ371,4,1),REVTRANS2,2,FALSE)
&amp; VLOOKUP(MID(AQ371,5,1),REVTRANS2,2,FALSE)
)</f>
        <v>5QQKQ</v>
      </c>
      <c r="AV371">
        <f t="shared" ca="1" si="251"/>
        <v>0</v>
      </c>
      <c r="AW371">
        <f t="shared" ca="1" si="251"/>
        <v>0</v>
      </c>
      <c r="AX371">
        <f t="shared" ca="1" si="251"/>
        <v>0</v>
      </c>
      <c r="AY371">
        <f t="shared" ca="1" si="251"/>
        <v>0</v>
      </c>
      <c r="AZ371">
        <f t="shared" ca="1" si="251"/>
        <v>1</v>
      </c>
      <c r="BA371">
        <f t="shared" ca="1" si="251"/>
        <v>0</v>
      </c>
      <c r="BB371">
        <f t="shared" ca="1" si="251"/>
        <v>0</v>
      </c>
      <c r="BC371">
        <f t="shared" ca="1" si="251"/>
        <v>0</v>
      </c>
      <c r="BD371">
        <f t="shared" ca="1" si="251"/>
        <v>0</v>
      </c>
      <c r="BE371">
        <f t="shared" ca="1" si="251"/>
        <v>0</v>
      </c>
      <c r="BF371">
        <f t="shared" ca="1" si="251"/>
        <v>3</v>
      </c>
      <c r="BG371">
        <f t="shared" ca="1" si="251"/>
        <v>1</v>
      </c>
      <c r="BH371">
        <f t="shared" ca="1" si="251"/>
        <v>0</v>
      </c>
      <c r="BI371" s="37">
        <f t="shared" ca="1" si="251"/>
        <v>0</v>
      </c>
      <c r="BJ371" t="b">
        <f t="shared" ca="1" si="237"/>
        <v>0</v>
      </c>
      <c r="BK371" t="b">
        <f t="shared" ca="1" si="238"/>
        <v>0</v>
      </c>
      <c r="BL371" t="b">
        <f t="shared" ca="1" si="239"/>
        <v>0</v>
      </c>
      <c r="BM371" t="b">
        <f t="shared" ca="1" si="240"/>
        <v>1</v>
      </c>
      <c r="BN371" t="b">
        <f t="shared" ca="1" si="241"/>
        <v>0</v>
      </c>
      <c r="BO371" t="b">
        <f t="shared" ca="1" si="242"/>
        <v>0</v>
      </c>
      <c r="BP371" t="b">
        <f t="shared" ca="1" si="243"/>
        <v>0</v>
      </c>
      <c r="BQ371">
        <f t="shared" ca="1" si="244"/>
        <v>1</v>
      </c>
      <c r="BR371">
        <f t="shared" ca="1" si="245"/>
        <v>40359</v>
      </c>
      <c r="BS371" cm="1">
        <f t="array" aca="1" ref="BS371" ca="1">IF($C371=0,"",RANK(BR371,OFFSET(KKK,0,0,LAST,1),-1))</f>
        <v>537</v>
      </c>
      <c r="BT371" s="19">
        <f t="shared" ca="1" si="246"/>
        <v>528945</v>
      </c>
    </row>
    <row r="372" spans="1:72">
      <c r="A372">
        <v>360</v>
      </c>
      <c r="C372" s="9" t="str">
        <f t="shared" ca="1" si="214"/>
        <v>TA549 155</v>
      </c>
      <c r="D372">
        <f t="shared" ca="1" si="217"/>
        <v>9</v>
      </c>
      <c r="E372" t="str">
        <f t="shared" ca="1" si="230"/>
        <v>TA549</v>
      </c>
      <c r="F372" t="str">
        <f t="shared" ca="1" si="218"/>
        <v>LPEDI</v>
      </c>
      <c r="G372" t="str">
        <f t="shared" ca="1" si="231"/>
        <v>LPEDI 155</v>
      </c>
      <c r="H372" t="str">
        <f ca="1"/>
        <v>FPDDD 257</v>
      </c>
      <c r="I372" t="str" cm="1">
        <f t="array" aca="1" ref="I372:J372" ca="1">IF($C372=0,"",_xlfn.TEXTSPLIT(H372," "))</f>
        <v>FPDDD</v>
      </c>
      <c r="J372" t="str">
        <f ca="1"/>
        <v>257</v>
      </c>
      <c r="K372">
        <f t="shared" ca="1" si="232"/>
        <v>257</v>
      </c>
      <c r="L372">
        <f ca="1"/>
        <v>360</v>
      </c>
      <c r="M372" t="str">
        <f t="shared" ca="1" si="219"/>
        <v>6A444</v>
      </c>
      <c r="N372">
        <f t="shared" ca="1" si="252"/>
        <v>0</v>
      </c>
      <c r="O372">
        <f t="shared" ca="1" si="253"/>
        <v>0</v>
      </c>
      <c r="P372">
        <f t="shared" ca="1" si="253"/>
        <v>0</v>
      </c>
      <c r="Q372">
        <f t="shared" ca="1" si="253"/>
        <v>3</v>
      </c>
      <c r="R372">
        <f t="shared" ca="1" si="253"/>
        <v>0</v>
      </c>
      <c r="S372">
        <f t="shared" ca="1" si="253"/>
        <v>1</v>
      </c>
      <c r="T372">
        <f t="shared" ca="1" si="253"/>
        <v>0</v>
      </c>
      <c r="U372">
        <f t="shared" ca="1" si="253"/>
        <v>0</v>
      </c>
      <c r="V372">
        <f t="shared" ca="1" si="253"/>
        <v>0</v>
      </c>
      <c r="W372">
        <f t="shared" ca="1" si="253"/>
        <v>0</v>
      </c>
      <c r="X372">
        <f t="shared" ca="1" si="253"/>
        <v>0</v>
      </c>
      <c r="Y372">
        <f t="shared" ca="1" si="253"/>
        <v>0</v>
      </c>
      <c r="Z372">
        <f t="shared" ca="1" si="253"/>
        <v>0</v>
      </c>
      <c r="AA372">
        <f t="shared" ca="1" si="253"/>
        <v>1</v>
      </c>
      <c r="AB372">
        <f t="shared" ca="1" si="233"/>
        <v>5</v>
      </c>
      <c r="AC372" t="b">
        <f t="shared" ca="1" si="220"/>
        <v>0</v>
      </c>
      <c r="AD372" t="b">
        <f t="shared" ca="1" si="221"/>
        <v>0</v>
      </c>
      <c r="AE372" t="b">
        <f t="shared" ca="1" si="222"/>
        <v>0</v>
      </c>
      <c r="AF372" t="b">
        <f t="shared" ca="1" si="223"/>
        <v>1</v>
      </c>
      <c r="AG372" t="b">
        <f t="shared" ca="1" si="224"/>
        <v>0</v>
      </c>
      <c r="AH372" t="b">
        <f t="shared" ca="1" si="225"/>
        <v>0</v>
      </c>
      <c r="AI372" t="b">
        <f t="shared" ca="1" si="226"/>
        <v>0</v>
      </c>
      <c r="AJ372">
        <f t="shared" ca="1" si="234"/>
        <v>1</v>
      </c>
      <c r="AK372">
        <f t="shared" ca="1" si="227"/>
        <v>40360</v>
      </c>
      <c r="AL372">
        <f t="shared" ca="1" si="228"/>
        <v>687</v>
      </c>
      <c r="AM372" s="19">
        <f t="shared" ca="1" si="229"/>
        <v>176559</v>
      </c>
      <c r="AN372" t="str">
        <f ca="1">IF($C372=0,"",
VLOOKUP(MID($E372,1,1),TRANSF2,2,FALSE)
&amp; VLOOKUP(MID($E372,2,1),TRANSF2,2,FALSE)
&amp; VLOOKUP(MID($E372,3,1),TRANSF2,2,FALSE)
&amp; VLOOKUP(MID($E372,4,1),TRANSF2,2,FALSE)
&amp; VLOOKUP(MID($E372,5,1),TRANSF2,2,FALSE)
)</f>
        <v>LPEDI</v>
      </c>
      <c r="AO372" t="str">
        <f t="shared" ca="1" si="235"/>
        <v>LPEDI 155</v>
      </c>
      <c r="AP372" t="str">
        <f ca="1"/>
        <v>ENOIH 39</v>
      </c>
      <c r="AQ372" t="str" cm="1">
        <f t="array" aca="1" ref="AQ372:AR372" ca="1">IF($C372=0,"",_xlfn.TEXTSPLIT(AP372," "))</f>
        <v>ENOIH</v>
      </c>
      <c r="AR372" t="str">
        <f ca="1"/>
        <v>39</v>
      </c>
      <c r="AS372">
        <f t="shared" ca="1" si="236"/>
        <v>39</v>
      </c>
      <c r="AT372">
        <f ca="1"/>
        <v>360</v>
      </c>
      <c r="AU372" t="str">
        <f ca="1">IF($C372=0,"",
VLOOKUP(MID(AQ372,1,1),REVTRANS2,2,FALSE)
&amp; VLOOKUP(MID(AQ372,2,1),REVTRANS2,2,FALSE)
&amp; VLOOKUP(MID(AQ372,3,1),REVTRANS2,2,FALSE)
&amp; VLOOKUP(MID(AQ372,4,1),REVTRANS2,2,FALSE)
&amp; VLOOKUP(MID(AQ372,5,1),REVTRANS2,2,FALSE)
)</f>
        <v>5QK98</v>
      </c>
      <c r="AV372">
        <f t="shared" ca="1" si="251"/>
        <v>0</v>
      </c>
      <c r="AW372">
        <f t="shared" ca="1" si="251"/>
        <v>0</v>
      </c>
      <c r="AX372">
        <f t="shared" ca="1" si="251"/>
        <v>0</v>
      </c>
      <c r="AY372">
        <f t="shared" ca="1" si="251"/>
        <v>0</v>
      </c>
      <c r="AZ372">
        <f t="shared" ca="1" si="251"/>
        <v>1</v>
      </c>
      <c r="BA372">
        <f t="shared" ca="1" si="251"/>
        <v>0</v>
      </c>
      <c r="BB372">
        <f t="shared" ca="1" si="251"/>
        <v>0</v>
      </c>
      <c r="BC372">
        <f t="shared" ca="1" si="251"/>
        <v>1</v>
      </c>
      <c r="BD372">
        <f t="shared" ca="1" si="251"/>
        <v>1</v>
      </c>
      <c r="BE372">
        <f t="shared" ca="1" si="251"/>
        <v>0</v>
      </c>
      <c r="BF372">
        <f t="shared" ca="1" si="251"/>
        <v>1</v>
      </c>
      <c r="BG372">
        <f t="shared" ca="1" si="251"/>
        <v>1</v>
      </c>
      <c r="BH372">
        <f t="shared" ca="1" si="251"/>
        <v>0</v>
      </c>
      <c r="BI372" s="37">
        <f t="shared" ca="1" si="251"/>
        <v>0</v>
      </c>
      <c r="BJ372" t="b">
        <f t="shared" ca="1" si="237"/>
        <v>0</v>
      </c>
      <c r="BK372" t="b">
        <f t="shared" ca="1" si="238"/>
        <v>0</v>
      </c>
      <c r="BL372" t="b">
        <f t="shared" ca="1" si="239"/>
        <v>0</v>
      </c>
      <c r="BM372" t="b">
        <f t="shared" ca="1" si="240"/>
        <v>0</v>
      </c>
      <c r="BN372" t="b">
        <f t="shared" ca="1" si="241"/>
        <v>0</v>
      </c>
      <c r="BO372" t="b">
        <f t="shared" ca="1" si="242"/>
        <v>0</v>
      </c>
      <c r="BP372" t="b">
        <f t="shared" ca="1" si="243"/>
        <v>1</v>
      </c>
      <c r="BQ372">
        <f t="shared" ca="1" si="244"/>
        <v>1</v>
      </c>
      <c r="BR372">
        <f t="shared" ca="1" si="245"/>
        <v>10360</v>
      </c>
      <c r="BS372" cm="1">
        <f t="array" aca="1" ref="BS372" ca="1">IF($C372=0,"",RANK(BR372,OFFSET(KKK,0,0,LAST,1),-1))</f>
        <v>32</v>
      </c>
      <c r="BT372" s="19">
        <f t="shared" ca="1" si="246"/>
        <v>1248</v>
      </c>
    </row>
    <row r="373" spans="1:72">
      <c r="A373">
        <v>361</v>
      </c>
      <c r="C373" s="9" t="str">
        <f t="shared" ca="1" si="214"/>
        <v>QQ99Q 300</v>
      </c>
      <c r="D373">
        <f t="shared" ca="1" si="217"/>
        <v>9</v>
      </c>
      <c r="E373" t="str">
        <f t="shared" ca="1" si="230"/>
        <v>QQ99Q</v>
      </c>
      <c r="F373" t="str">
        <f t="shared" ca="1" si="218"/>
        <v>NNIIN</v>
      </c>
      <c r="G373" t="str">
        <f t="shared" ca="1" si="231"/>
        <v>NNIIN 300</v>
      </c>
      <c r="H373" t="str">
        <f ca="1"/>
        <v>FPEDB 889</v>
      </c>
      <c r="I373" t="str" cm="1">
        <f t="array" aca="1" ref="I373:J373" ca="1">IF($C373=0,"",_xlfn.TEXTSPLIT(H373," "))</f>
        <v>FPEDB</v>
      </c>
      <c r="J373" t="str">
        <f ca="1"/>
        <v>889</v>
      </c>
      <c r="K373">
        <f t="shared" ca="1" si="232"/>
        <v>889</v>
      </c>
      <c r="L373">
        <f ca="1"/>
        <v>361</v>
      </c>
      <c r="M373" t="str">
        <f t="shared" ca="1" si="219"/>
        <v>6A542</v>
      </c>
      <c r="N373">
        <f t="shared" ca="1" si="252"/>
        <v>0</v>
      </c>
      <c r="O373">
        <f t="shared" ca="1" si="253"/>
        <v>1</v>
      </c>
      <c r="P373">
        <f t="shared" ca="1" si="253"/>
        <v>0</v>
      </c>
      <c r="Q373">
        <f t="shared" ca="1" si="253"/>
        <v>1</v>
      </c>
      <c r="R373">
        <f t="shared" ca="1" si="253"/>
        <v>1</v>
      </c>
      <c r="S373">
        <f t="shared" ca="1" si="253"/>
        <v>1</v>
      </c>
      <c r="T373">
        <f t="shared" ca="1" si="253"/>
        <v>0</v>
      </c>
      <c r="U373">
        <f t="shared" ca="1" si="253"/>
        <v>0</v>
      </c>
      <c r="V373">
        <f t="shared" ca="1" si="253"/>
        <v>0</v>
      </c>
      <c r="W373">
        <f t="shared" ca="1" si="253"/>
        <v>0</v>
      </c>
      <c r="X373">
        <f t="shared" ca="1" si="253"/>
        <v>0</v>
      </c>
      <c r="Y373">
        <f t="shared" ca="1" si="253"/>
        <v>0</v>
      </c>
      <c r="Z373">
        <f t="shared" ca="1" si="253"/>
        <v>0</v>
      </c>
      <c r="AA373">
        <f t="shared" ca="1" si="253"/>
        <v>1</v>
      </c>
      <c r="AB373">
        <f t="shared" ca="1" si="233"/>
        <v>5</v>
      </c>
      <c r="AC373" t="b">
        <f t="shared" ca="1" si="220"/>
        <v>0</v>
      </c>
      <c r="AD373" t="b">
        <f t="shared" ca="1" si="221"/>
        <v>0</v>
      </c>
      <c r="AE373" t="b">
        <f t="shared" ca="1" si="222"/>
        <v>0</v>
      </c>
      <c r="AF373" t="b">
        <f t="shared" ca="1" si="223"/>
        <v>0</v>
      </c>
      <c r="AG373" t="b">
        <f t="shared" ca="1" si="224"/>
        <v>0</v>
      </c>
      <c r="AH373" t="b">
        <f t="shared" ca="1" si="225"/>
        <v>0</v>
      </c>
      <c r="AI373" t="b">
        <f t="shared" ca="1" si="226"/>
        <v>1</v>
      </c>
      <c r="AJ373">
        <f t="shared" ca="1" si="234"/>
        <v>1</v>
      </c>
      <c r="AK373">
        <f t="shared" ca="1" si="227"/>
        <v>10361</v>
      </c>
      <c r="AL373">
        <f t="shared" ca="1" si="228"/>
        <v>67</v>
      </c>
      <c r="AM373" s="19">
        <f t="shared" ca="1" si="229"/>
        <v>59563</v>
      </c>
      <c r="AN373" t="str">
        <f ca="1">IF($C373=0,"",
VLOOKUP(MID($E373,1,1),TRANSF2,2,FALSE)
&amp; VLOOKUP(MID($E373,2,1),TRANSF2,2,FALSE)
&amp; VLOOKUP(MID($E373,3,1),TRANSF2,2,FALSE)
&amp; VLOOKUP(MID($E373,4,1),TRANSF2,2,FALSE)
&amp; VLOOKUP(MID($E373,5,1),TRANSF2,2,FALSE)
)</f>
        <v>NNIIN</v>
      </c>
      <c r="AO373" t="str">
        <f t="shared" ca="1" si="235"/>
        <v>NNIIN 300</v>
      </c>
      <c r="AP373" t="str">
        <f ca="1"/>
        <v>ENPNP 164</v>
      </c>
      <c r="AQ373" t="str" cm="1">
        <f t="array" aca="1" ref="AQ373:AR373" ca="1">IF($C373=0,"",_xlfn.TEXTSPLIT(AP373," "))</f>
        <v>ENPNP</v>
      </c>
      <c r="AR373" t="str">
        <f ca="1"/>
        <v>164</v>
      </c>
      <c r="AS373">
        <f t="shared" ca="1" si="236"/>
        <v>164</v>
      </c>
      <c r="AT373">
        <f ca="1"/>
        <v>361</v>
      </c>
      <c r="AU373" t="str">
        <f ca="1">IF($C373=0,"",
VLOOKUP(MID(AQ373,1,1),REVTRANS2,2,FALSE)
&amp; VLOOKUP(MID(AQ373,2,1),REVTRANS2,2,FALSE)
&amp; VLOOKUP(MID(AQ373,3,1),REVTRANS2,2,FALSE)
&amp; VLOOKUP(MID(AQ373,4,1),REVTRANS2,2,FALSE)
&amp; VLOOKUP(MID(AQ373,5,1),REVTRANS2,2,FALSE)
)</f>
        <v>5QAQA</v>
      </c>
      <c r="AV373">
        <f t="shared" ca="1" si="251"/>
        <v>0</v>
      </c>
      <c r="AW373">
        <f t="shared" ca="1" si="251"/>
        <v>0</v>
      </c>
      <c r="AX373">
        <f t="shared" ca="1" si="251"/>
        <v>0</v>
      </c>
      <c r="AY373">
        <f t="shared" ca="1" si="251"/>
        <v>0</v>
      </c>
      <c r="AZ373">
        <f t="shared" ca="1" si="251"/>
        <v>1</v>
      </c>
      <c r="BA373">
        <f t="shared" ca="1" si="251"/>
        <v>0</v>
      </c>
      <c r="BB373">
        <f t="shared" ca="1" si="251"/>
        <v>0</v>
      </c>
      <c r="BC373">
        <f t="shared" ca="1" si="251"/>
        <v>0</v>
      </c>
      <c r="BD373">
        <f t="shared" ca="1" si="251"/>
        <v>0</v>
      </c>
      <c r="BE373">
        <f t="shared" ca="1" si="251"/>
        <v>0</v>
      </c>
      <c r="BF373">
        <f t="shared" ca="1" si="251"/>
        <v>2</v>
      </c>
      <c r="BG373">
        <f t="shared" ca="1" si="251"/>
        <v>0</v>
      </c>
      <c r="BH373">
        <f t="shared" ca="1" si="251"/>
        <v>2</v>
      </c>
      <c r="BI373" s="37">
        <f t="shared" ca="1" si="251"/>
        <v>0</v>
      </c>
      <c r="BJ373" t="b">
        <f t="shared" ca="1" si="237"/>
        <v>0</v>
      </c>
      <c r="BK373" t="b">
        <f t="shared" ca="1" si="238"/>
        <v>0</v>
      </c>
      <c r="BL373" t="b">
        <f t="shared" ca="1" si="239"/>
        <v>0</v>
      </c>
      <c r="BM373" t="b">
        <f t="shared" ca="1" si="240"/>
        <v>0</v>
      </c>
      <c r="BN373" t="b">
        <f t="shared" ca="1" si="241"/>
        <v>1</v>
      </c>
      <c r="BO373" t="b">
        <f t="shared" ca="1" si="242"/>
        <v>0</v>
      </c>
      <c r="BP373" t="b">
        <f t="shared" ca="1" si="243"/>
        <v>0</v>
      </c>
      <c r="BQ373">
        <f t="shared" ca="1" si="244"/>
        <v>1</v>
      </c>
      <c r="BR373">
        <f t="shared" ca="1" si="245"/>
        <v>30361</v>
      </c>
      <c r="BS373" cm="1">
        <f t="array" aca="1" ref="BS373" ca="1">IF($C373=0,"",RANK(BR373,OFFSET(KKK,0,0,LAST,1),-1))</f>
        <v>362</v>
      </c>
      <c r="BT373" s="19">
        <f t="shared" ca="1" si="246"/>
        <v>59368</v>
      </c>
    </row>
    <row r="374" spans="1:72">
      <c r="A374">
        <v>362</v>
      </c>
      <c r="C374" s="9" t="str">
        <f t="shared" ca="1" si="214"/>
        <v>33QKJ 555</v>
      </c>
      <c r="D374">
        <f t="shared" ca="1" si="217"/>
        <v>9</v>
      </c>
      <c r="E374" t="str">
        <f t="shared" ca="1" si="230"/>
        <v>33QKJ</v>
      </c>
      <c r="F374" t="str">
        <f t="shared" ca="1" si="218"/>
        <v>CCNOM</v>
      </c>
      <c r="G374" t="str">
        <f t="shared" ca="1" si="231"/>
        <v>CCNOM 555</v>
      </c>
      <c r="H374" t="str">
        <f ca="1"/>
        <v>FPEFE 420</v>
      </c>
      <c r="I374" t="str" cm="1">
        <f t="array" aca="1" ref="I374:J374" ca="1">IF($C374=0,"",_xlfn.TEXTSPLIT(H374," "))</f>
        <v>FPEFE</v>
      </c>
      <c r="J374" t="str">
        <f ca="1"/>
        <v>420</v>
      </c>
      <c r="K374">
        <f t="shared" ca="1" si="232"/>
        <v>420</v>
      </c>
      <c r="L374">
        <f ca="1"/>
        <v>362</v>
      </c>
      <c r="M374" t="str">
        <f t="shared" ca="1" si="219"/>
        <v>6A565</v>
      </c>
      <c r="N374">
        <f t="shared" ca="1" si="252"/>
        <v>0</v>
      </c>
      <c r="O374">
        <f t="shared" ca="1" si="253"/>
        <v>0</v>
      </c>
      <c r="P374">
        <f t="shared" ca="1" si="253"/>
        <v>0</v>
      </c>
      <c r="Q374">
        <f t="shared" ca="1" si="253"/>
        <v>0</v>
      </c>
      <c r="R374">
        <f t="shared" ca="1" si="253"/>
        <v>2</v>
      </c>
      <c r="S374">
        <f t="shared" ca="1" si="253"/>
        <v>2</v>
      </c>
      <c r="T374">
        <f t="shared" ca="1" si="253"/>
        <v>0</v>
      </c>
      <c r="U374">
        <f t="shared" ca="1" si="253"/>
        <v>0</v>
      </c>
      <c r="V374">
        <f t="shared" ca="1" si="253"/>
        <v>0</v>
      </c>
      <c r="W374">
        <f t="shared" ca="1" si="253"/>
        <v>0</v>
      </c>
      <c r="X374">
        <f t="shared" ca="1" si="253"/>
        <v>0</v>
      </c>
      <c r="Y374">
        <f t="shared" ca="1" si="253"/>
        <v>0</v>
      </c>
      <c r="Z374">
        <f t="shared" ca="1" si="253"/>
        <v>0</v>
      </c>
      <c r="AA374">
        <f t="shared" ca="1" si="253"/>
        <v>1</v>
      </c>
      <c r="AB374">
        <f t="shared" ca="1" si="233"/>
        <v>5</v>
      </c>
      <c r="AC374" t="b">
        <f t="shared" ca="1" si="220"/>
        <v>0</v>
      </c>
      <c r="AD374" t="b">
        <f t="shared" ca="1" si="221"/>
        <v>0</v>
      </c>
      <c r="AE374" t="b">
        <f t="shared" ca="1" si="222"/>
        <v>0</v>
      </c>
      <c r="AF374" t="b">
        <f t="shared" ca="1" si="223"/>
        <v>0</v>
      </c>
      <c r="AG374" t="b">
        <f t="shared" ca="1" si="224"/>
        <v>1</v>
      </c>
      <c r="AH374" t="b">
        <f t="shared" ca="1" si="225"/>
        <v>0</v>
      </c>
      <c r="AI374" t="b">
        <f t="shared" ca="1" si="226"/>
        <v>0</v>
      </c>
      <c r="AJ374">
        <f t="shared" ca="1" si="234"/>
        <v>1</v>
      </c>
      <c r="AK374">
        <f t="shared" ca="1" si="227"/>
        <v>30362</v>
      </c>
      <c r="AL374">
        <f t="shared" ca="1" si="228"/>
        <v>505</v>
      </c>
      <c r="AM374" s="19">
        <f t="shared" ca="1" si="229"/>
        <v>212100</v>
      </c>
      <c r="AN374" t="str">
        <f ca="1">IF($C374=0,"",
VLOOKUP(MID($E374,1,1),TRANSF2,2,FALSE)
&amp; VLOOKUP(MID($E374,2,1),TRANSF2,2,FALSE)
&amp; VLOOKUP(MID($E374,3,1),TRANSF2,2,FALSE)
&amp; VLOOKUP(MID($E374,4,1),TRANSF2,2,FALSE)
&amp; VLOOKUP(MID($E374,5,1),TRANSF2,2,FALSE)
)</f>
        <v>CCNOA</v>
      </c>
      <c r="AO374" t="str">
        <f t="shared" ca="1" si="235"/>
        <v>CCNOA 555</v>
      </c>
      <c r="AP374" t="str">
        <f ca="1"/>
        <v>EOCBC 710</v>
      </c>
      <c r="AQ374" t="str" cm="1">
        <f t="array" aca="1" ref="AQ374:AR374" ca="1">IF($C374=0,"",_xlfn.TEXTSPLIT(AP374," "))</f>
        <v>EOCBC</v>
      </c>
      <c r="AR374" t="str">
        <f ca="1"/>
        <v>710</v>
      </c>
      <c r="AS374">
        <f t="shared" ca="1" si="236"/>
        <v>710</v>
      </c>
      <c r="AT374">
        <f ca="1"/>
        <v>362</v>
      </c>
      <c r="AU374" t="str">
        <f ca="1">IF($C374=0,"",
VLOOKUP(MID(AQ374,1,1),REVTRANS2,2,FALSE)
&amp; VLOOKUP(MID(AQ374,2,1),REVTRANS2,2,FALSE)
&amp; VLOOKUP(MID(AQ374,3,1),REVTRANS2,2,FALSE)
&amp; VLOOKUP(MID(AQ374,4,1),REVTRANS2,2,FALSE)
&amp; VLOOKUP(MID(AQ374,5,1),REVTRANS2,2,FALSE)
)</f>
        <v>5K323</v>
      </c>
      <c r="AV374">
        <f t="shared" ca="1" si="251"/>
        <v>0</v>
      </c>
      <c r="AW374">
        <f t="shared" ca="1" si="251"/>
        <v>1</v>
      </c>
      <c r="AX374">
        <f t="shared" ca="1" si="251"/>
        <v>2</v>
      </c>
      <c r="AY374">
        <f t="shared" ca="1" si="251"/>
        <v>0</v>
      </c>
      <c r="AZ374">
        <f t="shared" ca="1" si="251"/>
        <v>1</v>
      </c>
      <c r="BA374">
        <f t="shared" ca="1" si="251"/>
        <v>0</v>
      </c>
      <c r="BB374">
        <f t="shared" ca="1" si="251"/>
        <v>0</v>
      </c>
      <c r="BC374">
        <f t="shared" ca="1" si="251"/>
        <v>0</v>
      </c>
      <c r="BD374">
        <f t="shared" ca="1" si="251"/>
        <v>0</v>
      </c>
      <c r="BE374">
        <f t="shared" ca="1" si="251"/>
        <v>0</v>
      </c>
      <c r="BF374">
        <f t="shared" ca="1" si="251"/>
        <v>0</v>
      </c>
      <c r="BG374">
        <f t="shared" ca="1" si="251"/>
        <v>1</v>
      </c>
      <c r="BH374">
        <f t="shared" ca="1" si="251"/>
        <v>0</v>
      </c>
      <c r="BI374" s="37">
        <f t="shared" ca="1" si="251"/>
        <v>0</v>
      </c>
      <c r="BJ374" t="b">
        <f t="shared" ca="1" si="237"/>
        <v>0</v>
      </c>
      <c r="BK374" t="b">
        <f t="shared" ca="1" si="238"/>
        <v>0</v>
      </c>
      <c r="BL374" t="b">
        <f t="shared" ca="1" si="239"/>
        <v>0</v>
      </c>
      <c r="BM374" t="b">
        <f t="shared" ca="1" si="240"/>
        <v>0</v>
      </c>
      <c r="BN374" t="b">
        <f t="shared" ca="1" si="241"/>
        <v>0</v>
      </c>
      <c r="BO374" t="b">
        <f t="shared" ca="1" si="242"/>
        <v>1</v>
      </c>
      <c r="BP374" t="b">
        <f t="shared" ca="1" si="243"/>
        <v>0</v>
      </c>
      <c r="BQ374">
        <f t="shared" ca="1" si="244"/>
        <v>1</v>
      </c>
      <c r="BR374">
        <f t="shared" ca="1" si="245"/>
        <v>20362</v>
      </c>
      <c r="BS374" cm="1">
        <f t="array" aca="1" ref="BS374" ca="1">IF($C374=0,"",RANK(BR374,OFFSET(KKK,0,0,LAST,1),-1))</f>
        <v>204</v>
      </c>
      <c r="BT374" s="19">
        <f t="shared" ca="1" si="246"/>
        <v>144840</v>
      </c>
    </row>
    <row r="375" spans="1:72">
      <c r="A375">
        <v>363</v>
      </c>
      <c r="C375" s="9" t="str">
        <f t="shared" ca="1" si="214"/>
        <v>A4444 833</v>
      </c>
      <c r="D375">
        <f t="shared" ca="1" si="217"/>
        <v>9</v>
      </c>
      <c r="E375" t="str">
        <f t="shared" ca="1" si="230"/>
        <v>A4444</v>
      </c>
      <c r="F375" t="str">
        <f t="shared" ca="1" si="218"/>
        <v>PDDDD</v>
      </c>
      <c r="G375" t="str">
        <f t="shared" ca="1" si="231"/>
        <v>PDDDD 833</v>
      </c>
      <c r="H375" t="str">
        <f ca="1"/>
        <v>FPMBL 929</v>
      </c>
      <c r="I375" t="str" cm="1">
        <f t="array" aca="1" ref="I375:J375" ca="1">IF($C375=0,"",_xlfn.TEXTSPLIT(H375," "))</f>
        <v>FPMBL</v>
      </c>
      <c r="J375" t="str">
        <f ca="1"/>
        <v>929</v>
      </c>
      <c r="K375">
        <f t="shared" ca="1" si="232"/>
        <v>929</v>
      </c>
      <c r="L375">
        <f ca="1"/>
        <v>363</v>
      </c>
      <c r="M375" t="str">
        <f t="shared" ca="1" si="219"/>
        <v>6AJ2T</v>
      </c>
      <c r="N375">
        <f t="shared" ca="1" si="252"/>
        <v>0</v>
      </c>
      <c r="O375">
        <f t="shared" ca="1" si="253"/>
        <v>1</v>
      </c>
      <c r="P375">
        <f t="shared" ca="1" si="253"/>
        <v>0</v>
      </c>
      <c r="Q375">
        <f t="shared" ca="1" si="253"/>
        <v>0</v>
      </c>
      <c r="R375">
        <f t="shared" ca="1" si="253"/>
        <v>0</v>
      </c>
      <c r="S375">
        <f t="shared" ca="1" si="253"/>
        <v>1</v>
      </c>
      <c r="T375">
        <f t="shared" ca="1" si="253"/>
        <v>0</v>
      </c>
      <c r="U375">
        <f t="shared" ca="1" si="253"/>
        <v>0</v>
      </c>
      <c r="V375">
        <f t="shared" ca="1" si="253"/>
        <v>0</v>
      </c>
      <c r="W375">
        <f t="shared" ca="1" si="253"/>
        <v>1</v>
      </c>
      <c r="X375">
        <f t="shared" ca="1" si="253"/>
        <v>1</v>
      </c>
      <c r="Y375">
        <f t="shared" ca="1" si="253"/>
        <v>0</v>
      </c>
      <c r="Z375">
        <f t="shared" ca="1" si="253"/>
        <v>0</v>
      </c>
      <c r="AA375">
        <f t="shared" ca="1" si="253"/>
        <v>1</v>
      </c>
      <c r="AB375">
        <f t="shared" ca="1" si="233"/>
        <v>5</v>
      </c>
      <c r="AC375" t="b">
        <f t="shared" ca="1" si="220"/>
        <v>0</v>
      </c>
      <c r="AD375" t="b">
        <f t="shared" ca="1" si="221"/>
        <v>0</v>
      </c>
      <c r="AE375" t="b">
        <f t="shared" ca="1" si="222"/>
        <v>0</v>
      </c>
      <c r="AF375" t="b">
        <f t="shared" ca="1" si="223"/>
        <v>0</v>
      </c>
      <c r="AG375" t="b">
        <f t="shared" ca="1" si="224"/>
        <v>0</v>
      </c>
      <c r="AH375" t="b">
        <f t="shared" ca="1" si="225"/>
        <v>0</v>
      </c>
      <c r="AI375" t="b">
        <f t="shared" ca="1" si="226"/>
        <v>1</v>
      </c>
      <c r="AJ375">
        <f t="shared" ca="1" si="234"/>
        <v>1</v>
      </c>
      <c r="AK375">
        <f t="shared" ca="1" si="227"/>
        <v>10363</v>
      </c>
      <c r="AL375">
        <f t="shared" ca="1" si="228"/>
        <v>68</v>
      </c>
      <c r="AM375" s="19">
        <f t="shared" ca="1" si="229"/>
        <v>63172</v>
      </c>
      <c r="AN375" t="str">
        <f ca="1">IF($C375=0,"",
VLOOKUP(MID($E375,1,1),TRANSF2,2,FALSE)
&amp; VLOOKUP(MID($E375,2,1),TRANSF2,2,FALSE)
&amp; VLOOKUP(MID($E375,3,1),TRANSF2,2,FALSE)
&amp; VLOOKUP(MID($E375,4,1),TRANSF2,2,FALSE)
&amp; VLOOKUP(MID($E375,5,1),TRANSF2,2,FALSE)
)</f>
        <v>PDDDD</v>
      </c>
      <c r="AO375" t="str">
        <f t="shared" ca="1" si="235"/>
        <v>PDDDD 833</v>
      </c>
      <c r="AP375" t="str">
        <f ca="1"/>
        <v>EOCEE 312</v>
      </c>
      <c r="AQ375" t="str" cm="1">
        <f t="array" aca="1" ref="AQ375:AR375" ca="1">IF($C375=0,"",_xlfn.TEXTSPLIT(AP375," "))</f>
        <v>EOCEE</v>
      </c>
      <c r="AR375" t="str">
        <f ca="1"/>
        <v>312</v>
      </c>
      <c r="AS375">
        <f t="shared" ca="1" si="236"/>
        <v>312</v>
      </c>
      <c r="AT375">
        <f ca="1"/>
        <v>363</v>
      </c>
      <c r="AU375" t="str">
        <f ca="1">IF($C375=0,"",
VLOOKUP(MID(AQ375,1,1),REVTRANS2,2,FALSE)
&amp; VLOOKUP(MID(AQ375,2,1),REVTRANS2,2,FALSE)
&amp; VLOOKUP(MID(AQ375,3,1),REVTRANS2,2,FALSE)
&amp; VLOOKUP(MID(AQ375,4,1),REVTRANS2,2,FALSE)
&amp; VLOOKUP(MID(AQ375,5,1),REVTRANS2,2,FALSE)
)</f>
        <v>5K355</v>
      </c>
      <c r="AV375">
        <f t="shared" ca="1" si="251"/>
        <v>0</v>
      </c>
      <c r="AW375">
        <f t="shared" ca="1" si="251"/>
        <v>0</v>
      </c>
      <c r="AX375">
        <f t="shared" ca="1" si="251"/>
        <v>1</v>
      </c>
      <c r="AY375">
        <f t="shared" ca="1" si="251"/>
        <v>0</v>
      </c>
      <c r="AZ375">
        <f t="shared" ca="1" si="251"/>
        <v>3</v>
      </c>
      <c r="BA375">
        <f t="shared" ca="1" si="251"/>
        <v>0</v>
      </c>
      <c r="BB375">
        <f t="shared" ca="1" si="251"/>
        <v>0</v>
      </c>
      <c r="BC375">
        <f t="shared" ca="1" si="251"/>
        <v>0</v>
      </c>
      <c r="BD375">
        <f t="shared" ca="1" si="251"/>
        <v>0</v>
      </c>
      <c r="BE375">
        <f t="shared" ca="1" si="251"/>
        <v>0</v>
      </c>
      <c r="BF375">
        <f t="shared" ca="1" si="251"/>
        <v>0</v>
      </c>
      <c r="BG375">
        <f t="shared" ca="1" si="251"/>
        <v>1</v>
      </c>
      <c r="BH375">
        <f t="shared" ca="1" si="251"/>
        <v>0</v>
      </c>
      <c r="BI375" s="37">
        <f t="shared" ca="1" si="251"/>
        <v>0</v>
      </c>
      <c r="BJ375" t="b">
        <f t="shared" ca="1" si="237"/>
        <v>0</v>
      </c>
      <c r="BK375" t="b">
        <f t="shared" ca="1" si="238"/>
        <v>0</v>
      </c>
      <c r="BL375" t="b">
        <f t="shared" ca="1" si="239"/>
        <v>0</v>
      </c>
      <c r="BM375" t="b">
        <f t="shared" ca="1" si="240"/>
        <v>1</v>
      </c>
      <c r="BN375" t="b">
        <f t="shared" ca="1" si="241"/>
        <v>0</v>
      </c>
      <c r="BO375" t="b">
        <f t="shared" ca="1" si="242"/>
        <v>0</v>
      </c>
      <c r="BP375" t="b">
        <f t="shared" ca="1" si="243"/>
        <v>0</v>
      </c>
      <c r="BQ375">
        <f t="shared" ca="1" si="244"/>
        <v>1</v>
      </c>
      <c r="BR375">
        <f t="shared" ca="1" si="245"/>
        <v>40363</v>
      </c>
      <c r="BS375" cm="1">
        <f t="array" aca="1" ref="BS375" ca="1">IF($C375=0,"",RANK(BR375,OFFSET(KKK,0,0,LAST,1),-1))</f>
        <v>538</v>
      </c>
      <c r="BT375" s="19">
        <f t="shared" ca="1" si="246"/>
        <v>167856</v>
      </c>
    </row>
    <row r="376" spans="1:72">
      <c r="A376">
        <v>364</v>
      </c>
      <c r="C376" s="9" t="str">
        <f t="shared" ca="1" si="214"/>
        <v>3KJK3 563</v>
      </c>
      <c r="D376">
        <f t="shared" ca="1" si="217"/>
        <v>9</v>
      </c>
      <c r="E376" t="str">
        <f t="shared" ca="1" si="230"/>
        <v>3KJK3</v>
      </c>
      <c r="F376" t="str">
        <f t="shared" ca="1" si="218"/>
        <v>COMOC</v>
      </c>
      <c r="G376" t="str">
        <f t="shared" ca="1" si="231"/>
        <v>COMOC 563</v>
      </c>
      <c r="H376" t="str">
        <f ca="1"/>
        <v>FPOLE 294</v>
      </c>
      <c r="I376" t="str" cm="1">
        <f t="array" aca="1" ref="I376:J376" ca="1">IF($C376=0,"",_xlfn.TEXTSPLIT(H376," "))</f>
        <v>FPOLE</v>
      </c>
      <c r="J376" t="str">
        <f ca="1"/>
        <v>294</v>
      </c>
      <c r="K376">
        <f t="shared" ca="1" si="232"/>
        <v>294</v>
      </c>
      <c r="L376">
        <f ca="1"/>
        <v>364</v>
      </c>
      <c r="M376" t="str">
        <f t="shared" ca="1" si="219"/>
        <v>6AKT5</v>
      </c>
      <c r="N376">
        <f t="shared" ca="1" si="252"/>
        <v>0</v>
      </c>
      <c r="O376">
        <f t="shared" ca="1" si="253"/>
        <v>0</v>
      </c>
      <c r="P376">
        <f t="shared" ca="1" si="253"/>
        <v>0</v>
      </c>
      <c r="Q376">
        <f t="shared" ca="1" si="253"/>
        <v>0</v>
      </c>
      <c r="R376">
        <f t="shared" ca="1" si="253"/>
        <v>1</v>
      </c>
      <c r="S376">
        <f t="shared" ca="1" si="253"/>
        <v>1</v>
      </c>
      <c r="T376">
        <f t="shared" ca="1" si="253"/>
        <v>0</v>
      </c>
      <c r="U376">
        <f t="shared" ca="1" si="253"/>
        <v>0</v>
      </c>
      <c r="V376">
        <f t="shared" ca="1" si="253"/>
        <v>0</v>
      </c>
      <c r="W376">
        <f t="shared" ca="1" si="253"/>
        <v>1</v>
      </c>
      <c r="X376">
        <f t="shared" ca="1" si="253"/>
        <v>0</v>
      </c>
      <c r="Y376">
        <f t="shared" ca="1" si="253"/>
        <v>0</v>
      </c>
      <c r="Z376">
        <f t="shared" ca="1" si="253"/>
        <v>1</v>
      </c>
      <c r="AA376">
        <f t="shared" ca="1" si="253"/>
        <v>1</v>
      </c>
      <c r="AB376">
        <f t="shared" ca="1" si="233"/>
        <v>5</v>
      </c>
      <c r="AC376" t="b">
        <f t="shared" ca="1" si="220"/>
        <v>0</v>
      </c>
      <c r="AD376" t="b">
        <f t="shared" ca="1" si="221"/>
        <v>0</v>
      </c>
      <c r="AE376" t="b">
        <f t="shared" ca="1" si="222"/>
        <v>0</v>
      </c>
      <c r="AF376" t="b">
        <f t="shared" ca="1" si="223"/>
        <v>0</v>
      </c>
      <c r="AG376" t="b">
        <f t="shared" ca="1" si="224"/>
        <v>0</v>
      </c>
      <c r="AH376" t="b">
        <f t="shared" ca="1" si="225"/>
        <v>0</v>
      </c>
      <c r="AI376" t="b">
        <f t="shared" ca="1" si="226"/>
        <v>1</v>
      </c>
      <c r="AJ376">
        <f t="shared" ca="1" si="234"/>
        <v>1</v>
      </c>
      <c r="AK376">
        <f t="shared" ca="1" si="227"/>
        <v>10364</v>
      </c>
      <c r="AL376">
        <f t="shared" ca="1" si="228"/>
        <v>69</v>
      </c>
      <c r="AM376" s="19">
        <f t="shared" ca="1" si="229"/>
        <v>20286</v>
      </c>
      <c r="AN376" t="str">
        <f ca="1">IF($C376=0,"",
VLOOKUP(MID($E376,1,1),TRANSF2,2,FALSE)
&amp; VLOOKUP(MID($E376,2,1),TRANSF2,2,FALSE)
&amp; VLOOKUP(MID($E376,3,1),TRANSF2,2,FALSE)
&amp; VLOOKUP(MID($E376,4,1),TRANSF2,2,FALSE)
&amp; VLOOKUP(MID($E376,5,1),TRANSF2,2,FALSE)
)</f>
        <v>COAOC</v>
      </c>
      <c r="AO376" t="str">
        <f t="shared" ca="1" si="235"/>
        <v>COAOC 563</v>
      </c>
      <c r="AP376" t="str">
        <f ca="1"/>
        <v>EOCIP 169</v>
      </c>
      <c r="AQ376" t="str" cm="1">
        <f t="array" aca="1" ref="AQ376:AR376" ca="1">IF($C376=0,"",_xlfn.TEXTSPLIT(AP376," "))</f>
        <v>EOCIP</v>
      </c>
      <c r="AR376" t="str">
        <f ca="1"/>
        <v>169</v>
      </c>
      <c r="AS376">
        <f t="shared" ca="1" si="236"/>
        <v>169</v>
      </c>
      <c r="AT376">
        <f ca="1"/>
        <v>364</v>
      </c>
      <c r="AU376" t="str">
        <f ca="1">IF($C376=0,"",
VLOOKUP(MID(AQ376,1,1),REVTRANS2,2,FALSE)
&amp; VLOOKUP(MID(AQ376,2,1),REVTRANS2,2,FALSE)
&amp; VLOOKUP(MID(AQ376,3,1),REVTRANS2,2,FALSE)
&amp; VLOOKUP(MID(AQ376,4,1),REVTRANS2,2,FALSE)
&amp; VLOOKUP(MID(AQ376,5,1),REVTRANS2,2,FALSE)
)</f>
        <v>5K39A</v>
      </c>
      <c r="AV376">
        <f t="shared" ca="1" si="251"/>
        <v>0</v>
      </c>
      <c r="AW376">
        <f t="shared" ca="1" si="251"/>
        <v>0</v>
      </c>
      <c r="AX376">
        <f t="shared" ca="1" si="251"/>
        <v>1</v>
      </c>
      <c r="AY376">
        <f t="shared" ca="1" si="251"/>
        <v>0</v>
      </c>
      <c r="AZ376">
        <f t="shared" ca="1" si="251"/>
        <v>1</v>
      </c>
      <c r="BA376">
        <f t="shared" ca="1" si="251"/>
        <v>0</v>
      </c>
      <c r="BB376">
        <f t="shared" ca="1" si="251"/>
        <v>0</v>
      </c>
      <c r="BC376">
        <f t="shared" ca="1" si="251"/>
        <v>0</v>
      </c>
      <c r="BD376">
        <f t="shared" ca="1" si="251"/>
        <v>1</v>
      </c>
      <c r="BE376">
        <f t="shared" ca="1" si="251"/>
        <v>0</v>
      </c>
      <c r="BF376">
        <f t="shared" ca="1" si="251"/>
        <v>0</v>
      </c>
      <c r="BG376">
        <f t="shared" ca="1" si="251"/>
        <v>1</v>
      </c>
      <c r="BH376">
        <f t="shared" ca="1" si="251"/>
        <v>1</v>
      </c>
      <c r="BI376" s="37">
        <f t="shared" ca="1" si="251"/>
        <v>0</v>
      </c>
      <c r="BJ376" t="b">
        <f t="shared" ca="1" si="237"/>
        <v>0</v>
      </c>
      <c r="BK376" t="b">
        <f t="shared" ca="1" si="238"/>
        <v>0</v>
      </c>
      <c r="BL376" t="b">
        <f t="shared" ca="1" si="239"/>
        <v>0</v>
      </c>
      <c r="BM376" t="b">
        <f t="shared" ca="1" si="240"/>
        <v>0</v>
      </c>
      <c r="BN376" t="b">
        <f t="shared" ca="1" si="241"/>
        <v>0</v>
      </c>
      <c r="BO376" t="b">
        <f t="shared" ca="1" si="242"/>
        <v>0</v>
      </c>
      <c r="BP376" t="b">
        <f t="shared" ca="1" si="243"/>
        <v>1</v>
      </c>
      <c r="BQ376">
        <f t="shared" ca="1" si="244"/>
        <v>1</v>
      </c>
      <c r="BR376">
        <f t="shared" ca="1" si="245"/>
        <v>10364</v>
      </c>
      <c r="BS376" cm="1">
        <f t="array" aca="1" ref="BS376" ca="1">IF($C376=0,"",RANK(BR376,OFFSET(KKK,0,0,LAST,1),-1))</f>
        <v>33</v>
      </c>
      <c r="BT376" s="19">
        <f t="shared" ca="1" si="246"/>
        <v>5577</v>
      </c>
    </row>
    <row r="377" spans="1:72">
      <c r="A377">
        <v>365</v>
      </c>
      <c r="C377" s="9" t="str">
        <f t="shared" ca="1" si="214"/>
        <v>65A78 831</v>
      </c>
      <c r="D377">
        <f t="shared" ca="1" si="217"/>
        <v>9</v>
      </c>
      <c r="E377" t="str">
        <f t="shared" ca="1" si="230"/>
        <v>65A78</v>
      </c>
      <c r="F377" t="str">
        <f t="shared" ca="1" si="218"/>
        <v>FEPGH</v>
      </c>
      <c r="G377" t="str">
        <f t="shared" ca="1" si="231"/>
        <v>FEPGH 831</v>
      </c>
      <c r="H377" t="str">
        <f ca="1"/>
        <v>GBBBB 680</v>
      </c>
      <c r="I377" t="str" cm="1">
        <f t="array" aca="1" ref="I377:J377" ca="1">IF($C377=0,"",_xlfn.TEXTSPLIT(H377," "))</f>
        <v>GBBBB</v>
      </c>
      <c r="J377" t="str">
        <f ca="1"/>
        <v>680</v>
      </c>
      <c r="K377">
        <f t="shared" ca="1" si="232"/>
        <v>680</v>
      </c>
      <c r="L377">
        <f ca="1"/>
        <v>365</v>
      </c>
      <c r="M377" t="str">
        <f t="shared" ca="1" si="219"/>
        <v>72222</v>
      </c>
      <c r="N377">
        <f t="shared" ca="1" si="252"/>
        <v>0</v>
      </c>
      <c r="O377">
        <f t="shared" ref="O377:AA386" ca="1" si="254">IF($C377=0,"",(LEN($M377)-LEN(SUBSTITUTE($M377,O$11,""))))</f>
        <v>4</v>
      </c>
      <c r="P377">
        <f t="shared" ca="1" si="254"/>
        <v>0</v>
      </c>
      <c r="Q377">
        <f t="shared" ca="1" si="254"/>
        <v>0</v>
      </c>
      <c r="R377">
        <f t="shared" ca="1" si="254"/>
        <v>0</v>
      </c>
      <c r="S377">
        <f t="shared" ca="1" si="254"/>
        <v>0</v>
      </c>
      <c r="T377">
        <f t="shared" ca="1" si="254"/>
        <v>1</v>
      </c>
      <c r="U377">
        <f t="shared" ca="1" si="254"/>
        <v>0</v>
      </c>
      <c r="V377">
        <f t="shared" ca="1" si="254"/>
        <v>0</v>
      </c>
      <c r="W377">
        <f t="shared" ca="1" si="254"/>
        <v>0</v>
      </c>
      <c r="X377">
        <f t="shared" ca="1" si="254"/>
        <v>0</v>
      </c>
      <c r="Y377">
        <f t="shared" ca="1" si="254"/>
        <v>0</v>
      </c>
      <c r="Z377">
        <f t="shared" ca="1" si="254"/>
        <v>0</v>
      </c>
      <c r="AA377">
        <f t="shared" ca="1" si="254"/>
        <v>0</v>
      </c>
      <c r="AB377">
        <f t="shared" ca="1" si="233"/>
        <v>5</v>
      </c>
      <c r="AC377" t="b">
        <f t="shared" ca="1" si="220"/>
        <v>0</v>
      </c>
      <c r="AD377" t="b">
        <f t="shared" ca="1" si="221"/>
        <v>1</v>
      </c>
      <c r="AE377" t="b">
        <f t="shared" ca="1" si="222"/>
        <v>0</v>
      </c>
      <c r="AF377" t="b">
        <f t="shared" ca="1" si="223"/>
        <v>0</v>
      </c>
      <c r="AG377" t="b">
        <f t="shared" ca="1" si="224"/>
        <v>0</v>
      </c>
      <c r="AH377" t="b">
        <f t="shared" ca="1" si="225"/>
        <v>0</v>
      </c>
      <c r="AI377" t="b">
        <f t="shared" ca="1" si="226"/>
        <v>0</v>
      </c>
      <c r="AJ377">
        <f t="shared" ca="1" si="234"/>
        <v>1</v>
      </c>
      <c r="AK377">
        <f t="shared" ca="1" si="227"/>
        <v>60365</v>
      </c>
      <c r="AL377">
        <f t="shared" ca="1" si="228"/>
        <v>940</v>
      </c>
      <c r="AM377" s="19">
        <f t="shared" ca="1" si="229"/>
        <v>639200</v>
      </c>
      <c r="AN377" t="str">
        <f ca="1">IF($C377=0,"",
VLOOKUP(MID($E377,1,1),TRANSF2,2,FALSE)
&amp; VLOOKUP(MID($E377,2,1),TRANSF2,2,FALSE)
&amp; VLOOKUP(MID($E377,3,1),TRANSF2,2,FALSE)
&amp; VLOOKUP(MID($E377,4,1),TRANSF2,2,FALSE)
&amp; VLOOKUP(MID($E377,5,1),TRANSF2,2,FALSE)
)</f>
        <v>FEPGH</v>
      </c>
      <c r="AO377" t="str">
        <f t="shared" ca="1" si="235"/>
        <v>FEPGH 831</v>
      </c>
      <c r="AP377" t="str">
        <f ca="1"/>
        <v>EOGFA 202</v>
      </c>
      <c r="AQ377" t="str" cm="1">
        <f t="array" aca="1" ref="AQ377:AR377" ca="1">IF($C377=0,"",_xlfn.TEXTSPLIT(AP377," "))</f>
        <v>EOGFA</v>
      </c>
      <c r="AR377" t="str">
        <f ca="1"/>
        <v>202</v>
      </c>
      <c r="AS377">
        <f t="shared" ca="1" si="236"/>
        <v>202</v>
      </c>
      <c r="AT377">
        <f ca="1"/>
        <v>365</v>
      </c>
      <c r="AU377" t="str">
        <f ca="1">IF($C377=0,"",
VLOOKUP(MID(AQ377,1,1),REVTRANS2,2,FALSE)
&amp; VLOOKUP(MID(AQ377,2,1),REVTRANS2,2,FALSE)
&amp; VLOOKUP(MID(AQ377,3,1),REVTRANS2,2,FALSE)
&amp; VLOOKUP(MID(AQ377,4,1),REVTRANS2,2,FALSE)
&amp; VLOOKUP(MID(AQ377,5,1),REVTRANS2,2,FALSE)
)</f>
        <v>5K76J</v>
      </c>
      <c r="AV377">
        <f t="shared" ca="1" si="251"/>
        <v>0</v>
      </c>
      <c r="AW377">
        <f t="shared" ca="1" si="251"/>
        <v>0</v>
      </c>
      <c r="AX377">
        <f t="shared" ca="1" si="251"/>
        <v>0</v>
      </c>
      <c r="AY377">
        <f t="shared" ca="1" si="251"/>
        <v>0</v>
      </c>
      <c r="AZ377">
        <f t="shared" ca="1" si="251"/>
        <v>1</v>
      </c>
      <c r="BA377">
        <f t="shared" ca="1" si="251"/>
        <v>1</v>
      </c>
      <c r="BB377">
        <f t="shared" ca="1" si="251"/>
        <v>1</v>
      </c>
      <c r="BC377">
        <f t="shared" ca="1" si="251"/>
        <v>0</v>
      </c>
      <c r="BD377">
        <f t="shared" ca="1" si="251"/>
        <v>0</v>
      </c>
      <c r="BE377">
        <f t="shared" ca="1" si="251"/>
        <v>0</v>
      </c>
      <c r="BF377">
        <f t="shared" ca="1" si="251"/>
        <v>0</v>
      </c>
      <c r="BG377">
        <f t="shared" ca="1" si="251"/>
        <v>1</v>
      </c>
      <c r="BH377">
        <f t="shared" ca="1" si="251"/>
        <v>0</v>
      </c>
      <c r="BI377" s="37">
        <f t="shared" ca="1" si="251"/>
        <v>1</v>
      </c>
      <c r="BJ377" t="b">
        <f t="shared" ca="1" si="237"/>
        <v>0</v>
      </c>
      <c r="BK377" t="b">
        <f t="shared" ca="1" si="238"/>
        <v>0</v>
      </c>
      <c r="BL377" t="b">
        <f t="shared" ca="1" si="239"/>
        <v>0</v>
      </c>
      <c r="BM377" t="b">
        <f t="shared" ca="1" si="240"/>
        <v>0</v>
      </c>
      <c r="BN377" t="b">
        <f t="shared" ca="1" si="241"/>
        <v>0</v>
      </c>
      <c r="BO377" t="b">
        <f t="shared" ca="1" si="242"/>
        <v>1</v>
      </c>
      <c r="BP377" t="b">
        <f t="shared" ca="1" si="243"/>
        <v>0</v>
      </c>
      <c r="BQ377">
        <f t="shared" ca="1" si="244"/>
        <v>1</v>
      </c>
      <c r="BR377">
        <f t="shared" ca="1" si="245"/>
        <v>20365</v>
      </c>
      <c r="BS377" cm="1">
        <f t="array" aca="1" ref="BS377" ca="1">IF($C377=0,"",RANK(BR377,OFFSET(KKK,0,0,LAST,1),-1))</f>
        <v>205</v>
      </c>
      <c r="BT377" s="19">
        <f t="shared" ca="1" si="246"/>
        <v>41410</v>
      </c>
    </row>
    <row r="378" spans="1:72">
      <c r="A378">
        <v>366</v>
      </c>
      <c r="C378" s="9" t="str">
        <f t="shared" ca="1" si="214"/>
        <v>KAKK8 744</v>
      </c>
      <c r="D378">
        <f t="shared" ca="1" si="217"/>
        <v>9</v>
      </c>
      <c r="E378" t="str">
        <f t="shared" ca="1" si="230"/>
        <v>KAKK8</v>
      </c>
      <c r="F378" t="str">
        <f t="shared" ca="1" si="218"/>
        <v>OPOOH</v>
      </c>
      <c r="G378" t="str">
        <f t="shared" ca="1" si="231"/>
        <v>OPOOH 744</v>
      </c>
      <c r="H378" t="str">
        <f ca="1"/>
        <v>GBDDD 764</v>
      </c>
      <c r="I378" t="str" cm="1">
        <f t="array" aca="1" ref="I378:J378" ca="1">IF($C378=0,"",_xlfn.TEXTSPLIT(H378," "))</f>
        <v>GBDDD</v>
      </c>
      <c r="J378" t="str">
        <f ca="1"/>
        <v>764</v>
      </c>
      <c r="K378">
        <f t="shared" ca="1" si="232"/>
        <v>764</v>
      </c>
      <c r="L378">
        <f ca="1"/>
        <v>366</v>
      </c>
      <c r="M378" t="str">
        <f t="shared" ca="1" si="219"/>
        <v>72444</v>
      </c>
      <c r="N378">
        <f t="shared" ca="1" si="252"/>
        <v>0</v>
      </c>
      <c r="O378">
        <f t="shared" ca="1" si="254"/>
        <v>1</v>
      </c>
      <c r="P378">
        <f t="shared" ca="1" si="254"/>
        <v>0</v>
      </c>
      <c r="Q378">
        <f t="shared" ca="1" si="254"/>
        <v>3</v>
      </c>
      <c r="R378">
        <f t="shared" ca="1" si="254"/>
        <v>0</v>
      </c>
      <c r="S378">
        <f t="shared" ca="1" si="254"/>
        <v>0</v>
      </c>
      <c r="T378">
        <f t="shared" ca="1" si="254"/>
        <v>1</v>
      </c>
      <c r="U378">
        <f t="shared" ca="1" si="254"/>
        <v>0</v>
      </c>
      <c r="V378">
        <f t="shared" ca="1" si="254"/>
        <v>0</v>
      </c>
      <c r="W378">
        <f t="shared" ca="1" si="254"/>
        <v>0</v>
      </c>
      <c r="X378">
        <f t="shared" ca="1" si="254"/>
        <v>0</v>
      </c>
      <c r="Y378">
        <f t="shared" ca="1" si="254"/>
        <v>0</v>
      </c>
      <c r="Z378">
        <f t="shared" ca="1" si="254"/>
        <v>0</v>
      </c>
      <c r="AA378">
        <f t="shared" ca="1" si="254"/>
        <v>0</v>
      </c>
      <c r="AB378">
        <f t="shared" ca="1" si="233"/>
        <v>5</v>
      </c>
      <c r="AC378" t="b">
        <f t="shared" ca="1" si="220"/>
        <v>0</v>
      </c>
      <c r="AD378" t="b">
        <f t="shared" ca="1" si="221"/>
        <v>0</v>
      </c>
      <c r="AE378" t="b">
        <f t="shared" ca="1" si="222"/>
        <v>0</v>
      </c>
      <c r="AF378" t="b">
        <f t="shared" ca="1" si="223"/>
        <v>1</v>
      </c>
      <c r="AG378" t="b">
        <f t="shared" ca="1" si="224"/>
        <v>0</v>
      </c>
      <c r="AH378" t="b">
        <f t="shared" ca="1" si="225"/>
        <v>0</v>
      </c>
      <c r="AI378" t="b">
        <f t="shared" ca="1" si="226"/>
        <v>0</v>
      </c>
      <c r="AJ378">
        <f t="shared" ca="1" si="234"/>
        <v>1</v>
      </c>
      <c r="AK378">
        <f t="shared" ca="1" si="227"/>
        <v>40366</v>
      </c>
      <c r="AL378">
        <f t="shared" ca="1" si="228"/>
        <v>688</v>
      </c>
      <c r="AM378" s="19">
        <f t="shared" ca="1" si="229"/>
        <v>525632</v>
      </c>
      <c r="AN378" t="str">
        <f ca="1">IF($C378=0,"",
VLOOKUP(MID($E378,1,1),TRANSF2,2,FALSE)
&amp; VLOOKUP(MID($E378,2,1),TRANSF2,2,FALSE)
&amp; VLOOKUP(MID($E378,3,1),TRANSF2,2,FALSE)
&amp; VLOOKUP(MID($E378,4,1),TRANSF2,2,FALSE)
&amp; VLOOKUP(MID($E378,5,1),TRANSF2,2,FALSE)
)</f>
        <v>OPOOH</v>
      </c>
      <c r="AO378" t="str">
        <f t="shared" ca="1" si="235"/>
        <v>OPOOH 744</v>
      </c>
      <c r="AP378" t="str">
        <f ca="1"/>
        <v>EONAO 346</v>
      </c>
      <c r="AQ378" t="str" cm="1">
        <f t="array" aca="1" ref="AQ378:AR378" ca="1">IF($C378=0,"",_xlfn.TEXTSPLIT(AP378," "))</f>
        <v>EONAO</v>
      </c>
      <c r="AR378" t="str">
        <f ca="1"/>
        <v>346</v>
      </c>
      <c r="AS378">
        <f t="shared" ca="1" si="236"/>
        <v>346</v>
      </c>
      <c r="AT378">
        <f ca="1"/>
        <v>366</v>
      </c>
      <c r="AU378" t="str">
        <f ca="1">IF($C378=0,"",
VLOOKUP(MID(AQ378,1,1),REVTRANS2,2,FALSE)
&amp; VLOOKUP(MID(AQ378,2,1),REVTRANS2,2,FALSE)
&amp; VLOOKUP(MID(AQ378,3,1),REVTRANS2,2,FALSE)
&amp; VLOOKUP(MID(AQ378,4,1),REVTRANS2,2,FALSE)
&amp; VLOOKUP(MID(AQ378,5,1),REVTRANS2,2,FALSE)
)</f>
        <v>5KQJK</v>
      </c>
      <c r="AV378">
        <f t="shared" ca="1" si="251"/>
        <v>0</v>
      </c>
      <c r="AW378">
        <f t="shared" ca="1" si="251"/>
        <v>0</v>
      </c>
      <c r="AX378">
        <f t="shared" ca="1" si="251"/>
        <v>0</v>
      </c>
      <c r="AY378">
        <f t="shared" ca="1" si="251"/>
        <v>0</v>
      </c>
      <c r="AZ378">
        <f t="shared" ca="1" si="251"/>
        <v>1</v>
      </c>
      <c r="BA378">
        <f t="shared" ca="1" si="251"/>
        <v>0</v>
      </c>
      <c r="BB378">
        <f t="shared" ca="1" si="251"/>
        <v>0</v>
      </c>
      <c r="BC378">
        <f t="shared" ca="1" si="251"/>
        <v>0</v>
      </c>
      <c r="BD378">
        <f t="shared" ca="1" si="251"/>
        <v>0</v>
      </c>
      <c r="BE378">
        <f t="shared" ca="1" si="251"/>
        <v>0</v>
      </c>
      <c r="BF378">
        <f t="shared" ca="1" si="251"/>
        <v>1</v>
      </c>
      <c r="BG378">
        <f t="shared" ca="1" si="251"/>
        <v>2</v>
      </c>
      <c r="BH378">
        <f t="shared" ca="1" si="251"/>
        <v>0</v>
      </c>
      <c r="BI378" s="37">
        <f t="shared" ca="1" si="251"/>
        <v>1</v>
      </c>
      <c r="BJ378" t="b">
        <f t="shared" ca="1" si="237"/>
        <v>0</v>
      </c>
      <c r="BK378" t="b">
        <f t="shared" ca="1" si="238"/>
        <v>0</v>
      </c>
      <c r="BL378" t="b">
        <f t="shared" ca="1" si="239"/>
        <v>0</v>
      </c>
      <c r="BM378" t="b">
        <f t="shared" ca="1" si="240"/>
        <v>1</v>
      </c>
      <c r="BN378" t="b">
        <f t="shared" ca="1" si="241"/>
        <v>0</v>
      </c>
      <c r="BO378" t="b">
        <f t="shared" ca="1" si="242"/>
        <v>0</v>
      </c>
      <c r="BP378" t="b">
        <f t="shared" ca="1" si="243"/>
        <v>0</v>
      </c>
      <c r="BQ378">
        <f t="shared" ca="1" si="244"/>
        <v>1</v>
      </c>
      <c r="BR378">
        <f t="shared" ca="1" si="245"/>
        <v>40366</v>
      </c>
      <c r="BS378" cm="1">
        <f t="array" aca="1" ref="BS378" ca="1">IF($C378=0,"",RANK(BR378,OFFSET(KKK,0,0,LAST,1),-1))</f>
        <v>539</v>
      </c>
      <c r="BT378" s="19">
        <f t="shared" ca="1" si="246"/>
        <v>186494</v>
      </c>
    </row>
    <row r="379" spans="1:72">
      <c r="A379">
        <v>367</v>
      </c>
      <c r="C379" s="9" t="str">
        <f t="shared" ca="1" si="214"/>
        <v>5QQKQ 985</v>
      </c>
      <c r="D379">
        <f t="shared" ca="1" si="217"/>
        <v>9</v>
      </c>
      <c r="E379" t="str">
        <f t="shared" ca="1" si="230"/>
        <v>5QQKQ</v>
      </c>
      <c r="F379" t="str">
        <f t="shared" ca="1" si="218"/>
        <v>ENNON</v>
      </c>
      <c r="G379" t="str">
        <f t="shared" ca="1" si="231"/>
        <v>ENNON 985</v>
      </c>
      <c r="H379" t="str">
        <f ca="1"/>
        <v>GBFBM 510</v>
      </c>
      <c r="I379" t="str" cm="1">
        <f t="array" aca="1" ref="I379:J379" ca="1">IF($C379=0,"",_xlfn.TEXTSPLIT(H379," "))</f>
        <v>GBFBM</v>
      </c>
      <c r="J379" t="str">
        <f ca="1"/>
        <v>510</v>
      </c>
      <c r="K379">
        <f t="shared" ca="1" si="232"/>
        <v>510</v>
      </c>
      <c r="L379">
        <f ca="1"/>
        <v>367</v>
      </c>
      <c r="M379" t="str">
        <f t="shared" ca="1" si="219"/>
        <v>7262J</v>
      </c>
      <c r="N379">
        <f t="shared" ca="1" si="252"/>
        <v>0</v>
      </c>
      <c r="O379">
        <f t="shared" ca="1" si="254"/>
        <v>2</v>
      </c>
      <c r="P379">
        <f t="shared" ca="1" si="254"/>
        <v>0</v>
      </c>
      <c r="Q379">
        <f t="shared" ca="1" si="254"/>
        <v>0</v>
      </c>
      <c r="R379">
        <f t="shared" ca="1" si="254"/>
        <v>0</v>
      </c>
      <c r="S379">
        <f t="shared" ca="1" si="254"/>
        <v>1</v>
      </c>
      <c r="T379">
        <f t="shared" ca="1" si="254"/>
        <v>1</v>
      </c>
      <c r="U379">
        <f t="shared" ca="1" si="254"/>
        <v>0</v>
      </c>
      <c r="V379">
        <f t="shared" ca="1" si="254"/>
        <v>0</v>
      </c>
      <c r="W379">
        <f t="shared" ca="1" si="254"/>
        <v>0</v>
      </c>
      <c r="X379">
        <f t="shared" ca="1" si="254"/>
        <v>1</v>
      </c>
      <c r="Y379">
        <f t="shared" ca="1" si="254"/>
        <v>0</v>
      </c>
      <c r="Z379">
        <f t="shared" ca="1" si="254"/>
        <v>0</v>
      </c>
      <c r="AA379">
        <f t="shared" ca="1" si="254"/>
        <v>0</v>
      </c>
      <c r="AB379">
        <f t="shared" ca="1" si="233"/>
        <v>5</v>
      </c>
      <c r="AC379" t="b">
        <f t="shared" ca="1" si="220"/>
        <v>0</v>
      </c>
      <c r="AD379" t="b">
        <f t="shared" ca="1" si="221"/>
        <v>0</v>
      </c>
      <c r="AE379" t="b">
        <f t="shared" ca="1" si="222"/>
        <v>0</v>
      </c>
      <c r="AF379" t="b">
        <f t="shared" ca="1" si="223"/>
        <v>0</v>
      </c>
      <c r="AG379" t="b">
        <f t="shared" ca="1" si="224"/>
        <v>0</v>
      </c>
      <c r="AH379" t="b">
        <f t="shared" ca="1" si="225"/>
        <v>1</v>
      </c>
      <c r="AI379" t="b">
        <f t="shared" ca="1" si="226"/>
        <v>0</v>
      </c>
      <c r="AJ379">
        <f t="shared" ca="1" si="234"/>
        <v>1</v>
      </c>
      <c r="AK379">
        <f t="shared" ca="1" si="227"/>
        <v>20367</v>
      </c>
      <c r="AL379">
        <f t="shared" ca="1" si="228"/>
        <v>281</v>
      </c>
      <c r="AM379" s="19">
        <f t="shared" ca="1" si="229"/>
        <v>143310</v>
      </c>
      <c r="AN379" t="str">
        <f ca="1">IF($C379=0,"",
VLOOKUP(MID($E379,1,1),TRANSF2,2,FALSE)
&amp; VLOOKUP(MID($E379,2,1),TRANSF2,2,FALSE)
&amp; VLOOKUP(MID($E379,3,1),TRANSF2,2,FALSE)
&amp; VLOOKUP(MID($E379,4,1),TRANSF2,2,FALSE)
&amp; VLOOKUP(MID($E379,5,1),TRANSF2,2,FALSE)
)</f>
        <v>ENNON</v>
      </c>
      <c r="AO379" t="str">
        <f t="shared" ca="1" si="235"/>
        <v>ENNON 985</v>
      </c>
      <c r="AP379" t="str">
        <f ca="1"/>
        <v>EPAOE 548</v>
      </c>
      <c r="AQ379" t="str" cm="1">
        <f t="array" aca="1" ref="AQ379:AR379" ca="1">IF($C379=0,"",_xlfn.TEXTSPLIT(AP379," "))</f>
        <v>EPAOE</v>
      </c>
      <c r="AR379" t="str">
        <f ca="1"/>
        <v>548</v>
      </c>
      <c r="AS379">
        <f t="shared" ca="1" si="236"/>
        <v>548</v>
      </c>
      <c r="AT379">
        <f ca="1"/>
        <v>367</v>
      </c>
      <c r="AU379" t="str">
        <f ca="1">IF($C379=0,"",
VLOOKUP(MID(AQ379,1,1),REVTRANS2,2,FALSE)
&amp; VLOOKUP(MID(AQ379,2,1),REVTRANS2,2,FALSE)
&amp; VLOOKUP(MID(AQ379,3,1),REVTRANS2,2,FALSE)
&amp; VLOOKUP(MID(AQ379,4,1),REVTRANS2,2,FALSE)
&amp; VLOOKUP(MID(AQ379,5,1),REVTRANS2,2,FALSE)
)</f>
        <v>5AJK5</v>
      </c>
      <c r="AV379">
        <f t="shared" ca="1" si="251"/>
        <v>0</v>
      </c>
      <c r="AW379">
        <f t="shared" ca="1" si="251"/>
        <v>0</v>
      </c>
      <c r="AX379">
        <f t="shared" ca="1" si="251"/>
        <v>0</v>
      </c>
      <c r="AY379">
        <f t="shared" ca="1" si="251"/>
        <v>0</v>
      </c>
      <c r="AZ379">
        <f t="shared" ca="1" si="251"/>
        <v>2</v>
      </c>
      <c r="BA379">
        <f t="shared" ca="1" si="251"/>
        <v>0</v>
      </c>
      <c r="BB379">
        <f t="shared" ca="1" si="251"/>
        <v>0</v>
      </c>
      <c r="BC379">
        <f t="shared" ca="1" si="251"/>
        <v>0</v>
      </c>
      <c r="BD379">
        <f t="shared" ca="1" si="251"/>
        <v>0</v>
      </c>
      <c r="BE379">
        <f t="shared" ca="1" si="251"/>
        <v>0</v>
      </c>
      <c r="BF379">
        <f t="shared" ca="1" si="251"/>
        <v>0</v>
      </c>
      <c r="BG379">
        <f t="shared" ca="1" si="251"/>
        <v>1</v>
      </c>
      <c r="BH379">
        <f t="shared" ca="1" si="251"/>
        <v>1</v>
      </c>
      <c r="BI379" s="37">
        <f t="shared" ca="1" si="251"/>
        <v>1</v>
      </c>
      <c r="BJ379" t="b">
        <f t="shared" ca="1" si="237"/>
        <v>0</v>
      </c>
      <c r="BK379" t="b">
        <f t="shared" ca="1" si="238"/>
        <v>0</v>
      </c>
      <c r="BL379" t="b">
        <f t="shared" ca="1" si="239"/>
        <v>0</v>
      </c>
      <c r="BM379" t="b">
        <f t="shared" ca="1" si="240"/>
        <v>1</v>
      </c>
      <c r="BN379" t="b">
        <f t="shared" ca="1" si="241"/>
        <v>0</v>
      </c>
      <c r="BO379" t="b">
        <f t="shared" ca="1" si="242"/>
        <v>0</v>
      </c>
      <c r="BP379" t="b">
        <f t="shared" ca="1" si="243"/>
        <v>0</v>
      </c>
      <c r="BQ379">
        <f t="shared" ca="1" si="244"/>
        <v>1</v>
      </c>
      <c r="BR379">
        <f t="shared" ca="1" si="245"/>
        <v>40367</v>
      </c>
      <c r="BS379" cm="1">
        <f t="array" aca="1" ref="BS379" ca="1">IF($C379=0,"",RANK(BR379,OFFSET(KKK,0,0,LAST,1),-1))</f>
        <v>540</v>
      </c>
      <c r="BT379" s="19">
        <f t="shared" ca="1" si="246"/>
        <v>295920</v>
      </c>
    </row>
    <row r="380" spans="1:72">
      <c r="A380">
        <v>368</v>
      </c>
      <c r="C380" s="9" t="str">
        <f t="shared" ca="1" si="214"/>
        <v>5754J 769</v>
      </c>
      <c r="D380">
        <f t="shared" ca="1" si="217"/>
        <v>9</v>
      </c>
      <c r="E380" t="str">
        <f t="shared" ca="1" si="230"/>
        <v>5754J</v>
      </c>
      <c r="F380" t="str">
        <f t="shared" ca="1" si="218"/>
        <v>EGEDM</v>
      </c>
      <c r="G380" t="str">
        <f t="shared" ca="1" si="231"/>
        <v>EGEDM 769</v>
      </c>
      <c r="H380" t="str">
        <f ca="1"/>
        <v>GBGFG 613</v>
      </c>
      <c r="I380" t="str" cm="1">
        <f t="array" aca="1" ref="I380:J380" ca="1">IF($C380=0,"",_xlfn.TEXTSPLIT(H380," "))</f>
        <v>GBGFG</v>
      </c>
      <c r="J380" t="str">
        <f ca="1"/>
        <v>613</v>
      </c>
      <c r="K380">
        <f t="shared" ca="1" si="232"/>
        <v>613</v>
      </c>
      <c r="L380">
        <f ca="1"/>
        <v>368</v>
      </c>
      <c r="M380" t="str">
        <f t="shared" ca="1" si="219"/>
        <v>72767</v>
      </c>
      <c r="N380">
        <f t="shared" ca="1" si="252"/>
        <v>0</v>
      </c>
      <c r="O380">
        <f t="shared" ca="1" si="254"/>
        <v>1</v>
      </c>
      <c r="P380">
        <f t="shared" ca="1" si="254"/>
        <v>0</v>
      </c>
      <c r="Q380">
        <f t="shared" ca="1" si="254"/>
        <v>0</v>
      </c>
      <c r="R380">
        <f t="shared" ca="1" si="254"/>
        <v>0</v>
      </c>
      <c r="S380">
        <f t="shared" ca="1" si="254"/>
        <v>1</v>
      </c>
      <c r="T380">
        <f t="shared" ca="1" si="254"/>
        <v>3</v>
      </c>
      <c r="U380">
        <f t="shared" ca="1" si="254"/>
        <v>0</v>
      </c>
      <c r="V380">
        <f t="shared" ca="1" si="254"/>
        <v>0</v>
      </c>
      <c r="W380">
        <f t="shared" ca="1" si="254"/>
        <v>0</v>
      </c>
      <c r="X380">
        <f t="shared" ca="1" si="254"/>
        <v>0</v>
      </c>
      <c r="Y380">
        <f t="shared" ca="1" si="254"/>
        <v>0</v>
      </c>
      <c r="Z380">
        <f t="shared" ca="1" si="254"/>
        <v>0</v>
      </c>
      <c r="AA380">
        <f t="shared" ca="1" si="254"/>
        <v>0</v>
      </c>
      <c r="AB380">
        <f t="shared" ca="1" si="233"/>
        <v>5</v>
      </c>
      <c r="AC380" t="b">
        <f t="shared" ca="1" si="220"/>
        <v>0</v>
      </c>
      <c r="AD380" t="b">
        <f t="shared" ca="1" si="221"/>
        <v>0</v>
      </c>
      <c r="AE380" t="b">
        <f t="shared" ca="1" si="222"/>
        <v>0</v>
      </c>
      <c r="AF380" t="b">
        <f t="shared" ca="1" si="223"/>
        <v>1</v>
      </c>
      <c r="AG380" t="b">
        <f t="shared" ca="1" si="224"/>
        <v>0</v>
      </c>
      <c r="AH380" t="b">
        <f t="shared" ca="1" si="225"/>
        <v>0</v>
      </c>
      <c r="AI380" t="b">
        <f t="shared" ca="1" si="226"/>
        <v>0</v>
      </c>
      <c r="AJ380">
        <f t="shared" ca="1" si="234"/>
        <v>1</v>
      </c>
      <c r="AK380">
        <f t="shared" ca="1" si="227"/>
        <v>40368</v>
      </c>
      <c r="AL380">
        <f t="shared" ca="1" si="228"/>
        <v>689</v>
      </c>
      <c r="AM380" s="19">
        <f t="shared" ca="1" si="229"/>
        <v>422357</v>
      </c>
      <c r="AN380" t="str">
        <f ca="1">IF($C380=0,"",
VLOOKUP(MID($E380,1,1),TRANSF2,2,FALSE)
&amp; VLOOKUP(MID($E380,2,1),TRANSF2,2,FALSE)
&amp; VLOOKUP(MID($E380,3,1),TRANSF2,2,FALSE)
&amp; VLOOKUP(MID($E380,4,1),TRANSF2,2,FALSE)
&amp; VLOOKUP(MID($E380,5,1),TRANSF2,2,FALSE)
)</f>
        <v>EGEDA</v>
      </c>
      <c r="AO380" t="str">
        <f t="shared" ca="1" si="235"/>
        <v>EGEDA 769</v>
      </c>
      <c r="AP380" t="str">
        <f ca="1"/>
        <v>EPEHE 80</v>
      </c>
      <c r="AQ380" t="str" cm="1">
        <f t="array" aca="1" ref="AQ380:AR380" ca="1">IF($C380=0,"",_xlfn.TEXTSPLIT(AP380," "))</f>
        <v>EPEHE</v>
      </c>
      <c r="AR380" t="str">
        <f ca="1"/>
        <v>80</v>
      </c>
      <c r="AS380">
        <f t="shared" ca="1" si="236"/>
        <v>80</v>
      </c>
      <c r="AT380">
        <f ca="1"/>
        <v>368</v>
      </c>
      <c r="AU380" t="str">
        <f ca="1">IF($C380=0,"",
VLOOKUP(MID(AQ380,1,1),REVTRANS2,2,FALSE)
&amp; VLOOKUP(MID(AQ380,2,1),REVTRANS2,2,FALSE)
&amp; VLOOKUP(MID(AQ380,3,1),REVTRANS2,2,FALSE)
&amp; VLOOKUP(MID(AQ380,4,1),REVTRANS2,2,FALSE)
&amp; VLOOKUP(MID(AQ380,5,1),REVTRANS2,2,FALSE)
)</f>
        <v>5A585</v>
      </c>
      <c r="AV380">
        <f t="shared" ca="1" si="251"/>
        <v>0</v>
      </c>
      <c r="AW380">
        <f t="shared" ca="1" si="251"/>
        <v>0</v>
      </c>
      <c r="AX380">
        <f t="shared" ca="1" si="251"/>
        <v>0</v>
      </c>
      <c r="AY380">
        <f t="shared" ca="1" si="251"/>
        <v>0</v>
      </c>
      <c r="AZ380">
        <f t="shared" ca="1" si="251"/>
        <v>3</v>
      </c>
      <c r="BA380">
        <f t="shared" ca="1" si="251"/>
        <v>0</v>
      </c>
      <c r="BB380">
        <f t="shared" ca="1" si="251"/>
        <v>0</v>
      </c>
      <c r="BC380">
        <f t="shared" ca="1" si="251"/>
        <v>1</v>
      </c>
      <c r="BD380">
        <f t="shared" ca="1" si="251"/>
        <v>0</v>
      </c>
      <c r="BE380">
        <f t="shared" ca="1" si="251"/>
        <v>0</v>
      </c>
      <c r="BF380">
        <f t="shared" ca="1" si="251"/>
        <v>0</v>
      </c>
      <c r="BG380">
        <f t="shared" ca="1" si="251"/>
        <v>0</v>
      </c>
      <c r="BH380">
        <f t="shared" ca="1" si="251"/>
        <v>1</v>
      </c>
      <c r="BI380" s="37">
        <f t="shared" ca="1" si="251"/>
        <v>0</v>
      </c>
      <c r="BJ380" t="b">
        <f t="shared" ca="1" si="237"/>
        <v>0</v>
      </c>
      <c r="BK380" t="b">
        <f t="shared" ca="1" si="238"/>
        <v>0</v>
      </c>
      <c r="BL380" t="b">
        <f t="shared" ca="1" si="239"/>
        <v>0</v>
      </c>
      <c r="BM380" t="b">
        <f t="shared" ca="1" si="240"/>
        <v>1</v>
      </c>
      <c r="BN380" t="b">
        <f t="shared" ca="1" si="241"/>
        <v>0</v>
      </c>
      <c r="BO380" t="b">
        <f t="shared" ca="1" si="242"/>
        <v>0</v>
      </c>
      <c r="BP380" t="b">
        <f t="shared" ca="1" si="243"/>
        <v>0</v>
      </c>
      <c r="BQ380">
        <f t="shared" ca="1" si="244"/>
        <v>1</v>
      </c>
      <c r="BR380">
        <f t="shared" ca="1" si="245"/>
        <v>40368</v>
      </c>
      <c r="BS380" cm="1">
        <f t="array" aca="1" ref="BS380" ca="1">IF($C380=0,"",RANK(BR380,OFFSET(KKK,0,0,LAST,1),-1))</f>
        <v>541</v>
      </c>
      <c r="BT380" s="19">
        <f t="shared" ca="1" si="246"/>
        <v>43280</v>
      </c>
    </row>
    <row r="381" spans="1:72">
      <c r="A381">
        <v>369</v>
      </c>
      <c r="C381" s="9" t="str">
        <f t="shared" ca="1" si="214"/>
        <v>666JA 414</v>
      </c>
      <c r="D381">
        <f t="shared" ca="1" si="217"/>
        <v>9</v>
      </c>
      <c r="E381" t="str">
        <f t="shared" ca="1" si="230"/>
        <v>666JA</v>
      </c>
      <c r="F381" t="str">
        <f t="shared" ca="1" si="218"/>
        <v>FFFMP</v>
      </c>
      <c r="G381" t="str">
        <f t="shared" ca="1" si="231"/>
        <v>FFFMP 414</v>
      </c>
      <c r="H381" t="str">
        <f ca="1"/>
        <v>GBPEI 205</v>
      </c>
      <c r="I381" t="str" cm="1">
        <f t="array" aca="1" ref="I381:J381" ca="1">IF($C381=0,"",_xlfn.TEXTSPLIT(H381," "))</f>
        <v>GBPEI</v>
      </c>
      <c r="J381" t="str">
        <f ca="1"/>
        <v>205</v>
      </c>
      <c r="K381">
        <f t="shared" ca="1" si="232"/>
        <v>205</v>
      </c>
      <c r="L381">
        <f ca="1"/>
        <v>369</v>
      </c>
      <c r="M381" t="str">
        <f t="shared" ca="1" si="219"/>
        <v>72A59</v>
      </c>
      <c r="N381">
        <f t="shared" ca="1" si="252"/>
        <v>0</v>
      </c>
      <c r="O381">
        <f t="shared" ca="1" si="254"/>
        <v>1</v>
      </c>
      <c r="P381">
        <f t="shared" ca="1" si="254"/>
        <v>0</v>
      </c>
      <c r="Q381">
        <f t="shared" ca="1" si="254"/>
        <v>0</v>
      </c>
      <c r="R381">
        <f t="shared" ca="1" si="254"/>
        <v>1</v>
      </c>
      <c r="S381">
        <f t="shared" ca="1" si="254"/>
        <v>0</v>
      </c>
      <c r="T381">
        <f t="shared" ca="1" si="254"/>
        <v>1</v>
      </c>
      <c r="U381">
        <f t="shared" ca="1" si="254"/>
        <v>0</v>
      </c>
      <c r="V381">
        <f t="shared" ca="1" si="254"/>
        <v>1</v>
      </c>
      <c r="W381">
        <f t="shared" ca="1" si="254"/>
        <v>0</v>
      </c>
      <c r="X381">
        <f t="shared" ca="1" si="254"/>
        <v>0</v>
      </c>
      <c r="Y381">
        <f t="shared" ca="1" si="254"/>
        <v>0</v>
      </c>
      <c r="Z381">
        <f t="shared" ca="1" si="254"/>
        <v>0</v>
      </c>
      <c r="AA381">
        <f t="shared" ca="1" si="254"/>
        <v>1</v>
      </c>
      <c r="AB381">
        <f t="shared" ca="1" si="233"/>
        <v>5</v>
      </c>
      <c r="AC381" t="b">
        <f t="shared" ca="1" si="220"/>
        <v>0</v>
      </c>
      <c r="AD381" t="b">
        <f t="shared" ca="1" si="221"/>
        <v>0</v>
      </c>
      <c r="AE381" t="b">
        <f t="shared" ca="1" si="222"/>
        <v>0</v>
      </c>
      <c r="AF381" t="b">
        <f t="shared" ca="1" si="223"/>
        <v>0</v>
      </c>
      <c r="AG381" t="b">
        <f t="shared" ca="1" si="224"/>
        <v>0</v>
      </c>
      <c r="AH381" t="b">
        <f t="shared" ca="1" si="225"/>
        <v>0</v>
      </c>
      <c r="AI381" t="b">
        <f t="shared" ca="1" si="226"/>
        <v>1</v>
      </c>
      <c r="AJ381">
        <f t="shared" ca="1" si="234"/>
        <v>1</v>
      </c>
      <c r="AK381">
        <f t="shared" ca="1" si="227"/>
        <v>10369</v>
      </c>
      <c r="AL381">
        <f t="shared" ca="1" si="228"/>
        <v>70</v>
      </c>
      <c r="AM381" s="19">
        <f t="shared" ca="1" si="229"/>
        <v>14350</v>
      </c>
      <c r="AN381" t="str">
        <f ca="1">IF($C381=0,"",
VLOOKUP(MID($E381,1,1),TRANSF2,2,FALSE)
&amp; VLOOKUP(MID($E381,2,1),TRANSF2,2,FALSE)
&amp; VLOOKUP(MID($E381,3,1),TRANSF2,2,FALSE)
&amp; VLOOKUP(MID($E381,4,1),TRANSF2,2,FALSE)
&amp; VLOOKUP(MID($E381,5,1),TRANSF2,2,FALSE)
)</f>
        <v>FFFAP</v>
      </c>
      <c r="AO381" t="str">
        <f t="shared" ca="1" si="235"/>
        <v>FFFAP 414</v>
      </c>
      <c r="AP381" t="str">
        <f ca="1"/>
        <v>EPFCE 753</v>
      </c>
      <c r="AQ381" t="str" cm="1">
        <f t="array" aca="1" ref="AQ381:AR381" ca="1">IF($C381=0,"",_xlfn.TEXTSPLIT(AP381," "))</f>
        <v>EPFCE</v>
      </c>
      <c r="AR381" t="str">
        <f ca="1"/>
        <v>753</v>
      </c>
      <c r="AS381">
        <f t="shared" ca="1" si="236"/>
        <v>753</v>
      </c>
      <c r="AT381">
        <f ca="1"/>
        <v>369</v>
      </c>
      <c r="AU381" t="str">
        <f ca="1">IF($C381=0,"",
VLOOKUP(MID(AQ381,1,1),REVTRANS2,2,FALSE)
&amp; VLOOKUP(MID(AQ381,2,1),REVTRANS2,2,FALSE)
&amp; VLOOKUP(MID(AQ381,3,1),REVTRANS2,2,FALSE)
&amp; VLOOKUP(MID(AQ381,4,1),REVTRANS2,2,FALSE)
&amp; VLOOKUP(MID(AQ381,5,1),REVTRANS2,2,FALSE)
)</f>
        <v>5A635</v>
      </c>
      <c r="AV381">
        <f t="shared" ca="1" si="251"/>
        <v>0</v>
      </c>
      <c r="AW381">
        <f t="shared" ca="1" si="251"/>
        <v>0</v>
      </c>
      <c r="AX381">
        <f t="shared" ca="1" si="251"/>
        <v>1</v>
      </c>
      <c r="AY381">
        <f t="shared" ca="1" si="251"/>
        <v>0</v>
      </c>
      <c r="AZ381">
        <f t="shared" ca="1" si="251"/>
        <v>2</v>
      </c>
      <c r="BA381">
        <f t="shared" ca="1" si="251"/>
        <v>1</v>
      </c>
      <c r="BB381">
        <f t="shared" ca="1" si="251"/>
        <v>0</v>
      </c>
      <c r="BC381">
        <f t="shared" ca="1" si="251"/>
        <v>0</v>
      </c>
      <c r="BD381">
        <f t="shared" ca="1" si="251"/>
        <v>0</v>
      </c>
      <c r="BE381">
        <f t="shared" ca="1" si="251"/>
        <v>0</v>
      </c>
      <c r="BF381">
        <f t="shared" ca="1" si="251"/>
        <v>0</v>
      </c>
      <c r="BG381">
        <f t="shared" ca="1" si="251"/>
        <v>0</v>
      </c>
      <c r="BH381">
        <f t="shared" ca="1" si="251"/>
        <v>1</v>
      </c>
      <c r="BI381" s="37">
        <f t="shared" ca="1" si="251"/>
        <v>0</v>
      </c>
      <c r="BJ381" t="b">
        <f t="shared" ca="1" si="237"/>
        <v>0</v>
      </c>
      <c r="BK381" t="b">
        <f t="shared" ca="1" si="238"/>
        <v>0</v>
      </c>
      <c r="BL381" t="b">
        <f t="shared" ca="1" si="239"/>
        <v>0</v>
      </c>
      <c r="BM381" t="b">
        <f t="shared" ca="1" si="240"/>
        <v>0</v>
      </c>
      <c r="BN381" t="b">
        <f t="shared" ca="1" si="241"/>
        <v>0</v>
      </c>
      <c r="BO381" t="b">
        <f t="shared" ca="1" si="242"/>
        <v>1</v>
      </c>
      <c r="BP381" t="b">
        <f t="shared" ca="1" si="243"/>
        <v>0</v>
      </c>
      <c r="BQ381">
        <f t="shared" ca="1" si="244"/>
        <v>1</v>
      </c>
      <c r="BR381">
        <f t="shared" ca="1" si="245"/>
        <v>20369</v>
      </c>
      <c r="BS381" cm="1">
        <f t="array" aca="1" ref="BS381" ca="1">IF($C381=0,"",RANK(BR381,OFFSET(KKK,0,0,LAST,1),-1))</f>
        <v>206</v>
      </c>
      <c r="BT381" s="19">
        <f t="shared" ca="1" si="246"/>
        <v>155118</v>
      </c>
    </row>
    <row r="382" spans="1:72">
      <c r="A382">
        <v>370</v>
      </c>
      <c r="C382" s="9" t="str">
        <f t="shared" ca="1" si="214"/>
        <v>TKKKK 23</v>
      </c>
      <c r="D382">
        <f t="shared" ca="1" si="217"/>
        <v>8</v>
      </c>
      <c r="E382" t="str">
        <f t="shared" ca="1" si="230"/>
        <v>TKKKK</v>
      </c>
      <c r="F382" t="str">
        <f t="shared" ca="1" si="218"/>
        <v>LOOOO</v>
      </c>
      <c r="G382" t="str">
        <f t="shared" ca="1" si="231"/>
        <v>LOOOO 23</v>
      </c>
      <c r="H382" t="str">
        <f ca="1"/>
        <v>GCCCG 28</v>
      </c>
      <c r="I382" t="str" cm="1">
        <f t="array" aca="1" ref="I382:J382" ca="1">IF($C382=0,"",_xlfn.TEXTSPLIT(H382," "))</f>
        <v>GCCCG</v>
      </c>
      <c r="J382" t="str">
        <f ca="1"/>
        <v>28</v>
      </c>
      <c r="K382">
        <f t="shared" ca="1" si="232"/>
        <v>28</v>
      </c>
      <c r="L382">
        <f ca="1"/>
        <v>370</v>
      </c>
      <c r="M382" t="str">
        <f t="shared" ca="1" si="219"/>
        <v>73337</v>
      </c>
      <c r="N382">
        <f t="shared" ca="1" si="252"/>
        <v>0</v>
      </c>
      <c r="O382">
        <f t="shared" ca="1" si="254"/>
        <v>0</v>
      </c>
      <c r="P382">
        <f t="shared" ca="1" si="254"/>
        <v>3</v>
      </c>
      <c r="Q382">
        <f t="shared" ca="1" si="254"/>
        <v>0</v>
      </c>
      <c r="R382">
        <f t="shared" ca="1" si="254"/>
        <v>0</v>
      </c>
      <c r="S382">
        <f t="shared" ca="1" si="254"/>
        <v>0</v>
      </c>
      <c r="T382">
        <f t="shared" ca="1" si="254"/>
        <v>2</v>
      </c>
      <c r="U382">
        <f t="shared" ca="1" si="254"/>
        <v>0</v>
      </c>
      <c r="V382">
        <f t="shared" ca="1" si="254"/>
        <v>0</v>
      </c>
      <c r="W382">
        <f t="shared" ca="1" si="254"/>
        <v>0</v>
      </c>
      <c r="X382">
        <f t="shared" ca="1" si="254"/>
        <v>0</v>
      </c>
      <c r="Y382">
        <f t="shared" ca="1" si="254"/>
        <v>0</v>
      </c>
      <c r="Z382">
        <f t="shared" ca="1" si="254"/>
        <v>0</v>
      </c>
      <c r="AA382">
        <f t="shared" ca="1" si="254"/>
        <v>0</v>
      </c>
      <c r="AB382">
        <f t="shared" ca="1" si="233"/>
        <v>5</v>
      </c>
      <c r="AC382" t="b">
        <f t="shared" ca="1" si="220"/>
        <v>0</v>
      </c>
      <c r="AD382" t="b">
        <f t="shared" ca="1" si="221"/>
        <v>0</v>
      </c>
      <c r="AE382" t="b">
        <f t="shared" ca="1" si="222"/>
        <v>1</v>
      </c>
      <c r="AF382" t="b">
        <f t="shared" ca="1" si="223"/>
        <v>0</v>
      </c>
      <c r="AG382" t="b">
        <f t="shared" ca="1" si="224"/>
        <v>0</v>
      </c>
      <c r="AH382" t="b">
        <f t="shared" ca="1" si="225"/>
        <v>0</v>
      </c>
      <c r="AI382" t="b">
        <f t="shared" ca="1" si="226"/>
        <v>0</v>
      </c>
      <c r="AJ382">
        <f t="shared" ca="1" si="234"/>
        <v>1</v>
      </c>
      <c r="AK382">
        <f t="shared" ca="1" si="227"/>
        <v>50370</v>
      </c>
      <c r="AL382">
        <f t="shared" ca="1" si="228"/>
        <v>845</v>
      </c>
      <c r="AM382" s="19">
        <f t="shared" ca="1" si="229"/>
        <v>23660</v>
      </c>
      <c r="AN382" t="str">
        <f ca="1">IF($C382=0,"",
VLOOKUP(MID($E382,1,1),TRANSF2,2,FALSE)
&amp; VLOOKUP(MID($E382,2,1),TRANSF2,2,FALSE)
&amp; VLOOKUP(MID($E382,3,1),TRANSF2,2,FALSE)
&amp; VLOOKUP(MID($E382,4,1),TRANSF2,2,FALSE)
&amp; VLOOKUP(MID($E382,5,1),TRANSF2,2,FALSE)
)</f>
        <v>LOOOO</v>
      </c>
      <c r="AO382" t="str">
        <f t="shared" ca="1" si="235"/>
        <v>LOOOO 23</v>
      </c>
      <c r="AP382" t="str">
        <f ca="1"/>
        <v>EPIOF 123</v>
      </c>
      <c r="AQ382" t="str" cm="1">
        <f t="array" aca="1" ref="AQ382:AR382" ca="1">IF($C382=0,"",_xlfn.TEXTSPLIT(AP382," "))</f>
        <v>EPIOF</v>
      </c>
      <c r="AR382" t="str">
        <f ca="1"/>
        <v>123</v>
      </c>
      <c r="AS382">
        <f t="shared" ca="1" si="236"/>
        <v>123</v>
      </c>
      <c r="AT382">
        <f ca="1"/>
        <v>370</v>
      </c>
      <c r="AU382" t="str">
        <f ca="1">IF($C382=0,"",
VLOOKUP(MID(AQ382,1,1),REVTRANS2,2,FALSE)
&amp; VLOOKUP(MID(AQ382,2,1),REVTRANS2,2,FALSE)
&amp; VLOOKUP(MID(AQ382,3,1),REVTRANS2,2,FALSE)
&amp; VLOOKUP(MID(AQ382,4,1),REVTRANS2,2,FALSE)
&amp; VLOOKUP(MID(AQ382,5,1),REVTRANS2,2,FALSE)
)</f>
        <v>5A9K6</v>
      </c>
      <c r="AV382">
        <f t="shared" ca="1" si="251"/>
        <v>0</v>
      </c>
      <c r="AW382">
        <f t="shared" ca="1" si="251"/>
        <v>0</v>
      </c>
      <c r="AX382">
        <f t="shared" ca="1" si="251"/>
        <v>0</v>
      </c>
      <c r="AY382">
        <f t="shared" ca="1" si="251"/>
        <v>0</v>
      </c>
      <c r="AZ382">
        <f t="shared" ca="1" si="251"/>
        <v>1</v>
      </c>
      <c r="BA382">
        <f t="shared" ca="1" si="251"/>
        <v>1</v>
      </c>
      <c r="BB382">
        <f t="shared" ca="1" si="251"/>
        <v>0</v>
      </c>
      <c r="BC382">
        <f t="shared" ca="1" si="251"/>
        <v>0</v>
      </c>
      <c r="BD382">
        <f t="shared" ca="1" si="251"/>
        <v>1</v>
      </c>
      <c r="BE382">
        <f t="shared" ca="1" si="251"/>
        <v>0</v>
      </c>
      <c r="BF382">
        <f t="shared" ca="1" si="251"/>
        <v>0</v>
      </c>
      <c r="BG382">
        <f t="shared" ca="1" si="251"/>
        <v>1</v>
      </c>
      <c r="BH382">
        <f t="shared" ca="1" si="251"/>
        <v>1</v>
      </c>
      <c r="BI382" s="37">
        <f t="shared" ca="1" si="251"/>
        <v>0</v>
      </c>
      <c r="BJ382" t="b">
        <f t="shared" ca="1" si="237"/>
        <v>0</v>
      </c>
      <c r="BK382" t="b">
        <f t="shared" ca="1" si="238"/>
        <v>0</v>
      </c>
      <c r="BL382" t="b">
        <f t="shared" ca="1" si="239"/>
        <v>0</v>
      </c>
      <c r="BM382" t="b">
        <f t="shared" ca="1" si="240"/>
        <v>0</v>
      </c>
      <c r="BN382" t="b">
        <f t="shared" ca="1" si="241"/>
        <v>0</v>
      </c>
      <c r="BO382" t="b">
        <f t="shared" ca="1" si="242"/>
        <v>0</v>
      </c>
      <c r="BP382" t="b">
        <f t="shared" ca="1" si="243"/>
        <v>1</v>
      </c>
      <c r="BQ382">
        <f t="shared" ca="1" si="244"/>
        <v>1</v>
      </c>
      <c r="BR382">
        <f t="shared" ca="1" si="245"/>
        <v>10370</v>
      </c>
      <c r="BS382" cm="1">
        <f t="array" aca="1" ref="BS382" ca="1">IF($C382=0,"",RANK(BR382,OFFSET(KKK,0,0,LAST,1),-1))</f>
        <v>34</v>
      </c>
      <c r="BT382" s="19">
        <f t="shared" ca="1" si="246"/>
        <v>4182</v>
      </c>
    </row>
    <row r="383" spans="1:72">
      <c r="A383">
        <v>371</v>
      </c>
      <c r="C383" s="9" t="str">
        <f t="shared" ca="1" si="214"/>
        <v>93K5J 837</v>
      </c>
      <c r="D383">
        <f t="shared" ca="1" si="217"/>
        <v>9</v>
      </c>
      <c r="E383" t="str">
        <f t="shared" ca="1" si="230"/>
        <v>93K5J</v>
      </c>
      <c r="F383" t="str">
        <f t="shared" ca="1" si="218"/>
        <v>ICOEM</v>
      </c>
      <c r="G383" t="str">
        <f t="shared" ca="1" si="231"/>
        <v>ICOEM 837</v>
      </c>
      <c r="H383" t="str">
        <f ca="1"/>
        <v>GCDCL 535</v>
      </c>
      <c r="I383" t="str" cm="1">
        <f t="array" aca="1" ref="I383:J383" ca="1">IF($C383=0,"",_xlfn.TEXTSPLIT(H383," "))</f>
        <v>GCDCL</v>
      </c>
      <c r="J383" t="str">
        <f ca="1"/>
        <v>535</v>
      </c>
      <c r="K383">
        <f t="shared" ca="1" si="232"/>
        <v>535</v>
      </c>
      <c r="L383">
        <f ca="1"/>
        <v>371</v>
      </c>
      <c r="M383" t="str">
        <f t="shared" ca="1" si="219"/>
        <v>7343T</v>
      </c>
      <c r="N383">
        <f t="shared" ca="1" si="252"/>
        <v>0</v>
      </c>
      <c r="O383">
        <f t="shared" ca="1" si="254"/>
        <v>0</v>
      </c>
      <c r="P383">
        <f t="shared" ca="1" si="254"/>
        <v>2</v>
      </c>
      <c r="Q383">
        <f t="shared" ca="1" si="254"/>
        <v>1</v>
      </c>
      <c r="R383">
        <f t="shared" ca="1" si="254"/>
        <v>0</v>
      </c>
      <c r="S383">
        <f t="shared" ca="1" si="254"/>
        <v>0</v>
      </c>
      <c r="T383">
        <f t="shared" ca="1" si="254"/>
        <v>1</v>
      </c>
      <c r="U383">
        <f t="shared" ca="1" si="254"/>
        <v>0</v>
      </c>
      <c r="V383">
        <f t="shared" ca="1" si="254"/>
        <v>0</v>
      </c>
      <c r="W383">
        <f t="shared" ca="1" si="254"/>
        <v>1</v>
      </c>
      <c r="X383">
        <f t="shared" ca="1" si="254"/>
        <v>0</v>
      </c>
      <c r="Y383">
        <f t="shared" ca="1" si="254"/>
        <v>0</v>
      </c>
      <c r="Z383">
        <f t="shared" ca="1" si="254"/>
        <v>0</v>
      </c>
      <c r="AA383">
        <f t="shared" ca="1" si="254"/>
        <v>0</v>
      </c>
      <c r="AB383">
        <f t="shared" ca="1" si="233"/>
        <v>5</v>
      </c>
      <c r="AC383" t="b">
        <f t="shared" ca="1" si="220"/>
        <v>0</v>
      </c>
      <c r="AD383" t="b">
        <f t="shared" ca="1" si="221"/>
        <v>0</v>
      </c>
      <c r="AE383" t="b">
        <f t="shared" ca="1" si="222"/>
        <v>0</v>
      </c>
      <c r="AF383" t="b">
        <f t="shared" ca="1" si="223"/>
        <v>0</v>
      </c>
      <c r="AG383" t="b">
        <f t="shared" ca="1" si="224"/>
        <v>0</v>
      </c>
      <c r="AH383" t="b">
        <f t="shared" ca="1" si="225"/>
        <v>1</v>
      </c>
      <c r="AI383" t="b">
        <f t="shared" ca="1" si="226"/>
        <v>0</v>
      </c>
      <c r="AJ383">
        <f t="shared" ca="1" si="234"/>
        <v>1</v>
      </c>
      <c r="AK383">
        <f t="shared" ca="1" si="227"/>
        <v>20371</v>
      </c>
      <c r="AL383">
        <f t="shared" ca="1" si="228"/>
        <v>282</v>
      </c>
      <c r="AM383" s="19">
        <f t="shared" ca="1" si="229"/>
        <v>150870</v>
      </c>
      <c r="AN383" t="str">
        <f ca="1">IF($C383=0,"",
VLOOKUP(MID($E383,1,1),TRANSF2,2,FALSE)
&amp; VLOOKUP(MID($E383,2,1),TRANSF2,2,FALSE)
&amp; VLOOKUP(MID($E383,3,1),TRANSF2,2,FALSE)
&amp; VLOOKUP(MID($E383,4,1),TRANSF2,2,FALSE)
&amp; VLOOKUP(MID($E383,5,1),TRANSF2,2,FALSE)
)</f>
        <v>ICOEA</v>
      </c>
      <c r="AO383" t="str">
        <f t="shared" ca="1" si="235"/>
        <v>ICOEA 837</v>
      </c>
      <c r="AP383" t="str">
        <f ca="1"/>
        <v>EPNOH 973</v>
      </c>
      <c r="AQ383" t="str" cm="1">
        <f t="array" aca="1" ref="AQ383:AR383" ca="1">IF($C383=0,"",_xlfn.TEXTSPLIT(AP383," "))</f>
        <v>EPNOH</v>
      </c>
      <c r="AR383" t="str">
        <f ca="1"/>
        <v>973</v>
      </c>
      <c r="AS383">
        <f t="shared" ca="1" si="236"/>
        <v>973</v>
      </c>
      <c r="AT383">
        <f ca="1"/>
        <v>371</v>
      </c>
      <c r="AU383" t="str">
        <f ca="1">IF($C383=0,"",
VLOOKUP(MID(AQ383,1,1),REVTRANS2,2,FALSE)
&amp; VLOOKUP(MID(AQ383,2,1),REVTRANS2,2,FALSE)
&amp; VLOOKUP(MID(AQ383,3,1),REVTRANS2,2,FALSE)
&amp; VLOOKUP(MID(AQ383,4,1),REVTRANS2,2,FALSE)
&amp; VLOOKUP(MID(AQ383,5,1),REVTRANS2,2,FALSE)
)</f>
        <v>5AQK8</v>
      </c>
      <c r="AV383">
        <f t="shared" ca="1" si="251"/>
        <v>0</v>
      </c>
      <c r="AW383">
        <f t="shared" ca="1" si="251"/>
        <v>0</v>
      </c>
      <c r="AX383">
        <f t="shared" ca="1" si="251"/>
        <v>0</v>
      </c>
      <c r="AY383">
        <f t="shared" ca="1" si="251"/>
        <v>0</v>
      </c>
      <c r="AZ383">
        <f t="shared" ca="1" si="251"/>
        <v>1</v>
      </c>
      <c r="BA383">
        <f t="shared" ca="1" si="251"/>
        <v>0</v>
      </c>
      <c r="BB383">
        <f t="shared" ca="1" si="251"/>
        <v>0</v>
      </c>
      <c r="BC383">
        <f t="shared" ca="1" si="251"/>
        <v>1</v>
      </c>
      <c r="BD383">
        <f t="shared" ca="1" si="251"/>
        <v>0</v>
      </c>
      <c r="BE383">
        <f t="shared" ca="1" si="251"/>
        <v>0</v>
      </c>
      <c r="BF383">
        <f t="shared" ca="1" si="251"/>
        <v>1</v>
      </c>
      <c r="BG383">
        <f t="shared" ca="1" si="251"/>
        <v>1</v>
      </c>
      <c r="BH383">
        <f t="shared" ca="1" si="251"/>
        <v>1</v>
      </c>
      <c r="BI383" s="37">
        <f t="shared" ca="1" si="251"/>
        <v>0</v>
      </c>
      <c r="BJ383" t="b">
        <f t="shared" ca="1" si="237"/>
        <v>0</v>
      </c>
      <c r="BK383" t="b">
        <f t="shared" ca="1" si="238"/>
        <v>0</v>
      </c>
      <c r="BL383" t="b">
        <f t="shared" ca="1" si="239"/>
        <v>0</v>
      </c>
      <c r="BM383" t="b">
        <f t="shared" ca="1" si="240"/>
        <v>0</v>
      </c>
      <c r="BN383" t="b">
        <f t="shared" ca="1" si="241"/>
        <v>0</v>
      </c>
      <c r="BO383" t="b">
        <f t="shared" ca="1" si="242"/>
        <v>0</v>
      </c>
      <c r="BP383" t="b">
        <f t="shared" ca="1" si="243"/>
        <v>1</v>
      </c>
      <c r="BQ383">
        <f t="shared" ca="1" si="244"/>
        <v>1</v>
      </c>
      <c r="BR383">
        <f t="shared" ca="1" si="245"/>
        <v>10371</v>
      </c>
      <c r="BS383" cm="1">
        <f t="array" aca="1" ref="BS383" ca="1">IF($C383=0,"",RANK(BR383,OFFSET(KKK,0,0,LAST,1),-1))</f>
        <v>35</v>
      </c>
      <c r="BT383" s="19">
        <f t="shared" ca="1" si="246"/>
        <v>34055</v>
      </c>
    </row>
    <row r="384" spans="1:72">
      <c r="A384">
        <v>372</v>
      </c>
      <c r="C384" s="9" t="str">
        <f t="shared" ca="1" si="214"/>
        <v>85558 78</v>
      </c>
      <c r="D384">
        <f t="shared" ca="1" si="217"/>
        <v>8</v>
      </c>
      <c r="E384" t="str">
        <f t="shared" ca="1" si="230"/>
        <v>85558</v>
      </c>
      <c r="F384" t="str">
        <f t="shared" ca="1" si="218"/>
        <v>HEEEH</v>
      </c>
      <c r="G384" t="str">
        <f t="shared" ca="1" si="231"/>
        <v>HEEEH 78</v>
      </c>
      <c r="H384" t="str">
        <f ca="1"/>
        <v>GCGEM 726</v>
      </c>
      <c r="I384" t="str" cm="1">
        <f t="array" aca="1" ref="I384:J384" ca="1">IF($C384=0,"",_xlfn.TEXTSPLIT(H384," "))</f>
        <v>GCGEM</v>
      </c>
      <c r="J384" t="str">
        <f ca="1"/>
        <v>726</v>
      </c>
      <c r="K384">
        <f t="shared" ca="1" si="232"/>
        <v>726</v>
      </c>
      <c r="L384">
        <f ca="1"/>
        <v>372</v>
      </c>
      <c r="M384" t="str">
        <f t="shared" ca="1" si="219"/>
        <v>7375J</v>
      </c>
      <c r="N384">
        <f t="shared" ca="1" si="252"/>
        <v>0</v>
      </c>
      <c r="O384">
        <f t="shared" ca="1" si="254"/>
        <v>0</v>
      </c>
      <c r="P384">
        <f t="shared" ca="1" si="254"/>
        <v>1</v>
      </c>
      <c r="Q384">
        <f t="shared" ca="1" si="254"/>
        <v>0</v>
      </c>
      <c r="R384">
        <f t="shared" ca="1" si="254"/>
        <v>1</v>
      </c>
      <c r="S384">
        <f t="shared" ca="1" si="254"/>
        <v>0</v>
      </c>
      <c r="T384">
        <f t="shared" ca="1" si="254"/>
        <v>2</v>
      </c>
      <c r="U384">
        <f t="shared" ca="1" si="254"/>
        <v>0</v>
      </c>
      <c r="V384">
        <f t="shared" ca="1" si="254"/>
        <v>0</v>
      </c>
      <c r="W384">
        <f t="shared" ca="1" si="254"/>
        <v>0</v>
      </c>
      <c r="X384">
        <f t="shared" ca="1" si="254"/>
        <v>1</v>
      </c>
      <c r="Y384">
        <f t="shared" ca="1" si="254"/>
        <v>0</v>
      </c>
      <c r="Z384">
        <f t="shared" ca="1" si="254"/>
        <v>0</v>
      </c>
      <c r="AA384">
        <f t="shared" ca="1" si="254"/>
        <v>0</v>
      </c>
      <c r="AB384">
        <f t="shared" ca="1" si="233"/>
        <v>5</v>
      </c>
      <c r="AC384" t="b">
        <f t="shared" ca="1" si="220"/>
        <v>0</v>
      </c>
      <c r="AD384" t="b">
        <f t="shared" ca="1" si="221"/>
        <v>0</v>
      </c>
      <c r="AE384" t="b">
        <f t="shared" ca="1" si="222"/>
        <v>0</v>
      </c>
      <c r="AF384" t="b">
        <f t="shared" ca="1" si="223"/>
        <v>0</v>
      </c>
      <c r="AG384" t="b">
        <f t="shared" ca="1" si="224"/>
        <v>0</v>
      </c>
      <c r="AH384" t="b">
        <f t="shared" ca="1" si="225"/>
        <v>1</v>
      </c>
      <c r="AI384" t="b">
        <f t="shared" ca="1" si="226"/>
        <v>0</v>
      </c>
      <c r="AJ384">
        <f t="shared" ca="1" si="234"/>
        <v>1</v>
      </c>
      <c r="AK384">
        <f t="shared" ca="1" si="227"/>
        <v>20372</v>
      </c>
      <c r="AL384">
        <f t="shared" ca="1" si="228"/>
        <v>283</v>
      </c>
      <c r="AM384" s="19">
        <f t="shared" ca="1" si="229"/>
        <v>205458</v>
      </c>
      <c r="AN384" t="str">
        <f ca="1">IF($C384=0,"",
VLOOKUP(MID($E384,1,1),TRANSF2,2,FALSE)
&amp; VLOOKUP(MID($E384,2,1),TRANSF2,2,FALSE)
&amp; VLOOKUP(MID($E384,3,1),TRANSF2,2,FALSE)
&amp; VLOOKUP(MID($E384,4,1),TRANSF2,2,FALSE)
&amp; VLOOKUP(MID($E384,5,1),TRANSF2,2,FALSE)
)</f>
        <v>HEEEH</v>
      </c>
      <c r="AO384" t="str">
        <f t="shared" ca="1" si="235"/>
        <v>HEEEH 78</v>
      </c>
      <c r="AP384" t="str">
        <f ca="1"/>
        <v>FAAFD 888</v>
      </c>
      <c r="AQ384" t="str" cm="1">
        <f t="array" aca="1" ref="AQ384:AR384" ca="1">IF($C384=0,"",_xlfn.TEXTSPLIT(AP384," "))</f>
        <v>FAAFD</v>
      </c>
      <c r="AR384" t="str">
        <f ca="1"/>
        <v>888</v>
      </c>
      <c r="AS384">
        <f t="shared" ca="1" si="236"/>
        <v>888</v>
      </c>
      <c r="AT384">
        <f ca="1"/>
        <v>372</v>
      </c>
      <c r="AU384" t="str">
        <f ca="1">IF($C384=0,"",
VLOOKUP(MID(AQ384,1,1),REVTRANS2,2,FALSE)
&amp; VLOOKUP(MID(AQ384,2,1),REVTRANS2,2,FALSE)
&amp; VLOOKUP(MID(AQ384,3,1),REVTRANS2,2,FALSE)
&amp; VLOOKUP(MID(AQ384,4,1),REVTRANS2,2,FALSE)
&amp; VLOOKUP(MID(AQ384,5,1),REVTRANS2,2,FALSE)
)</f>
        <v>6JJ64</v>
      </c>
      <c r="AV384">
        <f t="shared" ca="1" si="251"/>
        <v>0</v>
      </c>
      <c r="AW384">
        <f t="shared" ca="1" si="251"/>
        <v>0</v>
      </c>
      <c r="AX384">
        <f t="shared" ca="1" si="251"/>
        <v>0</v>
      </c>
      <c r="AY384">
        <f t="shared" ca="1" si="251"/>
        <v>1</v>
      </c>
      <c r="AZ384">
        <f t="shared" ca="1" si="251"/>
        <v>0</v>
      </c>
      <c r="BA384">
        <f t="shared" ca="1" si="251"/>
        <v>2</v>
      </c>
      <c r="BB384">
        <f t="shared" ca="1" si="251"/>
        <v>0</v>
      </c>
      <c r="BC384">
        <f t="shared" ca="1" si="251"/>
        <v>0</v>
      </c>
      <c r="BD384">
        <f t="shared" ca="1" si="251"/>
        <v>0</v>
      </c>
      <c r="BE384">
        <f t="shared" ca="1" si="251"/>
        <v>0</v>
      </c>
      <c r="BF384">
        <f t="shared" ca="1" si="251"/>
        <v>0</v>
      </c>
      <c r="BG384">
        <f t="shared" ca="1" si="251"/>
        <v>0</v>
      </c>
      <c r="BH384">
        <f t="shared" ca="1" si="251"/>
        <v>0</v>
      </c>
      <c r="BI384" s="37">
        <f t="shared" ca="1" si="251"/>
        <v>2</v>
      </c>
      <c r="BJ384" t="b">
        <f t="shared" ca="1" si="237"/>
        <v>0</v>
      </c>
      <c r="BK384" t="b">
        <f t="shared" ca="1" si="238"/>
        <v>1</v>
      </c>
      <c r="BL384" t="b">
        <f t="shared" ca="1" si="239"/>
        <v>0</v>
      </c>
      <c r="BM384" t="b">
        <f t="shared" ca="1" si="240"/>
        <v>0</v>
      </c>
      <c r="BN384" t="b">
        <f t="shared" ca="1" si="241"/>
        <v>0</v>
      </c>
      <c r="BO384" t="b">
        <f t="shared" ca="1" si="242"/>
        <v>0</v>
      </c>
      <c r="BP384" t="b">
        <f t="shared" ca="1" si="243"/>
        <v>0</v>
      </c>
      <c r="BQ384">
        <f t="shared" ca="1" si="244"/>
        <v>1</v>
      </c>
      <c r="BR384">
        <f t="shared" ca="1" si="245"/>
        <v>60372</v>
      </c>
      <c r="BS384" cm="1">
        <f t="array" aca="1" ref="BS384" ca="1">IF($C384=0,"",RANK(BR384,OFFSET(KKK,0,0,LAST,1),-1))</f>
        <v>877</v>
      </c>
      <c r="BT384" s="19">
        <f t="shared" ca="1" si="246"/>
        <v>778776</v>
      </c>
    </row>
    <row r="385" spans="1:72">
      <c r="A385">
        <v>373</v>
      </c>
      <c r="C385" s="9" t="str">
        <f t="shared" ca="1" si="214"/>
        <v>K6286 663</v>
      </c>
      <c r="D385">
        <f t="shared" ca="1" si="217"/>
        <v>9</v>
      </c>
      <c r="E385" t="str">
        <f t="shared" ca="1" si="230"/>
        <v>K6286</v>
      </c>
      <c r="F385" t="str">
        <f t="shared" ca="1" si="218"/>
        <v>OFBHF</v>
      </c>
      <c r="G385" t="str">
        <f t="shared" ca="1" si="231"/>
        <v>OFBHF 663</v>
      </c>
      <c r="H385" t="str">
        <f ca="1"/>
        <v>GCGGG 214</v>
      </c>
      <c r="I385" t="str" cm="1">
        <f t="array" aca="1" ref="I385:J385" ca="1">IF($C385=0,"",_xlfn.TEXTSPLIT(H385," "))</f>
        <v>GCGGG</v>
      </c>
      <c r="J385" t="str">
        <f ca="1"/>
        <v>214</v>
      </c>
      <c r="K385">
        <f t="shared" ca="1" si="232"/>
        <v>214</v>
      </c>
      <c r="L385">
        <f ca="1"/>
        <v>373</v>
      </c>
      <c r="M385" t="str">
        <f t="shared" ca="1" si="219"/>
        <v>73777</v>
      </c>
      <c r="N385">
        <f t="shared" ca="1" si="252"/>
        <v>0</v>
      </c>
      <c r="O385">
        <f t="shared" ca="1" si="254"/>
        <v>0</v>
      </c>
      <c r="P385">
        <f t="shared" ca="1" si="254"/>
        <v>1</v>
      </c>
      <c r="Q385">
        <f t="shared" ca="1" si="254"/>
        <v>0</v>
      </c>
      <c r="R385">
        <f t="shared" ca="1" si="254"/>
        <v>0</v>
      </c>
      <c r="S385">
        <f t="shared" ca="1" si="254"/>
        <v>0</v>
      </c>
      <c r="T385">
        <f t="shared" ca="1" si="254"/>
        <v>4</v>
      </c>
      <c r="U385">
        <f t="shared" ca="1" si="254"/>
        <v>0</v>
      </c>
      <c r="V385">
        <f t="shared" ca="1" si="254"/>
        <v>0</v>
      </c>
      <c r="W385">
        <f t="shared" ca="1" si="254"/>
        <v>0</v>
      </c>
      <c r="X385">
        <f t="shared" ca="1" si="254"/>
        <v>0</v>
      </c>
      <c r="Y385">
        <f t="shared" ca="1" si="254"/>
        <v>0</v>
      </c>
      <c r="Z385">
        <f t="shared" ca="1" si="254"/>
        <v>0</v>
      </c>
      <c r="AA385">
        <f t="shared" ca="1" si="254"/>
        <v>0</v>
      </c>
      <c r="AB385">
        <f t="shared" ca="1" si="233"/>
        <v>5</v>
      </c>
      <c r="AC385" t="b">
        <f t="shared" ca="1" si="220"/>
        <v>0</v>
      </c>
      <c r="AD385" t="b">
        <f t="shared" ca="1" si="221"/>
        <v>1</v>
      </c>
      <c r="AE385" t="b">
        <f t="shared" ca="1" si="222"/>
        <v>0</v>
      </c>
      <c r="AF385" t="b">
        <f t="shared" ca="1" si="223"/>
        <v>0</v>
      </c>
      <c r="AG385" t="b">
        <f t="shared" ca="1" si="224"/>
        <v>0</v>
      </c>
      <c r="AH385" t="b">
        <f t="shared" ca="1" si="225"/>
        <v>0</v>
      </c>
      <c r="AI385" t="b">
        <f t="shared" ca="1" si="226"/>
        <v>0</v>
      </c>
      <c r="AJ385">
        <f t="shared" ca="1" si="234"/>
        <v>1</v>
      </c>
      <c r="AK385">
        <f t="shared" ca="1" si="227"/>
        <v>60373</v>
      </c>
      <c r="AL385">
        <f t="shared" ca="1" si="228"/>
        <v>941</v>
      </c>
      <c r="AM385" s="19">
        <f t="shared" ca="1" si="229"/>
        <v>201374</v>
      </c>
      <c r="AN385" t="str">
        <f ca="1">IF($C385=0,"",
VLOOKUP(MID($E385,1,1),TRANSF2,2,FALSE)
&amp; VLOOKUP(MID($E385,2,1),TRANSF2,2,FALSE)
&amp; VLOOKUP(MID($E385,3,1),TRANSF2,2,FALSE)
&amp; VLOOKUP(MID($E385,4,1),TRANSF2,2,FALSE)
&amp; VLOOKUP(MID($E385,5,1),TRANSF2,2,FALSE)
)</f>
        <v>OFBHF</v>
      </c>
      <c r="AO385" t="str">
        <f t="shared" ca="1" si="235"/>
        <v>OFBHF 663</v>
      </c>
      <c r="AP385" t="str">
        <f ca="1"/>
        <v>FAFBF 289</v>
      </c>
      <c r="AQ385" t="str" cm="1">
        <f t="array" aca="1" ref="AQ385:AR385" ca="1">IF($C385=0,"",_xlfn.TEXTSPLIT(AP385," "))</f>
        <v>FAFBF</v>
      </c>
      <c r="AR385" t="str">
        <f ca="1"/>
        <v>289</v>
      </c>
      <c r="AS385">
        <f t="shared" ca="1" si="236"/>
        <v>289</v>
      </c>
      <c r="AT385">
        <f ca="1"/>
        <v>373</v>
      </c>
      <c r="AU385" t="str">
        <f ca="1">IF($C385=0,"",
VLOOKUP(MID(AQ385,1,1),REVTRANS2,2,FALSE)
&amp; VLOOKUP(MID(AQ385,2,1),REVTRANS2,2,FALSE)
&amp; VLOOKUP(MID(AQ385,3,1),REVTRANS2,2,FALSE)
&amp; VLOOKUP(MID(AQ385,4,1),REVTRANS2,2,FALSE)
&amp; VLOOKUP(MID(AQ385,5,1),REVTRANS2,2,FALSE)
)</f>
        <v>6J626</v>
      </c>
      <c r="AV385">
        <f t="shared" ca="1" si="251"/>
        <v>0</v>
      </c>
      <c r="AW385">
        <f t="shared" ca="1" si="251"/>
        <v>1</v>
      </c>
      <c r="AX385">
        <f t="shared" ca="1" si="251"/>
        <v>0</v>
      </c>
      <c r="AY385">
        <f t="shared" ca="1" si="251"/>
        <v>0</v>
      </c>
      <c r="AZ385">
        <f t="shared" ca="1" si="251"/>
        <v>0</v>
      </c>
      <c r="BA385">
        <f t="shared" ca="1" si="251"/>
        <v>3</v>
      </c>
      <c r="BB385">
        <f t="shared" ca="1" si="251"/>
        <v>0</v>
      </c>
      <c r="BC385">
        <f t="shared" ca="1" si="251"/>
        <v>0</v>
      </c>
      <c r="BD385">
        <f t="shared" ca="1" si="251"/>
        <v>0</v>
      </c>
      <c r="BE385">
        <f t="shared" ca="1" si="251"/>
        <v>0</v>
      </c>
      <c r="BF385">
        <f t="shared" ca="1" si="251"/>
        <v>0</v>
      </c>
      <c r="BG385">
        <f t="shared" ca="1" si="251"/>
        <v>0</v>
      </c>
      <c r="BH385">
        <f t="shared" ca="1" si="251"/>
        <v>0</v>
      </c>
      <c r="BI385" s="37">
        <f t="shared" ca="1" si="251"/>
        <v>1</v>
      </c>
      <c r="BJ385" t="b">
        <f t="shared" ca="1" si="237"/>
        <v>0</v>
      </c>
      <c r="BK385" t="b">
        <f t="shared" ca="1" si="238"/>
        <v>1</v>
      </c>
      <c r="BL385" t="b">
        <f t="shared" ca="1" si="239"/>
        <v>0</v>
      </c>
      <c r="BM385" t="b">
        <f t="shared" ca="1" si="240"/>
        <v>0</v>
      </c>
      <c r="BN385" t="b">
        <f t="shared" ca="1" si="241"/>
        <v>0</v>
      </c>
      <c r="BO385" t="b">
        <f t="shared" ca="1" si="242"/>
        <v>0</v>
      </c>
      <c r="BP385" t="b">
        <f t="shared" ca="1" si="243"/>
        <v>0</v>
      </c>
      <c r="BQ385">
        <f t="shared" ca="1" si="244"/>
        <v>1</v>
      </c>
      <c r="BR385">
        <f t="shared" ca="1" si="245"/>
        <v>60373</v>
      </c>
      <c r="BS385" cm="1">
        <f t="array" aca="1" ref="BS385" ca="1">IF($C385=0,"",RANK(BR385,OFFSET(KKK,0,0,LAST,1),-1))</f>
        <v>878</v>
      </c>
      <c r="BT385" s="19">
        <f t="shared" ca="1" si="246"/>
        <v>253742</v>
      </c>
    </row>
    <row r="386" spans="1:72">
      <c r="A386">
        <v>374</v>
      </c>
      <c r="C386" s="9" t="str">
        <f t="shared" ca="1" si="214"/>
        <v>T8K58 735</v>
      </c>
      <c r="D386">
        <f t="shared" ca="1" si="217"/>
        <v>9</v>
      </c>
      <c r="E386" t="str">
        <f t="shared" ca="1" si="230"/>
        <v>T8K58</v>
      </c>
      <c r="F386" t="str">
        <f t="shared" ca="1" si="218"/>
        <v>LHOEH</v>
      </c>
      <c r="G386" t="str">
        <f t="shared" ca="1" si="231"/>
        <v>LHOEH 735</v>
      </c>
      <c r="H386" t="str">
        <f ca="1"/>
        <v>GCGMG 808</v>
      </c>
      <c r="I386" t="str" cm="1">
        <f t="array" aca="1" ref="I386:J386" ca="1">IF($C386=0,"",_xlfn.TEXTSPLIT(H386," "))</f>
        <v>GCGMG</v>
      </c>
      <c r="J386" t="str">
        <f ca="1"/>
        <v>808</v>
      </c>
      <c r="K386">
        <f t="shared" ca="1" si="232"/>
        <v>808</v>
      </c>
      <c r="L386">
        <f ca="1"/>
        <v>374</v>
      </c>
      <c r="M386" t="str">
        <f t="shared" ca="1" si="219"/>
        <v>737J7</v>
      </c>
      <c r="N386">
        <f t="shared" ca="1" si="252"/>
        <v>0</v>
      </c>
      <c r="O386">
        <f t="shared" ca="1" si="254"/>
        <v>0</v>
      </c>
      <c r="P386">
        <f t="shared" ca="1" si="254"/>
        <v>1</v>
      </c>
      <c r="Q386">
        <f t="shared" ca="1" si="254"/>
        <v>0</v>
      </c>
      <c r="R386">
        <f t="shared" ca="1" si="254"/>
        <v>0</v>
      </c>
      <c r="S386">
        <f t="shared" ca="1" si="254"/>
        <v>0</v>
      </c>
      <c r="T386">
        <f t="shared" ca="1" si="254"/>
        <v>3</v>
      </c>
      <c r="U386">
        <f t="shared" ca="1" si="254"/>
        <v>0</v>
      </c>
      <c r="V386">
        <f t="shared" ca="1" si="254"/>
        <v>0</v>
      </c>
      <c r="W386">
        <f t="shared" ca="1" si="254"/>
        <v>0</v>
      </c>
      <c r="X386">
        <f t="shared" ca="1" si="254"/>
        <v>1</v>
      </c>
      <c r="Y386">
        <f t="shared" ca="1" si="254"/>
        <v>0</v>
      </c>
      <c r="Z386">
        <f t="shared" ca="1" si="254"/>
        <v>0</v>
      </c>
      <c r="AA386">
        <f t="shared" ca="1" si="254"/>
        <v>0</v>
      </c>
      <c r="AB386">
        <f t="shared" ca="1" si="233"/>
        <v>5</v>
      </c>
      <c r="AC386" t="b">
        <f t="shared" ca="1" si="220"/>
        <v>0</v>
      </c>
      <c r="AD386" t="b">
        <f t="shared" ca="1" si="221"/>
        <v>0</v>
      </c>
      <c r="AE386" t="b">
        <f t="shared" ca="1" si="222"/>
        <v>0</v>
      </c>
      <c r="AF386" t="b">
        <f t="shared" ca="1" si="223"/>
        <v>1</v>
      </c>
      <c r="AG386" t="b">
        <f t="shared" ca="1" si="224"/>
        <v>0</v>
      </c>
      <c r="AH386" t="b">
        <f t="shared" ca="1" si="225"/>
        <v>0</v>
      </c>
      <c r="AI386" t="b">
        <f t="shared" ca="1" si="226"/>
        <v>0</v>
      </c>
      <c r="AJ386">
        <f t="shared" ca="1" si="234"/>
        <v>1</v>
      </c>
      <c r="AK386">
        <f t="shared" ca="1" si="227"/>
        <v>40374</v>
      </c>
      <c r="AL386">
        <f t="shared" ca="1" si="228"/>
        <v>690</v>
      </c>
      <c r="AM386" s="19">
        <f t="shared" ca="1" si="229"/>
        <v>557520</v>
      </c>
      <c r="AN386" t="str">
        <f ca="1">IF($C386=0,"",
VLOOKUP(MID($E386,1,1),TRANSF2,2,FALSE)
&amp; VLOOKUP(MID($E386,2,1),TRANSF2,2,FALSE)
&amp; VLOOKUP(MID($E386,3,1),TRANSF2,2,FALSE)
&amp; VLOOKUP(MID($E386,4,1),TRANSF2,2,FALSE)
&amp; VLOOKUP(MID($E386,5,1),TRANSF2,2,FALSE)
)</f>
        <v>LHOEH</v>
      </c>
      <c r="AO386" t="str">
        <f t="shared" ca="1" si="235"/>
        <v>LHOEH 735</v>
      </c>
      <c r="AP386" t="str">
        <f ca="1"/>
        <v>FAGEE 979</v>
      </c>
      <c r="AQ386" t="str" cm="1">
        <f t="array" aca="1" ref="AQ386:AR386" ca="1">IF($C386=0,"",_xlfn.TEXTSPLIT(AP386," "))</f>
        <v>FAGEE</v>
      </c>
      <c r="AR386" t="str">
        <f ca="1"/>
        <v>979</v>
      </c>
      <c r="AS386">
        <f t="shared" ca="1" si="236"/>
        <v>979</v>
      </c>
      <c r="AT386">
        <f ca="1"/>
        <v>374</v>
      </c>
      <c r="AU386" t="str">
        <f ca="1">IF($C386=0,"",
VLOOKUP(MID(AQ386,1,1),REVTRANS2,2,FALSE)
&amp; VLOOKUP(MID(AQ386,2,1),REVTRANS2,2,FALSE)
&amp; VLOOKUP(MID(AQ386,3,1),REVTRANS2,2,FALSE)
&amp; VLOOKUP(MID(AQ386,4,1),REVTRANS2,2,FALSE)
&amp; VLOOKUP(MID(AQ386,5,1),REVTRANS2,2,FALSE)
)</f>
        <v>6J755</v>
      </c>
      <c r="AV386">
        <f t="shared" ca="1" si="251"/>
        <v>0</v>
      </c>
      <c r="AW386">
        <f t="shared" ca="1" si="251"/>
        <v>0</v>
      </c>
      <c r="AX386">
        <f t="shared" ca="1" si="251"/>
        <v>0</v>
      </c>
      <c r="AY386">
        <f t="shared" ca="1" si="251"/>
        <v>0</v>
      </c>
      <c r="AZ386">
        <f t="shared" ca="1" si="251"/>
        <v>2</v>
      </c>
      <c r="BA386">
        <f t="shared" ca="1" si="251"/>
        <v>1</v>
      </c>
      <c r="BB386">
        <f t="shared" ca="1" si="251"/>
        <v>1</v>
      </c>
      <c r="BC386">
        <f t="shared" ca="1" si="251"/>
        <v>0</v>
      </c>
      <c r="BD386">
        <f t="shared" ca="1" si="251"/>
        <v>0</v>
      </c>
      <c r="BE386">
        <f t="shared" ca="1" si="251"/>
        <v>0</v>
      </c>
      <c r="BF386">
        <f t="shared" ca="1" si="251"/>
        <v>0</v>
      </c>
      <c r="BG386">
        <f t="shared" ca="1" si="251"/>
        <v>0</v>
      </c>
      <c r="BH386">
        <f t="shared" ca="1" si="251"/>
        <v>0</v>
      </c>
      <c r="BI386" s="37">
        <f t="shared" ca="1" si="251"/>
        <v>1</v>
      </c>
      <c r="BJ386" t="b">
        <f t="shared" ca="1" si="237"/>
        <v>0</v>
      </c>
      <c r="BK386" t="b">
        <f t="shared" ca="1" si="238"/>
        <v>0</v>
      </c>
      <c r="BL386" t="b">
        <f t="shared" ca="1" si="239"/>
        <v>0</v>
      </c>
      <c r="BM386" t="b">
        <f t="shared" ca="1" si="240"/>
        <v>1</v>
      </c>
      <c r="BN386" t="b">
        <f t="shared" ca="1" si="241"/>
        <v>0</v>
      </c>
      <c r="BO386" t="b">
        <f t="shared" ca="1" si="242"/>
        <v>0</v>
      </c>
      <c r="BP386" t="b">
        <f t="shared" ca="1" si="243"/>
        <v>0</v>
      </c>
      <c r="BQ386">
        <f t="shared" ca="1" si="244"/>
        <v>1</v>
      </c>
      <c r="BR386">
        <f t="shared" ca="1" si="245"/>
        <v>40374</v>
      </c>
      <c r="BS386" cm="1">
        <f t="array" aca="1" ref="BS386" ca="1">IF($C386=0,"",RANK(BR386,OFFSET(KKK,0,0,LAST,1),-1))</f>
        <v>542</v>
      </c>
      <c r="BT386" s="19">
        <f t="shared" ca="1" si="246"/>
        <v>530618</v>
      </c>
    </row>
    <row r="387" spans="1:72">
      <c r="A387">
        <v>375</v>
      </c>
      <c r="C387" s="9" t="str">
        <f t="shared" ca="1" si="214"/>
        <v>56JAA 224</v>
      </c>
      <c r="D387">
        <f t="shared" ca="1" si="217"/>
        <v>9</v>
      </c>
      <c r="E387" t="str">
        <f t="shared" ca="1" si="230"/>
        <v>56JAA</v>
      </c>
      <c r="F387" t="str">
        <f t="shared" ca="1" si="218"/>
        <v>EFMPP</v>
      </c>
      <c r="G387" t="str">
        <f t="shared" ca="1" si="231"/>
        <v>EFMPP 224</v>
      </c>
      <c r="H387" t="str">
        <f ca="1"/>
        <v>GCOCL 999</v>
      </c>
      <c r="I387" t="str" cm="1">
        <f t="array" aca="1" ref="I387:J387" ca="1">IF($C387=0,"",_xlfn.TEXTSPLIT(H387," "))</f>
        <v>GCOCL</v>
      </c>
      <c r="J387" t="str">
        <f ca="1"/>
        <v>999</v>
      </c>
      <c r="K387">
        <f t="shared" ca="1" si="232"/>
        <v>999</v>
      </c>
      <c r="L387">
        <f ca="1"/>
        <v>375</v>
      </c>
      <c r="M387" t="str">
        <f t="shared" ca="1" si="219"/>
        <v>73K3T</v>
      </c>
      <c r="N387">
        <f t="shared" ca="1" si="252"/>
        <v>0</v>
      </c>
      <c r="O387">
        <f t="shared" ref="O387:AA396" ca="1" si="255">IF($C387=0,"",(LEN($M387)-LEN(SUBSTITUTE($M387,O$11,""))))</f>
        <v>0</v>
      </c>
      <c r="P387">
        <f t="shared" ca="1" si="255"/>
        <v>2</v>
      </c>
      <c r="Q387">
        <f t="shared" ca="1" si="255"/>
        <v>0</v>
      </c>
      <c r="R387">
        <f t="shared" ca="1" si="255"/>
        <v>0</v>
      </c>
      <c r="S387">
        <f t="shared" ca="1" si="255"/>
        <v>0</v>
      </c>
      <c r="T387">
        <f t="shared" ca="1" si="255"/>
        <v>1</v>
      </c>
      <c r="U387">
        <f t="shared" ca="1" si="255"/>
        <v>0</v>
      </c>
      <c r="V387">
        <f t="shared" ca="1" si="255"/>
        <v>0</v>
      </c>
      <c r="W387">
        <f t="shared" ca="1" si="255"/>
        <v>1</v>
      </c>
      <c r="X387">
        <f t="shared" ca="1" si="255"/>
        <v>0</v>
      </c>
      <c r="Y387">
        <f t="shared" ca="1" si="255"/>
        <v>0</v>
      </c>
      <c r="Z387">
        <f t="shared" ca="1" si="255"/>
        <v>1</v>
      </c>
      <c r="AA387">
        <f t="shared" ca="1" si="255"/>
        <v>0</v>
      </c>
      <c r="AB387">
        <f t="shared" ca="1" si="233"/>
        <v>5</v>
      </c>
      <c r="AC387" t="b">
        <f t="shared" ca="1" si="220"/>
        <v>0</v>
      </c>
      <c r="AD387" t="b">
        <f t="shared" ca="1" si="221"/>
        <v>0</v>
      </c>
      <c r="AE387" t="b">
        <f t="shared" ca="1" si="222"/>
        <v>0</v>
      </c>
      <c r="AF387" t="b">
        <f t="shared" ca="1" si="223"/>
        <v>0</v>
      </c>
      <c r="AG387" t="b">
        <f t="shared" ca="1" si="224"/>
        <v>0</v>
      </c>
      <c r="AH387" t="b">
        <f t="shared" ca="1" si="225"/>
        <v>1</v>
      </c>
      <c r="AI387" t="b">
        <f t="shared" ca="1" si="226"/>
        <v>0</v>
      </c>
      <c r="AJ387">
        <f t="shared" ca="1" si="234"/>
        <v>1</v>
      </c>
      <c r="AK387">
        <f t="shared" ca="1" si="227"/>
        <v>20375</v>
      </c>
      <c r="AL387">
        <f t="shared" ca="1" si="228"/>
        <v>284</v>
      </c>
      <c r="AM387" s="19">
        <f t="shared" ca="1" si="229"/>
        <v>283716</v>
      </c>
      <c r="AN387" t="str">
        <f ca="1">IF($C387=0,"",
VLOOKUP(MID($E387,1,1),TRANSF2,2,FALSE)
&amp; VLOOKUP(MID($E387,2,1),TRANSF2,2,FALSE)
&amp; VLOOKUP(MID($E387,3,1),TRANSF2,2,FALSE)
&amp; VLOOKUP(MID($E387,4,1),TRANSF2,2,FALSE)
&amp; VLOOKUP(MID($E387,5,1),TRANSF2,2,FALSE)
)</f>
        <v>EFAPP</v>
      </c>
      <c r="AO387" t="str">
        <f t="shared" ca="1" si="235"/>
        <v>EFAPP 224</v>
      </c>
      <c r="AP387" t="str">
        <f ca="1"/>
        <v>FBBBD 100</v>
      </c>
      <c r="AQ387" t="str" cm="1">
        <f t="array" aca="1" ref="AQ387:AR387" ca="1">IF($C387=0,"",_xlfn.TEXTSPLIT(AP387," "))</f>
        <v>FBBBD</v>
      </c>
      <c r="AR387" t="str">
        <f ca="1"/>
        <v>100</v>
      </c>
      <c r="AS387">
        <f t="shared" ca="1" si="236"/>
        <v>100</v>
      </c>
      <c r="AT387">
        <f ca="1"/>
        <v>375</v>
      </c>
      <c r="AU387" t="str">
        <f ca="1">IF($C387=0,"",
VLOOKUP(MID(AQ387,1,1),REVTRANS2,2,FALSE)
&amp; VLOOKUP(MID(AQ387,2,1),REVTRANS2,2,FALSE)
&amp; VLOOKUP(MID(AQ387,3,1),REVTRANS2,2,FALSE)
&amp; VLOOKUP(MID(AQ387,4,1),REVTRANS2,2,FALSE)
&amp; VLOOKUP(MID(AQ387,5,1),REVTRANS2,2,FALSE)
)</f>
        <v>62224</v>
      </c>
      <c r="AV387">
        <f t="shared" ca="1" si="251"/>
        <v>0</v>
      </c>
      <c r="AW387">
        <f t="shared" ca="1" si="251"/>
        <v>3</v>
      </c>
      <c r="AX387">
        <f t="shared" ca="1" si="251"/>
        <v>0</v>
      </c>
      <c r="AY387">
        <f t="shared" ca="1" si="251"/>
        <v>1</v>
      </c>
      <c r="AZ387">
        <f t="shared" ca="1" si="251"/>
        <v>0</v>
      </c>
      <c r="BA387">
        <f t="shared" ca="1" si="251"/>
        <v>1</v>
      </c>
      <c r="BB387">
        <f t="shared" ca="1" si="251"/>
        <v>0</v>
      </c>
      <c r="BC387">
        <f t="shared" ca="1" si="251"/>
        <v>0</v>
      </c>
      <c r="BD387">
        <f t="shared" ca="1" si="251"/>
        <v>0</v>
      </c>
      <c r="BE387">
        <f t="shared" ca="1" si="251"/>
        <v>0</v>
      </c>
      <c r="BF387">
        <f t="shared" ca="1" si="251"/>
        <v>0</v>
      </c>
      <c r="BG387">
        <f t="shared" ca="1" si="251"/>
        <v>0</v>
      </c>
      <c r="BH387">
        <f t="shared" ca="1" si="251"/>
        <v>0</v>
      </c>
      <c r="BI387" s="37">
        <f t="shared" ca="1" si="251"/>
        <v>0</v>
      </c>
      <c r="BJ387" t="b">
        <f t="shared" ca="1" si="237"/>
        <v>0</v>
      </c>
      <c r="BK387" t="b">
        <f t="shared" ca="1" si="238"/>
        <v>0</v>
      </c>
      <c r="BL387" t="b">
        <f t="shared" ca="1" si="239"/>
        <v>0</v>
      </c>
      <c r="BM387" t="b">
        <f t="shared" ca="1" si="240"/>
        <v>1</v>
      </c>
      <c r="BN387" t="b">
        <f t="shared" ca="1" si="241"/>
        <v>0</v>
      </c>
      <c r="BO387" t="b">
        <f t="shared" ca="1" si="242"/>
        <v>0</v>
      </c>
      <c r="BP387" t="b">
        <f t="shared" ca="1" si="243"/>
        <v>0</v>
      </c>
      <c r="BQ387">
        <f t="shared" ca="1" si="244"/>
        <v>1</v>
      </c>
      <c r="BR387">
        <f t="shared" ca="1" si="245"/>
        <v>40375</v>
      </c>
      <c r="BS387" cm="1">
        <f t="array" aca="1" ref="BS387" ca="1">IF($C387=0,"",RANK(BR387,OFFSET(KKK,0,0,LAST,1),-1))</f>
        <v>543</v>
      </c>
      <c r="BT387" s="19">
        <f t="shared" ca="1" si="246"/>
        <v>54300</v>
      </c>
    </row>
    <row r="388" spans="1:72">
      <c r="A388">
        <v>376</v>
      </c>
      <c r="C388" s="9" t="str">
        <f t="shared" ca="1" si="214"/>
        <v>4T94T 345</v>
      </c>
      <c r="D388">
        <f t="shared" ca="1" si="217"/>
        <v>9</v>
      </c>
      <c r="E388" t="str">
        <f t="shared" ca="1" si="230"/>
        <v>4T94T</v>
      </c>
      <c r="F388" t="str">
        <f t="shared" ca="1" si="218"/>
        <v>DLIDL</v>
      </c>
      <c r="G388" t="str">
        <f t="shared" ca="1" si="231"/>
        <v>DLIDL 345</v>
      </c>
      <c r="H388" t="str">
        <f ca="1"/>
        <v>GDBCD 138</v>
      </c>
      <c r="I388" t="str" cm="1">
        <f t="array" aca="1" ref="I388:J388" ca="1">IF($C388=0,"",_xlfn.TEXTSPLIT(H388," "))</f>
        <v>GDBCD</v>
      </c>
      <c r="J388" t="str">
        <f ca="1"/>
        <v>138</v>
      </c>
      <c r="K388">
        <f t="shared" ca="1" si="232"/>
        <v>138</v>
      </c>
      <c r="L388">
        <f ca="1"/>
        <v>376</v>
      </c>
      <c r="M388" t="str">
        <f t="shared" ca="1" si="219"/>
        <v>74234</v>
      </c>
      <c r="N388">
        <f t="shared" ca="1" si="252"/>
        <v>0</v>
      </c>
      <c r="O388">
        <f t="shared" ca="1" si="255"/>
        <v>1</v>
      </c>
      <c r="P388">
        <f t="shared" ca="1" si="255"/>
        <v>1</v>
      </c>
      <c r="Q388">
        <f t="shared" ca="1" si="255"/>
        <v>2</v>
      </c>
      <c r="R388">
        <f t="shared" ca="1" si="255"/>
        <v>0</v>
      </c>
      <c r="S388">
        <f t="shared" ca="1" si="255"/>
        <v>0</v>
      </c>
      <c r="T388">
        <f t="shared" ca="1" si="255"/>
        <v>1</v>
      </c>
      <c r="U388">
        <f t="shared" ca="1" si="255"/>
        <v>0</v>
      </c>
      <c r="V388">
        <f t="shared" ca="1" si="255"/>
        <v>0</v>
      </c>
      <c r="W388">
        <f t="shared" ca="1" si="255"/>
        <v>0</v>
      </c>
      <c r="X388">
        <f t="shared" ca="1" si="255"/>
        <v>0</v>
      </c>
      <c r="Y388">
        <f t="shared" ca="1" si="255"/>
        <v>0</v>
      </c>
      <c r="Z388">
        <f t="shared" ca="1" si="255"/>
        <v>0</v>
      </c>
      <c r="AA388">
        <f t="shared" ca="1" si="255"/>
        <v>0</v>
      </c>
      <c r="AB388">
        <f t="shared" ca="1" si="233"/>
        <v>5</v>
      </c>
      <c r="AC388" t="b">
        <f t="shared" ca="1" si="220"/>
        <v>0</v>
      </c>
      <c r="AD388" t="b">
        <f t="shared" ca="1" si="221"/>
        <v>0</v>
      </c>
      <c r="AE388" t="b">
        <f t="shared" ca="1" si="222"/>
        <v>0</v>
      </c>
      <c r="AF388" t="b">
        <f t="shared" ca="1" si="223"/>
        <v>0</v>
      </c>
      <c r="AG388" t="b">
        <f t="shared" ca="1" si="224"/>
        <v>0</v>
      </c>
      <c r="AH388" t="b">
        <f t="shared" ca="1" si="225"/>
        <v>1</v>
      </c>
      <c r="AI388" t="b">
        <f t="shared" ca="1" si="226"/>
        <v>0</v>
      </c>
      <c r="AJ388">
        <f t="shared" ca="1" si="234"/>
        <v>1</v>
      </c>
      <c r="AK388">
        <f t="shared" ca="1" si="227"/>
        <v>20376</v>
      </c>
      <c r="AL388">
        <f t="shared" ca="1" si="228"/>
        <v>285</v>
      </c>
      <c r="AM388" s="19">
        <f t="shared" ca="1" si="229"/>
        <v>39330</v>
      </c>
      <c r="AN388" t="str">
        <f ca="1">IF($C388=0,"",
VLOOKUP(MID($E388,1,1),TRANSF2,2,FALSE)
&amp; VLOOKUP(MID($E388,2,1),TRANSF2,2,FALSE)
&amp; VLOOKUP(MID($E388,3,1),TRANSF2,2,FALSE)
&amp; VLOOKUP(MID($E388,4,1),TRANSF2,2,FALSE)
&amp; VLOOKUP(MID($E388,5,1),TRANSF2,2,FALSE)
)</f>
        <v>DLIDL</v>
      </c>
      <c r="AO388" t="str">
        <f t="shared" ca="1" si="235"/>
        <v>DLIDL 345</v>
      </c>
      <c r="AP388" t="str">
        <f ca="1"/>
        <v>FBCEI 179</v>
      </c>
      <c r="AQ388" t="str" cm="1">
        <f t="array" aca="1" ref="AQ388:AR388" ca="1">IF($C388=0,"",_xlfn.TEXTSPLIT(AP388," "))</f>
        <v>FBCEI</v>
      </c>
      <c r="AR388" t="str">
        <f ca="1"/>
        <v>179</v>
      </c>
      <c r="AS388">
        <f t="shared" ca="1" si="236"/>
        <v>179</v>
      </c>
      <c r="AT388">
        <f ca="1"/>
        <v>376</v>
      </c>
      <c r="AU388" t="str">
        <f ca="1">IF($C388=0,"",
VLOOKUP(MID(AQ388,1,1),REVTRANS2,2,FALSE)
&amp; VLOOKUP(MID(AQ388,2,1),REVTRANS2,2,FALSE)
&amp; VLOOKUP(MID(AQ388,3,1),REVTRANS2,2,FALSE)
&amp; VLOOKUP(MID(AQ388,4,1),REVTRANS2,2,FALSE)
&amp; VLOOKUP(MID(AQ388,5,1),REVTRANS2,2,FALSE)
)</f>
        <v>62359</v>
      </c>
      <c r="AV388">
        <f t="shared" ca="1" si="251"/>
        <v>0</v>
      </c>
      <c r="AW388">
        <f t="shared" ca="1" si="251"/>
        <v>1</v>
      </c>
      <c r="AX388">
        <f t="shared" ca="1" si="251"/>
        <v>1</v>
      </c>
      <c r="AY388">
        <f t="shared" ca="1" si="251"/>
        <v>0</v>
      </c>
      <c r="AZ388">
        <f t="shared" ca="1" si="251"/>
        <v>1</v>
      </c>
      <c r="BA388">
        <f t="shared" ref="AW388:BI451" ca="1" si="256">IF($C388=0,"",(LEN($AU388)-LEN(SUBSTITUTE($AU388,BA$11,""))))</f>
        <v>1</v>
      </c>
      <c r="BB388">
        <f t="shared" ca="1" si="256"/>
        <v>0</v>
      </c>
      <c r="BC388">
        <f t="shared" ca="1" si="256"/>
        <v>0</v>
      </c>
      <c r="BD388">
        <f t="shared" ca="1" si="256"/>
        <v>1</v>
      </c>
      <c r="BE388">
        <f t="shared" ca="1" si="256"/>
        <v>0</v>
      </c>
      <c r="BF388">
        <f t="shared" ca="1" si="256"/>
        <v>0</v>
      </c>
      <c r="BG388">
        <f t="shared" ca="1" si="256"/>
        <v>0</v>
      </c>
      <c r="BH388">
        <f t="shared" ca="1" si="256"/>
        <v>0</v>
      </c>
      <c r="BI388" s="37">
        <f t="shared" ca="1" si="256"/>
        <v>0</v>
      </c>
      <c r="BJ388" t="b">
        <f t="shared" ca="1" si="237"/>
        <v>0</v>
      </c>
      <c r="BK388" t="b">
        <f t="shared" ca="1" si="238"/>
        <v>0</v>
      </c>
      <c r="BL388" t="b">
        <f t="shared" ca="1" si="239"/>
        <v>0</v>
      </c>
      <c r="BM388" t="b">
        <f t="shared" ca="1" si="240"/>
        <v>0</v>
      </c>
      <c r="BN388" t="b">
        <f t="shared" ca="1" si="241"/>
        <v>0</v>
      </c>
      <c r="BO388" t="b">
        <f t="shared" ca="1" si="242"/>
        <v>0</v>
      </c>
      <c r="BP388" t="b">
        <f t="shared" ca="1" si="243"/>
        <v>1</v>
      </c>
      <c r="BQ388">
        <f t="shared" ca="1" si="244"/>
        <v>1</v>
      </c>
      <c r="BR388">
        <f t="shared" ca="1" si="245"/>
        <v>10376</v>
      </c>
      <c r="BS388" cm="1">
        <f t="array" aca="1" ref="BS388" ca="1">IF($C388=0,"",RANK(BR388,OFFSET(KKK,0,0,LAST,1),-1))</f>
        <v>36</v>
      </c>
      <c r="BT388" s="19">
        <f t="shared" ca="1" si="246"/>
        <v>6444</v>
      </c>
    </row>
    <row r="389" spans="1:72">
      <c r="A389">
        <v>377</v>
      </c>
      <c r="C389" s="9" t="str">
        <f t="shared" ref="C389:C452" ca="1" si="257">OFFSET(INPUT_START,A389-1,0)</f>
        <v>63333 172</v>
      </c>
      <c r="D389">
        <f t="shared" ca="1" si="217"/>
        <v>9</v>
      </c>
      <c r="E389" t="str">
        <f t="shared" ca="1" si="230"/>
        <v>63333</v>
      </c>
      <c r="F389" t="str">
        <f t="shared" ca="1" si="218"/>
        <v>FCCCC</v>
      </c>
      <c r="G389" t="str">
        <f t="shared" ca="1" si="231"/>
        <v>FCCCC 172</v>
      </c>
      <c r="H389" t="str">
        <f ca="1"/>
        <v>GDDDD 993</v>
      </c>
      <c r="I389" t="str" cm="1">
        <f t="array" aca="1" ref="I389:J389" ca="1">IF($C389=0,"",_xlfn.TEXTSPLIT(H389," "))</f>
        <v>GDDDD</v>
      </c>
      <c r="J389" t="str">
        <f ca="1"/>
        <v>993</v>
      </c>
      <c r="K389">
        <f t="shared" ca="1" si="232"/>
        <v>993</v>
      </c>
      <c r="L389">
        <f ca="1"/>
        <v>377</v>
      </c>
      <c r="M389" t="str">
        <f t="shared" ca="1" si="219"/>
        <v>74444</v>
      </c>
      <c r="N389">
        <f t="shared" ca="1" si="252"/>
        <v>0</v>
      </c>
      <c r="O389">
        <f t="shared" ca="1" si="255"/>
        <v>0</v>
      </c>
      <c r="P389">
        <f t="shared" ca="1" si="255"/>
        <v>0</v>
      </c>
      <c r="Q389">
        <f t="shared" ca="1" si="255"/>
        <v>4</v>
      </c>
      <c r="R389">
        <f t="shared" ca="1" si="255"/>
        <v>0</v>
      </c>
      <c r="S389">
        <f t="shared" ca="1" si="255"/>
        <v>0</v>
      </c>
      <c r="T389">
        <f t="shared" ca="1" si="255"/>
        <v>1</v>
      </c>
      <c r="U389">
        <f t="shared" ca="1" si="255"/>
        <v>0</v>
      </c>
      <c r="V389">
        <f t="shared" ca="1" si="255"/>
        <v>0</v>
      </c>
      <c r="W389">
        <f t="shared" ca="1" si="255"/>
        <v>0</v>
      </c>
      <c r="X389">
        <f t="shared" ca="1" si="255"/>
        <v>0</v>
      </c>
      <c r="Y389">
        <f t="shared" ca="1" si="255"/>
        <v>0</v>
      </c>
      <c r="Z389">
        <f t="shared" ca="1" si="255"/>
        <v>0</v>
      </c>
      <c r="AA389">
        <f t="shared" ca="1" si="255"/>
        <v>0</v>
      </c>
      <c r="AB389">
        <f t="shared" ca="1" si="233"/>
        <v>5</v>
      </c>
      <c r="AC389" t="b">
        <f t="shared" ca="1" si="220"/>
        <v>0</v>
      </c>
      <c r="AD389" t="b">
        <f t="shared" ca="1" si="221"/>
        <v>1</v>
      </c>
      <c r="AE389" t="b">
        <f t="shared" ca="1" si="222"/>
        <v>0</v>
      </c>
      <c r="AF389" t="b">
        <f t="shared" ca="1" si="223"/>
        <v>0</v>
      </c>
      <c r="AG389" t="b">
        <f t="shared" ca="1" si="224"/>
        <v>0</v>
      </c>
      <c r="AH389" t="b">
        <f t="shared" ca="1" si="225"/>
        <v>0</v>
      </c>
      <c r="AI389" t="b">
        <f t="shared" ca="1" si="226"/>
        <v>0</v>
      </c>
      <c r="AJ389">
        <f t="shared" ca="1" si="234"/>
        <v>1</v>
      </c>
      <c r="AK389">
        <f t="shared" ca="1" si="227"/>
        <v>60377</v>
      </c>
      <c r="AL389">
        <f t="shared" ca="1" si="228"/>
        <v>942</v>
      </c>
      <c r="AM389" s="19">
        <f t="shared" ca="1" si="229"/>
        <v>935406</v>
      </c>
      <c r="AN389" t="str">
        <f ca="1">IF($C389=0,"",
VLOOKUP(MID($E389,1,1),TRANSF2,2,FALSE)
&amp; VLOOKUP(MID($E389,2,1),TRANSF2,2,FALSE)
&amp; VLOOKUP(MID($E389,3,1),TRANSF2,2,FALSE)
&amp; VLOOKUP(MID($E389,4,1),TRANSF2,2,FALSE)
&amp; VLOOKUP(MID($E389,5,1),TRANSF2,2,FALSE)
)</f>
        <v>FCCCC</v>
      </c>
      <c r="AO389" t="str">
        <f t="shared" ca="1" si="235"/>
        <v>FCCCC 172</v>
      </c>
      <c r="AP389" t="str">
        <f ca="1"/>
        <v>FBCEP 193</v>
      </c>
      <c r="AQ389" t="str" cm="1">
        <f t="array" aca="1" ref="AQ389:AR389" ca="1">IF($C389=0,"",_xlfn.TEXTSPLIT(AP389," "))</f>
        <v>FBCEP</v>
      </c>
      <c r="AR389" t="str">
        <f ca="1"/>
        <v>193</v>
      </c>
      <c r="AS389">
        <f t="shared" ca="1" si="236"/>
        <v>193</v>
      </c>
      <c r="AT389">
        <f ca="1"/>
        <v>377</v>
      </c>
      <c r="AU389" t="str">
        <f ca="1">IF($C389=0,"",
VLOOKUP(MID(AQ389,1,1),REVTRANS2,2,FALSE)
&amp; VLOOKUP(MID(AQ389,2,1),REVTRANS2,2,FALSE)
&amp; VLOOKUP(MID(AQ389,3,1),REVTRANS2,2,FALSE)
&amp; VLOOKUP(MID(AQ389,4,1),REVTRANS2,2,FALSE)
&amp; VLOOKUP(MID(AQ389,5,1),REVTRANS2,2,FALSE)
)</f>
        <v>6235A</v>
      </c>
      <c r="AV389">
        <f t="shared" ref="AV389:BH452" ca="1" si="258">IF($C389=0,"",(LEN($AU389)-LEN(SUBSTITUTE($AU389,AV$11,""))))</f>
        <v>0</v>
      </c>
      <c r="AW389">
        <f t="shared" ca="1" si="256"/>
        <v>1</v>
      </c>
      <c r="AX389">
        <f t="shared" ca="1" si="256"/>
        <v>1</v>
      </c>
      <c r="AY389">
        <f t="shared" ca="1" si="256"/>
        <v>0</v>
      </c>
      <c r="AZ389">
        <f t="shared" ca="1" si="256"/>
        <v>1</v>
      </c>
      <c r="BA389">
        <f t="shared" ca="1" si="256"/>
        <v>1</v>
      </c>
      <c r="BB389">
        <f t="shared" ca="1" si="256"/>
        <v>0</v>
      </c>
      <c r="BC389">
        <f t="shared" ca="1" si="256"/>
        <v>0</v>
      </c>
      <c r="BD389">
        <f t="shared" ca="1" si="256"/>
        <v>0</v>
      </c>
      <c r="BE389">
        <f t="shared" ca="1" si="256"/>
        <v>0</v>
      </c>
      <c r="BF389">
        <f t="shared" ca="1" si="256"/>
        <v>0</v>
      </c>
      <c r="BG389">
        <f t="shared" ca="1" si="256"/>
        <v>0</v>
      </c>
      <c r="BH389">
        <f t="shared" ca="1" si="256"/>
        <v>1</v>
      </c>
      <c r="BI389" s="37">
        <f t="shared" ca="1" si="256"/>
        <v>0</v>
      </c>
      <c r="BJ389" t="b">
        <f t="shared" ca="1" si="237"/>
        <v>0</v>
      </c>
      <c r="BK389" t="b">
        <f t="shared" ca="1" si="238"/>
        <v>0</v>
      </c>
      <c r="BL389" t="b">
        <f t="shared" ca="1" si="239"/>
        <v>0</v>
      </c>
      <c r="BM389" t="b">
        <f t="shared" ca="1" si="240"/>
        <v>0</v>
      </c>
      <c r="BN389" t="b">
        <f t="shared" ca="1" si="241"/>
        <v>0</v>
      </c>
      <c r="BO389" t="b">
        <f t="shared" ca="1" si="242"/>
        <v>0</v>
      </c>
      <c r="BP389" t="b">
        <f t="shared" ca="1" si="243"/>
        <v>1</v>
      </c>
      <c r="BQ389">
        <f t="shared" ca="1" si="244"/>
        <v>1</v>
      </c>
      <c r="BR389">
        <f t="shared" ca="1" si="245"/>
        <v>10377</v>
      </c>
      <c r="BS389" cm="1">
        <f t="array" aca="1" ref="BS389" ca="1">IF($C389=0,"",RANK(BR389,OFFSET(KKK,0,0,LAST,1),-1))</f>
        <v>37</v>
      </c>
      <c r="BT389" s="19">
        <f t="shared" ca="1" si="246"/>
        <v>7141</v>
      </c>
    </row>
    <row r="390" spans="1:72">
      <c r="A390">
        <v>378</v>
      </c>
      <c r="C390" s="9" t="str">
        <f t="shared" ca="1" si="257"/>
        <v>58356 853</v>
      </c>
      <c r="D390">
        <f t="shared" ca="1" si="217"/>
        <v>9</v>
      </c>
      <c r="E390" t="str">
        <f t="shared" ca="1" si="230"/>
        <v>58356</v>
      </c>
      <c r="F390" t="str">
        <f t="shared" ca="1" si="218"/>
        <v>EHCEF</v>
      </c>
      <c r="G390" t="str">
        <f t="shared" ca="1" si="231"/>
        <v>EHCEF 853</v>
      </c>
      <c r="H390" t="str">
        <f ca="1"/>
        <v>GDDGI 589</v>
      </c>
      <c r="I390" t="str" cm="1">
        <f t="array" aca="1" ref="I390:J390" ca="1">IF($C390=0,"",_xlfn.TEXTSPLIT(H390," "))</f>
        <v>GDDGI</v>
      </c>
      <c r="J390" t="str">
        <f ca="1"/>
        <v>589</v>
      </c>
      <c r="K390">
        <f t="shared" ca="1" si="232"/>
        <v>589</v>
      </c>
      <c r="L390">
        <f ca="1"/>
        <v>378</v>
      </c>
      <c r="M390" t="str">
        <f t="shared" ca="1" si="219"/>
        <v>74479</v>
      </c>
      <c r="N390">
        <f t="shared" ca="1" si="252"/>
        <v>0</v>
      </c>
      <c r="O390">
        <f t="shared" ca="1" si="255"/>
        <v>0</v>
      </c>
      <c r="P390">
        <f t="shared" ca="1" si="255"/>
        <v>0</v>
      </c>
      <c r="Q390">
        <f t="shared" ca="1" si="255"/>
        <v>2</v>
      </c>
      <c r="R390">
        <f t="shared" ca="1" si="255"/>
        <v>0</v>
      </c>
      <c r="S390">
        <f t="shared" ca="1" si="255"/>
        <v>0</v>
      </c>
      <c r="T390">
        <f t="shared" ca="1" si="255"/>
        <v>2</v>
      </c>
      <c r="U390">
        <f t="shared" ca="1" si="255"/>
        <v>0</v>
      </c>
      <c r="V390">
        <f t="shared" ca="1" si="255"/>
        <v>1</v>
      </c>
      <c r="W390">
        <f t="shared" ca="1" si="255"/>
        <v>0</v>
      </c>
      <c r="X390">
        <f t="shared" ca="1" si="255"/>
        <v>0</v>
      </c>
      <c r="Y390">
        <f t="shared" ca="1" si="255"/>
        <v>0</v>
      </c>
      <c r="Z390">
        <f t="shared" ca="1" si="255"/>
        <v>0</v>
      </c>
      <c r="AA390">
        <f t="shared" ca="1" si="255"/>
        <v>0</v>
      </c>
      <c r="AB390">
        <f t="shared" ca="1" si="233"/>
        <v>5</v>
      </c>
      <c r="AC390" t="b">
        <f t="shared" ca="1" si="220"/>
        <v>0</v>
      </c>
      <c r="AD390" t="b">
        <f t="shared" ca="1" si="221"/>
        <v>0</v>
      </c>
      <c r="AE390" t="b">
        <f t="shared" ca="1" si="222"/>
        <v>0</v>
      </c>
      <c r="AF390" t="b">
        <f t="shared" ca="1" si="223"/>
        <v>0</v>
      </c>
      <c r="AG390" t="b">
        <f t="shared" ca="1" si="224"/>
        <v>1</v>
      </c>
      <c r="AH390" t="b">
        <f t="shared" ca="1" si="225"/>
        <v>0</v>
      </c>
      <c r="AI390" t="b">
        <f t="shared" ca="1" si="226"/>
        <v>0</v>
      </c>
      <c r="AJ390">
        <f t="shared" ca="1" si="234"/>
        <v>1</v>
      </c>
      <c r="AK390">
        <f t="shared" ca="1" si="227"/>
        <v>30378</v>
      </c>
      <c r="AL390">
        <f t="shared" ca="1" si="228"/>
        <v>506</v>
      </c>
      <c r="AM390" s="19">
        <f t="shared" ca="1" si="229"/>
        <v>298034</v>
      </c>
      <c r="AN390" t="str">
        <f ca="1">IF($C390=0,"",
VLOOKUP(MID($E390,1,1),TRANSF2,2,FALSE)
&amp; VLOOKUP(MID($E390,2,1),TRANSF2,2,FALSE)
&amp; VLOOKUP(MID($E390,3,1),TRANSF2,2,FALSE)
&amp; VLOOKUP(MID($E390,4,1),TRANSF2,2,FALSE)
&amp; VLOOKUP(MID($E390,5,1),TRANSF2,2,FALSE)
)</f>
        <v>EHCEF</v>
      </c>
      <c r="AO390" t="str">
        <f t="shared" ca="1" si="235"/>
        <v>EHCEF 853</v>
      </c>
      <c r="AP390" t="str">
        <f ca="1"/>
        <v>FBFFF 657</v>
      </c>
      <c r="AQ390" t="str" cm="1">
        <f t="array" aca="1" ref="AQ390:AR390" ca="1">IF($C390=0,"",_xlfn.TEXTSPLIT(AP390," "))</f>
        <v>FBFFF</v>
      </c>
      <c r="AR390" t="str">
        <f ca="1"/>
        <v>657</v>
      </c>
      <c r="AS390">
        <f t="shared" ca="1" si="236"/>
        <v>657</v>
      </c>
      <c r="AT390">
        <f ca="1"/>
        <v>378</v>
      </c>
      <c r="AU390" t="str">
        <f ca="1">IF($C390=0,"",
VLOOKUP(MID(AQ390,1,1),REVTRANS2,2,FALSE)
&amp; VLOOKUP(MID(AQ390,2,1),REVTRANS2,2,FALSE)
&amp; VLOOKUP(MID(AQ390,3,1),REVTRANS2,2,FALSE)
&amp; VLOOKUP(MID(AQ390,4,1),REVTRANS2,2,FALSE)
&amp; VLOOKUP(MID(AQ390,5,1),REVTRANS2,2,FALSE)
)</f>
        <v>62666</v>
      </c>
      <c r="AV390">
        <f t="shared" ca="1" si="258"/>
        <v>0</v>
      </c>
      <c r="AW390">
        <f t="shared" ca="1" si="256"/>
        <v>1</v>
      </c>
      <c r="AX390">
        <f t="shared" ca="1" si="256"/>
        <v>0</v>
      </c>
      <c r="AY390">
        <f t="shared" ca="1" si="256"/>
        <v>0</v>
      </c>
      <c r="AZ390">
        <f t="shared" ca="1" si="256"/>
        <v>0</v>
      </c>
      <c r="BA390">
        <f t="shared" ca="1" si="256"/>
        <v>4</v>
      </c>
      <c r="BB390">
        <f t="shared" ca="1" si="256"/>
        <v>0</v>
      </c>
      <c r="BC390">
        <f t="shared" ca="1" si="256"/>
        <v>0</v>
      </c>
      <c r="BD390">
        <f t="shared" ca="1" si="256"/>
        <v>0</v>
      </c>
      <c r="BE390">
        <f t="shared" ca="1" si="256"/>
        <v>0</v>
      </c>
      <c r="BF390">
        <f t="shared" ca="1" si="256"/>
        <v>0</v>
      </c>
      <c r="BG390">
        <f t="shared" ca="1" si="256"/>
        <v>0</v>
      </c>
      <c r="BH390">
        <f t="shared" ca="1" si="256"/>
        <v>0</v>
      </c>
      <c r="BI390" s="37">
        <f t="shared" ca="1" si="256"/>
        <v>0</v>
      </c>
      <c r="BJ390" t="b">
        <f t="shared" ca="1" si="237"/>
        <v>0</v>
      </c>
      <c r="BK390" t="b">
        <f t="shared" ca="1" si="238"/>
        <v>1</v>
      </c>
      <c r="BL390" t="b">
        <f t="shared" ca="1" si="239"/>
        <v>0</v>
      </c>
      <c r="BM390" t="b">
        <f t="shared" ca="1" si="240"/>
        <v>0</v>
      </c>
      <c r="BN390" t="b">
        <f t="shared" ca="1" si="241"/>
        <v>0</v>
      </c>
      <c r="BO390" t="b">
        <f t="shared" ca="1" si="242"/>
        <v>0</v>
      </c>
      <c r="BP390" t="b">
        <f t="shared" ca="1" si="243"/>
        <v>0</v>
      </c>
      <c r="BQ390">
        <f t="shared" ca="1" si="244"/>
        <v>1</v>
      </c>
      <c r="BR390">
        <f t="shared" ca="1" si="245"/>
        <v>60378</v>
      </c>
      <c r="BS390" cm="1">
        <f t="array" aca="1" ref="BS390" ca="1">IF($C390=0,"",RANK(BR390,OFFSET(KKK,0,0,LAST,1),-1))</f>
        <v>879</v>
      </c>
      <c r="BT390" s="19">
        <f t="shared" ca="1" si="246"/>
        <v>577503</v>
      </c>
    </row>
    <row r="391" spans="1:72">
      <c r="A391">
        <v>379</v>
      </c>
      <c r="C391" s="9" t="str">
        <f t="shared" ca="1" si="257"/>
        <v>666TK 30</v>
      </c>
      <c r="D391">
        <f t="shared" ca="1" si="217"/>
        <v>8</v>
      </c>
      <c r="E391" t="str">
        <f t="shared" ca="1" si="230"/>
        <v>666TK</v>
      </c>
      <c r="F391" t="str">
        <f t="shared" ca="1" si="218"/>
        <v>FFFLO</v>
      </c>
      <c r="G391" t="str">
        <f t="shared" ca="1" si="231"/>
        <v>FFFLO 30</v>
      </c>
      <c r="H391" t="str">
        <f ca="1"/>
        <v>GDGGC 892</v>
      </c>
      <c r="I391" t="str" cm="1">
        <f t="array" aca="1" ref="I391:J391" ca="1">IF($C391=0,"",_xlfn.TEXTSPLIT(H391," "))</f>
        <v>GDGGC</v>
      </c>
      <c r="J391" t="str">
        <f ca="1"/>
        <v>892</v>
      </c>
      <c r="K391">
        <f t="shared" ca="1" si="232"/>
        <v>892</v>
      </c>
      <c r="L391">
        <f ca="1"/>
        <v>379</v>
      </c>
      <c r="M391" t="str">
        <f t="shared" ca="1" si="219"/>
        <v>74773</v>
      </c>
      <c r="N391">
        <f t="shared" ca="1" si="252"/>
        <v>0</v>
      </c>
      <c r="O391">
        <f t="shared" ca="1" si="255"/>
        <v>0</v>
      </c>
      <c r="P391">
        <f t="shared" ca="1" si="255"/>
        <v>1</v>
      </c>
      <c r="Q391">
        <f t="shared" ca="1" si="255"/>
        <v>1</v>
      </c>
      <c r="R391">
        <f t="shared" ca="1" si="255"/>
        <v>0</v>
      </c>
      <c r="S391">
        <f t="shared" ca="1" si="255"/>
        <v>0</v>
      </c>
      <c r="T391">
        <f t="shared" ca="1" si="255"/>
        <v>3</v>
      </c>
      <c r="U391">
        <f t="shared" ca="1" si="255"/>
        <v>0</v>
      </c>
      <c r="V391">
        <f t="shared" ca="1" si="255"/>
        <v>0</v>
      </c>
      <c r="W391">
        <f t="shared" ca="1" si="255"/>
        <v>0</v>
      </c>
      <c r="X391">
        <f t="shared" ca="1" si="255"/>
        <v>0</v>
      </c>
      <c r="Y391">
        <f t="shared" ca="1" si="255"/>
        <v>0</v>
      </c>
      <c r="Z391">
        <f t="shared" ca="1" si="255"/>
        <v>0</v>
      </c>
      <c r="AA391">
        <f t="shared" ca="1" si="255"/>
        <v>0</v>
      </c>
      <c r="AB391">
        <f t="shared" ca="1" si="233"/>
        <v>5</v>
      </c>
      <c r="AC391" t="b">
        <f t="shared" ca="1" si="220"/>
        <v>0</v>
      </c>
      <c r="AD391" t="b">
        <f t="shared" ca="1" si="221"/>
        <v>0</v>
      </c>
      <c r="AE391" t="b">
        <f t="shared" ca="1" si="222"/>
        <v>0</v>
      </c>
      <c r="AF391" t="b">
        <f t="shared" ca="1" si="223"/>
        <v>1</v>
      </c>
      <c r="AG391" t="b">
        <f t="shared" ca="1" si="224"/>
        <v>0</v>
      </c>
      <c r="AH391" t="b">
        <f t="shared" ca="1" si="225"/>
        <v>0</v>
      </c>
      <c r="AI391" t="b">
        <f t="shared" ca="1" si="226"/>
        <v>0</v>
      </c>
      <c r="AJ391">
        <f t="shared" ca="1" si="234"/>
        <v>1</v>
      </c>
      <c r="AK391">
        <f t="shared" ca="1" si="227"/>
        <v>40379</v>
      </c>
      <c r="AL391">
        <f t="shared" ca="1" si="228"/>
        <v>691</v>
      </c>
      <c r="AM391" s="19">
        <f t="shared" ca="1" si="229"/>
        <v>616372</v>
      </c>
      <c r="AN391" t="str">
        <f ca="1">IF($C391=0,"",
VLOOKUP(MID($E391,1,1),TRANSF2,2,FALSE)
&amp; VLOOKUP(MID($E391,2,1),TRANSF2,2,FALSE)
&amp; VLOOKUP(MID($E391,3,1),TRANSF2,2,FALSE)
&amp; VLOOKUP(MID($E391,4,1),TRANSF2,2,FALSE)
&amp; VLOOKUP(MID($E391,5,1),TRANSF2,2,FALSE)
)</f>
        <v>FFFLO</v>
      </c>
      <c r="AO391" t="str">
        <f t="shared" ca="1" si="235"/>
        <v>FFFLO 30</v>
      </c>
      <c r="AP391" t="str">
        <f ca="1"/>
        <v>FBFPG 709</v>
      </c>
      <c r="AQ391" t="str" cm="1">
        <f t="array" aca="1" ref="AQ391:AR391" ca="1">IF($C391=0,"",_xlfn.TEXTSPLIT(AP391," "))</f>
        <v>FBFPG</v>
      </c>
      <c r="AR391" t="str">
        <f ca="1"/>
        <v>709</v>
      </c>
      <c r="AS391">
        <f t="shared" ca="1" si="236"/>
        <v>709</v>
      </c>
      <c r="AT391">
        <f ca="1"/>
        <v>379</v>
      </c>
      <c r="AU391" t="str">
        <f ca="1">IF($C391=0,"",
VLOOKUP(MID(AQ391,1,1),REVTRANS2,2,FALSE)
&amp; VLOOKUP(MID(AQ391,2,1),REVTRANS2,2,FALSE)
&amp; VLOOKUP(MID(AQ391,3,1),REVTRANS2,2,FALSE)
&amp; VLOOKUP(MID(AQ391,4,1),REVTRANS2,2,FALSE)
&amp; VLOOKUP(MID(AQ391,5,1),REVTRANS2,2,FALSE)
)</f>
        <v>626A7</v>
      </c>
      <c r="AV391">
        <f t="shared" ca="1" si="258"/>
        <v>0</v>
      </c>
      <c r="AW391">
        <f t="shared" ca="1" si="256"/>
        <v>1</v>
      </c>
      <c r="AX391">
        <f t="shared" ca="1" si="256"/>
        <v>0</v>
      </c>
      <c r="AY391">
        <f t="shared" ca="1" si="256"/>
        <v>0</v>
      </c>
      <c r="AZ391">
        <f t="shared" ca="1" si="256"/>
        <v>0</v>
      </c>
      <c r="BA391">
        <f t="shared" ca="1" si="256"/>
        <v>2</v>
      </c>
      <c r="BB391">
        <f t="shared" ca="1" si="256"/>
        <v>1</v>
      </c>
      <c r="BC391">
        <f t="shared" ca="1" si="256"/>
        <v>0</v>
      </c>
      <c r="BD391">
        <f t="shared" ca="1" si="256"/>
        <v>0</v>
      </c>
      <c r="BE391">
        <f t="shared" ca="1" si="256"/>
        <v>0</v>
      </c>
      <c r="BF391">
        <f t="shared" ca="1" si="256"/>
        <v>0</v>
      </c>
      <c r="BG391">
        <f t="shared" ca="1" si="256"/>
        <v>0</v>
      </c>
      <c r="BH391">
        <f t="shared" ca="1" si="256"/>
        <v>1</v>
      </c>
      <c r="BI391" s="37">
        <f t="shared" ca="1" si="256"/>
        <v>0</v>
      </c>
      <c r="BJ391" t="b">
        <f t="shared" ca="1" si="237"/>
        <v>0</v>
      </c>
      <c r="BK391" t="b">
        <f t="shared" ca="1" si="238"/>
        <v>0</v>
      </c>
      <c r="BL391" t="b">
        <f t="shared" ca="1" si="239"/>
        <v>0</v>
      </c>
      <c r="BM391" t="b">
        <f t="shared" ca="1" si="240"/>
        <v>0</v>
      </c>
      <c r="BN391" t="b">
        <f t="shared" ca="1" si="241"/>
        <v>0</v>
      </c>
      <c r="BO391" t="b">
        <f t="shared" ca="1" si="242"/>
        <v>1</v>
      </c>
      <c r="BP391" t="b">
        <f t="shared" ca="1" si="243"/>
        <v>0</v>
      </c>
      <c r="BQ391">
        <f t="shared" ca="1" si="244"/>
        <v>1</v>
      </c>
      <c r="BR391">
        <f t="shared" ca="1" si="245"/>
        <v>20379</v>
      </c>
      <c r="BS391" cm="1">
        <f t="array" aca="1" ref="BS391" ca="1">IF($C391=0,"",RANK(BR391,OFFSET(KKK,0,0,LAST,1),-1))</f>
        <v>207</v>
      </c>
      <c r="BT391" s="19">
        <f t="shared" ca="1" si="246"/>
        <v>146763</v>
      </c>
    </row>
    <row r="392" spans="1:72">
      <c r="A392">
        <v>380</v>
      </c>
      <c r="C392" s="9" t="str">
        <f t="shared" ca="1" si="257"/>
        <v>A77AQ 896</v>
      </c>
      <c r="D392">
        <f t="shared" ca="1" si="217"/>
        <v>9</v>
      </c>
      <c r="E392" t="str">
        <f t="shared" ca="1" si="230"/>
        <v>A77AQ</v>
      </c>
      <c r="F392" t="str">
        <f t="shared" ca="1" si="218"/>
        <v>PGGPN</v>
      </c>
      <c r="G392" t="str">
        <f t="shared" ca="1" si="231"/>
        <v>PGGPN 896</v>
      </c>
      <c r="H392" t="str">
        <f ca="1"/>
        <v>GDGGH 344</v>
      </c>
      <c r="I392" t="str" cm="1">
        <f t="array" aca="1" ref="I392:J392" ca="1">IF($C392=0,"",_xlfn.TEXTSPLIT(H392," "))</f>
        <v>GDGGH</v>
      </c>
      <c r="J392" t="str">
        <f ca="1"/>
        <v>344</v>
      </c>
      <c r="K392">
        <f t="shared" ca="1" si="232"/>
        <v>344</v>
      </c>
      <c r="L392">
        <f ca="1"/>
        <v>380</v>
      </c>
      <c r="M392" t="str">
        <f t="shared" ca="1" si="219"/>
        <v>74778</v>
      </c>
      <c r="N392">
        <f t="shared" ca="1" si="252"/>
        <v>0</v>
      </c>
      <c r="O392">
        <f t="shared" ca="1" si="255"/>
        <v>0</v>
      </c>
      <c r="P392">
        <f t="shared" ca="1" si="255"/>
        <v>0</v>
      </c>
      <c r="Q392">
        <f t="shared" ca="1" si="255"/>
        <v>1</v>
      </c>
      <c r="R392">
        <f t="shared" ca="1" si="255"/>
        <v>0</v>
      </c>
      <c r="S392">
        <f t="shared" ca="1" si="255"/>
        <v>0</v>
      </c>
      <c r="T392">
        <f t="shared" ca="1" si="255"/>
        <v>3</v>
      </c>
      <c r="U392">
        <f t="shared" ca="1" si="255"/>
        <v>1</v>
      </c>
      <c r="V392">
        <f t="shared" ca="1" si="255"/>
        <v>0</v>
      </c>
      <c r="W392">
        <f t="shared" ca="1" si="255"/>
        <v>0</v>
      </c>
      <c r="X392">
        <f t="shared" ca="1" si="255"/>
        <v>0</v>
      </c>
      <c r="Y392">
        <f t="shared" ca="1" si="255"/>
        <v>0</v>
      </c>
      <c r="Z392">
        <f t="shared" ca="1" si="255"/>
        <v>0</v>
      </c>
      <c r="AA392">
        <f t="shared" ca="1" si="255"/>
        <v>0</v>
      </c>
      <c r="AB392">
        <f t="shared" ca="1" si="233"/>
        <v>5</v>
      </c>
      <c r="AC392" t="b">
        <f t="shared" ca="1" si="220"/>
        <v>0</v>
      </c>
      <c r="AD392" t="b">
        <f t="shared" ca="1" si="221"/>
        <v>0</v>
      </c>
      <c r="AE392" t="b">
        <f t="shared" ca="1" si="222"/>
        <v>0</v>
      </c>
      <c r="AF392" t="b">
        <f t="shared" ca="1" si="223"/>
        <v>1</v>
      </c>
      <c r="AG392" t="b">
        <f t="shared" ca="1" si="224"/>
        <v>0</v>
      </c>
      <c r="AH392" t="b">
        <f t="shared" ca="1" si="225"/>
        <v>0</v>
      </c>
      <c r="AI392" t="b">
        <f t="shared" ca="1" si="226"/>
        <v>0</v>
      </c>
      <c r="AJ392">
        <f t="shared" ca="1" si="234"/>
        <v>1</v>
      </c>
      <c r="AK392">
        <f t="shared" ca="1" si="227"/>
        <v>40380</v>
      </c>
      <c r="AL392">
        <f t="shared" ca="1" si="228"/>
        <v>692</v>
      </c>
      <c r="AM392" s="19">
        <f t="shared" ca="1" si="229"/>
        <v>238048</v>
      </c>
      <c r="AN392" t="str">
        <f ca="1">IF($C392=0,"",
VLOOKUP(MID($E392,1,1),TRANSF2,2,FALSE)
&amp; VLOOKUP(MID($E392,2,1),TRANSF2,2,FALSE)
&amp; VLOOKUP(MID($E392,3,1),TRANSF2,2,FALSE)
&amp; VLOOKUP(MID($E392,4,1),TRANSF2,2,FALSE)
&amp; VLOOKUP(MID($E392,5,1),TRANSF2,2,FALSE)
)</f>
        <v>PGGPN</v>
      </c>
      <c r="AO392" t="str">
        <f t="shared" ca="1" si="235"/>
        <v>PGGPN 896</v>
      </c>
      <c r="AP392" t="str">
        <f ca="1"/>
        <v>FBGNH 917</v>
      </c>
      <c r="AQ392" t="str" cm="1">
        <f t="array" aca="1" ref="AQ392:AR392" ca="1">IF($C392=0,"",_xlfn.TEXTSPLIT(AP392," "))</f>
        <v>FBGNH</v>
      </c>
      <c r="AR392" t="str">
        <f ca="1"/>
        <v>917</v>
      </c>
      <c r="AS392">
        <f t="shared" ca="1" si="236"/>
        <v>917</v>
      </c>
      <c r="AT392">
        <f ca="1"/>
        <v>380</v>
      </c>
      <c r="AU392" t="str">
        <f ca="1">IF($C392=0,"",
VLOOKUP(MID(AQ392,1,1),REVTRANS2,2,FALSE)
&amp; VLOOKUP(MID(AQ392,2,1),REVTRANS2,2,FALSE)
&amp; VLOOKUP(MID(AQ392,3,1),REVTRANS2,2,FALSE)
&amp; VLOOKUP(MID(AQ392,4,1),REVTRANS2,2,FALSE)
&amp; VLOOKUP(MID(AQ392,5,1),REVTRANS2,2,FALSE)
)</f>
        <v>627Q8</v>
      </c>
      <c r="AV392">
        <f t="shared" ca="1" si="258"/>
        <v>0</v>
      </c>
      <c r="AW392">
        <f t="shared" ca="1" si="256"/>
        <v>1</v>
      </c>
      <c r="AX392">
        <f t="shared" ca="1" si="256"/>
        <v>0</v>
      </c>
      <c r="AY392">
        <f t="shared" ca="1" si="256"/>
        <v>0</v>
      </c>
      <c r="AZ392">
        <f t="shared" ca="1" si="256"/>
        <v>0</v>
      </c>
      <c r="BA392">
        <f t="shared" ca="1" si="256"/>
        <v>1</v>
      </c>
      <c r="BB392">
        <f t="shared" ca="1" si="256"/>
        <v>1</v>
      </c>
      <c r="BC392">
        <f t="shared" ca="1" si="256"/>
        <v>1</v>
      </c>
      <c r="BD392">
        <f t="shared" ca="1" si="256"/>
        <v>0</v>
      </c>
      <c r="BE392">
        <f t="shared" ca="1" si="256"/>
        <v>0</v>
      </c>
      <c r="BF392">
        <f t="shared" ca="1" si="256"/>
        <v>1</v>
      </c>
      <c r="BG392">
        <f t="shared" ca="1" si="256"/>
        <v>0</v>
      </c>
      <c r="BH392">
        <f t="shared" ca="1" si="256"/>
        <v>0</v>
      </c>
      <c r="BI392" s="37">
        <f t="shared" ca="1" si="256"/>
        <v>0</v>
      </c>
      <c r="BJ392" t="b">
        <f t="shared" ca="1" si="237"/>
        <v>0</v>
      </c>
      <c r="BK392" t="b">
        <f t="shared" ca="1" si="238"/>
        <v>0</v>
      </c>
      <c r="BL392" t="b">
        <f t="shared" ca="1" si="239"/>
        <v>0</v>
      </c>
      <c r="BM392" t="b">
        <f t="shared" ca="1" si="240"/>
        <v>0</v>
      </c>
      <c r="BN392" t="b">
        <f t="shared" ca="1" si="241"/>
        <v>0</v>
      </c>
      <c r="BO392" t="b">
        <f t="shared" ca="1" si="242"/>
        <v>0</v>
      </c>
      <c r="BP392" t="b">
        <f t="shared" ca="1" si="243"/>
        <v>1</v>
      </c>
      <c r="BQ392">
        <f t="shared" ca="1" si="244"/>
        <v>1</v>
      </c>
      <c r="BR392">
        <f t="shared" ca="1" si="245"/>
        <v>10380</v>
      </c>
      <c r="BS392" cm="1">
        <f t="array" aca="1" ref="BS392" ca="1">IF($C392=0,"",RANK(BR392,OFFSET(KKK,0,0,LAST,1),-1))</f>
        <v>38</v>
      </c>
      <c r="BT392" s="19">
        <f t="shared" ca="1" si="246"/>
        <v>34846</v>
      </c>
    </row>
    <row r="393" spans="1:72">
      <c r="A393">
        <v>381</v>
      </c>
      <c r="C393" s="9" t="str">
        <f t="shared" ca="1" si="257"/>
        <v>68QA8 174</v>
      </c>
      <c r="D393">
        <f t="shared" ca="1" si="217"/>
        <v>9</v>
      </c>
      <c r="E393" t="str">
        <f t="shared" ca="1" si="230"/>
        <v>68QA8</v>
      </c>
      <c r="F393" t="str">
        <f t="shared" ca="1" si="218"/>
        <v>FHNPH</v>
      </c>
      <c r="G393" t="str">
        <f t="shared" ca="1" si="231"/>
        <v>FHNPH 174</v>
      </c>
      <c r="H393" t="str">
        <f ca="1"/>
        <v>GDGOO 365</v>
      </c>
      <c r="I393" t="str" cm="1">
        <f t="array" aca="1" ref="I393:J393" ca="1">IF($C393=0,"",_xlfn.TEXTSPLIT(H393," "))</f>
        <v>GDGOO</v>
      </c>
      <c r="J393" t="str">
        <f ca="1"/>
        <v>365</v>
      </c>
      <c r="K393">
        <f t="shared" ca="1" si="232"/>
        <v>365</v>
      </c>
      <c r="L393">
        <f ca="1"/>
        <v>381</v>
      </c>
      <c r="M393" t="str">
        <f t="shared" ca="1" si="219"/>
        <v>747KK</v>
      </c>
      <c r="N393">
        <f t="shared" ca="1" si="252"/>
        <v>0</v>
      </c>
      <c r="O393">
        <f t="shared" ca="1" si="255"/>
        <v>0</v>
      </c>
      <c r="P393">
        <f t="shared" ca="1" si="255"/>
        <v>0</v>
      </c>
      <c r="Q393">
        <f t="shared" ca="1" si="255"/>
        <v>1</v>
      </c>
      <c r="R393">
        <f t="shared" ca="1" si="255"/>
        <v>0</v>
      </c>
      <c r="S393">
        <f t="shared" ca="1" si="255"/>
        <v>0</v>
      </c>
      <c r="T393">
        <f t="shared" ca="1" si="255"/>
        <v>2</v>
      </c>
      <c r="U393">
        <f t="shared" ca="1" si="255"/>
        <v>0</v>
      </c>
      <c r="V393">
        <f t="shared" ca="1" si="255"/>
        <v>0</v>
      </c>
      <c r="W393">
        <f t="shared" ca="1" si="255"/>
        <v>0</v>
      </c>
      <c r="X393">
        <f t="shared" ca="1" si="255"/>
        <v>0</v>
      </c>
      <c r="Y393">
        <f t="shared" ca="1" si="255"/>
        <v>0</v>
      </c>
      <c r="Z393">
        <f t="shared" ca="1" si="255"/>
        <v>2</v>
      </c>
      <c r="AA393">
        <f t="shared" ca="1" si="255"/>
        <v>0</v>
      </c>
      <c r="AB393">
        <f t="shared" ca="1" si="233"/>
        <v>5</v>
      </c>
      <c r="AC393" t="b">
        <f t="shared" ca="1" si="220"/>
        <v>0</v>
      </c>
      <c r="AD393" t="b">
        <f t="shared" ca="1" si="221"/>
        <v>0</v>
      </c>
      <c r="AE393" t="b">
        <f t="shared" ca="1" si="222"/>
        <v>0</v>
      </c>
      <c r="AF393" t="b">
        <f t="shared" ca="1" si="223"/>
        <v>0</v>
      </c>
      <c r="AG393" t="b">
        <f t="shared" ca="1" si="224"/>
        <v>1</v>
      </c>
      <c r="AH393" t="b">
        <f t="shared" ca="1" si="225"/>
        <v>0</v>
      </c>
      <c r="AI393" t="b">
        <f t="shared" ca="1" si="226"/>
        <v>0</v>
      </c>
      <c r="AJ393">
        <f t="shared" ca="1" si="234"/>
        <v>1</v>
      </c>
      <c r="AK393">
        <f t="shared" ca="1" si="227"/>
        <v>30381</v>
      </c>
      <c r="AL393">
        <f t="shared" ca="1" si="228"/>
        <v>507</v>
      </c>
      <c r="AM393" s="19">
        <f t="shared" ca="1" si="229"/>
        <v>185055</v>
      </c>
      <c r="AN393" t="str">
        <f ca="1">IF($C393=0,"",
VLOOKUP(MID($E393,1,1),TRANSF2,2,FALSE)
&amp; VLOOKUP(MID($E393,2,1),TRANSF2,2,FALSE)
&amp; VLOOKUP(MID($E393,3,1),TRANSF2,2,FALSE)
&amp; VLOOKUP(MID($E393,4,1),TRANSF2,2,FALSE)
&amp; VLOOKUP(MID($E393,5,1),TRANSF2,2,FALSE)
)</f>
        <v>FHNPH</v>
      </c>
      <c r="AO393" t="str">
        <f t="shared" ca="1" si="235"/>
        <v>FHNPH 174</v>
      </c>
      <c r="AP393" t="str">
        <f ca="1"/>
        <v>FBIAD 483</v>
      </c>
      <c r="AQ393" t="str" cm="1">
        <f t="array" aca="1" ref="AQ393:AR393" ca="1">IF($C393=0,"",_xlfn.TEXTSPLIT(AP393," "))</f>
        <v>FBIAD</v>
      </c>
      <c r="AR393" t="str">
        <f ca="1"/>
        <v>483</v>
      </c>
      <c r="AS393">
        <f t="shared" ca="1" si="236"/>
        <v>483</v>
      </c>
      <c r="AT393">
        <f ca="1"/>
        <v>381</v>
      </c>
      <c r="AU393" t="str">
        <f ca="1">IF($C393=0,"",
VLOOKUP(MID(AQ393,1,1),REVTRANS2,2,FALSE)
&amp; VLOOKUP(MID(AQ393,2,1),REVTRANS2,2,FALSE)
&amp; VLOOKUP(MID(AQ393,3,1),REVTRANS2,2,FALSE)
&amp; VLOOKUP(MID(AQ393,4,1),REVTRANS2,2,FALSE)
&amp; VLOOKUP(MID(AQ393,5,1),REVTRANS2,2,FALSE)
)</f>
        <v>629J4</v>
      </c>
      <c r="AV393">
        <f t="shared" ca="1" si="258"/>
        <v>0</v>
      </c>
      <c r="AW393">
        <f t="shared" ca="1" si="256"/>
        <v>1</v>
      </c>
      <c r="AX393">
        <f t="shared" ca="1" si="256"/>
        <v>0</v>
      </c>
      <c r="AY393">
        <f t="shared" ca="1" si="256"/>
        <v>1</v>
      </c>
      <c r="AZ393">
        <f t="shared" ca="1" si="256"/>
        <v>0</v>
      </c>
      <c r="BA393">
        <f t="shared" ca="1" si="256"/>
        <v>1</v>
      </c>
      <c r="BB393">
        <f t="shared" ca="1" si="256"/>
        <v>0</v>
      </c>
      <c r="BC393">
        <f t="shared" ca="1" si="256"/>
        <v>0</v>
      </c>
      <c r="BD393">
        <f t="shared" ca="1" si="256"/>
        <v>1</v>
      </c>
      <c r="BE393">
        <f t="shared" ca="1" si="256"/>
        <v>0</v>
      </c>
      <c r="BF393">
        <f t="shared" ca="1" si="256"/>
        <v>0</v>
      </c>
      <c r="BG393">
        <f t="shared" ca="1" si="256"/>
        <v>0</v>
      </c>
      <c r="BH393">
        <f t="shared" ca="1" si="256"/>
        <v>0</v>
      </c>
      <c r="BI393" s="37">
        <f t="shared" ca="1" si="256"/>
        <v>1</v>
      </c>
      <c r="BJ393" t="b">
        <f t="shared" ca="1" si="237"/>
        <v>0</v>
      </c>
      <c r="BK393" t="b">
        <f t="shared" ca="1" si="238"/>
        <v>0</v>
      </c>
      <c r="BL393" t="b">
        <f t="shared" ca="1" si="239"/>
        <v>0</v>
      </c>
      <c r="BM393" t="b">
        <f t="shared" ca="1" si="240"/>
        <v>0</v>
      </c>
      <c r="BN393" t="b">
        <f t="shared" ca="1" si="241"/>
        <v>0</v>
      </c>
      <c r="BO393" t="b">
        <f t="shared" ca="1" si="242"/>
        <v>1</v>
      </c>
      <c r="BP393" t="b">
        <f t="shared" ca="1" si="243"/>
        <v>0</v>
      </c>
      <c r="BQ393">
        <f t="shared" ca="1" si="244"/>
        <v>1</v>
      </c>
      <c r="BR393">
        <f t="shared" ca="1" si="245"/>
        <v>20381</v>
      </c>
      <c r="BS393" cm="1">
        <f t="array" aca="1" ref="BS393" ca="1">IF($C393=0,"",RANK(BR393,OFFSET(KKK,0,0,LAST,1),-1))</f>
        <v>208</v>
      </c>
      <c r="BT393" s="19">
        <f t="shared" ca="1" si="246"/>
        <v>100464</v>
      </c>
    </row>
    <row r="394" spans="1:72">
      <c r="A394">
        <v>382</v>
      </c>
      <c r="C394" s="9" t="str">
        <f t="shared" ca="1" si="257"/>
        <v>924KA 292</v>
      </c>
      <c r="D394">
        <f t="shared" ca="1" si="217"/>
        <v>9</v>
      </c>
      <c r="E394" t="str">
        <f t="shared" ca="1" si="230"/>
        <v>924KA</v>
      </c>
      <c r="F394" t="str">
        <f t="shared" ca="1" si="218"/>
        <v>IBDOP</v>
      </c>
      <c r="G394" t="str">
        <f t="shared" ca="1" si="231"/>
        <v>IBDOP 292</v>
      </c>
      <c r="H394" t="str">
        <f ca="1"/>
        <v>GDGPI 572</v>
      </c>
      <c r="I394" t="str" cm="1">
        <f t="array" aca="1" ref="I394:J394" ca="1">IF($C394=0,"",_xlfn.TEXTSPLIT(H394," "))</f>
        <v>GDGPI</v>
      </c>
      <c r="J394" t="str">
        <f ca="1"/>
        <v>572</v>
      </c>
      <c r="K394">
        <f t="shared" ca="1" si="232"/>
        <v>572</v>
      </c>
      <c r="L394">
        <f ca="1"/>
        <v>382</v>
      </c>
      <c r="M394" t="str">
        <f t="shared" ca="1" si="219"/>
        <v>747A9</v>
      </c>
      <c r="N394">
        <f t="shared" ca="1" si="252"/>
        <v>0</v>
      </c>
      <c r="O394">
        <f t="shared" ca="1" si="255"/>
        <v>0</v>
      </c>
      <c r="P394">
        <f t="shared" ca="1" si="255"/>
        <v>0</v>
      </c>
      <c r="Q394">
        <f t="shared" ca="1" si="255"/>
        <v>1</v>
      </c>
      <c r="R394">
        <f t="shared" ca="1" si="255"/>
        <v>0</v>
      </c>
      <c r="S394">
        <f t="shared" ca="1" si="255"/>
        <v>0</v>
      </c>
      <c r="T394">
        <f t="shared" ca="1" si="255"/>
        <v>2</v>
      </c>
      <c r="U394">
        <f t="shared" ca="1" si="255"/>
        <v>0</v>
      </c>
      <c r="V394">
        <f t="shared" ca="1" si="255"/>
        <v>1</v>
      </c>
      <c r="W394">
        <f t="shared" ca="1" si="255"/>
        <v>0</v>
      </c>
      <c r="X394">
        <f t="shared" ca="1" si="255"/>
        <v>0</v>
      </c>
      <c r="Y394">
        <f t="shared" ca="1" si="255"/>
        <v>0</v>
      </c>
      <c r="Z394">
        <f t="shared" ca="1" si="255"/>
        <v>0</v>
      </c>
      <c r="AA394">
        <f t="shared" ca="1" si="255"/>
        <v>1</v>
      </c>
      <c r="AB394">
        <f t="shared" ca="1" si="233"/>
        <v>5</v>
      </c>
      <c r="AC394" t="b">
        <f t="shared" ca="1" si="220"/>
        <v>0</v>
      </c>
      <c r="AD394" t="b">
        <f t="shared" ca="1" si="221"/>
        <v>0</v>
      </c>
      <c r="AE394" t="b">
        <f t="shared" ca="1" si="222"/>
        <v>0</v>
      </c>
      <c r="AF394" t="b">
        <f t="shared" ca="1" si="223"/>
        <v>0</v>
      </c>
      <c r="AG394" t="b">
        <f t="shared" ca="1" si="224"/>
        <v>0</v>
      </c>
      <c r="AH394" t="b">
        <f t="shared" ca="1" si="225"/>
        <v>1</v>
      </c>
      <c r="AI394" t="b">
        <f t="shared" ca="1" si="226"/>
        <v>0</v>
      </c>
      <c r="AJ394">
        <f t="shared" ca="1" si="234"/>
        <v>1</v>
      </c>
      <c r="AK394">
        <f t="shared" ca="1" si="227"/>
        <v>20382</v>
      </c>
      <c r="AL394">
        <f t="shared" ca="1" si="228"/>
        <v>286</v>
      </c>
      <c r="AM394" s="19">
        <f t="shared" ca="1" si="229"/>
        <v>163592</v>
      </c>
      <c r="AN394" t="str">
        <f ca="1">IF($C394=0,"",
VLOOKUP(MID($E394,1,1),TRANSF2,2,FALSE)
&amp; VLOOKUP(MID($E394,2,1),TRANSF2,2,FALSE)
&amp; VLOOKUP(MID($E394,3,1),TRANSF2,2,FALSE)
&amp; VLOOKUP(MID($E394,4,1),TRANSF2,2,FALSE)
&amp; VLOOKUP(MID($E394,5,1),TRANSF2,2,FALSE)
)</f>
        <v>IBDOP</v>
      </c>
      <c r="AO394" t="str">
        <f t="shared" ca="1" si="235"/>
        <v>IBDOP 292</v>
      </c>
      <c r="AP394" t="str">
        <f ca="1"/>
        <v>FBOIG 760</v>
      </c>
      <c r="AQ394" t="str" cm="1">
        <f t="array" aca="1" ref="AQ394:AR394" ca="1">IF($C394=0,"",_xlfn.TEXTSPLIT(AP394," "))</f>
        <v>FBOIG</v>
      </c>
      <c r="AR394" t="str">
        <f ca="1"/>
        <v>760</v>
      </c>
      <c r="AS394">
        <f t="shared" ca="1" si="236"/>
        <v>760</v>
      </c>
      <c r="AT394">
        <f ca="1"/>
        <v>382</v>
      </c>
      <c r="AU394" t="str">
        <f ca="1">IF($C394=0,"",
VLOOKUP(MID(AQ394,1,1),REVTRANS2,2,FALSE)
&amp; VLOOKUP(MID(AQ394,2,1),REVTRANS2,2,FALSE)
&amp; VLOOKUP(MID(AQ394,3,1),REVTRANS2,2,FALSE)
&amp; VLOOKUP(MID(AQ394,4,1),REVTRANS2,2,FALSE)
&amp; VLOOKUP(MID(AQ394,5,1),REVTRANS2,2,FALSE)
)</f>
        <v>62K97</v>
      </c>
      <c r="AV394">
        <f t="shared" ca="1" si="258"/>
        <v>0</v>
      </c>
      <c r="AW394">
        <f t="shared" ca="1" si="256"/>
        <v>1</v>
      </c>
      <c r="AX394">
        <f t="shared" ca="1" si="256"/>
        <v>0</v>
      </c>
      <c r="AY394">
        <f t="shared" ca="1" si="256"/>
        <v>0</v>
      </c>
      <c r="AZ394">
        <f t="shared" ca="1" si="256"/>
        <v>0</v>
      </c>
      <c r="BA394">
        <f t="shared" ca="1" si="256"/>
        <v>1</v>
      </c>
      <c r="BB394">
        <f t="shared" ca="1" si="256"/>
        <v>1</v>
      </c>
      <c r="BC394">
        <f t="shared" ca="1" si="256"/>
        <v>0</v>
      </c>
      <c r="BD394">
        <f t="shared" ca="1" si="256"/>
        <v>1</v>
      </c>
      <c r="BE394">
        <f t="shared" ca="1" si="256"/>
        <v>0</v>
      </c>
      <c r="BF394">
        <f t="shared" ca="1" si="256"/>
        <v>0</v>
      </c>
      <c r="BG394">
        <f t="shared" ca="1" si="256"/>
        <v>1</v>
      </c>
      <c r="BH394">
        <f t="shared" ca="1" si="256"/>
        <v>0</v>
      </c>
      <c r="BI394" s="37">
        <f t="shared" ca="1" si="256"/>
        <v>0</v>
      </c>
      <c r="BJ394" t="b">
        <f t="shared" ca="1" si="237"/>
        <v>0</v>
      </c>
      <c r="BK394" t="b">
        <f t="shared" ca="1" si="238"/>
        <v>0</v>
      </c>
      <c r="BL394" t="b">
        <f t="shared" ca="1" si="239"/>
        <v>0</v>
      </c>
      <c r="BM394" t="b">
        <f t="shared" ca="1" si="240"/>
        <v>0</v>
      </c>
      <c r="BN394" t="b">
        <f t="shared" ca="1" si="241"/>
        <v>0</v>
      </c>
      <c r="BO394" t="b">
        <f t="shared" ca="1" si="242"/>
        <v>0</v>
      </c>
      <c r="BP394" t="b">
        <f t="shared" ca="1" si="243"/>
        <v>1</v>
      </c>
      <c r="BQ394">
        <f t="shared" ca="1" si="244"/>
        <v>1</v>
      </c>
      <c r="BR394">
        <f t="shared" ca="1" si="245"/>
        <v>10382</v>
      </c>
      <c r="BS394" cm="1">
        <f t="array" aca="1" ref="BS394" ca="1">IF($C394=0,"",RANK(BR394,OFFSET(KKK,0,0,LAST,1),-1))</f>
        <v>39</v>
      </c>
      <c r="BT394" s="19">
        <f t="shared" ca="1" si="246"/>
        <v>29640</v>
      </c>
    </row>
    <row r="395" spans="1:72">
      <c r="A395">
        <v>383</v>
      </c>
      <c r="C395" s="9" t="str">
        <f t="shared" ca="1" si="257"/>
        <v>92TJ2 898</v>
      </c>
      <c r="D395">
        <f t="shared" ca="1" si="217"/>
        <v>9</v>
      </c>
      <c r="E395" t="str">
        <f t="shared" ca="1" si="230"/>
        <v>92TJ2</v>
      </c>
      <c r="F395" t="str">
        <f t="shared" ca="1" si="218"/>
        <v>IBLMB</v>
      </c>
      <c r="G395" t="str">
        <f t="shared" ca="1" si="231"/>
        <v>IBLMB 898</v>
      </c>
      <c r="H395" t="str">
        <f ca="1"/>
        <v>GDNFP 221</v>
      </c>
      <c r="I395" t="str" cm="1">
        <f t="array" aca="1" ref="I395:J395" ca="1">IF($C395=0,"",_xlfn.TEXTSPLIT(H395," "))</f>
        <v>GDNFP</v>
      </c>
      <c r="J395" t="str">
        <f ca="1"/>
        <v>221</v>
      </c>
      <c r="K395">
        <f t="shared" ca="1" si="232"/>
        <v>221</v>
      </c>
      <c r="L395">
        <f ca="1"/>
        <v>383</v>
      </c>
      <c r="M395" t="str">
        <f t="shared" ca="1" si="219"/>
        <v>74Q6A</v>
      </c>
      <c r="N395">
        <f t="shared" ca="1" si="252"/>
        <v>0</v>
      </c>
      <c r="O395">
        <f t="shared" ca="1" si="255"/>
        <v>0</v>
      </c>
      <c r="P395">
        <f t="shared" ca="1" si="255"/>
        <v>0</v>
      </c>
      <c r="Q395">
        <f t="shared" ca="1" si="255"/>
        <v>1</v>
      </c>
      <c r="R395">
        <f t="shared" ca="1" si="255"/>
        <v>0</v>
      </c>
      <c r="S395">
        <f t="shared" ca="1" si="255"/>
        <v>1</v>
      </c>
      <c r="T395">
        <f t="shared" ca="1" si="255"/>
        <v>1</v>
      </c>
      <c r="U395">
        <f t="shared" ca="1" si="255"/>
        <v>0</v>
      </c>
      <c r="V395">
        <f t="shared" ca="1" si="255"/>
        <v>0</v>
      </c>
      <c r="W395">
        <f t="shared" ca="1" si="255"/>
        <v>0</v>
      </c>
      <c r="X395">
        <f t="shared" ca="1" si="255"/>
        <v>0</v>
      </c>
      <c r="Y395">
        <f t="shared" ca="1" si="255"/>
        <v>1</v>
      </c>
      <c r="Z395">
        <f t="shared" ca="1" si="255"/>
        <v>0</v>
      </c>
      <c r="AA395">
        <f t="shared" ca="1" si="255"/>
        <v>1</v>
      </c>
      <c r="AB395">
        <f t="shared" ca="1" si="233"/>
        <v>5</v>
      </c>
      <c r="AC395" t="b">
        <f t="shared" ca="1" si="220"/>
        <v>0</v>
      </c>
      <c r="AD395" t="b">
        <f t="shared" ca="1" si="221"/>
        <v>0</v>
      </c>
      <c r="AE395" t="b">
        <f t="shared" ca="1" si="222"/>
        <v>0</v>
      </c>
      <c r="AF395" t="b">
        <f t="shared" ca="1" si="223"/>
        <v>0</v>
      </c>
      <c r="AG395" t="b">
        <f t="shared" ca="1" si="224"/>
        <v>0</v>
      </c>
      <c r="AH395" t="b">
        <f t="shared" ca="1" si="225"/>
        <v>0</v>
      </c>
      <c r="AI395" t="b">
        <f t="shared" ca="1" si="226"/>
        <v>1</v>
      </c>
      <c r="AJ395">
        <f t="shared" ca="1" si="234"/>
        <v>1</v>
      </c>
      <c r="AK395">
        <f t="shared" ca="1" si="227"/>
        <v>10383</v>
      </c>
      <c r="AL395">
        <f t="shared" ca="1" si="228"/>
        <v>71</v>
      </c>
      <c r="AM395" s="19">
        <f t="shared" ca="1" si="229"/>
        <v>15691</v>
      </c>
      <c r="AN395" t="str">
        <f ca="1">IF($C395=0,"",
VLOOKUP(MID($E395,1,1),TRANSF2,2,FALSE)
&amp; VLOOKUP(MID($E395,2,1),TRANSF2,2,FALSE)
&amp; VLOOKUP(MID($E395,3,1),TRANSF2,2,FALSE)
&amp; VLOOKUP(MID($E395,4,1),TRANSF2,2,FALSE)
&amp; VLOOKUP(MID($E395,5,1),TRANSF2,2,FALSE)
)</f>
        <v>IBLAB</v>
      </c>
      <c r="AO395" t="str">
        <f t="shared" ca="1" si="235"/>
        <v>IBLAB 898</v>
      </c>
      <c r="AP395" t="str">
        <f ca="1"/>
        <v>FBPEO 326</v>
      </c>
      <c r="AQ395" t="str" cm="1">
        <f t="array" aca="1" ref="AQ395:AR395" ca="1">IF($C395=0,"",_xlfn.TEXTSPLIT(AP395," "))</f>
        <v>FBPEO</v>
      </c>
      <c r="AR395" t="str">
        <f ca="1"/>
        <v>326</v>
      </c>
      <c r="AS395">
        <f t="shared" ca="1" si="236"/>
        <v>326</v>
      </c>
      <c r="AT395">
        <f ca="1"/>
        <v>383</v>
      </c>
      <c r="AU395" t="str">
        <f ca="1">IF($C395=0,"",
VLOOKUP(MID(AQ395,1,1),REVTRANS2,2,FALSE)
&amp; VLOOKUP(MID(AQ395,2,1),REVTRANS2,2,FALSE)
&amp; VLOOKUP(MID(AQ395,3,1),REVTRANS2,2,FALSE)
&amp; VLOOKUP(MID(AQ395,4,1),REVTRANS2,2,FALSE)
&amp; VLOOKUP(MID(AQ395,5,1),REVTRANS2,2,FALSE)
)</f>
        <v>62A5K</v>
      </c>
      <c r="AV395">
        <f t="shared" ca="1" si="258"/>
        <v>0</v>
      </c>
      <c r="AW395">
        <f t="shared" ca="1" si="256"/>
        <v>1</v>
      </c>
      <c r="AX395">
        <f t="shared" ca="1" si="256"/>
        <v>0</v>
      </c>
      <c r="AY395">
        <f t="shared" ca="1" si="256"/>
        <v>0</v>
      </c>
      <c r="AZ395">
        <f t="shared" ca="1" si="256"/>
        <v>1</v>
      </c>
      <c r="BA395">
        <f t="shared" ca="1" si="256"/>
        <v>1</v>
      </c>
      <c r="BB395">
        <f t="shared" ca="1" si="256"/>
        <v>0</v>
      </c>
      <c r="BC395">
        <f t="shared" ca="1" si="256"/>
        <v>0</v>
      </c>
      <c r="BD395">
        <f t="shared" ca="1" si="256"/>
        <v>0</v>
      </c>
      <c r="BE395">
        <f t="shared" ca="1" si="256"/>
        <v>0</v>
      </c>
      <c r="BF395">
        <f t="shared" ca="1" si="256"/>
        <v>0</v>
      </c>
      <c r="BG395">
        <f t="shared" ca="1" si="256"/>
        <v>1</v>
      </c>
      <c r="BH395">
        <f t="shared" ca="1" si="256"/>
        <v>1</v>
      </c>
      <c r="BI395" s="37">
        <f t="shared" ca="1" si="256"/>
        <v>0</v>
      </c>
      <c r="BJ395" t="b">
        <f t="shared" ca="1" si="237"/>
        <v>0</v>
      </c>
      <c r="BK395" t="b">
        <f t="shared" ca="1" si="238"/>
        <v>0</v>
      </c>
      <c r="BL395" t="b">
        <f t="shared" ca="1" si="239"/>
        <v>0</v>
      </c>
      <c r="BM395" t="b">
        <f t="shared" ca="1" si="240"/>
        <v>0</v>
      </c>
      <c r="BN395" t="b">
        <f t="shared" ca="1" si="241"/>
        <v>0</v>
      </c>
      <c r="BO395" t="b">
        <f t="shared" ca="1" si="242"/>
        <v>0</v>
      </c>
      <c r="BP395" t="b">
        <f t="shared" ca="1" si="243"/>
        <v>1</v>
      </c>
      <c r="BQ395">
        <f t="shared" ca="1" si="244"/>
        <v>1</v>
      </c>
      <c r="BR395">
        <f t="shared" ca="1" si="245"/>
        <v>10383</v>
      </c>
      <c r="BS395" cm="1">
        <f t="array" aca="1" ref="BS395" ca="1">IF($C395=0,"",RANK(BR395,OFFSET(KKK,0,0,LAST,1),-1))</f>
        <v>40</v>
      </c>
      <c r="BT395" s="19">
        <f t="shared" ca="1" si="246"/>
        <v>13040</v>
      </c>
    </row>
    <row r="396" spans="1:72">
      <c r="A396">
        <v>384</v>
      </c>
      <c r="C396" s="9" t="str">
        <f t="shared" ca="1" si="257"/>
        <v>J5859 230</v>
      </c>
      <c r="D396">
        <f t="shared" ca="1" si="217"/>
        <v>9</v>
      </c>
      <c r="E396" t="str">
        <f t="shared" ca="1" si="230"/>
        <v>J5859</v>
      </c>
      <c r="F396" t="str">
        <f t="shared" ca="1" si="218"/>
        <v>MEHEI</v>
      </c>
      <c r="G396" t="str">
        <f t="shared" ca="1" si="231"/>
        <v>MEHEI 230</v>
      </c>
      <c r="H396" t="str">
        <f ca="1"/>
        <v>GEEPE 536</v>
      </c>
      <c r="I396" t="str" cm="1">
        <f t="array" aca="1" ref="I396:J396" ca="1">IF($C396=0,"",_xlfn.TEXTSPLIT(H396," "))</f>
        <v>GEEPE</v>
      </c>
      <c r="J396" t="str">
        <f ca="1"/>
        <v>536</v>
      </c>
      <c r="K396">
        <f t="shared" ca="1" si="232"/>
        <v>536</v>
      </c>
      <c r="L396">
        <f ca="1"/>
        <v>384</v>
      </c>
      <c r="M396" t="str">
        <f t="shared" ca="1" si="219"/>
        <v>755A5</v>
      </c>
      <c r="N396">
        <f t="shared" ca="1" si="252"/>
        <v>0</v>
      </c>
      <c r="O396">
        <f t="shared" ca="1" si="255"/>
        <v>0</v>
      </c>
      <c r="P396">
        <f t="shared" ca="1" si="255"/>
        <v>0</v>
      </c>
      <c r="Q396">
        <f t="shared" ca="1" si="255"/>
        <v>0</v>
      </c>
      <c r="R396">
        <f t="shared" ca="1" si="255"/>
        <v>3</v>
      </c>
      <c r="S396">
        <f t="shared" ca="1" si="255"/>
        <v>0</v>
      </c>
      <c r="T396">
        <f t="shared" ca="1" si="255"/>
        <v>1</v>
      </c>
      <c r="U396">
        <f t="shared" ca="1" si="255"/>
        <v>0</v>
      </c>
      <c r="V396">
        <f t="shared" ca="1" si="255"/>
        <v>0</v>
      </c>
      <c r="W396">
        <f t="shared" ca="1" si="255"/>
        <v>0</v>
      </c>
      <c r="X396">
        <f t="shared" ca="1" si="255"/>
        <v>0</v>
      </c>
      <c r="Y396">
        <f t="shared" ca="1" si="255"/>
        <v>0</v>
      </c>
      <c r="Z396">
        <f t="shared" ca="1" si="255"/>
        <v>0</v>
      </c>
      <c r="AA396">
        <f t="shared" ca="1" si="255"/>
        <v>1</v>
      </c>
      <c r="AB396">
        <f t="shared" ca="1" si="233"/>
        <v>5</v>
      </c>
      <c r="AC396" t="b">
        <f t="shared" ca="1" si="220"/>
        <v>0</v>
      </c>
      <c r="AD396" t="b">
        <f t="shared" ca="1" si="221"/>
        <v>0</v>
      </c>
      <c r="AE396" t="b">
        <f t="shared" ca="1" si="222"/>
        <v>0</v>
      </c>
      <c r="AF396" t="b">
        <f t="shared" ca="1" si="223"/>
        <v>1</v>
      </c>
      <c r="AG396" t="b">
        <f t="shared" ca="1" si="224"/>
        <v>0</v>
      </c>
      <c r="AH396" t="b">
        <f t="shared" ca="1" si="225"/>
        <v>0</v>
      </c>
      <c r="AI396" t="b">
        <f t="shared" ca="1" si="226"/>
        <v>0</v>
      </c>
      <c r="AJ396">
        <f t="shared" ca="1" si="234"/>
        <v>1</v>
      </c>
      <c r="AK396">
        <f t="shared" ca="1" si="227"/>
        <v>40384</v>
      </c>
      <c r="AL396">
        <f t="shared" ca="1" si="228"/>
        <v>693</v>
      </c>
      <c r="AM396" s="19">
        <f t="shared" ca="1" si="229"/>
        <v>371448</v>
      </c>
      <c r="AN396" t="str">
        <f ca="1">IF($C396=0,"",
VLOOKUP(MID($E396,1,1),TRANSF2,2,FALSE)
&amp; VLOOKUP(MID($E396,2,1),TRANSF2,2,FALSE)
&amp; VLOOKUP(MID($E396,3,1),TRANSF2,2,FALSE)
&amp; VLOOKUP(MID($E396,4,1),TRANSF2,2,FALSE)
&amp; VLOOKUP(MID($E396,5,1),TRANSF2,2,FALSE)
)</f>
        <v>AEHEI</v>
      </c>
      <c r="AO396" t="str">
        <f t="shared" ca="1" si="235"/>
        <v>AEHEI 230</v>
      </c>
      <c r="AP396" t="str">
        <f ca="1"/>
        <v>FCCCC 172</v>
      </c>
      <c r="AQ396" t="str" cm="1">
        <f t="array" aca="1" ref="AQ396:AR396" ca="1">IF($C396=0,"",_xlfn.TEXTSPLIT(AP396," "))</f>
        <v>FCCCC</v>
      </c>
      <c r="AR396" t="str">
        <f ca="1"/>
        <v>172</v>
      </c>
      <c r="AS396">
        <f t="shared" ca="1" si="236"/>
        <v>172</v>
      </c>
      <c r="AT396">
        <f ca="1"/>
        <v>384</v>
      </c>
      <c r="AU396" t="str">
        <f ca="1">IF($C396=0,"",
VLOOKUP(MID(AQ396,1,1),REVTRANS2,2,FALSE)
&amp; VLOOKUP(MID(AQ396,2,1),REVTRANS2,2,FALSE)
&amp; VLOOKUP(MID(AQ396,3,1),REVTRANS2,2,FALSE)
&amp; VLOOKUP(MID(AQ396,4,1),REVTRANS2,2,FALSE)
&amp; VLOOKUP(MID(AQ396,5,1),REVTRANS2,2,FALSE)
)</f>
        <v>63333</v>
      </c>
      <c r="AV396">
        <f t="shared" ca="1" si="258"/>
        <v>0</v>
      </c>
      <c r="AW396">
        <f t="shared" ca="1" si="256"/>
        <v>0</v>
      </c>
      <c r="AX396">
        <f t="shared" ca="1" si="256"/>
        <v>4</v>
      </c>
      <c r="AY396">
        <f t="shared" ca="1" si="256"/>
        <v>0</v>
      </c>
      <c r="AZ396">
        <f t="shared" ca="1" si="256"/>
        <v>0</v>
      </c>
      <c r="BA396">
        <f t="shared" ca="1" si="256"/>
        <v>1</v>
      </c>
      <c r="BB396">
        <f t="shared" ca="1" si="256"/>
        <v>0</v>
      </c>
      <c r="BC396">
        <f t="shared" ca="1" si="256"/>
        <v>0</v>
      </c>
      <c r="BD396">
        <f t="shared" ca="1" si="256"/>
        <v>0</v>
      </c>
      <c r="BE396">
        <f t="shared" ca="1" si="256"/>
        <v>0</v>
      </c>
      <c r="BF396">
        <f t="shared" ca="1" si="256"/>
        <v>0</v>
      </c>
      <c r="BG396">
        <f t="shared" ca="1" si="256"/>
        <v>0</v>
      </c>
      <c r="BH396">
        <f t="shared" ca="1" si="256"/>
        <v>0</v>
      </c>
      <c r="BI396" s="37">
        <f t="shared" ca="1" si="256"/>
        <v>0</v>
      </c>
      <c r="BJ396" t="b">
        <f t="shared" ca="1" si="237"/>
        <v>0</v>
      </c>
      <c r="BK396" t="b">
        <f t="shared" ca="1" si="238"/>
        <v>1</v>
      </c>
      <c r="BL396" t="b">
        <f t="shared" ca="1" si="239"/>
        <v>0</v>
      </c>
      <c r="BM396" t="b">
        <f t="shared" ca="1" si="240"/>
        <v>0</v>
      </c>
      <c r="BN396" t="b">
        <f t="shared" ca="1" si="241"/>
        <v>0</v>
      </c>
      <c r="BO396" t="b">
        <f t="shared" ca="1" si="242"/>
        <v>0</v>
      </c>
      <c r="BP396" t="b">
        <f t="shared" ca="1" si="243"/>
        <v>0</v>
      </c>
      <c r="BQ396">
        <f t="shared" ca="1" si="244"/>
        <v>1</v>
      </c>
      <c r="BR396">
        <f t="shared" ca="1" si="245"/>
        <v>60384</v>
      </c>
      <c r="BS396" cm="1">
        <f t="array" aca="1" ref="BS396" ca="1">IF($C396=0,"",RANK(BR396,OFFSET(KKK,0,0,LAST,1),-1))</f>
        <v>880</v>
      </c>
      <c r="BT396" s="19">
        <f t="shared" ca="1" si="246"/>
        <v>151360</v>
      </c>
    </row>
    <row r="397" spans="1:72">
      <c r="A397">
        <v>385</v>
      </c>
      <c r="C397" s="9" t="str">
        <f t="shared" ca="1" si="257"/>
        <v>QTTT6 319</v>
      </c>
      <c r="D397">
        <f t="shared" ref="D397:D460" ca="1" si="259">IF($C397=0,"",LEN($C397))</f>
        <v>9</v>
      </c>
      <c r="E397" t="str">
        <f t="shared" ca="1" si="230"/>
        <v>QTTT6</v>
      </c>
      <c r="F397" t="str">
        <f t="shared" ref="F397:F460" ca="1" si="260">IF($C397=0,"",
VLOOKUP(MID($E397,1,1),TRANSF,2,FALSE)
&amp; VLOOKUP(MID($E397,2,1),TRANSF,2,FALSE)
&amp; VLOOKUP(MID($E397,3,1),TRANSF,2,FALSE)
&amp; VLOOKUP(MID($E397,4,1),TRANSF,2,FALSE)
&amp; VLOOKUP(MID($E397,5,1),TRANSF,2,FALSE)
)</f>
        <v>NLLLF</v>
      </c>
      <c r="G397" t="str">
        <f t="shared" ca="1" si="231"/>
        <v>NLLLF 319</v>
      </c>
      <c r="H397" t="str">
        <f ca="1"/>
        <v>GEFOF 561</v>
      </c>
      <c r="I397" t="str" cm="1">
        <f t="array" aca="1" ref="I397:J397" ca="1">IF($C397=0,"",_xlfn.TEXTSPLIT(H397," "))</f>
        <v>GEFOF</v>
      </c>
      <c r="J397" t="str">
        <f ca="1"/>
        <v>561</v>
      </c>
      <c r="K397">
        <f t="shared" ca="1" si="232"/>
        <v>561</v>
      </c>
      <c r="L397">
        <f ca="1"/>
        <v>385</v>
      </c>
      <c r="M397" t="str">
        <f t="shared" ref="M397:M460" ca="1" si="261">IF($C397=0,"",
VLOOKUP(MID($I397,1,1),REVTRANSF,2,FALSE)
&amp; VLOOKUP(MID($I397,2,1),REVTRANSF,2,FALSE)
&amp; VLOOKUP(MID($I397,3,1),REVTRANSF,2,FALSE)
&amp; VLOOKUP(MID($I397,4,1),REVTRANSF,2,FALSE)
&amp; VLOOKUP(MID($I397,5,1),REVTRANSF,2,FALSE)
)</f>
        <v>756K6</v>
      </c>
      <c r="N397">
        <f t="shared" ca="1" si="252"/>
        <v>0</v>
      </c>
      <c r="O397">
        <f t="shared" ref="O397:AA406" ca="1" si="262">IF($C397=0,"",(LEN($M397)-LEN(SUBSTITUTE($M397,O$11,""))))</f>
        <v>0</v>
      </c>
      <c r="P397">
        <f t="shared" ca="1" si="262"/>
        <v>0</v>
      </c>
      <c r="Q397">
        <f t="shared" ca="1" si="262"/>
        <v>0</v>
      </c>
      <c r="R397">
        <f t="shared" ca="1" si="262"/>
        <v>1</v>
      </c>
      <c r="S397">
        <f t="shared" ca="1" si="262"/>
        <v>2</v>
      </c>
      <c r="T397">
        <f t="shared" ca="1" si="262"/>
        <v>1</v>
      </c>
      <c r="U397">
        <f t="shared" ca="1" si="262"/>
        <v>0</v>
      </c>
      <c r="V397">
        <f t="shared" ca="1" si="262"/>
        <v>0</v>
      </c>
      <c r="W397">
        <f t="shared" ca="1" si="262"/>
        <v>0</v>
      </c>
      <c r="X397">
        <f t="shared" ca="1" si="262"/>
        <v>0</v>
      </c>
      <c r="Y397">
        <f t="shared" ca="1" si="262"/>
        <v>0</v>
      </c>
      <c r="Z397">
        <f t="shared" ca="1" si="262"/>
        <v>1</v>
      </c>
      <c r="AA397">
        <f t="shared" ca="1" si="262"/>
        <v>0</v>
      </c>
      <c r="AB397">
        <f t="shared" ca="1" si="233"/>
        <v>5</v>
      </c>
      <c r="AC397" t="b">
        <f t="shared" ref="AC397:AC460" ca="1" si="263">IF($C397=0,"",MAX($N397:$AA397)=5)</f>
        <v>0</v>
      </c>
      <c r="AD397" t="b">
        <f t="shared" ref="AD397:AD460" ca="1" si="264">IF($C397=0,"",MAX($N397:$AA397)=4)</f>
        <v>0</v>
      </c>
      <c r="AE397" t="b">
        <f t="shared" ref="AE397:AE460" ca="1" si="265">IF($C397=0,"",AND(MAX($N397:$AA397)=3,IFERROR(_xlfn.XMATCH(2,$N397:$AA397)&gt;0,FALSE)))</f>
        <v>0</v>
      </c>
      <c r="AF397" t="b">
        <f t="shared" ref="AF397:AF460" ca="1" si="266">IF($C397=0,"",AND(MAX($N397:$AA397)=3,IFERROR(_xlfn.XMATCH(1,$N397:$AA397)&gt;0,FALSE)))</f>
        <v>0</v>
      </c>
      <c r="AG397" t="b">
        <f t="shared" ref="AG397:AG460" ca="1" si="267">IF($C397=0,"",COUNTIF($N397:$AA397,2)=2)</f>
        <v>0</v>
      </c>
      <c r="AH397" t="b">
        <f t="shared" ref="AH397:AH460" ca="1" si="268">IF($C397=0,"",AND(MAX($N397:$AA397)=2,COUNTIF($N397:$AA397,2)=1))</f>
        <v>1</v>
      </c>
      <c r="AI397" t="b">
        <f t="shared" ref="AI397:AI460" ca="1" si="269">IF($C397=0,"",MAX($N397:$AA397)=1)</f>
        <v>0</v>
      </c>
      <c r="AJ397">
        <f t="shared" ca="1" si="234"/>
        <v>1</v>
      </c>
      <c r="AK397">
        <f t="shared" ref="AK397:AK460" ca="1" si="270">IF($C397=0,"",AC397*70000+AD397*60000+AE397*50000+AF397*40000+AG397*30000+AH397*20000+AI397*10000+L397)</f>
        <v>20385</v>
      </c>
      <c r="AL397">
        <f t="shared" ref="AL397:AL460" ca="1" si="271">IF($C397=0,"",RANK(AK397,OFFSET(CCC,0,0,LAST,1),-1))</f>
        <v>287</v>
      </c>
      <c r="AM397" s="19">
        <f t="shared" ref="AM397:AM460" ca="1" si="272">IF($C397=0,"",AL397*K397)</f>
        <v>161007</v>
      </c>
      <c r="AN397" t="str">
        <f ca="1">IF($C397=0,"",
VLOOKUP(MID($E397,1,1),TRANSF2,2,FALSE)
&amp; VLOOKUP(MID($E397,2,1),TRANSF2,2,FALSE)
&amp; VLOOKUP(MID($E397,3,1),TRANSF2,2,FALSE)
&amp; VLOOKUP(MID($E397,4,1),TRANSF2,2,FALSE)
&amp; VLOOKUP(MID($E397,5,1),TRANSF2,2,FALSE)
)</f>
        <v>NLLLF</v>
      </c>
      <c r="AO397" t="str">
        <f t="shared" ca="1" si="235"/>
        <v>NLLLF 319</v>
      </c>
      <c r="AP397" t="str">
        <f ca="1"/>
        <v>FCFCF 809</v>
      </c>
      <c r="AQ397" t="str" cm="1">
        <f t="array" aca="1" ref="AQ397:AR397" ca="1">IF($C397=0,"",_xlfn.TEXTSPLIT(AP397," "))</f>
        <v>FCFCF</v>
      </c>
      <c r="AR397" t="str">
        <f ca="1"/>
        <v>809</v>
      </c>
      <c r="AS397">
        <f t="shared" ca="1" si="236"/>
        <v>809</v>
      </c>
      <c r="AT397">
        <f ca="1"/>
        <v>385</v>
      </c>
      <c r="AU397" t="str">
        <f ca="1">IF($C397=0,"",
VLOOKUP(MID(AQ397,1,1),REVTRANS2,2,FALSE)
&amp; VLOOKUP(MID(AQ397,2,1),REVTRANS2,2,FALSE)
&amp; VLOOKUP(MID(AQ397,3,1),REVTRANS2,2,FALSE)
&amp; VLOOKUP(MID(AQ397,4,1),REVTRANS2,2,FALSE)
&amp; VLOOKUP(MID(AQ397,5,1),REVTRANS2,2,FALSE)
)</f>
        <v>63636</v>
      </c>
      <c r="AV397">
        <f t="shared" ca="1" si="258"/>
        <v>0</v>
      </c>
      <c r="AW397">
        <f t="shared" ca="1" si="256"/>
        <v>0</v>
      </c>
      <c r="AX397">
        <f t="shared" ca="1" si="256"/>
        <v>2</v>
      </c>
      <c r="AY397">
        <f t="shared" ca="1" si="256"/>
        <v>0</v>
      </c>
      <c r="AZ397">
        <f t="shared" ca="1" si="256"/>
        <v>0</v>
      </c>
      <c r="BA397">
        <f t="shared" ca="1" si="256"/>
        <v>3</v>
      </c>
      <c r="BB397">
        <f t="shared" ca="1" si="256"/>
        <v>0</v>
      </c>
      <c r="BC397">
        <f t="shared" ca="1" si="256"/>
        <v>0</v>
      </c>
      <c r="BD397">
        <f t="shared" ca="1" si="256"/>
        <v>0</v>
      </c>
      <c r="BE397">
        <f t="shared" ca="1" si="256"/>
        <v>0</v>
      </c>
      <c r="BF397">
        <f t="shared" ca="1" si="256"/>
        <v>0</v>
      </c>
      <c r="BG397">
        <f t="shared" ca="1" si="256"/>
        <v>0</v>
      </c>
      <c r="BH397">
        <f t="shared" ca="1" si="256"/>
        <v>0</v>
      </c>
      <c r="BI397" s="37">
        <f t="shared" ca="1" si="256"/>
        <v>0</v>
      </c>
      <c r="BJ397" t="b">
        <f t="shared" ca="1" si="237"/>
        <v>0</v>
      </c>
      <c r="BK397" t="b">
        <f t="shared" ca="1" si="238"/>
        <v>0</v>
      </c>
      <c r="BL397" t="b">
        <f t="shared" ca="1" si="239"/>
        <v>1</v>
      </c>
      <c r="BM397" t="b">
        <f t="shared" ca="1" si="240"/>
        <v>0</v>
      </c>
      <c r="BN397" t="b">
        <f t="shared" ca="1" si="241"/>
        <v>0</v>
      </c>
      <c r="BO397" t="b">
        <f t="shared" ca="1" si="242"/>
        <v>0</v>
      </c>
      <c r="BP397" t="b">
        <f t="shared" ca="1" si="243"/>
        <v>0</v>
      </c>
      <c r="BQ397">
        <f t="shared" ca="1" si="244"/>
        <v>1</v>
      </c>
      <c r="BR397">
        <f t="shared" ca="1" si="245"/>
        <v>50385</v>
      </c>
      <c r="BS397" cm="1">
        <f t="array" aca="1" ref="BS397" ca="1">IF($C397=0,"",RANK(BR397,OFFSET(KKK,0,0,LAST,1),-1))</f>
        <v>734</v>
      </c>
      <c r="BT397" s="19">
        <f t="shared" ca="1" si="246"/>
        <v>593806</v>
      </c>
    </row>
    <row r="398" spans="1:72">
      <c r="A398">
        <v>386</v>
      </c>
      <c r="C398" s="9" t="str">
        <f t="shared" ca="1" si="257"/>
        <v>AAJAA 860</v>
      </c>
      <c r="D398">
        <f t="shared" ca="1" si="259"/>
        <v>9</v>
      </c>
      <c r="E398" t="str">
        <f t="shared" ref="E398:E461" ca="1" si="273">IF($C398=0,"",MID($C398,1,5))</f>
        <v>AAJAA</v>
      </c>
      <c r="F398" t="str">
        <f t="shared" ca="1" si="260"/>
        <v>PPMPP</v>
      </c>
      <c r="G398" t="str">
        <f t="shared" ref="G398:G461" ca="1" si="274">IF($C398=0,"",F398&amp;" "&amp;MID($C398,7,4))</f>
        <v>PPMPP 860</v>
      </c>
      <c r="H398" t="str">
        <f ca="1"/>
        <v>GEGBE 529</v>
      </c>
      <c r="I398" t="str" cm="1">
        <f t="array" aca="1" ref="I398:J398" ca="1">IF($C398=0,"",_xlfn.TEXTSPLIT(H398," "))</f>
        <v>GEGBE</v>
      </c>
      <c r="J398" t="str">
        <f ca="1"/>
        <v>529</v>
      </c>
      <c r="K398">
        <f t="shared" ref="K398:K461" ca="1" si="275">IF($C398=0,"",VALUE(J398))</f>
        <v>529</v>
      </c>
      <c r="L398">
        <f ca="1"/>
        <v>386</v>
      </c>
      <c r="M398" t="str">
        <f t="shared" ca="1" si="261"/>
        <v>75725</v>
      </c>
      <c r="N398">
        <f t="shared" ca="1" si="252"/>
        <v>0</v>
      </c>
      <c r="O398">
        <f t="shared" ca="1" si="262"/>
        <v>1</v>
      </c>
      <c r="P398">
        <f t="shared" ca="1" si="262"/>
        <v>0</v>
      </c>
      <c r="Q398">
        <f t="shared" ca="1" si="262"/>
        <v>0</v>
      </c>
      <c r="R398">
        <f t="shared" ca="1" si="262"/>
        <v>2</v>
      </c>
      <c r="S398">
        <f t="shared" ca="1" si="262"/>
        <v>0</v>
      </c>
      <c r="T398">
        <f t="shared" ca="1" si="262"/>
        <v>2</v>
      </c>
      <c r="U398">
        <f t="shared" ca="1" si="262"/>
        <v>0</v>
      </c>
      <c r="V398">
        <f t="shared" ca="1" si="262"/>
        <v>0</v>
      </c>
      <c r="W398">
        <f t="shared" ca="1" si="262"/>
        <v>0</v>
      </c>
      <c r="X398">
        <f t="shared" ca="1" si="262"/>
        <v>0</v>
      </c>
      <c r="Y398">
        <f t="shared" ca="1" si="262"/>
        <v>0</v>
      </c>
      <c r="Z398">
        <f t="shared" ca="1" si="262"/>
        <v>0</v>
      </c>
      <c r="AA398">
        <f t="shared" ca="1" si="262"/>
        <v>0</v>
      </c>
      <c r="AB398">
        <f t="shared" ref="AB398:AB461" ca="1" si="276">IF($C398=0,"",SUM(N398:AA398))</f>
        <v>5</v>
      </c>
      <c r="AC398" t="b">
        <f t="shared" ca="1" si="263"/>
        <v>0</v>
      </c>
      <c r="AD398" t="b">
        <f t="shared" ca="1" si="264"/>
        <v>0</v>
      </c>
      <c r="AE398" t="b">
        <f t="shared" ca="1" si="265"/>
        <v>0</v>
      </c>
      <c r="AF398" t="b">
        <f t="shared" ca="1" si="266"/>
        <v>0</v>
      </c>
      <c r="AG398" t="b">
        <f t="shared" ca="1" si="267"/>
        <v>1</v>
      </c>
      <c r="AH398" t="b">
        <f t="shared" ca="1" si="268"/>
        <v>0</v>
      </c>
      <c r="AI398" t="b">
        <f t="shared" ca="1" si="269"/>
        <v>0</v>
      </c>
      <c r="AJ398">
        <f t="shared" ref="AJ398:AJ461" ca="1" si="277">IF($C398=0,"",COUNTIF(AC398:AI398,TRUE))</f>
        <v>1</v>
      </c>
      <c r="AK398">
        <f t="shared" ca="1" si="270"/>
        <v>30386</v>
      </c>
      <c r="AL398">
        <f t="shared" ca="1" si="271"/>
        <v>508</v>
      </c>
      <c r="AM398" s="19">
        <f t="shared" ca="1" si="272"/>
        <v>268732</v>
      </c>
      <c r="AN398" t="str">
        <f ca="1">IF($C398=0,"",
VLOOKUP(MID($E398,1,1),TRANSF2,2,FALSE)
&amp; VLOOKUP(MID($E398,2,1),TRANSF2,2,FALSE)
&amp; VLOOKUP(MID($E398,3,1),TRANSF2,2,FALSE)
&amp; VLOOKUP(MID($E398,4,1),TRANSF2,2,FALSE)
&amp; VLOOKUP(MID($E398,5,1),TRANSF2,2,FALSE)
)</f>
        <v>PPAPP</v>
      </c>
      <c r="AO398" t="str">
        <f t="shared" ref="AO398:AO461" ca="1" si="278">IF($C398=0,"",AN398&amp;" "&amp;MID($C398,7,4))</f>
        <v>PPAPP 860</v>
      </c>
      <c r="AP398" t="str">
        <f ca="1"/>
        <v>FCFFF 5</v>
      </c>
      <c r="AQ398" t="str" cm="1">
        <f t="array" aca="1" ref="AQ398:AR398" ca="1">IF($C398=0,"",_xlfn.TEXTSPLIT(AP398," "))</f>
        <v>FCFFF</v>
      </c>
      <c r="AR398" t="str">
        <f ca="1"/>
        <v>5</v>
      </c>
      <c r="AS398">
        <f t="shared" ref="AS398:AS461" ca="1" si="279">IF($C398=0,"",VALUE(AR398))</f>
        <v>5</v>
      </c>
      <c r="AT398">
        <f ca="1"/>
        <v>386</v>
      </c>
      <c r="AU398" t="str">
        <f ca="1">IF($C398=0,"",
VLOOKUP(MID(AQ398,1,1),REVTRANS2,2,FALSE)
&amp; VLOOKUP(MID(AQ398,2,1),REVTRANS2,2,FALSE)
&amp; VLOOKUP(MID(AQ398,3,1),REVTRANS2,2,FALSE)
&amp; VLOOKUP(MID(AQ398,4,1),REVTRANS2,2,FALSE)
&amp; VLOOKUP(MID(AQ398,5,1),REVTRANS2,2,FALSE)
)</f>
        <v>63666</v>
      </c>
      <c r="AV398">
        <f t="shared" ca="1" si="258"/>
        <v>0</v>
      </c>
      <c r="AW398">
        <f t="shared" ca="1" si="256"/>
        <v>0</v>
      </c>
      <c r="AX398">
        <f t="shared" ca="1" si="256"/>
        <v>1</v>
      </c>
      <c r="AY398">
        <f t="shared" ca="1" si="256"/>
        <v>0</v>
      </c>
      <c r="AZ398">
        <f t="shared" ca="1" si="256"/>
        <v>0</v>
      </c>
      <c r="BA398">
        <f t="shared" ca="1" si="256"/>
        <v>4</v>
      </c>
      <c r="BB398">
        <f t="shared" ca="1" si="256"/>
        <v>0</v>
      </c>
      <c r="BC398">
        <f t="shared" ca="1" si="256"/>
        <v>0</v>
      </c>
      <c r="BD398">
        <f t="shared" ca="1" si="256"/>
        <v>0</v>
      </c>
      <c r="BE398">
        <f t="shared" ca="1" si="256"/>
        <v>0</v>
      </c>
      <c r="BF398">
        <f t="shared" ca="1" si="256"/>
        <v>0</v>
      </c>
      <c r="BG398">
        <f t="shared" ca="1" si="256"/>
        <v>0</v>
      </c>
      <c r="BH398">
        <f t="shared" ca="1" si="256"/>
        <v>0</v>
      </c>
      <c r="BI398" s="37">
        <f t="shared" ca="1" si="256"/>
        <v>0</v>
      </c>
      <c r="BJ398" t="b">
        <f t="shared" ref="BJ398:BJ461" ca="1" si="280">IF($C398=0,"",MAX($AV398:$BH398)+$BI398=5)</f>
        <v>0</v>
      </c>
      <c r="BK398" t="b">
        <f t="shared" ref="BK398:BK461" ca="1" si="281">IF($C398=0,"",MAX($AV398:$BH398)+$BI398=4)</f>
        <v>1</v>
      </c>
      <c r="BL398" t="b">
        <f t="shared" ref="BL398:BL461" ca="1" si="282">IF($C398=0,"",
OR(
AND(MAX($AV398:$BH398)=2,COUNTIF($AV398:$BH398,2)=2,$BI398=1),
AND(MAX($AV398:$BH398)=3,COUNTIF($AV398:$BH398,2)=1,$BI398=0)
)
)</f>
        <v>0</v>
      </c>
      <c r="BM398" t="b">
        <f t="shared" ref="BM398:BM461" ca="1" si="283">IF($C398=0,"",
OR(
AND(MAX($AV398:$BH398)=2,COUNTIF($AV398:$BH398,2)=1,$BI398=1),
AND(MAX($AV398:$BH398)=1,$BI398=2),
AND(MAX($AV398:$BH398)=3,COUNTIF($AV398:$BH398,2)=0,$BI398=0)))</f>
        <v>0</v>
      </c>
      <c r="BN398" t="b">
        <f t="shared" ref="BN398:BN461" ca="1" si="284">IF($C398=0,"",
OR(
AND(MAX($AV398:$BH398)=2,COUNTIF($AV398:$BH398,2)=2,$BI398=0),
AND(MAX($AV398:$BH398)=3,COUNTIF($AV398:$BH398,1)=2,$BI398=1)
)
)</f>
        <v>0</v>
      </c>
      <c r="BO398" t="b">
        <f t="shared" ref="BO398:BO461" ca="1" si="285">IF($C398=0,"",
OR(
AND(MAX($AV398:$BH398)=2,COUNTIF($AV398:$BH398,2)=1,$BI398=0),
AND(MAX($AV398:$BH398)=1,$BI398=1)
)
)</f>
        <v>0</v>
      </c>
      <c r="BP398" t="b">
        <f t="shared" ref="BP398:BP461" ca="1" si="286">IF($C398=0,"",
AND(MAX($AV398:$BH398)=1,$BI398=0)
)</f>
        <v>0</v>
      </c>
      <c r="BQ398">
        <f t="shared" ref="BQ398:BQ461" ca="1" si="287">IF($C398=0,"",COUNTIF(BJ398:BP398,TRUE))</f>
        <v>1</v>
      </c>
      <c r="BR398">
        <f t="shared" ref="BR398:BR461" ca="1" si="288">IF($C398=0,"",BJ398*70000+BK398*60000+BL398*50000+BM398*40000+BN398*30000+BO398*20000+BP398*10000+AT398)</f>
        <v>60386</v>
      </c>
      <c r="BS398" cm="1">
        <f t="array" aca="1" ref="BS398" ca="1">IF($C398=0,"",RANK(BR398,OFFSET(KKK,0,0,LAST,1),-1))</f>
        <v>881</v>
      </c>
      <c r="BT398" s="19">
        <f t="shared" ref="BT398:BT461" ca="1" si="289">IF($C398=0,"",BS398*AS398)</f>
        <v>4405</v>
      </c>
    </row>
    <row r="399" spans="1:72">
      <c r="A399">
        <v>387</v>
      </c>
      <c r="C399" s="9" t="str">
        <f t="shared" ca="1" si="257"/>
        <v>28A4Q 714</v>
      </c>
      <c r="D399">
        <f t="shared" ca="1" si="259"/>
        <v>9</v>
      </c>
      <c r="E399" t="str">
        <f t="shared" ca="1" si="273"/>
        <v>28A4Q</v>
      </c>
      <c r="F399" t="str">
        <f t="shared" ca="1" si="260"/>
        <v>BHPDN</v>
      </c>
      <c r="G399" t="str">
        <f t="shared" ca="1" si="274"/>
        <v>BHPDN 714</v>
      </c>
      <c r="H399" t="str">
        <f ca="1"/>
        <v>GEGGF 149</v>
      </c>
      <c r="I399" t="str" cm="1">
        <f t="array" aca="1" ref="I399:J399" ca="1">IF($C399=0,"",_xlfn.TEXTSPLIT(H399," "))</f>
        <v>GEGGF</v>
      </c>
      <c r="J399" t="str">
        <f ca="1"/>
        <v>149</v>
      </c>
      <c r="K399">
        <f t="shared" ca="1" si="275"/>
        <v>149</v>
      </c>
      <c r="L399">
        <f ca="1"/>
        <v>387</v>
      </c>
      <c r="M399" t="str">
        <f t="shared" ca="1" si="261"/>
        <v>75776</v>
      </c>
      <c r="N399">
        <f t="shared" ca="1" si="252"/>
        <v>0</v>
      </c>
      <c r="O399">
        <f t="shared" ca="1" si="262"/>
        <v>0</v>
      </c>
      <c r="P399">
        <f t="shared" ca="1" si="262"/>
        <v>0</v>
      </c>
      <c r="Q399">
        <f t="shared" ca="1" si="262"/>
        <v>0</v>
      </c>
      <c r="R399">
        <f t="shared" ca="1" si="262"/>
        <v>1</v>
      </c>
      <c r="S399">
        <f t="shared" ca="1" si="262"/>
        <v>1</v>
      </c>
      <c r="T399">
        <f t="shared" ca="1" si="262"/>
        <v>3</v>
      </c>
      <c r="U399">
        <f t="shared" ca="1" si="262"/>
        <v>0</v>
      </c>
      <c r="V399">
        <f t="shared" ca="1" si="262"/>
        <v>0</v>
      </c>
      <c r="W399">
        <f t="shared" ca="1" si="262"/>
        <v>0</v>
      </c>
      <c r="X399">
        <f t="shared" ca="1" si="262"/>
        <v>0</v>
      </c>
      <c r="Y399">
        <f t="shared" ca="1" si="262"/>
        <v>0</v>
      </c>
      <c r="Z399">
        <f t="shared" ca="1" si="262"/>
        <v>0</v>
      </c>
      <c r="AA399">
        <f t="shared" ca="1" si="262"/>
        <v>0</v>
      </c>
      <c r="AB399">
        <f t="shared" ca="1" si="276"/>
        <v>5</v>
      </c>
      <c r="AC399" t="b">
        <f t="shared" ca="1" si="263"/>
        <v>0</v>
      </c>
      <c r="AD399" t="b">
        <f t="shared" ca="1" si="264"/>
        <v>0</v>
      </c>
      <c r="AE399" t="b">
        <f t="shared" ca="1" si="265"/>
        <v>0</v>
      </c>
      <c r="AF399" t="b">
        <f t="shared" ca="1" si="266"/>
        <v>1</v>
      </c>
      <c r="AG399" t="b">
        <f t="shared" ca="1" si="267"/>
        <v>0</v>
      </c>
      <c r="AH399" t="b">
        <f t="shared" ca="1" si="268"/>
        <v>0</v>
      </c>
      <c r="AI399" t="b">
        <f t="shared" ca="1" si="269"/>
        <v>0</v>
      </c>
      <c r="AJ399">
        <f t="shared" ca="1" si="277"/>
        <v>1</v>
      </c>
      <c r="AK399">
        <f t="shared" ca="1" si="270"/>
        <v>40387</v>
      </c>
      <c r="AL399">
        <f t="shared" ca="1" si="271"/>
        <v>694</v>
      </c>
      <c r="AM399" s="19">
        <f t="shared" ca="1" si="272"/>
        <v>103406</v>
      </c>
      <c r="AN399" t="str">
        <f ca="1">IF($C399=0,"",
VLOOKUP(MID($E399,1,1),TRANSF2,2,FALSE)
&amp; VLOOKUP(MID($E399,2,1),TRANSF2,2,FALSE)
&amp; VLOOKUP(MID($E399,3,1),TRANSF2,2,FALSE)
&amp; VLOOKUP(MID($E399,4,1),TRANSF2,2,FALSE)
&amp; VLOOKUP(MID($E399,5,1),TRANSF2,2,FALSE)
)</f>
        <v>BHPDN</v>
      </c>
      <c r="AO399" t="str">
        <f t="shared" ca="1" si="278"/>
        <v>BHPDN 714</v>
      </c>
      <c r="AP399" t="str">
        <f ca="1"/>
        <v>FCLPE 645</v>
      </c>
      <c r="AQ399" t="str" cm="1">
        <f t="array" aca="1" ref="AQ399:AR399" ca="1">IF($C399=0,"",_xlfn.TEXTSPLIT(AP399," "))</f>
        <v>FCLPE</v>
      </c>
      <c r="AR399" t="str">
        <f ca="1"/>
        <v>645</v>
      </c>
      <c r="AS399">
        <f t="shared" ca="1" si="279"/>
        <v>645</v>
      </c>
      <c r="AT399">
        <f ca="1"/>
        <v>387</v>
      </c>
      <c r="AU399" t="str">
        <f ca="1">IF($C399=0,"",
VLOOKUP(MID(AQ399,1,1),REVTRANS2,2,FALSE)
&amp; VLOOKUP(MID(AQ399,2,1),REVTRANS2,2,FALSE)
&amp; VLOOKUP(MID(AQ399,3,1),REVTRANS2,2,FALSE)
&amp; VLOOKUP(MID(AQ399,4,1),REVTRANS2,2,FALSE)
&amp; VLOOKUP(MID(AQ399,5,1),REVTRANS2,2,FALSE)
)</f>
        <v>63TA5</v>
      </c>
      <c r="AV399">
        <f t="shared" ca="1" si="258"/>
        <v>0</v>
      </c>
      <c r="AW399">
        <f t="shared" ca="1" si="256"/>
        <v>0</v>
      </c>
      <c r="AX399">
        <f t="shared" ca="1" si="256"/>
        <v>1</v>
      </c>
      <c r="AY399">
        <f t="shared" ca="1" si="256"/>
        <v>0</v>
      </c>
      <c r="AZ399">
        <f t="shared" ca="1" si="256"/>
        <v>1</v>
      </c>
      <c r="BA399">
        <f t="shared" ca="1" si="256"/>
        <v>1</v>
      </c>
      <c r="BB399">
        <f t="shared" ca="1" si="256"/>
        <v>0</v>
      </c>
      <c r="BC399">
        <f t="shared" ca="1" si="256"/>
        <v>0</v>
      </c>
      <c r="BD399">
        <f t="shared" ca="1" si="256"/>
        <v>0</v>
      </c>
      <c r="BE399">
        <f t="shared" ca="1" si="256"/>
        <v>1</v>
      </c>
      <c r="BF399">
        <f t="shared" ca="1" si="256"/>
        <v>0</v>
      </c>
      <c r="BG399">
        <f t="shared" ca="1" si="256"/>
        <v>0</v>
      </c>
      <c r="BH399">
        <f t="shared" ca="1" si="256"/>
        <v>1</v>
      </c>
      <c r="BI399" s="37">
        <f t="shared" ca="1" si="256"/>
        <v>0</v>
      </c>
      <c r="BJ399" t="b">
        <f t="shared" ca="1" si="280"/>
        <v>0</v>
      </c>
      <c r="BK399" t="b">
        <f t="shared" ca="1" si="281"/>
        <v>0</v>
      </c>
      <c r="BL399" t="b">
        <f t="shared" ca="1" si="282"/>
        <v>0</v>
      </c>
      <c r="BM399" t="b">
        <f t="shared" ca="1" si="283"/>
        <v>0</v>
      </c>
      <c r="BN399" t="b">
        <f t="shared" ca="1" si="284"/>
        <v>0</v>
      </c>
      <c r="BO399" t="b">
        <f t="shared" ca="1" si="285"/>
        <v>0</v>
      </c>
      <c r="BP399" t="b">
        <f t="shared" ca="1" si="286"/>
        <v>1</v>
      </c>
      <c r="BQ399">
        <f t="shared" ca="1" si="287"/>
        <v>1</v>
      </c>
      <c r="BR399">
        <f t="shared" ca="1" si="288"/>
        <v>10387</v>
      </c>
      <c r="BS399" cm="1">
        <f t="array" aca="1" ref="BS399" ca="1">IF($C399=0,"",RANK(BR399,OFFSET(KKK,0,0,LAST,1),-1))</f>
        <v>41</v>
      </c>
      <c r="BT399" s="19">
        <f t="shared" ca="1" si="289"/>
        <v>26445</v>
      </c>
    </row>
    <row r="400" spans="1:72">
      <c r="A400">
        <v>388</v>
      </c>
      <c r="C400" s="9" t="str">
        <f t="shared" ca="1" si="257"/>
        <v>K274T 671</v>
      </c>
      <c r="D400">
        <f t="shared" ca="1" si="259"/>
        <v>9</v>
      </c>
      <c r="E400" t="str">
        <f t="shared" ca="1" si="273"/>
        <v>K274T</v>
      </c>
      <c r="F400" t="str">
        <f t="shared" ca="1" si="260"/>
        <v>OBGDL</v>
      </c>
      <c r="G400" t="str">
        <f t="shared" ca="1" si="274"/>
        <v>OBGDL 671</v>
      </c>
      <c r="H400" t="str">
        <f ca="1"/>
        <v>GEGGG 99</v>
      </c>
      <c r="I400" t="str" cm="1">
        <f t="array" aca="1" ref="I400:J400" ca="1">IF($C400=0,"",_xlfn.TEXTSPLIT(H400," "))</f>
        <v>GEGGG</v>
      </c>
      <c r="J400" t="str">
        <f ca="1"/>
        <v>99</v>
      </c>
      <c r="K400">
        <f t="shared" ca="1" si="275"/>
        <v>99</v>
      </c>
      <c r="L400">
        <f ca="1"/>
        <v>388</v>
      </c>
      <c r="M400" t="str">
        <f t="shared" ca="1" si="261"/>
        <v>75777</v>
      </c>
      <c r="N400">
        <f t="shared" ca="1" si="252"/>
        <v>0</v>
      </c>
      <c r="O400">
        <f t="shared" ca="1" si="262"/>
        <v>0</v>
      </c>
      <c r="P400">
        <f t="shared" ca="1" si="262"/>
        <v>0</v>
      </c>
      <c r="Q400">
        <f t="shared" ca="1" si="262"/>
        <v>0</v>
      </c>
      <c r="R400">
        <f t="shared" ca="1" si="262"/>
        <v>1</v>
      </c>
      <c r="S400">
        <f t="shared" ca="1" si="262"/>
        <v>0</v>
      </c>
      <c r="T400">
        <f t="shared" ca="1" si="262"/>
        <v>4</v>
      </c>
      <c r="U400">
        <f t="shared" ca="1" si="262"/>
        <v>0</v>
      </c>
      <c r="V400">
        <f t="shared" ca="1" si="262"/>
        <v>0</v>
      </c>
      <c r="W400">
        <f t="shared" ca="1" si="262"/>
        <v>0</v>
      </c>
      <c r="X400">
        <f t="shared" ca="1" si="262"/>
        <v>0</v>
      </c>
      <c r="Y400">
        <f t="shared" ca="1" si="262"/>
        <v>0</v>
      </c>
      <c r="Z400">
        <f t="shared" ca="1" si="262"/>
        <v>0</v>
      </c>
      <c r="AA400">
        <f t="shared" ca="1" si="262"/>
        <v>0</v>
      </c>
      <c r="AB400">
        <f t="shared" ca="1" si="276"/>
        <v>5</v>
      </c>
      <c r="AC400" t="b">
        <f t="shared" ca="1" si="263"/>
        <v>0</v>
      </c>
      <c r="AD400" t="b">
        <f t="shared" ca="1" si="264"/>
        <v>1</v>
      </c>
      <c r="AE400" t="b">
        <f t="shared" ca="1" si="265"/>
        <v>0</v>
      </c>
      <c r="AF400" t="b">
        <f t="shared" ca="1" si="266"/>
        <v>0</v>
      </c>
      <c r="AG400" t="b">
        <f t="shared" ca="1" si="267"/>
        <v>0</v>
      </c>
      <c r="AH400" t="b">
        <f t="shared" ca="1" si="268"/>
        <v>0</v>
      </c>
      <c r="AI400" t="b">
        <f t="shared" ca="1" si="269"/>
        <v>0</v>
      </c>
      <c r="AJ400">
        <f t="shared" ca="1" si="277"/>
        <v>1</v>
      </c>
      <c r="AK400">
        <f t="shared" ca="1" si="270"/>
        <v>60388</v>
      </c>
      <c r="AL400">
        <f t="shared" ca="1" si="271"/>
        <v>943</v>
      </c>
      <c r="AM400" s="19">
        <f t="shared" ca="1" si="272"/>
        <v>93357</v>
      </c>
      <c r="AN400" t="str">
        <f ca="1">IF($C400=0,"",
VLOOKUP(MID($E400,1,1),TRANSF2,2,FALSE)
&amp; VLOOKUP(MID($E400,2,1),TRANSF2,2,FALSE)
&amp; VLOOKUP(MID($E400,3,1),TRANSF2,2,FALSE)
&amp; VLOOKUP(MID($E400,4,1),TRANSF2,2,FALSE)
&amp; VLOOKUP(MID($E400,5,1),TRANSF2,2,FALSE)
)</f>
        <v>OBGDL</v>
      </c>
      <c r="AO400" t="str">
        <f t="shared" ca="1" si="278"/>
        <v>OBGDL 671</v>
      </c>
      <c r="AP400" t="str">
        <f ca="1"/>
        <v>FCNDA 42</v>
      </c>
      <c r="AQ400" t="str" cm="1">
        <f t="array" aca="1" ref="AQ400:AR400" ca="1">IF($C400=0,"",_xlfn.TEXTSPLIT(AP400," "))</f>
        <v>FCNDA</v>
      </c>
      <c r="AR400" t="str">
        <f ca="1"/>
        <v>42</v>
      </c>
      <c r="AS400">
        <f t="shared" ca="1" si="279"/>
        <v>42</v>
      </c>
      <c r="AT400">
        <f ca="1"/>
        <v>388</v>
      </c>
      <c r="AU400" t="str">
        <f ca="1">IF($C400=0,"",
VLOOKUP(MID(AQ400,1,1),REVTRANS2,2,FALSE)
&amp; VLOOKUP(MID(AQ400,2,1),REVTRANS2,2,FALSE)
&amp; VLOOKUP(MID(AQ400,3,1),REVTRANS2,2,FALSE)
&amp; VLOOKUP(MID(AQ400,4,1),REVTRANS2,2,FALSE)
&amp; VLOOKUP(MID(AQ400,5,1),REVTRANS2,2,FALSE)
)</f>
        <v>63Q4J</v>
      </c>
      <c r="AV400">
        <f t="shared" ca="1" si="258"/>
        <v>0</v>
      </c>
      <c r="AW400">
        <f t="shared" ca="1" si="256"/>
        <v>0</v>
      </c>
      <c r="AX400">
        <f t="shared" ca="1" si="256"/>
        <v>1</v>
      </c>
      <c r="AY400">
        <f t="shared" ca="1" si="256"/>
        <v>1</v>
      </c>
      <c r="AZ400">
        <f t="shared" ca="1" si="256"/>
        <v>0</v>
      </c>
      <c r="BA400">
        <f t="shared" ca="1" si="256"/>
        <v>1</v>
      </c>
      <c r="BB400">
        <f t="shared" ca="1" si="256"/>
        <v>0</v>
      </c>
      <c r="BC400">
        <f t="shared" ca="1" si="256"/>
        <v>0</v>
      </c>
      <c r="BD400">
        <f t="shared" ca="1" si="256"/>
        <v>0</v>
      </c>
      <c r="BE400">
        <f t="shared" ca="1" si="256"/>
        <v>0</v>
      </c>
      <c r="BF400">
        <f t="shared" ca="1" si="256"/>
        <v>1</v>
      </c>
      <c r="BG400">
        <f t="shared" ca="1" si="256"/>
        <v>0</v>
      </c>
      <c r="BH400">
        <f t="shared" ca="1" si="256"/>
        <v>0</v>
      </c>
      <c r="BI400" s="37">
        <f t="shared" ca="1" si="256"/>
        <v>1</v>
      </c>
      <c r="BJ400" t="b">
        <f t="shared" ca="1" si="280"/>
        <v>0</v>
      </c>
      <c r="BK400" t="b">
        <f t="shared" ca="1" si="281"/>
        <v>0</v>
      </c>
      <c r="BL400" t="b">
        <f t="shared" ca="1" si="282"/>
        <v>0</v>
      </c>
      <c r="BM400" t="b">
        <f t="shared" ca="1" si="283"/>
        <v>0</v>
      </c>
      <c r="BN400" t="b">
        <f t="shared" ca="1" si="284"/>
        <v>0</v>
      </c>
      <c r="BO400" t="b">
        <f t="shared" ca="1" si="285"/>
        <v>1</v>
      </c>
      <c r="BP400" t="b">
        <f t="shared" ca="1" si="286"/>
        <v>0</v>
      </c>
      <c r="BQ400">
        <f t="shared" ca="1" si="287"/>
        <v>1</v>
      </c>
      <c r="BR400">
        <f t="shared" ca="1" si="288"/>
        <v>20388</v>
      </c>
      <c r="BS400" cm="1">
        <f t="array" aca="1" ref="BS400" ca="1">IF($C400=0,"",RANK(BR400,OFFSET(KKK,0,0,LAST,1),-1))</f>
        <v>209</v>
      </c>
      <c r="BT400" s="19">
        <f t="shared" ca="1" si="289"/>
        <v>8778</v>
      </c>
    </row>
    <row r="401" spans="1:72">
      <c r="A401">
        <v>389</v>
      </c>
      <c r="C401" s="9" t="str">
        <f t="shared" ca="1" si="257"/>
        <v>73337 28</v>
      </c>
      <c r="D401">
        <f t="shared" ca="1" si="259"/>
        <v>8</v>
      </c>
      <c r="E401" t="str">
        <f t="shared" ca="1" si="273"/>
        <v>73337</v>
      </c>
      <c r="F401" t="str">
        <f t="shared" ca="1" si="260"/>
        <v>GCCCG</v>
      </c>
      <c r="G401" t="str">
        <f t="shared" ca="1" si="274"/>
        <v>GCCCG 28</v>
      </c>
      <c r="H401" t="str">
        <f ca="1"/>
        <v>GEHDE 946</v>
      </c>
      <c r="I401" t="str" cm="1">
        <f t="array" aca="1" ref="I401:J401" ca="1">IF($C401=0,"",_xlfn.TEXTSPLIT(H401," "))</f>
        <v>GEHDE</v>
      </c>
      <c r="J401" t="str">
        <f ca="1"/>
        <v>946</v>
      </c>
      <c r="K401">
        <f t="shared" ca="1" si="275"/>
        <v>946</v>
      </c>
      <c r="L401">
        <f ca="1"/>
        <v>389</v>
      </c>
      <c r="M401" t="str">
        <f t="shared" ca="1" si="261"/>
        <v>75845</v>
      </c>
      <c r="N401">
        <f t="shared" ca="1" si="252"/>
        <v>0</v>
      </c>
      <c r="O401">
        <f t="shared" ca="1" si="262"/>
        <v>0</v>
      </c>
      <c r="P401">
        <f t="shared" ca="1" si="262"/>
        <v>0</v>
      </c>
      <c r="Q401">
        <f t="shared" ca="1" si="262"/>
        <v>1</v>
      </c>
      <c r="R401">
        <f t="shared" ca="1" si="262"/>
        <v>2</v>
      </c>
      <c r="S401">
        <f t="shared" ca="1" si="262"/>
        <v>0</v>
      </c>
      <c r="T401">
        <f t="shared" ca="1" si="262"/>
        <v>1</v>
      </c>
      <c r="U401">
        <f t="shared" ca="1" si="262"/>
        <v>1</v>
      </c>
      <c r="V401">
        <f t="shared" ca="1" si="262"/>
        <v>0</v>
      </c>
      <c r="W401">
        <f t="shared" ca="1" si="262"/>
        <v>0</v>
      </c>
      <c r="X401">
        <f t="shared" ca="1" si="262"/>
        <v>0</v>
      </c>
      <c r="Y401">
        <f t="shared" ca="1" si="262"/>
        <v>0</v>
      </c>
      <c r="Z401">
        <f t="shared" ca="1" si="262"/>
        <v>0</v>
      </c>
      <c r="AA401">
        <f t="shared" ca="1" si="262"/>
        <v>0</v>
      </c>
      <c r="AB401">
        <f t="shared" ca="1" si="276"/>
        <v>5</v>
      </c>
      <c r="AC401" t="b">
        <f t="shared" ca="1" si="263"/>
        <v>0</v>
      </c>
      <c r="AD401" t="b">
        <f t="shared" ca="1" si="264"/>
        <v>0</v>
      </c>
      <c r="AE401" t="b">
        <f t="shared" ca="1" si="265"/>
        <v>0</v>
      </c>
      <c r="AF401" t="b">
        <f t="shared" ca="1" si="266"/>
        <v>0</v>
      </c>
      <c r="AG401" t="b">
        <f t="shared" ca="1" si="267"/>
        <v>0</v>
      </c>
      <c r="AH401" t="b">
        <f t="shared" ca="1" si="268"/>
        <v>1</v>
      </c>
      <c r="AI401" t="b">
        <f t="shared" ca="1" si="269"/>
        <v>0</v>
      </c>
      <c r="AJ401">
        <f t="shared" ca="1" si="277"/>
        <v>1</v>
      </c>
      <c r="AK401">
        <f t="shared" ca="1" si="270"/>
        <v>20389</v>
      </c>
      <c r="AL401">
        <f t="shared" ca="1" si="271"/>
        <v>288</v>
      </c>
      <c r="AM401" s="19">
        <f t="shared" ca="1" si="272"/>
        <v>272448</v>
      </c>
      <c r="AN401" t="str">
        <f ca="1">IF($C401=0,"",
VLOOKUP(MID($E401,1,1),TRANSF2,2,FALSE)
&amp; VLOOKUP(MID($E401,2,1),TRANSF2,2,FALSE)
&amp; VLOOKUP(MID($E401,3,1),TRANSF2,2,FALSE)
&amp; VLOOKUP(MID($E401,4,1),TRANSF2,2,FALSE)
&amp; VLOOKUP(MID($E401,5,1),TRANSF2,2,FALSE)
)</f>
        <v>GCCCG</v>
      </c>
      <c r="AO401" t="str">
        <f t="shared" ca="1" si="278"/>
        <v>GCCCG 28</v>
      </c>
      <c r="AP401" t="str">
        <f ca="1"/>
        <v>FDADF 426</v>
      </c>
      <c r="AQ401" t="str" cm="1">
        <f t="array" aca="1" ref="AQ401:AR401" ca="1">IF($C401=0,"",_xlfn.TEXTSPLIT(AP401," "))</f>
        <v>FDADF</v>
      </c>
      <c r="AR401" t="str">
        <f ca="1"/>
        <v>426</v>
      </c>
      <c r="AS401">
        <f t="shared" ca="1" si="279"/>
        <v>426</v>
      </c>
      <c r="AT401">
        <f ca="1"/>
        <v>389</v>
      </c>
      <c r="AU401" t="str">
        <f ca="1">IF($C401=0,"",
VLOOKUP(MID(AQ401,1,1),REVTRANS2,2,FALSE)
&amp; VLOOKUP(MID(AQ401,2,1),REVTRANS2,2,FALSE)
&amp; VLOOKUP(MID(AQ401,3,1),REVTRANS2,2,FALSE)
&amp; VLOOKUP(MID(AQ401,4,1),REVTRANS2,2,FALSE)
&amp; VLOOKUP(MID(AQ401,5,1),REVTRANS2,2,FALSE)
)</f>
        <v>64J46</v>
      </c>
      <c r="AV401">
        <f t="shared" ca="1" si="258"/>
        <v>0</v>
      </c>
      <c r="AW401">
        <f t="shared" ca="1" si="256"/>
        <v>0</v>
      </c>
      <c r="AX401">
        <f t="shared" ca="1" si="256"/>
        <v>0</v>
      </c>
      <c r="AY401">
        <f t="shared" ca="1" si="256"/>
        <v>2</v>
      </c>
      <c r="AZ401">
        <f t="shared" ca="1" si="256"/>
        <v>0</v>
      </c>
      <c r="BA401">
        <f t="shared" ca="1" si="256"/>
        <v>2</v>
      </c>
      <c r="BB401">
        <f t="shared" ca="1" si="256"/>
        <v>0</v>
      </c>
      <c r="BC401">
        <f t="shared" ca="1" si="256"/>
        <v>0</v>
      </c>
      <c r="BD401">
        <f t="shared" ca="1" si="256"/>
        <v>0</v>
      </c>
      <c r="BE401">
        <f t="shared" ca="1" si="256"/>
        <v>0</v>
      </c>
      <c r="BF401">
        <f t="shared" ca="1" si="256"/>
        <v>0</v>
      </c>
      <c r="BG401">
        <f t="shared" ca="1" si="256"/>
        <v>0</v>
      </c>
      <c r="BH401">
        <f t="shared" ca="1" si="256"/>
        <v>0</v>
      </c>
      <c r="BI401" s="37">
        <f t="shared" ca="1" si="256"/>
        <v>1</v>
      </c>
      <c r="BJ401" t="b">
        <f t="shared" ca="1" si="280"/>
        <v>0</v>
      </c>
      <c r="BK401" t="b">
        <f t="shared" ca="1" si="281"/>
        <v>0</v>
      </c>
      <c r="BL401" t="b">
        <f t="shared" ca="1" si="282"/>
        <v>1</v>
      </c>
      <c r="BM401" t="b">
        <f t="shared" ca="1" si="283"/>
        <v>0</v>
      </c>
      <c r="BN401" t="b">
        <f t="shared" ca="1" si="284"/>
        <v>0</v>
      </c>
      <c r="BO401" t="b">
        <f t="shared" ca="1" si="285"/>
        <v>0</v>
      </c>
      <c r="BP401" t="b">
        <f t="shared" ca="1" si="286"/>
        <v>0</v>
      </c>
      <c r="BQ401">
        <f t="shared" ca="1" si="287"/>
        <v>1</v>
      </c>
      <c r="BR401">
        <f t="shared" ca="1" si="288"/>
        <v>50389</v>
      </c>
      <c r="BS401" cm="1">
        <f t="array" aca="1" ref="BS401" ca="1">IF($C401=0,"",RANK(BR401,OFFSET(KKK,0,0,LAST,1),-1))</f>
        <v>735</v>
      </c>
      <c r="BT401" s="19">
        <f t="shared" ca="1" si="289"/>
        <v>313110</v>
      </c>
    </row>
    <row r="402" spans="1:72">
      <c r="A402">
        <v>390</v>
      </c>
      <c r="C402" s="9" t="str">
        <f t="shared" ca="1" si="257"/>
        <v>979JT 899</v>
      </c>
      <c r="D402">
        <f t="shared" ca="1" si="259"/>
        <v>9</v>
      </c>
      <c r="E402" t="str">
        <f t="shared" ca="1" si="273"/>
        <v>979JT</v>
      </c>
      <c r="F402" t="str">
        <f t="shared" ca="1" si="260"/>
        <v>IGIML</v>
      </c>
      <c r="G402" t="str">
        <f t="shared" ca="1" si="274"/>
        <v>IGIML 899</v>
      </c>
      <c r="H402" t="str">
        <f ca="1"/>
        <v>GEMDM 491</v>
      </c>
      <c r="I402" t="str" cm="1">
        <f t="array" aca="1" ref="I402:J402" ca="1">IF($C402=0,"",_xlfn.TEXTSPLIT(H402," "))</f>
        <v>GEMDM</v>
      </c>
      <c r="J402" t="str">
        <f ca="1"/>
        <v>491</v>
      </c>
      <c r="K402">
        <f t="shared" ca="1" si="275"/>
        <v>491</v>
      </c>
      <c r="L402">
        <f ca="1"/>
        <v>390</v>
      </c>
      <c r="M402" t="str">
        <f t="shared" ca="1" si="261"/>
        <v>75J4J</v>
      </c>
      <c r="N402">
        <f t="shared" ca="1" si="252"/>
        <v>0</v>
      </c>
      <c r="O402">
        <f t="shared" ca="1" si="262"/>
        <v>0</v>
      </c>
      <c r="P402">
        <f t="shared" ca="1" si="262"/>
        <v>0</v>
      </c>
      <c r="Q402">
        <f t="shared" ca="1" si="262"/>
        <v>1</v>
      </c>
      <c r="R402">
        <f t="shared" ca="1" si="262"/>
        <v>1</v>
      </c>
      <c r="S402">
        <f t="shared" ca="1" si="262"/>
        <v>0</v>
      </c>
      <c r="T402">
        <f t="shared" ca="1" si="262"/>
        <v>1</v>
      </c>
      <c r="U402">
        <f t="shared" ca="1" si="262"/>
        <v>0</v>
      </c>
      <c r="V402">
        <f t="shared" ca="1" si="262"/>
        <v>0</v>
      </c>
      <c r="W402">
        <f t="shared" ca="1" si="262"/>
        <v>0</v>
      </c>
      <c r="X402">
        <f t="shared" ca="1" si="262"/>
        <v>2</v>
      </c>
      <c r="Y402">
        <f t="shared" ca="1" si="262"/>
        <v>0</v>
      </c>
      <c r="Z402">
        <f t="shared" ca="1" si="262"/>
        <v>0</v>
      </c>
      <c r="AA402">
        <f t="shared" ca="1" si="262"/>
        <v>0</v>
      </c>
      <c r="AB402">
        <f t="shared" ca="1" si="276"/>
        <v>5</v>
      </c>
      <c r="AC402" t="b">
        <f t="shared" ca="1" si="263"/>
        <v>0</v>
      </c>
      <c r="AD402" t="b">
        <f t="shared" ca="1" si="264"/>
        <v>0</v>
      </c>
      <c r="AE402" t="b">
        <f t="shared" ca="1" si="265"/>
        <v>0</v>
      </c>
      <c r="AF402" t="b">
        <f t="shared" ca="1" si="266"/>
        <v>0</v>
      </c>
      <c r="AG402" t="b">
        <f t="shared" ca="1" si="267"/>
        <v>0</v>
      </c>
      <c r="AH402" t="b">
        <f t="shared" ca="1" si="268"/>
        <v>1</v>
      </c>
      <c r="AI402" t="b">
        <f t="shared" ca="1" si="269"/>
        <v>0</v>
      </c>
      <c r="AJ402">
        <f t="shared" ca="1" si="277"/>
        <v>1</v>
      </c>
      <c r="AK402">
        <f t="shared" ca="1" si="270"/>
        <v>20390</v>
      </c>
      <c r="AL402">
        <f t="shared" ca="1" si="271"/>
        <v>289</v>
      </c>
      <c r="AM402" s="19">
        <f t="shared" ca="1" si="272"/>
        <v>141899</v>
      </c>
      <c r="AN402" t="str">
        <f ca="1">IF($C402=0,"",
VLOOKUP(MID($E402,1,1),TRANSF2,2,FALSE)
&amp; VLOOKUP(MID($E402,2,1),TRANSF2,2,FALSE)
&amp; VLOOKUP(MID($E402,3,1),TRANSF2,2,FALSE)
&amp; VLOOKUP(MID($E402,4,1),TRANSF2,2,FALSE)
&amp; VLOOKUP(MID($E402,5,1),TRANSF2,2,FALSE)
)</f>
        <v>IGIAL</v>
      </c>
      <c r="AO402" t="str">
        <f t="shared" ca="1" si="278"/>
        <v>IGIAL 899</v>
      </c>
      <c r="AP402" t="str">
        <f ca="1"/>
        <v>FDCGI 383</v>
      </c>
      <c r="AQ402" t="str" cm="1">
        <f t="array" aca="1" ref="AQ402:AR402" ca="1">IF($C402=0,"",_xlfn.TEXTSPLIT(AP402," "))</f>
        <v>FDCGI</v>
      </c>
      <c r="AR402" t="str">
        <f ca="1"/>
        <v>383</v>
      </c>
      <c r="AS402">
        <f t="shared" ca="1" si="279"/>
        <v>383</v>
      </c>
      <c r="AT402">
        <f ca="1"/>
        <v>390</v>
      </c>
      <c r="AU402" t="str">
        <f ca="1">IF($C402=0,"",
VLOOKUP(MID(AQ402,1,1),REVTRANS2,2,FALSE)
&amp; VLOOKUP(MID(AQ402,2,1),REVTRANS2,2,FALSE)
&amp; VLOOKUP(MID(AQ402,3,1),REVTRANS2,2,FALSE)
&amp; VLOOKUP(MID(AQ402,4,1),REVTRANS2,2,FALSE)
&amp; VLOOKUP(MID(AQ402,5,1),REVTRANS2,2,FALSE)
)</f>
        <v>64379</v>
      </c>
      <c r="AV402">
        <f t="shared" ca="1" si="258"/>
        <v>0</v>
      </c>
      <c r="AW402">
        <f t="shared" ca="1" si="256"/>
        <v>0</v>
      </c>
      <c r="AX402">
        <f t="shared" ca="1" si="256"/>
        <v>1</v>
      </c>
      <c r="AY402">
        <f t="shared" ca="1" si="256"/>
        <v>1</v>
      </c>
      <c r="AZ402">
        <f t="shared" ca="1" si="256"/>
        <v>0</v>
      </c>
      <c r="BA402">
        <f t="shared" ca="1" si="256"/>
        <v>1</v>
      </c>
      <c r="BB402">
        <f t="shared" ca="1" si="256"/>
        <v>1</v>
      </c>
      <c r="BC402">
        <f t="shared" ca="1" si="256"/>
        <v>0</v>
      </c>
      <c r="BD402">
        <f t="shared" ca="1" si="256"/>
        <v>1</v>
      </c>
      <c r="BE402">
        <f t="shared" ca="1" si="256"/>
        <v>0</v>
      </c>
      <c r="BF402">
        <f t="shared" ca="1" si="256"/>
        <v>0</v>
      </c>
      <c r="BG402">
        <f t="shared" ca="1" si="256"/>
        <v>0</v>
      </c>
      <c r="BH402">
        <f t="shared" ca="1" si="256"/>
        <v>0</v>
      </c>
      <c r="BI402" s="37">
        <f t="shared" ca="1" si="256"/>
        <v>0</v>
      </c>
      <c r="BJ402" t="b">
        <f t="shared" ca="1" si="280"/>
        <v>0</v>
      </c>
      <c r="BK402" t="b">
        <f t="shared" ca="1" si="281"/>
        <v>0</v>
      </c>
      <c r="BL402" t="b">
        <f t="shared" ca="1" si="282"/>
        <v>0</v>
      </c>
      <c r="BM402" t="b">
        <f t="shared" ca="1" si="283"/>
        <v>0</v>
      </c>
      <c r="BN402" t="b">
        <f t="shared" ca="1" si="284"/>
        <v>0</v>
      </c>
      <c r="BO402" t="b">
        <f t="shared" ca="1" si="285"/>
        <v>0</v>
      </c>
      <c r="BP402" t="b">
        <f t="shared" ca="1" si="286"/>
        <v>1</v>
      </c>
      <c r="BQ402">
        <f t="shared" ca="1" si="287"/>
        <v>1</v>
      </c>
      <c r="BR402">
        <f t="shared" ca="1" si="288"/>
        <v>10390</v>
      </c>
      <c r="BS402" cm="1">
        <f t="array" aca="1" ref="BS402" ca="1">IF($C402=0,"",RANK(BR402,OFFSET(KKK,0,0,LAST,1),-1))</f>
        <v>42</v>
      </c>
      <c r="BT402" s="19">
        <f t="shared" ca="1" si="289"/>
        <v>16086</v>
      </c>
    </row>
    <row r="403" spans="1:72">
      <c r="A403">
        <v>391</v>
      </c>
      <c r="C403" s="9" t="str">
        <f t="shared" ca="1" si="257"/>
        <v>8KKKK 740</v>
      </c>
      <c r="D403">
        <f t="shared" ca="1" si="259"/>
        <v>9</v>
      </c>
      <c r="E403" t="str">
        <f t="shared" ca="1" si="273"/>
        <v>8KKKK</v>
      </c>
      <c r="F403" t="str">
        <f t="shared" ca="1" si="260"/>
        <v>HOOOO</v>
      </c>
      <c r="G403" t="str">
        <f t="shared" ca="1" si="274"/>
        <v>HOOOO 740</v>
      </c>
      <c r="H403" t="str">
        <f ca="1"/>
        <v>GEMHM 639</v>
      </c>
      <c r="I403" t="str" cm="1">
        <f t="array" aca="1" ref="I403:J403" ca="1">IF($C403=0,"",_xlfn.TEXTSPLIT(H403," "))</f>
        <v>GEMHM</v>
      </c>
      <c r="J403" t="str">
        <f ca="1"/>
        <v>639</v>
      </c>
      <c r="K403">
        <f t="shared" ca="1" si="275"/>
        <v>639</v>
      </c>
      <c r="L403">
        <f ca="1"/>
        <v>391</v>
      </c>
      <c r="M403" t="str">
        <f t="shared" ca="1" si="261"/>
        <v>75J8J</v>
      </c>
      <c r="N403">
        <f t="shared" ca="1" si="252"/>
        <v>0</v>
      </c>
      <c r="O403">
        <f t="shared" ca="1" si="262"/>
        <v>0</v>
      </c>
      <c r="P403">
        <f t="shared" ca="1" si="262"/>
        <v>0</v>
      </c>
      <c r="Q403">
        <f t="shared" ca="1" si="262"/>
        <v>0</v>
      </c>
      <c r="R403">
        <f t="shared" ca="1" si="262"/>
        <v>1</v>
      </c>
      <c r="S403">
        <f t="shared" ca="1" si="262"/>
        <v>0</v>
      </c>
      <c r="T403">
        <f t="shared" ca="1" si="262"/>
        <v>1</v>
      </c>
      <c r="U403">
        <f t="shared" ca="1" si="262"/>
        <v>1</v>
      </c>
      <c r="V403">
        <f t="shared" ca="1" si="262"/>
        <v>0</v>
      </c>
      <c r="W403">
        <f t="shared" ca="1" si="262"/>
        <v>0</v>
      </c>
      <c r="X403">
        <f t="shared" ca="1" si="262"/>
        <v>2</v>
      </c>
      <c r="Y403">
        <f t="shared" ca="1" si="262"/>
        <v>0</v>
      </c>
      <c r="Z403">
        <f t="shared" ca="1" si="262"/>
        <v>0</v>
      </c>
      <c r="AA403">
        <f t="shared" ca="1" si="262"/>
        <v>0</v>
      </c>
      <c r="AB403">
        <f t="shared" ca="1" si="276"/>
        <v>5</v>
      </c>
      <c r="AC403" t="b">
        <f t="shared" ca="1" si="263"/>
        <v>0</v>
      </c>
      <c r="AD403" t="b">
        <f t="shared" ca="1" si="264"/>
        <v>0</v>
      </c>
      <c r="AE403" t="b">
        <f t="shared" ca="1" si="265"/>
        <v>0</v>
      </c>
      <c r="AF403" t="b">
        <f t="shared" ca="1" si="266"/>
        <v>0</v>
      </c>
      <c r="AG403" t="b">
        <f t="shared" ca="1" si="267"/>
        <v>0</v>
      </c>
      <c r="AH403" t="b">
        <f t="shared" ca="1" si="268"/>
        <v>1</v>
      </c>
      <c r="AI403" t="b">
        <f t="shared" ca="1" si="269"/>
        <v>0</v>
      </c>
      <c r="AJ403">
        <f t="shared" ca="1" si="277"/>
        <v>1</v>
      </c>
      <c r="AK403">
        <f t="shared" ca="1" si="270"/>
        <v>20391</v>
      </c>
      <c r="AL403">
        <f t="shared" ca="1" si="271"/>
        <v>290</v>
      </c>
      <c r="AM403" s="19">
        <f t="shared" ca="1" si="272"/>
        <v>185310</v>
      </c>
      <c r="AN403" t="str">
        <f ca="1">IF($C403=0,"",
VLOOKUP(MID($E403,1,1),TRANSF2,2,FALSE)
&amp; VLOOKUP(MID($E403,2,1),TRANSF2,2,FALSE)
&amp; VLOOKUP(MID($E403,3,1),TRANSF2,2,FALSE)
&amp; VLOOKUP(MID($E403,4,1),TRANSF2,2,FALSE)
&amp; VLOOKUP(MID($E403,5,1),TRANSF2,2,FALSE)
)</f>
        <v>HOOOO</v>
      </c>
      <c r="AO403" t="str">
        <f t="shared" ca="1" si="278"/>
        <v>HOOOO 740</v>
      </c>
      <c r="AP403" t="str">
        <f ca="1"/>
        <v>FDDFD 801</v>
      </c>
      <c r="AQ403" t="str" cm="1">
        <f t="array" aca="1" ref="AQ403:AR403" ca="1">IF($C403=0,"",_xlfn.TEXTSPLIT(AP403," "))</f>
        <v>FDDFD</v>
      </c>
      <c r="AR403" t="str">
        <f ca="1"/>
        <v>801</v>
      </c>
      <c r="AS403">
        <f t="shared" ca="1" si="279"/>
        <v>801</v>
      </c>
      <c r="AT403">
        <f ca="1"/>
        <v>391</v>
      </c>
      <c r="AU403" t="str">
        <f ca="1">IF($C403=0,"",
VLOOKUP(MID(AQ403,1,1),REVTRANS2,2,FALSE)
&amp; VLOOKUP(MID(AQ403,2,1),REVTRANS2,2,FALSE)
&amp; VLOOKUP(MID(AQ403,3,1),REVTRANS2,2,FALSE)
&amp; VLOOKUP(MID(AQ403,4,1),REVTRANS2,2,FALSE)
&amp; VLOOKUP(MID(AQ403,5,1),REVTRANS2,2,FALSE)
)</f>
        <v>64464</v>
      </c>
      <c r="AV403">
        <f t="shared" ca="1" si="258"/>
        <v>0</v>
      </c>
      <c r="AW403">
        <f t="shared" ca="1" si="256"/>
        <v>0</v>
      </c>
      <c r="AX403">
        <f t="shared" ca="1" si="256"/>
        <v>0</v>
      </c>
      <c r="AY403">
        <f t="shared" ca="1" si="256"/>
        <v>3</v>
      </c>
      <c r="AZ403">
        <f t="shared" ca="1" si="256"/>
        <v>0</v>
      </c>
      <c r="BA403">
        <f t="shared" ca="1" si="256"/>
        <v>2</v>
      </c>
      <c r="BB403">
        <f t="shared" ca="1" si="256"/>
        <v>0</v>
      </c>
      <c r="BC403">
        <f t="shared" ca="1" si="256"/>
        <v>0</v>
      </c>
      <c r="BD403">
        <f t="shared" ca="1" si="256"/>
        <v>0</v>
      </c>
      <c r="BE403">
        <f t="shared" ca="1" si="256"/>
        <v>0</v>
      </c>
      <c r="BF403">
        <f t="shared" ca="1" si="256"/>
        <v>0</v>
      </c>
      <c r="BG403">
        <f t="shared" ca="1" si="256"/>
        <v>0</v>
      </c>
      <c r="BH403">
        <f t="shared" ca="1" si="256"/>
        <v>0</v>
      </c>
      <c r="BI403" s="37">
        <f t="shared" ca="1" si="256"/>
        <v>0</v>
      </c>
      <c r="BJ403" t="b">
        <f t="shared" ca="1" si="280"/>
        <v>0</v>
      </c>
      <c r="BK403" t="b">
        <f t="shared" ca="1" si="281"/>
        <v>0</v>
      </c>
      <c r="BL403" t="b">
        <f t="shared" ca="1" si="282"/>
        <v>1</v>
      </c>
      <c r="BM403" t="b">
        <f t="shared" ca="1" si="283"/>
        <v>0</v>
      </c>
      <c r="BN403" t="b">
        <f t="shared" ca="1" si="284"/>
        <v>0</v>
      </c>
      <c r="BO403" t="b">
        <f t="shared" ca="1" si="285"/>
        <v>0</v>
      </c>
      <c r="BP403" t="b">
        <f t="shared" ca="1" si="286"/>
        <v>0</v>
      </c>
      <c r="BQ403">
        <f t="shared" ca="1" si="287"/>
        <v>1</v>
      </c>
      <c r="BR403">
        <f t="shared" ca="1" si="288"/>
        <v>50391</v>
      </c>
      <c r="BS403" cm="1">
        <f t="array" aca="1" ref="BS403" ca="1">IF($C403=0,"",RANK(BR403,OFFSET(KKK,0,0,LAST,1),-1))</f>
        <v>736</v>
      </c>
      <c r="BT403" s="19">
        <f t="shared" ca="1" si="289"/>
        <v>589536</v>
      </c>
    </row>
    <row r="404" spans="1:72">
      <c r="A404">
        <v>392</v>
      </c>
      <c r="C404" s="9" t="str">
        <f t="shared" ca="1" si="257"/>
        <v>4Q99Q 944</v>
      </c>
      <c r="D404">
        <f t="shared" ca="1" si="259"/>
        <v>9</v>
      </c>
      <c r="E404" t="str">
        <f t="shared" ca="1" si="273"/>
        <v>4Q99Q</v>
      </c>
      <c r="F404" t="str">
        <f t="shared" ca="1" si="260"/>
        <v>DNIIN</v>
      </c>
      <c r="G404" t="str">
        <f t="shared" ca="1" si="274"/>
        <v>DNIIN 944</v>
      </c>
      <c r="H404" t="str">
        <f ca="1"/>
        <v>GFFCC 13</v>
      </c>
      <c r="I404" t="str" cm="1">
        <f t="array" aca="1" ref="I404:J404" ca="1">IF($C404=0,"",_xlfn.TEXTSPLIT(H404," "))</f>
        <v>GFFCC</v>
      </c>
      <c r="J404" t="str">
        <f ca="1"/>
        <v>13</v>
      </c>
      <c r="K404">
        <f t="shared" ca="1" si="275"/>
        <v>13</v>
      </c>
      <c r="L404">
        <f ca="1"/>
        <v>392</v>
      </c>
      <c r="M404" t="str">
        <f t="shared" ca="1" si="261"/>
        <v>76633</v>
      </c>
      <c r="N404">
        <f t="shared" ca="1" si="252"/>
        <v>0</v>
      </c>
      <c r="O404">
        <f t="shared" ca="1" si="262"/>
        <v>0</v>
      </c>
      <c r="P404">
        <f t="shared" ca="1" si="262"/>
        <v>2</v>
      </c>
      <c r="Q404">
        <f t="shared" ca="1" si="262"/>
        <v>0</v>
      </c>
      <c r="R404">
        <f t="shared" ca="1" si="262"/>
        <v>0</v>
      </c>
      <c r="S404">
        <f t="shared" ca="1" si="262"/>
        <v>2</v>
      </c>
      <c r="T404">
        <f t="shared" ca="1" si="262"/>
        <v>1</v>
      </c>
      <c r="U404">
        <f t="shared" ca="1" si="262"/>
        <v>0</v>
      </c>
      <c r="V404">
        <f t="shared" ca="1" si="262"/>
        <v>0</v>
      </c>
      <c r="W404">
        <f t="shared" ca="1" si="262"/>
        <v>0</v>
      </c>
      <c r="X404">
        <f t="shared" ca="1" si="262"/>
        <v>0</v>
      </c>
      <c r="Y404">
        <f t="shared" ca="1" si="262"/>
        <v>0</v>
      </c>
      <c r="Z404">
        <f t="shared" ca="1" si="262"/>
        <v>0</v>
      </c>
      <c r="AA404">
        <f t="shared" ca="1" si="262"/>
        <v>0</v>
      </c>
      <c r="AB404">
        <f t="shared" ca="1" si="276"/>
        <v>5</v>
      </c>
      <c r="AC404" t="b">
        <f t="shared" ca="1" si="263"/>
        <v>0</v>
      </c>
      <c r="AD404" t="b">
        <f t="shared" ca="1" si="264"/>
        <v>0</v>
      </c>
      <c r="AE404" t="b">
        <f t="shared" ca="1" si="265"/>
        <v>0</v>
      </c>
      <c r="AF404" t="b">
        <f t="shared" ca="1" si="266"/>
        <v>0</v>
      </c>
      <c r="AG404" t="b">
        <f t="shared" ca="1" si="267"/>
        <v>1</v>
      </c>
      <c r="AH404" t="b">
        <f t="shared" ca="1" si="268"/>
        <v>0</v>
      </c>
      <c r="AI404" t="b">
        <f t="shared" ca="1" si="269"/>
        <v>0</v>
      </c>
      <c r="AJ404">
        <f t="shared" ca="1" si="277"/>
        <v>1</v>
      </c>
      <c r="AK404">
        <f t="shared" ca="1" si="270"/>
        <v>30392</v>
      </c>
      <c r="AL404">
        <f t="shared" ca="1" si="271"/>
        <v>509</v>
      </c>
      <c r="AM404" s="19">
        <f t="shared" ca="1" si="272"/>
        <v>6617</v>
      </c>
      <c r="AN404" t="str">
        <f ca="1">IF($C404=0,"",
VLOOKUP(MID($E404,1,1),TRANSF2,2,FALSE)
&amp; VLOOKUP(MID($E404,2,1),TRANSF2,2,FALSE)
&amp; VLOOKUP(MID($E404,3,1),TRANSF2,2,FALSE)
&amp; VLOOKUP(MID($E404,4,1),TRANSF2,2,FALSE)
&amp; VLOOKUP(MID($E404,5,1),TRANSF2,2,FALSE)
)</f>
        <v>DNIIN</v>
      </c>
      <c r="AO404" t="str">
        <f t="shared" ca="1" si="278"/>
        <v>DNIIN 944</v>
      </c>
      <c r="AP404" t="str">
        <f ca="1"/>
        <v>FDDOF 518</v>
      </c>
      <c r="AQ404" t="str" cm="1">
        <f t="array" aca="1" ref="AQ404:AR404" ca="1">IF($C404=0,"",_xlfn.TEXTSPLIT(AP404," "))</f>
        <v>FDDOF</v>
      </c>
      <c r="AR404" t="str">
        <f ca="1"/>
        <v>518</v>
      </c>
      <c r="AS404">
        <f t="shared" ca="1" si="279"/>
        <v>518</v>
      </c>
      <c r="AT404">
        <f ca="1"/>
        <v>392</v>
      </c>
      <c r="AU404" t="str">
        <f ca="1">IF($C404=0,"",
VLOOKUP(MID(AQ404,1,1),REVTRANS2,2,FALSE)
&amp; VLOOKUP(MID(AQ404,2,1),REVTRANS2,2,FALSE)
&amp; VLOOKUP(MID(AQ404,3,1),REVTRANS2,2,FALSE)
&amp; VLOOKUP(MID(AQ404,4,1),REVTRANS2,2,FALSE)
&amp; VLOOKUP(MID(AQ404,5,1),REVTRANS2,2,FALSE)
)</f>
        <v>644K6</v>
      </c>
      <c r="AV404">
        <f t="shared" ca="1" si="258"/>
        <v>0</v>
      </c>
      <c r="AW404">
        <f t="shared" ca="1" si="256"/>
        <v>0</v>
      </c>
      <c r="AX404">
        <f t="shared" ca="1" si="256"/>
        <v>0</v>
      </c>
      <c r="AY404">
        <f t="shared" ca="1" si="256"/>
        <v>2</v>
      </c>
      <c r="AZ404">
        <f t="shared" ca="1" si="256"/>
        <v>0</v>
      </c>
      <c r="BA404">
        <f t="shared" ca="1" si="256"/>
        <v>2</v>
      </c>
      <c r="BB404">
        <f t="shared" ca="1" si="256"/>
        <v>0</v>
      </c>
      <c r="BC404">
        <f t="shared" ca="1" si="256"/>
        <v>0</v>
      </c>
      <c r="BD404">
        <f t="shared" ca="1" si="256"/>
        <v>0</v>
      </c>
      <c r="BE404">
        <f t="shared" ca="1" si="256"/>
        <v>0</v>
      </c>
      <c r="BF404">
        <f t="shared" ca="1" si="256"/>
        <v>0</v>
      </c>
      <c r="BG404">
        <f t="shared" ca="1" si="256"/>
        <v>1</v>
      </c>
      <c r="BH404">
        <f t="shared" ca="1" si="256"/>
        <v>0</v>
      </c>
      <c r="BI404" s="37">
        <f t="shared" ca="1" si="256"/>
        <v>0</v>
      </c>
      <c r="BJ404" t="b">
        <f t="shared" ca="1" si="280"/>
        <v>0</v>
      </c>
      <c r="BK404" t="b">
        <f t="shared" ca="1" si="281"/>
        <v>0</v>
      </c>
      <c r="BL404" t="b">
        <f t="shared" ca="1" si="282"/>
        <v>0</v>
      </c>
      <c r="BM404" t="b">
        <f t="shared" ca="1" si="283"/>
        <v>0</v>
      </c>
      <c r="BN404" t="b">
        <f t="shared" ca="1" si="284"/>
        <v>1</v>
      </c>
      <c r="BO404" t="b">
        <f t="shared" ca="1" si="285"/>
        <v>0</v>
      </c>
      <c r="BP404" t="b">
        <f t="shared" ca="1" si="286"/>
        <v>0</v>
      </c>
      <c r="BQ404">
        <f t="shared" ca="1" si="287"/>
        <v>1</v>
      </c>
      <c r="BR404">
        <f t="shared" ca="1" si="288"/>
        <v>30392</v>
      </c>
      <c r="BS404" cm="1">
        <f t="array" aca="1" ref="BS404" ca="1">IF($C404=0,"",RANK(BR404,OFFSET(KKK,0,0,LAST,1),-1))</f>
        <v>363</v>
      </c>
      <c r="BT404" s="19">
        <f t="shared" ca="1" si="289"/>
        <v>188034</v>
      </c>
    </row>
    <row r="405" spans="1:72">
      <c r="A405">
        <v>393</v>
      </c>
      <c r="C405" s="9" t="str">
        <f t="shared" ca="1" si="257"/>
        <v>KKKJ7 718</v>
      </c>
      <c r="D405">
        <f t="shared" ca="1" si="259"/>
        <v>9</v>
      </c>
      <c r="E405" t="str">
        <f t="shared" ca="1" si="273"/>
        <v>KKKJ7</v>
      </c>
      <c r="F405" t="str">
        <f t="shared" ca="1" si="260"/>
        <v>OOOMG</v>
      </c>
      <c r="G405" t="str">
        <f t="shared" ca="1" si="274"/>
        <v>OOOMG 718</v>
      </c>
      <c r="H405" t="str">
        <f ca="1"/>
        <v>GFFFF 176</v>
      </c>
      <c r="I405" t="str" cm="1">
        <f t="array" aca="1" ref="I405:J405" ca="1">IF($C405=0,"",_xlfn.TEXTSPLIT(H405," "))</f>
        <v>GFFFF</v>
      </c>
      <c r="J405" t="str">
        <f ca="1"/>
        <v>176</v>
      </c>
      <c r="K405">
        <f t="shared" ca="1" si="275"/>
        <v>176</v>
      </c>
      <c r="L405">
        <f ca="1"/>
        <v>393</v>
      </c>
      <c r="M405" t="str">
        <f t="shared" ca="1" si="261"/>
        <v>76666</v>
      </c>
      <c r="N405">
        <f t="shared" ca="1" si="252"/>
        <v>0</v>
      </c>
      <c r="O405">
        <f t="shared" ca="1" si="262"/>
        <v>0</v>
      </c>
      <c r="P405">
        <f t="shared" ca="1" si="262"/>
        <v>0</v>
      </c>
      <c r="Q405">
        <f t="shared" ca="1" si="262"/>
        <v>0</v>
      </c>
      <c r="R405">
        <f t="shared" ca="1" si="262"/>
        <v>0</v>
      </c>
      <c r="S405">
        <f t="shared" ca="1" si="262"/>
        <v>4</v>
      </c>
      <c r="T405">
        <f t="shared" ca="1" si="262"/>
        <v>1</v>
      </c>
      <c r="U405">
        <f t="shared" ca="1" si="262"/>
        <v>0</v>
      </c>
      <c r="V405">
        <f t="shared" ca="1" si="262"/>
        <v>0</v>
      </c>
      <c r="W405">
        <f t="shared" ca="1" si="262"/>
        <v>0</v>
      </c>
      <c r="X405">
        <f t="shared" ca="1" si="262"/>
        <v>0</v>
      </c>
      <c r="Y405">
        <f t="shared" ca="1" si="262"/>
        <v>0</v>
      </c>
      <c r="Z405">
        <f t="shared" ca="1" si="262"/>
        <v>0</v>
      </c>
      <c r="AA405">
        <f t="shared" ca="1" si="262"/>
        <v>0</v>
      </c>
      <c r="AB405">
        <f t="shared" ca="1" si="276"/>
        <v>5</v>
      </c>
      <c r="AC405" t="b">
        <f t="shared" ca="1" si="263"/>
        <v>0</v>
      </c>
      <c r="AD405" t="b">
        <f t="shared" ca="1" si="264"/>
        <v>1</v>
      </c>
      <c r="AE405" t="b">
        <f t="shared" ca="1" si="265"/>
        <v>0</v>
      </c>
      <c r="AF405" t="b">
        <f t="shared" ca="1" si="266"/>
        <v>0</v>
      </c>
      <c r="AG405" t="b">
        <f t="shared" ca="1" si="267"/>
        <v>0</v>
      </c>
      <c r="AH405" t="b">
        <f t="shared" ca="1" si="268"/>
        <v>0</v>
      </c>
      <c r="AI405" t="b">
        <f t="shared" ca="1" si="269"/>
        <v>0</v>
      </c>
      <c r="AJ405">
        <f t="shared" ca="1" si="277"/>
        <v>1</v>
      </c>
      <c r="AK405">
        <f t="shared" ca="1" si="270"/>
        <v>60393</v>
      </c>
      <c r="AL405">
        <f t="shared" ca="1" si="271"/>
        <v>944</v>
      </c>
      <c r="AM405" s="19">
        <f t="shared" ca="1" si="272"/>
        <v>166144</v>
      </c>
      <c r="AN405" t="str">
        <f ca="1">IF($C405=0,"",
VLOOKUP(MID($E405,1,1),TRANSF2,2,FALSE)
&amp; VLOOKUP(MID($E405,2,1),TRANSF2,2,FALSE)
&amp; VLOOKUP(MID($E405,3,1),TRANSF2,2,FALSE)
&amp; VLOOKUP(MID($E405,4,1),TRANSF2,2,FALSE)
&amp; VLOOKUP(MID($E405,5,1),TRANSF2,2,FALSE)
)</f>
        <v>OOOAG</v>
      </c>
      <c r="AO405" t="str">
        <f t="shared" ca="1" si="278"/>
        <v>OOOAG 718</v>
      </c>
      <c r="AP405" t="str">
        <f ca="1"/>
        <v>FDHFO 702</v>
      </c>
      <c r="AQ405" t="str" cm="1">
        <f t="array" aca="1" ref="AQ405:AR405" ca="1">IF($C405=0,"",_xlfn.TEXTSPLIT(AP405," "))</f>
        <v>FDHFO</v>
      </c>
      <c r="AR405" t="str">
        <f ca="1"/>
        <v>702</v>
      </c>
      <c r="AS405">
        <f t="shared" ca="1" si="279"/>
        <v>702</v>
      </c>
      <c r="AT405">
        <f ca="1"/>
        <v>393</v>
      </c>
      <c r="AU405" t="str">
        <f ca="1">IF($C405=0,"",
VLOOKUP(MID(AQ405,1,1),REVTRANS2,2,FALSE)
&amp; VLOOKUP(MID(AQ405,2,1),REVTRANS2,2,FALSE)
&amp; VLOOKUP(MID(AQ405,3,1),REVTRANS2,2,FALSE)
&amp; VLOOKUP(MID(AQ405,4,1),REVTRANS2,2,FALSE)
&amp; VLOOKUP(MID(AQ405,5,1),REVTRANS2,2,FALSE)
)</f>
        <v>6486K</v>
      </c>
      <c r="AV405">
        <f t="shared" ca="1" si="258"/>
        <v>0</v>
      </c>
      <c r="AW405">
        <f t="shared" ca="1" si="256"/>
        <v>0</v>
      </c>
      <c r="AX405">
        <f t="shared" ca="1" si="256"/>
        <v>0</v>
      </c>
      <c r="AY405">
        <f t="shared" ca="1" si="256"/>
        <v>1</v>
      </c>
      <c r="AZ405">
        <f t="shared" ca="1" si="256"/>
        <v>0</v>
      </c>
      <c r="BA405">
        <f t="shared" ca="1" si="256"/>
        <v>2</v>
      </c>
      <c r="BB405">
        <f t="shared" ca="1" si="256"/>
        <v>0</v>
      </c>
      <c r="BC405">
        <f t="shared" ca="1" si="256"/>
        <v>1</v>
      </c>
      <c r="BD405">
        <f t="shared" ca="1" si="256"/>
        <v>0</v>
      </c>
      <c r="BE405">
        <f t="shared" ca="1" si="256"/>
        <v>0</v>
      </c>
      <c r="BF405">
        <f t="shared" ca="1" si="256"/>
        <v>0</v>
      </c>
      <c r="BG405">
        <f t="shared" ca="1" si="256"/>
        <v>1</v>
      </c>
      <c r="BH405">
        <f t="shared" ca="1" si="256"/>
        <v>0</v>
      </c>
      <c r="BI405" s="37">
        <f t="shared" ca="1" si="256"/>
        <v>0</v>
      </c>
      <c r="BJ405" t="b">
        <f t="shared" ca="1" si="280"/>
        <v>0</v>
      </c>
      <c r="BK405" t="b">
        <f t="shared" ca="1" si="281"/>
        <v>0</v>
      </c>
      <c r="BL405" t="b">
        <f t="shared" ca="1" si="282"/>
        <v>0</v>
      </c>
      <c r="BM405" t="b">
        <f t="shared" ca="1" si="283"/>
        <v>0</v>
      </c>
      <c r="BN405" t="b">
        <f t="shared" ca="1" si="284"/>
        <v>0</v>
      </c>
      <c r="BO405" t="b">
        <f t="shared" ca="1" si="285"/>
        <v>1</v>
      </c>
      <c r="BP405" t="b">
        <f t="shared" ca="1" si="286"/>
        <v>0</v>
      </c>
      <c r="BQ405">
        <f t="shared" ca="1" si="287"/>
        <v>1</v>
      </c>
      <c r="BR405">
        <f t="shared" ca="1" si="288"/>
        <v>20393</v>
      </c>
      <c r="BS405" cm="1">
        <f t="array" aca="1" ref="BS405" ca="1">IF($C405=0,"",RANK(BR405,OFFSET(KKK,0,0,LAST,1),-1))</f>
        <v>210</v>
      </c>
      <c r="BT405" s="19">
        <f t="shared" ca="1" si="289"/>
        <v>147420</v>
      </c>
    </row>
    <row r="406" spans="1:72">
      <c r="A406">
        <v>394</v>
      </c>
      <c r="C406" s="9" t="str">
        <f t="shared" ca="1" si="257"/>
        <v>Q7JQQ 438</v>
      </c>
      <c r="D406">
        <f t="shared" ca="1" si="259"/>
        <v>9</v>
      </c>
      <c r="E406" t="str">
        <f t="shared" ca="1" si="273"/>
        <v>Q7JQQ</v>
      </c>
      <c r="F406" t="str">
        <f t="shared" ca="1" si="260"/>
        <v>NGMNN</v>
      </c>
      <c r="G406" t="str">
        <f t="shared" ca="1" si="274"/>
        <v>NGMNN 438</v>
      </c>
      <c r="H406" t="str">
        <f ca="1"/>
        <v>GFGGG 470</v>
      </c>
      <c r="I406" t="str" cm="1">
        <f t="array" aca="1" ref="I406:J406" ca="1">IF($C406=0,"",_xlfn.TEXTSPLIT(H406," "))</f>
        <v>GFGGG</v>
      </c>
      <c r="J406" t="str">
        <f ca="1"/>
        <v>470</v>
      </c>
      <c r="K406">
        <f t="shared" ca="1" si="275"/>
        <v>470</v>
      </c>
      <c r="L406">
        <f ca="1"/>
        <v>394</v>
      </c>
      <c r="M406" t="str">
        <f t="shared" ca="1" si="261"/>
        <v>76777</v>
      </c>
      <c r="N406">
        <f t="shared" ca="1" si="252"/>
        <v>0</v>
      </c>
      <c r="O406">
        <f t="shared" ca="1" si="262"/>
        <v>0</v>
      </c>
      <c r="P406">
        <f t="shared" ca="1" si="262"/>
        <v>0</v>
      </c>
      <c r="Q406">
        <f t="shared" ca="1" si="262"/>
        <v>0</v>
      </c>
      <c r="R406">
        <f t="shared" ca="1" si="262"/>
        <v>0</v>
      </c>
      <c r="S406">
        <f t="shared" ca="1" si="262"/>
        <v>1</v>
      </c>
      <c r="T406">
        <f t="shared" ca="1" si="262"/>
        <v>4</v>
      </c>
      <c r="U406">
        <f t="shared" ca="1" si="262"/>
        <v>0</v>
      </c>
      <c r="V406">
        <f t="shared" ca="1" si="262"/>
        <v>0</v>
      </c>
      <c r="W406">
        <f t="shared" ca="1" si="262"/>
        <v>0</v>
      </c>
      <c r="X406">
        <f t="shared" ca="1" si="262"/>
        <v>0</v>
      </c>
      <c r="Y406">
        <f t="shared" ca="1" si="262"/>
        <v>0</v>
      </c>
      <c r="Z406">
        <f t="shared" ca="1" si="262"/>
        <v>0</v>
      </c>
      <c r="AA406">
        <f t="shared" ca="1" si="262"/>
        <v>0</v>
      </c>
      <c r="AB406">
        <f t="shared" ca="1" si="276"/>
        <v>5</v>
      </c>
      <c r="AC406" t="b">
        <f t="shared" ca="1" si="263"/>
        <v>0</v>
      </c>
      <c r="AD406" t="b">
        <f t="shared" ca="1" si="264"/>
        <v>1</v>
      </c>
      <c r="AE406" t="b">
        <f t="shared" ca="1" si="265"/>
        <v>0</v>
      </c>
      <c r="AF406" t="b">
        <f t="shared" ca="1" si="266"/>
        <v>0</v>
      </c>
      <c r="AG406" t="b">
        <f t="shared" ca="1" si="267"/>
        <v>0</v>
      </c>
      <c r="AH406" t="b">
        <f t="shared" ca="1" si="268"/>
        <v>0</v>
      </c>
      <c r="AI406" t="b">
        <f t="shared" ca="1" si="269"/>
        <v>0</v>
      </c>
      <c r="AJ406">
        <f t="shared" ca="1" si="277"/>
        <v>1</v>
      </c>
      <c r="AK406">
        <f t="shared" ca="1" si="270"/>
        <v>60394</v>
      </c>
      <c r="AL406">
        <f t="shared" ca="1" si="271"/>
        <v>945</v>
      </c>
      <c r="AM406" s="19">
        <f t="shared" ca="1" si="272"/>
        <v>444150</v>
      </c>
      <c r="AN406" t="str">
        <f ca="1">IF($C406=0,"",
VLOOKUP(MID($E406,1,1),TRANSF2,2,FALSE)
&amp; VLOOKUP(MID($E406,2,1),TRANSF2,2,FALSE)
&amp; VLOOKUP(MID($E406,3,1),TRANSF2,2,FALSE)
&amp; VLOOKUP(MID($E406,4,1),TRANSF2,2,FALSE)
&amp; VLOOKUP(MID($E406,5,1),TRANSF2,2,FALSE)
)</f>
        <v>NGANN</v>
      </c>
      <c r="AO406" t="str">
        <f t="shared" ca="1" si="278"/>
        <v>NGANN 438</v>
      </c>
      <c r="AP406" t="str">
        <f ca="1"/>
        <v>FDLDL 534</v>
      </c>
      <c r="AQ406" t="str" cm="1">
        <f t="array" aca="1" ref="AQ406:AR406" ca="1">IF($C406=0,"",_xlfn.TEXTSPLIT(AP406," "))</f>
        <v>FDLDL</v>
      </c>
      <c r="AR406" t="str">
        <f ca="1"/>
        <v>534</v>
      </c>
      <c r="AS406">
        <f t="shared" ca="1" si="279"/>
        <v>534</v>
      </c>
      <c r="AT406">
        <f ca="1"/>
        <v>394</v>
      </c>
      <c r="AU406" t="str">
        <f ca="1">IF($C406=0,"",
VLOOKUP(MID(AQ406,1,1),REVTRANS2,2,FALSE)
&amp; VLOOKUP(MID(AQ406,2,1),REVTRANS2,2,FALSE)
&amp; VLOOKUP(MID(AQ406,3,1),REVTRANS2,2,FALSE)
&amp; VLOOKUP(MID(AQ406,4,1),REVTRANS2,2,FALSE)
&amp; VLOOKUP(MID(AQ406,5,1),REVTRANS2,2,FALSE)
)</f>
        <v>64T4T</v>
      </c>
      <c r="AV406">
        <f t="shared" ca="1" si="258"/>
        <v>0</v>
      </c>
      <c r="AW406">
        <f t="shared" ca="1" si="256"/>
        <v>0</v>
      </c>
      <c r="AX406">
        <f t="shared" ca="1" si="256"/>
        <v>0</v>
      </c>
      <c r="AY406">
        <f t="shared" ca="1" si="256"/>
        <v>2</v>
      </c>
      <c r="AZ406">
        <f t="shared" ca="1" si="256"/>
        <v>0</v>
      </c>
      <c r="BA406">
        <f t="shared" ca="1" si="256"/>
        <v>1</v>
      </c>
      <c r="BB406">
        <f t="shared" ca="1" si="256"/>
        <v>0</v>
      </c>
      <c r="BC406">
        <f t="shared" ca="1" si="256"/>
        <v>0</v>
      </c>
      <c r="BD406">
        <f t="shared" ca="1" si="256"/>
        <v>0</v>
      </c>
      <c r="BE406">
        <f t="shared" ca="1" si="256"/>
        <v>2</v>
      </c>
      <c r="BF406">
        <f t="shared" ca="1" si="256"/>
        <v>0</v>
      </c>
      <c r="BG406">
        <f t="shared" ca="1" si="256"/>
        <v>0</v>
      </c>
      <c r="BH406">
        <f t="shared" ca="1" si="256"/>
        <v>0</v>
      </c>
      <c r="BI406" s="37">
        <f t="shared" ca="1" si="256"/>
        <v>0</v>
      </c>
      <c r="BJ406" t="b">
        <f t="shared" ca="1" si="280"/>
        <v>0</v>
      </c>
      <c r="BK406" t="b">
        <f t="shared" ca="1" si="281"/>
        <v>0</v>
      </c>
      <c r="BL406" t="b">
        <f t="shared" ca="1" si="282"/>
        <v>0</v>
      </c>
      <c r="BM406" t="b">
        <f t="shared" ca="1" si="283"/>
        <v>0</v>
      </c>
      <c r="BN406" t="b">
        <f t="shared" ca="1" si="284"/>
        <v>1</v>
      </c>
      <c r="BO406" t="b">
        <f t="shared" ca="1" si="285"/>
        <v>0</v>
      </c>
      <c r="BP406" t="b">
        <f t="shared" ca="1" si="286"/>
        <v>0</v>
      </c>
      <c r="BQ406">
        <f t="shared" ca="1" si="287"/>
        <v>1</v>
      </c>
      <c r="BR406">
        <f t="shared" ca="1" si="288"/>
        <v>30394</v>
      </c>
      <c r="BS406" cm="1">
        <f t="array" aca="1" ref="BS406" ca="1">IF($C406=0,"",RANK(BR406,OFFSET(KKK,0,0,LAST,1),-1))</f>
        <v>364</v>
      </c>
      <c r="BT406" s="19">
        <f t="shared" ca="1" si="289"/>
        <v>194376</v>
      </c>
    </row>
    <row r="407" spans="1:72">
      <c r="A407">
        <v>395</v>
      </c>
      <c r="C407" s="9" t="str">
        <f t="shared" ca="1" si="257"/>
        <v>73K3T 999</v>
      </c>
      <c r="D407">
        <f t="shared" ca="1" si="259"/>
        <v>9</v>
      </c>
      <c r="E407" t="str">
        <f t="shared" ca="1" si="273"/>
        <v>73K3T</v>
      </c>
      <c r="F407" t="str">
        <f t="shared" ca="1" si="260"/>
        <v>GCOCL</v>
      </c>
      <c r="G407" t="str">
        <f t="shared" ca="1" si="274"/>
        <v>GCOCL 999</v>
      </c>
      <c r="H407" t="str">
        <f ca="1"/>
        <v>GFHOC 488</v>
      </c>
      <c r="I407" t="str" cm="1">
        <f t="array" aca="1" ref="I407:J407" ca="1">IF($C407=0,"",_xlfn.TEXTSPLIT(H407," "))</f>
        <v>GFHOC</v>
      </c>
      <c r="J407" t="str">
        <f ca="1"/>
        <v>488</v>
      </c>
      <c r="K407">
        <f t="shared" ca="1" si="275"/>
        <v>488</v>
      </c>
      <c r="L407">
        <f ca="1"/>
        <v>395</v>
      </c>
      <c r="M407" t="str">
        <f t="shared" ca="1" si="261"/>
        <v>768K3</v>
      </c>
      <c r="N407">
        <f t="shared" ca="1" si="252"/>
        <v>0</v>
      </c>
      <c r="O407">
        <f t="shared" ref="O407:AA416" ca="1" si="290">IF($C407=0,"",(LEN($M407)-LEN(SUBSTITUTE($M407,O$11,""))))</f>
        <v>0</v>
      </c>
      <c r="P407">
        <f t="shared" ca="1" si="290"/>
        <v>1</v>
      </c>
      <c r="Q407">
        <f t="shared" ca="1" si="290"/>
        <v>0</v>
      </c>
      <c r="R407">
        <f t="shared" ca="1" si="290"/>
        <v>0</v>
      </c>
      <c r="S407">
        <f t="shared" ca="1" si="290"/>
        <v>1</v>
      </c>
      <c r="T407">
        <f t="shared" ca="1" si="290"/>
        <v>1</v>
      </c>
      <c r="U407">
        <f t="shared" ca="1" si="290"/>
        <v>1</v>
      </c>
      <c r="V407">
        <f t="shared" ca="1" si="290"/>
        <v>0</v>
      </c>
      <c r="W407">
        <f t="shared" ca="1" si="290"/>
        <v>0</v>
      </c>
      <c r="X407">
        <f t="shared" ca="1" si="290"/>
        <v>0</v>
      </c>
      <c r="Y407">
        <f t="shared" ca="1" si="290"/>
        <v>0</v>
      </c>
      <c r="Z407">
        <f t="shared" ca="1" si="290"/>
        <v>1</v>
      </c>
      <c r="AA407">
        <f t="shared" ca="1" si="290"/>
        <v>0</v>
      </c>
      <c r="AB407">
        <f t="shared" ca="1" si="276"/>
        <v>5</v>
      </c>
      <c r="AC407" t="b">
        <f t="shared" ca="1" si="263"/>
        <v>0</v>
      </c>
      <c r="AD407" t="b">
        <f t="shared" ca="1" si="264"/>
        <v>0</v>
      </c>
      <c r="AE407" t="b">
        <f t="shared" ca="1" si="265"/>
        <v>0</v>
      </c>
      <c r="AF407" t="b">
        <f t="shared" ca="1" si="266"/>
        <v>0</v>
      </c>
      <c r="AG407" t="b">
        <f t="shared" ca="1" si="267"/>
        <v>0</v>
      </c>
      <c r="AH407" t="b">
        <f t="shared" ca="1" si="268"/>
        <v>0</v>
      </c>
      <c r="AI407" t="b">
        <f t="shared" ca="1" si="269"/>
        <v>1</v>
      </c>
      <c r="AJ407">
        <f t="shared" ca="1" si="277"/>
        <v>1</v>
      </c>
      <c r="AK407">
        <f t="shared" ca="1" si="270"/>
        <v>10395</v>
      </c>
      <c r="AL407">
        <f t="shared" ca="1" si="271"/>
        <v>72</v>
      </c>
      <c r="AM407" s="19">
        <f t="shared" ca="1" si="272"/>
        <v>35136</v>
      </c>
      <c r="AN407" t="str">
        <f ca="1">IF($C407=0,"",
VLOOKUP(MID($E407,1,1),TRANSF2,2,FALSE)
&amp; VLOOKUP(MID($E407,2,1),TRANSF2,2,FALSE)
&amp; VLOOKUP(MID($E407,3,1),TRANSF2,2,FALSE)
&amp; VLOOKUP(MID($E407,4,1),TRANSF2,2,FALSE)
&amp; VLOOKUP(MID($E407,5,1),TRANSF2,2,FALSE)
)</f>
        <v>GCOCL</v>
      </c>
      <c r="AO407" t="str">
        <f t="shared" ca="1" si="278"/>
        <v>GCOCL 999</v>
      </c>
      <c r="AP407" t="str">
        <f ca="1"/>
        <v>FDLGL 219</v>
      </c>
      <c r="AQ407" t="str" cm="1">
        <f t="array" aca="1" ref="AQ407:AR407" ca="1">IF($C407=0,"",_xlfn.TEXTSPLIT(AP407," "))</f>
        <v>FDLGL</v>
      </c>
      <c r="AR407" t="str">
        <f ca="1"/>
        <v>219</v>
      </c>
      <c r="AS407">
        <f t="shared" ca="1" si="279"/>
        <v>219</v>
      </c>
      <c r="AT407">
        <f ca="1"/>
        <v>395</v>
      </c>
      <c r="AU407" t="str">
        <f ca="1">IF($C407=0,"",
VLOOKUP(MID(AQ407,1,1),REVTRANS2,2,FALSE)
&amp; VLOOKUP(MID(AQ407,2,1),REVTRANS2,2,FALSE)
&amp; VLOOKUP(MID(AQ407,3,1),REVTRANS2,2,FALSE)
&amp; VLOOKUP(MID(AQ407,4,1),REVTRANS2,2,FALSE)
&amp; VLOOKUP(MID(AQ407,5,1),REVTRANS2,2,FALSE)
)</f>
        <v>64T7T</v>
      </c>
      <c r="AV407">
        <f t="shared" ca="1" si="258"/>
        <v>0</v>
      </c>
      <c r="AW407">
        <f t="shared" ca="1" si="256"/>
        <v>0</v>
      </c>
      <c r="AX407">
        <f t="shared" ca="1" si="256"/>
        <v>0</v>
      </c>
      <c r="AY407">
        <f t="shared" ca="1" si="256"/>
        <v>1</v>
      </c>
      <c r="AZ407">
        <f t="shared" ca="1" si="256"/>
        <v>0</v>
      </c>
      <c r="BA407">
        <f t="shared" ca="1" si="256"/>
        <v>1</v>
      </c>
      <c r="BB407">
        <f t="shared" ca="1" si="256"/>
        <v>1</v>
      </c>
      <c r="BC407">
        <f t="shared" ca="1" si="256"/>
        <v>0</v>
      </c>
      <c r="BD407">
        <f t="shared" ca="1" si="256"/>
        <v>0</v>
      </c>
      <c r="BE407">
        <f t="shared" ca="1" si="256"/>
        <v>2</v>
      </c>
      <c r="BF407">
        <f t="shared" ca="1" si="256"/>
        <v>0</v>
      </c>
      <c r="BG407">
        <f t="shared" ca="1" si="256"/>
        <v>0</v>
      </c>
      <c r="BH407">
        <f t="shared" ca="1" si="256"/>
        <v>0</v>
      </c>
      <c r="BI407" s="37">
        <f t="shared" ref="BI407:BI470" ca="1" si="291">IF($C407=0,"",(LEN($AU407)-LEN(SUBSTITUTE($AU407,BI$11,""))))</f>
        <v>0</v>
      </c>
      <c r="BJ407" t="b">
        <f t="shared" ca="1" si="280"/>
        <v>0</v>
      </c>
      <c r="BK407" t="b">
        <f t="shared" ca="1" si="281"/>
        <v>0</v>
      </c>
      <c r="BL407" t="b">
        <f t="shared" ca="1" si="282"/>
        <v>0</v>
      </c>
      <c r="BM407" t="b">
        <f t="shared" ca="1" si="283"/>
        <v>0</v>
      </c>
      <c r="BN407" t="b">
        <f t="shared" ca="1" si="284"/>
        <v>0</v>
      </c>
      <c r="BO407" t="b">
        <f t="shared" ca="1" si="285"/>
        <v>1</v>
      </c>
      <c r="BP407" t="b">
        <f t="shared" ca="1" si="286"/>
        <v>0</v>
      </c>
      <c r="BQ407">
        <f t="shared" ca="1" si="287"/>
        <v>1</v>
      </c>
      <c r="BR407">
        <f t="shared" ca="1" si="288"/>
        <v>20395</v>
      </c>
      <c r="BS407" cm="1">
        <f t="array" aca="1" ref="BS407" ca="1">IF($C407=0,"",RANK(BR407,OFFSET(KKK,0,0,LAST,1),-1))</f>
        <v>211</v>
      </c>
      <c r="BT407" s="19">
        <f t="shared" ca="1" si="289"/>
        <v>46209</v>
      </c>
    </row>
    <row r="408" spans="1:72">
      <c r="A408">
        <v>396</v>
      </c>
      <c r="C408" s="9" t="str">
        <f t="shared" ca="1" si="257"/>
        <v>5J25J 379</v>
      </c>
      <c r="D408">
        <f t="shared" ca="1" si="259"/>
        <v>9</v>
      </c>
      <c r="E408" t="str">
        <f t="shared" ca="1" si="273"/>
        <v>5J25J</v>
      </c>
      <c r="F408" t="str">
        <f t="shared" ca="1" si="260"/>
        <v>EMBEM</v>
      </c>
      <c r="G408" t="str">
        <f t="shared" ca="1" si="274"/>
        <v>EMBEM 379</v>
      </c>
      <c r="H408" t="str">
        <f ca="1"/>
        <v>GFPHM 795</v>
      </c>
      <c r="I408" t="str" cm="1">
        <f t="array" aca="1" ref="I408:J408" ca="1">IF($C408=0,"",_xlfn.TEXTSPLIT(H408," "))</f>
        <v>GFPHM</v>
      </c>
      <c r="J408" t="str">
        <f ca="1"/>
        <v>795</v>
      </c>
      <c r="K408">
        <f t="shared" ca="1" si="275"/>
        <v>795</v>
      </c>
      <c r="L408">
        <f ca="1"/>
        <v>396</v>
      </c>
      <c r="M408" t="str">
        <f t="shared" ca="1" si="261"/>
        <v>76A8J</v>
      </c>
      <c r="N408">
        <f t="shared" ca="1" si="252"/>
        <v>0</v>
      </c>
      <c r="O408">
        <f t="shared" ca="1" si="290"/>
        <v>0</v>
      </c>
      <c r="P408">
        <f t="shared" ca="1" si="290"/>
        <v>0</v>
      </c>
      <c r="Q408">
        <f t="shared" ca="1" si="290"/>
        <v>0</v>
      </c>
      <c r="R408">
        <f t="shared" ca="1" si="290"/>
        <v>0</v>
      </c>
      <c r="S408">
        <f t="shared" ca="1" si="290"/>
        <v>1</v>
      </c>
      <c r="T408">
        <f t="shared" ca="1" si="290"/>
        <v>1</v>
      </c>
      <c r="U408">
        <f t="shared" ca="1" si="290"/>
        <v>1</v>
      </c>
      <c r="V408">
        <f t="shared" ca="1" si="290"/>
        <v>0</v>
      </c>
      <c r="W408">
        <f t="shared" ca="1" si="290"/>
        <v>0</v>
      </c>
      <c r="X408">
        <f t="shared" ca="1" si="290"/>
        <v>1</v>
      </c>
      <c r="Y408">
        <f t="shared" ca="1" si="290"/>
        <v>0</v>
      </c>
      <c r="Z408">
        <f t="shared" ca="1" si="290"/>
        <v>0</v>
      </c>
      <c r="AA408">
        <f t="shared" ca="1" si="290"/>
        <v>1</v>
      </c>
      <c r="AB408">
        <f t="shared" ca="1" si="276"/>
        <v>5</v>
      </c>
      <c r="AC408" t="b">
        <f t="shared" ca="1" si="263"/>
        <v>0</v>
      </c>
      <c r="AD408" t="b">
        <f t="shared" ca="1" si="264"/>
        <v>0</v>
      </c>
      <c r="AE408" t="b">
        <f t="shared" ca="1" si="265"/>
        <v>0</v>
      </c>
      <c r="AF408" t="b">
        <f t="shared" ca="1" si="266"/>
        <v>0</v>
      </c>
      <c r="AG408" t="b">
        <f t="shared" ca="1" si="267"/>
        <v>0</v>
      </c>
      <c r="AH408" t="b">
        <f t="shared" ca="1" si="268"/>
        <v>0</v>
      </c>
      <c r="AI408" t="b">
        <f t="shared" ca="1" si="269"/>
        <v>1</v>
      </c>
      <c r="AJ408">
        <f t="shared" ca="1" si="277"/>
        <v>1</v>
      </c>
      <c r="AK408">
        <f t="shared" ca="1" si="270"/>
        <v>10396</v>
      </c>
      <c r="AL408">
        <f t="shared" ca="1" si="271"/>
        <v>73</v>
      </c>
      <c r="AM408" s="19">
        <f t="shared" ca="1" si="272"/>
        <v>58035</v>
      </c>
      <c r="AN408" t="str">
        <f ca="1">IF($C408=0,"",
VLOOKUP(MID($E408,1,1),TRANSF2,2,FALSE)
&amp; VLOOKUP(MID($E408,2,1),TRANSF2,2,FALSE)
&amp; VLOOKUP(MID($E408,3,1),TRANSF2,2,FALSE)
&amp; VLOOKUP(MID($E408,4,1),TRANSF2,2,FALSE)
&amp; VLOOKUP(MID($E408,5,1),TRANSF2,2,FALSE)
)</f>
        <v>EABEA</v>
      </c>
      <c r="AO408" t="str">
        <f t="shared" ca="1" si="278"/>
        <v>EABEA 379</v>
      </c>
      <c r="AP408" t="str">
        <f ca="1"/>
        <v>FEAED 937</v>
      </c>
      <c r="AQ408" t="str" cm="1">
        <f t="array" aca="1" ref="AQ408:AR408" ca="1">IF($C408=0,"",_xlfn.TEXTSPLIT(AP408," "))</f>
        <v>FEAED</v>
      </c>
      <c r="AR408" t="str">
        <f ca="1"/>
        <v>937</v>
      </c>
      <c r="AS408">
        <f t="shared" ca="1" si="279"/>
        <v>937</v>
      </c>
      <c r="AT408">
        <f ca="1"/>
        <v>396</v>
      </c>
      <c r="AU408" t="str">
        <f ca="1">IF($C408=0,"",
VLOOKUP(MID(AQ408,1,1),REVTRANS2,2,FALSE)
&amp; VLOOKUP(MID(AQ408,2,1),REVTRANS2,2,FALSE)
&amp; VLOOKUP(MID(AQ408,3,1),REVTRANS2,2,FALSE)
&amp; VLOOKUP(MID(AQ408,4,1),REVTRANS2,2,FALSE)
&amp; VLOOKUP(MID(AQ408,5,1),REVTRANS2,2,FALSE)
)</f>
        <v>65J54</v>
      </c>
      <c r="AV408">
        <f t="shared" ca="1" si="258"/>
        <v>0</v>
      </c>
      <c r="AW408">
        <f t="shared" ca="1" si="258"/>
        <v>0</v>
      </c>
      <c r="AX408">
        <f t="shared" ca="1" si="258"/>
        <v>0</v>
      </c>
      <c r="AY408">
        <f t="shared" ca="1" si="258"/>
        <v>1</v>
      </c>
      <c r="AZ408">
        <f t="shared" ca="1" si="258"/>
        <v>2</v>
      </c>
      <c r="BA408">
        <f t="shared" ca="1" si="258"/>
        <v>1</v>
      </c>
      <c r="BB408">
        <f t="shared" ca="1" si="258"/>
        <v>0</v>
      </c>
      <c r="BC408">
        <f t="shared" ca="1" si="258"/>
        <v>0</v>
      </c>
      <c r="BD408">
        <f t="shared" ca="1" si="258"/>
        <v>0</v>
      </c>
      <c r="BE408">
        <f t="shared" ca="1" si="258"/>
        <v>0</v>
      </c>
      <c r="BF408">
        <f t="shared" ca="1" si="258"/>
        <v>0</v>
      </c>
      <c r="BG408">
        <f t="shared" ca="1" si="258"/>
        <v>0</v>
      </c>
      <c r="BH408">
        <f t="shared" ca="1" si="258"/>
        <v>0</v>
      </c>
      <c r="BI408" s="37">
        <f t="shared" ca="1" si="291"/>
        <v>1</v>
      </c>
      <c r="BJ408" t="b">
        <f t="shared" ca="1" si="280"/>
        <v>0</v>
      </c>
      <c r="BK408" t="b">
        <f t="shared" ca="1" si="281"/>
        <v>0</v>
      </c>
      <c r="BL408" t="b">
        <f t="shared" ca="1" si="282"/>
        <v>0</v>
      </c>
      <c r="BM408" t="b">
        <f t="shared" ca="1" si="283"/>
        <v>1</v>
      </c>
      <c r="BN408" t="b">
        <f t="shared" ca="1" si="284"/>
        <v>0</v>
      </c>
      <c r="BO408" t="b">
        <f t="shared" ca="1" si="285"/>
        <v>0</v>
      </c>
      <c r="BP408" t="b">
        <f t="shared" ca="1" si="286"/>
        <v>0</v>
      </c>
      <c r="BQ408">
        <f t="shared" ca="1" si="287"/>
        <v>1</v>
      </c>
      <c r="BR408">
        <f t="shared" ca="1" si="288"/>
        <v>40396</v>
      </c>
      <c r="BS408" cm="1">
        <f t="array" aca="1" ref="BS408" ca="1">IF($C408=0,"",RANK(BR408,OFFSET(KKK,0,0,LAST,1),-1))</f>
        <v>544</v>
      </c>
      <c r="BT408" s="19">
        <f t="shared" ca="1" si="289"/>
        <v>509728</v>
      </c>
    </row>
    <row r="409" spans="1:72">
      <c r="A409">
        <v>397</v>
      </c>
      <c r="C409" s="9" t="str">
        <f t="shared" ca="1" si="257"/>
        <v>5999A 416</v>
      </c>
      <c r="D409">
        <f t="shared" ca="1" si="259"/>
        <v>9</v>
      </c>
      <c r="E409" t="str">
        <f t="shared" ca="1" si="273"/>
        <v>5999A</v>
      </c>
      <c r="F409" t="str">
        <f t="shared" ca="1" si="260"/>
        <v>EIIIP</v>
      </c>
      <c r="G409" t="str">
        <f t="shared" ca="1" si="274"/>
        <v>EIIIP 416</v>
      </c>
      <c r="H409" t="str">
        <f ca="1"/>
        <v>GGBFB 643</v>
      </c>
      <c r="I409" t="str" cm="1">
        <f t="array" aca="1" ref="I409:J409" ca="1">IF($C409=0,"",_xlfn.TEXTSPLIT(H409," "))</f>
        <v>GGBFB</v>
      </c>
      <c r="J409" t="str">
        <f ca="1"/>
        <v>643</v>
      </c>
      <c r="K409">
        <f t="shared" ca="1" si="275"/>
        <v>643</v>
      </c>
      <c r="L409">
        <f ca="1"/>
        <v>397</v>
      </c>
      <c r="M409" t="str">
        <f t="shared" ca="1" si="261"/>
        <v>77262</v>
      </c>
      <c r="N409">
        <f t="shared" ca="1" si="252"/>
        <v>0</v>
      </c>
      <c r="O409">
        <f t="shared" ca="1" si="290"/>
        <v>2</v>
      </c>
      <c r="P409">
        <f t="shared" ca="1" si="290"/>
        <v>0</v>
      </c>
      <c r="Q409">
        <f t="shared" ca="1" si="290"/>
        <v>0</v>
      </c>
      <c r="R409">
        <f t="shared" ca="1" si="290"/>
        <v>0</v>
      </c>
      <c r="S409">
        <f t="shared" ca="1" si="290"/>
        <v>1</v>
      </c>
      <c r="T409">
        <f t="shared" ca="1" si="290"/>
        <v>2</v>
      </c>
      <c r="U409">
        <f t="shared" ca="1" si="290"/>
        <v>0</v>
      </c>
      <c r="V409">
        <f t="shared" ca="1" si="290"/>
        <v>0</v>
      </c>
      <c r="W409">
        <f t="shared" ca="1" si="290"/>
        <v>0</v>
      </c>
      <c r="X409">
        <f t="shared" ca="1" si="290"/>
        <v>0</v>
      </c>
      <c r="Y409">
        <f t="shared" ca="1" si="290"/>
        <v>0</v>
      </c>
      <c r="Z409">
        <f t="shared" ca="1" si="290"/>
        <v>0</v>
      </c>
      <c r="AA409">
        <f t="shared" ca="1" si="290"/>
        <v>0</v>
      </c>
      <c r="AB409">
        <f t="shared" ca="1" si="276"/>
        <v>5</v>
      </c>
      <c r="AC409" t="b">
        <f t="shared" ca="1" si="263"/>
        <v>0</v>
      </c>
      <c r="AD409" t="b">
        <f t="shared" ca="1" si="264"/>
        <v>0</v>
      </c>
      <c r="AE409" t="b">
        <f t="shared" ca="1" si="265"/>
        <v>0</v>
      </c>
      <c r="AF409" t="b">
        <f t="shared" ca="1" si="266"/>
        <v>0</v>
      </c>
      <c r="AG409" t="b">
        <f t="shared" ca="1" si="267"/>
        <v>1</v>
      </c>
      <c r="AH409" t="b">
        <f t="shared" ca="1" si="268"/>
        <v>0</v>
      </c>
      <c r="AI409" t="b">
        <f t="shared" ca="1" si="269"/>
        <v>0</v>
      </c>
      <c r="AJ409">
        <f t="shared" ca="1" si="277"/>
        <v>1</v>
      </c>
      <c r="AK409">
        <f t="shared" ca="1" si="270"/>
        <v>30397</v>
      </c>
      <c r="AL409">
        <f t="shared" ca="1" si="271"/>
        <v>510</v>
      </c>
      <c r="AM409" s="19">
        <f t="shared" ca="1" si="272"/>
        <v>327930</v>
      </c>
      <c r="AN409" t="str">
        <f ca="1">IF($C409=0,"",
VLOOKUP(MID($E409,1,1),TRANSF2,2,FALSE)
&amp; VLOOKUP(MID($E409,2,1),TRANSF2,2,FALSE)
&amp; VLOOKUP(MID($E409,3,1),TRANSF2,2,FALSE)
&amp; VLOOKUP(MID($E409,4,1),TRANSF2,2,FALSE)
&amp; VLOOKUP(MID($E409,5,1),TRANSF2,2,FALSE)
)</f>
        <v>EIIIP</v>
      </c>
      <c r="AO409" t="str">
        <f t="shared" ca="1" si="278"/>
        <v>EIIIP 416</v>
      </c>
      <c r="AP409" t="str">
        <f ca="1"/>
        <v>FEEFF 225</v>
      </c>
      <c r="AQ409" t="str" cm="1">
        <f t="array" aca="1" ref="AQ409:AR409" ca="1">IF($C409=0,"",_xlfn.TEXTSPLIT(AP409," "))</f>
        <v>FEEFF</v>
      </c>
      <c r="AR409" t="str">
        <f ca="1"/>
        <v>225</v>
      </c>
      <c r="AS409">
        <f t="shared" ca="1" si="279"/>
        <v>225</v>
      </c>
      <c r="AT409">
        <f ca="1"/>
        <v>397</v>
      </c>
      <c r="AU409" t="str">
        <f ca="1">IF($C409=0,"",
VLOOKUP(MID(AQ409,1,1),REVTRANS2,2,FALSE)
&amp; VLOOKUP(MID(AQ409,2,1),REVTRANS2,2,FALSE)
&amp; VLOOKUP(MID(AQ409,3,1),REVTRANS2,2,FALSE)
&amp; VLOOKUP(MID(AQ409,4,1),REVTRANS2,2,FALSE)
&amp; VLOOKUP(MID(AQ409,5,1),REVTRANS2,2,FALSE)
)</f>
        <v>65566</v>
      </c>
      <c r="AV409">
        <f t="shared" ca="1" si="258"/>
        <v>0</v>
      </c>
      <c r="AW409">
        <f t="shared" ca="1" si="258"/>
        <v>0</v>
      </c>
      <c r="AX409">
        <f t="shared" ca="1" si="258"/>
        <v>0</v>
      </c>
      <c r="AY409">
        <f t="shared" ca="1" si="258"/>
        <v>0</v>
      </c>
      <c r="AZ409">
        <f t="shared" ca="1" si="258"/>
        <v>2</v>
      </c>
      <c r="BA409">
        <f t="shared" ca="1" si="258"/>
        <v>3</v>
      </c>
      <c r="BB409">
        <f t="shared" ca="1" si="258"/>
        <v>0</v>
      </c>
      <c r="BC409">
        <f t="shared" ca="1" si="258"/>
        <v>0</v>
      </c>
      <c r="BD409">
        <f t="shared" ca="1" si="258"/>
        <v>0</v>
      </c>
      <c r="BE409">
        <f t="shared" ca="1" si="258"/>
        <v>0</v>
      </c>
      <c r="BF409">
        <f t="shared" ca="1" si="258"/>
        <v>0</v>
      </c>
      <c r="BG409">
        <f t="shared" ca="1" si="258"/>
        <v>0</v>
      </c>
      <c r="BH409">
        <f t="shared" ca="1" si="258"/>
        <v>0</v>
      </c>
      <c r="BI409" s="37">
        <f t="shared" ca="1" si="291"/>
        <v>0</v>
      </c>
      <c r="BJ409" t="b">
        <f t="shared" ca="1" si="280"/>
        <v>0</v>
      </c>
      <c r="BK409" t="b">
        <f t="shared" ca="1" si="281"/>
        <v>0</v>
      </c>
      <c r="BL409" t="b">
        <f t="shared" ca="1" si="282"/>
        <v>1</v>
      </c>
      <c r="BM409" t="b">
        <f t="shared" ca="1" si="283"/>
        <v>0</v>
      </c>
      <c r="BN409" t="b">
        <f t="shared" ca="1" si="284"/>
        <v>0</v>
      </c>
      <c r="BO409" t="b">
        <f t="shared" ca="1" si="285"/>
        <v>0</v>
      </c>
      <c r="BP409" t="b">
        <f t="shared" ca="1" si="286"/>
        <v>0</v>
      </c>
      <c r="BQ409">
        <f t="shared" ca="1" si="287"/>
        <v>1</v>
      </c>
      <c r="BR409">
        <f t="shared" ca="1" si="288"/>
        <v>50397</v>
      </c>
      <c r="BS409" cm="1">
        <f t="array" aca="1" ref="BS409" ca="1">IF($C409=0,"",RANK(BR409,OFFSET(KKK,0,0,LAST,1),-1))</f>
        <v>737</v>
      </c>
      <c r="BT409" s="19">
        <f t="shared" ca="1" si="289"/>
        <v>165825</v>
      </c>
    </row>
    <row r="410" spans="1:72">
      <c r="A410">
        <v>398</v>
      </c>
      <c r="C410" s="9" t="str">
        <f t="shared" ca="1" si="257"/>
        <v>T9922 265</v>
      </c>
      <c r="D410">
        <f t="shared" ca="1" si="259"/>
        <v>9</v>
      </c>
      <c r="E410" t="str">
        <f t="shared" ca="1" si="273"/>
        <v>T9922</v>
      </c>
      <c r="F410" t="str">
        <f t="shared" ca="1" si="260"/>
        <v>LIIBB</v>
      </c>
      <c r="G410" t="str">
        <f t="shared" ca="1" si="274"/>
        <v>LIIBB 265</v>
      </c>
      <c r="H410" t="str">
        <f ca="1"/>
        <v>GGBHH 646</v>
      </c>
      <c r="I410" t="str" cm="1">
        <f t="array" aca="1" ref="I410:J410" ca="1">IF($C410=0,"",_xlfn.TEXTSPLIT(H410," "))</f>
        <v>GGBHH</v>
      </c>
      <c r="J410" t="str">
        <f ca="1"/>
        <v>646</v>
      </c>
      <c r="K410">
        <f t="shared" ca="1" si="275"/>
        <v>646</v>
      </c>
      <c r="L410">
        <f ca="1"/>
        <v>398</v>
      </c>
      <c r="M410" t="str">
        <f t="shared" ca="1" si="261"/>
        <v>77288</v>
      </c>
      <c r="N410">
        <f t="shared" ca="1" si="252"/>
        <v>0</v>
      </c>
      <c r="O410">
        <f t="shared" ca="1" si="290"/>
        <v>1</v>
      </c>
      <c r="P410">
        <f t="shared" ca="1" si="290"/>
        <v>0</v>
      </c>
      <c r="Q410">
        <f t="shared" ca="1" si="290"/>
        <v>0</v>
      </c>
      <c r="R410">
        <f t="shared" ca="1" si="290"/>
        <v>0</v>
      </c>
      <c r="S410">
        <f t="shared" ca="1" si="290"/>
        <v>0</v>
      </c>
      <c r="T410">
        <f t="shared" ca="1" si="290"/>
        <v>2</v>
      </c>
      <c r="U410">
        <f t="shared" ca="1" si="290"/>
        <v>2</v>
      </c>
      <c r="V410">
        <f t="shared" ca="1" si="290"/>
        <v>0</v>
      </c>
      <c r="W410">
        <f t="shared" ca="1" si="290"/>
        <v>0</v>
      </c>
      <c r="X410">
        <f t="shared" ca="1" si="290"/>
        <v>0</v>
      </c>
      <c r="Y410">
        <f t="shared" ca="1" si="290"/>
        <v>0</v>
      </c>
      <c r="Z410">
        <f t="shared" ca="1" si="290"/>
        <v>0</v>
      </c>
      <c r="AA410">
        <f t="shared" ca="1" si="290"/>
        <v>0</v>
      </c>
      <c r="AB410">
        <f t="shared" ca="1" si="276"/>
        <v>5</v>
      </c>
      <c r="AC410" t="b">
        <f t="shared" ca="1" si="263"/>
        <v>0</v>
      </c>
      <c r="AD410" t="b">
        <f t="shared" ca="1" si="264"/>
        <v>0</v>
      </c>
      <c r="AE410" t="b">
        <f t="shared" ca="1" si="265"/>
        <v>0</v>
      </c>
      <c r="AF410" t="b">
        <f t="shared" ca="1" si="266"/>
        <v>0</v>
      </c>
      <c r="AG410" t="b">
        <f t="shared" ca="1" si="267"/>
        <v>1</v>
      </c>
      <c r="AH410" t="b">
        <f t="shared" ca="1" si="268"/>
        <v>0</v>
      </c>
      <c r="AI410" t="b">
        <f t="shared" ca="1" si="269"/>
        <v>0</v>
      </c>
      <c r="AJ410">
        <f t="shared" ca="1" si="277"/>
        <v>1</v>
      </c>
      <c r="AK410">
        <f t="shared" ca="1" si="270"/>
        <v>30398</v>
      </c>
      <c r="AL410">
        <f t="shared" ca="1" si="271"/>
        <v>511</v>
      </c>
      <c r="AM410" s="19">
        <f t="shared" ca="1" si="272"/>
        <v>330106</v>
      </c>
      <c r="AN410" t="str">
        <f ca="1">IF($C410=0,"",
VLOOKUP(MID($E410,1,1),TRANSF2,2,FALSE)
&amp; VLOOKUP(MID($E410,2,1),TRANSF2,2,FALSE)
&amp; VLOOKUP(MID($E410,3,1),TRANSF2,2,FALSE)
&amp; VLOOKUP(MID($E410,4,1),TRANSF2,2,FALSE)
&amp; VLOOKUP(MID($E410,5,1),TRANSF2,2,FALSE)
)</f>
        <v>LIIBB</v>
      </c>
      <c r="AO410" t="str">
        <f t="shared" ca="1" si="278"/>
        <v>LIIBB 265</v>
      </c>
      <c r="AP410" t="str">
        <f ca="1"/>
        <v>FELPH 421</v>
      </c>
      <c r="AQ410" t="str" cm="1">
        <f t="array" aca="1" ref="AQ410:AR410" ca="1">IF($C410=0,"",_xlfn.TEXTSPLIT(AP410," "))</f>
        <v>FELPH</v>
      </c>
      <c r="AR410" t="str">
        <f ca="1"/>
        <v>421</v>
      </c>
      <c r="AS410">
        <f t="shared" ca="1" si="279"/>
        <v>421</v>
      </c>
      <c r="AT410">
        <f ca="1"/>
        <v>398</v>
      </c>
      <c r="AU410" t="str">
        <f ca="1">IF($C410=0,"",
VLOOKUP(MID(AQ410,1,1),REVTRANS2,2,FALSE)
&amp; VLOOKUP(MID(AQ410,2,1),REVTRANS2,2,FALSE)
&amp; VLOOKUP(MID(AQ410,3,1),REVTRANS2,2,FALSE)
&amp; VLOOKUP(MID(AQ410,4,1),REVTRANS2,2,FALSE)
&amp; VLOOKUP(MID(AQ410,5,1),REVTRANS2,2,FALSE)
)</f>
        <v>65TA8</v>
      </c>
      <c r="AV410">
        <f t="shared" ca="1" si="258"/>
        <v>0</v>
      </c>
      <c r="AW410">
        <f t="shared" ca="1" si="258"/>
        <v>0</v>
      </c>
      <c r="AX410">
        <f t="shared" ca="1" si="258"/>
        <v>0</v>
      </c>
      <c r="AY410">
        <f t="shared" ca="1" si="258"/>
        <v>0</v>
      </c>
      <c r="AZ410">
        <f t="shared" ca="1" si="258"/>
        <v>1</v>
      </c>
      <c r="BA410">
        <f t="shared" ca="1" si="258"/>
        <v>1</v>
      </c>
      <c r="BB410">
        <f t="shared" ca="1" si="258"/>
        <v>0</v>
      </c>
      <c r="BC410">
        <f t="shared" ca="1" si="258"/>
        <v>1</v>
      </c>
      <c r="BD410">
        <f t="shared" ca="1" si="258"/>
        <v>0</v>
      </c>
      <c r="BE410">
        <f t="shared" ca="1" si="258"/>
        <v>1</v>
      </c>
      <c r="BF410">
        <f t="shared" ca="1" si="258"/>
        <v>0</v>
      </c>
      <c r="BG410">
        <f t="shared" ca="1" si="258"/>
        <v>0</v>
      </c>
      <c r="BH410">
        <f t="shared" ca="1" si="258"/>
        <v>1</v>
      </c>
      <c r="BI410" s="37">
        <f t="shared" ca="1" si="291"/>
        <v>0</v>
      </c>
      <c r="BJ410" t="b">
        <f t="shared" ca="1" si="280"/>
        <v>0</v>
      </c>
      <c r="BK410" t="b">
        <f t="shared" ca="1" si="281"/>
        <v>0</v>
      </c>
      <c r="BL410" t="b">
        <f t="shared" ca="1" si="282"/>
        <v>0</v>
      </c>
      <c r="BM410" t="b">
        <f t="shared" ca="1" si="283"/>
        <v>0</v>
      </c>
      <c r="BN410" t="b">
        <f t="shared" ca="1" si="284"/>
        <v>0</v>
      </c>
      <c r="BO410" t="b">
        <f t="shared" ca="1" si="285"/>
        <v>0</v>
      </c>
      <c r="BP410" t="b">
        <f t="shared" ca="1" si="286"/>
        <v>1</v>
      </c>
      <c r="BQ410">
        <f t="shared" ca="1" si="287"/>
        <v>1</v>
      </c>
      <c r="BR410">
        <f t="shared" ca="1" si="288"/>
        <v>10398</v>
      </c>
      <c r="BS410" cm="1">
        <f t="array" aca="1" ref="BS410" ca="1">IF($C410=0,"",RANK(BR410,OFFSET(KKK,0,0,LAST,1),-1))</f>
        <v>43</v>
      </c>
      <c r="BT410" s="19">
        <f t="shared" ca="1" si="289"/>
        <v>18103</v>
      </c>
    </row>
    <row r="411" spans="1:72">
      <c r="A411">
        <v>399</v>
      </c>
      <c r="C411" s="9" t="str">
        <f t="shared" ca="1" si="257"/>
        <v>7K485 648</v>
      </c>
      <c r="D411">
        <f t="shared" ca="1" si="259"/>
        <v>9</v>
      </c>
      <c r="E411" t="str">
        <f t="shared" ca="1" si="273"/>
        <v>7K485</v>
      </c>
      <c r="F411" t="str">
        <f t="shared" ca="1" si="260"/>
        <v>GODHE</v>
      </c>
      <c r="G411" t="str">
        <f t="shared" ca="1" si="274"/>
        <v>GODHE 648</v>
      </c>
      <c r="H411" t="str">
        <f ca="1"/>
        <v>GGCGP 270</v>
      </c>
      <c r="I411" t="str" cm="1">
        <f t="array" aca="1" ref="I411:J411" ca="1">IF($C411=0,"",_xlfn.TEXTSPLIT(H411," "))</f>
        <v>GGCGP</v>
      </c>
      <c r="J411" t="str">
        <f ca="1"/>
        <v>270</v>
      </c>
      <c r="K411">
        <f t="shared" ca="1" si="275"/>
        <v>270</v>
      </c>
      <c r="L411">
        <f ca="1"/>
        <v>399</v>
      </c>
      <c r="M411" t="str">
        <f t="shared" ca="1" si="261"/>
        <v>7737A</v>
      </c>
      <c r="N411">
        <f t="shared" ca="1" si="252"/>
        <v>0</v>
      </c>
      <c r="O411">
        <f t="shared" ca="1" si="290"/>
        <v>0</v>
      </c>
      <c r="P411">
        <f t="shared" ca="1" si="290"/>
        <v>1</v>
      </c>
      <c r="Q411">
        <f t="shared" ca="1" si="290"/>
        <v>0</v>
      </c>
      <c r="R411">
        <f t="shared" ca="1" si="290"/>
        <v>0</v>
      </c>
      <c r="S411">
        <f t="shared" ca="1" si="290"/>
        <v>0</v>
      </c>
      <c r="T411">
        <f t="shared" ca="1" si="290"/>
        <v>3</v>
      </c>
      <c r="U411">
        <f t="shared" ca="1" si="290"/>
        <v>0</v>
      </c>
      <c r="V411">
        <f t="shared" ca="1" si="290"/>
        <v>0</v>
      </c>
      <c r="W411">
        <f t="shared" ca="1" si="290"/>
        <v>0</v>
      </c>
      <c r="X411">
        <f t="shared" ca="1" si="290"/>
        <v>0</v>
      </c>
      <c r="Y411">
        <f t="shared" ca="1" si="290"/>
        <v>0</v>
      </c>
      <c r="Z411">
        <f t="shared" ca="1" si="290"/>
        <v>0</v>
      </c>
      <c r="AA411">
        <f t="shared" ca="1" si="290"/>
        <v>1</v>
      </c>
      <c r="AB411">
        <f t="shared" ca="1" si="276"/>
        <v>5</v>
      </c>
      <c r="AC411" t="b">
        <f t="shared" ca="1" si="263"/>
        <v>0</v>
      </c>
      <c r="AD411" t="b">
        <f t="shared" ca="1" si="264"/>
        <v>0</v>
      </c>
      <c r="AE411" t="b">
        <f t="shared" ca="1" si="265"/>
        <v>0</v>
      </c>
      <c r="AF411" t="b">
        <f t="shared" ca="1" si="266"/>
        <v>1</v>
      </c>
      <c r="AG411" t="b">
        <f t="shared" ca="1" si="267"/>
        <v>0</v>
      </c>
      <c r="AH411" t="b">
        <f t="shared" ca="1" si="268"/>
        <v>0</v>
      </c>
      <c r="AI411" t="b">
        <f t="shared" ca="1" si="269"/>
        <v>0</v>
      </c>
      <c r="AJ411">
        <f t="shared" ca="1" si="277"/>
        <v>1</v>
      </c>
      <c r="AK411">
        <f t="shared" ca="1" si="270"/>
        <v>40399</v>
      </c>
      <c r="AL411">
        <f t="shared" ca="1" si="271"/>
        <v>695</v>
      </c>
      <c r="AM411" s="19">
        <f t="shared" ca="1" si="272"/>
        <v>187650</v>
      </c>
      <c r="AN411" t="str">
        <f ca="1">IF($C411=0,"",
VLOOKUP(MID($E411,1,1),TRANSF2,2,FALSE)
&amp; VLOOKUP(MID($E411,2,1),TRANSF2,2,FALSE)
&amp; VLOOKUP(MID($E411,3,1),TRANSF2,2,FALSE)
&amp; VLOOKUP(MID($E411,4,1),TRANSF2,2,FALSE)
&amp; VLOOKUP(MID($E411,5,1),TRANSF2,2,FALSE)
)</f>
        <v>GODHE</v>
      </c>
      <c r="AO411" t="str">
        <f t="shared" ca="1" si="278"/>
        <v>GODHE 648</v>
      </c>
      <c r="AP411" t="str">
        <f ca="1"/>
        <v>FEPGH 831</v>
      </c>
      <c r="AQ411" t="str" cm="1">
        <f t="array" aca="1" ref="AQ411:AR411" ca="1">IF($C411=0,"",_xlfn.TEXTSPLIT(AP411," "))</f>
        <v>FEPGH</v>
      </c>
      <c r="AR411" t="str">
        <f ca="1"/>
        <v>831</v>
      </c>
      <c r="AS411">
        <f t="shared" ca="1" si="279"/>
        <v>831</v>
      </c>
      <c r="AT411">
        <f ca="1"/>
        <v>399</v>
      </c>
      <c r="AU411" t="str">
        <f ca="1">IF($C411=0,"",
VLOOKUP(MID(AQ411,1,1),REVTRANS2,2,FALSE)
&amp; VLOOKUP(MID(AQ411,2,1),REVTRANS2,2,FALSE)
&amp; VLOOKUP(MID(AQ411,3,1),REVTRANS2,2,FALSE)
&amp; VLOOKUP(MID(AQ411,4,1),REVTRANS2,2,FALSE)
&amp; VLOOKUP(MID(AQ411,5,1),REVTRANS2,2,FALSE)
)</f>
        <v>65A78</v>
      </c>
      <c r="AV411">
        <f t="shared" ca="1" si="258"/>
        <v>0</v>
      </c>
      <c r="AW411">
        <f t="shared" ca="1" si="258"/>
        <v>0</v>
      </c>
      <c r="AX411">
        <f t="shared" ca="1" si="258"/>
        <v>0</v>
      </c>
      <c r="AY411">
        <f t="shared" ca="1" si="258"/>
        <v>0</v>
      </c>
      <c r="AZ411">
        <f t="shared" ca="1" si="258"/>
        <v>1</v>
      </c>
      <c r="BA411">
        <f t="shared" ca="1" si="258"/>
        <v>1</v>
      </c>
      <c r="BB411">
        <f t="shared" ca="1" si="258"/>
        <v>1</v>
      </c>
      <c r="BC411">
        <f t="shared" ca="1" si="258"/>
        <v>1</v>
      </c>
      <c r="BD411">
        <f t="shared" ca="1" si="258"/>
        <v>0</v>
      </c>
      <c r="BE411">
        <f t="shared" ca="1" si="258"/>
        <v>0</v>
      </c>
      <c r="BF411">
        <f t="shared" ca="1" si="258"/>
        <v>0</v>
      </c>
      <c r="BG411">
        <f t="shared" ca="1" si="258"/>
        <v>0</v>
      </c>
      <c r="BH411">
        <f t="shared" ca="1" si="258"/>
        <v>1</v>
      </c>
      <c r="BI411" s="37">
        <f t="shared" ca="1" si="291"/>
        <v>0</v>
      </c>
      <c r="BJ411" t="b">
        <f t="shared" ca="1" si="280"/>
        <v>0</v>
      </c>
      <c r="BK411" t="b">
        <f t="shared" ca="1" si="281"/>
        <v>0</v>
      </c>
      <c r="BL411" t="b">
        <f t="shared" ca="1" si="282"/>
        <v>0</v>
      </c>
      <c r="BM411" t="b">
        <f t="shared" ca="1" si="283"/>
        <v>0</v>
      </c>
      <c r="BN411" t="b">
        <f t="shared" ca="1" si="284"/>
        <v>0</v>
      </c>
      <c r="BO411" t="b">
        <f t="shared" ca="1" si="285"/>
        <v>0</v>
      </c>
      <c r="BP411" t="b">
        <f t="shared" ca="1" si="286"/>
        <v>1</v>
      </c>
      <c r="BQ411">
        <f t="shared" ca="1" si="287"/>
        <v>1</v>
      </c>
      <c r="BR411">
        <f t="shared" ca="1" si="288"/>
        <v>10399</v>
      </c>
      <c r="BS411" cm="1">
        <f t="array" aca="1" ref="BS411" ca="1">IF($C411=0,"",RANK(BR411,OFFSET(KKK,0,0,LAST,1),-1))</f>
        <v>44</v>
      </c>
      <c r="BT411" s="19">
        <f t="shared" ca="1" si="289"/>
        <v>36564</v>
      </c>
    </row>
    <row r="412" spans="1:72">
      <c r="A412">
        <v>400</v>
      </c>
      <c r="C412" s="9" t="str">
        <f t="shared" ca="1" si="257"/>
        <v>3A57K 686</v>
      </c>
      <c r="D412">
        <f t="shared" ca="1" si="259"/>
        <v>9</v>
      </c>
      <c r="E412" t="str">
        <f t="shared" ca="1" si="273"/>
        <v>3A57K</v>
      </c>
      <c r="F412" t="str">
        <f t="shared" ca="1" si="260"/>
        <v>CPEGO</v>
      </c>
      <c r="G412" t="str">
        <f t="shared" ca="1" si="274"/>
        <v>CPEGO 686</v>
      </c>
      <c r="H412" t="str">
        <f ca="1"/>
        <v>GGDGD 60</v>
      </c>
      <c r="I412" t="str" cm="1">
        <f t="array" aca="1" ref="I412:J412" ca="1">IF($C412=0,"",_xlfn.TEXTSPLIT(H412," "))</f>
        <v>GGDGD</v>
      </c>
      <c r="J412" t="str">
        <f ca="1"/>
        <v>60</v>
      </c>
      <c r="K412">
        <f t="shared" ca="1" si="275"/>
        <v>60</v>
      </c>
      <c r="L412">
        <f ca="1"/>
        <v>400</v>
      </c>
      <c r="M412" t="str">
        <f t="shared" ca="1" si="261"/>
        <v>77474</v>
      </c>
      <c r="N412">
        <f t="shared" ca="1" si="252"/>
        <v>0</v>
      </c>
      <c r="O412">
        <f t="shared" ca="1" si="290"/>
        <v>0</v>
      </c>
      <c r="P412">
        <f t="shared" ca="1" si="290"/>
        <v>0</v>
      </c>
      <c r="Q412">
        <f t="shared" ca="1" si="290"/>
        <v>2</v>
      </c>
      <c r="R412">
        <f t="shared" ca="1" si="290"/>
        <v>0</v>
      </c>
      <c r="S412">
        <f t="shared" ca="1" si="290"/>
        <v>0</v>
      </c>
      <c r="T412">
        <f t="shared" ca="1" si="290"/>
        <v>3</v>
      </c>
      <c r="U412">
        <f t="shared" ca="1" si="290"/>
        <v>0</v>
      </c>
      <c r="V412">
        <f t="shared" ca="1" si="290"/>
        <v>0</v>
      </c>
      <c r="W412">
        <f t="shared" ca="1" si="290"/>
        <v>0</v>
      </c>
      <c r="X412">
        <f t="shared" ca="1" si="290"/>
        <v>0</v>
      </c>
      <c r="Y412">
        <f t="shared" ca="1" si="290"/>
        <v>0</v>
      </c>
      <c r="Z412">
        <f t="shared" ca="1" si="290"/>
        <v>0</v>
      </c>
      <c r="AA412">
        <f t="shared" ca="1" si="290"/>
        <v>0</v>
      </c>
      <c r="AB412">
        <f t="shared" ca="1" si="276"/>
        <v>5</v>
      </c>
      <c r="AC412" t="b">
        <f t="shared" ca="1" si="263"/>
        <v>0</v>
      </c>
      <c r="AD412" t="b">
        <f t="shared" ca="1" si="264"/>
        <v>0</v>
      </c>
      <c r="AE412" t="b">
        <f t="shared" ca="1" si="265"/>
        <v>1</v>
      </c>
      <c r="AF412" t="b">
        <f t="shared" ca="1" si="266"/>
        <v>0</v>
      </c>
      <c r="AG412" t="b">
        <f t="shared" ca="1" si="267"/>
        <v>0</v>
      </c>
      <c r="AH412" t="b">
        <f t="shared" ca="1" si="268"/>
        <v>0</v>
      </c>
      <c r="AI412" t="b">
        <f t="shared" ca="1" si="269"/>
        <v>0</v>
      </c>
      <c r="AJ412">
        <f t="shared" ca="1" si="277"/>
        <v>1</v>
      </c>
      <c r="AK412">
        <f t="shared" ca="1" si="270"/>
        <v>50400</v>
      </c>
      <c r="AL412">
        <f t="shared" ca="1" si="271"/>
        <v>846</v>
      </c>
      <c r="AM412" s="19">
        <f t="shared" ca="1" si="272"/>
        <v>50760</v>
      </c>
      <c r="AN412" t="str">
        <f ca="1">IF($C412=0,"",
VLOOKUP(MID($E412,1,1),TRANSF2,2,FALSE)
&amp; VLOOKUP(MID($E412,2,1),TRANSF2,2,FALSE)
&amp; VLOOKUP(MID($E412,3,1),TRANSF2,2,FALSE)
&amp; VLOOKUP(MID($E412,4,1),TRANSF2,2,FALSE)
&amp; VLOOKUP(MID($E412,5,1),TRANSF2,2,FALSE)
)</f>
        <v>CPEGO</v>
      </c>
      <c r="AO412" t="str">
        <f t="shared" ca="1" si="278"/>
        <v>CPEGO 686</v>
      </c>
      <c r="AP412" t="str">
        <f ca="1"/>
        <v>FFAEE 870</v>
      </c>
      <c r="AQ412" t="str" cm="1">
        <f t="array" aca="1" ref="AQ412:AR412" ca="1">IF($C412=0,"",_xlfn.TEXTSPLIT(AP412," "))</f>
        <v>FFAEE</v>
      </c>
      <c r="AR412" t="str">
        <f ca="1"/>
        <v>870</v>
      </c>
      <c r="AS412">
        <f t="shared" ca="1" si="279"/>
        <v>870</v>
      </c>
      <c r="AT412">
        <f ca="1"/>
        <v>400</v>
      </c>
      <c r="AU412" t="str">
        <f ca="1">IF($C412=0,"",
VLOOKUP(MID(AQ412,1,1),REVTRANS2,2,FALSE)
&amp; VLOOKUP(MID(AQ412,2,1),REVTRANS2,2,FALSE)
&amp; VLOOKUP(MID(AQ412,3,1),REVTRANS2,2,FALSE)
&amp; VLOOKUP(MID(AQ412,4,1),REVTRANS2,2,FALSE)
&amp; VLOOKUP(MID(AQ412,5,1),REVTRANS2,2,FALSE)
)</f>
        <v>66J55</v>
      </c>
      <c r="AV412">
        <f t="shared" ca="1" si="258"/>
        <v>0</v>
      </c>
      <c r="AW412">
        <f t="shared" ca="1" si="258"/>
        <v>0</v>
      </c>
      <c r="AX412">
        <f t="shared" ca="1" si="258"/>
        <v>0</v>
      </c>
      <c r="AY412">
        <f t="shared" ca="1" si="258"/>
        <v>0</v>
      </c>
      <c r="AZ412">
        <f t="shared" ca="1" si="258"/>
        <v>2</v>
      </c>
      <c r="BA412">
        <f t="shared" ca="1" si="258"/>
        <v>2</v>
      </c>
      <c r="BB412">
        <f t="shared" ca="1" si="258"/>
        <v>0</v>
      </c>
      <c r="BC412">
        <f t="shared" ca="1" si="258"/>
        <v>0</v>
      </c>
      <c r="BD412">
        <f t="shared" ca="1" si="258"/>
        <v>0</v>
      </c>
      <c r="BE412">
        <f t="shared" ca="1" si="258"/>
        <v>0</v>
      </c>
      <c r="BF412">
        <f t="shared" ca="1" si="258"/>
        <v>0</v>
      </c>
      <c r="BG412">
        <f t="shared" ca="1" si="258"/>
        <v>0</v>
      </c>
      <c r="BH412">
        <f t="shared" ca="1" si="258"/>
        <v>0</v>
      </c>
      <c r="BI412" s="37">
        <f t="shared" ca="1" si="291"/>
        <v>1</v>
      </c>
      <c r="BJ412" t="b">
        <f t="shared" ca="1" si="280"/>
        <v>0</v>
      </c>
      <c r="BK412" t="b">
        <f t="shared" ca="1" si="281"/>
        <v>0</v>
      </c>
      <c r="BL412" t="b">
        <f t="shared" ca="1" si="282"/>
        <v>1</v>
      </c>
      <c r="BM412" t="b">
        <f t="shared" ca="1" si="283"/>
        <v>0</v>
      </c>
      <c r="BN412" t="b">
        <f t="shared" ca="1" si="284"/>
        <v>0</v>
      </c>
      <c r="BO412" t="b">
        <f t="shared" ca="1" si="285"/>
        <v>0</v>
      </c>
      <c r="BP412" t="b">
        <f t="shared" ca="1" si="286"/>
        <v>0</v>
      </c>
      <c r="BQ412">
        <f t="shared" ca="1" si="287"/>
        <v>1</v>
      </c>
      <c r="BR412">
        <f t="shared" ca="1" si="288"/>
        <v>50400</v>
      </c>
      <c r="BS412" cm="1">
        <f t="array" aca="1" ref="BS412" ca="1">IF($C412=0,"",RANK(BR412,OFFSET(KKK,0,0,LAST,1),-1))</f>
        <v>738</v>
      </c>
      <c r="BT412" s="19">
        <f t="shared" ca="1" si="289"/>
        <v>642060</v>
      </c>
    </row>
    <row r="413" spans="1:72">
      <c r="A413">
        <v>401</v>
      </c>
      <c r="C413" s="9" t="str">
        <f t="shared" ca="1" si="257"/>
        <v>777J8 695</v>
      </c>
      <c r="D413">
        <f t="shared" ca="1" si="259"/>
        <v>9</v>
      </c>
      <c r="E413" t="str">
        <f t="shared" ca="1" si="273"/>
        <v>777J8</v>
      </c>
      <c r="F413" t="str">
        <f t="shared" ca="1" si="260"/>
        <v>GGGMH</v>
      </c>
      <c r="G413" t="str">
        <f t="shared" ca="1" si="274"/>
        <v>GGGMH 695</v>
      </c>
      <c r="H413" t="str">
        <f ca="1"/>
        <v>GGDGP 844</v>
      </c>
      <c r="I413" t="str" cm="1">
        <f t="array" aca="1" ref="I413:J413" ca="1">IF($C413=0,"",_xlfn.TEXTSPLIT(H413," "))</f>
        <v>GGDGP</v>
      </c>
      <c r="J413" t="str">
        <f ca="1"/>
        <v>844</v>
      </c>
      <c r="K413">
        <f t="shared" ca="1" si="275"/>
        <v>844</v>
      </c>
      <c r="L413">
        <f ca="1"/>
        <v>401</v>
      </c>
      <c r="M413" t="str">
        <f t="shared" ca="1" si="261"/>
        <v>7747A</v>
      </c>
      <c r="N413">
        <f t="shared" ca="1" si="252"/>
        <v>0</v>
      </c>
      <c r="O413">
        <f t="shared" ca="1" si="290"/>
        <v>0</v>
      </c>
      <c r="P413">
        <f t="shared" ca="1" si="290"/>
        <v>0</v>
      </c>
      <c r="Q413">
        <f t="shared" ca="1" si="290"/>
        <v>1</v>
      </c>
      <c r="R413">
        <f t="shared" ca="1" si="290"/>
        <v>0</v>
      </c>
      <c r="S413">
        <f t="shared" ca="1" si="290"/>
        <v>0</v>
      </c>
      <c r="T413">
        <f t="shared" ca="1" si="290"/>
        <v>3</v>
      </c>
      <c r="U413">
        <f t="shared" ca="1" si="290"/>
        <v>0</v>
      </c>
      <c r="V413">
        <f t="shared" ca="1" si="290"/>
        <v>0</v>
      </c>
      <c r="W413">
        <f t="shared" ca="1" si="290"/>
        <v>0</v>
      </c>
      <c r="X413">
        <f t="shared" ca="1" si="290"/>
        <v>0</v>
      </c>
      <c r="Y413">
        <f t="shared" ca="1" si="290"/>
        <v>0</v>
      </c>
      <c r="Z413">
        <f t="shared" ca="1" si="290"/>
        <v>0</v>
      </c>
      <c r="AA413">
        <f t="shared" ca="1" si="290"/>
        <v>1</v>
      </c>
      <c r="AB413">
        <f t="shared" ca="1" si="276"/>
        <v>5</v>
      </c>
      <c r="AC413" t="b">
        <f t="shared" ca="1" si="263"/>
        <v>0</v>
      </c>
      <c r="AD413" t="b">
        <f t="shared" ca="1" si="264"/>
        <v>0</v>
      </c>
      <c r="AE413" t="b">
        <f t="shared" ca="1" si="265"/>
        <v>0</v>
      </c>
      <c r="AF413" t="b">
        <f t="shared" ca="1" si="266"/>
        <v>1</v>
      </c>
      <c r="AG413" t="b">
        <f t="shared" ca="1" si="267"/>
        <v>0</v>
      </c>
      <c r="AH413" t="b">
        <f t="shared" ca="1" si="268"/>
        <v>0</v>
      </c>
      <c r="AI413" t="b">
        <f t="shared" ca="1" si="269"/>
        <v>0</v>
      </c>
      <c r="AJ413">
        <f t="shared" ca="1" si="277"/>
        <v>1</v>
      </c>
      <c r="AK413">
        <f t="shared" ca="1" si="270"/>
        <v>40401</v>
      </c>
      <c r="AL413">
        <f t="shared" ca="1" si="271"/>
        <v>696</v>
      </c>
      <c r="AM413" s="19">
        <f t="shared" ca="1" si="272"/>
        <v>587424</v>
      </c>
      <c r="AN413" t="str">
        <f ca="1">IF($C413=0,"",
VLOOKUP(MID($E413,1,1),TRANSF2,2,FALSE)
&amp; VLOOKUP(MID($E413,2,1),TRANSF2,2,FALSE)
&amp; VLOOKUP(MID($E413,3,1),TRANSF2,2,FALSE)
&amp; VLOOKUP(MID($E413,4,1),TRANSF2,2,FALSE)
&amp; VLOOKUP(MID($E413,5,1),TRANSF2,2,FALSE)
)</f>
        <v>GGGAH</v>
      </c>
      <c r="AO413" t="str">
        <f t="shared" ca="1" si="278"/>
        <v>GGGAH 695</v>
      </c>
      <c r="AP413" t="str">
        <f ca="1"/>
        <v>FFBGB 647</v>
      </c>
      <c r="AQ413" t="str" cm="1">
        <f t="array" aca="1" ref="AQ413:AR413" ca="1">IF($C413=0,"",_xlfn.TEXTSPLIT(AP413," "))</f>
        <v>FFBGB</v>
      </c>
      <c r="AR413" t="str">
        <f ca="1"/>
        <v>647</v>
      </c>
      <c r="AS413">
        <f t="shared" ca="1" si="279"/>
        <v>647</v>
      </c>
      <c r="AT413">
        <f ca="1"/>
        <v>401</v>
      </c>
      <c r="AU413" t="str">
        <f ca="1">IF($C413=0,"",
VLOOKUP(MID(AQ413,1,1),REVTRANS2,2,FALSE)
&amp; VLOOKUP(MID(AQ413,2,1),REVTRANS2,2,FALSE)
&amp; VLOOKUP(MID(AQ413,3,1),REVTRANS2,2,FALSE)
&amp; VLOOKUP(MID(AQ413,4,1),REVTRANS2,2,FALSE)
&amp; VLOOKUP(MID(AQ413,5,1),REVTRANS2,2,FALSE)
)</f>
        <v>66272</v>
      </c>
      <c r="AV413">
        <f t="shared" ca="1" si="258"/>
        <v>0</v>
      </c>
      <c r="AW413">
        <f t="shared" ca="1" si="258"/>
        <v>2</v>
      </c>
      <c r="AX413">
        <f t="shared" ca="1" si="258"/>
        <v>0</v>
      </c>
      <c r="AY413">
        <f t="shared" ca="1" si="258"/>
        <v>0</v>
      </c>
      <c r="AZ413">
        <f t="shared" ca="1" si="258"/>
        <v>0</v>
      </c>
      <c r="BA413">
        <f t="shared" ca="1" si="258"/>
        <v>2</v>
      </c>
      <c r="BB413">
        <f t="shared" ca="1" si="258"/>
        <v>1</v>
      </c>
      <c r="BC413">
        <f t="shared" ca="1" si="258"/>
        <v>0</v>
      </c>
      <c r="BD413">
        <f t="shared" ca="1" si="258"/>
        <v>0</v>
      </c>
      <c r="BE413">
        <f t="shared" ca="1" si="258"/>
        <v>0</v>
      </c>
      <c r="BF413">
        <f t="shared" ca="1" si="258"/>
        <v>0</v>
      </c>
      <c r="BG413">
        <f t="shared" ca="1" si="258"/>
        <v>0</v>
      </c>
      <c r="BH413">
        <f t="shared" ca="1" si="258"/>
        <v>0</v>
      </c>
      <c r="BI413" s="37">
        <f t="shared" ca="1" si="291"/>
        <v>0</v>
      </c>
      <c r="BJ413" t="b">
        <f t="shared" ca="1" si="280"/>
        <v>0</v>
      </c>
      <c r="BK413" t="b">
        <f t="shared" ca="1" si="281"/>
        <v>0</v>
      </c>
      <c r="BL413" t="b">
        <f t="shared" ca="1" si="282"/>
        <v>0</v>
      </c>
      <c r="BM413" t="b">
        <f t="shared" ca="1" si="283"/>
        <v>0</v>
      </c>
      <c r="BN413" t="b">
        <f t="shared" ca="1" si="284"/>
        <v>1</v>
      </c>
      <c r="BO413" t="b">
        <f t="shared" ca="1" si="285"/>
        <v>0</v>
      </c>
      <c r="BP413" t="b">
        <f t="shared" ca="1" si="286"/>
        <v>0</v>
      </c>
      <c r="BQ413">
        <f t="shared" ca="1" si="287"/>
        <v>1</v>
      </c>
      <c r="BR413">
        <f t="shared" ca="1" si="288"/>
        <v>30401</v>
      </c>
      <c r="BS413" cm="1">
        <f t="array" aca="1" ref="BS413" ca="1">IF($C413=0,"",RANK(BR413,OFFSET(KKK,0,0,LAST,1),-1))</f>
        <v>365</v>
      </c>
      <c r="BT413" s="19">
        <f t="shared" ca="1" si="289"/>
        <v>236155</v>
      </c>
    </row>
    <row r="414" spans="1:72">
      <c r="A414">
        <v>402</v>
      </c>
      <c r="C414" s="9" t="str">
        <f t="shared" ca="1" si="257"/>
        <v>KT999 274</v>
      </c>
      <c r="D414">
        <f t="shared" ca="1" si="259"/>
        <v>9</v>
      </c>
      <c r="E414" t="str">
        <f t="shared" ca="1" si="273"/>
        <v>KT999</v>
      </c>
      <c r="F414" t="str">
        <f t="shared" ca="1" si="260"/>
        <v>OLIII</v>
      </c>
      <c r="G414" t="str">
        <f t="shared" ca="1" si="274"/>
        <v>OLIII 274</v>
      </c>
      <c r="H414" t="str">
        <f ca="1"/>
        <v>GGDOD 92</v>
      </c>
      <c r="I414" t="str" cm="1">
        <f t="array" aca="1" ref="I414:J414" ca="1">IF($C414=0,"",_xlfn.TEXTSPLIT(H414," "))</f>
        <v>GGDOD</v>
      </c>
      <c r="J414" t="str">
        <f ca="1"/>
        <v>92</v>
      </c>
      <c r="K414">
        <f t="shared" ca="1" si="275"/>
        <v>92</v>
      </c>
      <c r="L414">
        <f ca="1"/>
        <v>402</v>
      </c>
      <c r="M414" t="str">
        <f t="shared" ca="1" si="261"/>
        <v>774K4</v>
      </c>
      <c r="N414">
        <f t="shared" ca="1" si="252"/>
        <v>0</v>
      </c>
      <c r="O414">
        <f t="shared" ca="1" si="290"/>
        <v>0</v>
      </c>
      <c r="P414">
        <f t="shared" ca="1" si="290"/>
        <v>0</v>
      </c>
      <c r="Q414">
        <f t="shared" ca="1" si="290"/>
        <v>2</v>
      </c>
      <c r="R414">
        <f t="shared" ca="1" si="290"/>
        <v>0</v>
      </c>
      <c r="S414">
        <f t="shared" ca="1" si="290"/>
        <v>0</v>
      </c>
      <c r="T414">
        <f t="shared" ca="1" si="290"/>
        <v>2</v>
      </c>
      <c r="U414">
        <f t="shared" ca="1" si="290"/>
        <v>0</v>
      </c>
      <c r="V414">
        <f t="shared" ca="1" si="290"/>
        <v>0</v>
      </c>
      <c r="W414">
        <f t="shared" ca="1" si="290"/>
        <v>0</v>
      </c>
      <c r="X414">
        <f t="shared" ca="1" si="290"/>
        <v>0</v>
      </c>
      <c r="Y414">
        <f t="shared" ca="1" si="290"/>
        <v>0</v>
      </c>
      <c r="Z414">
        <f t="shared" ca="1" si="290"/>
        <v>1</v>
      </c>
      <c r="AA414">
        <f t="shared" ca="1" si="290"/>
        <v>0</v>
      </c>
      <c r="AB414">
        <f t="shared" ca="1" si="276"/>
        <v>5</v>
      </c>
      <c r="AC414" t="b">
        <f t="shared" ca="1" si="263"/>
        <v>0</v>
      </c>
      <c r="AD414" t="b">
        <f t="shared" ca="1" si="264"/>
        <v>0</v>
      </c>
      <c r="AE414" t="b">
        <f t="shared" ca="1" si="265"/>
        <v>0</v>
      </c>
      <c r="AF414" t="b">
        <f t="shared" ca="1" si="266"/>
        <v>0</v>
      </c>
      <c r="AG414" t="b">
        <f t="shared" ca="1" si="267"/>
        <v>1</v>
      </c>
      <c r="AH414" t="b">
        <f t="shared" ca="1" si="268"/>
        <v>0</v>
      </c>
      <c r="AI414" t="b">
        <f t="shared" ca="1" si="269"/>
        <v>0</v>
      </c>
      <c r="AJ414">
        <f t="shared" ca="1" si="277"/>
        <v>1</v>
      </c>
      <c r="AK414">
        <f t="shared" ca="1" si="270"/>
        <v>30402</v>
      </c>
      <c r="AL414">
        <f t="shared" ca="1" si="271"/>
        <v>512</v>
      </c>
      <c r="AM414" s="19">
        <f t="shared" ca="1" si="272"/>
        <v>47104</v>
      </c>
      <c r="AN414" t="str">
        <f ca="1">IF($C414=0,"",
VLOOKUP(MID($E414,1,1),TRANSF2,2,FALSE)
&amp; VLOOKUP(MID($E414,2,1),TRANSF2,2,FALSE)
&amp; VLOOKUP(MID($E414,3,1),TRANSF2,2,FALSE)
&amp; VLOOKUP(MID($E414,4,1),TRANSF2,2,FALSE)
&amp; VLOOKUP(MID($E414,5,1),TRANSF2,2,FALSE)
)</f>
        <v>OLIII</v>
      </c>
      <c r="AO414" t="str">
        <f t="shared" ca="1" si="278"/>
        <v>OLIII 274</v>
      </c>
      <c r="AP414" t="str">
        <f ca="1"/>
        <v>FFBNN 181</v>
      </c>
      <c r="AQ414" t="str" cm="1">
        <f t="array" aca="1" ref="AQ414:AR414" ca="1">IF($C414=0,"",_xlfn.TEXTSPLIT(AP414," "))</f>
        <v>FFBNN</v>
      </c>
      <c r="AR414" t="str">
        <f ca="1"/>
        <v>181</v>
      </c>
      <c r="AS414">
        <f t="shared" ca="1" si="279"/>
        <v>181</v>
      </c>
      <c r="AT414">
        <f ca="1"/>
        <v>402</v>
      </c>
      <c r="AU414" t="str">
        <f ca="1">IF($C414=0,"",
VLOOKUP(MID(AQ414,1,1),REVTRANS2,2,FALSE)
&amp; VLOOKUP(MID(AQ414,2,1),REVTRANS2,2,FALSE)
&amp; VLOOKUP(MID(AQ414,3,1),REVTRANS2,2,FALSE)
&amp; VLOOKUP(MID(AQ414,4,1),REVTRANS2,2,FALSE)
&amp; VLOOKUP(MID(AQ414,5,1),REVTRANS2,2,FALSE)
)</f>
        <v>662QQ</v>
      </c>
      <c r="AV414">
        <f t="shared" ca="1" si="258"/>
        <v>0</v>
      </c>
      <c r="AW414">
        <f t="shared" ca="1" si="258"/>
        <v>1</v>
      </c>
      <c r="AX414">
        <f t="shared" ca="1" si="258"/>
        <v>0</v>
      </c>
      <c r="AY414">
        <f t="shared" ca="1" si="258"/>
        <v>0</v>
      </c>
      <c r="AZ414">
        <f t="shared" ca="1" si="258"/>
        <v>0</v>
      </c>
      <c r="BA414">
        <f t="shared" ca="1" si="258"/>
        <v>2</v>
      </c>
      <c r="BB414">
        <f t="shared" ca="1" si="258"/>
        <v>0</v>
      </c>
      <c r="BC414">
        <f t="shared" ca="1" si="258"/>
        <v>0</v>
      </c>
      <c r="BD414">
        <f t="shared" ca="1" si="258"/>
        <v>0</v>
      </c>
      <c r="BE414">
        <f t="shared" ca="1" si="258"/>
        <v>0</v>
      </c>
      <c r="BF414">
        <f t="shared" ca="1" si="258"/>
        <v>2</v>
      </c>
      <c r="BG414">
        <f t="shared" ca="1" si="258"/>
        <v>0</v>
      </c>
      <c r="BH414">
        <f t="shared" ca="1" si="258"/>
        <v>0</v>
      </c>
      <c r="BI414" s="37">
        <f t="shared" ca="1" si="291"/>
        <v>0</v>
      </c>
      <c r="BJ414" t="b">
        <f t="shared" ca="1" si="280"/>
        <v>0</v>
      </c>
      <c r="BK414" t="b">
        <f t="shared" ca="1" si="281"/>
        <v>0</v>
      </c>
      <c r="BL414" t="b">
        <f t="shared" ca="1" si="282"/>
        <v>0</v>
      </c>
      <c r="BM414" t="b">
        <f t="shared" ca="1" si="283"/>
        <v>0</v>
      </c>
      <c r="BN414" t="b">
        <f t="shared" ca="1" si="284"/>
        <v>1</v>
      </c>
      <c r="BO414" t="b">
        <f t="shared" ca="1" si="285"/>
        <v>0</v>
      </c>
      <c r="BP414" t="b">
        <f t="shared" ca="1" si="286"/>
        <v>0</v>
      </c>
      <c r="BQ414">
        <f t="shared" ca="1" si="287"/>
        <v>1</v>
      </c>
      <c r="BR414">
        <f t="shared" ca="1" si="288"/>
        <v>30402</v>
      </c>
      <c r="BS414" cm="1">
        <f t="array" aca="1" ref="BS414" ca="1">IF($C414=0,"",RANK(BR414,OFFSET(KKK,0,0,LAST,1),-1))</f>
        <v>366</v>
      </c>
      <c r="BT414" s="19">
        <f t="shared" ca="1" si="289"/>
        <v>66246</v>
      </c>
    </row>
    <row r="415" spans="1:72">
      <c r="A415">
        <v>403</v>
      </c>
      <c r="C415" s="9" t="str">
        <f t="shared" ca="1" si="257"/>
        <v>2554Q 500</v>
      </c>
      <c r="D415">
        <f t="shared" ca="1" si="259"/>
        <v>9</v>
      </c>
      <c r="E415" t="str">
        <f t="shared" ca="1" si="273"/>
        <v>2554Q</v>
      </c>
      <c r="F415" t="str">
        <f t="shared" ca="1" si="260"/>
        <v>BEEDN</v>
      </c>
      <c r="G415" t="str">
        <f t="shared" ca="1" si="274"/>
        <v>BEEDN 500</v>
      </c>
      <c r="H415" t="str">
        <f ca="1"/>
        <v>GGECC 608</v>
      </c>
      <c r="I415" t="str" cm="1">
        <f t="array" aca="1" ref="I415:J415" ca="1">IF($C415=0,"",_xlfn.TEXTSPLIT(H415," "))</f>
        <v>GGECC</v>
      </c>
      <c r="J415" t="str">
        <f ca="1"/>
        <v>608</v>
      </c>
      <c r="K415">
        <f t="shared" ca="1" si="275"/>
        <v>608</v>
      </c>
      <c r="L415">
        <f ca="1"/>
        <v>403</v>
      </c>
      <c r="M415" t="str">
        <f t="shared" ca="1" si="261"/>
        <v>77533</v>
      </c>
      <c r="N415">
        <f t="shared" ca="1" si="252"/>
        <v>0</v>
      </c>
      <c r="O415">
        <f t="shared" ca="1" si="290"/>
        <v>0</v>
      </c>
      <c r="P415">
        <f t="shared" ca="1" si="290"/>
        <v>2</v>
      </c>
      <c r="Q415">
        <f t="shared" ca="1" si="290"/>
        <v>0</v>
      </c>
      <c r="R415">
        <f t="shared" ca="1" si="290"/>
        <v>1</v>
      </c>
      <c r="S415">
        <f t="shared" ca="1" si="290"/>
        <v>0</v>
      </c>
      <c r="T415">
        <f t="shared" ca="1" si="290"/>
        <v>2</v>
      </c>
      <c r="U415">
        <f t="shared" ca="1" si="290"/>
        <v>0</v>
      </c>
      <c r="V415">
        <f t="shared" ca="1" si="290"/>
        <v>0</v>
      </c>
      <c r="W415">
        <f t="shared" ca="1" si="290"/>
        <v>0</v>
      </c>
      <c r="X415">
        <f t="shared" ca="1" si="290"/>
        <v>0</v>
      </c>
      <c r="Y415">
        <f t="shared" ca="1" si="290"/>
        <v>0</v>
      </c>
      <c r="Z415">
        <f t="shared" ca="1" si="290"/>
        <v>0</v>
      </c>
      <c r="AA415">
        <f t="shared" ca="1" si="290"/>
        <v>0</v>
      </c>
      <c r="AB415">
        <f t="shared" ca="1" si="276"/>
        <v>5</v>
      </c>
      <c r="AC415" t="b">
        <f t="shared" ca="1" si="263"/>
        <v>0</v>
      </c>
      <c r="AD415" t="b">
        <f t="shared" ca="1" si="264"/>
        <v>0</v>
      </c>
      <c r="AE415" t="b">
        <f t="shared" ca="1" si="265"/>
        <v>0</v>
      </c>
      <c r="AF415" t="b">
        <f t="shared" ca="1" si="266"/>
        <v>0</v>
      </c>
      <c r="AG415" t="b">
        <f t="shared" ca="1" si="267"/>
        <v>1</v>
      </c>
      <c r="AH415" t="b">
        <f t="shared" ca="1" si="268"/>
        <v>0</v>
      </c>
      <c r="AI415" t="b">
        <f t="shared" ca="1" si="269"/>
        <v>0</v>
      </c>
      <c r="AJ415">
        <f t="shared" ca="1" si="277"/>
        <v>1</v>
      </c>
      <c r="AK415">
        <f t="shared" ca="1" si="270"/>
        <v>30403</v>
      </c>
      <c r="AL415">
        <f t="shared" ca="1" si="271"/>
        <v>513</v>
      </c>
      <c r="AM415" s="19">
        <f t="shared" ca="1" si="272"/>
        <v>311904</v>
      </c>
      <c r="AN415" t="str">
        <f ca="1">IF($C415=0,"",
VLOOKUP(MID($E415,1,1),TRANSF2,2,FALSE)
&amp; VLOOKUP(MID($E415,2,1),TRANSF2,2,FALSE)
&amp; VLOOKUP(MID($E415,3,1),TRANSF2,2,FALSE)
&amp; VLOOKUP(MID($E415,4,1),TRANSF2,2,FALSE)
&amp; VLOOKUP(MID($E415,5,1),TRANSF2,2,FALSE)
)</f>
        <v>BEEDN</v>
      </c>
      <c r="AO415" t="str">
        <f t="shared" ca="1" si="278"/>
        <v>BEEDN 500</v>
      </c>
      <c r="AP415" t="str">
        <f ca="1"/>
        <v>FFBPA 361</v>
      </c>
      <c r="AQ415" t="str" cm="1">
        <f t="array" aca="1" ref="AQ415:AR415" ca="1">IF($C415=0,"",_xlfn.TEXTSPLIT(AP415," "))</f>
        <v>FFBPA</v>
      </c>
      <c r="AR415" t="str">
        <f ca="1"/>
        <v>361</v>
      </c>
      <c r="AS415">
        <f t="shared" ca="1" si="279"/>
        <v>361</v>
      </c>
      <c r="AT415">
        <f ca="1"/>
        <v>403</v>
      </c>
      <c r="AU415" t="str">
        <f ca="1">IF($C415=0,"",
VLOOKUP(MID(AQ415,1,1),REVTRANS2,2,FALSE)
&amp; VLOOKUP(MID(AQ415,2,1),REVTRANS2,2,FALSE)
&amp; VLOOKUP(MID(AQ415,3,1),REVTRANS2,2,FALSE)
&amp; VLOOKUP(MID(AQ415,4,1),REVTRANS2,2,FALSE)
&amp; VLOOKUP(MID(AQ415,5,1),REVTRANS2,2,FALSE)
)</f>
        <v>662AJ</v>
      </c>
      <c r="AV415">
        <f t="shared" ca="1" si="258"/>
        <v>0</v>
      </c>
      <c r="AW415">
        <f t="shared" ca="1" si="258"/>
        <v>1</v>
      </c>
      <c r="AX415">
        <f t="shared" ca="1" si="258"/>
        <v>0</v>
      </c>
      <c r="AY415">
        <f t="shared" ca="1" si="258"/>
        <v>0</v>
      </c>
      <c r="AZ415">
        <f t="shared" ca="1" si="258"/>
        <v>0</v>
      </c>
      <c r="BA415">
        <f t="shared" ca="1" si="258"/>
        <v>2</v>
      </c>
      <c r="BB415">
        <f t="shared" ca="1" si="258"/>
        <v>0</v>
      </c>
      <c r="BC415">
        <f t="shared" ca="1" si="258"/>
        <v>0</v>
      </c>
      <c r="BD415">
        <f t="shared" ca="1" si="258"/>
        <v>0</v>
      </c>
      <c r="BE415">
        <f t="shared" ca="1" si="258"/>
        <v>0</v>
      </c>
      <c r="BF415">
        <f t="shared" ca="1" si="258"/>
        <v>0</v>
      </c>
      <c r="BG415">
        <f t="shared" ca="1" si="258"/>
        <v>0</v>
      </c>
      <c r="BH415">
        <f t="shared" ca="1" si="258"/>
        <v>1</v>
      </c>
      <c r="BI415" s="37">
        <f t="shared" ca="1" si="291"/>
        <v>1</v>
      </c>
      <c r="BJ415" t="b">
        <f t="shared" ca="1" si="280"/>
        <v>0</v>
      </c>
      <c r="BK415" t="b">
        <f t="shared" ca="1" si="281"/>
        <v>0</v>
      </c>
      <c r="BL415" t="b">
        <f t="shared" ca="1" si="282"/>
        <v>0</v>
      </c>
      <c r="BM415" t="b">
        <f t="shared" ca="1" si="283"/>
        <v>1</v>
      </c>
      <c r="BN415" t="b">
        <f t="shared" ca="1" si="284"/>
        <v>0</v>
      </c>
      <c r="BO415" t="b">
        <f t="shared" ca="1" si="285"/>
        <v>0</v>
      </c>
      <c r="BP415" t="b">
        <f t="shared" ca="1" si="286"/>
        <v>0</v>
      </c>
      <c r="BQ415">
        <f t="shared" ca="1" si="287"/>
        <v>1</v>
      </c>
      <c r="BR415">
        <f t="shared" ca="1" si="288"/>
        <v>40403</v>
      </c>
      <c r="BS415" cm="1">
        <f t="array" aca="1" ref="BS415" ca="1">IF($C415=0,"",RANK(BR415,OFFSET(KKK,0,0,LAST,1),-1))</f>
        <v>545</v>
      </c>
      <c r="BT415" s="19">
        <f t="shared" ca="1" si="289"/>
        <v>196745</v>
      </c>
    </row>
    <row r="416" spans="1:72">
      <c r="A416">
        <v>404</v>
      </c>
      <c r="C416" s="9" t="str">
        <f t="shared" ca="1" si="257"/>
        <v>T2226 284</v>
      </c>
      <c r="D416">
        <f t="shared" ca="1" si="259"/>
        <v>9</v>
      </c>
      <c r="E416" t="str">
        <f t="shared" ca="1" si="273"/>
        <v>T2226</v>
      </c>
      <c r="F416" t="str">
        <f t="shared" ca="1" si="260"/>
        <v>LBBBF</v>
      </c>
      <c r="G416" t="str">
        <f t="shared" ca="1" si="274"/>
        <v>LBBBF 284</v>
      </c>
      <c r="H416" t="str">
        <f ca="1"/>
        <v>GGEGC 143</v>
      </c>
      <c r="I416" t="str" cm="1">
        <f t="array" aca="1" ref="I416:J416" ca="1">IF($C416=0,"",_xlfn.TEXTSPLIT(H416," "))</f>
        <v>GGEGC</v>
      </c>
      <c r="J416" t="str">
        <f ca="1"/>
        <v>143</v>
      </c>
      <c r="K416">
        <f t="shared" ca="1" si="275"/>
        <v>143</v>
      </c>
      <c r="L416">
        <f ca="1"/>
        <v>404</v>
      </c>
      <c r="M416" t="str">
        <f t="shared" ca="1" si="261"/>
        <v>77573</v>
      </c>
      <c r="N416">
        <f t="shared" ca="1" si="252"/>
        <v>0</v>
      </c>
      <c r="O416">
        <f t="shared" ca="1" si="290"/>
        <v>0</v>
      </c>
      <c r="P416">
        <f t="shared" ca="1" si="290"/>
        <v>1</v>
      </c>
      <c r="Q416">
        <f t="shared" ca="1" si="290"/>
        <v>0</v>
      </c>
      <c r="R416">
        <f t="shared" ca="1" si="290"/>
        <v>1</v>
      </c>
      <c r="S416">
        <f t="shared" ca="1" si="290"/>
        <v>0</v>
      </c>
      <c r="T416">
        <f t="shared" ca="1" si="290"/>
        <v>3</v>
      </c>
      <c r="U416">
        <f t="shared" ca="1" si="290"/>
        <v>0</v>
      </c>
      <c r="V416">
        <f t="shared" ca="1" si="290"/>
        <v>0</v>
      </c>
      <c r="W416">
        <f t="shared" ca="1" si="290"/>
        <v>0</v>
      </c>
      <c r="X416">
        <f t="shared" ca="1" si="290"/>
        <v>0</v>
      </c>
      <c r="Y416">
        <f t="shared" ca="1" si="290"/>
        <v>0</v>
      </c>
      <c r="Z416">
        <f t="shared" ca="1" si="290"/>
        <v>0</v>
      </c>
      <c r="AA416">
        <f t="shared" ca="1" si="290"/>
        <v>0</v>
      </c>
      <c r="AB416">
        <f t="shared" ca="1" si="276"/>
        <v>5</v>
      </c>
      <c r="AC416" t="b">
        <f t="shared" ca="1" si="263"/>
        <v>0</v>
      </c>
      <c r="AD416" t="b">
        <f t="shared" ca="1" si="264"/>
        <v>0</v>
      </c>
      <c r="AE416" t="b">
        <f t="shared" ca="1" si="265"/>
        <v>0</v>
      </c>
      <c r="AF416" t="b">
        <f t="shared" ca="1" si="266"/>
        <v>1</v>
      </c>
      <c r="AG416" t="b">
        <f t="shared" ca="1" si="267"/>
        <v>0</v>
      </c>
      <c r="AH416" t="b">
        <f t="shared" ca="1" si="268"/>
        <v>0</v>
      </c>
      <c r="AI416" t="b">
        <f t="shared" ca="1" si="269"/>
        <v>0</v>
      </c>
      <c r="AJ416">
        <f t="shared" ca="1" si="277"/>
        <v>1</v>
      </c>
      <c r="AK416">
        <f t="shared" ca="1" si="270"/>
        <v>40404</v>
      </c>
      <c r="AL416">
        <f t="shared" ca="1" si="271"/>
        <v>697</v>
      </c>
      <c r="AM416" s="19">
        <f t="shared" ca="1" si="272"/>
        <v>99671</v>
      </c>
      <c r="AN416" t="str">
        <f ca="1">IF($C416=0,"",
VLOOKUP(MID($E416,1,1),TRANSF2,2,FALSE)
&amp; VLOOKUP(MID($E416,2,1),TRANSF2,2,FALSE)
&amp; VLOOKUP(MID($E416,3,1),TRANSF2,2,FALSE)
&amp; VLOOKUP(MID($E416,4,1),TRANSF2,2,FALSE)
&amp; VLOOKUP(MID($E416,5,1),TRANSF2,2,FALSE)
)</f>
        <v>LBBBF</v>
      </c>
      <c r="AO416" t="str">
        <f t="shared" ca="1" si="278"/>
        <v>LBBBF 284</v>
      </c>
      <c r="AP416" t="str">
        <f ca="1"/>
        <v>FFEDE 411</v>
      </c>
      <c r="AQ416" t="str" cm="1">
        <f t="array" aca="1" ref="AQ416:AR416" ca="1">IF($C416=0,"",_xlfn.TEXTSPLIT(AP416," "))</f>
        <v>FFEDE</v>
      </c>
      <c r="AR416" t="str">
        <f ca="1"/>
        <v>411</v>
      </c>
      <c r="AS416">
        <f t="shared" ca="1" si="279"/>
        <v>411</v>
      </c>
      <c r="AT416">
        <f ca="1"/>
        <v>404</v>
      </c>
      <c r="AU416" t="str">
        <f ca="1">IF($C416=0,"",
VLOOKUP(MID(AQ416,1,1),REVTRANS2,2,FALSE)
&amp; VLOOKUP(MID(AQ416,2,1),REVTRANS2,2,FALSE)
&amp; VLOOKUP(MID(AQ416,3,1),REVTRANS2,2,FALSE)
&amp; VLOOKUP(MID(AQ416,4,1),REVTRANS2,2,FALSE)
&amp; VLOOKUP(MID(AQ416,5,1),REVTRANS2,2,FALSE)
)</f>
        <v>66545</v>
      </c>
      <c r="AV416">
        <f t="shared" ca="1" si="258"/>
        <v>0</v>
      </c>
      <c r="AW416">
        <f t="shared" ca="1" si="258"/>
        <v>0</v>
      </c>
      <c r="AX416">
        <f t="shared" ca="1" si="258"/>
        <v>0</v>
      </c>
      <c r="AY416">
        <f t="shared" ca="1" si="258"/>
        <v>1</v>
      </c>
      <c r="AZ416">
        <f t="shared" ca="1" si="258"/>
        <v>2</v>
      </c>
      <c r="BA416">
        <f t="shared" ca="1" si="258"/>
        <v>2</v>
      </c>
      <c r="BB416">
        <f t="shared" ca="1" si="258"/>
        <v>0</v>
      </c>
      <c r="BC416">
        <f t="shared" ca="1" si="258"/>
        <v>0</v>
      </c>
      <c r="BD416">
        <f t="shared" ca="1" si="258"/>
        <v>0</v>
      </c>
      <c r="BE416">
        <f t="shared" ca="1" si="258"/>
        <v>0</v>
      </c>
      <c r="BF416">
        <f t="shared" ca="1" si="258"/>
        <v>0</v>
      </c>
      <c r="BG416">
        <f t="shared" ca="1" si="258"/>
        <v>0</v>
      </c>
      <c r="BH416">
        <f t="shared" ca="1" si="258"/>
        <v>0</v>
      </c>
      <c r="BI416" s="37">
        <f t="shared" ca="1" si="291"/>
        <v>0</v>
      </c>
      <c r="BJ416" t="b">
        <f t="shared" ca="1" si="280"/>
        <v>0</v>
      </c>
      <c r="BK416" t="b">
        <f t="shared" ca="1" si="281"/>
        <v>0</v>
      </c>
      <c r="BL416" t="b">
        <f t="shared" ca="1" si="282"/>
        <v>0</v>
      </c>
      <c r="BM416" t="b">
        <f t="shared" ca="1" si="283"/>
        <v>0</v>
      </c>
      <c r="BN416" t="b">
        <f t="shared" ca="1" si="284"/>
        <v>1</v>
      </c>
      <c r="BO416" t="b">
        <f t="shared" ca="1" si="285"/>
        <v>0</v>
      </c>
      <c r="BP416" t="b">
        <f t="shared" ca="1" si="286"/>
        <v>0</v>
      </c>
      <c r="BQ416">
        <f t="shared" ca="1" si="287"/>
        <v>1</v>
      </c>
      <c r="BR416">
        <f t="shared" ca="1" si="288"/>
        <v>30404</v>
      </c>
      <c r="BS416" cm="1">
        <f t="array" aca="1" ref="BS416" ca="1">IF($C416=0,"",RANK(BR416,OFFSET(KKK,0,0,LAST,1),-1))</f>
        <v>367</v>
      </c>
      <c r="BT416" s="19">
        <f t="shared" ca="1" si="289"/>
        <v>150837</v>
      </c>
    </row>
    <row r="417" spans="1:72">
      <c r="A417">
        <v>405</v>
      </c>
      <c r="C417" s="9" t="str">
        <f t="shared" ca="1" si="257"/>
        <v>Q8QQQ 302</v>
      </c>
      <c r="D417">
        <f t="shared" ca="1" si="259"/>
        <v>9</v>
      </c>
      <c r="E417" t="str">
        <f t="shared" ca="1" si="273"/>
        <v>Q8QQQ</v>
      </c>
      <c r="F417" t="str">
        <f t="shared" ca="1" si="260"/>
        <v>NHNNN</v>
      </c>
      <c r="G417" t="str">
        <f t="shared" ca="1" si="274"/>
        <v>NHNNN 302</v>
      </c>
      <c r="H417" t="str">
        <f ca="1"/>
        <v>GGGBG 88</v>
      </c>
      <c r="I417" t="str" cm="1">
        <f t="array" aca="1" ref="I417:J417" ca="1">IF($C417=0,"",_xlfn.TEXTSPLIT(H417," "))</f>
        <v>GGGBG</v>
      </c>
      <c r="J417" t="str">
        <f ca="1"/>
        <v>88</v>
      </c>
      <c r="K417">
        <f t="shared" ca="1" si="275"/>
        <v>88</v>
      </c>
      <c r="L417">
        <f ca="1"/>
        <v>405</v>
      </c>
      <c r="M417" t="str">
        <f t="shared" ca="1" si="261"/>
        <v>77727</v>
      </c>
      <c r="N417">
        <f t="shared" ca="1" si="252"/>
        <v>0</v>
      </c>
      <c r="O417">
        <f t="shared" ref="O417:AA426" ca="1" si="292">IF($C417=0,"",(LEN($M417)-LEN(SUBSTITUTE($M417,O$11,""))))</f>
        <v>1</v>
      </c>
      <c r="P417">
        <f t="shared" ca="1" si="292"/>
        <v>0</v>
      </c>
      <c r="Q417">
        <f t="shared" ca="1" si="292"/>
        <v>0</v>
      </c>
      <c r="R417">
        <f t="shared" ca="1" si="292"/>
        <v>0</v>
      </c>
      <c r="S417">
        <f t="shared" ca="1" si="292"/>
        <v>0</v>
      </c>
      <c r="T417">
        <f t="shared" ca="1" si="292"/>
        <v>4</v>
      </c>
      <c r="U417">
        <f t="shared" ca="1" si="292"/>
        <v>0</v>
      </c>
      <c r="V417">
        <f t="shared" ca="1" si="292"/>
        <v>0</v>
      </c>
      <c r="W417">
        <f t="shared" ca="1" si="292"/>
        <v>0</v>
      </c>
      <c r="X417">
        <f t="shared" ca="1" si="292"/>
        <v>0</v>
      </c>
      <c r="Y417">
        <f t="shared" ca="1" si="292"/>
        <v>0</v>
      </c>
      <c r="Z417">
        <f t="shared" ca="1" si="292"/>
        <v>0</v>
      </c>
      <c r="AA417">
        <f t="shared" ca="1" si="292"/>
        <v>0</v>
      </c>
      <c r="AB417">
        <f t="shared" ca="1" si="276"/>
        <v>5</v>
      </c>
      <c r="AC417" t="b">
        <f t="shared" ca="1" si="263"/>
        <v>0</v>
      </c>
      <c r="AD417" t="b">
        <f t="shared" ca="1" si="264"/>
        <v>1</v>
      </c>
      <c r="AE417" t="b">
        <f t="shared" ca="1" si="265"/>
        <v>0</v>
      </c>
      <c r="AF417" t="b">
        <f t="shared" ca="1" si="266"/>
        <v>0</v>
      </c>
      <c r="AG417" t="b">
        <f t="shared" ca="1" si="267"/>
        <v>0</v>
      </c>
      <c r="AH417" t="b">
        <f t="shared" ca="1" si="268"/>
        <v>0</v>
      </c>
      <c r="AI417" t="b">
        <f t="shared" ca="1" si="269"/>
        <v>0</v>
      </c>
      <c r="AJ417">
        <f t="shared" ca="1" si="277"/>
        <v>1</v>
      </c>
      <c r="AK417">
        <f t="shared" ca="1" si="270"/>
        <v>60405</v>
      </c>
      <c r="AL417">
        <f t="shared" ca="1" si="271"/>
        <v>946</v>
      </c>
      <c r="AM417" s="19">
        <f t="shared" ca="1" si="272"/>
        <v>83248</v>
      </c>
      <c r="AN417" t="str">
        <f ca="1">IF($C417=0,"",
VLOOKUP(MID($E417,1,1),TRANSF2,2,FALSE)
&amp; VLOOKUP(MID($E417,2,1),TRANSF2,2,FALSE)
&amp; VLOOKUP(MID($E417,3,1),TRANSF2,2,FALSE)
&amp; VLOOKUP(MID($E417,4,1),TRANSF2,2,FALSE)
&amp; VLOOKUP(MID($E417,5,1),TRANSF2,2,FALSE)
)</f>
        <v>NHNNN</v>
      </c>
      <c r="AO417" t="str">
        <f t="shared" ca="1" si="278"/>
        <v>NHNNN 302</v>
      </c>
      <c r="AP417" t="str">
        <f ca="1"/>
        <v>FFEFD 129</v>
      </c>
      <c r="AQ417" t="str" cm="1">
        <f t="array" aca="1" ref="AQ417:AR417" ca="1">IF($C417=0,"",_xlfn.TEXTSPLIT(AP417," "))</f>
        <v>FFEFD</v>
      </c>
      <c r="AR417" t="str">
        <f ca="1"/>
        <v>129</v>
      </c>
      <c r="AS417">
        <f t="shared" ca="1" si="279"/>
        <v>129</v>
      </c>
      <c r="AT417">
        <f ca="1"/>
        <v>405</v>
      </c>
      <c r="AU417" t="str">
        <f ca="1">IF($C417=0,"",
VLOOKUP(MID(AQ417,1,1),REVTRANS2,2,FALSE)
&amp; VLOOKUP(MID(AQ417,2,1),REVTRANS2,2,FALSE)
&amp; VLOOKUP(MID(AQ417,3,1),REVTRANS2,2,FALSE)
&amp; VLOOKUP(MID(AQ417,4,1),REVTRANS2,2,FALSE)
&amp; VLOOKUP(MID(AQ417,5,1),REVTRANS2,2,FALSE)
)</f>
        <v>66564</v>
      </c>
      <c r="AV417">
        <f t="shared" ca="1" si="258"/>
        <v>0</v>
      </c>
      <c r="AW417">
        <f t="shared" ca="1" si="258"/>
        <v>0</v>
      </c>
      <c r="AX417">
        <f t="shared" ca="1" si="258"/>
        <v>0</v>
      </c>
      <c r="AY417">
        <f t="shared" ca="1" si="258"/>
        <v>1</v>
      </c>
      <c r="AZ417">
        <f t="shared" ca="1" si="258"/>
        <v>1</v>
      </c>
      <c r="BA417">
        <f t="shared" ca="1" si="258"/>
        <v>3</v>
      </c>
      <c r="BB417">
        <f t="shared" ca="1" si="258"/>
        <v>0</v>
      </c>
      <c r="BC417">
        <f t="shared" ca="1" si="258"/>
        <v>0</v>
      </c>
      <c r="BD417">
        <f t="shared" ca="1" si="258"/>
        <v>0</v>
      </c>
      <c r="BE417">
        <f t="shared" ca="1" si="258"/>
        <v>0</v>
      </c>
      <c r="BF417">
        <f t="shared" ca="1" si="258"/>
        <v>0</v>
      </c>
      <c r="BG417">
        <f t="shared" ca="1" si="258"/>
        <v>0</v>
      </c>
      <c r="BH417">
        <f t="shared" ca="1" si="258"/>
        <v>0</v>
      </c>
      <c r="BI417" s="37">
        <f t="shared" ca="1" si="291"/>
        <v>0</v>
      </c>
      <c r="BJ417" t="b">
        <f t="shared" ca="1" si="280"/>
        <v>0</v>
      </c>
      <c r="BK417" t="b">
        <f t="shared" ca="1" si="281"/>
        <v>0</v>
      </c>
      <c r="BL417" t="b">
        <f t="shared" ca="1" si="282"/>
        <v>0</v>
      </c>
      <c r="BM417" t="b">
        <f t="shared" ca="1" si="283"/>
        <v>1</v>
      </c>
      <c r="BN417" t="b">
        <f t="shared" ca="1" si="284"/>
        <v>0</v>
      </c>
      <c r="BO417" t="b">
        <f t="shared" ca="1" si="285"/>
        <v>0</v>
      </c>
      <c r="BP417" t="b">
        <f t="shared" ca="1" si="286"/>
        <v>0</v>
      </c>
      <c r="BQ417">
        <f t="shared" ca="1" si="287"/>
        <v>1</v>
      </c>
      <c r="BR417">
        <f t="shared" ca="1" si="288"/>
        <v>40405</v>
      </c>
      <c r="BS417" cm="1">
        <f t="array" aca="1" ref="BS417" ca="1">IF($C417=0,"",RANK(BR417,OFFSET(KKK,0,0,LAST,1),-1))</f>
        <v>546</v>
      </c>
      <c r="BT417" s="19">
        <f t="shared" ca="1" si="289"/>
        <v>70434</v>
      </c>
    </row>
    <row r="418" spans="1:72">
      <c r="A418">
        <v>406</v>
      </c>
      <c r="C418" s="9" t="str">
        <f t="shared" ca="1" si="257"/>
        <v>KJK9K 556</v>
      </c>
      <c r="D418">
        <f t="shared" ca="1" si="259"/>
        <v>9</v>
      </c>
      <c r="E418" t="str">
        <f t="shared" ca="1" si="273"/>
        <v>KJK9K</v>
      </c>
      <c r="F418" t="str">
        <f t="shared" ca="1" si="260"/>
        <v>OMOIO</v>
      </c>
      <c r="G418" t="str">
        <f t="shared" ca="1" si="274"/>
        <v>OMOIO 556</v>
      </c>
      <c r="H418" t="str">
        <f ca="1"/>
        <v>GGGDM 239</v>
      </c>
      <c r="I418" t="str" cm="1">
        <f t="array" aca="1" ref="I418:J418" ca="1">IF($C418=0,"",_xlfn.TEXTSPLIT(H418," "))</f>
        <v>GGGDM</v>
      </c>
      <c r="J418" t="str">
        <f ca="1"/>
        <v>239</v>
      </c>
      <c r="K418">
        <f t="shared" ca="1" si="275"/>
        <v>239</v>
      </c>
      <c r="L418">
        <f ca="1"/>
        <v>406</v>
      </c>
      <c r="M418" t="str">
        <f t="shared" ca="1" si="261"/>
        <v>7774J</v>
      </c>
      <c r="N418">
        <f t="shared" ca="1" si="252"/>
        <v>0</v>
      </c>
      <c r="O418">
        <f t="shared" ca="1" si="292"/>
        <v>0</v>
      </c>
      <c r="P418">
        <f t="shared" ca="1" si="292"/>
        <v>0</v>
      </c>
      <c r="Q418">
        <f t="shared" ca="1" si="292"/>
        <v>1</v>
      </c>
      <c r="R418">
        <f t="shared" ca="1" si="292"/>
        <v>0</v>
      </c>
      <c r="S418">
        <f t="shared" ca="1" si="292"/>
        <v>0</v>
      </c>
      <c r="T418">
        <f t="shared" ca="1" si="292"/>
        <v>3</v>
      </c>
      <c r="U418">
        <f t="shared" ca="1" si="292"/>
        <v>0</v>
      </c>
      <c r="V418">
        <f t="shared" ca="1" si="292"/>
        <v>0</v>
      </c>
      <c r="W418">
        <f t="shared" ca="1" si="292"/>
        <v>0</v>
      </c>
      <c r="X418">
        <f t="shared" ca="1" si="292"/>
        <v>1</v>
      </c>
      <c r="Y418">
        <f t="shared" ca="1" si="292"/>
        <v>0</v>
      </c>
      <c r="Z418">
        <f t="shared" ca="1" si="292"/>
        <v>0</v>
      </c>
      <c r="AA418">
        <f t="shared" ca="1" si="292"/>
        <v>0</v>
      </c>
      <c r="AB418">
        <f t="shared" ca="1" si="276"/>
        <v>5</v>
      </c>
      <c r="AC418" t="b">
        <f t="shared" ca="1" si="263"/>
        <v>0</v>
      </c>
      <c r="AD418" t="b">
        <f t="shared" ca="1" si="264"/>
        <v>0</v>
      </c>
      <c r="AE418" t="b">
        <f t="shared" ca="1" si="265"/>
        <v>0</v>
      </c>
      <c r="AF418" t="b">
        <f t="shared" ca="1" si="266"/>
        <v>1</v>
      </c>
      <c r="AG418" t="b">
        <f t="shared" ca="1" si="267"/>
        <v>0</v>
      </c>
      <c r="AH418" t="b">
        <f t="shared" ca="1" si="268"/>
        <v>0</v>
      </c>
      <c r="AI418" t="b">
        <f t="shared" ca="1" si="269"/>
        <v>0</v>
      </c>
      <c r="AJ418">
        <f t="shared" ca="1" si="277"/>
        <v>1</v>
      </c>
      <c r="AK418">
        <f t="shared" ca="1" si="270"/>
        <v>40406</v>
      </c>
      <c r="AL418">
        <f t="shared" ca="1" si="271"/>
        <v>698</v>
      </c>
      <c r="AM418" s="19">
        <f t="shared" ca="1" si="272"/>
        <v>166822</v>
      </c>
      <c r="AN418" t="str">
        <f ca="1">IF($C418=0,"",
VLOOKUP(MID($E418,1,1),TRANSF2,2,FALSE)
&amp; VLOOKUP(MID($E418,2,1),TRANSF2,2,FALSE)
&amp; VLOOKUP(MID($E418,3,1),TRANSF2,2,FALSE)
&amp; VLOOKUP(MID($E418,4,1),TRANSF2,2,FALSE)
&amp; VLOOKUP(MID($E418,5,1),TRANSF2,2,FALSE)
)</f>
        <v>OAOIO</v>
      </c>
      <c r="AO418" t="str">
        <f t="shared" ca="1" si="278"/>
        <v>OAOIO 556</v>
      </c>
      <c r="AP418" t="str">
        <f ca="1"/>
        <v>FFFAF 900</v>
      </c>
      <c r="AQ418" t="str" cm="1">
        <f t="array" aca="1" ref="AQ418:AR418" ca="1">IF($C418=0,"",_xlfn.TEXTSPLIT(AP418," "))</f>
        <v>FFFAF</v>
      </c>
      <c r="AR418" t="str">
        <f ca="1"/>
        <v>900</v>
      </c>
      <c r="AS418">
        <f t="shared" ca="1" si="279"/>
        <v>900</v>
      </c>
      <c r="AT418">
        <f ca="1"/>
        <v>406</v>
      </c>
      <c r="AU418" t="str">
        <f ca="1">IF($C418=0,"",
VLOOKUP(MID(AQ418,1,1),REVTRANS2,2,FALSE)
&amp; VLOOKUP(MID(AQ418,2,1),REVTRANS2,2,FALSE)
&amp; VLOOKUP(MID(AQ418,3,1),REVTRANS2,2,FALSE)
&amp; VLOOKUP(MID(AQ418,4,1),REVTRANS2,2,FALSE)
&amp; VLOOKUP(MID(AQ418,5,1),REVTRANS2,2,FALSE)
)</f>
        <v>666J6</v>
      </c>
      <c r="AV418">
        <f t="shared" ca="1" si="258"/>
        <v>0</v>
      </c>
      <c r="AW418">
        <f t="shared" ca="1" si="258"/>
        <v>0</v>
      </c>
      <c r="AX418">
        <f t="shared" ca="1" si="258"/>
        <v>0</v>
      </c>
      <c r="AY418">
        <f t="shared" ca="1" si="258"/>
        <v>0</v>
      </c>
      <c r="AZ418">
        <f t="shared" ca="1" si="258"/>
        <v>0</v>
      </c>
      <c r="BA418">
        <f t="shared" ca="1" si="258"/>
        <v>4</v>
      </c>
      <c r="BB418">
        <f t="shared" ca="1" si="258"/>
        <v>0</v>
      </c>
      <c r="BC418">
        <f t="shared" ca="1" si="258"/>
        <v>0</v>
      </c>
      <c r="BD418">
        <f t="shared" ca="1" si="258"/>
        <v>0</v>
      </c>
      <c r="BE418">
        <f t="shared" ca="1" si="258"/>
        <v>0</v>
      </c>
      <c r="BF418">
        <f t="shared" ca="1" si="258"/>
        <v>0</v>
      </c>
      <c r="BG418">
        <f t="shared" ca="1" si="258"/>
        <v>0</v>
      </c>
      <c r="BH418">
        <f t="shared" ca="1" si="258"/>
        <v>0</v>
      </c>
      <c r="BI418" s="37">
        <f t="shared" ca="1" si="291"/>
        <v>1</v>
      </c>
      <c r="BJ418" t="b">
        <f t="shared" ca="1" si="280"/>
        <v>1</v>
      </c>
      <c r="BK418" t="b">
        <f t="shared" ca="1" si="281"/>
        <v>0</v>
      </c>
      <c r="BL418" t="b">
        <f t="shared" ca="1" si="282"/>
        <v>0</v>
      </c>
      <c r="BM418" t="b">
        <f t="shared" ca="1" si="283"/>
        <v>0</v>
      </c>
      <c r="BN418" t="b">
        <f t="shared" ca="1" si="284"/>
        <v>0</v>
      </c>
      <c r="BO418" t="b">
        <f t="shared" ca="1" si="285"/>
        <v>0</v>
      </c>
      <c r="BP418" t="b">
        <f t="shared" ca="1" si="286"/>
        <v>0</v>
      </c>
      <c r="BQ418">
        <f t="shared" ca="1" si="287"/>
        <v>1</v>
      </c>
      <c r="BR418">
        <f t="shared" ca="1" si="288"/>
        <v>70406</v>
      </c>
      <c r="BS418" cm="1">
        <f t="array" aca="1" ref="BS418" ca="1">IF($C418=0,"",RANK(BR418,OFFSET(KKK,0,0,LAST,1),-1))</f>
        <v>988</v>
      </c>
      <c r="BT418" s="19">
        <f t="shared" ca="1" si="289"/>
        <v>889200</v>
      </c>
    </row>
    <row r="419" spans="1:72">
      <c r="A419">
        <v>407</v>
      </c>
      <c r="C419" s="9" t="str">
        <f t="shared" ca="1" si="257"/>
        <v>53A99 52</v>
      </c>
      <c r="D419">
        <f t="shared" ca="1" si="259"/>
        <v>8</v>
      </c>
      <c r="E419" t="str">
        <f t="shared" ca="1" si="273"/>
        <v>53A99</v>
      </c>
      <c r="F419" t="str">
        <f t="shared" ca="1" si="260"/>
        <v>ECPII</v>
      </c>
      <c r="G419" t="str">
        <f t="shared" ca="1" si="274"/>
        <v>ECPII 52</v>
      </c>
      <c r="H419" t="str">
        <f ca="1"/>
        <v>GGGGO 773</v>
      </c>
      <c r="I419" t="str" cm="1">
        <f t="array" aca="1" ref="I419:J419" ca="1">IF($C419=0,"",_xlfn.TEXTSPLIT(H419," "))</f>
        <v>GGGGO</v>
      </c>
      <c r="J419" t="str">
        <f ca="1"/>
        <v>773</v>
      </c>
      <c r="K419">
        <f t="shared" ca="1" si="275"/>
        <v>773</v>
      </c>
      <c r="L419">
        <f ca="1"/>
        <v>407</v>
      </c>
      <c r="M419" t="str">
        <f t="shared" ca="1" si="261"/>
        <v>7777K</v>
      </c>
      <c r="N419">
        <f t="shared" ca="1" si="252"/>
        <v>0</v>
      </c>
      <c r="O419">
        <f t="shared" ca="1" si="292"/>
        <v>0</v>
      </c>
      <c r="P419">
        <f t="shared" ca="1" si="292"/>
        <v>0</v>
      </c>
      <c r="Q419">
        <f t="shared" ca="1" si="292"/>
        <v>0</v>
      </c>
      <c r="R419">
        <f t="shared" ca="1" si="292"/>
        <v>0</v>
      </c>
      <c r="S419">
        <f t="shared" ca="1" si="292"/>
        <v>0</v>
      </c>
      <c r="T419">
        <f t="shared" ca="1" si="292"/>
        <v>4</v>
      </c>
      <c r="U419">
        <f t="shared" ca="1" si="292"/>
        <v>0</v>
      </c>
      <c r="V419">
        <f t="shared" ca="1" si="292"/>
        <v>0</v>
      </c>
      <c r="W419">
        <f t="shared" ca="1" si="292"/>
        <v>0</v>
      </c>
      <c r="X419">
        <f t="shared" ca="1" si="292"/>
        <v>0</v>
      </c>
      <c r="Y419">
        <f t="shared" ca="1" si="292"/>
        <v>0</v>
      </c>
      <c r="Z419">
        <f t="shared" ca="1" si="292"/>
        <v>1</v>
      </c>
      <c r="AA419">
        <f t="shared" ca="1" si="292"/>
        <v>0</v>
      </c>
      <c r="AB419">
        <f t="shared" ca="1" si="276"/>
        <v>5</v>
      </c>
      <c r="AC419" t="b">
        <f t="shared" ca="1" si="263"/>
        <v>0</v>
      </c>
      <c r="AD419" t="b">
        <f t="shared" ca="1" si="264"/>
        <v>1</v>
      </c>
      <c r="AE419" t="b">
        <f t="shared" ca="1" si="265"/>
        <v>0</v>
      </c>
      <c r="AF419" t="b">
        <f t="shared" ca="1" si="266"/>
        <v>0</v>
      </c>
      <c r="AG419" t="b">
        <f t="shared" ca="1" si="267"/>
        <v>0</v>
      </c>
      <c r="AH419" t="b">
        <f t="shared" ca="1" si="268"/>
        <v>0</v>
      </c>
      <c r="AI419" t="b">
        <f t="shared" ca="1" si="269"/>
        <v>0</v>
      </c>
      <c r="AJ419">
        <f t="shared" ca="1" si="277"/>
        <v>1</v>
      </c>
      <c r="AK419">
        <f t="shared" ca="1" si="270"/>
        <v>60407</v>
      </c>
      <c r="AL419">
        <f t="shared" ca="1" si="271"/>
        <v>947</v>
      </c>
      <c r="AM419" s="19">
        <f t="shared" ca="1" si="272"/>
        <v>732031</v>
      </c>
      <c r="AN419" t="str">
        <f ca="1">IF($C419=0,"",
VLOOKUP(MID($E419,1,1),TRANSF2,2,FALSE)
&amp; VLOOKUP(MID($E419,2,1),TRANSF2,2,FALSE)
&amp; VLOOKUP(MID($E419,3,1),TRANSF2,2,FALSE)
&amp; VLOOKUP(MID($E419,4,1),TRANSF2,2,FALSE)
&amp; VLOOKUP(MID($E419,5,1),TRANSF2,2,FALSE)
)</f>
        <v>ECPII</v>
      </c>
      <c r="AO419" t="str">
        <f t="shared" ca="1" si="278"/>
        <v>ECPII 52</v>
      </c>
      <c r="AP419" t="str">
        <f ca="1"/>
        <v>FFFAP 414</v>
      </c>
      <c r="AQ419" t="str" cm="1">
        <f t="array" aca="1" ref="AQ419:AR419" ca="1">IF($C419=0,"",_xlfn.TEXTSPLIT(AP419," "))</f>
        <v>FFFAP</v>
      </c>
      <c r="AR419" t="str">
        <f ca="1"/>
        <v>414</v>
      </c>
      <c r="AS419">
        <f t="shared" ca="1" si="279"/>
        <v>414</v>
      </c>
      <c r="AT419">
        <f ca="1"/>
        <v>407</v>
      </c>
      <c r="AU419" t="str">
        <f ca="1">IF($C419=0,"",
VLOOKUP(MID(AQ419,1,1),REVTRANS2,2,FALSE)
&amp; VLOOKUP(MID(AQ419,2,1),REVTRANS2,2,FALSE)
&amp; VLOOKUP(MID(AQ419,3,1),REVTRANS2,2,FALSE)
&amp; VLOOKUP(MID(AQ419,4,1),REVTRANS2,2,FALSE)
&amp; VLOOKUP(MID(AQ419,5,1),REVTRANS2,2,FALSE)
)</f>
        <v>666JA</v>
      </c>
      <c r="AV419">
        <f t="shared" ca="1" si="258"/>
        <v>0</v>
      </c>
      <c r="AW419">
        <f t="shared" ca="1" si="258"/>
        <v>0</v>
      </c>
      <c r="AX419">
        <f t="shared" ca="1" si="258"/>
        <v>0</v>
      </c>
      <c r="AY419">
        <f t="shared" ca="1" si="258"/>
        <v>0</v>
      </c>
      <c r="AZ419">
        <f t="shared" ca="1" si="258"/>
        <v>0</v>
      </c>
      <c r="BA419">
        <f t="shared" ca="1" si="258"/>
        <v>3</v>
      </c>
      <c r="BB419">
        <f t="shared" ca="1" si="258"/>
        <v>0</v>
      </c>
      <c r="BC419">
        <f t="shared" ca="1" si="258"/>
        <v>0</v>
      </c>
      <c r="BD419">
        <f t="shared" ca="1" si="258"/>
        <v>0</v>
      </c>
      <c r="BE419">
        <f t="shared" ca="1" si="258"/>
        <v>0</v>
      </c>
      <c r="BF419">
        <f t="shared" ca="1" si="258"/>
        <v>0</v>
      </c>
      <c r="BG419">
        <f t="shared" ca="1" si="258"/>
        <v>0</v>
      </c>
      <c r="BH419">
        <f t="shared" ca="1" si="258"/>
        <v>1</v>
      </c>
      <c r="BI419" s="37">
        <f t="shared" ca="1" si="291"/>
        <v>1</v>
      </c>
      <c r="BJ419" t="b">
        <f t="shared" ca="1" si="280"/>
        <v>0</v>
      </c>
      <c r="BK419" t="b">
        <f t="shared" ca="1" si="281"/>
        <v>1</v>
      </c>
      <c r="BL419" t="b">
        <f t="shared" ca="1" si="282"/>
        <v>0</v>
      </c>
      <c r="BM419" t="b">
        <f t="shared" ca="1" si="283"/>
        <v>0</v>
      </c>
      <c r="BN419" t="b">
        <f t="shared" ca="1" si="284"/>
        <v>0</v>
      </c>
      <c r="BO419" t="b">
        <f t="shared" ca="1" si="285"/>
        <v>0</v>
      </c>
      <c r="BP419" t="b">
        <f t="shared" ca="1" si="286"/>
        <v>0</v>
      </c>
      <c r="BQ419">
        <f t="shared" ca="1" si="287"/>
        <v>1</v>
      </c>
      <c r="BR419">
        <f t="shared" ca="1" si="288"/>
        <v>60407</v>
      </c>
      <c r="BS419" cm="1">
        <f t="array" aca="1" ref="BS419" ca="1">IF($C419=0,"",RANK(BR419,OFFSET(KKK,0,0,LAST,1),-1))</f>
        <v>882</v>
      </c>
      <c r="BT419" s="19">
        <f t="shared" ca="1" si="289"/>
        <v>365148</v>
      </c>
    </row>
    <row r="420" spans="1:72">
      <c r="A420">
        <v>408</v>
      </c>
      <c r="C420" s="9" t="str">
        <f t="shared" ca="1" si="257"/>
        <v>768K3 488</v>
      </c>
      <c r="D420">
        <f t="shared" ca="1" si="259"/>
        <v>9</v>
      </c>
      <c r="E420" t="str">
        <f t="shared" ca="1" si="273"/>
        <v>768K3</v>
      </c>
      <c r="F420" t="str">
        <f t="shared" ca="1" si="260"/>
        <v>GFHOC</v>
      </c>
      <c r="G420" t="str">
        <f t="shared" ca="1" si="274"/>
        <v>GFHOC 488</v>
      </c>
      <c r="H420" t="str">
        <f ca="1"/>
        <v>GGGMG 839</v>
      </c>
      <c r="I420" t="str" cm="1">
        <f t="array" aca="1" ref="I420:J420" ca="1">IF($C420=0,"",_xlfn.TEXTSPLIT(H420," "))</f>
        <v>GGGMG</v>
      </c>
      <c r="J420" t="str">
        <f ca="1"/>
        <v>839</v>
      </c>
      <c r="K420">
        <f t="shared" ca="1" si="275"/>
        <v>839</v>
      </c>
      <c r="L420">
        <f ca="1"/>
        <v>408</v>
      </c>
      <c r="M420" t="str">
        <f t="shared" ca="1" si="261"/>
        <v>777J7</v>
      </c>
      <c r="N420">
        <f t="shared" ca="1" si="252"/>
        <v>0</v>
      </c>
      <c r="O420">
        <f t="shared" ca="1" si="292"/>
        <v>0</v>
      </c>
      <c r="P420">
        <f t="shared" ca="1" si="292"/>
        <v>0</v>
      </c>
      <c r="Q420">
        <f t="shared" ca="1" si="292"/>
        <v>0</v>
      </c>
      <c r="R420">
        <f t="shared" ca="1" si="292"/>
        <v>0</v>
      </c>
      <c r="S420">
        <f t="shared" ca="1" si="292"/>
        <v>0</v>
      </c>
      <c r="T420">
        <f t="shared" ca="1" si="292"/>
        <v>4</v>
      </c>
      <c r="U420">
        <f t="shared" ca="1" si="292"/>
        <v>0</v>
      </c>
      <c r="V420">
        <f t="shared" ca="1" si="292"/>
        <v>0</v>
      </c>
      <c r="W420">
        <f t="shared" ca="1" si="292"/>
        <v>0</v>
      </c>
      <c r="X420">
        <f t="shared" ca="1" si="292"/>
        <v>1</v>
      </c>
      <c r="Y420">
        <f t="shared" ca="1" si="292"/>
        <v>0</v>
      </c>
      <c r="Z420">
        <f t="shared" ca="1" si="292"/>
        <v>0</v>
      </c>
      <c r="AA420">
        <f t="shared" ca="1" si="292"/>
        <v>0</v>
      </c>
      <c r="AB420">
        <f t="shared" ca="1" si="276"/>
        <v>5</v>
      </c>
      <c r="AC420" t="b">
        <f t="shared" ca="1" si="263"/>
        <v>0</v>
      </c>
      <c r="AD420" t="b">
        <f t="shared" ca="1" si="264"/>
        <v>1</v>
      </c>
      <c r="AE420" t="b">
        <f t="shared" ca="1" si="265"/>
        <v>0</v>
      </c>
      <c r="AF420" t="b">
        <f t="shared" ca="1" si="266"/>
        <v>0</v>
      </c>
      <c r="AG420" t="b">
        <f t="shared" ca="1" si="267"/>
        <v>0</v>
      </c>
      <c r="AH420" t="b">
        <f t="shared" ca="1" si="268"/>
        <v>0</v>
      </c>
      <c r="AI420" t="b">
        <f t="shared" ca="1" si="269"/>
        <v>0</v>
      </c>
      <c r="AJ420">
        <f t="shared" ca="1" si="277"/>
        <v>1</v>
      </c>
      <c r="AK420">
        <f t="shared" ca="1" si="270"/>
        <v>60408</v>
      </c>
      <c r="AL420">
        <f t="shared" ca="1" si="271"/>
        <v>948</v>
      </c>
      <c r="AM420" s="19">
        <f t="shared" ca="1" si="272"/>
        <v>795372</v>
      </c>
      <c r="AN420" t="str">
        <f ca="1">IF($C420=0,"",
VLOOKUP(MID($E420,1,1),TRANSF2,2,FALSE)
&amp; VLOOKUP(MID($E420,2,1),TRANSF2,2,FALSE)
&amp; VLOOKUP(MID($E420,3,1),TRANSF2,2,FALSE)
&amp; VLOOKUP(MID($E420,4,1),TRANSF2,2,FALSE)
&amp; VLOOKUP(MID($E420,5,1),TRANSF2,2,FALSE)
)</f>
        <v>GFHOC</v>
      </c>
      <c r="AO420" t="str">
        <f t="shared" ca="1" si="278"/>
        <v>GFHOC 488</v>
      </c>
      <c r="AP420" t="str">
        <f ca="1"/>
        <v>FFFFD 9</v>
      </c>
      <c r="AQ420" t="str" cm="1">
        <f t="array" aca="1" ref="AQ420:AR420" ca="1">IF($C420=0,"",_xlfn.TEXTSPLIT(AP420," "))</f>
        <v>FFFFD</v>
      </c>
      <c r="AR420" t="str">
        <f ca="1"/>
        <v>9</v>
      </c>
      <c r="AS420">
        <f t="shared" ca="1" si="279"/>
        <v>9</v>
      </c>
      <c r="AT420">
        <f ca="1"/>
        <v>408</v>
      </c>
      <c r="AU420" t="str">
        <f ca="1">IF($C420=0,"",
VLOOKUP(MID(AQ420,1,1),REVTRANS2,2,FALSE)
&amp; VLOOKUP(MID(AQ420,2,1),REVTRANS2,2,FALSE)
&amp; VLOOKUP(MID(AQ420,3,1),REVTRANS2,2,FALSE)
&amp; VLOOKUP(MID(AQ420,4,1),REVTRANS2,2,FALSE)
&amp; VLOOKUP(MID(AQ420,5,1),REVTRANS2,2,FALSE)
)</f>
        <v>66664</v>
      </c>
      <c r="AV420">
        <f t="shared" ca="1" si="258"/>
        <v>0</v>
      </c>
      <c r="AW420">
        <f t="shared" ca="1" si="258"/>
        <v>0</v>
      </c>
      <c r="AX420">
        <f t="shared" ca="1" si="258"/>
        <v>0</v>
      </c>
      <c r="AY420">
        <f t="shared" ca="1" si="258"/>
        <v>1</v>
      </c>
      <c r="AZ420">
        <f t="shared" ca="1" si="258"/>
        <v>0</v>
      </c>
      <c r="BA420">
        <f t="shared" ca="1" si="258"/>
        <v>4</v>
      </c>
      <c r="BB420">
        <f t="shared" ca="1" si="258"/>
        <v>0</v>
      </c>
      <c r="BC420">
        <f t="shared" ca="1" si="258"/>
        <v>0</v>
      </c>
      <c r="BD420">
        <f t="shared" ca="1" si="258"/>
        <v>0</v>
      </c>
      <c r="BE420">
        <f t="shared" ca="1" si="258"/>
        <v>0</v>
      </c>
      <c r="BF420">
        <f t="shared" ca="1" si="258"/>
        <v>0</v>
      </c>
      <c r="BG420">
        <f t="shared" ca="1" si="258"/>
        <v>0</v>
      </c>
      <c r="BH420">
        <f t="shared" ca="1" si="258"/>
        <v>0</v>
      </c>
      <c r="BI420" s="37">
        <f t="shared" ca="1" si="291"/>
        <v>0</v>
      </c>
      <c r="BJ420" t="b">
        <f t="shared" ca="1" si="280"/>
        <v>0</v>
      </c>
      <c r="BK420" t="b">
        <f t="shared" ca="1" si="281"/>
        <v>1</v>
      </c>
      <c r="BL420" t="b">
        <f t="shared" ca="1" si="282"/>
        <v>0</v>
      </c>
      <c r="BM420" t="b">
        <f t="shared" ca="1" si="283"/>
        <v>0</v>
      </c>
      <c r="BN420" t="b">
        <f t="shared" ca="1" si="284"/>
        <v>0</v>
      </c>
      <c r="BO420" t="b">
        <f t="shared" ca="1" si="285"/>
        <v>0</v>
      </c>
      <c r="BP420" t="b">
        <f t="shared" ca="1" si="286"/>
        <v>0</v>
      </c>
      <c r="BQ420">
        <f t="shared" ca="1" si="287"/>
        <v>1</v>
      </c>
      <c r="BR420">
        <f t="shared" ca="1" si="288"/>
        <v>60408</v>
      </c>
      <c r="BS420" cm="1">
        <f t="array" aca="1" ref="BS420" ca="1">IF($C420=0,"",RANK(BR420,OFFSET(KKK,0,0,LAST,1),-1))</f>
        <v>883</v>
      </c>
      <c r="BT420" s="19">
        <f t="shared" ca="1" si="289"/>
        <v>7947</v>
      </c>
    </row>
    <row r="421" spans="1:72">
      <c r="A421">
        <v>409</v>
      </c>
      <c r="C421" s="9" t="str">
        <f t="shared" ca="1" si="257"/>
        <v>55JA5 115</v>
      </c>
      <c r="D421">
        <f t="shared" ca="1" si="259"/>
        <v>9</v>
      </c>
      <c r="E421" t="str">
        <f t="shared" ca="1" si="273"/>
        <v>55JA5</v>
      </c>
      <c r="F421" t="str">
        <f t="shared" ca="1" si="260"/>
        <v>EEMPE</v>
      </c>
      <c r="G421" t="str">
        <f t="shared" ca="1" si="274"/>
        <v>EEMPE 115</v>
      </c>
      <c r="H421" t="str">
        <f ca="1"/>
        <v>GGGMH 695</v>
      </c>
      <c r="I421" t="str" cm="1">
        <f t="array" aca="1" ref="I421:J421" ca="1">IF($C421=0,"",_xlfn.TEXTSPLIT(H421," "))</f>
        <v>GGGMH</v>
      </c>
      <c r="J421" t="str">
        <f ca="1"/>
        <v>695</v>
      </c>
      <c r="K421">
        <f t="shared" ca="1" si="275"/>
        <v>695</v>
      </c>
      <c r="L421">
        <f ca="1"/>
        <v>409</v>
      </c>
      <c r="M421" t="str">
        <f t="shared" ca="1" si="261"/>
        <v>777J8</v>
      </c>
      <c r="N421">
        <f t="shared" ca="1" si="252"/>
        <v>0</v>
      </c>
      <c r="O421">
        <f t="shared" ca="1" si="292"/>
        <v>0</v>
      </c>
      <c r="P421">
        <f t="shared" ca="1" si="292"/>
        <v>0</v>
      </c>
      <c r="Q421">
        <f t="shared" ca="1" si="292"/>
        <v>0</v>
      </c>
      <c r="R421">
        <f t="shared" ca="1" si="292"/>
        <v>0</v>
      </c>
      <c r="S421">
        <f t="shared" ca="1" si="292"/>
        <v>0</v>
      </c>
      <c r="T421">
        <f t="shared" ca="1" si="292"/>
        <v>3</v>
      </c>
      <c r="U421">
        <f t="shared" ca="1" si="292"/>
        <v>1</v>
      </c>
      <c r="V421">
        <f t="shared" ca="1" si="292"/>
        <v>0</v>
      </c>
      <c r="W421">
        <f t="shared" ca="1" si="292"/>
        <v>0</v>
      </c>
      <c r="X421">
        <f t="shared" ca="1" si="292"/>
        <v>1</v>
      </c>
      <c r="Y421">
        <f t="shared" ca="1" si="292"/>
        <v>0</v>
      </c>
      <c r="Z421">
        <f t="shared" ca="1" si="292"/>
        <v>0</v>
      </c>
      <c r="AA421">
        <f t="shared" ca="1" si="292"/>
        <v>0</v>
      </c>
      <c r="AB421">
        <f t="shared" ca="1" si="276"/>
        <v>5</v>
      </c>
      <c r="AC421" t="b">
        <f t="shared" ca="1" si="263"/>
        <v>0</v>
      </c>
      <c r="AD421" t="b">
        <f t="shared" ca="1" si="264"/>
        <v>0</v>
      </c>
      <c r="AE421" t="b">
        <f t="shared" ca="1" si="265"/>
        <v>0</v>
      </c>
      <c r="AF421" t="b">
        <f t="shared" ca="1" si="266"/>
        <v>1</v>
      </c>
      <c r="AG421" t="b">
        <f t="shared" ca="1" si="267"/>
        <v>0</v>
      </c>
      <c r="AH421" t="b">
        <f t="shared" ca="1" si="268"/>
        <v>0</v>
      </c>
      <c r="AI421" t="b">
        <f t="shared" ca="1" si="269"/>
        <v>0</v>
      </c>
      <c r="AJ421">
        <f t="shared" ca="1" si="277"/>
        <v>1</v>
      </c>
      <c r="AK421">
        <f t="shared" ca="1" si="270"/>
        <v>40409</v>
      </c>
      <c r="AL421">
        <f t="shared" ca="1" si="271"/>
        <v>699</v>
      </c>
      <c r="AM421" s="19">
        <f t="shared" ca="1" si="272"/>
        <v>485805</v>
      </c>
      <c r="AN421" t="str">
        <f ca="1">IF($C421=0,"",
VLOOKUP(MID($E421,1,1),TRANSF2,2,FALSE)
&amp; VLOOKUP(MID($E421,2,1),TRANSF2,2,FALSE)
&amp; VLOOKUP(MID($E421,3,1),TRANSF2,2,FALSE)
&amp; VLOOKUP(MID($E421,4,1),TRANSF2,2,FALSE)
&amp; VLOOKUP(MID($E421,5,1),TRANSF2,2,FALSE)
)</f>
        <v>EEAPE</v>
      </c>
      <c r="AO421" t="str">
        <f t="shared" ca="1" si="278"/>
        <v>EEAPE 115</v>
      </c>
      <c r="AP421" t="str">
        <f ca="1"/>
        <v>FFFLO 30</v>
      </c>
      <c r="AQ421" t="str" cm="1">
        <f t="array" aca="1" ref="AQ421:AR421" ca="1">IF($C421=0,"",_xlfn.TEXTSPLIT(AP421," "))</f>
        <v>FFFLO</v>
      </c>
      <c r="AR421" t="str">
        <f ca="1"/>
        <v>30</v>
      </c>
      <c r="AS421">
        <f t="shared" ca="1" si="279"/>
        <v>30</v>
      </c>
      <c r="AT421">
        <f ca="1"/>
        <v>409</v>
      </c>
      <c r="AU421" t="str">
        <f ca="1">IF($C421=0,"",
VLOOKUP(MID(AQ421,1,1),REVTRANS2,2,FALSE)
&amp; VLOOKUP(MID(AQ421,2,1),REVTRANS2,2,FALSE)
&amp; VLOOKUP(MID(AQ421,3,1),REVTRANS2,2,FALSE)
&amp; VLOOKUP(MID(AQ421,4,1),REVTRANS2,2,FALSE)
&amp; VLOOKUP(MID(AQ421,5,1),REVTRANS2,2,FALSE)
)</f>
        <v>666TK</v>
      </c>
      <c r="AV421">
        <f t="shared" ca="1" si="258"/>
        <v>0</v>
      </c>
      <c r="AW421">
        <f t="shared" ca="1" si="258"/>
        <v>0</v>
      </c>
      <c r="AX421">
        <f t="shared" ca="1" si="258"/>
        <v>0</v>
      </c>
      <c r="AY421">
        <f t="shared" ca="1" si="258"/>
        <v>0</v>
      </c>
      <c r="AZ421">
        <f t="shared" ca="1" si="258"/>
        <v>0</v>
      </c>
      <c r="BA421">
        <f t="shared" ca="1" si="258"/>
        <v>3</v>
      </c>
      <c r="BB421">
        <f t="shared" ca="1" si="258"/>
        <v>0</v>
      </c>
      <c r="BC421">
        <f t="shared" ca="1" si="258"/>
        <v>0</v>
      </c>
      <c r="BD421">
        <f t="shared" ca="1" si="258"/>
        <v>0</v>
      </c>
      <c r="BE421">
        <f t="shared" ca="1" si="258"/>
        <v>1</v>
      </c>
      <c r="BF421">
        <f t="shared" ca="1" si="258"/>
        <v>0</v>
      </c>
      <c r="BG421">
        <f t="shared" ca="1" si="258"/>
        <v>1</v>
      </c>
      <c r="BH421">
        <f t="shared" ca="1" si="258"/>
        <v>0</v>
      </c>
      <c r="BI421" s="37">
        <f t="shared" ca="1" si="291"/>
        <v>0</v>
      </c>
      <c r="BJ421" t="b">
        <f t="shared" ca="1" si="280"/>
        <v>0</v>
      </c>
      <c r="BK421" t="b">
        <f t="shared" ca="1" si="281"/>
        <v>0</v>
      </c>
      <c r="BL421" t="b">
        <f t="shared" ca="1" si="282"/>
        <v>0</v>
      </c>
      <c r="BM421" t="b">
        <f t="shared" ca="1" si="283"/>
        <v>1</v>
      </c>
      <c r="BN421" t="b">
        <f t="shared" ca="1" si="284"/>
        <v>0</v>
      </c>
      <c r="BO421" t="b">
        <f t="shared" ca="1" si="285"/>
        <v>0</v>
      </c>
      <c r="BP421" t="b">
        <f t="shared" ca="1" si="286"/>
        <v>0</v>
      </c>
      <c r="BQ421">
        <f t="shared" ca="1" si="287"/>
        <v>1</v>
      </c>
      <c r="BR421">
        <f t="shared" ca="1" si="288"/>
        <v>40409</v>
      </c>
      <c r="BS421" cm="1">
        <f t="array" aca="1" ref="BS421" ca="1">IF($C421=0,"",RANK(BR421,OFFSET(KKK,0,0,LAST,1),-1))</f>
        <v>547</v>
      </c>
      <c r="BT421" s="19">
        <f t="shared" ca="1" si="289"/>
        <v>16410</v>
      </c>
    </row>
    <row r="422" spans="1:72">
      <c r="A422">
        <v>410</v>
      </c>
      <c r="C422" s="9" t="str">
        <f t="shared" ca="1" si="257"/>
        <v>K3K77 986</v>
      </c>
      <c r="D422">
        <f t="shared" ca="1" si="259"/>
        <v>9</v>
      </c>
      <c r="E422" t="str">
        <f t="shared" ca="1" si="273"/>
        <v>K3K77</v>
      </c>
      <c r="F422" t="str">
        <f t="shared" ca="1" si="260"/>
        <v>OCOGG</v>
      </c>
      <c r="G422" t="str">
        <f t="shared" ca="1" si="274"/>
        <v>OCOGG 986</v>
      </c>
      <c r="H422" t="str">
        <f ca="1"/>
        <v>GGIBI 412</v>
      </c>
      <c r="I422" t="str" cm="1">
        <f t="array" aca="1" ref="I422:J422" ca="1">IF($C422=0,"",_xlfn.TEXTSPLIT(H422," "))</f>
        <v>GGIBI</v>
      </c>
      <c r="J422" t="str">
        <f ca="1"/>
        <v>412</v>
      </c>
      <c r="K422">
        <f t="shared" ca="1" si="275"/>
        <v>412</v>
      </c>
      <c r="L422">
        <f ca="1"/>
        <v>410</v>
      </c>
      <c r="M422" t="str">
        <f t="shared" ca="1" si="261"/>
        <v>77929</v>
      </c>
      <c r="N422">
        <f t="shared" ca="1" si="252"/>
        <v>0</v>
      </c>
      <c r="O422">
        <f t="shared" ca="1" si="292"/>
        <v>1</v>
      </c>
      <c r="P422">
        <f t="shared" ca="1" si="292"/>
        <v>0</v>
      </c>
      <c r="Q422">
        <f t="shared" ca="1" si="292"/>
        <v>0</v>
      </c>
      <c r="R422">
        <f t="shared" ca="1" si="292"/>
        <v>0</v>
      </c>
      <c r="S422">
        <f t="shared" ca="1" si="292"/>
        <v>0</v>
      </c>
      <c r="T422">
        <f t="shared" ca="1" si="292"/>
        <v>2</v>
      </c>
      <c r="U422">
        <f t="shared" ca="1" si="292"/>
        <v>0</v>
      </c>
      <c r="V422">
        <f t="shared" ca="1" si="292"/>
        <v>2</v>
      </c>
      <c r="W422">
        <f t="shared" ca="1" si="292"/>
        <v>0</v>
      </c>
      <c r="X422">
        <f t="shared" ca="1" si="292"/>
        <v>0</v>
      </c>
      <c r="Y422">
        <f t="shared" ca="1" si="292"/>
        <v>0</v>
      </c>
      <c r="Z422">
        <f t="shared" ca="1" si="292"/>
        <v>0</v>
      </c>
      <c r="AA422">
        <f t="shared" ca="1" si="292"/>
        <v>0</v>
      </c>
      <c r="AB422">
        <f t="shared" ca="1" si="276"/>
        <v>5</v>
      </c>
      <c r="AC422" t="b">
        <f t="shared" ca="1" si="263"/>
        <v>0</v>
      </c>
      <c r="AD422" t="b">
        <f t="shared" ca="1" si="264"/>
        <v>0</v>
      </c>
      <c r="AE422" t="b">
        <f t="shared" ca="1" si="265"/>
        <v>0</v>
      </c>
      <c r="AF422" t="b">
        <f t="shared" ca="1" si="266"/>
        <v>0</v>
      </c>
      <c r="AG422" t="b">
        <f t="shared" ca="1" si="267"/>
        <v>1</v>
      </c>
      <c r="AH422" t="b">
        <f t="shared" ca="1" si="268"/>
        <v>0</v>
      </c>
      <c r="AI422" t="b">
        <f t="shared" ca="1" si="269"/>
        <v>0</v>
      </c>
      <c r="AJ422">
        <f t="shared" ca="1" si="277"/>
        <v>1</v>
      </c>
      <c r="AK422">
        <f t="shared" ca="1" si="270"/>
        <v>30410</v>
      </c>
      <c r="AL422">
        <f t="shared" ca="1" si="271"/>
        <v>514</v>
      </c>
      <c r="AM422" s="19">
        <f t="shared" ca="1" si="272"/>
        <v>211768</v>
      </c>
      <c r="AN422" t="str">
        <f ca="1">IF($C422=0,"",
VLOOKUP(MID($E422,1,1),TRANSF2,2,FALSE)
&amp; VLOOKUP(MID($E422,2,1),TRANSF2,2,FALSE)
&amp; VLOOKUP(MID($E422,3,1),TRANSF2,2,FALSE)
&amp; VLOOKUP(MID($E422,4,1),TRANSF2,2,FALSE)
&amp; VLOOKUP(MID($E422,5,1),TRANSF2,2,FALSE)
)</f>
        <v>OCOGG</v>
      </c>
      <c r="AO422" t="str">
        <f t="shared" ca="1" si="278"/>
        <v>OCOGG 986</v>
      </c>
      <c r="AP422" t="str">
        <f ca="1"/>
        <v>FFGFL 708</v>
      </c>
      <c r="AQ422" t="str" cm="1">
        <f t="array" aca="1" ref="AQ422:AR422" ca="1">IF($C422=0,"",_xlfn.TEXTSPLIT(AP422," "))</f>
        <v>FFGFL</v>
      </c>
      <c r="AR422" t="str">
        <f ca="1"/>
        <v>708</v>
      </c>
      <c r="AS422">
        <f t="shared" ca="1" si="279"/>
        <v>708</v>
      </c>
      <c r="AT422">
        <f ca="1"/>
        <v>410</v>
      </c>
      <c r="AU422" t="str">
        <f ca="1">IF($C422=0,"",
VLOOKUP(MID(AQ422,1,1),REVTRANS2,2,FALSE)
&amp; VLOOKUP(MID(AQ422,2,1),REVTRANS2,2,FALSE)
&amp; VLOOKUP(MID(AQ422,3,1),REVTRANS2,2,FALSE)
&amp; VLOOKUP(MID(AQ422,4,1),REVTRANS2,2,FALSE)
&amp; VLOOKUP(MID(AQ422,5,1),REVTRANS2,2,FALSE)
)</f>
        <v>6676T</v>
      </c>
      <c r="AV422">
        <f t="shared" ca="1" si="258"/>
        <v>0</v>
      </c>
      <c r="AW422">
        <f t="shared" ca="1" si="258"/>
        <v>0</v>
      </c>
      <c r="AX422">
        <f t="shared" ca="1" si="258"/>
        <v>0</v>
      </c>
      <c r="AY422">
        <f t="shared" ca="1" si="258"/>
        <v>0</v>
      </c>
      <c r="AZ422">
        <f t="shared" ca="1" si="258"/>
        <v>0</v>
      </c>
      <c r="BA422">
        <f t="shared" ca="1" si="258"/>
        <v>3</v>
      </c>
      <c r="BB422">
        <f t="shared" ca="1" si="258"/>
        <v>1</v>
      </c>
      <c r="BC422">
        <f t="shared" ca="1" si="258"/>
        <v>0</v>
      </c>
      <c r="BD422">
        <f t="shared" ca="1" si="258"/>
        <v>0</v>
      </c>
      <c r="BE422">
        <f t="shared" ca="1" si="258"/>
        <v>1</v>
      </c>
      <c r="BF422">
        <f t="shared" ca="1" si="258"/>
        <v>0</v>
      </c>
      <c r="BG422">
        <f t="shared" ca="1" si="258"/>
        <v>0</v>
      </c>
      <c r="BH422">
        <f t="shared" ca="1" si="258"/>
        <v>0</v>
      </c>
      <c r="BI422" s="37">
        <f t="shared" ca="1" si="291"/>
        <v>0</v>
      </c>
      <c r="BJ422" t="b">
        <f t="shared" ca="1" si="280"/>
        <v>0</v>
      </c>
      <c r="BK422" t="b">
        <f t="shared" ca="1" si="281"/>
        <v>0</v>
      </c>
      <c r="BL422" t="b">
        <f t="shared" ca="1" si="282"/>
        <v>0</v>
      </c>
      <c r="BM422" t="b">
        <f t="shared" ca="1" si="283"/>
        <v>1</v>
      </c>
      <c r="BN422" t="b">
        <f t="shared" ca="1" si="284"/>
        <v>0</v>
      </c>
      <c r="BO422" t="b">
        <f t="shared" ca="1" si="285"/>
        <v>0</v>
      </c>
      <c r="BP422" t="b">
        <f t="shared" ca="1" si="286"/>
        <v>0</v>
      </c>
      <c r="BQ422">
        <f t="shared" ca="1" si="287"/>
        <v>1</v>
      </c>
      <c r="BR422">
        <f t="shared" ca="1" si="288"/>
        <v>40410</v>
      </c>
      <c r="BS422" cm="1">
        <f t="array" aca="1" ref="BS422" ca="1">IF($C422=0,"",RANK(BR422,OFFSET(KKK,0,0,LAST,1),-1))</f>
        <v>548</v>
      </c>
      <c r="BT422" s="19">
        <f t="shared" ca="1" si="289"/>
        <v>387984</v>
      </c>
    </row>
    <row r="423" spans="1:72">
      <c r="A423">
        <v>411</v>
      </c>
      <c r="C423" s="9" t="str">
        <f t="shared" ca="1" si="257"/>
        <v>77KJK 804</v>
      </c>
      <c r="D423">
        <f t="shared" ca="1" si="259"/>
        <v>9</v>
      </c>
      <c r="E423" t="str">
        <f t="shared" ca="1" si="273"/>
        <v>77KJK</v>
      </c>
      <c r="F423" t="str">
        <f t="shared" ca="1" si="260"/>
        <v>GGOMO</v>
      </c>
      <c r="G423" t="str">
        <f t="shared" ca="1" si="274"/>
        <v>GGOMO 804</v>
      </c>
      <c r="H423" t="str">
        <f ca="1"/>
        <v>GGOMO 804</v>
      </c>
      <c r="I423" t="str" cm="1">
        <f t="array" aca="1" ref="I423:J423" ca="1">IF($C423=0,"",_xlfn.TEXTSPLIT(H423," "))</f>
        <v>GGOMO</v>
      </c>
      <c r="J423" t="str">
        <f ca="1"/>
        <v>804</v>
      </c>
      <c r="K423">
        <f t="shared" ca="1" si="275"/>
        <v>804</v>
      </c>
      <c r="L423">
        <f ca="1"/>
        <v>411</v>
      </c>
      <c r="M423" t="str">
        <f t="shared" ca="1" si="261"/>
        <v>77KJK</v>
      </c>
      <c r="N423">
        <f t="shared" ca="1" si="252"/>
        <v>0</v>
      </c>
      <c r="O423">
        <f t="shared" ca="1" si="292"/>
        <v>0</v>
      </c>
      <c r="P423">
        <f t="shared" ca="1" si="292"/>
        <v>0</v>
      </c>
      <c r="Q423">
        <f t="shared" ca="1" si="292"/>
        <v>0</v>
      </c>
      <c r="R423">
        <f t="shared" ca="1" si="292"/>
        <v>0</v>
      </c>
      <c r="S423">
        <f t="shared" ca="1" si="292"/>
        <v>0</v>
      </c>
      <c r="T423">
        <f t="shared" ca="1" si="292"/>
        <v>2</v>
      </c>
      <c r="U423">
        <f t="shared" ca="1" si="292"/>
        <v>0</v>
      </c>
      <c r="V423">
        <f t="shared" ca="1" si="292"/>
        <v>0</v>
      </c>
      <c r="W423">
        <f t="shared" ca="1" si="292"/>
        <v>0</v>
      </c>
      <c r="X423">
        <f t="shared" ca="1" si="292"/>
        <v>1</v>
      </c>
      <c r="Y423">
        <f t="shared" ca="1" si="292"/>
        <v>0</v>
      </c>
      <c r="Z423">
        <f t="shared" ca="1" si="292"/>
        <v>2</v>
      </c>
      <c r="AA423">
        <f t="shared" ca="1" si="292"/>
        <v>0</v>
      </c>
      <c r="AB423">
        <f t="shared" ca="1" si="276"/>
        <v>5</v>
      </c>
      <c r="AC423" t="b">
        <f t="shared" ca="1" si="263"/>
        <v>0</v>
      </c>
      <c r="AD423" t="b">
        <f t="shared" ca="1" si="264"/>
        <v>0</v>
      </c>
      <c r="AE423" t="b">
        <f t="shared" ca="1" si="265"/>
        <v>0</v>
      </c>
      <c r="AF423" t="b">
        <f t="shared" ca="1" si="266"/>
        <v>0</v>
      </c>
      <c r="AG423" t="b">
        <f t="shared" ca="1" si="267"/>
        <v>1</v>
      </c>
      <c r="AH423" t="b">
        <f t="shared" ca="1" si="268"/>
        <v>0</v>
      </c>
      <c r="AI423" t="b">
        <f t="shared" ca="1" si="269"/>
        <v>0</v>
      </c>
      <c r="AJ423">
        <f t="shared" ca="1" si="277"/>
        <v>1</v>
      </c>
      <c r="AK423">
        <f t="shared" ca="1" si="270"/>
        <v>30411</v>
      </c>
      <c r="AL423">
        <f t="shared" ca="1" si="271"/>
        <v>515</v>
      </c>
      <c r="AM423" s="19">
        <f t="shared" ca="1" si="272"/>
        <v>414060</v>
      </c>
      <c r="AN423" t="str">
        <f ca="1">IF($C423=0,"",
VLOOKUP(MID($E423,1,1),TRANSF2,2,FALSE)
&amp; VLOOKUP(MID($E423,2,1),TRANSF2,2,FALSE)
&amp; VLOOKUP(MID($E423,3,1),TRANSF2,2,FALSE)
&amp; VLOOKUP(MID($E423,4,1),TRANSF2,2,FALSE)
&amp; VLOOKUP(MID($E423,5,1),TRANSF2,2,FALSE)
)</f>
        <v>GGOAO</v>
      </c>
      <c r="AO423" t="str">
        <f t="shared" ca="1" si="278"/>
        <v>GGOAO 804</v>
      </c>
      <c r="AP423" t="str">
        <f ca="1"/>
        <v>FFHFH 700</v>
      </c>
      <c r="AQ423" t="str" cm="1">
        <f t="array" aca="1" ref="AQ423:AR423" ca="1">IF($C423=0,"",_xlfn.TEXTSPLIT(AP423," "))</f>
        <v>FFHFH</v>
      </c>
      <c r="AR423" t="str">
        <f ca="1"/>
        <v>700</v>
      </c>
      <c r="AS423">
        <f t="shared" ca="1" si="279"/>
        <v>700</v>
      </c>
      <c r="AT423">
        <f ca="1"/>
        <v>411</v>
      </c>
      <c r="AU423" t="str">
        <f ca="1">IF($C423=0,"",
VLOOKUP(MID(AQ423,1,1),REVTRANS2,2,FALSE)
&amp; VLOOKUP(MID(AQ423,2,1),REVTRANS2,2,FALSE)
&amp; VLOOKUP(MID(AQ423,3,1),REVTRANS2,2,FALSE)
&amp; VLOOKUP(MID(AQ423,4,1),REVTRANS2,2,FALSE)
&amp; VLOOKUP(MID(AQ423,5,1),REVTRANS2,2,FALSE)
)</f>
        <v>66868</v>
      </c>
      <c r="AV423">
        <f t="shared" ca="1" si="258"/>
        <v>0</v>
      </c>
      <c r="AW423">
        <f t="shared" ca="1" si="258"/>
        <v>0</v>
      </c>
      <c r="AX423">
        <f t="shared" ca="1" si="258"/>
        <v>0</v>
      </c>
      <c r="AY423">
        <f t="shared" ca="1" si="258"/>
        <v>0</v>
      </c>
      <c r="AZ423">
        <f t="shared" ca="1" si="258"/>
        <v>0</v>
      </c>
      <c r="BA423">
        <f t="shared" ca="1" si="258"/>
        <v>3</v>
      </c>
      <c r="BB423">
        <f t="shared" ca="1" si="258"/>
        <v>0</v>
      </c>
      <c r="BC423">
        <f t="shared" ca="1" si="258"/>
        <v>2</v>
      </c>
      <c r="BD423">
        <f t="shared" ca="1" si="258"/>
        <v>0</v>
      </c>
      <c r="BE423">
        <f t="shared" ca="1" si="258"/>
        <v>0</v>
      </c>
      <c r="BF423">
        <f t="shared" ca="1" si="258"/>
        <v>0</v>
      </c>
      <c r="BG423">
        <f t="shared" ca="1" si="258"/>
        <v>0</v>
      </c>
      <c r="BH423">
        <f t="shared" ca="1" si="258"/>
        <v>0</v>
      </c>
      <c r="BI423" s="37">
        <f t="shared" ca="1" si="291"/>
        <v>0</v>
      </c>
      <c r="BJ423" t="b">
        <f t="shared" ca="1" si="280"/>
        <v>0</v>
      </c>
      <c r="BK423" t="b">
        <f t="shared" ca="1" si="281"/>
        <v>0</v>
      </c>
      <c r="BL423" t="b">
        <f t="shared" ca="1" si="282"/>
        <v>1</v>
      </c>
      <c r="BM423" t="b">
        <f t="shared" ca="1" si="283"/>
        <v>0</v>
      </c>
      <c r="BN423" t="b">
        <f t="shared" ca="1" si="284"/>
        <v>0</v>
      </c>
      <c r="BO423" t="b">
        <f t="shared" ca="1" si="285"/>
        <v>0</v>
      </c>
      <c r="BP423" t="b">
        <f t="shared" ca="1" si="286"/>
        <v>0</v>
      </c>
      <c r="BQ423">
        <f t="shared" ca="1" si="287"/>
        <v>1</v>
      </c>
      <c r="BR423">
        <f t="shared" ca="1" si="288"/>
        <v>50411</v>
      </c>
      <c r="BS423" cm="1">
        <f t="array" aca="1" ref="BS423" ca="1">IF($C423=0,"",RANK(BR423,OFFSET(KKK,0,0,LAST,1),-1))</f>
        <v>739</v>
      </c>
      <c r="BT423" s="19">
        <f t="shared" ca="1" si="289"/>
        <v>517300</v>
      </c>
    </row>
    <row r="424" spans="1:72">
      <c r="A424">
        <v>412</v>
      </c>
      <c r="C424" s="9" t="str">
        <f t="shared" ca="1" si="257"/>
        <v>86585 390</v>
      </c>
      <c r="D424">
        <f t="shared" ca="1" si="259"/>
        <v>9</v>
      </c>
      <c r="E424" t="str">
        <f t="shared" ca="1" si="273"/>
        <v>86585</v>
      </c>
      <c r="F424" t="str">
        <f t="shared" ca="1" si="260"/>
        <v>HFEHE</v>
      </c>
      <c r="G424" t="str">
        <f t="shared" ca="1" si="274"/>
        <v>HFEHE 390</v>
      </c>
      <c r="H424" t="str">
        <f ca="1"/>
        <v>GHGGG 857</v>
      </c>
      <c r="I424" t="str" cm="1">
        <f t="array" aca="1" ref="I424:J424" ca="1">IF($C424=0,"",_xlfn.TEXTSPLIT(H424," "))</f>
        <v>GHGGG</v>
      </c>
      <c r="J424" t="str">
        <f ca="1"/>
        <v>857</v>
      </c>
      <c r="K424">
        <f t="shared" ca="1" si="275"/>
        <v>857</v>
      </c>
      <c r="L424">
        <f ca="1"/>
        <v>412</v>
      </c>
      <c r="M424" t="str">
        <f t="shared" ca="1" si="261"/>
        <v>78777</v>
      </c>
      <c r="N424">
        <f t="shared" ca="1" si="252"/>
        <v>0</v>
      </c>
      <c r="O424">
        <f t="shared" ca="1" si="292"/>
        <v>0</v>
      </c>
      <c r="P424">
        <f t="shared" ca="1" si="292"/>
        <v>0</v>
      </c>
      <c r="Q424">
        <f t="shared" ca="1" si="292"/>
        <v>0</v>
      </c>
      <c r="R424">
        <f t="shared" ca="1" si="292"/>
        <v>0</v>
      </c>
      <c r="S424">
        <f t="shared" ca="1" si="292"/>
        <v>0</v>
      </c>
      <c r="T424">
        <f t="shared" ca="1" si="292"/>
        <v>4</v>
      </c>
      <c r="U424">
        <f t="shared" ca="1" si="292"/>
        <v>1</v>
      </c>
      <c r="V424">
        <f t="shared" ca="1" si="292"/>
        <v>0</v>
      </c>
      <c r="W424">
        <f t="shared" ca="1" si="292"/>
        <v>0</v>
      </c>
      <c r="X424">
        <f t="shared" ca="1" si="292"/>
        <v>0</v>
      </c>
      <c r="Y424">
        <f t="shared" ca="1" si="292"/>
        <v>0</v>
      </c>
      <c r="Z424">
        <f t="shared" ca="1" si="292"/>
        <v>0</v>
      </c>
      <c r="AA424">
        <f t="shared" ca="1" si="292"/>
        <v>0</v>
      </c>
      <c r="AB424">
        <f t="shared" ca="1" si="276"/>
        <v>5</v>
      </c>
      <c r="AC424" t="b">
        <f t="shared" ca="1" si="263"/>
        <v>0</v>
      </c>
      <c r="AD424" t="b">
        <f t="shared" ca="1" si="264"/>
        <v>1</v>
      </c>
      <c r="AE424" t="b">
        <f t="shared" ca="1" si="265"/>
        <v>0</v>
      </c>
      <c r="AF424" t="b">
        <f t="shared" ca="1" si="266"/>
        <v>0</v>
      </c>
      <c r="AG424" t="b">
        <f t="shared" ca="1" si="267"/>
        <v>0</v>
      </c>
      <c r="AH424" t="b">
        <f t="shared" ca="1" si="268"/>
        <v>0</v>
      </c>
      <c r="AI424" t="b">
        <f t="shared" ca="1" si="269"/>
        <v>0</v>
      </c>
      <c r="AJ424">
        <f t="shared" ca="1" si="277"/>
        <v>1</v>
      </c>
      <c r="AK424">
        <f t="shared" ca="1" si="270"/>
        <v>60412</v>
      </c>
      <c r="AL424">
        <f t="shared" ca="1" si="271"/>
        <v>949</v>
      </c>
      <c r="AM424" s="19">
        <f t="shared" ca="1" si="272"/>
        <v>813293</v>
      </c>
      <c r="AN424" t="str">
        <f ca="1">IF($C424=0,"",
VLOOKUP(MID($E424,1,1),TRANSF2,2,FALSE)
&amp; VLOOKUP(MID($E424,2,1),TRANSF2,2,FALSE)
&amp; VLOOKUP(MID($E424,3,1),TRANSF2,2,FALSE)
&amp; VLOOKUP(MID($E424,4,1),TRANSF2,2,FALSE)
&amp; VLOOKUP(MID($E424,5,1),TRANSF2,2,FALSE)
)</f>
        <v>HFEHE</v>
      </c>
      <c r="AO424" t="str">
        <f t="shared" ca="1" si="278"/>
        <v>HFEHE 390</v>
      </c>
      <c r="AP424" t="str">
        <f ca="1"/>
        <v>FFIFG 528</v>
      </c>
      <c r="AQ424" t="str" cm="1">
        <f t="array" aca="1" ref="AQ424:AR424" ca="1">IF($C424=0,"",_xlfn.TEXTSPLIT(AP424," "))</f>
        <v>FFIFG</v>
      </c>
      <c r="AR424" t="str">
        <f ca="1"/>
        <v>528</v>
      </c>
      <c r="AS424">
        <f t="shared" ca="1" si="279"/>
        <v>528</v>
      </c>
      <c r="AT424">
        <f ca="1"/>
        <v>412</v>
      </c>
      <c r="AU424" t="str">
        <f ca="1">IF($C424=0,"",
VLOOKUP(MID(AQ424,1,1),REVTRANS2,2,FALSE)
&amp; VLOOKUP(MID(AQ424,2,1),REVTRANS2,2,FALSE)
&amp; VLOOKUP(MID(AQ424,3,1),REVTRANS2,2,FALSE)
&amp; VLOOKUP(MID(AQ424,4,1),REVTRANS2,2,FALSE)
&amp; VLOOKUP(MID(AQ424,5,1),REVTRANS2,2,FALSE)
)</f>
        <v>66967</v>
      </c>
      <c r="AV424">
        <f t="shared" ca="1" si="258"/>
        <v>0</v>
      </c>
      <c r="AW424">
        <f t="shared" ca="1" si="258"/>
        <v>0</v>
      </c>
      <c r="AX424">
        <f t="shared" ca="1" si="258"/>
        <v>0</v>
      </c>
      <c r="AY424">
        <f t="shared" ca="1" si="258"/>
        <v>0</v>
      </c>
      <c r="AZ424">
        <f t="shared" ca="1" si="258"/>
        <v>0</v>
      </c>
      <c r="BA424">
        <f t="shared" ca="1" si="258"/>
        <v>3</v>
      </c>
      <c r="BB424">
        <f t="shared" ca="1" si="258"/>
        <v>1</v>
      </c>
      <c r="BC424">
        <f t="shared" ca="1" si="258"/>
        <v>0</v>
      </c>
      <c r="BD424">
        <f t="shared" ca="1" si="258"/>
        <v>1</v>
      </c>
      <c r="BE424">
        <f t="shared" ca="1" si="258"/>
        <v>0</v>
      </c>
      <c r="BF424">
        <f t="shared" ca="1" si="258"/>
        <v>0</v>
      </c>
      <c r="BG424">
        <f t="shared" ca="1" si="258"/>
        <v>0</v>
      </c>
      <c r="BH424">
        <f t="shared" ca="1" si="258"/>
        <v>0</v>
      </c>
      <c r="BI424" s="37">
        <f t="shared" ca="1" si="291"/>
        <v>0</v>
      </c>
      <c r="BJ424" t="b">
        <f t="shared" ca="1" si="280"/>
        <v>0</v>
      </c>
      <c r="BK424" t="b">
        <f t="shared" ca="1" si="281"/>
        <v>0</v>
      </c>
      <c r="BL424" t="b">
        <f t="shared" ca="1" si="282"/>
        <v>0</v>
      </c>
      <c r="BM424" t="b">
        <f t="shared" ca="1" si="283"/>
        <v>1</v>
      </c>
      <c r="BN424" t="b">
        <f t="shared" ca="1" si="284"/>
        <v>0</v>
      </c>
      <c r="BO424" t="b">
        <f t="shared" ca="1" si="285"/>
        <v>0</v>
      </c>
      <c r="BP424" t="b">
        <f t="shared" ca="1" si="286"/>
        <v>0</v>
      </c>
      <c r="BQ424">
        <f t="shared" ca="1" si="287"/>
        <v>1</v>
      </c>
      <c r="BR424">
        <f t="shared" ca="1" si="288"/>
        <v>40412</v>
      </c>
      <c r="BS424" cm="1">
        <f t="array" aca="1" ref="BS424" ca="1">IF($C424=0,"",RANK(BR424,OFFSET(KKK,0,0,LAST,1),-1))</f>
        <v>549</v>
      </c>
      <c r="BT424" s="19">
        <f t="shared" ca="1" si="289"/>
        <v>289872</v>
      </c>
    </row>
    <row r="425" spans="1:72">
      <c r="A425">
        <v>413</v>
      </c>
      <c r="C425" s="9" t="str">
        <f t="shared" ca="1" si="257"/>
        <v>39699 469</v>
      </c>
      <c r="D425">
        <f t="shared" ca="1" si="259"/>
        <v>9</v>
      </c>
      <c r="E425" t="str">
        <f t="shared" ca="1" si="273"/>
        <v>39699</v>
      </c>
      <c r="F425" t="str">
        <f t="shared" ca="1" si="260"/>
        <v>CIFII</v>
      </c>
      <c r="G425" t="str">
        <f t="shared" ca="1" si="274"/>
        <v>CIFII 469</v>
      </c>
      <c r="H425" t="str">
        <f ca="1"/>
        <v>GHHHH 626</v>
      </c>
      <c r="I425" t="str" cm="1">
        <f t="array" aca="1" ref="I425:J425" ca="1">IF($C425=0,"",_xlfn.TEXTSPLIT(H425," "))</f>
        <v>GHHHH</v>
      </c>
      <c r="J425" t="str">
        <f ca="1"/>
        <v>626</v>
      </c>
      <c r="K425">
        <f t="shared" ca="1" si="275"/>
        <v>626</v>
      </c>
      <c r="L425">
        <f ca="1"/>
        <v>413</v>
      </c>
      <c r="M425" t="str">
        <f t="shared" ca="1" si="261"/>
        <v>78888</v>
      </c>
      <c r="N425">
        <f t="shared" ca="1" si="252"/>
        <v>0</v>
      </c>
      <c r="O425">
        <f t="shared" ca="1" si="292"/>
        <v>0</v>
      </c>
      <c r="P425">
        <f t="shared" ca="1" si="292"/>
        <v>0</v>
      </c>
      <c r="Q425">
        <f t="shared" ca="1" si="292"/>
        <v>0</v>
      </c>
      <c r="R425">
        <f t="shared" ca="1" si="292"/>
        <v>0</v>
      </c>
      <c r="S425">
        <f t="shared" ca="1" si="292"/>
        <v>0</v>
      </c>
      <c r="T425">
        <f t="shared" ca="1" si="292"/>
        <v>1</v>
      </c>
      <c r="U425">
        <f t="shared" ca="1" si="292"/>
        <v>4</v>
      </c>
      <c r="V425">
        <f t="shared" ca="1" si="292"/>
        <v>0</v>
      </c>
      <c r="W425">
        <f t="shared" ca="1" si="292"/>
        <v>0</v>
      </c>
      <c r="X425">
        <f t="shared" ca="1" si="292"/>
        <v>0</v>
      </c>
      <c r="Y425">
        <f t="shared" ca="1" si="292"/>
        <v>0</v>
      </c>
      <c r="Z425">
        <f t="shared" ca="1" si="292"/>
        <v>0</v>
      </c>
      <c r="AA425">
        <f t="shared" ca="1" si="292"/>
        <v>0</v>
      </c>
      <c r="AB425">
        <f t="shared" ca="1" si="276"/>
        <v>5</v>
      </c>
      <c r="AC425" t="b">
        <f t="shared" ca="1" si="263"/>
        <v>0</v>
      </c>
      <c r="AD425" t="b">
        <f t="shared" ca="1" si="264"/>
        <v>1</v>
      </c>
      <c r="AE425" t="b">
        <f t="shared" ca="1" si="265"/>
        <v>0</v>
      </c>
      <c r="AF425" t="b">
        <f t="shared" ca="1" si="266"/>
        <v>0</v>
      </c>
      <c r="AG425" t="b">
        <f t="shared" ca="1" si="267"/>
        <v>0</v>
      </c>
      <c r="AH425" t="b">
        <f t="shared" ca="1" si="268"/>
        <v>0</v>
      </c>
      <c r="AI425" t="b">
        <f t="shared" ca="1" si="269"/>
        <v>0</v>
      </c>
      <c r="AJ425">
        <f t="shared" ca="1" si="277"/>
        <v>1</v>
      </c>
      <c r="AK425">
        <f t="shared" ca="1" si="270"/>
        <v>60413</v>
      </c>
      <c r="AL425">
        <f t="shared" ca="1" si="271"/>
        <v>950</v>
      </c>
      <c r="AM425" s="19">
        <f t="shared" ca="1" si="272"/>
        <v>594700</v>
      </c>
      <c r="AN425" t="str">
        <f ca="1">IF($C425=0,"",
VLOOKUP(MID($E425,1,1),TRANSF2,2,FALSE)
&amp; VLOOKUP(MID($E425,2,1),TRANSF2,2,FALSE)
&amp; VLOOKUP(MID($E425,3,1),TRANSF2,2,FALSE)
&amp; VLOOKUP(MID($E425,4,1),TRANSF2,2,FALSE)
&amp; VLOOKUP(MID($E425,5,1),TRANSF2,2,FALSE)
)</f>
        <v>CIFII</v>
      </c>
      <c r="AO425" t="str">
        <f t="shared" ca="1" si="278"/>
        <v>CIFII 469</v>
      </c>
      <c r="AP425" t="str">
        <f ca="1"/>
        <v>FFLDL 199</v>
      </c>
      <c r="AQ425" t="str" cm="1">
        <f t="array" aca="1" ref="AQ425:AR425" ca="1">IF($C425=0,"",_xlfn.TEXTSPLIT(AP425," "))</f>
        <v>FFLDL</v>
      </c>
      <c r="AR425" t="str">
        <f ca="1"/>
        <v>199</v>
      </c>
      <c r="AS425">
        <f t="shared" ca="1" si="279"/>
        <v>199</v>
      </c>
      <c r="AT425">
        <f ca="1"/>
        <v>413</v>
      </c>
      <c r="AU425" t="str">
        <f ca="1">IF($C425=0,"",
VLOOKUP(MID(AQ425,1,1),REVTRANS2,2,FALSE)
&amp; VLOOKUP(MID(AQ425,2,1),REVTRANS2,2,FALSE)
&amp; VLOOKUP(MID(AQ425,3,1),REVTRANS2,2,FALSE)
&amp; VLOOKUP(MID(AQ425,4,1),REVTRANS2,2,FALSE)
&amp; VLOOKUP(MID(AQ425,5,1),REVTRANS2,2,FALSE)
)</f>
        <v>66T4T</v>
      </c>
      <c r="AV425">
        <f t="shared" ca="1" si="258"/>
        <v>0</v>
      </c>
      <c r="AW425">
        <f t="shared" ca="1" si="258"/>
        <v>0</v>
      </c>
      <c r="AX425">
        <f t="shared" ca="1" si="258"/>
        <v>0</v>
      </c>
      <c r="AY425">
        <f t="shared" ca="1" si="258"/>
        <v>1</v>
      </c>
      <c r="AZ425">
        <f t="shared" ca="1" si="258"/>
        <v>0</v>
      </c>
      <c r="BA425">
        <f t="shared" ca="1" si="258"/>
        <v>2</v>
      </c>
      <c r="BB425">
        <f t="shared" ca="1" si="258"/>
        <v>0</v>
      </c>
      <c r="BC425">
        <f t="shared" ca="1" si="258"/>
        <v>0</v>
      </c>
      <c r="BD425">
        <f t="shared" ca="1" si="258"/>
        <v>0</v>
      </c>
      <c r="BE425">
        <f t="shared" ca="1" si="258"/>
        <v>2</v>
      </c>
      <c r="BF425">
        <f t="shared" ca="1" si="258"/>
        <v>0</v>
      </c>
      <c r="BG425">
        <f t="shared" ca="1" si="258"/>
        <v>0</v>
      </c>
      <c r="BH425">
        <f t="shared" ca="1" si="258"/>
        <v>0</v>
      </c>
      <c r="BI425" s="37">
        <f t="shared" ca="1" si="291"/>
        <v>0</v>
      </c>
      <c r="BJ425" t="b">
        <f t="shared" ca="1" si="280"/>
        <v>0</v>
      </c>
      <c r="BK425" t="b">
        <f t="shared" ca="1" si="281"/>
        <v>0</v>
      </c>
      <c r="BL425" t="b">
        <f t="shared" ca="1" si="282"/>
        <v>0</v>
      </c>
      <c r="BM425" t="b">
        <f t="shared" ca="1" si="283"/>
        <v>0</v>
      </c>
      <c r="BN425" t="b">
        <f t="shared" ca="1" si="284"/>
        <v>1</v>
      </c>
      <c r="BO425" t="b">
        <f t="shared" ca="1" si="285"/>
        <v>0</v>
      </c>
      <c r="BP425" t="b">
        <f t="shared" ca="1" si="286"/>
        <v>0</v>
      </c>
      <c r="BQ425">
        <f t="shared" ca="1" si="287"/>
        <v>1</v>
      </c>
      <c r="BR425">
        <f t="shared" ca="1" si="288"/>
        <v>30413</v>
      </c>
      <c r="BS425" cm="1">
        <f t="array" aca="1" ref="BS425" ca="1">IF($C425=0,"",RANK(BR425,OFFSET(KKK,0,0,LAST,1),-1))</f>
        <v>368</v>
      </c>
      <c r="BT425" s="19">
        <f t="shared" ca="1" si="289"/>
        <v>73232</v>
      </c>
    </row>
    <row r="426" spans="1:72">
      <c r="A426">
        <v>414</v>
      </c>
      <c r="C426" s="9" t="str">
        <f t="shared" ca="1" si="257"/>
        <v>TTT53 859</v>
      </c>
      <c r="D426">
        <f t="shared" ca="1" si="259"/>
        <v>9</v>
      </c>
      <c r="E426" t="str">
        <f t="shared" ca="1" si="273"/>
        <v>TTT53</v>
      </c>
      <c r="F426" t="str">
        <f t="shared" ca="1" si="260"/>
        <v>LLLEC</v>
      </c>
      <c r="G426" t="str">
        <f t="shared" ca="1" si="274"/>
        <v>LLLEC 859</v>
      </c>
      <c r="H426" t="str">
        <f ca="1"/>
        <v>GICCC 236</v>
      </c>
      <c r="I426" t="str" cm="1">
        <f t="array" aca="1" ref="I426:J426" ca="1">IF($C426=0,"",_xlfn.TEXTSPLIT(H426," "))</f>
        <v>GICCC</v>
      </c>
      <c r="J426" t="str">
        <f ca="1"/>
        <v>236</v>
      </c>
      <c r="K426">
        <f t="shared" ca="1" si="275"/>
        <v>236</v>
      </c>
      <c r="L426">
        <f ca="1"/>
        <v>414</v>
      </c>
      <c r="M426" t="str">
        <f t="shared" ca="1" si="261"/>
        <v>79333</v>
      </c>
      <c r="N426">
        <f t="shared" ca="1" si="252"/>
        <v>0</v>
      </c>
      <c r="O426">
        <f t="shared" ca="1" si="292"/>
        <v>0</v>
      </c>
      <c r="P426">
        <f t="shared" ca="1" si="292"/>
        <v>3</v>
      </c>
      <c r="Q426">
        <f t="shared" ca="1" si="292"/>
        <v>0</v>
      </c>
      <c r="R426">
        <f t="shared" ca="1" si="292"/>
        <v>0</v>
      </c>
      <c r="S426">
        <f t="shared" ca="1" si="292"/>
        <v>0</v>
      </c>
      <c r="T426">
        <f t="shared" ca="1" si="292"/>
        <v>1</v>
      </c>
      <c r="U426">
        <f t="shared" ca="1" si="292"/>
        <v>0</v>
      </c>
      <c r="V426">
        <f t="shared" ca="1" si="292"/>
        <v>1</v>
      </c>
      <c r="W426">
        <f t="shared" ca="1" si="292"/>
        <v>0</v>
      </c>
      <c r="X426">
        <f t="shared" ca="1" si="292"/>
        <v>0</v>
      </c>
      <c r="Y426">
        <f t="shared" ca="1" si="292"/>
        <v>0</v>
      </c>
      <c r="Z426">
        <f t="shared" ca="1" si="292"/>
        <v>0</v>
      </c>
      <c r="AA426">
        <f t="shared" ca="1" si="292"/>
        <v>0</v>
      </c>
      <c r="AB426">
        <f t="shared" ca="1" si="276"/>
        <v>5</v>
      </c>
      <c r="AC426" t="b">
        <f t="shared" ca="1" si="263"/>
        <v>0</v>
      </c>
      <c r="AD426" t="b">
        <f t="shared" ca="1" si="264"/>
        <v>0</v>
      </c>
      <c r="AE426" t="b">
        <f t="shared" ca="1" si="265"/>
        <v>0</v>
      </c>
      <c r="AF426" t="b">
        <f t="shared" ca="1" si="266"/>
        <v>1</v>
      </c>
      <c r="AG426" t="b">
        <f t="shared" ca="1" si="267"/>
        <v>0</v>
      </c>
      <c r="AH426" t="b">
        <f t="shared" ca="1" si="268"/>
        <v>0</v>
      </c>
      <c r="AI426" t="b">
        <f t="shared" ca="1" si="269"/>
        <v>0</v>
      </c>
      <c r="AJ426">
        <f t="shared" ca="1" si="277"/>
        <v>1</v>
      </c>
      <c r="AK426">
        <f t="shared" ca="1" si="270"/>
        <v>40414</v>
      </c>
      <c r="AL426">
        <f t="shared" ca="1" si="271"/>
        <v>700</v>
      </c>
      <c r="AM426" s="19">
        <f t="shared" ca="1" si="272"/>
        <v>165200</v>
      </c>
      <c r="AN426" t="str">
        <f ca="1">IF($C426=0,"",
VLOOKUP(MID($E426,1,1),TRANSF2,2,FALSE)
&amp; VLOOKUP(MID($E426,2,1),TRANSF2,2,FALSE)
&amp; VLOOKUP(MID($E426,3,1),TRANSF2,2,FALSE)
&amp; VLOOKUP(MID($E426,4,1),TRANSF2,2,FALSE)
&amp; VLOOKUP(MID($E426,5,1),TRANSF2,2,FALSE)
)</f>
        <v>LLLEC</v>
      </c>
      <c r="AO426" t="str">
        <f t="shared" ca="1" si="278"/>
        <v>LLLEC 859</v>
      </c>
      <c r="AP426" t="str">
        <f ca="1"/>
        <v>FFLFF 802</v>
      </c>
      <c r="AQ426" t="str" cm="1">
        <f t="array" aca="1" ref="AQ426:AR426" ca="1">IF($C426=0,"",_xlfn.TEXTSPLIT(AP426," "))</f>
        <v>FFLFF</v>
      </c>
      <c r="AR426" t="str">
        <f ca="1"/>
        <v>802</v>
      </c>
      <c r="AS426">
        <f t="shared" ca="1" si="279"/>
        <v>802</v>
      </c>
      <c r="AT426">
        <f ca="1"/>
        <v>414</v>
      </c>
      <c r="AU426" t="str">
        <f ca="1">IF($C426=0,"",
VLOOKUP(MID(AQ426,1,1),REVTRANS2,2,FALSE)
&amp; VLOOKUP(MID(AQ426,2,1),REVTRANS2,2,FALSE)
&amp; VLOOKUP(MID(AQ426,3,1),REVTRANS2,2,FALSE)
&amp; VLOOKUP(MID(AQ426,4,1),REVTRANS2,2,FALSE)
&amp; VLOOKUP(MID(AQ426,5,1),REVTRANS2,2,FALSE)
)</f>
        <v>66T66</v>
      </c>
      <c r="AV426">
        <f t="shared" ca="1" si="258"/>
        <v>0</v>
      </c>
      <c r="AW426">
        <f t="shared" ca="1" si="258"/>
        <v>0</v>
      </c>
      <c r="AX426">
        <f t="shared" ref="AW426:BH489" ca="1" si="293">IF($C426=0,"",(LEN($AU426)-LEN(SUBSTITUTE($AU426,AX$11,""))))</f>
        <v>0</v>
      </c>
      <c r="AY426">
        <f t="shared" ca="1" si="293"/>
        <v>0</v>
      </c>
      <c r="AZ426">
        <f t="shared" ca="1" si="293"/>
        <v>0</v>
      </c>
      <c r="BA426">
        <f t="shared" ca="1" si="293"/>
        <v>4</v>
      </c>
      <c r="BB426">
        <f t="shared" ca="1" si="293"/>
        <v>0</v>
      </c>
      <c r="BC426">
        <f t="shared" ca="1" si="293"/>
        <v>0</v>
      </c>
      <c r="BD426">
        <f t="shared" ca="1" si="293"/>
        <v>0</v>
      </c>
      <c r="BE426">
        <f t="shared" ca="1" si="293"/>
        <v>1</v>
      </c>
      <c r="BF426">
        <f t="shared" ca="1" si="293"/>
        <v>0</v>
      </c>
      <c r="BG426">
        <f t="shared" ca="1" si="293"/>
        <v>0</v>
      </c>
      <c r="BH426">
        <f t="shared" ca="1" si="293"/>
        <v>0</v>
      </c>
      <c r="BI426" s="37">
        <f t="shared" ca="1" si="291"/>
        <v>0</v>
      </c>
      <c r="BJ426" t="b">
        <f t="shared" ca="1" si="280"/>
        <v>0</v>
      </c>
      <c r="BK426" t="b">
        <f t="shared" ca="1" si="281"/>
        <v>1</v>
      </c>
      <c r="BL426" t="b">
        <f t="shared" ca="1" si="282"/>
        <v>0</v>
      </c>
      <c r="BM426" t="b">
        <f t="shared" ca="1" si="283"/>
        <v>0</v>
      </c>
      <c r="BN426" t="b">
        <f t="shared" ca="1" si="284"/>
        <v>0</v>
      </c>
      <c r="BO426" t="b">
        <f t="shared" ca="1" si="285"/>
        <v>0</v>
      </c>
      <c r="BP426" t="b">
        <f t="shared" ca="1" si="286"/>
        <v>0</v>
      </c>
      <c r="BQ426">
        <f t="shared" ca="1" si="287"/>
        <v>1</v>
      </c>
      <c r="BR426">
        <f t="shared" ca="1" si="288"/>
        <v>60414</v>
      </c>
      <c r="BS426" cm="1">
        <f t="array" aca="1" ref="BS426" ca="1">IF($C426=0,"",RANK(BR426,OFFSET(KKK,0,0,LAST,1),-1))</f>
        <v>884</v>
      </c>
      <c r="BT426" s="19">
        <f t="shared" ca="1" si="289"/>
        <v>708968</v>
      </c>
    </row>
    <row r="427" spans="1:72">
      <c r="A427">
        <v>415</v>
      </c>
      <c r="C427" s="9" t="str">
        <f t="shared" ca="1" si="257"/>
        <v>26266 628</v>
      </c>
      <c r="D427">
        <f t="shared" ca="1" si="259"/>
        <v>9</v>
      </c>
      <c r="E427" t="str">
        <f t="shared" ca="1" si="273"/>
        <v>26266</v>
      </c>
      <c r="F427" t="str">
        <f t="shared" ca="1" si="260"/>
        <v>BFBFF</v>
      </c>
      <c r="G427" t="str">
        <f t="shared" ca="1" si="274"/>
        <v>BFBFF 628</v>
      </c>
      <c r="H427" t="str">
        <f ca="1"/>
        <v>GIGBL 308</v>
      </c>
      <c r="I427" t="str" cm="1">
        <f t="array" aca="1" ref="I427:J427" ca="1">IF($C427=0,"",_xlfn.TEXTSPLIT(H427," "))</f>
        <v>GIGBL</v>
      </c>
      <c r="J427" t="str">
        <f ca="1"/>
        <v>308</v>
      </c>
      <c r="K427">
        <f t="shared" ca="1" si="275"/>
        <v>308</v>
      </c>
      <c r="L427">
        <f ca="1"/>
        <v>415</v>
      </c>
      <c r="M427" t="str">
        <f t="shared" ca="1" si="261"/>
        <v>7972T</v>
      </c>
      <c r="N427">
        <f t="shared" ca="1" si="252"/>
        <v>0</v>
      </c>
      <c r="O427">
        <f t="shared" ref="O427:AA436" ca="1" si="294">IF($C427=0,"",(LEN($M427)-LEN(SUBSTITUTE($M427,O$11,""))))</f>
        <v>1</v>
      </c>
      <c r="P427">
        <f t="shared" ca="1" si="294"/>
        <v>0</v>
      </c>
      <c r="Q427">
        <f t="shared" ca="1" si="294"/>
        <v>0</v>
      </c>
      <c r="R427">
        <f t="shared" ca="1" si="294"/>
        <v>0</v>
      </c>
      <c r="S427">
        <f t="shared" ca="1" si="294"/>
        <v>0</v>
      </c>
      <c r="T427">
        <f t="shared" ca="1" si="294"/>
        <v>2</v>
      </c>
      <c r="U427">
        <f t="shared" ca="1" si="294"/>
        <v>0</v>
      </c>
      <c r="V427">
        <f t="shared" ca="1" si="294"/>
        <v>1</v>
      </c>
      <c r="W427">
        <f t="shared" ca="1" si="294"/>
        <v>1</v>
      </c>
      <c r="X427">
        <f t="shared" ca="1" si="294"/>
        <v>0</v>
      </c>
      <c r="Y427">
        <f t="shared" ca="1" si="294"/>
        <v>0</v>
      </c>
      <c r="Z427">
        <f t="shared" ca="1" si="294"/>
        <v>0</v>
      </c>
      <c r="AA427">
        <f t="shared" ca="1" si="294"/>
        <v>0</v>
      </c>
      <c r="AB427">
        <f t="shared" ca="1" si="276"/>
        <v>5</v>
      </c>
      <c r="AC427" t="b">
        <f t="shared" ca="1" si="263"/>
        <v>0</v>
      </c>
      <c r="AD427" t="b">
        <f t="shared" ca="1" si="264"/>
        <v>0</v>
      </c>
      <c r="AE427" t="b">
        <f t="shared" ca="1" si="265"/>
        <v>0</v>
      </c>
      <c r="AF427" t="b">
        <f t="shared" ca="1" si="266"/>
        <v>0</v>
      </c>
      <c r="AG427" t="b">
        <f t="shared" ca="1" si="267"/>
        <v>0</v>
      </c>
      <c r="AH427" t="b">
        <f t="shared" ca="1" si="268"/>
        <v>1</v>
      </c>
      <c r="AI427" t="b">
        <f t="shared" ca="1" si="269"/>
        <v>0</v>
      </c>
      <c r="AJ427">
        <f t="shared" ca="1" si="277"/>
        <v>1</v>
      </c>
      <c r="AK427">
        <f t="shared" ca="1" si="270"/>
        <v>20415</v>
      </c>
      <c r="AL427">
        <f t="shared" ca="1" si="271"/>
        <v>291</v>
      </c>
      <c r="AM427" s="19">
        <f t="shared" ca="1" si="272"/>
        <v>89628</v>
      </c>
      <c r="AN427" t="str">
        <f ca="1">IF($C427=0,"",
VLOOKUP(MID($E427,1,1),TRANSF2,2,FALSE)
&amp; VLOOKUP(MID($E427,2,1),TRANSF2,2,FALSE)
&amp; VLOOKUP(MID($E427,3,1),TRANSF2,2,FALSE)
&amp; VLOOKUP(MID($E427,4,1),TRANSF2,2,FALSE)
&amp; VLOOKUP(MID($E427,5,1),TRANSF2,2,FALSE)
)</f>
        <v>BFBFF</v>
      </c>
      <c r="AO427" t="str">
        <f t="shared" ca="1" si="278"/>
        <v>BFBFF 628</v>
      </c>
      <c r="AP427" t="str">
        <f ca="1"/>
        <v>FFLFP 476</v>
      </c>
      <c r="AQ427" t="str" cm="1">
        <f t="array" aca="1" ref="AQ427:AR427" ca="1">IF($C427=0,"",_xlfn.TEXTSPLIT(AP427," "))</f>
        <v>FFLFP</v>
      </c>
      <c r="AR427" t="str">
        <f ca="1"/>
        <v>476</v>
      </c>
      <c r="AS427">
        <f t="shared" ca="1" si="279"/>
        <v>476</v>
      </c>
      <c r="AT427">
        <f ca="1"/>
        <v>415</v>
      </c>
      <c r="AU427" t="str">
        <f ca="1">IF($C427=0,"",
VLOOKUP(MID(AQ427,1,1),REVTRANS2,2,FALSE)
&amp; VLOOKUP(MID(AQ427,2,1),REVTRANS2,2,FALSE)
&amp; VLOOKUP(MID(AQ427,3,1),REVTRANS2,2,FALSE)
&amp; VLOOKUP(MID(AQ427,4,1),REVTRANS2,2,FALSE)
&amp; VLOOKUP(MID(AQ427,5,1),REVTRANS2,2,FALSE)
)</f>
        <v>66T6A</v>
      </c>
      <c r="AV427">
        <f t="shared" ref="AV427:AV490" ca="1" si="295">IF($C427=0,"",(LEN($AU427)-LEN(SUBSTITUTE($AU427,AV$11,""))))</f>
        <v>0</v>
      </c>
      <c r="AW427">
        <f t="shared" ca="1" si="293"/>
        <v>0</v>
      </c>
      <c r="AX427">
        <f t="shared" ca="1" si="293"/>
        <v>0</v>
      </c>
      <c r="AY427">
        <f t="shared" ca="1" si="293"/>
        <v>0</v>
      </c>
      <c r="AZ427">
        <f t="shared" ca="1" si="293"/>
        <v>0</v>
      </c>
      <c r="BA427">
        <f t="shared" ca="1" si="293"/>
        <v>3</v>
      </c>
      <c r="BB427">
        <f t="shared" ca="1" si="293"/>
        <v>0</v>
      </c>
      <c r="BC427">
        <f t="shared" ca="1" si="293"/>
        <v>0</v>
      </c>
      <c r="BD427">
        <f t="shared" ca="1" si="293"/>
        <v>0</v>
      </c>
      <c r="BE427">
        <f t="shared" ca="1" si="293"/>
        <v>1</v>
      </c>
      <c r="BF427">
        <f t="shared" ca="1" si="293"/>
        <v>0</v>
      </c>
      <c r="BG427">
        <f t="shared" ca="1" si="293"/>
        <v>0</v>
      </c>
      <c r="BH427">
        <f t="shared" ca="1" si="293"/>
        <v>1</v>
      </c>
      <c r="BI427" s="37">
        <f t="shared" ca="1" si="291"/>
        <v>0</v>
      </c>
      <c r="BJ427" t="b">
        <f t="shared" ca="1" si="280"/>
        <v>0</v>
      </c>
      <c r="BK427" t="b">
        <f t="shared" ca="1" si="281"/>
        <v>0</v>
      </c>
      <c r="BL427" t="b">
        <f t="shared" ca="1" si="282"/>
        <v>0</v>
      </c>
      <c r="BM427" t="b">
        <f t="shared" ca="1" si="283"/>
        <v>1</v>
      </c>
      <c r="BN427" t="b">
        <f t="shared" ca="1" si="284"/>
        <v>0</v>
      </c>
      <c r="BO427" t="b">
        <f t="shared" ca="1" si="285"/>
        <v>0</v>
      </c>
      <c r="BP427" t="b">
        <f t="shared" ca="1" si="286"/>
        <v>0</v>
      </c>
      <c r="BQ427">
        <f t="shared" ca="1" si="287"/>
        <v>1</v>
      </c>
      <c r="BR427">
        <f t="shared" ca="1" si="288"/>
        <v>40415</v>
      </c>
      <c r="BS427" cm="1">
        <f t="array" aca="1" ref="BS427" ca="1">IF($C427=0,"",RANK(BR427,OFFSET(KKK,0,0,LAST,1),-1))</f>
        <v>550</v>
      </c>
      <c r="BT427" s="19">
        <f t="shared" ca="1" si="289"/>
        <v>261800</v>
      </c>
    </row>
    <row r="428" spans="1:72">
      <c r="A428">
        <v>416</v>
      </c>
      <c r="C428" s="9" t="str">
        <f t="shared" ca="1" si="257"/>
        <v>87858 200</v>
      </c>
      <c r="D428">
        <f t="shared" ca="1" si="259"/>
        <v>9</v>
      </c>
      <c r="E428" t="str">
        <f t="shared" ca="1" si="273"/>
        <v>87858</v>
      </c>
      <c r="F428" t="str">
        <f t="shared" ca="1" si="260"/>
        <v>HGHEH</v>
      </c>
      <c r="G428" t="str">
        <f t="shared" ca="1" si="274"/>
        <v>HGHEH 200</v>
      </c>
      <c r="H428" t="str">
        <f ca="1"/>
        <v>GIPIP 780</v>
      </c>
      <c r="I428" t="str" cm="1">
        <f t="array" aca="1" ref="I428:J428" ca="1">IF($C428=0,"",_xlfn.TEXTSPLIT(H428," "))</f>
        <v>GIPIP</v>
      </c>
      <c r="J428" t="str">
        <f ca="1"/>
        <v>780</v>
      </c>
      <c r="K428">
        <f t="shared" ca="1" si="275"/>
        <v>780</v>
      </c>
      <c r="L428">
        <f ca="1"/>
        <v>416</v>
      </c>
      <c r="M428" t="str">
        <f t="shared" ca="1" si="261"/>
        <v>79A9A</v>
      </c>
      <c r="N428">
        <f t="shared" ca="1" si="252"/>
        <v>0</v>
      </c>
      <c r="O428">
        <f t="shared" ca="1" si="294"/>
        <v>0</v>
      </c>
      <c r="P428">
        <f t="shared" ca="1" si="294"/>
        <v>0</v>
      </c>
      <c r="Q428">
        <f t="shared" ca="1" si="294"/>
        <v>0</v>
      </c>
      <c r="R428">
        <f t="shared" ca="1" si="294"/>
        <v>0</v>
      </c>
      <c r="S428">
        <f t="shared" ca="1" si="294"/>
        <v>0</v>
      </c>
      <c r="T428">
        <f t="shared" ca="1" si="294"/>
        <v>1</v>
      </c>
      <c r="U428">
        <f t="shared" ca="1" si="294"/>
        <v>0</v>
      </c>
      <c r="V428">
        <f t="shared" ca="1" si="294"/>
        <v>2</v>
      </c>
      <c r="W428">
        <f t="shared" ca="1" si="294"/>
        <v>0</v>
      </c>
      <c r="X428">
        <f t="shared" ca="1" si="294"/>
        <v>0</v>
      </c>
      <c r="Y428">
        <f t="shared" ca="1" si="294"/>
        <v>0</v>
      </c>
      <c r="Z428">
        <f t="shared" ca="1" si="294"/>
        <v>0</v>
      </c>
      <c r="AA428">
        <f t="shared" ca="1" si="294"/>
        <v>2</v>
      </c>
      <c r="AB428">
        <f t="shared" ca="1" si="276"/>
        <v>5</v>
      </c>
      <c r="AC428" t="b">
        <f t="shared" ca="1" si="263"/>
        <v>0</v>
      </c>
      <c r="AD428" t="b">
        <f t="shared" ca="1" si="264"/>
        <v>0</v>
      </c>
      <c r="AE428" t="b">
        <f t="shared" ca="1" si="265"/>
        <v>0</v>
      </c>
      <c r="AF428" t="b">
        <f t="shared" ca="1" si="266"/>
        <v>0</v>
      </c>
      <c r="AG428" t="b">
        <f t="shared" ca="1" si="267"/>
        <v>1</v>
      </c>
      <c r="AH428" t="b">
        <f t="shared" ca="1" si="268"/>
        <v>0</v>
      </c>
      <c r="AI428" t="b">
        <f t="shared" ca="1" si="269"/>
        <v>0</v>
      </c>
      <c r="AJ428">
        <f t="shared" ca="1" si="277"/>
        <v>1</v>
      </c>
      <c r="AK428">
        <f t="shared" ca="1" si="270"/>
        <v>30416</v>
      </c>
      <c r="AL428">
        <f t="shared" ca="1" si="271"/>
        <v>516</v>
      </c>
      <c r="AM428" s="19">
        <f t="shared" ca="1" si="272"/>
        <v>402480</v>
      </c>
      <c r="AN428" t="str">
        <f ca="1">IF($C428=0,"",
VLOOKUP(MID($E428,1,1),TRANSF2,2,FALSE)
&amp; VLOOKUP(MID($E428,2,1),TRANSF2,2,FALSE)
&amp; VLOOKUP(MID($E428,3,1),TRANSF2,2,FALSE)
&amp; VLOOKUP(MID($E428,4,1),TRANSF2,2,FALSE)
&amp; VLOOKUP(MID($E428,5,1),TRANSF2,2,FALSE)
)</f>
        <v>HGHEH</v>
      </c>
      <c r="AO428" t="str">
        <f t="shared" ca="1" si="278"/>
        <v>HGHEH 200</v>
      </c>
      <c r="AP428" t="str">
        <f ca="1"/>
        <v>FFPPF 938</v>
      </c>
      <c r="AQ428" t="str" cm="1">
        <f t="array" aca="1" ref="AQ428:AR428" ca="1">IF($C428=0,"",_xlfn.TEXTSPLIT(AP428," "))</f>
        <v>FFPPF</v>
      </c>
      <c r="AR428" t="str">
        <f ca="1"/>
        <v>938</v>
      </c>
      <c r="AS428">
        <f t="shared" ca="1" si="279"/>
        <v>938</v>
      </c>
      <c r="AT428">
        <f ca="1"/>
        <v>416</v>
      </c>
      <c r="AU428" t="str">
        <f ca="1">IF($C428=0,"",
VLOOKUP(MID(AQ428,1,1),REVTRANS2,2,FALSE)
&amp; VLOOKUP(MID(AQ428,2,1),REVTRANS2,2,FALSE)
&amp; VLOOKUP(MID(AQ428,3,1),REVTRANS2,2,FALSE)
&amp; VLOOKUP(MID(AQ428,4,1),REVTRANS2,2,FALSE)
&amp; VLOOKUP(MID(AQ428,5,1),REVTRANS2,2,FALSE)
)</f>
        <v>66AA6</v>
      </c>
      <c r="AV428">
        <f t="shared" ca="1" si="295"/>
        <v>0</v>
      </c>
      <c r="AW428">
        <f t="shared" ca="1" si="293"/>
        <v>0</v>
      </c>
      <c r="AX428">
        <f t="shared" ca="1" si="293"/>
        <v>0</v>
      </c>
      <c r="AY428">
        <f t="shared" ca="1" si="293"/>
        <v>0</v>
      </c>
      <c r="AZ428">
        <f t="shared" ca="1" si="293"/>
        <v>0</v>
      </c>
      <c r="BA428">
        <f t="shared" ca="1" si="293"/>
        <v>3</v>
      </c>
      <c r="BB428">
        <f t="shared" ca="1" si="293"/>
        <v>0</v>
      </c>
      <c r="BC428">
        <f t="shared" ca="1" si="293"/>
        <v>0</v>
      </c>
      <c r="BD428">
        <f t="shared" ca="1" si="293"/>
        <v>0</v>
      </c>
      <c r="BE428">
        <f t="shared" ca="1" si="293"/>
        <v>0</v>
      </c>
      <c r="BF428">
        <f t="shared" ca="1" si="293"/>
        <v>0</v>
      </c>
      <c r="BG428">
        <f t="shared" ca="1" si="293"/>
        <v>0</v>
      </c>
      <c r="BH428">
        <f t="shared" ca="1" si="293"/>
        <v>2</v>
      </c>
      <c r="BI428" s="37">
        <f t="shared" ca="1" si="291"/>
        <v>0</v>
      </c>
      <c r="BJ428" t="b">
        <f t="shared" ca="1" si="280"/>
        <v>0</v>
      </c>
      <c r="BK428" t="b">
        <f t="shared" ca="1" si="281"/>
        <v>0</v>
      </c>
      <c r="BL428" t="b">
        <f t="shared" ca="1" si="282"/>
        <v>1</v>
      </c>
      <c r="BM428" t="b">
        <f t="shared" ca="1" si="283"/>
        <v>0</v>
      </c>
      <c r="BN428" t="b">
        <f t="shared" ca="1" si="284"/>
        <v>0</v>
      </c>
      <c r="BO428" t="b">
        <f t="shared" ca="1" si="285"/>
        <v>0</v>
      </c>
      <c r="BP428" t="b">
        <f t="shared" ca="1" si="286"/>
        <v>0</v>
      </c>
      <c r="BQ428">
        <f t="shared" ca="1" si="287"/>
        <v>1</v>
      </c>
      <c r="BR428">
        <f t="shared" ca="1" si="288"/>
        <v>50416</v>
      </c>
      <c r="BS428" cm="1">
        <f t="array" aca="1" ref="BS428" ca="1">IF($C428=0,"",RANK(BR428,OFFSET(KKK,0,0,LAST,1),-1))</f>
        <v>740</v>
      </c>
      <c r="BT428" s="19">
        <f t="shared" ca="1" si="289"/>
        <v>694120</v>
      </c>
    </row>
    <row r="429" spans="1:72">
      <c r="A429">
        <v>417</v>
      </c>
      <c r="C429" s="9" t="str">
        <f t="shared" ca="1" si="257"/>
        <v>J9Q7K 359</v>
      </c>
      <c r="D429">
        <f t="shared" ca="1" si="259"/>
        <v>9</v>
      </c>
      <c r="E429" t="str">
        <f t="shared" ca="1" si="273"/>
        <v>J9Q7K</v>
      </c>
      <c r="F429" t="str">
        <f t="shared" ca="1" si="260"/>
        <v>MINGO</v>
      </c>
      <c r="G429" t="str">
        <f t="shared" ca="1" si="274"/>
        <v>MINGO 359</v>
      </c>
      <c r="H429" t="str">
        <f ca="1"/>
        <v>GLBIH 170</v>
      </c>
      <c r="I429" t="str" cm="1">
        <f t="array" aca="1" ref="I429:J429" ca="1">IF($C429=0,"",_xlfn.TEXTSPLIT(H429," "))</f>
        <v>GLBIH</v>
      </c>
      <c r="J429" t="str">
        <f ca="1"/>
        <v>170</v>
      </c>
      <c r="K429">
        <f t="shared" ca="1" si="275"/>
        <v>170</v>
      </c>
      <c r="L429">
        <f ca="1"/>
        <v>417</v>
      </c>
      <c r="M429" t="str">
        <f t="shared" ca="1" si="261"/>
        <v>7T298</v>
      </c>
      <c r="N429">
        <f t="shared" ca="1" si="252"/>
        <v>0</v>
      </c>
      <c r="O429">
        <f t="shared" ca="1" si="294"/>
        <v>1</v>
      </c>
      <c r="P429">
        <f t="shared" ca="1" si="294"/>
        <v>0</v>
      </c>
      <c r="Q429">
        <f t="shared" ca="1" si="294"/>
        <v>0</v>
      </c>
      <c r="R429">
        <f t="shared" ca="1" si="294"/>
        <v>0</v>
      </c>
      <c r="S429">
        <f t="shared" ca="1" si="294"/>
        <v>0</v>
      </c>
      <c r="T429">
        <f t="shared" ca="1" si="294"/>
        <v>1</v>
      </c>
      <c r="U429">
        <f t="shared" ca="1" si="294"/>
        <v>1</v>
      </c>
      <c r="V429">
        <f t="shared" ca="1" si="294"/>
        <v>1</v>
      </c>
      <c r="W429">
        <f t="shared" ca="1" si="294"/>
        <v>1</v>
      </c>
      <c r="X429">
        <f t="shared" ca="1" si="294"/>
        <v>0</v>
      </c>
      <c r="Y429">
        <f t="shared" ca="1" si="294"/>
        <v>0</v>
      </c>
      <c r="Z429">
        <f t="shared" ca="1" si="294"/>
        <v>0</v>
      </c>
      <c r="AA429">
        <f t="shared" ca="1" si="294"/>
        <v>0</v>
      </c>
      <c r="AB429">
        <f t="shared" ca="1" si="276"/>
        <v>5</v>
      </c>
      <c r="AC429" t="b">
        <f t="shared" ca="1" si="263"/>
        <v>0</v>
      </c>
      <c r="AD429" t="b">
        <f t="shared" ca="1" si="264"/>
        <v>0</v>
      </c>
      <c r="AE429" t="b">
        <f t="shared" ca="1" si="265"/>
        <v>0</v>
      </c>
      <c r="AF429" t="b">
        <f t="shared" ca="1" si="266"/>
        <v>0</v>
      </c>
      <c r="AG429" t="b">
        <f t="shared" ca="1" si="267"/>
        <v>0</v>
      </c>
      <c r="AH429" t="b">
        <f t="shared" ca="1" si="268"/>
        <v>0</v>
      </c>
      <c r="AI429" t="b">
        <f t="shared" ca="1" si="269"/>
        <v>1</v>
      </c>
      <c r="AJ429">
        <f t="shared" ca="1" si="277"/>
        <v>1</v>
      </c>
      <c r="AK429">
        <f t="shared" ca="1" si="270"/>
        <v>10417</v>
      </c>
      <c r="AL429">
        <f t="shared" ca="1" si="271"/>
        <v>74</v>
      </c>
      <c r="AM429" s="19">
        <f t="shared" ca="1" si="272"/>
        <v>12580</v>
      </c>
      <c r="AN429" t="str">
        <f ca="1">IF($C429=0,"",
VLOOKUP(MID($E429,1,1),TRANSF2,2,FALSE)
&amp; VLOOKUP(MID($E429,2,1),TRANSF2,2,FALSE)
&amp; VLOOKUP(MID($E429,3,1),TRANSF2,2,FALSE)
&amp; VLOOKUP(MID($E429,4,1),TRANSF2,2,FALSE)
&amp; VLOOKUP(MID($E429,5,1),TRANSF2,2,FALSE)
)</f>
        <v>AINGO</v>
      </c>
      <c r="AO429" t="str">
        <f t="shared" ca="1" si="278"/>
        <v>AINGO 359</v>
      </c>
      <c r="AP429" t="str">
        <f ca="1"/>
        <v>FFPPH 910</v>
      </c>
      <c r="AQ429" t="str" cm="1">
        <f t="array" aca="1" ref="AQ429:AR429" ca="1">IF($C429=0,"",_xlfn.TEXTSPLIT(AP429," "))</f>
        <v>FFPPH</v>
      </c>
      <c r="AR429" t="str">
        <f ca="1"/>
        <v>910</v>
      </c>
      <c r="AS429">
        <f t="shared" ca="1" si="279"/>
        <v>910</v>
      </c>
      <c r="AT429">
        <f ca="1"/>
        <v>417</v>
      </c>
      <c r="AU429" t="str">
        <f ca="1">IF($C429=0,"",
VLOOKUP(MID(AQ429,1,1),REVTRANS2,2,FALSE)
&amp; VLOOKUP(MID(AQ429,2,1),REVTRANS2,2,FALSE)
&amp; VLOOKUP(MID(AQ429,3,1),REVTRANS2,2,FALSE)
&amp; VLOOKUP(MID(AQ429,4,1),REVTRANS2,2,FALSE)
&amp; VLOOKUP(MID(AQ429,5,1),REVTRANS2,2,FALSE)
)</f>
        <v>66AA8</v>
      </c>
      <c r="AV429">
        <f t="shared" ca="1" si="295"/>
        <v>0</v>
      </c>
      <c r="AW429">
        <f t="shared" ca="1" si="293"/>
        <v>0</v>
      </c>
      <c r="AX429">
        <f t="shared" ca="1" si="293"/>
        <v>0</v>
      </c>
      <c r="AY429">
        <f t="shared" ca="1" si="293"/>
        <v>0</v>
      </c>
      <c r="AZ429">
        <f t="shared" ca="1" si="293"/>
        <v>0</v>
      </c>
      <c r="BA429">
        <f t="shared" ca="1" si="293"/>
        <v>2</v>
      </c>
      <c r="BB429">
        <f t="shared" ca="1" si="293"/>
        <v>0</v>
      </c>
      <c r="BC429">
        <f t="shared" ca="1" si="293"/>
        <v>1</v>
      </c>
      <c r="BD429">
        <f t="shared" ca="1" si="293"/>
        <v>0</v>
      </c>
      <c r="BE429">
        <f t="shared" ca="1" si="293"/>
        <v>0</v>
      </c>
      <c r="BF429">
        <f t="shared" ca="1" si="293"/>
        <v>0</v>
      </c>
      <c r="BG429">
        <f t="shared" ca="1" si="293"/>
        <v>0</v>
      </c>
      <c r="BH429">
        <f t="shared" ca="1" si="293"/>
        <v>2</v>
      </c>
      <c r="BI429" s="37">
        <f t="shared" ca="1" si="291"/>
        <v>0</v>
      </c>
      <c r="BJ429" t="b">
        <f t="shared" ca="1" si="280"/>
        <v>0</v>
      </c>
      <c r="BK429" t="b">
        <f t="shared" ca="1" si="281"/>
        <v>0</v>
      </c>
      <c r="BL429" t="b">
        <f t="shared" ca="1" si="282"/>
        <v>0</v>
      </c>
      <c r="BM429" t="b">
        <f t="shared" ca="1" si="283"/>
        <v>0</v>
      </c>
      <c r="BN429" t="b">
        <f t="shared" ca="1" si="284"/>
        <v>1</v>
      </c>
      <c r="BO429" t="b">
        <f t="shared" ca="1" si="285"/>
        <v>0</v>
      </c>
      <c r="BP429" t="b">
        <f t="shared" ca="1" si="286"/>
        <v>0</v>
      </c>
      <c r="BQ429">
        <f t="shared" ca="1" si="287"/>
        <v>1</v>
      </c>
      <c r="BR429">
        <f t="shared" ca="1" si="288"/>
        <v>30417</v>
      </c>
      <c r="BS429" cm="1">
        <f t="array" aca="1" ref="BS429" ca="1">IF($C429=0,"",RANK(BR429,OFFSET(KKK,0,0,LAST,1),-1))</f>
        <v>369</v>
      </c>
      <c r="BT429" s="19">
        <f t="shared" ca="1" si="289"/>
        <v>335790</v>
      </c>
    </row>
    <row r="430" spans="1:72">
      <c r="A430">
        <v>418</v>
      </c>
      <c r="C430" s="9" t="str">
        <f t="shared" ca="1" si="257"/>
        <v>J8AQ4 377</v>
      </c>
      <c r="D430">
        <f t="shared" ca="1" si="259"/>
        <v>9</v>
      </c>
      <c r="E430" t="str">
        <f t="shared" ca="1" si="273"/>
        <v>J8AQ4</v>
      </c>
      <c r="F430" t="str">
        <f t="shared" ca="1" si="260"/>
        <v>MHPND</v>
      </c>
      <c r="G430" t="str">
        <f t="shared" ca="1" si="274"/>
        <v>MHPND 377</v>
      </c>
      <c r="H430" t="str">
        <f ca="1"/>
        <v>GLLLL 994</v>
      </c>
      <c r="I430" t="str" cm="1">
        <f t="array" aca="1" ref="I430:J430" ca="1">IF($C430=0,"",_xlfn.TEXTSPLIT(H430," "))</f>
        <v>GLLLL</v>
      </c>
      <c r="J430" t="str">
        <f ca="1"/>
        <v>994</v>
      </c>
      <c r="K430">
        <f t="shared" ca="1" si="275"/>
        <v>994</v>
      </c>
      <c r="L430">
        <f ca="1"/>
        <v>418</v>
      </c>
      <c r="M430" t="str">
        <f t="shared" ca="1" si="261"/>
        <v>7TTTT</v>
      </c>
      <c r="N430">
        <f t="shared" ca="1" si="252"/>
        <v>0</v>
      </c>
      <c r="O430">
        <f t="shared" ca="1" si="294"/>
        <v>0</v>
      </c>
      <c r="P430">
        <f t="shared" ca="1" si="294"/>
        <v>0</v>
      </c>
      <c r="Q430">
        <f t="shared" ca="1" si="294"/>
        <v>0</v>
      </c>
      <c r="R430">
        <f t="shared" ca="1" si="294"/>
        <v>0</v>
      </c>
      <c r="S430">
        <f t="shared" ca="1" si="294"/>
        <v>0</v>
      </c>
      <c r="T430">
        <f t="shared" ca="1" si="294"/>
        <v>1</v>
      </c>
      <c r="U430">
        <f t="shared" ca="1" si="294"/>
        <v>0</v>
      </c>
      <c r="V430">
        <f t="shared" ca="1" si="294"/>
        <v>0</v>
      </c>
      <c r="W430">
        <f t="shared" ca="1" si="294"/>
        <v>4</v>
      </c>
      <c r="X430">
        <f t="shared" ca="1" si="294"/>
        <v>0</v>
      </c>
      <c r="Y430">
        <f t="shared" ca="1" si="294"/>
        <v>0</v>
      </c>
      <c r="Z430">
        <f t="shared" ca="1" si="294"/>
        <v>0</v>
      </c>
      <c r="AA430">
        <f t="shared" ca="1" si="294"/>
        <v>0</v>
      </c>
      <c r="AB430">
        <f t="shared" ca="1" si="276"/>
        <v>5</v>
      </c>
      <c r="AC430" t="b">
        <f t="shared" ca="1" si="263"/>
        <v>0</v>
      </c>
      <c r="AD430" t="b">
        <f t="shared" ca="1" si="264"/>
        <v>1</v>
      </c>
      <c r="AE430" t="b">
        <f t="shared" ca="1" si="265"/>
        <v>0</v>
      </c>
      <c r="AF430" t="b">
        <f t="shared" ca="1" si="266"/>
        <v>0</v>
      </c>
      <c r="AG430" t="b">
        <f t="shared" ca="1" si="267"/>
        <v>0</v>
      </c>
      <c r="AH430" t="b">
        <f t="shared" ca="1" si="268"/>
        <v>0</v>
      </c>
      <c r="AI430" t="b">
        <f t="shared" ca="1" si="269"/>
        <v>0</v>
      </c>
      <c r="AJ430">
        <f t="shared" ca="1" si="277"/>
        <v>1</v>
      </c>
      <c r="AK430">
        <f t="shared" ca="1" si="270"/>
        <v>60418</v>
      </c>
      <c r="AL430">
        <f t="shared" ca="1" si="271"/>
        <v>951</v>
      </c>
      <c r="AM430" s="19">
        <f t="shared" ca="1" si="272"/>
        <v>945294</v>
      </c>
      <c r="AN430" t="str">
        <f ca="1">IF($C430=0,"",
VLOOKUP(MID($E430,1,1),TRANSF2,2,FALSE)
&amp; VLOOKUP(MID($E430,2,1),TRANSF2,2,FALSE)
&amp; VLOOKUP(MID($E430,3,1),TRANSF2,2,FALSE)
&amp; VLOOKUP(MID($E430,4,1),TRANSF2,2,FALSE)
&amp; VLOOKUP(MID($E430,5,1),TRANSF2,2,FALSE)
)</f>
        <v>AHPND</v>
      </c>
      <c r="AO430" t="str">
        <f t="shared" ca="1" si="278"/>
        <v>AHPND 377</v>
      </c>
      <c r="AP430" t="str">
        <f ca="1"/>
        <v>FGFFG 807</v>
      </c>
      <c r="AQ430" t="str" cm="1">
        <f t="array" aca="1" ref="AQ430:AR430" ca="1">IF($C430=0,"",_xlfn.TEXTSPLIT(AP430," "))</f>
        <v>FGFFG</v>
      </c>
      <c r="AR430" t="str">
        <f ca="1"/>
        <v>807</v>
      </c>
      <c r="AS430">
        <f t="shared" ca="1" si="279"/>
        <v>807</v>
      </c>
      <c r="AT430">
        <f ca="1"/>
        <v>418</v>
      </c>
      <c r="AU430" t="str">
        <f ca="1">IF($C430=0,"",
VLOOKUP(MID(AQ430,1,1),REVTRANS2,2,FALSE)
&amp; VLOOKUP(MID(AQ430,2,1),REVTRANS2,2,FALSE)
&amp; VLOOKUP(MID(AQ430,3,1),REVTRANS2,2,FALSE)
&amp; VLOOKUP(MID(AQ430,4,1),REVTRANS2,2,FALSE)
&amp; VLOOKUP(MID(AQ430,5,1),REVTRANS2,2,FALSE)
)</f>
        <v>67667</v>
      </c>
      <c r="AV430">
        <f t="shared" ca="1" si="295"/>
        <v>0</v>
      </c>
      <c r="AW430">
        <f t="shared" ca="1" si="293"/>
        <v>0</v>
      </c>
      <c r="AX430">
        <f t="shared" ca="1" si="293"/>
        <v>0</v>
      </c>
      <c r="AY430">
        <f t="shared" ca="1" si="293"/>
        <v>0</v>
      </c>
      <c r="AZ430">
        <f t="shared" ca="1" si="293"/>
        <v>0</v>
      </c>
      <c r="BA430">
        <f t="shared" ca="1" si="293"/>
        <v>3</v>
      </c>
      <c r="BB430">
        <f t="shared" ca="1" si="293"/>
        <v>2</v>
      </c>
      <c r="BC430">
        <f t="shared" ca="1" si="293"/>
        <v>0</v>
      </c>
      <c r="BD430">
        <f t="shared" ca="1" si="293"/>
        <v>0</v>
      </c>
      <c r="BE430">
        <f t="shared" ca="1" si="293"/>
        <v>0</v>
      </c>
      <c r="BF430">
        <f t="shared" ca="1" si="293"/>
        <v>0</v>
      </c>
      <c r="BG430">
        <f t="shared" ca="1" si="293"/>
        <v>0</v>
      </c>
      <c r="BH430">
        <f t="shared" ca="1" si="293"/>
        <v>0</v>
      </c>
      <c r="BI430" s="37">
        <f t="shared" ca="1" si="291"/>
        <v>0</v>
      </c>
      <c r="BJ430" t="b">
        <f t="shared" ca="1" si="280"/>
        <v>0</v>
      </c>
      <c r="BK430" t="b">
        <f t="shared" ca="1" si="281"/>
        <v>0</v>
      </c>
      <c r="BL430" t="b">
        <f t="shared" ca="1" si="282"/>
        <v>1</v>
      </c>
      <c r="BM430" t="b">
        <f t="shared" ca="1" si="283"/>
        <v>0</v>
      </c>
      <c r="BN430" t="b">
        <f t="shared" ca="1" si="284"/>
        <v>0</v>
      </c>
      <c r="BO430" t="b">
        <f t="shared" ca="1" si="285"/>
        <v>0</v>
      </c>
      <c r="BP430" t="b">
        <f t="shared" ca="1" si="286"/>
        <v>0</v>
      </c>
      <c r="BQ430">
        <f t="shared" ca="1" si="287"/>
        <v>1</v>
      </c>
      <c r="BR430">
        <f t="shared" ca="1" si="288"/>
        <v>50418</v>
      </c>
      <c r="BS430" cm="1">
        <f t="array" aca="1" ref="BS430" ca="1">IF($C430=0,"",RANK(BR430,OFFSET(KKK,0,0,LAST,1),-1))</f>
        <v>741</v>
      </c>
      <c r="BT430" s="19">
        <f t="shared" ca="1" si="289"/>
        <v>597987</v>
      </c>
    </row>
    <row r="431" spans="1:72">
      <c r="A431">
        <v>419</v>
      </c>
      <c r="C431" s="9" t="str">
        <f t="shared" ca="1" si="257"/>
        <v>3998Q 76</v>
      </c>
      <c r="D431">
        <f t="shared" ca="1" si="259"/>
        <v>8</v>
      </c>
      <c r="E431" t="str">
        <f t="shared" ca="1" si="273"/>
        <v>3998Q</v>
      </c>
      <c r="F431" t="str">
        <f t="shared" ca="1" si="260"/>
        <v>CIIHN</v>
      </c>
      <c r="G431" t="str">
        <f t="shared" ca="1" si="274"/>
        <v>CIIHN 76</v>
      </c>
      <c r="H431" t="str">
        <f ca="1"/>
        <v>GLLNE 342</v>
      </c>
      <c r="I431" t="str" cm="1">
        <f t="array" aca="1" ref="I431:J431" ca="1">IF($C431=0,"",_xlfn.TEXTSPLIT(H431," "))</f>
        <v>GLLNE</v>
      </c>
      <c r="J431" t="str">
        <f ca="1"/>
        <v>342</v>
      </c>
      <c r="K431">
        <f t="shared" ca="1" si="275"/>
        <v>342</v>
      </c>
      <c r="L431">
        <f ca="1"/>
        <v>419</v>
      </c>
      <c r="M431" t="str">
        <f t="shared" ca="1" si="261"/>
        <v>7TTQ5</v>
      </c>
      <c r="N431">
        <f t="shared" ref="N431:N494" ca="1" si="296">IF($C431=0,"",(LEN($M431)-LEN(SUBSTITUTE($M431,N$11,""))))</f>
        <v>0</v>
      </c>
      <c r="O431">
        <f t="shared" ca="1" si="294"/>
        <v>0</v>
      </c>
      <c r="P431">
        <f t="shared" ca="1" si="294"/>
        <v>0</v>
      </c>
      <c r="Q431">
        <f t="shared" ca="1" si="294"/>
        <v>0</v>
      </c>
      <c r="R431">
        <f t="shared" ca="1" si="294"/>
        <v>1</v>
      </c>
      <c r="S431">
        <f t="shared" ca="1" si="294"/>
        <v>0</v>
      </c>
      <c r="T431">
        <f t="shared" ca="1" si="294"/>
        <v>1</v>
      </c>
      <c r="U431">
        <f t="shared" ca="1" si="294"/>
        <v>0</v>
      </c>
      <c r="V431">
        <f t="shared" ca="1" si="294"/>
        <v>0</v>
      </c>
      <c r="W431">
        <f t="shared" ca="1" si="294"/>
        <v>2</v>
      </c>
      <c r="X431">
        <f t="shared" ca="1" si="294"/>
        <v>0</v>
      </c>
      <c r="Y431">
        <f t="shared" ca="1" si="294"/>
        <v>1</v>
      </c>
      <c r="Z431">
        <f t="shared" ca="1" si="294"/>
        <v>0</v>
      </c>
      <c r="AA431">
        <f t="shared" ca="1" si="294"/>
        <v>0</v>
      </c>
      <c r="AB431">
        <f t="shared" ca="1" si="276"/>
        <v>5</v>
      </c>
      <c r="AC431" t="b">
        <f t="shared" ca="1" si="263"/>
        <v>0</v>
      </c>
      <c r="AD431" t="b">
        <f t="shared" ca="1" si="264"/>
        <v>0</v>
      </c>
      <c r="AE431" t="b">
        <f t="shared" ca="1" si="265"/>
        <v>0</v>
      </c>
      <c r="AF431" t="b">
        <f t="shared" ca="1" si="266"/>
        <v>0</v>
      </c>
      <c r="AG431" t="b">
        <f t="shared" ca="1" si="267"/>
        <v>0</v>
      </c>
      <c r="AH431" t="b">
        <f t="shared" ca="1" si="268"/>
        <v>1</v>
      </c>
      <c r="AI431" t="b">
        <f t="shared" ca="1" si="269"/>
        <v>0</v>
      </c>
      <c r="AJ431">
        <f t="shared" ca="1" si="277"/>
        <v>1</v>
      </c>
      <c r="AK431">
        <f t="shared" ca="1" si="270"/>
        <v>20419</v>
      </c>
      <c r="AL431">
        <f t="shared" ca="1" si="271"/>
        <v>292</v>
      </c>
      <c r="AM431" s="19">
        <f t="shared" ca="1" si="272"/>
        <v>99864</v>
      </c>
      <c r="AN431" t="str">
        <f ca="1">IF($C431=0,"",
VLOOKUP(MID($E431,1,1),TRANSF2,2,FALSE)
&amp; VLOOKUP(MID($E431,2,1),TRANSF2,2,FALSE)
&amp; VLOOKUP(MID($E431,3,1),TRANSF2,2,FALSE)
&amp; VLOOKUP(MID($E431,4,1),TRANSF2,2,FALSE)
&amp; VLOOKUP(MID($E431,5,1),TRANSF2,2,FALSE)
)</f>
        <v>CIIHN</v>
      </c>
      <c r="AO431" t="str">
        <f t="shared" ca="1" si="278"/>
        <v>CIIHN 76</v>
      </c>
      <c r="AP431" t="str">
        <f ca="1"/>
        <v>FGIGG 942</v>
      </c>
      <c r="AQ431" t="str" cm="1">
        <f t="array" aca="1" ref="AQ431:AR431" ca="1">IF($C431=0,"",_xlfn.TEXTSPLIT(AP431," "))</f>
        <v>FGIGG</v>
      </c>
      <c r="AR431" t="str">
        <f ca="1"/>
        <v>942</v>
      </c>
      <c r="AS431">
        <f t="shared" ca="1" si="279"/>
        <v>942</v>
      </c>
      <c r="AT431">
        <f ca="1"/>
        <v>419</v>
      </c>
      <c r="AU431" t="str">
        <f ca="1">IF($C431=0,"",
VLOOKUP(MID(AQ431,1,1),REVTRANS2,2,FALSE)
&amp; VLOOKUP(MID(AQ431,2,1),REVTRANS2,2,FALSE)
&amp; VLOOKUP(MID(AQ431,3,1),REVTRANS2,2,FALSE)
&amp; VLOOKUP(MID(AQ431,4,1),REVTRANS2,2,FALSE)
&amp; VLOOKUP(MID(AQ431,5,1),REVTRANS2,2,FALSE)
)</f>
        <v>67977</v>
      </c>
      <c r="AV431">
        <f t="shared" ca="1" si="295"/>
        <v>0</v>
      </c>
      <c r="AW431">
        <f t="shared" ca="1" si="293"/>
        <v>0</v>
      </c>
      <c r="AX431">
        <f t="shared" ca="1" si="293"/>
        <v>0</v>
      </c>
      <c r="AY431">
        <f t="shared" ca="1" si="293"/>
        <v>0</v>
      </c>
      <c r="AZ431">
        <f t="shared" ca="1" si="293"/>
        <v>0</v>
      </c>
      <c r="BA431">
        <f t="shared" ca="1" si="293"/>
        <v>1</v>
      </c>
      <c r="BB431">
        <f t="shared" ca="1" si="293"/>
        <v>3</v>
      </c>
      <c r="BC431">
        <f t="shared" ca="1" si="293"/>
        <v>0</v>
      </c>
      <c r="BD431">
        <f t="shared" ca="1" si="293"/>
        <v>1</v>
      </c>
      <c r="BE431">
        <f t="shared" ca="1" si="293"/>
        <v>0</v>
      </c>
      <c r="BF431">
        <f t="shared" ca="1" si="293"/>
        <v>0</v>
      </c>
      <c r="BG431">
        <f t="shared" ca="1" si="293"/>
        <v>0</v>
      </c>
      <c r="BH431">
        <f t="shared" ca="1" si="293"/>
        <v>0</v>
      </c>
      <c r="BI431" s="37">
        <f t="shared" ca="1" si="291"/>
        <v>0</v>
      </c>
      <c r="BJ431" t="b">
        <f t="shared" ca="1" si="280"/>
        <v>0</v>
      </c>
      <c r="BK431" t="b">
        <f t="shared" ca="1" si="281"/>
        <v>0</v>
      </c>
      <c r="BL431" t="b">
        <f t="shared" ca="1" si="282"/>
        <v>0</v>
      </c>
      <c r="BM431" t="b">
        <f t="shared" ca="1" si="283"/>
        <v>1</v>
      </c>
      <c r="BN431" t="b">
        <f t="shared" ca="1" si="284"/>
        <v>0</v>
      </c>
      <c r="BO431" t="b">
        <f t="shared" ca="1" si="285"/>
        <v>0</v>
      </c>
      <c r="BP431" t="b">
        <f t="shared" ca="1" si="286"/>
        <v>0</v>
      </c>
      <c r="BQ431">
        <f t="shared" ca="1" si="287"/>
        <v>1</v>
      </c>
      <c r="BR431">
        <f t="shared" ca="1" si="288"/>
        <v>40419</v>
      </c>
      <c r="BS431" cm="1">
        <f t="array" aca="1" ref="BS431" ca="1">IF($C431=0,"",RANK(BR431,OFFSET(KKK,0,0,LAST,1),-1))</f>
        <v>551</v>
      </c>
      <c r="BT431" s="19">
        <f t="shared" ca="1" si="289"/>
        <v>519042</v>
      </c>
    </row>
    <row r="432" spans="1:72">
      <c r="A432">
        <v>420</v>
      </c>
      <c r="C432" s="9" t="str">
        <f t="shared" ca="1" si="257"/>
        <v>99994 161</v>
      </c>
      <c r="D432">
        <f t="shared" ca="1" si="259"/>
        <v>9</v>
      </c>
      <c r="E432" t="str">
        <f t="shared" ca="1" si="273"/>
        <v>99994</v>
      </c>
      <c r="F432" t="str">
        <f t="shared" ca="1" si="260"/>
        <v>IIIID</v>
      </c>
      <c r="G432" t="str">
        <f t="shared" ca="1" si="274"/>
        <v>IIIID 161</v>
      </c>
      <c r="H432" t="str">
        <f ca="1"/>
        <v>GLOGO 685</v>
      </c>
      <c r="I432" t="str" cm="1">
        <f t="array" aca="1" ref="I432:J432" ca="1">IF($C432=0,"",_xlfn.TEXTSPLIT(H432," "))</f>
        <v>GLOGO</v>
      </c>
      <c r="J432" t="str">
        <f ca="1"/>
        <v>685</v>
      </c>
      <c r="K432">
        <f t="shared" ca="1" si="275"/>
        <v>685</v>
      </c>
      <c r="L432">
        <f ca="1"/>
        <v>420</v>
      </c>
      <c r="M432" t="str">
        <f t="shared" ca="1" si="261"/>
        <v>7TK7K</v>
      </c>
      <c r="N432">
        <f t="shared" ca="1" si="296"/>
        <v>0</v>
      </c>
      <c r="O432">
        <f t="shared" ca="1" si="294"/>
        <v>0</v>
      </c>
      <c r="P432">
        <f t="shared" ca="1" si="294"/>
        <v>0</v>
      </c>
      <c r="Q432">
        <f t="shared" ca="1" si="294"/>
        <v>0</v>
      </c>
      <c r="R432">
        <f t="shared" ca="1" si="294"/>
        <v>0</v>
      </c>
      <c r="S432">
        <f t="shared" ca="1" si="294"/>
        <v>0</v>
      </c>
      <c r="T432">
        <f t="shared" ca="1" si="294"/>
        <v>2</v>
      </c>
      <c r="U432">
        <f t="shared" ca="1" si="294"/>
        <v>0</v>
      </c>
      <c r="V432">
        <f t="shared" ca="1" si="294"/>
        <v>0</v>
      </c>
      <c r="W432">
        <f t="shared" ca="1" si="294"/>
        <v>1</v>
      </c>
      <c r="X432">
        <f t="shared" ca="1" si="294"/>
        <v>0</v>
      </c>
      <c r="Y432">
        <f t="shared" ca="1" si="294"/>
        <v>0</v>
      </c>
      <c r="Z432">
        <f t="shared" ca="1" si="294"/>
        <v>2</v>
      </c>
      <c r="AA432">
        <f t="shared" ca="1" si="294"/>
        <v>0</v>
      </c>
      <c r="AB432">
        <f t="shared" ca="1" si="276"/>
        <v>5</v>
      </c>
      <c r="AC432" t="b">
        <f t="shared" ca="1" si="263"/>
        <v>0</v>
      </c>
      <c r="AD432" t="b">
        <f t="shared" ca="1" si="264"/>
        <v>0</v>
      </c>
      <c r="AE432" t="b">
        <f t="shared" ca="1" si="265"/>
        <v>0</v>
      </c>
      <c r="AF432" t="b">
        <f t="shared" ca="1" si="266"/>
        <v>0</v>
      </c>
      <c r="AG432" t="b">
        <f t="shared" ca="1" si="267"/>
        <v>1</v>
      </c>
      <c r="AH432" t="b">
        <f t="shared" ca="1" si="268"/>
        <v>0</v>
      </c>
      <c r="AI432" t="b">
        <f t="shared" ca="1" si="269"/>
        <v>0</v>
      </c>
      <c r="AJ432">
        <f t="shared" ca="1" si="277"/>
        <v>1</v>
      </c>
      <c r="AK432">
        <f t="shared" ca="1" si="270"/>
        <v>30420</v>
      </c>
      <c r="AL432">
        <f t="shared" ca="1" si="271"/>
        <v>517</v>
      </c>
      <c r="AM432" s="19">
        <f t="shared" ca="1" si="272"/>
        <v>354145</v>
      </c>
      <c r="AN432" t="str">
        <f ca="1">IF($C432=0,"",
VLOOKUP(MID($E432,1,1),TRANSF2,2,FALSE)
&amp; VLOOKUP(MID($E432,2,1),TRANSF2,2,FALSE)
&amp; VLOOKUP(MID($E432,3,1),TRANSF2,2,FALSE)
&amp; VLOOKUP(MID($E432,4,1),TRANSF2,2,FALSE)
&amp; VLOOKUP(MID($E432,5,1),TRANSF2,2,FALSE)
)</f>
        <v>IIIID</v>
      </c>
      <c r="AO432" t="str">
        <f t="shared" ca="1" si="278"/>
        <v>IIIID 161</v>
      </c>
      <c r="AP432" t="str">
        <f ca="1"/>
        <v>FGPEL 248</v>
      </c>
      <c r="AQ432" t="str" cm="1">
        <f t="array" aca="1" ref="AQ432:AR432" ca="1">IF($C432=0,"",_xlfn.TEXTSPLIT(AP432," "))</f>
        <v>FGPEL</v>
      </c>
      <c r="AR432" t="str">
        <f ca="1"/>
        <v>248</v>
      </c>
      <c r="AS432">
        <f t="shared" ca="1" si="279"/>
        <v>248</v>
      </c>
      <c r="AT432">
        <f ca="1"/>
        <v>420</v>
      </c>
      <c r="AU432" t="str">
        <f ca="1">IF($C432=0,"",
VLOOKUP(MID(AQ432,1,1),REVTRANS2,2,FALSE)
&amp; VLOOKUP(MID(AQ432,2,1),REVTRANS2,2,FALSE)
&amp; VLOOKUP(MID(AQ432,3,1),REVTRANS2,2,FALSE)
&amp; VLOOKUP(MID(AQ432,4,1),REVTRANS2,2,FALSE)
&amp; VLOOKUP(MID(AQ432,5,1),REVTRANS2,2,FALSE)
)</f>
        <v>67A5T</v>
      </c>
      <c r="AV432">
        <f t="shared" ca="1" si="295"/>
        <v>0</v>
      </c>
      <c r="AW432">
        <f t="shared" ca="1" si="293"/>
        <v>0</v>
      </c>
      <c r="AX432">
        <f t="shared" ca="1" si="293"/>
        <v>0</v>
      </c>
      <c r="AY432">
        <f t="shared" ca="1" si="293"/>
        <v>0</v>
      </c>
      <c r="AZ432">
        <f t="shared" ca="1" si="293"/>
        <v>1</v>
      </c>
      <c r="BA432">
        <f t="shared" ca="1" si="293"/>
        <v>1</v>
      </c>
      <c r="BB432">
        <f t="shared" ca="1" si="293"/>
        <v>1</v>
      </c>
      <c r="BC432">
        <f t="shared" ca="1" si="293"/>
        <v>0</v>
      </c>
      <c r="BD432">
        <f t="shared" ca="1" si="293"/>
        <v>0</v>
      </c>
      <c r="BE432">
        <f t="shared" ca="1" si="293"/>
        <v>1</v>
      </c>
      <c r="BF432">
        <f t="shared" ca="1" si="293"/>
        <v>0</v>
      </c>
      <c r="BG432">
        <f t="shared" ca="1" si="293"/>
        <v>0</v>
      </c>
      <c r="BH432">
        <f t="shared" ca="1" si="293"/>
        <v>1</v>
      </c>
      <c r="BI432" s="37">
        <f t="shared" ca="1" si="291"/>
        <v>0</v>
      </c>
      <c r="BJ432" t="b">
        <f t="shared" ca="1" si="280"/>
        <v>0</v>
      </c>
      <c r="BK432" t="b">
        <f t="shared" ca="1" si="281"/>
        <v>0</v>
      </c>
      <c r="BL432" t="b">
        <f t="shared" ca="1" si="282"/>
        <v>0</v>
      </c>
      <c r="BM432" t="b">
        <f t="shared" ca="1" si="283"/>
        <v>0</v>
      </c>
      <c r="BN432" t="b">
        <f t="shared" ca="1" si="284"/>
        <v>0</v>
      </c>
      <c r="BO432" t="b">
        <f t="shared" ca="1" si="285"/>
        <v>0</v>
      </c>
      <c r="BP432" t="b">
        <f t="shared" ca="1" si="286"/>
        <v>1</v>
      </c>
      <c r="BQ432">
        <f t="shared" ca="1" si="287"/>
        <v>1</v>
      </c>
      <c r="BR432">
        <f t="shared" ca="1" si="288"/>
        <v>10420</v>
      </c>
      <c r="BS432" cm="1">
        <f t="array" aca="1" ref="BS432" ca="1">IF($C432=0,"",RANK(BR432,OFFSET(KKK,0,0,LAST,1),-1))</f>
        <v>45</v>
      </c>
      <c r="BT432" s="19">
        <f t="shared" ca="1" si="289"/>
        <v>11160</v>
      </c>
    </row>
    <row r="433" spans="1:72">
      <c r="A433">
        <v>421</v>
      </c>
      <c r="C433" s="9" t="str">
        <f t="shared" ca="1" si="257"/>
        <v>3587J 728</v>
      </c>
      <c r="D433">
        <f t="shared" ca="1" si="259"/>
        <v>9</v>
      </c>
      <c r="E433" t="str">
        <f t="shared" ca="1" si="273"/>
        <v>3587J</v>
      </c>
      <c r="F433" t="str">
        <f t="shared" ca="1" si="260"/>
        <v>CEHGM</v>
      </c>
      <c r="G433" t="str">
        <f t="shared" ca="1" si="274"/>
        <v>CEHGM 728</v>
      </c>
      <c r="H433" t="str">
        <f ca="1"/>
        <v>GMBGE 70</v>
      </c>
      <c r="I433" t="str" cm="1">
        <f t="array" aca="1" ref="I433:J433" ca="1">IF($C433=0,"",_xlfn.TEXTSPLIT(H433," "))</f>
        <v>GMBGE</v>
      </c>
      <c r="J433" t="str">
        <f ca="1"/>
        <v>70</v>
      </c>
      <c r="K433">
        <f t="shared" ca="1" si="275"/>
        <v>70</v>
      </c>
      <c r="L433">
        <f ca="1"/>
        <v>421</v>
      </c>
      <c r="M433" t="str">
        <f t="shared" ca="1" si="261"/>
        <v>7J275</v>
      </c>
      <c r="N433">
        <f t="shared" ca="1" si="296"/>
        <v>0</v>
      </c>
      <c r="O433">
        <f t="shared" ca="1" si="294"/>
        <v>1</v>
      </c>
      <c r="P433">
        <f t="shared" ca="1" si="294"/>
        <v>0</v>
      </c>
      <c r="Q433">
        <f t="shared" ca="1" si="294"/>
        <v>0</v>
      </c>
      <c r="R433">
        <f t="shared" ca="1" si="294"/>
        <v>1</v>
      </c>
      <c r="S433">
        <f t="shared" ca="1" si="294"/>
        <v>0</v>
      </c>
      <c r="T433">
        <f t="shared" ca="1" si="294"/>
        <v>2</v>
      </c>
      <c r="U433">
        <f t="shared" ca="1" si="294"/>
        <v>0</v>
      </c>
      <c r="V433">
        <f t="shared" ca="1" si="294"/>
        <v>0</v>
      </c>
      <c r="W433">
        <f t="shared" ca="1" si="294"/>
        <v>0</v>
      </c>
      <c r="X433">
        <f t="shared" ca="1" si="294"/>
        <v>1</v>
      </c>
      <c r="Y433">
        <f t="shared" ca="1" si="294"/>
        <v>0</v>
      </c>
      <c r="Z433">
        <f t="shared" ca="1" si="294"/>
        <v>0</v>
      </c>
      <c r="AA433">
        <f t="shared" ca="1" si="294"/>
        <v>0</v>
      </c>
      <c r="AB433">
        <f t="shared" ca="1" si="276"/>
        <v>5</v>
      </c>
      <c r="AC433" t="b">
        <f t="shared" ca="1" si="263"/>
        <v>0</v>
      </c>
      <c r="AD433" t="b">
        <f t="shared" ca="1" si="264"/>
        <v>0</v>
      </c>
      <c r="AE433" t="b">
        <f t="shared" ca="1" si="265"/>
        <v>0</v>
      </c>
      <c r="AF433" t="b">
        <f t="shared" ca="1" si="266"/>
        <v>0</v>
      </c>
      <c r="AG433" t="b">
        <f t="shared" ca="1" si="267"/>
        <v>0</v>
      </c>
      <c r="AH433" t="b">
        <f t="shared" ca="1" si="268"/>
        <v>1</v>
      </c>
      <c r="AI433" t="b">
        <f t="shared" ca="1" si="269"/>
        <v>0</v>
      </c>
      <c r="AJ433">
        <f t="shared" ca="1" si="277"/>
        <v>1</v>
      </c>
      <c r="AK433">
        <f t="shared" ca="1" si="270"/>
        <v>20421</v>
      </c>
      <c r="AL433">
        <f t="shared" ca="1" si="271"/>
        <v>293</v>
      </c>
      <c r="AM433" s="19">
        <f t="shared" ca="1" si="272"/>
        <v>20510</v>
      </c>
      <c r="AN433" t="str">
        <f ca="1">IF($C433=0,"",
VLOOKUP(MID($E433,1,1),TRANSF2,2,FALSE)
&amp; VLOOKUP(MID($E433,2,1),TRANSF2,2,FALSE)
&amp; VLOOKUP(MID($E433,3,1),TRANSF2,2,FALSE)
&amp; VLOOKUP(MID($E433,4,1),TRANSF2,2,FALSE)
&amp; VLOOKUP(MID($E433,5,1),TRANSF2,2,FALSE)
)</f>
        <v>CEHGA</v>
      </c>
      <c r="AO433" t="str">
        <f t="shared" ca="1" si="278"/>
        <v>CEHGA 728</v>
      </c>
      <c r="AP433" t="str">
        <f ca="1"/>
        <v>FHDDE 264</v>
      </c>
      <c r="AQ433" t="str" cm="1">
        <f t="array" aca="1" ref="AQ433:AR433" ca="1">IF($C433=0,"",_xlfn.TEXTSPLIT(AP433," "))</f>
        <v>FHDDE</v>
      </c>
      <c r="AR433" t="str">
        <f ca="1"/>
        <v>264</v>
      </c>
      <c r="AS433">
        <f t="shared" ca="1" si="279"/>
        <v>264</v>
      </c>
      <c r="AT433">
        <f ca="1"/>
        <v>421</v>
      </c>
      <c r="AU433" t="str">
        <f ca="1">IF($C433=0,"",
VLOOKUP(MID(AQ433,1,1),REVTRANS2,2,FALSE)
&amp; VLOOKUP(MID(AQ433,2,1),REVTRANS2,2,FALSE)
&amp; VLOOKUP(MID(AQ433,3,1),REVTRANS2,2,FALSE)
&amp; VLOOKUP(MID(AQ433,4,1),REVTRANS2,2,FALSE)
&amp; VLOOKUP(MID(AQ433,5,1),REVTRANS2,2,FALSE)
)</f>
        <v>68445</v>
      </c>
      <c r="AV433">
        <f t="shared" ca="1" si="295"/>
        <v>0</v>
      </c>
      <c r="AW433">
        <f t="shared" ca="1" si="293"/>
        <v>0</v>
      </c>
      <c r="AX433">
        <f t="shared" ca="1" si="293"/>
        <v>0</v>
      </c>
      <c r="AY433">
        <f t="shared" ca="1" si="293"/>
        <v>2</v>
      </c>
      <c r="AZ433">
        <f t="shared" ca="1" si="293"/>
        <v>1</v>
      </c>
      <c r="BA433">
        <f t="shared" ca="1" si="293"/>
        <v>1</v>
      </c>
      <c r="BB433">
        <f t="shared" ca="1" si="293"/>
        <v>0</v>
      </c>
      <c r="BC433">
        <f t="shared" ca="1" si="293"/>
        <v>1</v>
      </c>
      <c r="BD433">
        <f t="shared" ca="1" si="293"/>
        <v>0</v>
      </c>
      <c r="BE433">
        <f t="shared" ca="1" si="293"/>
        <v>0</v>
      </c>
      <c r="BF433">
        <f t="shared" ca="1" si="293"/>
        <v>0</v>
      </c>
      <c r="BG433">
        <f t="shared" ca="1" si="293"/>
        <v>0</v>
      </c>
      <c r="BH433">
        <f t="shared" ca="1" si="293"/>
        <v>0</v>
      </c>
      <c r="BI433" s="37">
        <f t="shared" ca="1" si="291"/>
        <v>0</v>
      </c>
      <c r="BJ433" t="b">
        <f t="shared" ca="1" si="280"/>
        <v>0</v>
      </c>
      <c r="BK433" t="b">
        <f t="shared" ca="1" si="281"/>
        <v>0</v>
      </c>
      <c r="BL433" t="b">
        <f t="shared" ca="1" si="282"/>
        <v>0</v>
      </c>
      <c r="BM433" t="b">
        <f t="shared" ca="1" si="283"/>
        <v>0</v>
      </c>
      <c r="BN433" t="b">
        <f t="shared" ca="1" si="284"/>
        <v>0</v>
      </c>
      <c r="BO433" t="b">
        <f t="shared" ca="1" si="285"/>
        <v>1</v>
      </c>
      <c r="BP433" t="b">
        <f t="shared" ca="1" si="286"/>
        <v>0</v>
      </c>
      <c r="BQ433">
        <f t="shared" ca="1" si="287"/>
        <v>1</v>
      </c>
      <c r="BR433">
        <f t="shared" ca="1" si="288"/>
        <v>20421</v>
      </c>
      <c r="BS433" cm="1">
        <f t="array" aca="1" ref="BS433" ca="1">IF($C433=0,"",RANK(BR433,OFFSET(KKK,0,0,LAST,1),-1))</f>
        <v>212</v>
      </c>
      <c r="BT433" s="19">
        <f t="shared" ca="1" si="289"/>
        <v>55968</v>
      </c>
    </row>
    <row r="434" spans="1:72">
      <c r="A434">
        <v>422</v>
      </c>
      <c r="C434" s="9" t="str">
        <f t="shared" ca="1" si="257"/>
        <v>K9K33 816</v>
      </c>
      <c r="D434">
        <f t="shared" ca="1" si="259"/>
        <v>9</v>
      </c>
      <c r="E434" t="str">
        <f t="shared" ca="1" si="273"/>
        <v>K9K33</v>
      </c>
      <c r="F434" t="str">
        <f t="shared" ca="1" si="260"/>
        <v>OIOCC</v>
      </c>
      <c r="G434" t="str">
        <f t="shared" ca="1" si="274"/>
        <v>OIOCC 816</v>
      </c>
      <c r="H434" t="str">
        <f ca="1"/>
        <v>GMGBG 968</v>
      </c>
      <c r="I434" t="str" cm="1">
        <f t="array" aca="1" ref="I434:J434" ca="1">IF($C434=0,"",_xlfn.TEXTSPLIT(H434," "))</f>
        <v>GMGBG</v>
      </c>
      <c r="J434" t="str">
        <f ca="1"/>
        <v>968</v>
      </c>
      <c r="K434">
        <f t="shared" ca="1" si="275"/>
        <v>968</v>
      </c>
      <c r="L434">
        <f ca="1"/>
        <v>422</v>
      </c>
      <c r="M434" t="str">
        <f t="shared" ca="1" si="261"/>
        <v>7J727</v>
      </c>
      <c r="N434">
        <f t="shared" ca="1" si="296"/>
        <v>0</v>
      </c>
      <c r="O434">
        <f t="shared" ca="1" si="294"/>
        <v>1</v>
      </c>
      <c r="P434">
        <f t="shared" ca="1" si="294"/>
        <v>0</v>
      </c>
      <c r="Q434">
        <f t="shared" ca="1" si="294"/>
        <v>0</v>
      </c>
      <c r="R434">
        <f t="shared" ca="1" si="294"/>
        <v>0</v>
      </c>
      <c r="S434">
        <f t="shared" ca="1" si="294"/>
        <v>0</v>
      </c>
      <c r="T434">
        <f t="shared" ca="1" si="294"/>
        <v>3</v>
      </c>
      <c r="U434">
        <f t="shared" ca="1" si="294"/>
        <v>0</v>
      </c>
      <c r="V434">
        <f t="shared" ca="1" si="294"/>
        <v>0</v>
      </c>
      <c r="W434">
        <f t="shared" ca="1" si="294"/>
        <v>0</v>
      </c>
      <c r="X434">
        <f t="shared" ca="1" si="294"/>
        <v>1</v>
      </c>
      <c r="Y434">
        <f t="shared" ca="1" si="294"/>
        <v>0</v>
      </c>
      <c r="Z434">
        <f t="shared" ca="1" si="294"/>
        <v>0</v>
      </c>
      <c r="AA434">
        <f t="shared" ca="1" si="294"/>
        <v>0</v>
      </c>
      <c r="AB434">
        <f t="shared" ca="1" si="276"/>
        <v>5</v>
      </c>
      <c r="AC434" t="b">
        <f t="shared" ca="1" si="263"/>
        <v>0</v>
      </c>
      <c r="AD434" t="b">
        <f t="shared" ca="1" si="264"/>
        <v>0</v>
      </c>
      <c r="AE434" t="b">
        <f t="shared" ca="1" si="265"/>
        <v>0</v>
      </c>
      <c r="AF434" t="b">
        <f t="shared" ca="1" si="266"/>
        <v>1</v>
      </c>
      <c r="AG434" t="b">
        <f t="shared" ca="1" si="267"/>
        <v>0</v>
      </c>
      <c r="AH434" t="b">
        <f t="shared" ca="1" si="268"/>
        <v>0</v>
      </c>
      <c r="AI434" t="b">
        <f t="shared" ca="1" si="269"/>
        <v>0</v>
      </c>
      <c r="AJ434">
        <f t="shared" ca="1" si="277"/>
        <v>1</v>
      </c>
      <c r="AK434">
        <f t="shared" ca="1" si="270"/>
        <v>40422</v>
      </c>
      <c r="AL434">
        <f t="shared" ca="1" si="271"/>
        <v>701</v>
      </c>
      <c r="AM434" s="19">
        <f t="shared" ca="1" si="272"/>
        <v>678568</v>
      </c>
      <c r="AN434" t="str">
        <f ca="1">IF($C434=0,"",
VLOOKUP(MID($E434,1,1),TRANSF2,2,FALSE)
&amp; VLOOKUP(MID($E434,2,1),TRANSF2,2,FALSE)
&amp; VLOOKUP(MID($E434,3,1),TRANSF2,2,FALSE)
&amp; VLOOKUP(MID($E434,4,1),TRANSF2,2,FALSE)
&amp; VLOOKUP(MID($E434,5,1),TRANSF2,2,FALSE)
)</f>
        <v>OIOCC</v>
      </c>
      <c r="AO434" t="str">
        <f t="shared" ca="1" si="278"/>
        <v>OIOCC 816</v>
      </c>
      <c r="AP434" t="str">
        <f ca="1"/>
        <v>FHEFF 739</v>
      </c>
      <c r="AQ434" t="str" cm="1">
        <f t="array" aca="1" ref="AQ434:AR434" ca="1">IF($C434=0,"",_xlfn.TEXTSPLIT(AP434," "))</f>
        <v>FHEFF</v>
      </c>
      <c r="AR434" t="str">
        <f ca="1"/>
        <v>739</v>
      </c>
      <c r="AS434">
        <f t="shared" ca="1" si="279"/>
        <v>739</v>
      </c>
      <c r="AT434">
        <f ca="1"/>
        <v>422</v>
      </c>
      <c r="AU434" t="str">
        <f ca="1">IF($C434=0,"",
VLOOKUP(MID(AQ434,1,1),REVTRANS2,2,FALSE)
&amp; VLOOKUP(MID(AQ434,2,1),REVTRANS2,2,FALSE)
&amp; VLOOKUP(MID(AQ434,3,1),REVTRANS2,2,FALSE)
&amp; VLOOKUP(MID(AQ434,4,1),REVTRANS2,2,FALSE)
&amp; VLOOKUP(MID(AQ434,5,1),REVTRANS2,2,FALSE)
)</f>
        <v>68566</v>
      </c>
      <c r="AV434">
        <f t="shared" ca="1" si="295"/>
        <v>0</v>
      </c>
      <c r="AW434">
        <f t="shared" ca="1" si="293"/>
        <v>0</v>
      </c>
      <c r="AX434">
        <f t="shared" ca="1" si="293"/>
        <v>0</v>
      </c>
      <c r="AY434">
        <f t="shared" ca="1" si="293"/>
        <v>0</v>
      </c>
      <c r="AZ434">
        <f t="shared" ca="1" si="293"/>
        <v>1</v>
      </c>
      <c r="BA434">
        <f t="shared" ca="1" si="293"/>
        <v>3</v>
      </c>
      <c r="BB434">
        <f t="shared" ca="1" si="293"/>
        <v>0</v>
      </c>
      <c r="BC434">
        <f t="shared" ca="1" si="293"/>
        <v>1</v>
      </c>
      <c r="BD434">
        <f t="shared" ca="1" si="293"/>
        <v>0</v>
      </c>
      <c r="BE434">
        <f t="shared" ca="1" si="293"/>
        <v>0</v>
      </c>
      <c r="BF434">
        <f t="shared" ca="1" si="293"/>
        <v>0</v>
      </c>
      <c r="BG434">
        <f t="shared" ca="1" si="293"/>
        <v>0</v>
      </c>
      <c r="BH434">
        <f t="shared" ca="1" si="293"/>
        <v>0</v>
      </c>
      <c r="BI434" s="37">
        <f t="shared" ca="1" si="291"/>
        <v>0</v>
      </c>
      <c r="BJ434" t="b">
        <f t="shared" ca="1" si="280"/>
        <v>0</v>
      </c>
      <c r="BK434" t="b">
        <f t="shared" ca="1" si="281"/>
        <v>0</v>
      </c>
      <c r="BL434" t="b">
        <f t="shared" ca="1" si="282"/>
        <v>0</v>
      </c>
      <c r="BM434" t="b">
        <f t="shared" ca="1" si="283"/>
        <v>1</v>
      </c>
      <c r="BN434" t="b">
        <f t="shared" ca="1" si="284"/>
        <v>0</v>
      </c>
      <c r="BO434" t="b">
        <f t="shared" ca="1" si="285"/>
        <v>0</v>
      </c>
      <c r="BP434" t="b">
        <f t="shared" ca="1" si="286"/>
        <v>0</v>
      </c>
      <c r="BQ434">
        <f t="shared" ca="1" si="287"/>
        <v>1</v>
      </c>
      <c r="BR434">
        <f t="shared" ca="1" si="288"/>
        <v>40422</v>
      </c>
      <c r="BS434" cm="1">
        <f t="array" aca="1" ref="BS434" ca="1">IF($C434=0,"",RANK(BR434,OFFSET(KKK,0,0,LAST,1),-1))</f>
        <v>552</v>
      </c>
      <c r="BT434" s="19">
        <f t="shared" ca="1" si="289"/>
        <v>407928</v>
      </c>
    </row>
    <row r="435" spans="1:72">
      <c r="A435">
        <v>423</v>
      </c>
      <c r="C435" s="9" t="str">
        <f t="shared" ca="1" si="257"/>
        <v>J8Q8J 456</v>
      </c>
      <c r="D435">
        <f t="shared" ca="1" si="259"/>
        <v>9</v>
      </c>
      <c r="E435" t="str">
        <f t="shared" ca="1" si="273"/>
        <v>J8Q8J</v>
      </c>
      <c r="F435" t="str">
        <f t="shared" ca="1" si="260"/>
        <v>MHNHM</v>
      </c>
      <c r="G435" t="str">
        <f t="shared" ca="1" si="274"/>
        <v>MHNHM 456</v>
      </c>
      <c r="H435" t="str">
        <f ca="1"/>
        <v>GMGPE 37</v>
      </c>
      <c r="I435" t="str" cm="1">
        <f t="array" aca="1" ref="I435:J435" ca="1">IF($C435=0,"",_xlfn.TEXTSPLIT(H435," "))</f>
        <v>GMGPE</v>
      </c>
      <c r="J435" t="str">
        <f ca="1"/>
        <v>37</v>
      </c>
      <c r="K435">
        <f t="shared" ca="1" si="275"/>
        <v>37</v>
      </c>
      <c r="L435">
        <f ca="1"/>
        <v>423</v>
      </c>
      <c r="M435" t="str">
        <f t="shared" ca="1" si="261"/>
        <v>7J7A5</v>
      </c>
      <c r="N435">
        <f t="shared" ca="1" si="296"/>
        <v>0</v>
      </c>
      <c r="O435">
        <f t="shared" ca="1" si="294"/>
        <v>0</v>
      </c>
      <c r="P435">
        <f t="shared" ca="1" si="294"/>
        <v>0</v>
      </c>
      <c r="Q435">
        <f t="shared" ca="1" si="294"/>
        <v>0</v>
      </c>
      <c r="R435">
        <f t="shared" ca="1" si="294"/>
        <v>1</v>
      </c>
      <c r="S435">
        <f t="shared" ca="1" si="294"/>
        <v>0</v>
      </c>
      <c r="T435">
        <f t="shared" ca="1" si="294"/>
        <v>2</v>
      </c>
      <c r="U435">
        <f t="shared" ca="1" si="294"/>
        <v>0</v>
      </c>
      <c r="V435">
        <f t="shared" ca="1" si="294"/>
        <v>0</v>
      </c>
      <c r="W435">
        <f t="shared" ca="1" si="294"/>
        <v>0</v>
      </c>
      <c r="X435">
        <f t="shared" ca="1" si="294"/>
        <v>1</v>
      </c>
      <c r="Y435">
        <f t="shared" ca="1" si="294"/>
        <v>0</v>
      </c>
      <c r="Z435">
        <f t="shared" ca="1" si="294"/>
        <v>0</v>
      </c>
      <c r="AA435">
        <f t="shared" ca="1" si="294"/>
        <v>1</v>
      </c>
      <c r="AB435">
        <f t="shared" ca="1" si="276"/>
        <v>5</v>
      </c>
      <c r="AC435" t="b">
        <f t="shared" ca="1" si="263"/>
        <v>0</v>
      </c>
      <c r="AD435" t="b">
        <f t="shared" ca="1" si="264"/>
        <v>0</v>
      </c>
      <c r="AE435" t="b">
        <f t="shared" ca="1" si="265"/>
        <v>0</v>
      </c>
      <c r="AF435" t="b">
        <f t="shared" ca="1" si="266"/>
        <v>0</v>
      </c>
      <c r="AG435" t="b">
        <f t="shared" ca="1" si="267"/>
        <v>0</v>
      </c>
      <c r="AH435" t="b">
        <f t="shared" ca="1" si="268"/>
        <v>1</v>
      </c>
      <c r="AI435" t="b">
        <f t="shared" ca="1" si="269"/>
        <v>0</v>
      </c>
      <c r="AJ435">
        <f t="shared" ca="1" si="277"/>
        <v>1</v>
      </c>
      <c r="AK435">
        <f t="shared" ca="1" si="270"/>
        <v>20423</v>
      </c>
      <c r="AL435">
        <f t="shared" ca="1" si="271"/>
        <v>294</v>
      </c>
      <c r="AM435" s="19">
        <f t="shared" ca="1" si="272"/>
        <v>10878</v>
      </c>
      <c r="AN435" t="str">
        <f ca="1">IF($C435=0,"",
VLOOKUP(MID($E435,1,1),TRANSF2,2,FALSE)
&amp; VLOOKUP(MID($E435,2,1),TRANSF2,2,FALSE)
&amp; VLOOKUP(MID($E435,3,1),TRANSF2,2,FALSE)
&amp; VLOOKUP(MID($E435,4,1),TRANSF2,2,FALSE)
&amp; VLOOKUP(MID($E435,5,1),TRANSF2,2,FALSE)
)</f>
        <v>AHNHA</v>
      </c>
      <c r="AO435" t="str">
        <f t="shared" ca="1" si="278"/>
        <v>AHNHA 456</v>
      </c>
      <c r="AP435" t="str">
        <f ca="1"/>
        <v>FHFFB 758</v>
      </c>
      <c r="AQ435" t="str" cm="1">
        <f t="array" aca="1" ref="AQ435:AR435" ca="1">IF($C435=0,"",_xlfn.TEXTSPLIT(AP435," "))</f>
        <v>FHFFB</v>
      </c>
      <c r="AR435" t="str">
        <f ca="1"/>
        <v>758</v>
      </c>
      <c r="AS435">
        <f t="shared" ca="1" si="279"/>
        <v>758</v>
      </c>
      <c r="AT435">
        <f ca="1"/>
        <v>423</v>
      </c>
      <c r="AU435" t="str">
        <f ca="1">IF($C435=0,"",
VLOOKUP(MID(AQ435,1,1),REVTRANS2,2,FALSE)
&amp; VLOOKUP(MID(AQ435,2,1),REVTRANS2,2,FALSE)
&amp; VLOOKUP(MID(AQ435,3,1),REVTRANS2,2,FALSE)
&amp; VLOOKUP(MID(AQ435,4,1),REVTRANS2,2,FALSE)
&amp; VLOOKUP(MID(AQ435,5,1),REVTRANS2,2,FALSE)
)</f>
        <v>68662</v>
      </c>
      <c r="AV435">
        <f t="shared" ca="1" si="295"/>
        <v>0</v>
      </c>
      <c r="AW435">
        <f t="shared" ca="1" si="293"/>
        <v>1</v>
      </c>
      <c r="AX435">
        <f t="shared" ca="1" si="293"/>
        <v>0</v>
      </c>
      <c r="AY435">
        <f t="shared" ca="1" si="293"/>
        <v>0</v>
      </c>
      <c r="AZ435">
        <f t="shared" ca="1" si="293"/>
        <v>0</v>
      </c>
      <c r="BA435">
        <f t="shared" ca="1" si="293"/>
        <v>3</v>
      </c>
      <c r="BB435">
        <f t="shared" ca="1" si="293"/>
        <v>0</v>
      </c>
      <c r="BC435">
        <f t="shared" ca="1" si="293"/>
        <v>1</v>
      </c>
      <c r="BD435">
        <f t="shared" ca="1" si="293"/>
        <v>0</v>
      </c>
      <c r="BE435">
        <f t="shared" ca="1" si="293"/>
        <v>0</v>
      </c>
      <c r="BF435">
        <f t="shared" ca="1" si="293"/>
        <v>0</v>
      </c>
      <c r="BG435">
        <f t="shared" ca="1" si="293"/>
        <v>0</v>
      </c>
      <c r="BH435">
        <f t="shared" ca="1" si="293"/>
        <v>0</v>
      </c>
      <c r="BI435" s="37">
        <f t="shared" ca="1" si="291"/>
        <v>0</v>
      </c>
      <c r="BJ435" t="b">
        <f t="shared" ca="1" si="280"/>
        <v>0</v>
      </c>
      <c r="BK435" t="b">
        <f t="shared" ca="1" si="281"/>
        <v>0</v>
      </c>
      <c r="BL435" t="b">
        <f t="shared" ca="1" si="282"/>
        <v>0</v>
      </c>
      <c r="BM435" t="b">
        <f t="shared" ca="1" si="283"/>
        <v>1</v>
      </c>
      <c r="BN435" t="b">
        <f t="shared" ca="1" si="284"/>
        <v>0</v>
      </c>
      <c r="BO435" t="b">
        <f t="shared" ca="1" si="285"/>
        <v>0</v>
      </c>
      <c r="BP435" t="b">
        <f t="shared" ca="1" si="286"/>
        <v>0</v>
      </c>
      <c r="BQ435">
        <f t="shared" ca="1" si="287"/>
        <v>1</v>
      </c>
      <c r="BR435">
        <f t="shared" ca="1" si="288"/>
        <v>40423</v>
      </c>
      <c r="BS435" cm="1">
        <f t="array" aca="1" ref="BS435" ca="1">IF($C435=0,"",RANK(BR435,OFFSET(KKK,0,0,LAST,1),-1))</f>
        <v>553</v>
      </c>
      <c r="BT435" s="19">
        <f t="shared" ca="1" si="289"/>
        <v>419174</v>
      </c>
    </row>
    <row r="436" spans="1:72">
      <c r="A436">
        <v>424</v>
      </c>
      <c r="C436" s="9" t="str">
        <f t="shared" ca="1" si="257"/>
        <v>894J9 733</v>
      </c>
      <c r="D436">
        <f t="shared" ca="1" si="259"/>
        <v>9</v>
      </c>
      <c r="E436" t="str">
        <f t="shared" ca="1" si="273"/>
        <v>894J9</v>
      </c>
      <c r="F436" t="str">
        <f t="shared" ca="1" si="260"/>
        <v>HIDMI</v>
      </c>
      <c r="G436" t="str">
        <f t="shared" ca="1" si="274"/>
        <v>HIDMI 733</v>
      </c>
      <c r="H436" t="str">
        <f ca="1"/>
        <v>GMMDI 82</v>
      </c>
      <c r="I436" t="str" cm="1">
        <f t="array" aca="1" ref="I436:J436" ca="1">IF($C436=0,"",_xlfn.TEXTSPLIT(H436," "))</f>
        <v>GMMDI</v>
      </c>
      <c r="J436" t="str">
        <f ca="1"/>
        <v>82</v>
      </c>
      <c r="K436">
        <f t="shared" ca="1" si="275"/>
        <v>82</v>
      </c>
      <c r="L436">
        <f ca="1"/>
        <v>424</v>
      </c>
      <c r="M436" t="str">
        <f t="shared" ca="1" si="261"/>
        <v>7JJ49</v>
      </c>
      <c r="N436">
        <f t="shared" ca="1" si="296"/>
        <v>0</v>
      </c>
      <c r="O436">
        <f t="shared" ca="1" si="294"/>
        <v>0</v>
      </c>
      <c r="P436">
        <f t="shared" ca="1" si="294"/>
        <v>0</v>
      </c>
      <c r="Q436">
        <f t="shared" ca="1" si="294"/>
        <v>1</v>
      </c>
      <c r="R436">
        <f t="shared" ca="1" si="294"/>
        <v>0</v>
      </c>
      <c r="S436">
        <f t="shared" ca="1" si="294"/>
        <v>0</v>
      </c>
      <c r="T436">
        <f t="shared" ca="1" si="294"/>
        <v>1</v>
      </c>
      <c r="U436">
        <f t="shared" ca="1" si="294"/>
        <v>0</v>
      </c>
      <c r="V436">
        <f t="shared" ca="1" si="294"/>
        <v>1</v>
      </c>
      <c r="W436">
        <f t="shared" ca="1" si="294"/>
        <v>0</v>
      </c>
      <c r="X436">
        <f t="shared" ca="1" si="294"/>
        <v>2</v>
      </c>
      <c r="Y436">
        <f t="shared" ca="1" si="294"/>
        <v>0</v>
      </c>
      <c r="Z436">
        <f t="shared" ca="1" si="294"/>
        <v>0</v>
      </c>
      <c r="AA436">
        <f t="shared" ca="1" si="294"/>
        <v>0</v>
      </c>
      <c r="AB436">
        <f t="shared" ca="1" si="276"/>
        <v>5</v>
      </c>
      <c r="AC436" t="b">
        <f t="shared" ca="1" si="263"/>
        <v>0</v>
      </c>
      <c r="AD436" t="b">
        <f t="shared" ca="1" si="264"/>
        <v>0</v>
      </c>
      <c r="AE436" t="b">
        <f t="shared" ca="1" si="265"/>
        <v>0</v>
      </c>
      <c r="AF436" t="b">
        <f t="shared" ca="1" si="266"/>
        <v>0</v>
      </c>
      <c r="AG436" t="b">
        <f t="shared" ca="1" si="267"/>
        <v>0</v>
      </c>
      <c r="AH436" t="b">
        <f t="shared" ca="1" si="268"/>
        <v>1</v>
      </c>
      <c r="AI436" t="b">
        <f t="shared" ca="1" si="269"/>
        <v>0</v>
      </c>
      <c r="AJ436">
        <f t="shared" ca="1" si="277"/>
        <v>1</v>
      </c>
      <c r="AK436">
        <f t="shared" ca="1" si="270"/>
        <v>20424</v>
      </c>
      <c r="AL436">
        <f t="shared" ca="1" si="271"/>
        <v>295</v>
      </c>
      <c r="AM436" s="19">
        <f t="shared" ca="1" si="272"/>
        <v>24190</v>
      </c>
      <c r="AN436" t="str">
        <f ca="1">IF($C436=0,"",
VLOOKUP(MID($E436,1,1),TRANSF2,2,FALSE)
&amp; VLOOKUP(MID($E436,2,1),TRANSF2,2,FALSE)
&amp; VLOOKUP(MID($E436,3,1),TRANSF2,2,FALSE)
&amp; VLOOKUP(MID($E436,4,1),TRANSF2,2,FALSE)
&amp; VLOOKUP(MID($E436,5,1),TRANSF2,2,FALSE)
)</f>
        <v>HIDAI</v>
      </c>
      <c r="AO436" t="str">
        <f t="shared" ca="1" si="278"/>
        <v>HIDAI 733</v>
      </c>
      <c r="AP436" t="str">
        <f ca="1"/>
        <v>FHFFF 467</v>
      </c>
      <c r="AQ436" t="str" cm="1">
        <f t="array" aca="1" ref="AQ436:AR436" ca="1">IF($C436=0,"",_xlfn.TEXTSPLIT(AP436," "))</f>
        <v>FHFFF</v>
      </c>
      <c r="AR436" t="str">
        <f ca="1"/>
        <v>467</v>
      </c>
      <c r="AS436">
        <f t="shared" ca="1" si="279"/>
        <v>467</v>
      </c>
      <c r="AT436">
        <f ca="1"/>
        <v>424</v>
      </c>
      <c r="AU436" t="str">
        <f ca="1">IF($C436=0,"",
VLOOKUP(MID(AQ436,1,1),REVTRANS2,2,FALSE)
&amp; VLOOKUP(MID(AQ436,2,1),REVTRANS2,2,FALSE)
&amp; VLOOKUP(MID(AQ436,3,1),REVTRANS2,2,FALSE)
&amp; VLOOKUP(MID(AQ436,4,1),REVTRANS2,2,FALSE)
&amp; VLOOKUP(MID(AQ436,5,1),REVTRANS2,2,FALSE)
)</f>
        <v>68666</v>
      </c>
      <c r="AV436">
        <f t="shared" ca="1" si="295"/>
        <v>0</v>
      </c>
      <c r="AW436">
        <f t="shared" ca="1" si="293"/>
        <v>0</v>
      </c>
      <c r="AX436">
        <f t="shared" ca="1" si="293"/>
        <v>0</v>
      </c>
      <c r="AY436">
        <f t="shared" ca="1" si="293"/>
        <v>0</v>
      </c>
      <c r="AZ436">
        <f t="shared" ca="1" si="293"/>
        <v>0</v>
      </c>
      <c r="BA436">
        <f t="shared" ca="1" si="293"/>
        <v>4</v>
      </c>
      <c r="BB436">
        <f t="shared" ca="1" si="293"/>
        <v>0</v>
      </c>
      <c r="BC436">
        <f t="shared" ca="1" si="293"/>
        <v>1</v>
      </c>
      <c r="BD436">
        <f t="shared" ca="1" si="293"/>
        <v>0</v>
      </c>
      <c r="BE436">
        <f t="shared" ca="1" si="293"/>
        <v>0</v>
      </c>
      <c r="BF436">
        <f t="shared" ca="1" si="293"/>
        <v>0</v>
      </c>
      <c r="BG436">
        <f t="shared" ca="1" si="293"/>
        <v>0</v>
      </c>
      <c r="BH436">
        <f t="shared" ca="1" si="293"/>
        <v>0</v>
      </c>
      <c r="BI436" s="37">
        <f t="shared" ca="1" si="291"/>
        <v>0</v>
      </c>
      <c r="BJ436" t="b">
        <f t="shared" ca="1" si="280"/>
        <v>0</v>
      </c>
      <c r="BK436" t="b">
        <f t="shared" ca="1" si="281"/>
        <v>1</v>
      </c>
      <c r="BL436" t="b">
        <f t="shared" ca="1" si="282"/>
        <v>0</v>
      </c>
      <c r="BM436" t="b">
        <f t="shared" ca="1" si="283"/>
        <v>0</v>
      </c>
      <c r="BN436" t="b">
        <f t="shared" ca="1" si="284"/>
        <v>0</v>
      </c>
      <c r="BO436" t="b">
        <f t="shared" ca="1" si="285"/>
        <v>0</v>
      </c>
      <c r="BP436" t="b">
        <f t="shared" ca="1" si="286"/>
        <v>0</v>
      </c>
      <c r="BQ436">
        <f t="shared" ca="1" si="287"/>
        <v>1</v>
      </c>
      <c r="BR436">
        <f t="shared" ca="1" si="288"/>
        <v>60424</v>
      </c>
      <c r="BS436" cm="1">
        <f t="array" aca="1" ref="BS436" ca="1">IF($C436=0,"",RANK(BR436,OFFSET(KKK,0,0,LAST,1),-1))</f>
        <v>885</v>
      </c>
      <c r="BT436" s="19">
        <f t="shared" ca="1" si="289"/>
        <v>413295</v>
      </c>
    </row>
    <row r="437" spans="1:72">
      <c r="A437">
        <v>425</v>
      </c>
      <c r="C437" s="9" t="str">
        <f t="shared" ca="1" si="257"/>
        <v>T4J65 514</v>
      </c>
      <c r="D437">
        <f t="shared" ca="1" si="259"/>
        <v>9</v>
      </c>
      <c r="E437" t="str">
        <f t="shared" ca="1" si="273"/>
        <v>T4J65</v>
      </c>
      <c r="F437" t="str">
        <f t="shared" ca="1" si="260"/>
        <v>LDMFE</v>
      </c>
      <c r="G437" t="str">
        <f t="shared" ca="1" si="274"/>
        <v>LDMFE 514</v>
      </c>
      <c r="H437" t="str">
        <f ca="1"/>
        <v>GMPGP 473</v>
      </c>
      <c r="I437" t="str" cm="1">
        <f t="array" aca="1" ref="I437:J437" ca="1">IF($C437=0,"",_xlfn.TEXTSPLIT(H437," "))</f>
        <v>GMPGP</v>
      </c>
      <c r="J437" t="str">
        <f ca="1"/>
        <v>473</v>
      </c>
      <c r="K437">
        <f t="shared" ca="1" si="275"/>
        <v>473</v>
      </c>
      <c r="L437">
        <f ca="1"/>
        <v>425</v>
      </c>
      <c r="M437" t="str">
        <f t="shared" ca="1" si="261"/>
        <v>7JA7A</v>
      </c>
      <c r="N437">
        <f t="shared" ca="1" si="296"/>
        <v>0</v>
      </c>
      <c r="O437">
        <f t="shared" ref="O437:AA446" ca="1" si="297">IF($C437=0,"",(LEN($M437)-LEN(SUBSTITUTE($M437,O$11,""))))</f>
        <v>0</v>
      </c>
      <c r="P437">
        <f t="shared" ca="1" si="297"/>
        <v>0</v>
      </c>
      <c r="Q437">
        <f t="shared" ca="1" si="297"/>
        <v>0</v>
      </c>
      <c r="R437">
        <f t="shared" ca="1" si="297"/>
        <v>0</v>
      </c>
      <c r="S437">
        <f t="shared" ca="1" si="297"/>
        <v>0</v>
      </c>
      <c r="T437">
        <f t="shared" ca="1" si="297"/>
        <v>2</v>
      </c>
      <c r="U437">
        <f t="shared" ca="1" si="297"/>
        <v>0</v>
      </c>
      <c r="V437">
        <f t="shared" ca="1" si="297"/>
        <v>0</v>
      </c>
      <c r="W437">
        <f t="shared" ca="1" si="297"/>
        <v>0</v>
      </c>
      <c r="X437">
        <f t="shared" ca="1" si="297"/>
        <v>1</v>
      </c>
      <c r="Y437">
        <f t="shared" ca="1" si="297"/>
        <v>0</v>
      </c>
      <c r="Z437">
        <f t="shared" ca="1" si="297"/>
        <v>0</v>
      </c>
      <c r="AA437">
        <f t="shared" ca="1" si="297"/>
        <v>2</v>
      </c>
      <c r="AB437">
        <f t="shared" ca="1" si="276"/>
        <v>5</v>
      </c>
      <c r="AC437" t="b">
        <f t="shared" ca="1" si="263"/>
        <v>0</v>
      </c>
      <c r="AD437" t="b">
        <f t="shared" ca="1" si="264"/>
        <v>0</v>
      </c>
      <c r="AE437" t="b">
        <f t="shared" ca="1" si="265"/>
        <v>0</v>
      </c>
      <c r="AF437" t="b">
        <f t="shared" ca="1" si="266"/>
        <v>0</v>
      </c>
      <c r="AG437" t="b">
        <f t="shared" ca="1" si="267"/>
        <v>1</v>
      </c>
      <c r="AH437" t="b">
        <f t="shared" ca="1" si="268"/>
        <v>0</v>
      </c>
      <c r="AI437" t="b">
        <f t="shared" ca="1" si="269"/>
        <v>0</v>
      </c>
      <c r="AJ437">
        <f t="shared" ca="1" si="277"/>
        <v>1</v>
      </c>
      <c r="AK437">
        <f t="shared" ca="1" si="270"/>
        <v>30425</v>
      </c>
      <c r="AL437">
        <f t="shared" ca="1" si="271"/>
        <v>518</v>
      </c>
      <c r="AM437" s="19">
        <f t="shared" ca="1" si="272"/>
        <v>245014</v>
      </c>
      <c r="AN437" t="str">
        <f ca="1">IF($C437=0,"",
VLOOKUP(MID($E437,1,1),TRANSF2,2,FALSE)
&amp; VLOOKUP(MID($E437,2,1),TRANSF2,2,FALSE)
&amp; VLOOKUP(MID($E437,3,1),TRANSF2,2,FALSE)
&amp; VLOOKUP(MID($E437,4,1),TRANSF2,2,FALSE)
&amp; VLOOKUP(MID($E437,5,1),TRANSF2,2,FALSE)
)</f>
        <v>LDAFE</v>
      </c>
      <c r="AO437" t="str">
        <f t="shared" ca="1" si="278"/>
        <v>LDAFE 514</v>
      </c>
      <c r="AP437" t="str">
        <f ca="1"/>
        <v>FHHLH 583</v>
      </c>
      <c r="AQ437" t="str" cm="1">
        <f t="array" aca="1" ref="AQ437:AR437" ca="1">IF($C437=0,"",_xlfn.TEXTSPLIT(AP437," "))</f>
        <v>FHHLH</v>
      </c>
      <c r="AR437" t="str">
        <f ca="1"/>
        <v>583</v>
      </c>
      <c r="AS437">
        <f t="shared" ca="1" si="279"/>
        <v>583</v>
      </c>
      <c r="AT437">
        <f ca="1"/>
        <v>425</v>
      </c>
      <c r="AU437" t="str">
        <f ca="1">IF($C437=0,"",
VLOOKUP(MID(AQ437,1,1),REVTRANS2,2,FALSE)
&amp; VLOOKUP(MID(AQ437,2,1),REVTRANS2,2,FALSE)
&amp; VLOOKUP(MID(AQ437,3,1),REVTRANS2,2,FALSE)
&amp; VLOOKUP(MID(AQ437,4,1),REVTRANS2,2,FALSE)
&amp; VLOOKUP(MID(AQ437,5,1),REVTRANS2,2,FALSE)
)</f>
        <v>688T8</v>
      </c>
      <c r="AV437">
        <f t="shared" ca="1" si="295"/>
        <v>0</v>
      </c>
      <c r="AW437">
        <f t="shared" ca="1" si="293"/>
        <v>0</v>
      </c>
      <c r="AX437">
        <f t="shared" ca="1" si="293"/>
        <v>0</v>
      </c>
      <c r="AY437">
        <f t="shared" ca="1" si="293"/>
        <v>0</v>
      </c>
      <c r="AZ437">
        <f t="shared" ca="1" si="293"/>
        <v>0</v>
      </c>
      <c r="BA437">
        <f t="shared" ca="1" si="293"/>
        <v>1</v>
      </c>
      <c r="BB437">
        <f t="shared" ca="1" si="293"/>
        <v>0</v>
      </c>
      <c r="BC437">
        <f t="shared" ca="1" si="293"/>
        <v>3</v>
      </c>
      <c r="BD437">
        <f t="shared" ca="1" si="293"/>
        <v>0</v>
      </c>
      <c r="BE437">
        <f t="shared" ca="1" si="293"/>
        <v>1</v>
      </c>
      <c r="BF437">
        <f t="shared" ca="1" si="293"/>
        <v>0</v>
      </c>
      <c r="BG437">
        <f t="shared" ca="1" si="293"/>
        <v>0</v>
      </c>
      <c r="BH437">
        <f t="shared" ca="1" si="293"/>
        <v>0</v>
      </c>
      <c r="BI437" s="37">
        <f t="shared" ca="1" si="291"/>
        <v>0</v>
      </c>
      <c r="BJ437" t="b">
        <f t="shared" ca="1" si="280"/>
        <v>0</v>
      </c>
      <c r="BK437" t="b">
        <f t="shared" ca="1" si="281"/>
        <v>0</v>
      </c>
      <c r="BL437" t="b">
        <f t="shared" ca="1" si="282"/>
        <v>0</v>
      </c>
      <c r="BM437" t="b">
        <f t="shared" ca="1" si="283"/>
        <v>1</v>
      </c>
      <c r="BN437" t="b">
        <f t="shared" ca="1" si="284"/>
        <v>0</v>
      </c>
      <c r="BO437" t="b">
        <f t="shared" ca="1" si="285"/>
        <v>0</v>
      </c>
      <c r="BP437" t="b">
        <f t="shared" ca="1" si="286"/>
        <v>0</v>
      </c>
      <c r="BQ437">
        <f t="shared" ca="1" si="287"/>
        <v>1</v>
      </c>
      <c r="BR437">
        <f t="shared" ca="1" si="288"/>
        <v>40425</v>
      </c>
      <c r="BS437" cm="1">
        <f t="array" aca="1" ref="BS437" ca="1">IF($C437=0,"",RANK(BR437,OFFSET(KKK,0,0,LAST,1),-1))</f>
        <v>554</v>
      </c>
      <c r="BT437" s="19">
        <f t="shared" ca="1" si="289"/>
        <v>322982</v>
      </c>
    </row>
    <row r="438" spans="1:72">
      <c r="A438">
        <v>426</v>
      </c>
      <c r="C438" s="9" t="str">
        <f t="shared" ca="1" si="257"/>
        <v>72767 613</v>
      </c>
      <c r="D438">
        <f t="shared" ca="1" si="259"/>
        <v>9</v>
      </c>
      <c r="E438" t="str">
        <f t="shared" ca="1" si="273"/>
        <v>72767</v>
      </c>
      <c r="F438" t="str">
        <f t="shared" ca="1" si="260"/>
        <v>GBGFG</v>
      </c>
      <c r="G438" t="str">
        <f t="shared" ca="1" si="274"/>
        <v>GBGFG 613</v>
      </c>
      <c r="H438" t="str">
        <f ca="1"/>
        <v>GODHE 648</v>
      </c>
      <c r="I438" t="str" cm="1">
        <f t="array" aca="1" ref="I438:J438" ca="1">IF($C438=0,"",_xlfn.TEXTSPLIT(H438," "))</f>
        <v>GODHE</v>
      </c>
      <c r="J438" t="str">
        <f ca="1"/>
        <v>648</v>
      </c>
      <c r="K438">
        <f t="shared" ca="1" si="275"/>
        <v>648</v>
      </c>
      <c r="L438">
        <f ca="1"/>
        <v>426</v>
      </c>
      <c r="M438" t="str">
        <f t="shared" ca="1" si="261"/>
        <v>7K485</v>
      </c>
      <c r="N438">
        <f t="shared" ca="1" si="296"/>
        <v>0</v>
      </c>
      <c r="O438">
        <f t="shared" ca="1" si="297"/>
        <v>0</v>
      </c>
      <c r="P438">
        <f t="shared" ca="1" si="297"/>
        <v>0</v>
      </c>
      <c r="Q438">
        <f t="shared" ca="1" si="297"/>
        <v>1</v>
      </c>
      <c r="R438">
        <f t="shared" ca="1" si="297"/>
        <v>1</v>
      </c>
      <c r="S438">
        <f t="shared" ca="1" si="297"/>
        <v>0</v>
      </c>
      <c r="T438">
        <f t="shared" ca="1" si="297"/>
        <v>1</v>
      </c>
      <c r="U438">
        <f t="shared" ca="1" si="297"/>
        <v>1</v>
      </c>
      <c r="V438">
        <f t="shared" ca="1" si="297"/>
        <v>0</v>
      </c>
      <c r="W438">
        <f t="shared" ca="1" si="297"/>
        <v>0</v>
      </c>
      <c r="X438">
        <f t="shared" ca="1" si="297"/>
        <v>0</v>
      </c>
      <c r="Y438">
        <f t="shared" ca="1" si="297"/>
        <v>0</v>
      </c>
      <c r="Z438">
        <f t="shared" ca="1" si="297"/>
        <v>1</v>
      </c>
      <c r="AA438">
        <f t="shared" ca="1" si="297"/>
        <v>0</v>
      </c>
      <c r="AB438">
        <f t="shared" ca="1" si="276"/>
        <v>5</v>
      </c>
      <c r="AC438" t="b">
        <f t="shared" ca="1" si="263"/>
        <v>0</v>
      </c>
      <c r="AD438" t="b">
        <f t="shared" ca="1" si="264"/>
        <v>0</v>
      </c>
      <c r="AE438" t="b">
        <f t="shared" ca="1" si="265"/>
        <v>0</v>
      </c>
      <c r="AF438" t="b">
        <f t="shared" ca="1" si="266"/>
        <v>0</v>
      </c>
      <c r="AG438" t="b">
        <f t="shared" ca="1" si="267"/>
        <v>0</v>
      </c>
      <c r="AH438" t="b">
        <f t="shared" ca="1" si="268"/>
        <v>0</v>
      </c>
      <c r="AI438" t="b">
        <f t="shared" ca="1" si="269"/>
        <v>1</v>
      </c>
      <c r="AJ438">
        <f t="shared" ca="1" si="277"/>
        <v>1</v>
      </c>
      <c r="AK438">
        <f t="shared" ca="1" si="270"/>
        <v>10426</v>
      </c>
      <c r="AL438">
        <f t="shared" ca="1" si="271"/>
        <v>75</v>
      </c>
      <c r="AM438" s="19">
        <f t="shared" ca="1" si="272"/>
        <v>48600</v>
      </c>
      <c r="AN438" t="str">
        <f ca="1">IF($C438=0,"",
VLOOKUP(MID($E438,1,1),TRANSF2,2,FALSE)
&amp; VLOOKUP(MID($E438,2,1),TRANSF2,2,FALSE)
&amp; VLOOKUP(MID($E438,3,1),TRANSF2,2,FALSE)
&amp; VLOOKUP(MID($E438,4,1),TRANSF2,2,FALSE)
&amp; VLOOKUP(MID($E438,5,1),TRANSF2,2,FALSE)
)</f>
        <v>GBGFG</v>
      </c>
      <c r="AO438" t="str">
        <f t="shared" ca="1" si="278"/>
        <v>GBGFG 613</v>
      </c>
      <c r="AP438" t="str">
        <f ca="1"/>
        <v>FHLAH 59</v>
      </c>
      <c r="AQ438" t="str" cm="1">
        <f t="array" aca="1" ref="AQ438:AR438" ca="1">IF($C438=0,"",_xlfn.TEXTSPLIT(AP438," "))</f>
        <v>FHLAH</v>
      </c>
      <c r="AR438" t="str">
        <f ca="1"/>
        <v>59</v>
      </c>
      <c r="AS438">
        <f t="shared" ca="1" si="279"/>
        <v>59</v>
      </c>
      <c r="AT438">
        <f ca="1"/>
        <v>426</v>
      </c>
      <c r="AU438" t="str">
        <f ca="1">IF($C438=0,"",
VLOOKUP(MID(AQ438,1,1),REVTRANS2,2,FALSE)
&amp; VLOOKUP(MID(AQ438,2,1),REVTRANS2,2,FALSE)
&amp; VLOOKUP(MID(AQ438,3,1),REVTRANS2,2,FALSE)
&amp; VLOOKUP(MID(AQ438,4,1),REVTRANS2,2,FALSE)
&amp; VLOOKUP(MID(AQ438,5,1),REVTRANS2,2,FALSE)
)</f>
        <v>68TJ8</v>
      </c>
      <c r="AV438">
        <f t="shared" ca="1" si="295"/>
        <v>0</v>
      </c>
      <c r="AW438">
        <f t="shared" ca="1" si="293"/>
        <v>0</v>
      </c>
      <c r="AX438">
        <f t="shared" ca="1" si="293"/>
        <v>0</v>
      </c>
      <c r="AY438">
        <f t="shared" ca="1" si="293"/>
        <v>0</v>
      </c>
      <c r="AZ438">
        <f t="shared" ca="1" si="293"/>
        <v>0</v>
      </c>
      <c r="BA438">
        <f t="shared" ca="1" si="293"/>
        <v>1</v>
      </c>
      <c r="BB438">
        <f t="shared" ca="1" si="293"/>
        <v>0</v>
      </c>
      <c r="BC438">
        <f t="shared" ca="1" si="293"/>
        <v>2</v>
      </c>
      <c r="BD438">
        <f t="shared" ca="1" si="293"/>
        <v>0</v>
      </c>
      <c r="BE438">
        <f t="shared" ca="1" si="293"/>
        <v>1</v>
      </c>
      <c r="BF438">
        <f t="shared" ca="1" si="293"/>
        <v>0</v>
      </c>
      <c r="BG438">
        <f t="shared" ca="1" si="293"/>
        <v>0</v>
      </c>
      <c r="BH438">
        <f t="shared" ca="1" si="293"/>
        <v>0</v>
      </c>
      <c r="BI438" s="37">
        <f t="shared" ca="1" si="291"/>
        <v>1</v>
      </c>
      <c r="BJ438" t="b">
        <f t="shared" ca="1" si="280"/>
        <v>0</v>
      </c>
      <c r="BK438" t="b">
        <f t="shared" ca="1" si="281"/>
        <v>0</v>
      </c>
      <c r="BL438" t="b">
        <f t="shared" ca="1" si="282"/>
        <v>0</v>
      </c>
      <c r="BM438" t="b">
        <f t="shared" ca="1" si="283"/>
        <v>1</v>
      </c>
      <c r="BN438" t="b">
        <f t="shared" ca="1" si="284"/>
        <v>0</v>
      </c>
      <c r="BO438" t="b">
        <f t="shared" ca="1" si="285"/>
        <v>0</v>
      </c>
      <c r="BP438" t="b">
        <f t="shared" ca="1" si="286"/>
        <v>0</v>
      </c>
      <c r="BQ438">
        <f t="shared" ca="1" si="287"/>
        <v>1</v>
      </c>
      <c r="BR438">
        <f t="shared" ca="1" si="288"/>
        <v>40426</v>
      </c>
      <c r="BS438" cm="1">
        <f t="array" aca="1" ref="BS438" ca="1">IF($C438=0,"",RANK(BR438,OFFSET(KKK,0,0,LAST,1),-1))</f>
        <v>555</v>
      </c>
      <c r="BT438" s="19">
        <f t="shared" ca="1" si="289"/>
        <v>32745</v>
      </c>
    </row>
    <row r="439" spans="1:72">
      <c r="A439">
        <v>427</v>
      </c>
      <c r="C439" s="9" t="str">
        <f t="shared" ca="1" si="257"/>
        <v>5T8K2 370</v>
      </c>
      <c r="D439">
        <f t="shared" ca="1" si="259"/>
        <v>9</v>
      </c>
      <c r="E439" t="str">
        <f t="shared" ca="1" si="273"/>
        <v>5T8K2</v>
      </c>
      <c r="F439" t="str">
        <f t="shared" ca="1" si="260"/>
        <v>ELHOB</v>
      </c>
      <c r="G439" t="str">
        <f t="shared" ca="1" si="274"/>
        <v>ELHOB 370</v>
      </c>
      <c r="H439" t="str">
        <f ca="1"/>
        <v>GOGCG 305</v>
      </c>
      <c r="I439" t="str" cm="1">
        <f t="array" aca="1" ref="I439:J439" ca="1">IF($C439=0,"",_xlfn.TEXTSPLIT(H439," "))</f>
        <v>GOGCG</v>
      </c>
      <c r="J439" t="str">
        <f ca="1"/>
        <v>305</v>
      </c>
      <c r="K439">
        <f t="shared" ca="1" si="275"/>
        <v>305</v>
      </c>
      <c r="L439">
        <f ca="1"/>
        <v>427</v>
      </c>
      <c r="M439" t="str">
        <f t="shared" ca="1" si="261"/>
        <v>7K737</v>
      </c>
      <c r="N439">
        <f t="shared" ca="1" si="296"/>
        <v>0</v>
      </c>
      <c r="O439">
        <f t="shared" ca="1" si="297"/>
        <v>0</v>
      </c>
      <c r="P439">
        <f t="shared" ca="1" si="297"/>
        <v>1</v>
      </c>
      <c r="Q439">
        <f t="shared" ca="1" si="297"/>
        <v>0</v>
      </c>
      <c r="R439">
        <f t="shared" ca="1" si="297"/>
        <v>0</v>
      </c>
      <c r="S439">
        <f t="shared" ca="1" si="297"/>
        <v>0</v>
      </c>
      <c r="T439">
        <f t="shared" ca="1" si="297"/>
        <v>3</v>
      </c>
      <c r="U439">
        <f t="shared" ca="1" si="297"/>
        <v>0</v>
      </c>
      <c r="V439">
        <f t="shared" ca="1" si="297"/>
        <v>0</v>
      </c>
      <c r="W439">
        <f t="shared" ca="1" si="297"/>
        <v>0</v>
      </c>
      <c r="X439">
        <f t="shared" ca="1" si="297"/>
        <v>0</v>
      </c>
      <c r="Y439">
        <f t="shared" ca="1" si="297"/>
        <v>0</v>
      </c>
      <c r="Z439">
        <f t="shared" ca="1" si="297"/>
        <v>1</v>
      </c>
      <c r="AA439">
        <f t="shared" ca="1" si="297"/>
        <v>0</v>
      </c>
      <c r="AB439">
        <f t="shared" ca="1" si="276"/>
        <v>5</v>
      </c>
      <c r="AC439" t="b">
        <f t="shared" ca="1" si="263"/>
        <v>0</v>
      </c>
      <c r="AD439" t="b">
        <f t="shared" ca="1" si="264"/>
        <v>0</v>
      </c>
      <c r="AE439" t="b">
        <f t="shared" ca="1" si="265"/>
        <v>0</v>
      </c>
      <c r="AF439" t="b">
        <f t="shared" ca="1" si="266"/>
        <v>1</v>
      </c>
      <c r="AG439" t="b">
        <f t="shared" ca="1" si="267"/>
        <v>0</v>
      </c>
      <c r="AH439" t="b">
        <f t="shared" ca="1" si="268"/>
        <v>0</v>
      </c>
      <c r="AI439" t="b">
        <f t="shared" ca="1" si="269"/>
        <v>0</v>
      </c>
      <c r="AJ439">
        <f t="shared" ca="1" si="277"/>
        <v>1</v>
      </c>
      <c r="AK439">
        <f t="shared" ca="1" si="270"/>
        <v>40427</v>
      </c>
      <c r="AL439">
        <f t="shared" ca="1" si="271"/>
        <v>702</v>
      </c>
      <c r="AM439" s="19">
        <f t="shared" ca="1" si="272"/>
        <v>214110</v>
      </c>
      <c r="AN439" t="str">
        <f ca="1">IF($C439=0,"",
VLOOKUP(MID($E439,1,1),TRANSF2,2,FALSE)
&amp; VLOOKUP(MID($E439,2,1),TRANSF2,2,FALSE)
&amp; VLOOKUP(MID($E439,3,1),TRANSF2,2,FALSE)
&amp; VLOOKUP(MID($E439,4,1),TRANSF2,2,FALSE)
&amp; VLOOKUP(MID($E439,5,1),TRANSF2,2,FALSE)
)</f>
        <v>ELHOB</v>
      </c>
      <c r="AO439" t="str">
        <f t="shared" ca="1" si="278"/>
        <v>ELHOB 370</v>
      </c>
      <c r="AP439" t="str">
        <f ca="1"/>
        <v>FHLDG 567</v>
      </c>
      <c r="AQ439" t="str" cm="1">
        <f t="array" aca="1" ref="AQ439:AR439" ca="1">IF($C439=0,"",_xlfn.TEXTSPLIT(AP439," "))</f>
        <v>FHLDG</v>
      </c>
      <c r="AR439" t="str">
        <f ca="1"/>
        <v>567</v>
      </c>
      <c r="AS439">
        <f t="shared" ca="1" si="279"/>
        <v>567</v>
      </c>
      <c r="AT439">
        <f ca="1"/>
        <v>427</v>
      </c>
      <c r="AU439" t="str">
        <f ca="1">IF($C439=0,"",
VLOOKUP(MID(AQ439,1,1),REVTRANS2,2,FALSE)
&amp; VLOOKUP(MID(AQ439,2,1),REVTRANS2,2,FALSE)
&amp; VLOOKUP(MID(AQ439,3,1),REVTRANS2,2,FALSE)
&amp; VLOOKUP(MID(AQ439,4,1),REVTRANS2,2,FALSE)
&amp; VLOOKUP(MID(AQ439,5,1),REVTRANS2,2,FALSE)
)</f>
        <v>68T47</v>
      </c>
      <c r="AV439">
        <f t="shared" ca="1" si="295"/>
        <v>0</v>
      </c>
      <c r="AW439">
        <f t="shared" ca="1" si="293"/>
        <v>0</v>
      </c>
      <c r="AX439">
        <f t="shared" ca="1" si="293"/>
        <v>0</v>
      </c>
      <c r="AY439">
        <f t="shared" ca="1" si="293"/>
        <v>1</v>
      </c>
      <c r="AZ439">
        <f t="shared" ca="1" si="293"/>
        <v>0</v>
      </c>
      <c r="BA439">
        <f t="shared" ca="1" si="293"/>
        <v>1</v>
      </c>
      <c r="BB439">
        <f t="shared" ca="1" si="293"/>
        <v>1</v>
      </c>
      <c r="BC439">
        <f t="shared" ca="1" si="293"/>
        <v>1</v>
      </c>
      <c r="BD439">
        <f t="shared" ca="1" si="293"/>
        <v>0</v>
      </c>
      <c r="BE439">
        <f t="shared" ca="1" si="293"/>
        <v>1</v>
      </c>
      <c r="BF439">
        <f t="shared" ca="1" si="293"/>
        <v>0</v>
      </c>
      <c r="BG439">
        <f t="shared" ca="1" si="293"/>
        <v>0</v>
      </c>
      <c r="BH439">
        <f t="shared" ca="1" si="293"/>
        <v>0</v>
      </c>
      <c r="BI439" s="37">
        <f t="shared" ca="1" si="291"/>
        <v>0</v>
      </c>
      <c r="BJ439" t="b">
        <f t="shared" ca="1" si="280"/>
        <v>0</v>
      </c>
      <c r="BK439" t="b">
        <f t="shared" ca="1" si="281"/>
        <v>0</v>
      </c>
      <c r="BL439" t="b">
        <f t="shared" ca="1" si="282"/>
        <v>0</v>
      </c>
      <c r="BM439" t="b">
        <f t="shared" ca="1" si="283"/>
        <v>0</v>
      </c>
      <c r="BN439" t="b">
        <f t="shared" ca="1" si="284"/>
        <v>0</v>
      </c>
      <c r="BO439" t="b">
        <f t="shared" ca="1" si="285"/>
        <v>0</v>
      </c>
      <c r="BP439" t="b">
        <f t="shared" ca="1" si="286"/>
        <v>1</v>
      </c>
      <c r="BQ439">
        <f t="shared" ca="1" si="287"/>
        <v>1</v>
      </c>
      <c r="BR439">
        <f t="shared" ca="1" si="288"/>
        <v>10427</v>
      </c>
      <c r="BS439" cm="1">
        <f t="array" aca="1" ref="BS439" ca="1">IF($C439=0,"",RANK(BR439,OFFSET(KKK,0,0,LAST,1),-1))</f>
        <v>46</v>
      </c>
      <c r="BT439" s="19">
        <f t="shared" ca="1" si="289"/>
        <v>26082</v>
      </c>
    </row>
    <row r="440" spans="1:72">
      <c r="A440">
        <v>428</v>
      </c>
      <c r="C440" s="9" t="str">
        <f t="shared" ca="1" si="257"/>
        <v>KAKA6 855</v>
      </c>
      <c r="D440">
        <f t="shared" ca="1" si="259"/>
        <v>9</v>
      </c>
      <c r="E440" t="str">
        <f t="shared" ca="1" si="273"/>
        <v>KAKA6</v>
      </c>
      <c r="F440" t="str">
        <f t="shared" ca="1" si="260"/>
        <v>OPOPF</v>
      </c>
      <c r="G440" t="str">
        <f t="shared" ca="1" si="274"/>
        <v>OPOPF 855</v>
      </c>
      <c r="H440" t="str">
        <f ca="1"/>
        <v>GOGOG 241</v>
      </c>
      <c r="I440" t="str" cm="1">
        <f t="array" aca="1" ref="I440:J440" ca="1">IF($C440=0,"",_xlfn.TEXTSPLIT(H440," "))</f>
        <v>GOGOG</v>
      </c>
      <c r="J440" t="str">
        <f ca="1"/>
        <v>241</v>
      </c>
      <c r="K440">
        <f t="shared" ca="1" si="275"/>
        <v>241</v>
      </c>
      <c r="L440">
        <f ca="1"/>
        <v>428</v>
      </c>
      <c r="M440" t="str">
        <f t="shared" ca="1" si="261"/>
        <v>7K7K7</v>
      </c>
      <c r="N440">
        <f t="shared" ca="1" si="296"/>
        <v>0</v>
      </c>
      <c r="O440">
        <f t="shared" ca="1" si="297"/>
        <v>0</v>
      </c>
      <c r="P440">
        <f t="shared" ca="1" si="297"/>
        <v>0</v>
      </c>
      <c r="Q440">
        <f t="shared" ca="1" si="297"/>
        <v>0</v>
      </c>
      <c r="R440">
        <f t="shared" ca="1" si="297"/>
        <v>0</v>
      </c>
      <c r="S440">
        <f t="shared" ca="1" si="297"/>
        <v>0</v>
      </c>
      <c r="T440">
        <f t="shared" ca="1" si="297"/>
        <v>3</v>
      </c>
      <c r="U440">
        <f t="shared" ca="1" si="297"/>
        <v>0</v>
      </c>
      <c r="V440">
        <f t="shared" ca="1" si="297"/>
        <v>0</v>
      </c>
      <c r="W440">
        <f t="shared" ca="1" si="297"/>
        <v>0</v>
      </c>
      <c r="X440">
        <f t="shared" ca="1" si="297"/>
        <v>0</v>
      </c>
      <c r="Y440">
        <f t="shared" ca="1" si="297"/>
        <v>0</v>
      </c>
      <c r="Z440">
        <f t="shared" ca="1" si="297"/>
        <v>2</v>
      </c>
      <c r="AA440">
        <f t="shared" ca="1" si="297"/>
        <v>0</v>
      </c>
      <c r="AB440">
        <f t="shared" ca="1" si="276"/>
        <v>5</v>
      </c>
      <c r="AC440" t="b">
        <f t="shared" ca="1" si="263"/>
        <v>0</v>
      </c>
      <c r="AD440" t="b">
        <f t="shared" ca="1" si="264"/>
        <v>0</v>
      </c>
      <c r="AE440" t="b">
        <f t="shared" ca="1" si="265"/>
        <v>1</v>
      </c>
      <c r="AF440" t="b">
        <f t="shared" ca="1" si="266"/>
        <v>0</v>
      </c>
      <c r="AG440" t="b">
        <f t="shared" ca="1" si="267"/>
        <v>0</v>
      </c>
      <c r="AH440" t="b">
        <f t="shared" ca="1" si="268"/>
        <v>0</v>
      </c>
      <c r="AI440" t="b">
        <f t="shared" ca="1" si="269"/>
        <v>0</v>
      </c>
      <c r="AJ440">
        <f t="shared" ca="1" si="277"/>
        <v>1</v>
      </c>
      <c r="AK440">
        <f t="shared" ca="1" si="270"/>
        <v>50428</v>
      </c>
      <c r="AL440">
        <f t="shared" ca="1" si="271"/>
        <v>847</v>
      </c>
      <c r="AM440" s="19">
        <f t="shared" ca="1" si="272"/>
        <v>204127</v>
      </c>
      <c r="AN440" t="str">
        <f ca="1">IF($C440=0,"",
VLOOKUP(MID($E440,1,1),TRANSF2,2,FALSE)
&amp; VLOOKUP(MID($E440,2,1),TRANSF2,2,FALSE)
&amp; VLOOKUP(MID($E440,3,1),TRANSF2,2,FALSE)
&amp; VLOOKUP(MID($E440,4,1),TRANSF2,2,FALSE)
&amp; VLOOKUP(MID($E440,5,1),TRANSF2,2,FALSE)
)</f>
        <v>OPOPF</v>
      </c>
      <c r="AO440" t="str">
        <f t="shared" ca="1" si="278"/>
        <v>OPOPF 855</v>
      </c>
      <c r="AP440" t="str">
        <f ca="1"/>
        <v>FHNPH 174</v>
      </c>
      <c r="AQ440" t="str" cm="1">
        <f t="array" aca="1" ref="AQ440:AR440" ca="1">IF($C440=0,"",_xlfn.TEXTSPLIT(AP440," "))</f>
        <v>FHNPH</v>
      </c>
      <c r="AR440" t="str">
        <f ca="1"/>
        <v>174</v>
      </c>
      <c r="AS440">
        <f t="shared" ca="1" si="279"/>
        <v>174</v>
      </c>
      <c r="AT440">
        <f ca="1"/>
        <v>428</v>
      </c>
      <c r="AU440" t="str">
        <f ca="1">IF($C440=0,"",
VLOOKUP(MID(AQ440,1,1),REVTRANS2,2,FALSE)
&amp; VLOOKUP(MID(AQ440,2,1),REVTRANS2,2,FALSE)
&amp; VLOOKUP(MID(AQ440,3,1),REVTRANS2,2,FALSE)
&amp; VLOOKUP(MID(AQ440,4,1),REVTRANS2,2,FALSE)
&amp; VLOOKUP(MID(AQ440,5,1),REVTRANS2,2,FALSE)
)</f>
        <v>68QA8</v>
      </c>
      <c r="AV440">
        <f t="shared" ca="1" si="295"/>
        <v>0</v>
      </c>
      <c r="AW440">
        <f t="shared" ca="1" si="293"/>
        <v>0</v>
      </c>
      <c r="AX440">
        <f t="shared" ca="1" si="293"/>
        <v>0</v>
      </c>
      <c r="AY440">
        <f t="shared" ca="1" si="293"/>
        <v>0</v>
      </c>
      <c r="AZ440">
        <f t="shared" ca="1" si="293"/>
        <v>0</v>
      </c>
      <c r="BA440">
        <f t="shared" ca="1" si="293"/>
        <v>1</v>
      </c>
      <c r="BB440">
        <f t="shared" ca="1" si="293"/>
        <v>0</v>
      </c>
      <c r="BC440">
        <f t="shared" ca="1" si="293"/>
        <v>2</v>
      </c>
      <c r="BD440">
        <f t="shared" ca="1" si="293"/>
        <v>0</v>
      </c>
      <c r="BE440">
        <f t="shared" ca="1" si="293"/>
        <v>0</v>
      </c>
      <c r="BF440">
        <f t="shared" ca="1" si="293"/>
        <v>1</v>
      </c>
      <c r="BG440">
        <f t="shared" ca="1" si="293"/>
        <v>0</v>
      </c>
      <c r="BH440">
        <f t="shared" ca="1" si="293"/>
        <v>1</v>
      </c>
      <c r="BI440" s="37">
        <f t="shared" ca="1" si="291"/>
        <v>0</v>
      </c>
      <c r="BJ440" t="b">
        <f t="shared" ca="1" si="280"/>
        <v>0</v>
      </c>
      <c r="BK440" t="b">
        <f t="shared" ca="1" si="281"/>
        <v>0</v>
      </c>
      <c r="BL440" t="b">
        <f t="shared" ca="1" si="282"/>
        <v>0</v>
      </c>
      <c r="BM440" t="b">
        <f t="shared" ca="1" si="283"/>
        <v>0</v>
      </c>
      <c r="BN440" t="b">
        <f t="shared" ca="1" si="284"/>
        <v>0</v>
      </c>
      <c r="BO440" t="b">
        <f t="shared" ca="1" si="285"/>
        <v>1</v>
      </c>
      <c r="BP440" t="b">
        <f t="shared" ca="1" si="286"/>
        <v>0</v>
      </c>
      <c r="BQ440">
        <f t="shared" ca="1" si="287"/>
        <v>1</v>
      </c>
      <c r="BR440">
        <f t="shared" ca="1" si="288"/>
        <v>20428</v>
      </c>
      <c r="BS440" cm="1">
        <f t="array" aca="1" ref="BS440" ca="1">IF($C440=0,"",RANK(BR440,OFFSET(KKK,0,0,LAST,1),-1))</f>
        <v>213</v>
      </c>
      <c r="BT440" s="19">
        <f t="shared" ca="1" si="289"/>
        <v>37062</v>
      </c>
    </row>
    <row r="441" spans="1:72">
      <c r="A441">
        <v>429</v>
      </c>
      <c r="C441" s="9" t="str">
        <f t="shared" ca="1" si="257"/>
        <v>A3QJ3 738</v>
      </c>
      <c r="D441">
        <f t="shared" ca="1" si="259"/>
        <v>9</v>
      </c>
      <c r="E441" t="str">
        <f t="shared" ca="1" si="273"/>
        <v>A3QJ3</v>
      </c>
      <c r="F441" t="str">
        <f t="shared" ca="1" si="260"/>
        <v>PCNMC</v>
      </c>
      <c r="G441" t="str">
        <f t="shared" ca="1" si="274"/>
        <v>PCNMC 738</v>
      </c>
      <c r="H441" t="str">
        <f ca="1"/>
        <v>GONND 958</v>
      </c>
      <c r="I441" t="str" cm="1">
        <f t="array" aca="1" ref="I441:J441" ca="1">IF($C441=0,"",_xlfn.TEXTSPLIT(H441," "))</f>
        <v>GONND</v>
      </c>
      <c r="J441" t="str">
        <f ca="1"/>
        <v>958</v>
      </c>
      <c r="K441">
        <f t="shared" ca="1" si="275"/>
        <v>958</v>
      </c>
      <c r="L441">
        <f ca="1"/>
        <v>429</v>
      </c>
      <c r="M441" t="str">
        <f t="shared" ca="1" si="261"/>
        <v>7KQQ4</v>
      </c>
      <c r="N441">
        <f t="shared" ca="1" si="296"/>
        <v>0</v>
      </c>
      <c r="O441">
        <f t="shared" ca="1" si="297"/>
        <v>0</v>
      </c>
      <c r="P441">
        <f t="shared" ca="1" si="297"/>
        <v>0</v>
      </c>
      <c r="Q441">
        <f t="shared" ca="1" si="297"/>
        <v>1</v>
      </c>
      <c r="R441">
        <f t="shared" ca="1" si="297"/>
        <v>0</v>
      </c>
      <c r="S441">
        <f t="shared" ca="1" si="297"/>
        <v>0</v>
      </c>
      <c r="T441">
        <f t="shared" ca="1" si="297"/>
        <v>1</v>
      </c>
      <c r="U441">
        <f t="shared" ca="1" si="297"/>
        <v>0</v>
      </c>
      <c r="V441">
        <f t="shared" ca="1" si="297"/>
        <v>0</v>
      </c>
      <c r="W441">
        <f t="shared" ca="1" si="297"/>
        <v>0</v>
      </c>
      <c r="X441">
        <f t="shared" ca="1" si="297"/>
        <v>0</v>
      </c>
      <c r="Y441">
        <f t="shared" ca="1" si="297"/>
        <v>2</v>
      </c>
      <c r="Z441">
        <f t="shared" ca="1" si="297"/>
        <v>1</v>
      </c>
      <c r="AA441">
        <f t="shared" ca="1" si="297"/>
        <v>0</v>
      </c>
      <c r="AB441">
        <f t="shared" ca="1" si="276"/>
        <v>5</v>
      </c>
      <c r="AC441" t="b">
        <f t="shared" ca="1" si="263"/>
        <v>0</v>
      </c>
      <c r="AD441" t="b">
        <f t="shared" ca="1" si="264"/>
        <v>0</v>
      </c>
      <c r="AE441" t="b">
        <f t="shared" ca="1" si="265"/>
        <v>0</v>
      </c>
      <c r="AF441" t="b">
        <f t="shared" ca="1" si="266"/>
        <v>0</v>
      </c>
      <c r="AG441" t="b">
        <f t="shared" ca="1" si="267"/>
        <v>0</v>
      </c>
      <c r="AH441" t="b">
        <f t="shared" ca="1" si="268"/>
        <v>1</v>
      </c>
      <c r="AI441" t="b">
        <f t="shared" ca="1" si="269"/>
        <v>0</v>
      </c>
      <c r="AJ441">
        <f t="shared" ca="1" si="277"/>
        <v>1</v>
      </c>
      <c r="AK441">
        <f t="shared" ca="1" si="270"/>
        <v>20429</v>
      </c>
      <c r="AL441">
        <f t="shared" ca="1" si="271"/>
        <v>296</v>
      </c>
      <c r="AM441" s="19">
        <f t="shared" ca="1" si="272"/>
        <v>283568</v>
      </c>
      <c r="AN441" t="str">
        <f ca="1">IF($C441=0,"",
VLOOKUP(MID($E441,1,1),TRANSF2,2,FALSE)
&amp; VLOOKUP(MID($E441,2,1),TRANSF2,2,FALSE)
&amp; VLOOKUP(MID($E441,3,1),TRANSF2,2,FALSE)
&amp; VLOOKUP(MID($E441,4,1),TRANSF2,2,FALSE)
&amp; VLOOKUP(MID($E441,5,1),TRANSF2,2,FALSE)
)</f>
        <v>PCNAC</v>
      </c>
      <c r="AO441" t="str">
        <f t="shared" ca="1" si="278"/>
        <v>PCNAC 738</v>
      </c>
      <c r="AP441" t="str">
        <f ca="1"/>
        <v>FIFFF 705</v>
      </c>
      <c r="AQ441" t="str" cm="1">
        <f t="array" aca="1" ref="AQ441:AR441" ca="1">IF($C441=0,"",_xlfn.TEXTSPLIT(AP441," "))</f>
        <v>FIFFF</v>
      </c>
      <c r="AR441" t="str">
        <f ca="1"/>
        <v>705</v>
      </c>
      <c r="AS441">
        <f t="shared" ca="1" si="279"/>
        <v>705</v>
      </c>
      <c r="AT441">
        <f ca="1"/>
        <v>429</v>
      </c>
      <c r="AU441" t="str">
        <f ca="1">IF($C441=0,"",
VLOOKUP(MID(AQ441,1,1),REVTRANS2,2,FALSE)
&amp; VLOOKUP(MID(AQ441,2,1),REVTRANS2,2,FALSE)
&amp; VLOOKUP(MID(AQ441,3,1),REVTRANS2,2,FALSE)
&amp; VLOOKUP(MID(AQ441,4,1),REVTRANS2,2,FALSE)
&amp; VLOOKUP(MID(AQ441,5,1),REVTRANS2,2,FALSE)
)</f>
        <v>69666</v>
      </c>
      <c r="AV441">
        <f t="shared" ca="1" si="295"/>
        <v>0</v>
      </c>
      <c r="AW441">
        <f t="shared" ca="1" si="293"/>
        <v>0</v>
      </c>
      <c r="AX441">
        <f t="shared" ca="1" si="293"/>
        <v>0</v>
      </c>
      <c r="AY441">
        <f t="shared" ca="1" si="293"/>
        <v>0</v>
      </c>
      <c r="AZ441">
        <f t="shared" ca="1" si="293"/>
        <v>0</v>
      </c>
      <c r="BA441">
        <f t="shared" ca="1" si="293"/>
        <v>4</v>
      </c>
      <c r="BB441">
        <f t="shared" ca="1" si="293"/>
        <v>0</v>
      </c>
      <c r="BC441">
        <f t="shared" ca="1" si="293"/>
        <v>0</v>
      </c>
      <c r="BD441">
        <f t="shared" ca="1" si="293"/>
        <v>1</v>
      </c>
      <c r="BE441">
        <f t="shared" ca="1" si="293"/>
        <v>0</v>
      </c>
      <c r="BF441">
        <f t="shared" ca="1" si="293"/>
        <v>0</v>
      </c>
      <c r="BG441">
        <f t="shared" ca="1" si="293"/>
        <v>0</v>
      </c>
      <c r="BH441">
        <f t="shared" ca="1" si="293"/>
        <v>0</v>
      </c>
      <c r="BI441" s="37">
        <f t="shared" ca="1" si="291"/>
        <v>0</v>
      </c>
      <c r="BJ441" t="b">
        <f t="shared" ca="1" si="280"/>
        <v>0</v>
      </c>
      <c r="BK441" t="b">
        <f t="shared" ca="1" si="281"/>
        <v>1</v>
      </c>
      <c r="BL441" t="b">
        <f t="shared" ca="1" si="282"/>
        <v>0</v>
      </c>
      <c r="BM441" t="b">
        <f t="shared" ca="1" si="283"/>
        <v>0</v>
      </c>
      <c r="BN441" t="b">
        <f t="shared" ca="1" si="284"/>
        <v>0</v>
      </c>
      <c r="BO441" t="b">
        <f t="shared" ca="1" si="285"/>
        <v>0</v>
      </c>
      <c r="BP441" t="b">
        <f t="shared" ca="1" si="286"/>
        <v>0</v>
      </c>
      <c r="BQ441">
        <f t="shared" ca="1" si="287"/>
        <v>1</v>
      </c>
      <c r="BR441">
        <f t="shared" ca="1" si="288"/>
        <v>60429</v>
      </c>
      <c r="BS441" cm="1">
        <f t="array" aca="1" ref="BS441" ca="1">IF($C441=0,"",RANK(BR441,OFFSET(KKK,0,0,LAST,1),-1))</f>
        <v>886</v>
      </c>
      <c r="BT441" s="19">
        <f t="shared" ca="1" si="289"/>
        <v>624630</v>
      </c>
    </row>
    <row r="442" spans="1:72">
      <c r="A442">
        <v>430</v>
      </c>
      <c r="C442" s="9" t="str">
        <f t="shared" ca="1" si="257"/>
        <v>JQ537 504</v>
      </c>
      <c r="D442">
        <f t="shared" ca="1" si="259"/>
        <v>9</v>
      </c>
      <c r="E442" t="str">
        <f t="shared" ca="1" si="273"/>
        <v>JQ537</v>
      </c>
      <c r="F442" t="str">
        <f t="shared" ca="1" si="260"/>
        <v>MNECG</v>
      </c>
      <c r="G442" t="str">
        <f t="shared" ca="1" si="274"/>
        <v>MNECG 504</v>
      </c>
      <c r="H442" t="str">
        <f ca="1"/>
        <v>GPFEB 25</v>
      </c>
      <c r="I442" t="str" cm="1">
        <f t="array" aca="1" ref="I442:J442" ca="1">IF($C442=0,"",_xlfn.TEXTSPLIT(H442," "))</f>
        <v>GPFEB</v>
      </c>
      <c r="J442" t="str">
        <f ca="1"/>
        <v>25</v>
      </c>
      <c r="K442">
        <f t="shared" ca="1" si="275"/>
        <v>25</v>
      </c>
      <c r="L442">
        <f ca="1"/>
        <v>430</v>
      </c>
      <c r="M442" t="str">
        <f t="shared" ca="1" si="261"/>
        <v>7A652</v>
      </c>
      <c r="N442">
        <f t="shared" ca="1" si="296"/>
        <v>0</v>
      </c>
      <c r="O442">
        <f t="shared" ca="1" si="297"/>
        <v>1</v>
      </c>
      <c r="P442">
        <f t="shared" ca="1" si="297"/>
        <v>0</v>
      </c>
      <c r="Q442">
        <f t="shared" ca="1" si="297"/>
        <v>0</v>
      </c>
      <c r="R442">
        <f t="shared" ca="1" si="297"/>
        <v>1</v>
      </c>
      <c r="S442">
        <f t="shared" ca="1" si="297"/>
        <v>1</v>
      </c>
      <c r="T442">
        <f t="shared" ca="1" si="297"/>
        <v>1</v>
      </c>
      <c r="U442">
        <f t="shared" ca="1" si="297"/>
        <v>0</v>
      </c>
      <c r="V442">
        <f t="shared" ca="1" si="297"/>
        <v>0</v>
      </c>
      <c r="W442">
        <f t="shared" ca="1" si="297"/>
        <v>0</v>
      </c>
      <c r="X442">
        <f t="shared" ca="1" si="297"/>
        <v>0</v>
      </c>
      <c r="Y442">
        <f t="shared" ca="1" si="297"/>
        <v>0</v>
      </c>
      <c r="Z442">
        <f t="shared" ca="1" si="297"/>
        <v>0</v>
      </c>
      <c r="AA442">
        <f t="shared" ca="1" si="297"/>
        <v>1</v>
      </c>
      <c r="AB442">
        <f t="shared" ca="1" si="276"/>
        <v>5</v>
      </c>
      <c r="AC442" t="b">
        <f t="shared" ca="1" si="263"/>
        <v>0</v>
      </c>
      <c r="AD442" t="b">
        <f t="shared" ca="1" si="264"/>
        <v>0</v>
      </c>
      <c r="AE442" t="b">
        <f t="shared" ca="1" si="265"/>
        <v>0</v>
      </c>
      <c r="AF442" t="b">
        <f t="shared" ca="1" si="266"/>
        <v>0</v>
      </c>
      <c r="AG442" t="b">
        <f t="shared" ca="1" si="267"/>
        <v>0</v>
      </c>
      <c r="AH442" t="b">
        <f t="shared" ca="1" si="268"/>
        <v>0</v>
      </c>
      <c r="AI442" t="b">
        <f t="shared" ca="1" si="269"/>
        <v>1</v>
      </c>
      <c r="AJ442">
        <f t="shared" ca="1" si="277"/>
        <v>1</v>
      </c>
      <c r="AK442">
        <f t="shared" ca="1" si="270"/>
        <v>10430</v>
      </c>
      <c r="AL442">
        <f t="shared" ca="1" si="271"/>
        <v>76</v>
      </c>
      <c r="AM442" s="19">
        <f t="shared" ca="1" si="272"/>
        <v>1900</v>
      </c>
      <c r="AN442" t="str">
        <f ca="1">IF($C442=0,"",
VLOOKUP(MID($E442,1,1),TRANSF2,2,FALSE)
&amp; VLOOKUP(MID($E442,2,1),TRANSF2,2,FALSE)
&amp; VLOOKUP(MID($E442,3,1),TRANSF2,2,FALSE)
&amp; VLOOKUP(MID($E442,4,1),TRANSF2,2,FALSE)
&amp; VLOOKUP(MID($E442,5,1),TRANSF2,2,FALSE)
)</f>
        <v>ANECG</v>
      </c>
      <c r="AO442" t="str">
        <f t="shared" ca="1" si="278"/>
        <v>ANECG 504</v>
      </c>
      <c r="AP442" t="str">
        <f ca="1"/>
        <v>FLCEI 466</v>
      </c>
      <c r="AQ442" t="str" cm="1">
        <f t="array" aca="1" ref="AQ442:AR442" ca="1">IF($C442=0,"",_xlfn.TEXTSPLIT(AP442," "))</f>
        <v>FLCEI</v>
      </c>
      <c r="AR442" t="str">
        <f ca="1"/>
        <v>466</v>
      </c>
      <c r="AS442">
        <f t="shared" ca="1" si="279"/>
        <v>466</v>
      </c>
      <c r="AT442">
        <f ca="1"/>
        <v>430</v>
      </c>
      <c r="AU442" t="str">
        <f ca="1">IF($C442=0,"",
VLOOKUP(MID(AQ442,1,1),REVTRANS2,2,FALSE)
&amp; VLOOKUP(MID(AQ442,2,1),REVTRANS2,2,FALSE)
&amp; VLOOKUP(MID(AQ442,3,1),REVTRANS2,2,FALSE)
&amp; VLOOKUP(MID(AQ442,4,1),REVTRANS2,2,FALSE)
&amp; VLOOKUP(MID(AQ442,5,1),REVTRANS2,2,FALSE)
)</f>
        <v>6T359</v>
      </c>
      <c r="AV442">
        <f t="shared" ca="1" si="295"/>
        <v>0</v>
      </c>
      <c r="AW442">
        <f t="shared" ca="1" si="293"/>
        <v>0</v>
      </c>
      <c r="AX442">
        <f t="shared" ca="1" si="293"/>
        <v>1</v>
      </c>
      <c r="AY442">
        <f t="shared" ca="1" si="293"/>
        <v>0</v>
      </c>
      <c r="AZ442">
        <f t="shared" ca="1" si="293"/>
        <v>1</v>
      </c>
      <c r="BA442">
        <f t="shared" ca="1" si="293"/>
        <v>1</v>
      </c>
      <c r="BB442">
        <f t="shared" ca="1" si="293"/>
        <v>0</v>
      </c>
      <c r="BC442">
        <f t="shared" ca="1" si="293"/>
        <v>0</v>
      </c>
      <c r="BD442">
        <f t="shared" ca="1" si="293"/>
        <v>1</v>
      </c>
      <c r="BE442">
        <f t="shared" ca="1" si="293"/>
        <v>1</v>
      </c>
      <c r="BF442">
        <f t="shared" ca="1" si="293"/>
        <v>0</v>
      </c>
      <c r="BG442">
        <f t="shared" ca="1" si="293"/>
        <v>0</v>
      </c>
      <c r="BH442">
        <f t="shared" ca="1" si="293"/>
        <v>0</v>
      </c>
      <c r="BI442" s="37">
        <f t="shared" ca="1" si="291"/>
        <v>0</v>
      </c>
      <c r="BJ442" t="b">
        <f t="shared" ca="1" si="280"/>
        <v>0</v>
      </c>
      <c r="BK442" t="b">
        <f t="shared" ca="1" si="281"/>
        <v>0</v>
      </c>
      <c r="BL442" t="b">
        <f t="shared" ca="1" si="282"/>
        <v>0</v>
      </c>
      <c r="BM442" t="b">
        <f t="shared" ca="1" si="283"/>
        <v>0</v>
      </c>
      <c r="BN442" t="b">
        <f t="shared" ca="1" si="284"/>
        <v>0</v>
      </c>
      <c r="BO442" t="b">
        <f t="shared" ca="1" si="285"/>
        <v>0</v>
      </c>
      <c r="BP442" t="b">
        <f t="shared" ca="1" si="286"/>
        <v>1</v>
      </c>
      <c r="BQ442">
        <f t="shared" ca="1" si="287"/>
        <v>1</v>
      </c>
      <c r="BR442">
        <f t="shared" ca="1" si="288"/>
        <v>10430</v>
      </c>
      <c r="BS442" cm="1">
        <f t="array" aca="1" ref="BS442" ca="1">IF($C442=0,"",RANK(BR442,OFFSET(KKK,0,0,LAST,1),-1))</f>
        <v>47</v>
      </c>
      <c r="BT442" s="19">
        <f t="shared" ca="1" si="289"/>
        <v>21902</v>
      </c>
    </row>
    <row r="443" spans="1:72">
      <c r="A443">
        <v>431</v>
      </c>
      <c r="C443" s="9" t="str">
        <f t="shared" ca="1" si="257"/>
        <v>83323 271</v>
      </c>
      <c r="D443">
        <f t="shared" ca="1" si="259"/>
        <v>9</v>
      </c>
      <c r="E443" t="str">
        <f t="shared" ca="1" si="273"/>
        <v>83323</v>
      </c>
      <c r="F443" t="str">
        <f t="shared" ca="1" si="260"/>
        <v>HCCBC</v>
      </c>
      <c r="G443" t="str">
        <f t="shared" ca="1" si="274"/>
        <v>HCCBC 271</v>
      </c>
      <c r="H443" t="str">
        <f ca="1"/>
        <v>GPFIL 746</v>
      </c>
      <c r="I443" t="str" cm="1">
        <f t="array" aca="1" ref="I443:J443" ca="1">IF($C443=0,"",_xlfn.TEXTSPLIT(H443," "))</f>
        <v>GPFIL</v>
      </c>
      <c r="J443" t="str">
        <f ca="1"/>
        <v>746</v>
      </c>
      <c r="K443">
        <f t="shared" ca="1" si="275"/>
        <v>746</v>
      </c>
      <c r="L443">
        <f ca="1"/>
        <v>431</v>
      </c>
      <c r="M443" t="str">
        <f t="shared" ca="1" si="261"/>
        <v>7A69T</v>
      </c>
      <c r="N443">
        <f t="shared" ca="1" si="296"/>
        <v>0</v>
      </c>
      <c r="O443">
        <f t="shared" ca="1" si="297"/>
        <v>0</v>
      </c>
      <c r="P443">
        <f t="shared" ca="1" si="297"/>
        <v>0</v>
      </c>
      <c r="Q443">
        <f t="shared" ca="1" si="297"/>
        <v>0</v>
      </c>
      <c r="R443">
        <f t="shared" ca="1" si="297"/>
        <v>0</v>
      </c>
      <c r="S443">
        <f t="shared" ca="1" si="297"/>
        <v>1</v>
      </c>
      <c r="T443">
        <f t="shared" ca="1" si="297"/>
        <v>1</v>
      </c>
      <c r="U443">
        <f t="shared" ca="1" si="297"/>
        <v>0</v>
      </c>
      <c r="V443">
        <f t="shared" ca="1" si="297"/>
        <v>1</v>
      </c>
      <c r="W443">
        <f t="shared" ca="1" si="297"/>
        <v>1</v>
      </c>
      <c r="X443">
        <f t="shared" ca="1" si="297"/>
        <v>0</v>
      </c>
      <c r="Y443">
        <f t="shared" ca="1" si="297"/>
        <v>0</v>
      </c>
      <c r="Z443">
        <f t="shared" ca="1" si="297"/>
        <v>0</v>
      </c>
      <c r="AA443">
        <f t="shared" ca="1" si="297"/>
        <v>1</v>
      </c>
      <c r="AB443">
        <f t="shared" ca="1" si="276"/>
        <v>5</v>
      </c>
      <c r="AC443" t="b">
        <f t="shared" ca="1" si="263"/>
        <v>0</v>
      </c>
      <c r="AD443" t="b">
        <f t="shared" ca="1" si="264"/>
        <v>0</v>
      </c>
      <c r="AE443" t="b">
        <f t="shared" ca="1" si="265"/>
        <v>0</v>
      </c>
      <c r="AF443" t="b">
        <f t="shared" ca="1" si="266"/>
        <v>0</v>
      </c>
      <c r="AG443" t="b">
        <f t="shared" ca="1" si="267"/>
        <v>0</v>
      </c>
      <c r="AH443" t="b">
        <f t="shared" ca="1" si="268"/>
        <v>0</v>
      </c>
      <c r="AI443" t="b">
        <f t="shared" ca="1" si="269"/>
        <v>1</v>
      </c>
      <c r="AJ443">
        <f t="shared" ca="1" si="277"/>
        <v>1</v>
      </c>
      <c r="AK443">
        <f t="shared" ca="1" si="270"/>
        <v>10431</v>
      </c>
      <c r="AL443">
        <f t="shared" ca="1" si="271"/>
        <v>77</v>
      </c>
      <c r="AM443" s="19">
        <f t="shared" ca="1" si="272"/>
        <v>57442</v>
      </c>
      <c r="AN443" t="str">
        <f ca="1">IF($C443=0,"",
VLOOKUP(MID($E443,1,1),TRANSF2,2,FALSE)
&amp; VLOOKUP(MID($E443,2,1),TRANSF2,2,FALSE)
&amp; VLOOKUP(MID($E443,3,1),TRANSF2,2,FALSE)
&amp; VLOOKUP(MID($E443,4,1),TRANSF2,2,FALSE)
&amp; VLOOKUP(MID($E443,5,1),TRANSF2,2,FALSE)
)</f>
        <v>HCCBC</v>
      </c>
      <c r="AO443" t="str">
        <f t="shared" ca="1" si="278"/>
        <v>HCCBC 271</v>
      </c>
      <c r="AP443" t="str">
        <f ca="1"/>
        <v>FLLAF 989</v>
      </c>
      <c r="AQ443" t="str" cm="1">
        <f t="array" aca="1" ref="AQ443:AR443" ca="1">IF($C443=0,"",_xlfn.TEXTSPLIT(AP443," "))</f>
        <v>FLLAF</v>
      </c>
      <c r="AR443" t="str">
        <f ca="1"/>
        <v>989</v>
      </c>
      <c r="AS443">
        <f t="shared" ca="1" si="279"/>
        <v>989</v>
      </c>
      <c r="AT443">
        <f ca="1"/>
        <v>431</v>
      </c>
      <c r="AU443" t="str">
        <f ca="1">IF($C443=0,"",
VLOOKUP(MID(AQ443,1,1),REVTRANS2,2,FALSE)
&amp; VLOOKUP(MID(AQ443,2,1),REVTRANS2,2,FALSE)
&amp; VLOOKUP(MID(AQ443,3,1),REVTRANS2,2,FALSE)
&amp; VLOOKUP(MID(AQ443,4,1),REVTRANS2,2,FALSE)
&amp; VLOOKUP(MID(AQ443,5,1),REVTRANS2,2,FALSE)
)</f>
        <v>6TTJ6</v>
      </c>
      <c r="AV443">
        <f t="shared" ca="1" si="295"/>
        <v>0</v>
      </c>
      <c r="AW443">
        <f t="shared" ca="1" si="293"/>
        <v>0</v>
      </c>
      <c r="AX443">
        <f t="shared" ca="1" si="293"/>
        <v>0</v>
      </c>
      <c r="AY443">
        <f t="shared" ca="1" si="293"/>
        <v>0</v>
      </c>
      <c r="AZ443">
        <f t="shared" ca="1" si="293"/>
        <v>0</v>
      </c>
      <c r="BA443">
        <f t="shared" ca="1" si="293"/>
        <v>2</v>
      </c>
      <c r="BB443">
        <f t="shared" ca="1" si="293"/>
        <v>0</v>
      </c>
      <c r="BC443">
        <f t="shared" ca="1" si="293"/>
        <v>0</v>
      </c>
      <c r="BD443">
        <f t="shared" ca="1" si="293"/>
        <v>0</v>
      </c>
      <c r="BE443">
        <f t="shared" ca="1" si="293"/>
        <v>2</v>
      </c>
      <c r="BF443">
        <f t="shared" ca="1" si="293"/>
        <v>0</v>
      </c>
      <c r="BG443">
        <f t="shared" ca="1" si="293"/>
        <v>0</v>
      </c>
      <c r="BH443">
        <f t="shared" ca="1" si="293"/>
        <v>0</v>
      </c>
      <c r="BI443" s="37">
        <f t="shared" ca="1" si="291"/>
        <v>1</v>
      </c>
      <c r="BJ443" t="b">
        <f t="shared" ca="1" si="280"/>
        <v>0</v>
      </c>
      <c r="BK443" t="b">
        <f t="shared" ca="1" si="281"/>
        <v>0</v>
      </c>
      <c r="BL443" t="b">
        <f t="shared" ca="1" si="282"/>
        <v>1</v>
      </c>
      <c r="BM443" t="b">
        <f t="shared" ca="1" si="283"/>
        <v>0</v>
      </c>
      <c r="BN443" t="b">
        <f t="shared" ca="1" si="284"/>
        <v>0</v>
      </c>
      <c r="BO443" t="b">
        <f t="shared" ca="1" si="285"/>
        <v>0</v>
      </c>
      <c r="BP443" t="b">
        <f t="shared" ca="1" si="286"/>
        <v>0</v>
      </c>
      <c r="BQ443">
        <f t="shared" ca="1" si="287"/>
        <v>1</v>
      </c>
      <c r="BR443">
        <f t="shared" ca="1" si="288"/>
        <v>50431</v>
      </c>
      <c r="BS443" cm="1">
        <f t="array" aca="1" ref="BS443" ca="1">IF($C443=0,"",RANK(BR443,OFFSET(KKK,0,0,LAST,1),-1))</f>
        <v>742</v>
      </c>
      <c r="BT443" s="19">
        <f t="shared" ca="1" si="289"/>
        <v>733838</v>
      </c>
    </row>
    <row r="444" spans="1:72">
      <c r="A444">
        <v>432</v>
      </c>
      <c r="C444" s="9" t="str">
        <f t="shared" ca="1" si="257"/>
        <v>KK667 558</v>
      </c>
      <c r="D444">
        <f t="shared" ca="1" si="259"/>
        <v>9</v>
      </c>
      <c r="E444" t="str">
        <f t="shared" ca="1" si="273"/>
        <v>KK667</v>
      </c>
      <c r="F444" t="str">
        <f t="shared" ca="1" si="260"/>
        <v>OOFFG</v>
      </c>
      <c r="G444" t="str">
        <f t="shared" ca="1" si="274"/>
        <v>OOFFG 558</v>
      </c>
      <c r="H444" t="str">
        <f ca="1"/>
        <v>GPGGG 829</v>
      </c>
      <c r="I444" t="str" cm="1">
        <f t="array" aca="1" ref="I444:J444" ca="1">IF($C444=0,"",_xlfn.TEXTSPLIT(H444," "))</f>
        <v>GPGGG</v>
      </c>
      <c r="J444" t="str">
        <f ca="1"/>
        <v>829</v>
      </c>
      <c r="K444">
        <f t="shared" ca="1" si="275"/>
        <v>829</v>
      </c>
      <c r="L444">
        <f ca="1"/>
        <v>432</v>
      </c>
      <c r="M444" t="str">
        <f t="shared" ca="1" si="261"/>
        <v>7A777</v>
      </c>
      <c r="N444">
        <f t="shared" ca="1" si="296"/>
        <v>0</v>
      </c>
      <c r="O444">
        <f t="shared" ca="1" si="297"/>
        <v>0</v>
      </c>
      <c r="P444">
        <f t="shared" ca="1" si="297"/>
        <v>0</v>
      </c>
      <c r="Q444">
        <f t="shared" ca="1" si="297"/>
        <v>0</v>
      </c>
      <c r="R444">
        <f t="shared" ca="1" si="297"/>
        <v>0</v>
      </c>
      <c r="S444">
        <f t="shared" ca="1" si="297"/>
        <v>0</v>
      </c>
      <c r="T444">
        <f t="shared" ca="1" si="297"/>
        <v>4</v>
      </c>
      <c r="U444">
        <f t="shared" ca="1" si="297"/>
        <v>0</v>
      </c>
      <c r="V444">
        <f t="shared" ca="1" si="297"/>
        <v>0</v>
      </c>
      <c r="W444">
        <f t="shared" ca="1" si="297"/>
        <v>0</v>
      </c>
      <c r="X444">
        <f t="shared" ca="1" si="297"/>
        <v>0</v>
      </c>
      <c r="Y444">
        <f t="shared" ca="1" si="297"/>
        <v>0</v>
      </c>
      <c r="Z444">
        <f t="shared" ca="1" si="297"/>
        <v>0</v>
      </c>
      <c r="AA444">
        <f t="shared" ca="1" si="297"/>
        <v>1</v>
      </c>
      <c r="AB444">
        <f t="shared" ca="1" si="276"/>
        <v>5</v>
      </c>
      <c r="AC444" t="b">
        <f t="shared" ca="1" si="263"/>
        <v>0</v>
      </c>
      <c r="AD444" t="b">
        <f t="shared" ca="1" si="264"/>
        <v>1</v>
      </c>
      <c r="AE444" t="b">
        <f t="shared" ca="1" si="265"/>
        <v>0</v>
      </c>
      <c r="AF444" t="b">
        <f t="shared" ca="1" si="266"/>
        <v>0</v>
      </c>
      <c r="AG444" t="b">
        <f t="shared" ca="1" si="267"/>
        <v>0</v>
      </c>
      <c r="AH444" t="b">
        <f t="shared" ca="1" si="268"/>
        <v>0</v>
      </c>
      <c r="AI444" t="b">
        <f t="shared" ca="1" si="269"/>
        <v>0</v>
      </c>
      <c r="AJ444">
        <f t="shared" ca="1" si="277"/>
        <v>1</v>
      </c>
      <c r="AK444">
        <f t="shared" ca="1" si="270"/>
        <v>60432</v>
      </c>
      <c r="AL444">
        <f t="shared" ca="1" si="271"/>
        <v>952</v>
      </c>
      <c r="AM444" s="19">
        <f t="shared" ca="1" si="272"/>
        <v>789208</v>
      </c>
      <c r="AN444" t="str">
        <f ca="1">IF($C444=0,"",
VLOOKUP(MID($E444,1,1),TRANSF2,2,FALSE)
&amp; VLOOKUP(MID($E444,2,1),TRANSF2,2,FALSE)
&amp; VLOOKUP(MID($E444,3,1),TRANSF2,2,FALSE)
&amp; VLOOKUP(MID($E444,4,1),TRANSF2,2,FALSE)
&amp; VLOOKUP(MID($E444,5,1),TRANSF2,2,FALSE)
)</f>
        <v>OOFFG</v>
      </c>
      <c r="AO444" t="str">
        <f t="shared" ca="1" si="278"/>
        <v>OOFFG 558</v>
      </c>
      <c r="AP444" t="str">
        <f ca="1"/>
        <v>FNABP 854</v>
      </c>
      <c r="AQ444" t="str" cm="1">
        <f t="array" aca="1" ref="AQ444:AR444" ca="1">IF($C444=0,"",_xlfn.TEXTSPLIT(AP444," "))</f>
        <v>FNABP</v>
      </c>
      <c r="AR444" t="str">
        <f ca="1"/>
        <v>854</v>
      </c>
      <c r="AS444">
        <f t="shared" ca="1" si="279"/>
        <v>854</v>
      </c>
      <c r="AT444">
        <f ca="1"/>
        <v>432</v>
      </c>
      <c r="AU444" t="str">
        <f ca="1">IF($C444=0,"",
VLOOKUP(MID(AQ444,1,1),REVTRANS2,2,FALSE)
&amp; VLOOKUP(MID(AQ444,2,1),REVTRANS2,2,FALSE)
&amp; VLOOKUP(MID(AQ444,3,1),REVTRANS2,2,FALSE)
&amp; VLOOKUP(MID(AQ444,4,1),REVTRANS2,2,FALSE)
&amp; VLOOKUP(MID(AQ444,5,1),REVTRANS2,2,FALSE)
)</f>
        <v>6QJ2A</v>
      </c>
      <c r="AV444">
        <f t="shared" ca="1" si="295"/>
        <v>0</v>
      </c>
      <c r="AW444">
        <f t="shared" ca="1" si="293"/>
        <v>1</v>
      </c>
      <c r="AX444">
        <f t="shared" ca="1" si="293"/>
        <v>0</v>
      </c>
      <c r="AY444">
        <f t="shared" ca="1" si="293"/>
        <v>0</v>
      </c>
      <c r="AZ444">
        <f t="shared" ca="1" si="293"/>
        <v>0</v>
      </c>
      <c r="BA444">
        <f t="shared" ca="1" si="293"/>
        <v>1</v>
      </c>
      <c r="BB444">
        <f t="shared" ca="1" si="293"/>
        <v>0</v>
      </c>
      <c r="BC444">
        <f t="shared" ca="1" si="293"/>
        <v>0</v>
      </c>
      <c r="BD444">
        <f t="shared" ca="1" si="293"/>
        <v>0</v>
      </c>
      <c r="BE444">
        <f t="shared" ca="1" si="293"/>
        <v>0</v>
      </c>
      <c r="BF444">
        <f t="shared" ca="1" si="293"/>
        <v>1</v>
      </c>
      <c r="BG444">
        <f t="shared" ca="1" si="293"/>
        <v>0</v>
      </c>
      <c r="BH444">
        <f t="shared" ca="1" si="293"/>
        <v>1</v>
      </c>
      <c r="BI444" s="37">
        <f t="shared" ca="1" si="291"/>
        <v>1</v>
      </c>
      <c r="BJ444" t="b">
        <f t="shared" ca="1" si="280"/>
        <v>0</v>
      </c>
      <c r="BK444" t="b">
        <f t="shared" ca="1" si="281"/>
        <v>0</v>
      </c>
      <c r="BL444" t="b">
        <f t="shared" ca="1" si="282"/>
        <v>0</v>
      </c>
      <c r="BM444" t="b">
        <f t="shared" ca="1" si="283"/>
        <v>0</v>
      </c>
      <c r="BN444" t="b">
        <f t="shared" ca="1" si="284"/>
        <v>0</v>
      </c>
      <c r="BO444" t="b">
        <f t="shared" ca="1" si="285"/>
        <v>1</v>
      </c>
      <c r="BP444" t="b">
        <f t="shared" ca="1" si="286"/>
        <v>0</v>
      </c>
      <c r="BQ444">
        <f t="shared" ca="1" si="287"/>
        <v>1</v>
      </c>
      <c r="BR444">
        <f t="shared" ca="1" si="288"/>
        <v>20432</v>
      </c>
      <c r="BS444" cm="1">
        <f t="array" aca="1" ref="BS444" ca="1">IF($C444=0,"",RANK(BR444,OFFSET(KKK,0,0,LAST,1),-1))</f>
        <v>214</v>
      </c>
      <c r="BT444" s="19">
        <f t="shared" ca="1" si="289"/>
        <v>182756</v>
      </c>
    </row>
    <row r="445" spans="1:72">
      <c r="A445">
        <v>433</v>
      </c>
      <c r="C445" s="9" t="str">
        <f t="shared" ca="1" si="257"/>
        <v>QKQ8Q 908</v>
      </c>
      <c r="D445">
        <f t="shared" ca="1" si="259"/>
        <v>9</v>
      </c>
      <c r="E445" t="str">
        <f t="shared" ca="1" si="273"/>
        <v>QKQ8Q</v>
      </c>
      <c r="F445" t="str">
        <f t="shared" ca="1" si="260"/>
        <v>NONHN</v>
      </c>
      <c r="G445" t="str">
        <f t="shared" ca="1" si="274"/>
        <v>NONHN 908</v>
      </c>
      <c r="H445" t="str">
        <f ca="1"/>
        <v>GPIHG 177</v>
      </c>
      <c r="I445" t="str" cm="1">
        <f t="array" aca="1" ref="I445:J445" ca="1">IF($C445=0,"",_xlfn.TEXTSPLIT(H445," "))</f>
        <v>GPIHG</v>
      </c>
      <c r="J445" t="str">
        <f ca="1"/>
        <v>177</v>
      </c>
      <c r="K445">
        <f t="shared" ca="1" si="275"/>
        <v>177</v>
      </c>
      <c r="L445">
        <f ca="1"/>
        <v>433</v>
      </c>
      <c r="M445" t="str">
        <f t="shared" ca="1" si="261"/>
        <v>7A987</v>
      </c>
      <c r="N445">
        <f t="shared" ca="1" si="296"/>
        <v>0</v>
      </c>
      <c r="O445">
        <f t="shared" ca="1" si="297"/>
        <v>0</v>
      </c>
      <c r="P445">
        <f t="shared" ca="1" si="297"/>
        <v>0</v>
      </c>
      <c r="Q445">
        <f t="shared" ca="1" si="297"/>
        <v>0</v>
      </c>
      <c r="R445">
        <f t="shared" ca="1" si="297"/>
        <v>0</v>
      </c>
      <c r="S445">
        <f t="shared" ca="1" si="297"/>
        <v>0</v>
      </c>
      <c r="T445">
        <f t="shared" ca="1" si="297"/>
        <v>2</v>
      </c>
      <c r="U445">
        <f t="shared" ca="1" si="297"/>
        <v>1</v>
      </c>
      <c r="V445">
        <f t="shared" ca="1" si="297"/>
        <v>1</v>
      </c>
      <c r="W445">
        <f t="shared" ca="1" si="297"/>
        <v>0</v>
      </c>
      <c r="X445">
        <f t="shared" ca="1" si="297"/>
        <v>0</v>
      </c>
      <c r="Y445">
        <f t="shared" ca="1" si="297"/>
        <v>0</v>
      </c>
      <c r="Z445">
        <f t="shared" ca="1" si="297"/>
        <v>0</v>
      </c>
      <c r="AA445">
        <f t="shared" ca="1" si="297"/>
        <v>1</v>
      </c>
      <c r="AB445">
        <f t="shared" ca="1" si="276"/>
        <v>5</v>
      </c>
      <c r="AC445" t="b">
        <f t="shared" ca="1" si="263"/>
        <v>0</v>
      </c>
      <c r="AD445" t="b">
        <f t="shared" ca="1" si="264"/>
        <v>0</v>
      </c>
      <c r="AE445" t="b">
        <f t="shared" ca="1" si="265"/>
        <v>0</v>
      </c>
      <c r="AF445" t="b">
        <f t="shared" ca="1" si="266"/>
        <v>0</v>
      </c>
      <c r="AG445" t="b">
        <f t="shared" ca="1" si="267"/>
        <v>0</v>
      </c>
      <c r="AH445" t="b">
        <f t="shared" ca="1" si="268"/>
        <v>1</v>
      </c>
      <c r="AI445" t="b">
        <f t="shared" ca="1" si="269"/>
        <v>0</v>
      </c>
      <c r="AJ445">
        <f t="shared" ca="1" si="277"/>
        <v>1</v>
      </c>
      <c r="AK445">
        <f t="shared" ca="1" si="270"/>
        <v>20433</v>
      </c>
      <c r="AL445">
        <f t="shared" ca="1" si="271"/>
        <v>297</v>
      </c>
      <c r="AM445" s="19">
        <f t="shared" ca="1" si="272"/>
        <v>52569</v>
      </c>
      <c r="AN445" t="str">
        <f ca="1">IF($C445=0,"",
VLOOKUP(MID($E445,1,1),TRANSF2,2,FALSE)
&amp; VLOOKUP(MID($E445,2,1),TRANSF2,2,FALSE)
&amp; VLOOKUP(MID($E445,3,1),TRANSF2,2,FALSE)
&amp; VLOOKUP(MID($E445,4,1),TRANSF2,2,FALSE)
&amp; VLOOKUP(MID($E445,5,1),TRANSF2,2,FALSE)
)</f>
        <v>NONHN</v>
      </c>
      <c r="AO445" t="str">
        <f t="shared" ca="1" si="278"/>
        <v>NONHN 908</v>
      </c>
      <c r="AP445" t="str">
        <f ca="1"/>
        <v>FNFFN 301</v>
      </c>
      <c r="AQ445" t="str" cm="1">
        <f t="array" aca="1" ref="AQ445:AR445" ca="1">IF($C445=0,"",_xlfn.TEXTSPLIT(AP445," "))</f>
        <v>FNFFN</v>
      </c>
      <c r="AR445" t="str">
        <f ca="1"/>
        <v>301</v>
      </c>
      <c r="AS445">
        <f t="shared" ca="1" si="279"/>
        <v>301</v>
      </c>
      <c r="AT445">
        <f ca="1"/>
        <v>433</v>
      </c>
      <c r="AU445" t="str">
        <f ca="1">IF($C445=0,"",
VLOOKUP(MID(AQ445,1,1),REVTRANS2,2,FALSE)
&amp; VLOOKUP(MID(AQ445,2,1),REVTRANS2,2,FALSE)
&amp; VLOOKUP(MID(AQ445,3,1),REVTRANS2,2,FALSE)
&amp; VLOOKUP(MID(AQ445,4,1),REVTRANS2,2,FALSE)
&amp; VLOOKUP(MID(AQ445,5,1),REVTRANS2,2,FALSE)
)</f>
        <v>6Q66Q</v>
      </c>
      <c r="AV445">
        <f t="shared" ca="1" si="295"/>
        <v>0</v>
      </c>
      <c r="AW445">
        <f t="shared" ca="1" si="293"/>
        <v>0</v>
      </c>
      <c r="AX445">
        <f t="shared" ca="1" si="293"/>
        <v>0</v>
      </c>
      <c r="AY445">
        <f t="shared" ca="1" si="293"/>
        <v>0</v>
      </c>
      <c r="AZ445">
        <f t="shared" ca="1" si="293"/>
        <v>0</v>
      </c>
      <c r="BA445">
        <f t="shared" ca="1" si="293"/>
        <v>3</v>
      </c>
      <c r="BB445">
        <f t="shared" ca="1" si="293"/>
        <v>0</v>
      </c>
      <c r="BC445">
        <f t="shared" ca="1" si="293"/>
        <v>0</v>
      </c>
      <c r="BD445">
        <f t="shared" ca="1" si="293"/>
        <v>0</v>
      </c>
      <c r="BE445">
        <f t="shared" ca="1" si="293"/>
        <v>0</v>
      </c>
      <c r="BF445">
        <f t="shared" ca="1" si="293"/>
        <v>2</v>
      </c>
      <c r="BG445">
        <f t="shared" ca="1" si="293"/>
        <v>0</v>
      </c>
      <c r="BH445">
        <f t="shared" ca="1" si="293"/>
        <v>0</v>
      </c>
      <c r="BI445" s="37">
        <f t="shared" ca="1" si="291"/>
        <v>0</v>
      </c>
      <c r="BJ445" t="b">
        <f t="shared" ca="1" si="280"/>
        <v>0</v>
      </c>
      <c r="BK445" t="b">
        <f t="shared" ca="1" si="281"/>
        <v>0</v>
      </c>
      <c r="BL445" t="b">
        <f t="shared" ca="1" si="282"/>
        <v>1</v>
      </c>
      <c r="BM445" t="b">
        <f t="shared" ca="1" si="283"/>
        <v>0</v>
      </c>
      <c r="BN445" t="b">
        <f t="shared" ca="1" si="284"/>
        <v>0</v>
      </c>
      <c r="BO445" t="b">
        <f t="shared" ca="1" si="285"/>
        <v>0</v>
      </c>
      <c r="BP445" t="b">
        <f t="shared" ca="1" si="286"/>
        <v>0</v>
      </c>
      <c r="BQ445">
        <f t="shared" ca="1" si="287"/>
        <v>1</v>
      </c>
      <c r="BR445">
        <f t="shared" ca="1" si="288"/>
        <v>50433</v>
      </c>
      <c r="BS445" cm="1">
        <f t="array" aca="1" ref="BS445" ca="1">IF($C445=0,"",RANK(BR445,OFFSET(KKK,0,0,LAST,1),-1))</f>
        <v>743</v>
      </c>
      <c r="BT445" s="19">
        <f t="shared" ca="1" si="289"/>
        <v>223643</v>
      </c>
    </row>
    <row r="446" spans="1:72">
      <c r="A446">
        <v>434</v>
      </c>
      <c r="C446" s="9" t="str">
        <f t="shared" ca="1" si="257"/>
        <v>4TAAA 34</v>
      </c>
      <c r="D446">
        <f t="shared" ca="1" si="259"/>
        <v>8</v>
      </c>
      <c r="E446" t="str">
        <f t="shared" ca="1" si="273"/>
        <v>4TAAA</v>
      </c>
      <c r="F446" t="str">
        <f t="shared" ca="1" si="260"/>
        <v>DLPPP</v>
      </c>
      <c r="G446" t="str">
        <f t="shared" ca="1" si="274"/>
        <v>DLPPP 34</v>
      </c>
      <c r="H446" t="str">
        <f ca="1"/>
        <v>GPNNN 835</v>
      </c>
      <c r="I446" t="str" cm="1">
        <f t="array" aca="1" ref="I446:J446" ca="1">IF($C446=0,"",_xlfn.TEXTSPLIT(H446," "))</f>
        <v>GPNNN</v>
      </c>
      <c r="J446" t="str">
        <f ca="1"/>
        <v>835</v>
      </c>
      <c r="K446">
        <f t="shared" ca="1" si="275"/>
        <v>835</v>
      </c>
      <c r="L446">
        <f ca="1"/>
        <v>434</v>
      </c>
      <c r="M446" t="str">
        <f t="shared" ca="1" si="261"/>
        <v>7AQQQ</v>
      </c>
      <c r="N446">
        <f t="shared" ca="1" si="296"/>
        <v>0</v>
      </c>
      <c r="O446">
        <f t="shared" ca="1" si="297"/>
        <v>0</v>
      </c>
      <c r="P446">
        <f t="shared" ca="1" si="297"/>
        <v>0</v>
      </c>
      <c r="Q446">
        <f t="shared" ca="1" si="297"/>
        <v>0</v>
      </c>
      <c r="R446">
        <f t="shared" ca="1" si="297"/>
        <v>0</v>
      </c>
      <c r="S446">
        <f t="shared" ca="1" si="297"/>
        <v>0</v>
      </c>
      <c r="T446">
        <f t="shared" ca="1" si="297"/>
        <v>1</v>
      </c>
      <c r="U446">
        <f t="shared" ca="1" si="297"/>
        <v>0</v>
      </c>
      <c r="V446">
        <f t="shared" ca="1" si="297"/>
        <v>0</v>
      </c>
      <c r="W446">
        <f t="shared" ca="1" si="297"/>
        <v>0</v>
      </c>
      <c r="X446">
        <f t="shared" ca="1" si="297"/>
        <v>0</v>
      </c>
      <c r="Y446">
        <f t="shared" ca="1" si="297"/>
        <v>3</v>
      </c>
      <c r="Z446">
        <f t="shared" ca="1" si="297"/>
        <v>0</v>
      </c>
      <c r="AA446">
        <f t="shared" ca="1" si="297"/>
        <v>1</v>
      </c>
      <c r="AB446">
        <f t="shared" ca="1" si="276"/>
        <v>5</v>
      </c>
      <c r="AC446" t="b">
        <f t="shared" ca="1" si="263"/>
        <v>0</v>
      </c>
      <c r="AD446" t="b">
        <f t="shared" ca="1" si="264"/>
        <v>0</v>
      </c>
      <c r="AE446" t="b">
        <f t="shared" ca="1" si="265"/>
        <v>0</v>
      </c>
      <c r="AF446" t="b">
        <f t="shared" ca="1" si="266"/>
        <v>1</v>
      </c>
      <c r="AG446" t="b">
        <f t="shared" ca="1" si="267"/>
        <v>0</v>
      </c>
      <c r="AH446" t="b">
        <f t="shared" ca="1" si="268"/>
        <v>0</v>
      </c>
      <c r="AI446" t="b">
        <f t="shared" ca="1" si="269"/>
        <v>0</v>
      </c>
      <c r="AJ446">
        <f t="shared" ca="1" si="277"/>
        <v>1</v>
      </c>
      <c r="AK446">
        <f t="shared" ca="1" si="270"/>
        <v>40434</v>
      </c>
      <c r="AL446">
        <f t="shared" ca="1" si="271"/>
        <v>703</v>
      </c>
      <c r="AM446" s="19">
        <f t="shared" ca="1" si="272"/>
        <v>587005</v>
      </c>
      <c r="AN446" t="str">
        <f ca="1">IF($C446=0,"",
VLOOKUP(MID($E446,1,1),TRANSF2,2,FALSE)
&amp; VLOOKUP(MID($E446,2,1),TRANSF2,2,FALSE)
&amp; VLOOKUP(MID($E446,3,1),TRANSF2,2,FALSE)
&amp; VLOOKUP(MID($E446,4,1),TRANSF2,2,FALSE)
&amp; VLOOKUP(MID($E446,5,1),TRANSF2,2,FALSE)
)</f>
        <v>DLPPP</v>
      </c>
      <c r="AO446" t="str">
        <f t="shared" ca="1" si="278"/>
        <v>DLPPP 34</v>
      </c>
      <c r="AP446" t="str">
        <f ca="1"/>
        <v>FOAOB 675</v>
      </c>
      <c r="AQ446" t="str" cm="1">
        <f t="array" aca="1" ref="AQ446:AR446" ca="1">IF($C446=0,"",_xlfn.TEXTSPLIT(AP446," "))</f>
        <v>FOAOB</v>
      </c>
      <c r="AR446" t="str">
        <f ca="1"/>
        <v>675</v>
      </c>
      <c r="AS446">
        <f t="shared" ca="1" si="279"/>
        <v>675</v>
      </c>
      <c r="AT446">
        <f ca="1"/>
        <v>434</v>
      </c>
      <c r="AU446" t="str">
        <f ca="1">IF($C446=0,"",
VLOOKUP(MID(AQ446,1,1),REVTRANS2,2,FALSE)
&amp; VLOOKUP(MID(AQ446,2,1),REVTRANS2,2,FALSE)
&amp; VLOOKUP(MID(AQ446,3,1),REVTRANS2,2,FALSE)
&amp; VLOOKUP(MID(AQ446,4,1),REVTRANS2,2,FALSE)
&amp; VLOOKUP(MID(AQ446,5,1),REVTRANS2,2,FALSE)
)</f>
        <v>6KJK2</v>
      </c>
      <c r="AV446">
        <f t="shared" ca="1" si="295"/>
        <v>0</v>
      </c>
      <c r="AW446">
        <f t="shared" ca="1" si="293"/>
        <v>1</v>
      </c>
      <c r="AX446">
        <f t="shared" ca="1" si="293"/>
        <v>0</v>
      </c>
      <c r="AY446">
        <f t="shared" ca="1" si="293"/>
        <v>0</v>
      </c>
      <c r="AZ446">
        <f t="shared" ca="1" si="293"/>
        <v>0</v>
      </c>
      <c r="BA446">
        <f t="shared" ca="1" si="293"/>
        <v>1</v>
      </c>
      <c r="BB446">
        <f t="shared" ca="1" si="293"/>
        <v>0</v>
      </c>
      <c r="BC446">
        <f t="shared" ca="1" si="293"/>
        <v>0</v>
      </c>
      <c r="BD446">
        <f t="shared" ca="1" si="293"/>
        <v>0</v>
      </c>
      <c r="BE446">
        <f t="shared" ca="1" si="293"/>
        <v>0</v>
      </c>
      <c r="BF446">
        <f t="shared" ca="1" si="293"/>
        <v>0</v>
      </c>
      <c r="BG446">
        <f t="shared" ca="1" si="293"/>
        <v>2</v>
      </c>
      <c r="BH446">
        <f t="shared" ca="1" si="293"/>
        <v>0</v>
      </c>
      <c r="BI446" s="37">
        <f t="shared" ca="1" si="291"/>
        <v>1</v>
      </c>
      <c r="BJ446" t="b">
        <f t="shared" ca="1" si="280"/>
        <v>0</v>
      </c>
      <c r="BK446" t="b">
        <f t="shared" ca="1" si="281"/>
        <v>0</v>
      </c>
      <c r="BL446" t="b">
        <f t="shared" ca="1" si="282"/>
        <v>0</v>
      </c>
      <c r="BM446" t="b">
        <f t="shared" ca="1" si="283"/>
        <v>1</v>
      </c>
      <c r="BN446" t="b">
        <f t="shared" ca="1" si="284"/>
        <v>0</v>
      </c>
      <c r="BO446" t="b">
        <f t="shared" ca="1" si="285"/>
        <v>0</v>
      </c>
      <c r="BP446" t="b">
        <f t="shared" ca="1" si="286"/>
        <v>0</v>
      </c>
      <c r="BQ446">
        <f t="shared" ca="1" si="287"/>
        <v>1</v>
      </c>
      <c r="BR446">
        <f t="shared" ca="1" si="288"/>
        <v>40434</v>
      </c>
      <c r="BS446" cm="1">
        <f t="array" aca="1" ref="BS446" ca="1">IF($C446=0,"",RANK(BR446,OFFSET(KKK,0,0,LAST,1),-1))</f>
        <v>556</v>
      </c>
      <c r="BT446" s="19">
        <f t="shared" ca="1" si="289"/>
        <v>375300</v>
      </c>
    </row>
    <row r="447" spans="1:72">
      <c r="A447">
        <v>435</v>
      </c>
      <c r="C447" s="9" t="str">
        <f t="shared" ca="1" si="257"/>
        <v>35Q95 625</v>
      </c>
      <c r="D447">
        <f t="shared" ca="1" si="259"/>
        <v>9</v>
      </c>
      <c r="E447" t="str">
        <f t="shared" ca="1" si="273"/>
        <v>35Q95</v>
      </c>
      <c r="F447" t="str">
        <f t="shared" ca="1" si="260"/>
        <v>CENIE</v>
      </c>
      <c r="G447" t="str">
        <f t="shared" ca="1" si="274"/>
        <v>CENIE 625</v>
      </c>
      <c r="H447" t="str">
        <f ca="1"/>
        <v>GPPBB 243</v>
      </c>
      <c r="I447" t="str" cm="1">
        <f t="array" aca="1" ref="I447:J447" ca="1">IF($C447=0,"",_xlfn.TEXTSPLIT(H447," "))</f>
        <v>GPPBB</v>
      </c>
      <c r="J447" t="str">
        <f ca="1"/>
        <v>243</v>
      </c>
      <c r="K447">
        <f t="shared" ca="1" si="275"/>
        <v>243</v>
      </c>
      <c r="L447">
        <f ca="1"/>
        <v>435</v>
      </c>
      <c r="M447" t="str">
        <f t="shared" ca="1" si="261"/>
        <v>7AA22</v>
      </c>
      <c r="N447">
        <f t="shared" ca="1" si="296"/>
        <v>0</v>
      </c>
      <c r="O447">
        <f t="shared" ref="O447:AA456" ca="1" si="298">IF($C447=0,"",(LEN($M447)-LEN(SUBSTITUTE($M447,O$11,""))))</f>
        <v>2</v>
      </c>
      <c r="P447">
        <f t="shared" ca="1" si="298"/>
        <v>0</v>
      </c>
      <c r="Q447">
        <f t="shared" ca="1" si="298"/>
        <v>0</v>
      </c>
      <c r="R447">
        <f t="shared" ca="1" si="298"/>
        <v>0</v>
      </c>
      <c r="S447">
        <f t="shared" ca="1" si="298"/>
        <v>0</v>
      </c>
      <c r="T447">
        <f t="shared" ca="1" si="298"/>
        <v>1</v>
      </c>
      <c r="U447">
        <f t="shared" ca="1" si="298"/>
        <v>0</v>
      </c>
      <c r="V447">
        <f t="shared" ca="1" si="298"/>
        <v>0</v>
      </c>
      <c r="W447">
        <f t="shared" ca="1" si="298"/>
        <v>0</v>
      </c>
      <c r="X447">
        <f t="shared" ca="1" si="298"/>
        <v>0</v>
      </c>
      <c r="Y447">
        <f t="shared" ca="1" si="298"/>
        <v>0</v>
      </c>
      <c r="Z447">
        <f t="shared" ca="1" si="298"/>
        <v>0</v>
      </c>
      <c r="AA447">
        <f t="shared" ca="1" si="298"/>
        <v>2</v>
      </c>
      <c r="AB447">
        <f t="shared" ca="1" si="276"/>
        <v>5</v>
      </c>
      <c r="AC447" t="b">
        <f t="shared" ca="1" si="263"/>
        <v>0</v>
      </c>
      <c r="AD447" t="b">
        <f t="shared" ca="1" si="264"/>
        <v>0</v>
      </c>
      <c r="AE447" t="b">
        <f t="shared" ca="1" si="265"/>
        <v>0</v>
      </c>
      <c r="AF447" t="b">
        <f t="shared" ca="1" si="266"/>
        <v>0</v>
      </c>
      <c r="AG447" t="b">
        <f t="shared" ca="1" si="267"/>
        <v>1</v>
      </c>
      <c r="AH447" t="b">
        <f t="shared" ca="1" si="268"/>
        <v>0</v>
      </c>
      <c r="AI447" t="b">
        <f t="shared" ca="1" si="269"/>
        <v>0</v>
      </c>
      <c r="AJ447">
        <f t="shared" ca="1" si="277"/>
        <v>1</v>
      </c>
      <c r="AK447">
        <f t="shared" ca="1" si="270"/>
        <v>30435</v>
      </c>
      <c r="AL447">
        <f t="shared" ca="1" si="271"/>
        <v>519</v>
      </c>
      <c r="AM447" s="19">
        <f t="shared" ca="1" si="272"/>
        <v>126117</v>
      </c>
      <c r="AN447" t="str">
        <f ca="1">IF($C447=0,"",
VLOOKUP(MID($E447,1,1),TRANSF2,2,FALSE)
&amp; VLOOKUP(MID($E447,2,1),TRANSF2,2,FALSE)
&amp; VLOOKUP(MID($E447,3,1),TRANSF2,2,FALSE)
&amp; VLOOKUP(MID($E447,4,1),TRANSF2,2,FALSE)
&amp; VLOOKUP(MID($E447,5,1),TRANSF2,2,FALSE)
)</f>
        <v>CENIE</v>
      </c>
      <c r="AO447" t="str">
        <f t="shared" ca="1" si="278"/>
        <v>CENIE 625</v>
      </c>
      <c r="AP447" t="str">
        <f ca="1"/>
        <v>FOFFF 474</v>
      </c>
      <c r="AQ447" t="str" cm="1">
        <f t="array" aca="1" ref="AQ447:AR447" ca="1">IF($C447=0,"",_xlfn.TEXTSPLIT(AP447," "))</f>
        <v>FOFFF</v>
      </c>
      <c r="AR447" t="str">
        <f ca="1"/>
        <v>474</v>
      </c>
      <c r="AS447">
        <f t="shared" ca="1" si="279"/>
        <v>474</v>
      </c>
      <c r="AT447">
        <f ca="1"/>
        <v>435</v>
      </c>
      <c r="AU447" t="str">
        <f ca="1">IF($C447=0,"",
VLOOKUP(MID(AQ447,1,1),REVTRANS2,2,FALSE)
&amp; VLOOKUP(MID(AQ447,2,1),REVTRANS2,2,FALSE)
&amp; VLOOKUP(MID(AQ447,3,1),REVTRANS2,2,FALSE)
&amp; VLOOKUP(MID(AQ447,4,1),REVTRANS2,2,FALSE)
&amp; VLOOKUP(MID(AQ447,5,1),REVTRANS2,2,FALSE)
)</f>
        <v>6K666</v>
      </c>
      <c r="AV447">
        <f t="shared" ca="1" si="295"/>
        <v>0</v>
      </c>
      <c r="AW447">
        <f t="shared" ca="1" si="293"/>
        <v>0</v>
      </c>
      <c r="AX447">
        <f t="shared" ca="1" si="293"/>
        <v>0</v>
      </c>
      <c r="AY447">
        <f t="shared" ca="1" si="293"/>
        <v>0</v>
      </c>
      <c r="AZ447">
        <f t="shared" ca="1" si="293"/>
        <v>0</v>
      </c>
      <c r="BA447">
        <f t="shared" ref="AW447:BH510" ca="1" si="299">IF($C447=0,"",(LEN($AU447)-LEN(SUBSTITUTE($AU447,BA$11,""))))</f>
        <v>4</v>
      </c>
      <c r="BB447">
        <f t="shared" ca="1" si="299"/>
        <v>0</v>
      </c>
      <c r="BC447">
        <f t="shared" ca="1" si="299"/>
        <v>0</v>
      </c>
      <c r="BD447">
        <f t="shared" ca="1" si="299"/>
        <v>0</v>
      </c>
      <c r="BE447">
        <f t="shared" ca="1" si="299"/>
        <v>0</v>
      </c>
      <c r="BF447">
        <f t="shared" ca="1" si="299"/>
        <v>0</v>
      </c>
      <c r="BG447">
        <f t="shared" ca="1" si="299"/>
        <v>1</v>
      </c>
      <c r="BH447">
        <f t="shared" ca="1" si="299"/>
        <v>0</v>
      </c>
      <c r="BI447" s="37">
        <f t="shared" ca="1" si="291"/>
        <v>0</v>
      </c>
      <c r="BJ447" t="b">
        <f t="shared" ca="1" si="280"/>
        <v>0</v>
      </c>
      <c r="BK447" t="b">
        <f t="shared" ca="1" si="281"/>
        <v>1</v>
      </c>
      <c r="BL447" t="b">
        <f t="shared" ca="1" si="282"/>
        <v>0</v>
      </c>
      <c r="BM447" t="b">
        <f t="shared" ca="1" si="283"/>
        <v>0</v>
      </c>
      <c r="BN447" t="b">
        <f t="shared" ca="1" si="284"/>
        <v>0</v>
      </c>
      <c r="BO447" t="b">
        <f t="shared" ca="1" si="285"/>
        <v>0</v>
      </c>
      <c r="BP447" t="b">
        <f t="shared" ca="1" si="286"/>
        <v>0</v>
      </c>
      <c r="BQ447">
        <f t="shared" ca="1" si="287"/>
        <v>1</v>
      </c>
      <c r="BR447">
        <f t="shared" ca="1" si="288"/>
        <v>60435</v>
      </c>
      <c r="BS447" cm="1">
        <f t="array" aca="1" ref="BS447" ca="1">IF($C447=0,"",RANK(BR447,OFFSET(KKK,0,0,LAST,1),-1))</f>
        <v>887</v>
      </c>
      <c r="BT447" s="19">
        <f t="shared" ca="1" si="289"/>
        <v>420438</v>
      </c>
    </row>
    <row r="448" spans="1:72">
      <c r="A448">
        <v>436</v>
      </c>
      <c r="C448" s="9" t="str">
        <f t="shared" ca="1" si="257"/>
        <v>T9777 323</v>
      </c>
      <c r="D448">
        <f t="shared" ca="1" si="259"/>
        <v>9</v>
      </c>
      <c r="E448" t="str">
        <f t="shared" ca="1" si="273"/>
        <v>T9777</v>
      </c>
      <c r="F448" t="str">
        <f t="shared" ca="1" si="260"/>
        <v>LIGGG</v>
      </c>
      <c r="G448" t="str">
        <f t="shared" ca="1" si="274"/>
        <v>LIGGG 323</v>
      </c>
      <c r="H448" t="str">
        <f ca="1"/>
        <v>GPPPD 943</v>
      </c>
      <c r="I448" t="str" cm="1">
        <f t="array" aca="1" ref="I448:J448" ca="1">IF($C448=0,"",_xlfn.TEXTSPLIT(H448," "))</f>
        <v>GPPPD</v>
      </c>
      <c r="J448" t="str">
        <f ca="1"/>
        <v>943</v>
      </c>
      <c r="K448">
        <f t="shared" ca="1" si="275"/>
        <v>943</v>
      </c>
      <c r="L448">
        <f ca="1"/>
        <v>436</v>
      </c>
      <c r="M448" t="str">
        <f t="shared" ca="1" si="261"/>
        <v>7AAA4</v>
      </c>
      <c r="N448">
        <f t="shared" ca="1" si="296"/>
        <v>0</v>
      </c>
      <c r="O448">
        <f t="shared" ca="1" si="298"/>
        <v>0</v>
      </c>
      <c r="P448">
        <f t="shared" ca="1" si="298"/>
        <v>0</v>
      </c>
      <c r="Q448">
        <f t="shared" ca="1" si="298"/>
        <v>1</v>
      </c>
      <c r="R448">
        <f t="shared" ca="1" si="298"/>
        <v>0</v>
      </c>
      <c r="S448">
        <f t="shared" ca="1" si="298"/>
        <v>0</v>
      </c>
      <c r="T448">
        <f t="shared" ca="1" si="298"/>
        <v>1</v>
      </c>
      <c r="U448">
        <f t="shared" ca="1" si="298"/>
        <v>0</v>
      </c>
      <c r="V448">
        <f t="shared" ca="1" si="298"/>
        <v>0</v>
      </c>
      <c r="W448">
        <f t="shared" ca="1" si="298"/>
        <v>0</v>
      </c>
      <c r="X448">
        <f t="shared" ca="1" si="298"/>
        <v>0</v>
      </c>
      <c r="Y448">
        <f t="shared" ca="1" si="298"/>
        <v>0</v>
      </c>
      <c r="Z448">
        <f t="shared" ca="1" si="298"/>
        <v>0</v>
      </c>
      <c r="AA448">
        <f t="shared" ca="1" si="298"/>
        <v>3</v>
      </c>
      <c r="AB448">
        <f t="shared" ca="1" si="276"/>
        <v>5</v>
      </c>
      <c r="AC448" t="b">
        <f t="shared" ca="1" si="263"/>
        <v>0</v>
      </c>
      <c r="AD448" t="b">
        <f t="shared" ca="1" si="264"/>
        <v>0</v>
      </c>
      <c r="AE448" t="b">
        <f t="shared" ca="1" si="265"/>
        <v>0</v>
      </c>
      <c r="AF448" t="b">
        <f t="shared" ca="1" si="266"/>
        <v>1</v>
      </c>
      <c r="AG448" t="b">
        <f t="shared" ca="1" si="267"/>
        <v>0</v>
      </c>
      <c r="AH448" t="b">
        <f t="shared" ca="1" si="268"/>
        <v>0</v>
      </c>
      <c r="AI448" t="b">
        <f t="shared" ca="1" si="269"/>
        <v>0</v>
      </c>
      <c r="AJ448">
        <f t="shared" ca="1" si="277"/>
        <v>1</v>
      </c>
      <c r="AK448">
        <f t="shared" ca="1" si="270"/>
        <v>40436</v>
      </c>
      <c r="AL448">
        <f t="shared" ca="1" si="271"/>
        <v>704</v>
      </c>
      <c r="AM448" s="19">
        <f t="shared" ca="1" si="272"/>
        <v>663872</v>
      </c>
      <c r="AN448" t="str">
        <f ca="1">IF($C448=0,"",
VLOOKUP(MID($E448,1,1),TRANSF2,2,FALSE)
&amp; VLOOKUP(MID($E448,2,1),TRANSF2,2,FALSE)
&amp; VLOOKUP(MID($E448,3,1),TRANSF2,2,FALSE)
&amp; VLOOKUP(MID($E448,4,1),TRANSF2,2,FALSE)
&amp; VLOOKUP(MID($E448,5,1),TRANSF2,2,FALSE)
)</f>
        <v>LIGGG</v>
      </c>
      <c r="AO448" t="str">
        <f t="shared" ca="1" si="278"/>
        <v>LIGGG 323</v>
      </c>
      <c r="AP448" t="str">
        <f ca="1"/>
        <v>FOFFN 598</v>
      </c>
      <c r="AQ448" t="str" cm="1">
        <f t="array" aca="1" ref="AQ448:AR448" ca="1">IF($C448=0,"",_xlfn.TEXTSPLIT(AP448," "))</f>
        <v>FOFFN</v>
      </c>
      <c r="AR448" t="str">
        <f ca="1"/>
        <v>598</v>
      </c>
      <c r="AS448">
        <f t="shared" ca="1" si="279"/>
        <v>598</v>
      </c>
      <c r="AT448">
        <f ca="1"/>
        <v>436</v>
      </c>
      <c r="AU448" t="str">
        <f ca="1">IF($C448=0,"",
VLOOKUP(MID(AQ448,1,1),REVTRANS2,2,FALSE)
&amp; VLOOKUP(MID(AQ448,2,1),REVTRANS2,2,FALSE)
&amp; VLOOKUP(MID(AQ448,3,1),REVTRANS2,2,FALSE)
&amp; VLOOKUP(MID(AQ448,4,1),REVTRANS2,2,FALSE)
&amp; VLOOKUP(MID(AQ448,5,1),REVTRANS2,2,FALSE)
)</f>
        <v>6K66Q</v>
      </c>
      <c r="AV448">
        <f t="shared" ca="1" si="295"/>
        <v>0</v>
      </c>
      <c r="AW448">
        <f t="shared" ca="1" si="299"/>
        <v>0</v>
      </c>
      <c r="AX448">
        <f t="shared" ca="1" si="299"/>
        <v>0</v>
      </c>
      <c r="AY448">
        <f t="shared" ca="1" si="299"/>
        <v>0</v>
      </c>
      <c r="AZ448">
        <f t="shared" ca="1" si="299"/>
        <v>0</v>
      </c>
      <c r="BA448">
        <f t="shared" ca="1" si="299"/>
        <v>3</v>
      </c>
      <c r="BB448">
        <f t="shared" ca="1" si="299"/>
        <v>0</v>
      </c>
      <c r="BC448">
        <f t="shared" ca="1" si="299"/>
        <v>0</v>
      </c>
      <c r="BD448">
        <f t="shared" ca="1" si="299"/>
        <v>0</v>
      </c>
      <c r="BE448">
        <f t="shared" ca="1" si="299"/>
        <v>0</v>
      </c>
      <c r="BF448">
        <f t="shared" ca="1" si="299"/>
        <v>1</v>
      </c>
      <c r="BG448">
        <f t="shared" ca="1" si="299"/>
        <v>1</v>
      </c>
      <c r="BH448">
        <f t="shared" ca="1" si="299"/>
        <v>0</v>
      </c>
      <c r="BI448" s="37">
        <f t="shared" ca="1" si="291"/>
        <v>0</v>
      </c>
      <c r="BJ448" t="b">
        <f t="shared" ca="1" si="280"/>
        <v>0</v>
      </c>
      <c r="BK448" t="b">
        <f t="shared" ca="1" si="281"/>
        <v>0</v>
      </c>
      <c r="BL448" t="b">
        <f t="shared" ca="1" si="282"/>
        <v>0</v>
      </c>
      <c r="BM448" t="b">
        <f t="shared" ca="1" si="283"/>
        <v>1</v>
      </c>
      <c r="BN448" t="b">
        <f t="shared" ca="1" si="284"/>
        <v>0</v>
      </c>
      <c r="BO448" t="b">
        <f t="shared" ca="1" si="285"/>
        <v>0</v>
      </c>
      <c r="BP448" t="b">
        <f t="shared" ca="1" si="286"/>
        <v>0</v>
      </c>
      <c r="BQ448">
        <f t="shared" ca="1" si="287"/>
        <v>1</v>
      </c>
      <c r="BR448">
        <f t="shared" ca="1" si="288"/>
        <v>40436</v>
      </c>
      <c r="BS448" cm="1">
        <f t="array" aca="1" ref="BS448" ca="1">IF($C448=0,"",RANK(BR448,OFFSET(KKK,0,0,LAST,1),-1))</f>
        <v>557</v>
      </c>
      <c r="BT448" s="19">
        <f t="shared" ca="1" si="289"/>
        <v>333086</v>
      </c>
    </row>
    <row r="449" spans="1:72">
      <c r="A449">
        <v>437</v>
      </c>
      <c r="C449" s="9" t="str">
        <f t="shared" ca="1" si="257"/>
        <v>66664 9</v>
      </c>
      <c r="D449">
        <f t="shared" ca="1" si="259"/>
        <v>7</v>
      </c>
      <c r="E449" t="str">
        <f t="shared" ca="1" si="273"/>
        <v>66664</v>
      </c>
      <c r="F449" t="str">
        <f t="shared" ca="1" si="260"/>
        <v>FFFFD</v>
      </c>
      <c r="G449" t="str">
        <f t="shared" ca="1" si="274"/>
        <v>FFFFD 9</v>
      </c>
      <c r="H449" t="str">
        <f ca="1"/>
        <v>HBGPE 614</v>
      </c>
      <c r="I449" t="str" cm="1">
        <f t="array" aca="1" ref="I449:J449" ca="1">IF($C449=0,"",_xlfn.TEXTSPLIT(H449," "))</f>
        <v>HBGPE</v>
      </c>
      <c r="J449" t="str">
        <f ca="1"/>
        <v>614</v>
      </c>
      <c r="K449">
        <f t="shared" ca="1" si="275"/>
        <v>614</v>
      </c>
      <c r="L449">
        <f ca="1"/>
        <v>437</v>
      </c>
      <c r="M449" t="str">
        <f t="shared" ca="1" si="261"/>
        <v>827A5</v>
      </c>
      <c r="N449">
        <f t="shared" ca="1" si="296"/>
        <v>0</v>
      </c>
      <c r="O449">
        <f t="shared" ca="1" si="298"/>
        <v>1</v>
      </c>
      <c r="P449">
        <f t="shared" ca="1" si="298"/>
        <v>0</v>
      </c>
      <c r="Q449">
        <f t="shared" ca="1" si="298"/>
        <v>0</v>
      </c>
      <c r="R449">
        <f t="shared" ca="1" si="298"/>
        <v>1</v>
      </c>
      <c r="S449">
        <f t="shared" ca="1" si="298"/>
        <v>0</v>
      </c>
      <c r="T449">
        <f t="shared" ca="1" si="298"/>
        <v>1</v>
      </c>
      <c r="U449">
        <f t="shared" ca="1" si="298"/>
        <v>1</v>
      </c>
      <c r="V449">
        <f t="shared" ca="1" si="298"/>
        <v>0</v>
      </c>
      <c r="W449">
        <f t="shared" ca="1" si="298"/>
        <v>0</v>
      </c>
      <c r="X449">
        <f t="shared" ca="1" si="298"/>
        <v>0</v>
      </c>
      <c r="Y449">
        <f t="shared" ca="1" si="298"/>
        <v>0</v>
      </c>
      <c r="Z449">
        <f t="shared" ca="1" si="298"/>
        <v>0</v>
      </c>
      <c r="AA449">
        <f t="shared" ca="1" si="298"/>
        <v>1</v>
      </c>
      <c r="AB449">
        <f t="shared" ca="1" si="276"/>
        <v>5</v>
      </c>
      <c r="AC449" t="b">
        <f t="shared" ca="1" si="263"/>
        <v>0</v>
      </c>
      <c r="AD449" t="b">
        <f t="shared" ca="1" si="264"/>
        <v>0</v>
      </c>
      <c r="AE449" t="b">
        <f t="shared" ca="1" si="265"/>
        <v>0</v>
      </c>
      <c r="AF449" t="b">
        <f t="shared" ca="1" si="266"/>
        <v>0</v>
      </c>
      <c r="AG449" t="b">
        <f t="shared" ca="1" si="267"/>
        <v>0</v>
      </c>
      <c r="AH449" t="b">
        <f t="shared" ca="1" si="268"/>
        <v>0</v>
      </c>
      <c r="AI449" t="b">
        <f t="shared" ca="1" si="269"/>
        <v>1</v>
      </c>
      <c r="AJ449">
        <f t="shared" ca="1" si="277"/>
        <v>1</v>
      </c>
      <c r="AK449">
        <f t="shared" ca="1" si="270"/>
        <v>10437</v>
      </c>
      <c r="AL449">
        <f t="shared" ca="1" si="271"/>
        <v>78</v>
      </c>
      <c r="AM449" s="19">
        <f t="shared" ca="1" si="272"/>
        <v>47892</v>
      </c>
      <c r="AN449" t="str">
        <f ca="1">IF($C449=0,"",
VLOOKUP(MID($E449,1,1),TRANSF2,2,FALSE)
&amp; VLOOKUP(MID($E449,2,1),TRANSF2,2,FALSE)
&amp; VLOOKUP(MID($E449,3,1),TRANSF2,2,FALSE)
&amp; VLOOKUP(MID($E449,4,1),TRANSF2,2,FALSE)
&amp; VLOOKUP(MID($E449,5,1),TRANSF2,2,FALSE)
)</f>
        <v>FFFFD</v>
      </c>
      <c r="AO449" t="str">
        <f t="shared" ca="1" si="278"/>
        <v>FFFFD 9</v>
      </c>
      <c r="AP449" t="str">
        <f ca="1"/>
        <v>FOFOA 954</v>
      </c>
      <c r="AQ449" t="str" cm="1">
        <f t="array" aca="1" ref="AQ449:AR449" ca="1">IF($C449=0,"",_xlfn.TEXTSPLIT(AP449," "))</f>
        <v>FOFOA</v>
      </c>
      <c r="AR449" t="str">
        <f ca="1"/>
        <v>954</v>
      </c>
      <c r="AS449">
        <f t="shared" ca="1" si="279"/>
        <v>954</v>
      </c>
      <c r="AT449">
        <f ca="1"/>
        <v>437</v>
      </c>
      <c r="AU449" t="str">
        <f ca="1">IF($C449=0,"",
VLOOKUP(MID(AQ449,1,1),REVTRANS2,2,FALSE)
&amp; VLOOKUP(MID(AQ449,2,1),REVTRANS2,2,FALSE)
&amp; VLOOKUP(MID(AQ449,3,1),REVTRANS2,2,FALSE)
&amp; VLOOKUP(MID(AQ449,4,1),REVTRANS2,2,FALSE)
&amp; VLOOKUP(MID(AQ449,5,1),REVTRANS2,2,FALSE)
)</f>
        <v>6K6KJ</v>
      </c>
      <c r="AV449">
        <f t="shared" ca="1" si="295"/>
        <v>0</v>
      </c>
      <c r="AW449">
        <f t="shared" ca="1" si="299"/>
        <v>0</v>
      </c>
      <c r="AX449">
        <f t="shared" ca="1" si="299"/>
        <v>0</v>
      </c>
      <c r="AY449">
        <f t="shared" ca="1" si="299"/>
        <v>0</v>
      </c>
      <c r="AZ449">
        <f t="shared" ca="1" si="299"/>
        <v>0</v>
      </c>
      <c r="BA449">
        <f t="shared" ca="1" si="299"/>
        <v>2</v>
      </c>
      <c r="BB449">
        <f t="shared" ca="1" si="299"/>
        <v>0</v>
      </c>
      <c r="BC449">
        <f t="shared" ca="1" si="299"/>
        <v>0</v>
      </c>
      <c r="BD449">
        <f t="shared" ca="1" si="299"/>
        <v>0</v>
      </c>
      <c r="BE449">
        <f t="shared" ca="1" si="299"/>
        <v>0</v>
      </c>
      <c r="BF449">
        <f t="shared" ca="1" si="299"/>
        <v>0</v>
      </c>
      <c r="BG449">
        <f t="shared" ca="1" si="299"/>
        <v>2</v>
      </c>
      <c r="BH449">
        <f t="shared" ca="1" si="299"/>
        <v>0</v>
      </c>
      <c r="BI449" s="37">
        <f t="shared" ca="1" si="291"/>
        <v>1</v>
      </c>
      <c r="BJ449" t="b">
        <f t="shared" ca="1" si="280"/>
        <v>0</v>
      </c>
      <c r="BK449" t="b">
        <f t="shared" ca="1" si="281"/>
        <v>0</v>
      </c>
      <c r="BL449" t="b">
        <f t="shared" ca="1" si="282"/>
        <v>1</v>
      </c>
      <c r="BM449" t="b">
        <f t="shared" ca="1" si="283"/>
        <v>0</v>
      </c>
      <c r="BN449" t="b">
        <f t="shared" ca="1" si="284"/>
        <v>0</v>
      </c>
      <c r="BO449" t="b">
        <f t="shared" ca="1" si="285"/>
        <v>0</v>
      </c>
      <c r="BP449" t="b">
        <f t="shared" ca="1" si="286"/>
        <v>0</v>
      </c>
      <c r="BQ449">
        <f t="shared" ca="1" si="287"/>
        <v>1</v>
      </c>
      <c r="BR449">
        <f t="shared" ca="1" si="288"/>
        <v>50437</v>
      </c>
      <c r="BS449" cm="1">
        <f t="array" aca="1" ref="BS449" ca="1">IF($C449=0,"",RANK(BR449,OFFSET(KKK,0,0,LAST,1),-1))</f>
        <v>744</v>
      </c>
      <c r="BT449" s="19">
        <f t="shared" ca="1" si="289"/>
        <v>709776</v>
      </c>
    </row>
    <row r="450" spans="1:72">
      <c r="A450">
        <v>438</v>
      </c>
      <c r="C450" s="9" t="str">
        <f t="shared" ca="1" si="257"/>
        <v>99A66 631</v>
      </c>
      <c r="D450">
        <f t="shared" ca="1" si="259"/>
        <v>9</v>
      </c>
      <c r="E450" t="str">
        <f t="shared" ca="1" si="273"/>
        <v>99A66</v>
      </c>
      <c r="F450" t="str">
        <f t="shared" ca="1" si="260"/>
        <v>IIPFF</v>
      </c>
      <c r="G450" t="str">
        <f t="shared" ca="1" si="274"/>
        <v>IIPFF 631</v>
      </c>
      <c r="H450" t="str">
        <f ca="1"/>
        <v>HBNHB 569</v>
      </c>
      <c r="I450" t="str" cm="1">
        <f t="array" aca="1" ref="I450:J450" ca="1">IF($C450=0,"",_xlfn.TEXTSPLIT(H450," "))</f>
        <v>HBNHB</v>
      </c>
      <c r="J450" t="str">
        <f ca="1"/>
        <v>569</v>
      </c>
      <c r="K450">
        <f t="shared" ca="1" si="275"/>
        <v>569</v>
      </c>
      <c r="L450">
        <f ca="1"/>
        <v>438</v>
      </c>
      <c r="M450" t="str">
        <f t="shared" ca="1" si="261"/>
        <v>82Q82</v>
      </c>
      <c r="N450">
        <f t="shared" ca="1" si="296"/>
        <v>0</v>
      </c>
      <c r="O450">
        <f t="shared" ca="1" si="298"/>
        <v>2</v>
      </c>
      <c r="P450">
        <f t="shared" ca="1" si="298"/>
        <v>0</v>
      </c>
      <c r="Q450">
        <f t="shared" ca="1" si="298"/>
        <v>0</v>
      </c>
      <c r="R450">
        <f t="shared" ca="1" si="298"/>
        <v>0</v>
      </c>
      <c r="S450">
        <f t="shared" ca="1" si="298"/>
        <v>0</v>
      </c>
      <c r="T450">
        <f t="shared" ca="1" si="298"/>
        <v>0</v>
      </c>
      <c r="U450">
        <f t="shared" ca="1" si="298"/>
        <v>2</v>
      </c>
      <c r="V450">
        <f t="shared" ca="1" si="298"/>
        <v>0</v>
      </c>
      <c r="W450">
        <f t="shared" ca="1" si="298"/>
        <v>0</v>
      </c>
      <c r="X450">
        <f t="shared" ca="1" si="298"/>
        <v>0</v>
      </c>
      <c r="Y450">
        <f t="shared" ca="1" si="298"/>
        <v>1</v>
      </c>
      <c r="Z450">
        <f t="shared" ca="1" si="298"/>
        <v>0</v>
      </c>
      <c r="AA450">
        <f t="shared" ca="1" si="298"/>
        <v>0</v>
      </c>
      <c r="AB450">
        <f t="shared" ca="1" si="276"/>
        <v>5</v>
      </c>
      <c r="AC450" t="b">
        <f t="shared" ca="1" si="263"/>
        <v>0</v>
      </c>
      <c r="AD450" t="b">
        <f t="shared" ca="1" si="264"/>
        <v>0</v>
      </c>
      <c r="AE450" t="b">
        <f t="shared" ca="1" si="265"/>
        <v>0</v>
      </c>
      <c r="AF450" t="b">
        <f t="shared" ca="1" si="266"/>
        <v>0</v>
      </c>
      <c r="AG450" t="b">
        <f t="shared" ca="1" si="267"/>
        <v>1</v>
      </c>
      <c r="AH450" t="b">
        <f t="shared" ca="1" si="268"/>
        <v>0</v>
      </c>
      <c r="AI450" t="b">
        <f t="shared" ca="1" si="269"/>
        <v>0</v>
      </c>
      <c r="AJ450">
        <f t="shared" ca="1" si="277"/>
        <v>1</v>
      </c>
      <c r="AK450">
        <f t="shared" ca="1" si="270"/>
        <v>30438</v>
      </c>
      <c r="AL450">
        <f t="shared" ca="1" si="271"/>
        <v>520</v>
      </c>
      <c r="AM450" s="19">
        <f t="shared" ca="1" si="272"/>
        <v>295880</v>
      </c>
      <c r="AN450" t="str">
        <f ca="1">IF($C450=0,"",
VLOOKUP(MID($E450,1,1),TRANSF2,2,FALSE)
&amp; VLOOKUP(MID($E450,2,1),TRANSF2,2,FALSE)
&amp; VLOOKUP(MID($E450,3,1),TRANSF2,2,FALSE)
&amp; VLOOKUP(MID($E450,4,1),TRANSF2,2,FALSE)
&amp; VLOOKUP(MID($E450,5,1),TRANSF2,2,FALSE)
)</f>
        <v>IIPFF</v>
      </c>
      <c r="AO450" t="str">
        <f t="shared" ca="1" si="278"/>
        <v>IIPFF 631</v>
      </c>
      <c r="AP450" t="str">
        <f ca="1"/>
        <v>FPABL 929</v>
      </c>
      <c r="AQ450" t="str" cm="1">
        <f t="array" aca="1" ref="AQ450:AR450" ca="1">IF($C450=0,"",_xlfn.TEXTSPLIT(AP450," "))</f>
        <v>FPABL</v>
      </c>
      <c r="AR450" t="str">
        <f ca="1"/>
        <v>929</v>
      </c>
      <c r="AS450">
        <f t="shared" ca="1" si="279"/>
        <v>929</v>
      </c>
      <c r="AT450">
        <f ca="1"/>
        <v>438</v>
      </c>
      <c r="AU450" t="str">
        <f ca="1">IF($C450=0,"",
VLOOKUP(MID(AQ450,1,1),REVTRANS2,2,FALSE)
&amp; VLOOKUP(MID(AQ450,2,1),REVTRANS2,2,FALSE)
&amp; VLOOKUP(MID(AQ450,3,1),REVTRANS2,2,FALSE)
&amp; VLOOKUP(MID(AQ450,4,1),REVTRANS2,2,FALSE)
&amp; VLOOKUP(MID(AQ450,5,1),REVTRANS2,2,FALSE)
)</f>
        <v>6AJ2T</v>
      </c>
      <c r="AV450">
        <f t="shared" ca="1" si="295"/>
        <v>0</v>
      </c>
      <c r="AW450">
        <f t="shared" ca="1" si="299"/>
        <v>1</v>
      </c>
      <c r="AX450">
        <f t="shared" ca="1" si="299"/>
        <v>0</v>
      </c>
      <c r="AY450">
        <f t="shared" ca="1" si="299"/>
        <v>0</v>
      </c>
      <c r="AZ450">
        <f t="shared" ca="1" si="299"/>
        <v>0</v>
      </c>
      <c r="BA450">
        <f t="shared" ca="1" si="299"/>
        <v>1</v>
      </c>
      <c r="BB450">
        <f t="shared" ca="1" si="299"/>
        <v>0</v>
      </c>
      <c r="BC450">
        <f t="shared" ca="1" si="299"/>
        <v>0</v>
      </c>
      <c r="BD450">
        <f t="shared" ca="1" si="299"/>
        <v>0</v>
      </c>
      <c r="BE450">
        <f t="shared" ca="1" si="299"/>
        <v>1</v>
      </c>
      <c r="BF450">
        <f t="shared" ca="1" si="299"/>
        <v>0</v>
      </c>
      <c r="BG450">
        <f t="shared" ca="1" si="299"/>
        <v>0</v>
      </c>
      <c r="BH450">
        <f t="shared" ca="1" si="299"/>
        <v>1</v>
      </c>
      <c r="BI450" s="37">
        <f t="shared" ca="1" si="291"/>
        <v>1</v>
      </c>
      <c r="BJ450" t="b">
        <f t="shared" ca="1" si="280"/>
        <v>0</v>
      </c>
      <c r="BK450" t="b">
        <f t="shared" ca="1" si="281"/>
        <v>0</v>
      </c>
      <c r="BL450" t="b">
        <f t="shared" ca="1" si="282"/>
        <v>0</v>
      </c>
      <c r="BM450" t="b">
        <f t="shared" ca="1" si="283"/>
        <v>0</v>
      </c>
      <c r="BN450" t="b">
        <f t="shared" ca="1" si="284"/>
        <v>0</v>
      </c>
      <c r="BO450" t="b">
        <f t="shared" ca="1" si="285"/>
        <v>1</v>
      </c>
      <c r="BP450" t="b">
        <f t="shared" ca="1" si="286"/>
        <v>0</v>
      </c>
      <c r="BQ450">
        <f t="shared" ca="1" si="287"/>
        <v>1</v>
      </c>
      <c r="BR450">
        <f t="shared" ca="1" si="288"/>
        <v>20438</v>
      </c>
      <c r="BS450" cm="1">
        <f t="array" aca="1" ref="BS450" ca="1">IF($C450=0,"",RANK(BR450,OFFSET(KKK,0,0,LAST,1),-1))</f>
        <v>215</v>
      </c>
      <c r="BT450" s="19">
        <f t="shared" ca="1" si="289"/>
        <v>199735</v>
      </c>
    </row>
    <row r="451" spans="1:72">
      <c r="A451">
        <v>439</v>
      </c>
      <c r="C451" s="9" t="str">
        <f t="shared" ca="1" si="257"/>
        <v>888JA 244</v>
      </c>
      <c r="D451">
        <f t="shared" ca="1" si="259"/>
        <v>9</v>
      </c>
      <c r="E451" t="str">
        <f t="shared" ca="1" si="273"/>
        <v>888JA</v>
      </c>
      <c r="F451" t="str">
        <f t="shared" ca="1" si="260"/>
        <v>HHHMP</v>
      </c>
      <c r="G451" t="str">
        <f t="shared" ca="1" si="274"/>
        <v>HHHMP 244</v>
      </c>
      <c r="H451" t="str">
        <f ca="1"/>
        <v>HCBBB 703</v>
      </c>
      <c r="I451" t="str" cm="1">
        <f t="array" aca="1" ref="I451:J451" ca="1">IF($C451=0,"",_xlfn.TEXTSPLIT(H451," "))</f>
        <v>HCBBB</v>
      </c>
      <c r="J451" t="str">
        <f ca="1"/>
        <v>703</v>
      </c>
      <c r="K451">
        <f t="shared" ca="1" si="275"/>
        <v>703</v>
      </c>
      <c r="L451">
        <f ca="1"/>
        <v>439</v>
      </c>
      <c r="M451" t="str">
        <f t="shared" ca="1" si="261"/>
        <v>83222</v>
      </c>
      <c r="N451">
        <f t="shared" ca="1" si="296"/>
        <v>0</v>
      </c>
      <c r="O451">
        <f t="shared" ca="1" si="298"/>
        <v>3</v>
      </c>
      <c r="P451">
        <f t="shared" ca="1" si="298"/>
        <v>1</v>
      </c>
      <c r="Q451">
        <f t="shared" ca="1" si="298"/>
        <v>0</v>
      </c>
      <c r="R451">
        <f t="shared" ca="1" si="298"/>
        <v>0</v>
      </c>
      <c r="S451">
        <f t="shared" ca="1" si="298"/>
        <v>0</v>
      </c>
      <c r="T451">
        <f t="shared" ca="1" si="298"/>
        <v>0</v>
      </c>
      <c r="U451">
        <f t="shared" ca="1" si="298"/>
        <v>1</v>
      </c>
      <c r="V451">
        <f t="shared" ca="1" si="298"/>
        <v>0</v>
      </c>
      <c r="W451">
        <f t="shared" ca="1" si="298"/>
        <v>0</v>
      </c>
      <c r="X451">
        <f t="shared" ca="1" si="298"/>
        <v>0</v>
      </c>
      <c r="Y451">
        <f t="shared" ca="1" si="298"/>
        <v>0</v>
      </c>
      <c r="Z451">
        <f t="shared" ca="1" si="298"/>
        <v>0</v>
      </c>
      <c r="AA451">
        <f t="shared" ca="1" si="298"/>
        <v>0</v>
      </c>
      <c r="AB451">
        <f t="shared" ca="1" si="276"/>
        <v>5</v>
      </c>
      <c r="AC451" t="b">
        <f t="shared" ca="1" si="263"/>
        <v>0</v>
      </c>
      <c r="AD451" t="b">
        <f t="shared" ca="1" si="264"/>
        <v>0</v>
      </c>
      <c r="AE451" t="b">
        <f t="shared" ca="1" si="265"/>
        <v>0</v>
      </c>
      <c r="AF451" t="b">
        <f t="shared" ca="1" si="266"/>
        <v>1</v>
      </c>
      <c r="AG451" t="b">
        <f t="shared" ca="1" si="267"/>
        <v>0</v>
      </c>
      <c r="AH451" t="b">
        <f t="shared" ca="1" si="268"/>
        <v>0</v>
      </c>
      <c r="AI451" t="b">
        <f t="shared" ca="1" si="269"/>
        <v>0</v>
      </c>
      <c r="AJ451">
        <f t="shared" ca="1" si="277"/>
        <v>1</v>
      </c>
      <c r="AK451">
        <f t="shared" ca="1" si="270"/>
        <v>40439</v>
      </c>
      <c r="AL451">
        <f t="shared" ca="1" si="271"/>
        <v>705</v>
      </c>
      <c r="AM451" s="19">
        <f t="shared" ca="1" si="272"/>
        <v>495615</v>
      </c>
      <c r="AN451" t="str">
        <f ca="1">IF($C451=0,"",
VLOOKUP(MID($E451,1,1),TRANSF2,2,FALSE)
&amp; VLOOKUP(MID($E451,2,1),TRANSF2,2,FALSE)
&amp; VLOOKUP(MID($E451,3,1),TRANSF2,2,FALSE)
&amp; VLOOKUP(MID($E451,4,1),TRANSF2,2,FALSE)
&amp; VLOOKUP(MID($E451,5,1),TRANSF2,2,FALSE)
)</f>
        <v>HHHAP</v>
      </c>
      <c r="AO451" t="str">
        <f t="shared" ca="1" si="278"/>
        <v>HHHAP 244</v>
      </c>
      <c r="AP451" t="str">
        <f ca="1"/>
        <v>FPDDD 257</v>
      </c>
      <c r="AQ451" t="str" cm="1">
        <f t="array" aca="1" ref="AQ451:AR451" ca="1">IF($C451=0,"",_xlfn.TEXTSPLIT(AP451," "))</f>
        <v>FPDDD</v>
      </c>
      <c r="AR451" t="str">
        <f ca="1"/>
        <v>257</v>
      </c>
      <c r="AS451">
        <f t="shared" ca="1" si="279"/>
        <v>257</v>
      </c>
      <c r="AT451">
        <f ca="1"/>
        <v>439</v>
      </c>
      <c r="AU451" t="str">
        <f ca="1">IF($C451=0,"",
VLOOKUP(MID(AQ451,1,1),REVTRANS2,2,FALSE)
&amp; VLOOKUP(MID(AQ451,2,1),REVTRANS2,2,FALSE)
&amp; VLOOKUP(MID(AQ451,3,1),REVTRANS2,2,FALSE)
&amp; VLOOKUP(MID(AQ451,4,1),REVTRANS2,2,FALSE)
&amp; VLOOKUP(MID(AQ451,5,1),REVTRANS2,2,FALSE)
)</f>
        <v>6A444</v>
      </c>
      <c r="AV451">
        <f t="shared" ca="1" si="295"/>
        <v>0</v>
      </c>
      <c r="AW451">
        <f t="shared" ca="1" si="299"/>
        <v>0</v>
      </c>
      <c r="AX451">
        <f t="shared" ca="1" si="299"/>
        <v>0</v>
      </c>
      <c r="AY451">
        <f t="shared" ca="1" si="299"/>
        <v>3</v>
      </c>
      <c r="AZ451">
        <f t="shared" ca="1" si="299"/>
        <v>0</v>
      </c>
      <c r="BA451">
        <f t="shared" ca="1" si="299"/>
        <v>1</v>
      </c>
      <c r="BB451">
        <f t="shared" ca="1" si="299"/>
        <v>0</v>
      </c>
      <c r="BC451">
        <f t="shared" ca="1" si="299"/>
        <v>0</v>
      </c>
      <c r="BD451">
        <f t="shared" ca="1" si="299"/>
        <v>0</v>
      </c>
      <c r="BE451">
        <f t="shared" ca="1" si="299"/>
        <v>0</v>
      </c>
      <c r="BF451">
        <f t="shared" ca="1" si="299"/>
        <v>0</v>
      </c>
      <c r="BG451">
        <f t="shared" ca="1" si="299"/>
        <v>0</v>
      </c>
      <c r="BH451">
        <f t="shared" ca="1" si="299"/>
        <v>1</v>
      </c>
      <c r="BI451" s="37">
        <f t="shared" ca="1" si="291"/>
        <v>0</v>
      </c>
      <c r="BJ451" t="b">
        <f t="shared" ca="1" si="280"/>
        <v>0</v>
      </c>
      <c r="BK451" t="b">
        <f t="shared" ca="1" si="281"/>
        <v>0</v>
      </c>
      <c r="BL451" t="b">
        <f t="shared" ca="1" si="282"/>
        <v>0</v>
      </c>
      <c r="BM451" t="b">
        <f t="shared" ca="1" si="283"/>
        <v>1</v>
      </c>
      <c r="BN451" t="b">
        <f t="shared" ca="1" si="284"/>
        <v>0</v>
      </c>
      <c r="BO451" t="b">
        <f t="shared" ca="1" si="285"/>
        <v>0</v>
      </c>
      <c r="BP451" t="b">
        <f t="shared" ca="1" si="286"/>
        <v>0</v>
      </c>
      <c r="BQ451">
        <f t="shared" ca="1" si="287"/>
        <v>1</v>
      </c>
      <c r="BR451">
        <f t="shared" ca="1" si="288"/>
        <v>40439</v>
      </c>
      <c r="BS451" cm="1">
        <f t="array" aca="1" ref="BS451" ca="1">IF($C451=0,"",RANK(BR451,OFFSET(KKK,0,0,LAST,1),-1))</f>
        <v>558</v>
      </c>
      <c r="BT451" s="19">
        <f t="shared" ca="1" si="289"/>
        <v>143406</v>
      </c>
    </row>
    <row r="452" spans="1:72">
      <c r="A452">
        <v>440</v>
      </c>
      <c r="C452" s="9" t="str">
        <f t="shared" ca="1" si="257"/>
        <v>J745Q 635</v>
      </c>
      <c r="D452">
        <f t="shared" ca="1" si="259"/>
        <v>9</v>
      </c>
      <c r="E452" t="str">
        <f t="shared" ca="1" si="273"/>
        <v>J745Q</v>
      </c>
      <c r="F452" t="str">
        <f t="shared" ca="1" si="260"/>
        <v>MGDEN</v>
      </c>
      <c r="G452" t="str">
        <f t="shared" ca="1" si="274"/>
        <v>MGDEN 635</v>
      </c>
      <c r="H452" t="str">
        <f ca="1"/>
        <v>HCCBC 271</v>
      </c>
      <c r="I452" t="str" cm="1">
        <f t="array" aca="1" ref="I452:J452" ca="1">IF($C452=0,"",_xlfn.TEXTSPLIT(H452," "))</f>
        <v>HCCBC</v>
      </c>
      <c r="J452" t="str">
        <f ca="1"/>
        <v>271</v>
      </c>
      <c r="K452">
        <f t="shared" ca="1" si="275"/>
        <v>271</v>
      </c>
      <c r="L452">
        <f ca="1"/>
        <v>440</v>
      </c>
      <c r="M452" t="str">
        <f t="shared" ca="1" si="261"/>
        <v>83323</v>
      </c>
      <c r="N452">
        <f t="shared" ca="1" si="296"/>
        <v>0</v>
      </c>
      <c r="O452">
        <f t="shared" ca="1" si="298"/>
        <v>1</v>
      </c>
      <c r="P452">
        <f t="shared" ca="1" si="298"/>
        <v>3</v>
      </c>
      <c r="Q452">
        <f t="shared" ca="1" si="298"/>
        <v>0</v>
      </c>
      <c r="R452">
        <f t="shared" ca="1" si="298"/>
        <v>0</v>
      </c>
      <c r="S452">
        <f t="shared" ca="1" si="298"/>
        <v>0</v>
      </c>
      <c r="T452">
        <f t="shared" ca="1" si="298"/>
        <v>0</v>
      </c>
      <c r="U452">
        <f t="shared" ca="1" si="298"/>
        <v>1</v>
      </c>
      <c r="V452">
        <f t="shared" ca="1" si="298"/>
        <v>0</v>
      </c>
      <c r="W452">
        <f t="shared" ca="1" si="298"/>
        <v>0</v>
      </c>
      <c r="X452">
        <f t="shared" ca="1" si="298"/>
        <v>0</v>
      </c>
      <c r="Y452">
        <f t="shared" ca="1" si="298"/>
        <v>0</v>
      </c>
      <c r="Z452">
        <f t="shared" ca="1" si="298"/>
        <v>0</v>
      </c>
      <c r="AA452">
        <f t="shared" ca="1" si="298"/>
        <v>0</v>
      </c>
      <c r="AB452">
        <f t="shared" ca="1" si="276"/>
        <v>5</v>
      </c>
      <c r="AC452" t="b">
        <f t="shared" ca="1" si="263"/>
        <v>0</v>
      </c>
      <c r="AD452" t="b">
        <f t="shared" ca="1" si="264"/>
        <v>0</v>
      </c>
      <c r="AE452" t="b">
        <f t="shared" ca="1" si="265"/>
        <v>0</v>
      </c>
      <c r="AF452" t="b">
        <f t="shared" ca="1" si="266"/>
        <v>1</v>
      </c>
      <c r="AG452" t="b">
        <f t="shared" ca="1" si="267"/>
        <v>0</v>
      </c>
      <c r="AH452" t="b">
        <f t="shared" ca="1" si="268"/>
        <v>0</v>
      </c>
      <c r="AI452" t="b">
        <f t="shared" ca="1" si="269"/>
        <v>0</v>
      </c>
      <c r="AJ452">
        <f t="shared" ca="1" si="277"/>
        <v>1</v>
      </c>
      <c r="AK452">
        <f t="shared" ca="1" si="270"/>
        <v>40440</v>
      </c>
      <c r="AL452">
        <f t="shared" ca="1" si="271"/>
        <v>706</v>
      </c>
      <c r="AM452" s="19">
        <f t="shared" ca="1" si="272"/>
        <v>191326</v>
      </c>
      <c r="AN452" t="str">
        <f ca="1">IF($C452=0,"",
VLOOKUP(MID($E452,1,1),TRANSF2,2,FALSE)
&amp; VLOOKUP(MID($E452,2,1),TRANSF2,2,FALSE)
&amp; VLOOKUP(MID($E452,3,1),TRANSF2,2,FALSE)
&amp; VLOOKUP(MID($E452,4,1),TRANSF2,2,FALSE)
&amp; VLOOKUP(MID($E452,5,1),TRANSF2,2,FALSE)
)</f>
        <v>AGDEN</v>
      </c>
      <c r="AO452" t="str">
        <f t="shared" ca="1" si="278"/>
        <v>AGDEN 635</v>
      </c>
      <c r="AP452" t="str">
        <f ca="1"/>
        <v>FPEDB 889</v>
      </c>
      <c r="AQ452" t="str" cm="1">
        <f t="array" aca="1" ref="AQ452:AR452" ca="1">IF($C452=0,"",_xlfn.TEXTSPLIT(AP452," "))</f>
        <v>FPEDB</v>
      </c>
      <c r="AR452" t="str">
        <f ca="1"/>
        <v>889</v>
      </c>
      <c r="AS452">
        <f t="shared" ca="1" si="279"/>
        <v>889</v>
      </c>
      <c r="AT452">
        <f ca="1"/>
        <v>440</v>
      </c>
      <c r="AU452" t="str">
        <f ca="1">IF($C452=0,"",
VLOOKUP(MID(AQ452,1,1),REVTRANS2,2,FALSE)
&amp; VLOOKUP(MID(AQ452,2,1),REVTRANS2,2,FALSE)
&amp; VLOOKUP(MID(AQ452,3,1),REVTRANS2,2,FALSE)
&amp; VLOOKUP(MID(AQ452,4,1),REVTRANS2,2,FALSE)
&amp; VLOOKUP(MID(AQ452,5,1),REVTRANS2,2,FALSE)
)</f>
        <v>6A542</v>
      </c>
      <c r="AV452">
        <f t="shared" ca="1" si="295"/>
        <v>0</v>
      </c>
      <c r="AW452">
        <f t="shared" ca="1" si="299"/>
        <v>1</v>
      </c>
      <c r="AX452">
        <f t="shared" ca="1" si="299"/>
        <v>0</v>
      </c>
      <c r="AY452">
        <f t="shared" ca="1" si="299"/>
        <v>1</v>
      </c>
      <c r="AZ452">
        <f t="shared" ca="1" si="299"/>
        <v>1</v>
      </c>
      <c r="BA452">
        <f t="shared" ca="1" si="299"/>
        <v>1</v>
      </c>
      <c r="BB452">
        <f t="shared" ca="1" si="299"/>
        <v>0</v>
      </c>
      <c r="BC452">
        <f t="shared" ca="1" si="299"/>
        <v>0</v>
      </c>
      <c r="BD452">
        <f t="shared" ca="1" si="299"/>
        <v>0</v>
      </c>
      <c r="BE452">
        <f t="shared" ca="1" si="299"/>
        <v>0</v>
      </c>
      <c r="BF452">
        <f t="shared" ca="1" si="299"/>
        <v>0</v>
      </c>
      <c r="BG452">
        <f t="shared" ca="1" si="299"/>
        <v>0</v>
      </c>
      <c r="BH452">
        <f t="shared" ca="1" si="299"/>
        <v>1</v>
      </c>
      <c r="BI452" s="37">
        <f t="shared" ca="1" si="291"/>
        <v>0</v>
      </c>
      <c r="BJ452" t="b">
        <f t="shared" ca="1" si="280"/>
        <v>0</v>
      </c>
      <c r="BK452" t="b">
        <f t="shared" ca="1" si="281"/>
        <v>0</v>
      </c>
      <c r="BL452" t="b">
        <f t="shared" ca="1" si="282"/>
        <v>0</v>
      </c>
      <c r="BM452" t="b">
        <f t="shared" ca="1" si="283"/>
        <v>0</v>
      </c>
      <c r="BN452" t="b">
        <f t="shared" ca="1" si="284"/>
        <v>0</v>
      </c>
      <c r="BO452" t="b">
        <f t="shared" ca="1" si="285"/>
        <v>0</v>
      </c>
      <c r="BP452" t="b">
        <f t="shared" ca="1" si="286"/>
        <v>1</v>
      </c>
      <c r="BQ452">
        <f t="shared" ca="1" si="287"/>
        <v>1</v>
      </c>
      <c r="BR452">
        <f t="shared" ca="1" si="288"/>
        <v>10440</v>
      </c>
      <c r="BS452" cm="1">
        <f t="array" aca="1" ref="BS452" ca="1">IF($C452=0,"",RANK(BR452,OFFSET(KKK,0,0,LAST,1),-1))</f>
        <v>48</v>
      </c>
      <c r="BT452" s="19">
        <f t="shared" ca="1" si="289"/>
        <v>42672</v>
      </c>
    </row>
    <row r="453" spans="1:72">
      <c r="A453">
        <v>441</v>
      </c>
      <c r="C453" s="9" t="str">
        <f t="shared" ref="C453:C516" ca="1" si="300">OFFSET(INPUT_START,A453-1,0)</f>
        <v>ATJ4T 107</v>
      </c>
      <c r="D453">
        <f t="shared" ca="1" si="259"/>
        <v>9</v>
      </c>
      <c r="E453" t="str">
        <f t="shared" ca="1" si="273"/>
        <v>ATJ4T</v>
      </c>
      <c r="F453" t="str">
        <f t="shared" ca="1" si="260"/>
        <v>PLMDL</v>
      </c>
      <c r="G453" t="str">
        <f t="shared" ca="1" si="274"/>
        <v>PLMDL 107</v>
      </c>
      <c r="H453" t="str">
        <f ca="1"/>
        <v>HCCHO 978</v>
      </c>
      <c r="I453" t="str" cm="1">
        <f t="array" aca="1" ref="I453:J453" ca="1">IF($C453=0,"",_xlfn.TEXTSPLIT(H453," "))</f>
        <v>HCCHO</v>
      </c>
      <c r="J453" t="str">
        <f ca="1"/>
        <v>978</v>
      </c>
      <c r="K453">
        <f t="shared" ca="1" si="275"/>
        <v>978</v>
      </c>
      <c r="L453">
        <f ca="1"/>
        <v>441</v>
      </c>
      <c r="M453" t="str">
        <f t="shared" ca="1" si="261"/>
        <v>8338K</v>
      </c>
      <c r="N453">
        <f t="shared" ca="1" si="296"/>
        <v>0</v>
      </c>
      <c r="O453">
        <f t="shared" ca="1" si="298"/>
        <v>0</v>
      </c>
      <c r="P453">
        <f t="shared" ca="1" si="298"/>
        <v>2</v>
      </c>
      <c r="Q453">
        <f t="shared" ca="1" si="298"/>
        <v>0</v>
      </c>
      <c r="R453">
        <f t="shared" ca="1" si="298"/>
        <v>0</v>
      </c>
      <c r="S453">
        <f t="shared" ca="1" si="298"/>
        <v>0</v>
      </c>
      <c r="T453">
        <f t="shared" ca="1" si="298"/>
        <v>0</v>
      </c>
      <c r="U453">
        <f t="shared" ca="1" si="298"/>
        <v>2</v>
      </c>
      <c r="V453">
        <f t="shared" ca="1" si="298"/>
        <v>0</v>
      </c>
      <c r="W453">
        <f t="shared" ca="1" si="298"/>
        <v>0</v>
      </c>
      <c r="X453">
        <f t="shared" ca="1" si="298"/>
        <v>0</v>
      </c>
      <c r="Y453">
        <f t="shared" ca="1" si="298"/>
        <v>0</v>
      </c>
      <c r="Z453">
        <f t="shared" ca="1" si="298"/>
        <v>1</v>
      </c>
      <c r="AA453">
        <f t="shared" ca="1" si="298"/>
        <v>0</v>
      </c>
      <c r="AB453">
        <f t="shared" ca="1" si="276"/>
        <v>5</v>
      </c>
      <c r="AC453" t="b">
        <f t="shared" ca="1" si="263"/>
        <v>0</v>
      </c>
      <c r="AD453" t="b">
        <f t="shared" ca="1" si="264"/>
        <v>0</v>
      </c>
      <c r="AE453" t="b">
        <f t="shared" ca="1" si="265"/>
        <v>0</v>
      </c>
      <c r="AF453" t="b">
        <f t="shared" ca="1" si="266"/>
        <v>0</v>
      </c>
      <c r="AG453" t="b">
        <f t="shared" ca="1" si="267"/>
        <v>1</v>
      </c>
      <c r="AH453" t="b">
        <f t="shared" ca="1" si="268"/>
        <v>0</v>
      </c>
      <c r="AI453" t="b">
        <f t="shared" ca="1" si="269"/>
        <v>0</v>
      </c>
      <c r="AJ453">
        <f t="shared" ca="1" si="277"/>
        <v>1</v>
      </c>
      <c r="AK453">
        <f t="shared" ca="1" si="270"/>
        <v>30441</v>
      </c>
      <c r="AL453">
        <f t="shared" ca="1" si="271"/>
        <v>521</v>
      </c>
      <c r="AM453" s="19">
        <f t="shared" ca="1" si="272"/>
        <v>509538</v>
      </c>
      <c r="AN453" t="str">
        <f ca="1">IF($C453=0,"",
VLOOKUP(MID($E453,1,1),TRANSF2,2,FALSE)
&amp; VLOOKUP(MID($E453,2,1),TRANSF2,2,FALSE)
&amp; VLOOKUP(MID($E453,3,1),TRANSF2,2,FALSE)
&amp; VLOOKUP(MID($E453,4,1),TRANSF2,2,FALSE)
&amp; VLOOKUP(MID($E453,5,1),TRANSF2,2,FALSE)
)</f>
        <v>PLADL</v>
      </c>
      <c r="AO453" t="str">
        <f t="shared" ca="1" si="278"/>
        <v>PLADL 107</v>
      </c>
      <c r="AP453" t="str">
        <f ca="1"/>
        <v>FPEFE 420</v>
      </c>
      <c r="AQ453" t="str" cm="1">
        <f t="array" aca="1" ref="AQ453:AR453" ca="1">IF($C453=0,"",_xlfn.TEXTSPLIT(AP453," "))</f>
        <v>FPEFE</v>
      </c>
      <c r="AR453" t="str">
        <f ca="1"/>
        <v>420</v>
      </c>
      <c r="AS453">
        <f t="shared" ca="1" si="279"/>
        <v>420</v>
      </c>
      <c r="AT453">
        <f ca="1"/>
        <v>441</v>
      </c>
      <c r="AU453" t="str">
        <f ca="1">IF($C453=0,"",
VLOOKUP(MID(AQ453,1,1),REVTRANS2,2,FALSE)
&amp; VLOOKUP(MID(AQ453,2,1),REVTRANS2,2,FALSE)
&amp; VLOOKUP(MID(AQ453,3,1),REVTRANS2,2,FALSE)
&amp; VLOOKUP(MID(AQ453,4,1),REVTRANS2,2,FALSE)
&amp; VLOOKUP(MID(AQ453,5,1),REVTRANS2,2,FALSE)
)</f>
        <v>6A565</v>
      </c>
      <c r="AV453">
        <f t="shared" ca="1" si="295"/>
        <v>0</v>
      </c>
      <c r="AW453">
        <f t="shared" ca="1" si="299"/>
        <v>0</v>
      </c>
      <c r="AX453">
        <f t="shared" ca="1" si="299"/>
        <v>0</v>
      </c>
      <c r="AY453">
        <f t="shared" ca="1" si="299"/>
        <v>0</v>
      </c>
      <c r="AZ453">
        <f t="shared" ca="1" si="299"/>
        <v>2</v>
      </c>
      <c r="BA453">
        <f t="shared" ca="1" si="299"/>
        <v>2</v>
      </c>
      <c r="BB453">
        <f t="shared" ca="1" si="299"/>
        <v>0</v>
      </c>
      <c r="BC453">
        <f t="shared" ca="1" si="299"/>
        <v>0</v>
      </c>
      <c r="BD453">
        <f t="shared" ca="1" si="299"/>
        <v>0</v>
      </c>
      <c r="BE453">
        <f t="shared" ca="1" si="299"/>
        <v>0</v>
      </c>
      <c r="BF453">
        <f t="shared" ca="1" si="299"/>
        <v>0</v>
      </c>
      <c r="BG453">
        <f t="shared" ca="1" si="299"/>
        <v>0</v>
      </c>
      <c r="BH453">
        <f t="shared" ca="1" si="299"/>
        <v>1</v>
      </c>
      <c r="BI453" s="37">
        <f t="shared" ca="1" si="291"/>
        <v>0</v>
      </c>
      <c r="BJ453" t="b">
        <f t="shared" ca="1" si="280"/>
        <v>0</v>
      </c>
      <c r="BK453" t="b">
        <f t="shared" ca="1" si="281"/>
        <v>0</v>
      </c>
      <c r="BL453" t="b">
        <f t="shared" ca="1" si="282"/>
        <v>0</v>
      </c>
      <c r="BM453" t="b">
        <f t="shared" ca="1" si="283"/>
        <v>0</v>
      </c>
      <c r="BN453" t="b">
        <f t="shared" ca="1" si="284"/>
        <v>1</v>
      </c>
      <c r="BO453" t="b">
        <f t="shared" ca="1" si="285"/>
        <v>0</v>
      </c>
      <c r="BP453" t="b">
        <f t="shared" ca="1" si="286"/>
        <v>0</v>
      </c>
      <c r="BQ453">
        <f t="shared" ca="1" si="287"/>
        <v>1</v>
      </c>
      <c r="BR453">
        <f t="shared" ca="1" si="288"/>
        <v>30441</v>
      </c>
      <c r="BS453" cm="1">
        <f t="array" aca="1" ref="BS453" ca="1">IF($C453=0,"",RANK(BR453,OFFSET(KKK,0,0,LAST,1),-1))</f>
        <v>370</v>
      </c>
      <c r="BT453" s="19">
        <f t="shared" ca="1" si="289"/>
        <v>155400</v>
      </c>
    </row>
    <row r="454" spans="1:72">
      <c r="A454">
        <v>442</v>
      </c>
      <c r="C454" s="9" t="str">
        <f t="shared" ca="1" si="300"/>
        <v>49KQ7 757</v>
      </c>
      <c r="D454">
        <f t="shared" ca="1" si="259"/>
        <v>9</v>
      </c>
      <c r="E454" t="str">
        <f t="shared" ca="1" si="273"/>
        <v>49KQ7</v>
      </c>
      <c r="F454" t="str">
        <f t="shared" ca="1" si="260"/>
        <v>DIONG</v>
      </c>
      <c r="G454" t="str">
        <f t="shared" ca="1" si="274"/>
        <v>DIONG 757</v>
      </c>
      <c r="H454" t="str">
        <f ca="1"/>
        <v>HCCIC 545</v>
      </c>
      <c r="I454" t="str" cm="1">
        <f t="array" aca="1" ref="I454:J454" ca="1">IF($C454=0,"",_xlfn.TEXTSPLIT(H454," "))</f>
        <v>HCCIC</v>
      </c>
      <c r="J454" t="str">
        <f ca="1"/>
        <v>545</v>
      </c>
      <c r="K454">
        <f t="shared" ca="1" si="275"/>
        <v>545</v>
      </c>
      <c r="L454">
        <f ca="1"/>
        <v>442</v>
      </c>
      <c r="M454" t="str">
        <f t="shared" ca="1" si="261"/>
        <v>83393</v>
      </c>
      <c r="N454">
        <f t="shared" ca="1" si="296"/>
        <v>0</v>
      </c>
      <c r="O454">
        <f t="shared" ca="1" si="298"/>
        <v>0</v>
      </c>
      <c r="P454">
        <f t="shared" ca="1" si="298"/>
        <v>3</v>
      </c>
      <c r="Q454">
        <f t="shared" ca="1" si="298"/>
        <v>0</v>
      </c>
      <c r="R454">
        <f t="shared" ca="1" si="298"/>
        <v>0</v>
      </c>
      <c r="S454">
        <f t="shared" ca="1" si="298"/>
        <v>0</v>
      </c>
      <c r="T454">
        <f t="shared" ca="1" si="298"/>
        <v>0</v>
      </c>
      <c r="U454">
        <f t="shared" ca="1" si="298"/>
        <v>1</v>
      </c>
      <c r="V454">
        <f t="shared" ca="1" si="298"/>
        <v>1</v>
      </c>
      <c r="W454">
        <f t="shared" ca="1" si="298"/>
        <v>0</v>
      </c>
      <c r="X454">
        <f t="shared" ca="1" si="298"/>
        <v>0</v>
      </c>
      <c r="Y454">
        <f t="shared" ca="1" si="298"/>
        <v>0</v>
      </c>
      <c r="Z454">
        <f t="shared" ca="1" si="298"/>
        <v>0</v>
      </c>
      <c r="AA454">
        <f t="shared" ca="1" si="298"/>
        <v>0</v>
      </c>
      <c r="AB454">
        <f t="shared" ca="1" si="276"/>
        <v>5</v>
      </c>
      <c r="AC454" t="b">
        <f t="shared" ca="1" si="263"/>
        <v>0</v>
      </c>
      <c r="AD454" t="b">
        <f t="shared" ca="1" si="264"/>
        <v>0</v>
      </c>
      <c r="AE454" t="b">
        <f t="shared" ca="1" si="265"/>
        <v>0</v>
      </c>
      <c r="AF454" t="b">
        <f t="shared" ca="1" si="266"/>
        <v>1</v>
      </c>
      <c r="AG454" t="b">
        <f t="shared" ca="1" si="267"/>
        <v>0</v>
      </c>
      <c r="AH454" t="b">
        <f t="shared" ca="1" si="268"/>
        <v>0</v>
      </c>
      <c r="AI454" t="b">
        <f t="shared" ca="1" si="269"/>
        <v>0</v>
      </c>
      <c r="AJ454">
        <f t="shared" ca="1" si="277"/>
        <v>1</v>
      </c>
      <c r="AK454">
        <f t="shared" ca="1" si="270"/>
        <v>40442</v>
      </c>
      <c r="AL454">
        <f t="shared" ca="1" si="271"/>
        <v>707</v>
      </c>
      <c r="AM454" s="19">
        <f t="shared" ca="1" si="272"/>
        <v>385315</v>
      </c>
      <c r="AN454" t="str">
        <f ca="1">IF($C454=0,"",
VLOOKUP(MID($E454,1,1),TRANSF2,2,FALSE)
&amp; VLOOKUP(MID($E454,2,1),TRANSF2,2,FALSE)
&amp; VLOOKUP(MID($E454,3,1),TRANSF2,2,FALSE)
&amp; VLOOKUP(MID($E454,4,1),TRANSF2,2,FALSE)
&amp; VLOOKUP(MID($E454,5,1),TRANSF2,2,FALSE)
)</f>
        <v>DIONG</v>
      </c>
      <c r="AO454" t="str">
        <f t="shared" ca="1" si="278"/>
        <v>DIONG 757</v>
      </c>
      <c r="AP454" t="str">
        <f ca="1"/>
        <v>FPOLE 294</v>
      </c>
      <c r="AQ454" t="str" cm="1">
        <f t="array" aca="1" ref="AQ454:AR454" ca="1">IF($C454=0,"",_xlfn.TEXTSPLIT(AP454," "))</f>
        <v>FPOLE</v>
      </c>
      <c r="AR454" t="str">
        <f ca="1"/>
        <v>294</v>
      </c>
      <c r="AS454">
        <f t="shared" ca="1" si="279"/>
        <v>294</v>
      </c>
      <c r="AT454">
        <f ca="1"/>
        <v>442</v>
      </c>
      <c r="AU454" t="str">
        <f ca="1">IF($C454=0,"",
VLOOKUP(MID(AQ454,1,1),REVTRANS2,2,FALSE)
&amp; VLOOKUP(MID(AQ454,2,1),REVTRANS2,2,FALSE)
&amp; VLOOKUP(MID(AQ454,3,1),REVTRANS2,2,FALSE)
&amp; VLOOKUP(MID(AQ454,4,1),REVTRANS2,2,FALSE)
&amp; VLOOKUP(MID(AQ454,5,1),REVTRANS2,2,FALSE)
)</f>
        <v>6AKT5</v>
      </c>
      <c r="AV454">
        <f t="shared" ca="1" si="295"/>
        <v>0</v>
      </c>
      <c r="AW454">
        <f t="shared" ca="1" si="299"/>
        <v>0</v>
      </c>
      <c r="AX454">
        <f t="shared" ca="1" si="299"/>
        <v>0</v>
      </c>
      <c r="AY454">
        <f t="shared" ca="1" si="299"/>
        <v>0</v>
      </c>
      <c r="AZ454">
        <f t="shared" ca="1" si="299"/>
        <v>1</v>
      </c>
      <c r="BA454">
        <f t="shared" ca="1" si="299"/>
        <v>1</v>
      </c>
      <c r="BB454">
        <f t="shared" ca="1" si="299"/>
        <v>0</v>
      </c>
      <c r="BC454">
        <f t="shared" ca="1" si="299"/>
        <v>0</v>
      </c>
      <c r="BD454">
        <f t="shared" ca="1" si="299"/>
        <v>0</v>
      </c>
      <c r="BE454">
        <f t="shared" ca="1" si="299"/>
        <v>1</v>
      </c>
      <c r="BF454">
        <f t="shared" ca="1" si="299"/>
        <v>0</v>
      </c>
      <c r="BG454">
        <f t="shared" ca="1" si="299"/>
        <v>1</v>
      </c>
      <c r="BH454">
        <f t="shared" ca="1" si="299"/>
        <v>1</v>
      </c>
      <c r="BI454" s="37">
        <f t="shared" ca="1" si="291"/>
        <v>0</v>
      </c>
      <c r="BJ454" t="b">
        <f t="shared" ca="1" si="280"/>
        <v>0</v>
      </c>
      <c r="BK454" t="b">
        <f t="shared" ca="1" si="281"/>
        <v>0</v>
      </c>
      <c r="BL454" t="b">
        <f t="shared" ca="1" si="282"/>
        <v>0</v>
      </c>
      <c r="BM454" t="b">
        <f t="shared" ca="1" si="283"/>
        <v>0</v>
      </c>
      <c r="BN454" t="b">
        <f t="shared" ca="1" si="284"/>
        <v>0</v>
      </c>
      <c r="BO454" t="b">
        <f t="shared" ca="1" si="285"/>
        <v>0</v>
      </c>
      <c r="BP454" t="b">
        <f t="shared" ca="1" si="286"/>
        <v>1</v>
      </c>
      <c r="BQ454">
        <f t="shared" ca="1" si="287"/>
        <v>1</v>
      </c>
      <c r="BR454">
        <f t="shared" ca="1" si="288"/>
        <v>10442</v>
      </c>
      <c r="BS454" cm="1">
        <f t="array" aca="1" ref="BS454" ca="1">IF($C454=0,"",RANK(BR454,OFFSET(KKK,0,0,LAST,1),-1))</f>
        <v>49</v>
      </c>
      <c r="BT454" s="19">
        <f t="shared" ca="1" si="289"/>
        <v>14406</v>
      </c>
    </row>
    <row r="455" spans="1:72">
      <c r="A455">
        <v>443</v>
      </c>
      <c r="C455" s="9" t="str">
        <f t="shared" ca="1" si="300"/>
        <v>95999 242</v>
      </c>
      <c r="D455">
        <f t="shared" ca="1" si="259"/>
        <v>9</v>
      </c>
      <c r="E455" t="str">
        <f t="shared" ca="1" si="273"/>
        <v>95999</v>
      </c>
      <c r="F455" t="str">
        <f t="shared" ca="1" si="260"/>
        <v>IEIII</v>
      </c>
      <c r="G455" t="str">
        <f t="shared" ca="1" si="274"/>
        <v>IEIII 242</v>
      </c>
      <c r="H455" t="str">
        <f ca="1"/>
        <v>HCLCC 878</v>
      </c>
      <c r="I455" t="str" cm="1">
        <f t="array" aca="1" ref="I455:J455" ca="1">IF($C455=0,"",_xlfn.TEXTSPLIT(H455," "))</f>
        <v>HCLCC</v>
      </c>
      <c r="J455" t="str">
        <f ca="1"/>
        <v>878</v>
      </c>
      <c r="K455">
        <f t="shared" ca="1" si="275"/>
        <v>878</v>
      </c>
      <c r="L455">
        <f ca="1"/>
        <v>443</v>
      </c>
      <c r="M455" t="str">
        <f t="shared" ca="1" si="261"/>
        <v>83T33</v>
      </c>
      <c r="N455">
        <f t="shared" ca="1" si="296"/>
        <v>0</v>
      </c>
      <c r="O455">
        <f t="shared" ca="1" si="298"/>
        <v>0</v>
      </c>
      <c r="P455">
        <f t="shared" ca="1" si="298"/>
        <v>3</v>
      </c>
      <c r="Q455">
        <f t="shared" ca="1" si="298"/>
        <v>0</v>
      </c>
      <c r="R455">
        <f t="shared" ca="1" si="298"/>
        <v>0</v>
      </c>
      <c r="S455">
        <f t="shared" ca="1" si="298"/>
        <v>0</v>
      </c>
      <c r="T455">
        <f t="shared" ca="1" si="298"/>
        <v>0</v>
      </c>
      <c r="U455">
        <f t="shared" ca="1" si="298"/>
        <v>1</v>
      </c>
      <c r="V455">
        <f t="shared" ca="1" si="298"/>
        <v>0</v>
      </c>
      <c r="W455">
        <f t="shared" ca="1" si="298"/>
        <v>1</v>
      </c>
      <c r="X455">
        <f t="shared" ca="1" si="298"/>
        <v>0</v>
      </c>
      <c r="Y455">
        <f t="shared" ca="1" si="298"/>
        <v>0</v>
      </c>
      <c r="Z455">
        <f t="shared" ca="1" si="298"/>
        <v>0</v>
      </c>
      <c r="AA455">
        <f t="shared" ca="1" si="298"/>
        <v>0</v>
      </c>
      <c r="AB455">
        <f t="shared" ca="1" si="276"/>
        <v>5</v>
      </c>
      <c r="AC455" t="b">
        <f t="shared" ca="1" si="263"/>
        <v>0</v>
      </c>
      <c r="AD455" t="b">
        <f t="shared" ca="1" si="264"/>
        <v>0</v>
      </c>
      <c r="AE455" t="b">
        <f t="shared" ca="1" si="265"/>
        <v>0</v>
      </c>
      <c r="AF455" t="b">
        <f t="shared" ca="1" si="266"/>
        <v>1</v>
      </c>
      <c r="AG455" t="b">
        <f t="shared" ca="1" si="267"/>
        <v>0</v>
      </c>
      <c r="AH455" t="b">
        <f t="shared" ca="1" si="268"/>
        <v>0</v>
      </c>
      <c r="AI455" t="b">
        <f t="shared" ca="1" si="269"/>
        <v>0</v>
      </c>
      <c r="AJ455">
        <f t="shared" ca="1" si="277"/>
        <v>1</v>
      </c>
      <c r="AK455">
        <f t="shared" ca="1" si="270"/>
        <v>40443</v>
      </c>
      <c r="AL455">
        <f t="shared" ca="1" si="271"/>
        <v>708</v>
      </c>
      <c r="AM455" s="19">
        <f t="shared" ca="1" si="272"/>
        <v>621624</v>
      </c>
      <c r="AN455" t="str">
        <f ca="1">IF($C455=0,"",
VLOOKUP(MID($E455,1,1),TRANSF2,2,FALSE)
&amp; VLOOKUP(MID($E455,2,1),TRANSF2,2,FALSE)
&amp; VLOOKUP(MID($E455,3,1),TRANSF2,2,FALSE)
&amp; VLOOKUP(MID($E455,4,1),TRANSF2,2,FALSE)
&amp; VLOOKUP(MID($E455,5,1),TRANSF2,2,FALSE)
)</f>
        <v>IEIII</v>
      </c>
      <c r="AO455" t="str">
        <f t="shared" ca="1" si="278"/>
        <v>IEIII 242</v>
      </c>
      <c r="AP455" t="str">
        <f ca="1"/>
        <v>GAADI 82</v>
      </c>
      <c r="AQ455" t="str" cm="1">
        <f t="array" aca="1" ref="AQ455:AR455" ca="1">IF($C455=0,"",_xlfn.TEXTSPLIT(AP455," "))</f>
        <v>GAADI</v>
      </c>
      <c r="AR455" t="str">
        <f ca="1"/>
        <v>82</v>
      </c>
      <c r="AS455">
        <f t="shared" ca="1" si="279"/>
        <v>82</v>
      </c>
      <c r="AT455">
        <f ca="1"/>
        <v>443</v>
      </c>
      <c r="AU455" t="str">
        <f ca="1">IF($C455=0,"",
VLOOKUP(MID(AQ455,1,1),REVTRANS2,2,FALSE)
&amp; VLOOKUP(MID(AQ455,2,1),REVTRANS2,2,FALSE)
&amp; VLOOKUP(MID(AQ455,3,1),REVTRANS2,2,FALSE)
&amp; VLOOKUP(MID(AQ455,4,1),REVTRANS2,2,FALSE)
&amp; VLOOKUP(MID(AQ455,5,1),REVTRANS2,2,FALSE)
)</f>
        <v>7JJ49</v>
      </c>
      <c r="AV455">
        <f t="shared" ca="1" si="295"/>
        <v>0</v>
      </c>
      <c r="AW455">
        <f t="shared" ca="1" si="299"/>
        <v>0</v>
      </c>
      <c r="AX455">
        <f t="shared" ca="1" si="299"/>
        <v>0</v>
      </c>
      <c r="AY455">
        <f t="shared" ca="1" si="299"/>
        <v>1</v>
      </c>
      <c r="AZ455">
        <f t="shared" ca="1" si="299"/>
        <v>0</v>
      </c>
      <c r="BA455">
        <f t="shared" ca="1" si="299"/>
        <v>0</v>
      </c>
      <c r="BB455">
        <f t="shared" ca="1" si="299"/>
        <v>1</v>
      </c>
      <c r="BC455">
        <f t="shared" ca="1" si="299"/>
        <v>0</v>
      </c>
      <c r="BD455">
        <f t="shared" ca="1" si="299"/>
        <v>1</v>
      </c>
      <c r="BE455">
        <f t="shared" ca="1" si="299"/>
        <v>0</v>
      </c>
      <c r="BF455">
        <f t="shared" ca="1" si="299"/>
        <v>0</v>
      </c>
      <c r="BG455">
        <f t="shared" ca="1" si="299"/>
        <v>0</v>
      </c>
      <c r="BH455">
        <f t="shared" ca="1" si="299"/>
        <v>0</v>
      </c>
      <c r="BI455" s="37">
        <f t="shared" ca="1" si="291"/>
        <v>2</v>
      </c>
      <c r="BJ455" t="b">
        <f t="shared" ca="1" si="280"/>
        <v>0</v>
      </c>
      <c r="BK455" t="b">
        <f t="shared" ca="1" si="281"/>
        <v>0</v>
      </c>
      <c r="BL455" t="b">
        <f t="shared" ca="1" si="282"/>
        <v>0</v>
      </c>
      <c r="BM455" t="b">
        <f t="shared" ca="1" si="283"/>
        <v>1</v>
      </c>
      <c r="BN455" t="b">
        <f t="shared" ca="1" si="284"/>
        <v>0</v>
      </c>
      <c r="BO455" t="b">
        <f t="shared" ca="1" si="285"/>
        <v>0</v>
      </c>
      <c r="BP455" t="b">
        <f t="shared" ca="1" si="286"/>
        <v>0</v>
      </c>
      <c r="BQ455">
        <f t="shared" ca="1" si="287"/>
        <v>1</v>
      </c>
      <c r="BR455">
        <f t="shared" ca="1" si="288"/>
        <v>40443</v>
      </c>
      <c r="BS455" cm="1">
        <f t="array" aca="1" ref="BS455" ca="1">IF($C455=0,"",RANK(BR455,OFFSET(KKK,0,0,LAST,1),-1))</f>
        <v>559</v>
      </c>
      <c r="BT455" s="19">
        <f t="shared" ca="1" si="289"/>
        <v>45838</v>
      </c>
    </row>
    <row r="456" spans="1:72">
      <c r="A456">
        <v>444</v>
      </c>
      <c r="C456" s="9" t="str">
        <f t="shared" ca="1" si="300"/>
        <v>4A422 560</v>
      </c>
      <c r="D456">
        <f t="shared" ca="1" si="259"/>
        <v>9</v>
      </c>
      <c r="E456" t="str">
        <f t="shared" ca="1" si="273"/>
        <v>4A422</v>
      </c>
      <c r="F456" t="str">
        <f t="shared" ca="1" si="260"/>
        <v>DPDBB</v>
      </c>
      <c r="G456" t="str">
        <f t="shared" ca="1" si="274"/>
        <v>DPDBB 560</v>
      </c>
      <c r="H456" t="str">
        <f ca="1"/>
        <v>HCLFB 712</v>
      </c>
      <c r="I456" t="str" cm="1">
        <f t="array" aca="1" ref="I456:J456" ca="1">IF($C456=0,"",_xlfn.TEXTSPLIT(H456," "))</f>
        <v>HCLFB</v>
      </c>
      <c r="J456" t="str">
        <f ca="1"/>
        <v>712</v>
      </c>
      <c r="K456">
        <f t="shared" ca="1" si="275"/>
        <v>712</v>
      </c>
      <c r="L456">
        <f ca="1"/>
        <v>444</v>
      </c>
      <c r="M456" t="str">
        <f t="shared" ca="1" si="261"/>
        <v>83T62</v>
      </c>
      <c r="N456">
        <f t="shared" ca="1" si="296"/>
        <v>0</v>
      </c>
      <c r="O456">
        <f t="shared" ca="1" si="298"/>
        <v>1</v>
      </c>
      <c r="P456">
        <f t="shared" ca="1" si="298"/>
        <v>1</v>
      </c>
      <c r="Q456">
        <f t="shared" ca="1" si="298"/>
        <v>0</v>
      </c>
      <c r="R456">
        <f t="shared" ca="1" si="298"/>
        <v>0</v>
      </c>
      <c r="S456">
        <f t="shared" ca="1" si="298"/>
        <v>1</v>
      </c>
      <c r="T456">
        <f t="shared" ca="1" si="298"/>
        <v>0</v>
      </c>
      <c r="U456">
        <f t="shared" ca="1" si="298"/>
        <v>1</v>
      </c>
      <c r="V456">
        <f t="shared" ca="1" si="298"/>
        <v>0</v>
      </c>
      <c r="W456">
        <f t="shared" ca="1" si="298"/>
        <v>1</v>
      </c>
      <c r="X456">
        <f t="shared" ca="1" si="298"/>
        <v>0</v>
      </c>
      <c r="Y456">
        <f t="shared" ca="1" si="298"/>
        <v>0</v>
      </c>
      <c r="Z456">
        <f t="shared" ca="1" si="298"/>
        <v>0</v>
      </c>
      <c r="AA456">
        <f t="shared" ca="1" si="298"/>
        <v>0</v>
      </c>
      <c r="AB456">
        <f t="shared" ca="1" si="276"/>
        <v>5</v>
      </c>
      <c r="AC456" t="b">
        <f t="shared" ca="1" si="263"/>
        <v>0</v>
      </c>
      <c r="AD456" t="b">
        <f t="shared" ca="1" si="264"/>
        <v>0</v>
      </c>
      <c r="AE456" t="b">
        <f t="shared" ca="1" si="265"/>
        <v>0</v>
      </c>
      <c r="AF456" t="b">
        <f t="shared" ca="1" si="266"/>
        <v>0</v>
      </c>
      <c r="AG456" t="b">
        <f t="shared" ca="1" si="267"/>
        <v>0</v>
      </c>
      <c r="AH456" t="b">
        <f t="shared" ca="1" si="268"/>
        <v>0</v>
      </c>
      <c r="AI456" t="b">
        <f t="shared" ca="1" si="269"/>
        <v>1</v>
      </c>
      <c r="AJ456">
        <f t="shared" ca="1" si="277"/>
        <v>1</v>
      </c>
      <c r="AK456">
        <f t="shared" ca="1" si="270"/>
        <v>10444</v>
      </c>
      <c r="AL456">
        <f t="shared" ca="1" si="271"/>
        <v>79</v>
      </c>
      <c r="AM456" s="19">
        <f t="shared" ca="1" si="272"/>
        <v>56248</v>
      </c>
      <c r="AN456" t="str">
        <f ca="1">IF($C456=0,"",
VLOOKUP(MID($E456,1,1),TRANSF2,2,FALSE)
&amp; VLOOKUP(MID($E456,2,1),TRANSF2,2,FALSE)
&amp; VLOOKUP(MID($E456,3,1),TRANSF2,2,FALSE)
&amp; VLOOKUP(MID($E456,4,1),TRANSF2,2,FALSE)
&amp; VLOOKUP(MID($E456,5,1),TRANSF2,2,FALSE)
)</f>
        <v>DPDBB</v>
      </c>
      <c r="AO456" t="str">
        <f t="shared" ca="1" si="278"/>
        <v>DPDBB 560</v>
      </c>
      <c r="AP456" t="str">
        <f ca="1"/>
        <v>GABGE 70</v>
      </c>
      <c r="AQ456" t="str" cm="1">
        <f t="array" aca="1" ref="AQ456:AR456" ca="1">IF($C456=0,"",_xlfn.TEXTSPLIT(AP456," "))</f>
        <v>GABGE</v>
      </c>
      <c r="AR456" t="str">
        <f ca="1"/>
        <v>70</v>
      </c>
      <c r="AS456">
        <f t="shared" ca="1" si="279"/>
        <v>70</v>
      </c>
      <c r="AT456">
        <f ca="1"/>
        <v>444</v>
      </c>
      <c r="AU456" t="str">
        <f ca="1">IF($C456=0,"",
VLOOKUP(MID(AQ456,1,1),REVTRANS2,2,FALSE)
&amp; VLOOKUP(MID(AQ456,2,1),REVTRANS2,2,FALSE)
&amp; VLOOKUP(MID(AQ456,3,1),REVTRANS2,2,FALSE)
&amp; VLOOKUP(MID(AQ456,4,1),REVTRANS2,2,FALSE)
&amp; VLOOKUP(MID(AQ456,5,1),REVTRANS2,2,FALSE)
)</f>
        <v>7J275</v>
      </c>
      <c r="AV456">
        <f t="shared" ca="1" si="295"/>
        <v>0</v>
      </c>
      <c r="AW456">
        <f t="shared" ca="1" si="299"/>
        <v>1</v>
      </c>
      <c r="AX456">
        <f t="shared" ca="1" si="299"/>
        <v>0</v>
      </c>
      <c r="AY456">
        <f t="shared" ca="1" si="299"/>
        <v>0</v>
      </c>
      <c r="AZ456">
        <f t="shared" ca="1" si="299"/>
        <v>1</v>
      </c>
      <c r="BA456">
        <f t="shared" ca="1" si="299"/>
        <v>0</v>
      </c>
      <c r="BB456">
        <f t="shared" ca="1" si="299"/>
        <v>2</v>
      </c>
      <c r="BC456">
        <f t="shared" ca="1" si="299"/>
        <v>0</v>
      </c>
      <c r="BD456">
        <f t="shared" ca="1" si="299"/>
        <v>0</v>
      </c>
      <c r="BE456">
        <f t="shared" ca="1" si="299"/>
        <v>0</v>
      </c>
      <c r="BF456">
        <f t="shared" ca="1" si="299"/>
        <v>0</v>
      </c>
      <c r="BG456">
        <f t="shared" ca="1" si="299"/>
        <v>0</v>
      </c>
      <c r="BH456">
        <f t="shared" ca="1" si="299"/>
        <v>0</v>
      </c>
      <c r="BI456" s="37">
        <f t="shared" ca="1" si="291"/>
        <v>1</v>
      </c>
      <c r="BJ456" t="b">
        <f t="shared" ca="1" si="280"/>
        <v>0</v>
      </c>
      <c r="BK456" t="b">
        <f t="shared" ca="1" si="281"/>
        <v>0</v>
      </c>
      <c r="BL456" t="b">
        <f t="shared" ca="1" si="282"/>
        <v>0</v>
      </c>
      <c r="BM456" t="b">
        <f t="shared" ca="1" si="283"/>
        <v>1</v>
      </c>
      <c r="BN456" t="b">
        <f t="shared" ca="1" si="284"/>
        <v>0</v>
      </c>
      <c r="BO456" t="b">
        <f t="shared" ca="1" si="285"/>
        <v>0</v>
      </c>
      <c r="BP456" t="b">
        <f t="shared" ca="1" si="286"/>
        <v>0</v>
      </c>
      <c r="BQ456">
        <f t="shared" ca="1" si="287"/>
        <v>1</v>
      </c>
      <c r="BR456">
        <f t="shared" ca="1" si="288"/>
        <v>40444</v>
      </c>
      <c r="BS456" cm="1">
        <f t="array" aca="1" ref="BS456" ca="1">IF($C456=0,"",RANK(BR456,OFFSET(KKK,0,0,LAST,1),-1))</f>
        <v>560</v>
      </c>
      <c r="BT456" s="19">
        <f t="shared" ca="1" si="289"/>
        <v>39200</v>
      </c>
    </row>
    <row r="457" spans="1:72">
      <c r="A457">
        <v>445</v>
      </c>
      <c r="C457" s="9" t="str">
        <f t="shared" ca="1" si="300"/>
        <v>6QJ2A 854</v>
      </c>
      <c r="D457">
        <f t="shared" ca="1" si="259"/>
        <v>9</v>
      </c>
      <c r="E457" t="str">
        <f t="shared" ca="1" si="273"/>
        <v>6QJ2A</v>
      </c>
      <c r="F457" t="str">
        <f t="shared" ca="1" si="260"/>
        <v>FNMBP</v>
      </c>
      <c r="G457" t="str">
        <f t="shared" ca="1" si="274"/>
        <v>FNMBP 854</v>
      </c>
      <c r="H457" t="str">
        <f ca="1"/>
        <v>HCMCH 287</v>
      </c>
      <c r="I457" t="str" cm="1">
        <f t="array" aca="1" ref="I457:J457" ca="1">IF($C457=0,"",_xlfn.TEXTSPLIT(H457," "))</f>
        <v>HCMCH</v>
      </c>
      <c r="J457" t="str">
        <f ca="1"/>
        <v>287</v>
      </c>
      <c r="K457">
        <f t="shared" ca="1" si="275"/>
        <v>287</v>
      </c>
      <c r="L457">
        <f ca="1"/>
        <v>445</v>
      </c>
      <c r="M457" t="str">
        <f t="shared" ca="1" si="261"/>
        <v>83J38</v>
      </c>
      <c r="N457">
        <f t="shared" ca="1" si="296"/>
        <v>0</v>
      </c>
      <c r="O457">
        <f t="shared" ref="O457:AA466" ca="1" si="301">IF($C457=0,"",(LEN($M457)-LEN(SUBSTITUTE($M457,O$11,""))))</f>
        <v>0</v>
      </c>
      <c r="P457">
        <f t="shared" ca="1" si="301"/>
        <v>2</v>
      </c>
      <c r="Q457">
        <f t="shared" ca="1" si="301"/>
        <v>0</v>
      </c>
      <c r="R457">
        <f t="shared" ca="1" si="301"/>
        <v>0</v>
      </c>
      <c r="S457">
        <f t="shared" ca="1" si="301"/>
        <v>0</v>
      </c>
      <c r="T457">
        <f t="shared" ca="1" si="301"/>
        <v>0</v>
      </c>
      <c r="U457">
        <f t="shared" ca="1" si="301"/>
        <v>2</v>
      </c>
      <c r="V457">
        <f t="shared" ca="1" si="301"/>
        <v>0</v>
      </c>
      <c r="W457">
        <f t="shared" ca="1" si="301"/>
        <v>0</v>
      </c>
      <c r="X457">
        <f t="shared" ca="1" si="301"/>
        <v>1</v>
      </c>
      <c r="Y457">
        <f t="shared" ca="1" si="301"/>
        <v>0</v>
      </c>
      <c r="Z457">
        <f t="shared" ca="1" si="301"/>
        <v>0</v>
      </c>
      <c r="AA457">
        <f t="shared" ca="1" si="301"/>
        <v>0</v>
      </c>
      <c r="AB457">
        <f t="shared" ca="1" si="276"/>
        <v>5</v>
      </c>
      <c r="AC457" t="b">
        <f t="shared" ca="1" si="263"/>
        <v>0</v>
      </c>
      <c r="AD457" t="b">
        <f t="shared" ca="1" si="264"/>
        <v>0</v>
      </c>
      <c r="AE457" t="b">
        <f t="shared" ca="1" si="265"/>
        <v>0</v>
      </c>
      <c r="AF457" t="b">
        <f t="shared" ca="1" si="266"/>
        <v>0</v>
      </c>
      <c r="AG457" t="b">
        <f t="shared" ca="1" si="267"/>
        <v>1</v>
      </c>
      <c r="AH457" t="b">
        <f t="shared" ca="1" si="268"/>
        <v>0</v>
      </c>
      <c r="AI457" t="b">
        <f t="shared" ca="1" si="269"/>
        <v>0</v>
      </c>
      <c r="AJ457">
        <f t="shared" ca="1" si="277"/>
        <v>1</v>
      </c>
      <c r="AK457">
        <f t="shared" ca="1" si="270"/>
        <v>30445</v>
      </c>
      <c r="AL457">
        <f t="shared" ca="1" si="271"/>
        <v>522</v>
      </c>
      <c r="AM457" s="19">
        <f t="shared" ca="1" si="272"/>
        <v>149814</v>
      </c>
      <c r="AN457" t="str">
        <f ca="1">IF($C457=0,"",
VLOOKUP(MID($E457,1,1),TRANSF2,2,FALSE)
&amp; VLOOKUP(MID($E457,2,1),TRANSF2,2,FALSE)
&amp; VLOOKUP(MID($E457,3,1),TRANSF2,2,FALSE)
&amp; VLOOKUP(MID($E457,4,1),TRANSF2,2,FALSE)
&amp; VLOOKUP(MID($E457,5,1),TRANSF2,2,FALSE)
)</f>
        <v>FNABP</v>
      </c>
      <c r="AO457" t="str">
        <f t="shared" ca="1" si="278"/>
        <v>FNABP 854</v>
      </c>
      <c r="AP457" t="str">
        <f ca="1"/>
        <v>GAGBG 968</v>
      </c>
      <c r="AQ457" t="str" cm="1">
        <f t="array" aca="1" ref="AQ457:AR457" ca="1">IF($C457=0,"",_xlfn.TEXTSPLIT(AP457," "))</f>
        <v>GAGBG</v>
      </c>
      <c r="AR457" t="str">
        <f ca="1"/>
        <v>968</v>
      </c>
      <c r="AS457">
        <f t="shared" ca="1" si="279"/>
        <v>968</v>
      </c>
      <c r="AT457">
        <f ca="1"/>
        <v>445</v>
      </c>
      <c r="AU457" t="str">
        <f ca="1">IF($C457=0,"",
VLOOKUP(MID(AQ457,1,1),REVTRANS2,2,FALSE)
&amp; VLOOKUP(MID(AQ457,2,1),REVTRANS2,2,FALSE)
&amp; VLOOKUP(MID(AQ457,3,1),REVTRANS2,2,FALSE)
&amp; VLOOKUP(MID(AQ457,4,1),REVTRANS2,2,FALSE)
&amp; VLOOKUP(MID(AQ457,5,1),REVTRANS2,2,FALSE)
)</f>
        <v>7J727</v>
      </c>
      <c r="AV457">
        <f t="shared" ca="1" si="295"/>
        <v>0</v>
      </c>
      <c r="AW457">
        <f t="shared" ca="1" si="299"/>
        <v>1</v>
      </c>
      <c r="AX457">
        <f t="shared" ca="1" si="299"/>
        <v>0</v>
      </c>
      <c r="AY457">
        <f t="shared" ca="1" si="299"/>
        <v>0</v>
      </c>
      <c r="AZ457">
        <f t="shared" ca="1" si="299"/>
        <v>0</v>
      </c>
      <c r="BA457">
        <f t="shared" ca="1" si="299"/>
        <v>0</v>
      </c>
      <c r="BB457">
        <f t="shared" ca="1" si="299"/>
        <v>3</v>
      </c>
      <c r="BC457">
        <f t="shared" ca="1" si="299"/>
        <v>0</v>
      </c>
      <c r="BD457">
        <f t="shared" ca="1" si="299"/>
        <v>0</v>
      </c>
      <c r="BE457">
        <f t="shared" ca="1" si="299"/>
        <v>0</v>
      </c>
      <c r="BF457">
        <f t="shared" ca="1" si="299"/>
        <v>0</v>
      </c>
      <c r="BG457">
        <f t="shared" ca="1" si="299"/>
        <v>0</v>
      </c>
      <c r="BH457">
        <f t="shared" ca="1" si="299"/>
        <v>0</v>
      </c>
      <c r="BI457" s="37">
        <f t="shared" ca="1" si="291"/>
        <v>1</v>
      </c>
      <c r="BJ457" t="b">
        <f t="shared" ca="1" si="280"/>
        <v>0</v>
      </c>
      <c r="BK457" t="b">
        <f t="shared" ca="1" si="281"/>
        <v>1</v>
      </c>
      <c r="BL457" t="b">
        <f t="shared" ca="1" si="282"/>
        <v>0</v>
      </c>
      <c r="BM457" t="b">
        <f t="shared" ca="1" si="283"/>
        <v>0</v>
      </c>
      <c r="BN457" t="b">
        <f t="shared" ca="1" si="284"/>
        <v>0</v>
      </c>
      <c r="BO457" t="b">
        <f t="shared" ca="1" si="285"/>
        <v>0</v>
      </c>
      <c r="BP457" t="b">
        <f t="shared" ca="1" si="286"/>
        <v>0</v>
      </c>
      <c r="BQ457">
        <f t="shared" ca="1" si="287"/>
        <v>1</v>
      </c>
      <c r="BR457">
        <f t="shared" ca="1" si="288"/>
        <v>60445</v>
      </c>
      <c r="BS457" cm="1">
        <f t="array" aca="1" ref="BS457" ca="1">IF($C457=0,"",RANK(BR457,OFFSET(KKK,0,0,LAST,1),-1))</f>
        <v>888</v>
      </c>
      <c r="BT457" s="19">
        <f t="shared" ca="1" si="289"/>
        <v>859584</v>
      </c>
    </row>
    <row r="458" spans="1:72">
      <c r="A458">
        <v>446</v>
      </c>
      <c r="C458" s="9" t="str">
        <f t="shared" ca="1" si="300"/>
        <v>77288 646</v>
      </c>
      <c r="D458">
        <f t="shared" ca="1" si="259"/>
        <v>9</v>
      </c>
      <c r="E458" t="str">
        <f t="shared" ca="1" si="273"/>
        <v>77288</v>
      </c>
      <c r="F458" t="str">
        <f t="shared" ca="1" si="260"/>
        <v>GGBHH</v>
      </c>
      <c r="G458" t="str">
        <f t="shared" ca="1" si="274"/>
        <v>GGBHH 646</v>
      </c>
      <c r="H458" t="str">
        <f ca="1"/>
        <v>HDBOC 596</v>
      </c>
      <c r="I458" t="str" cm="1">
        <f t="array" aca="1" ref="I458:J458" ca="1">IF($C458=0,"",_xlfn.TEXTSPLIT(H458," "))</f>
        <v>HDBOC</v>
      </c>
      <c r="J458" t="str">
        <f ca="1"/>
        <v>596</v>
      </c>
      <c r="K458">
        <f t="shared" ca="1" si="275"/>
        <v>596</v>
      </c>
      <c r="L458">
        <f ca="1"/>
        <v>446</v>
      </c>
      <c r="M458" t="str">
        <f t="shared" ca="1" si="261"/>
        <v>842K3</v>
      </c>
      <c r="N458">
        <f t="shared" ca="1" si="296"/>
        <v>0</v>
      </c>
      <c r="O458">
        <f t="shared" ca="1" si="301"/>
        <v>1</v>
      </c>
      <c r="P458">
        <f t="shared" ca="1" si="301"/>
        <v>1</v>
      </c>
      <c r="Q458">
        <f t="shared" ca="1" si="301"/>
        <v>1</v>
      </c>
      <c r="R458">
        <f t="shared" ca="1" si="301"/>
        <v>0</v>
      </c>
      <c r="S458">
        <f t="shared" ca="1" si="301"/>
        <v>0</v>
      </c>
      <c r="T458">
        <f t="shared" ca="1" si="301"/>
        <v>0</v>
      </c>
      <c r="U458">
        <f t="shared" ca="1" si="301"/>
        <v>1</v>
      </c>
      <c r="V458">
        <f t="shared" ca="1" si="301"/>
        <v>0</v>
      </c>
      <c r="W458">
        <f t="shared" ca="1" si="301"/>
        <v>0</v>
      </c>
      <c r="X458">
        <f t="shared" ca="1" si="301"/>
        <v>0</v>
      </c>
      <c r="Y458">
        <f t="shared" ca="1" si="301"/>
        <v>0</v>
      </c>
      <c r="Z458">
        <f t="shared" ca="1" si="301"/>
        <v>1</v>
      </c>
      <c r="AA458">
        <f t="shared" ca="1" si="301"/>
        <v>0</v>
      </c>
      <c r="AB458">
        <f t="shared" ca="1" si="276"/>
        <v>5</v>
      </c>
      <c r="AC458" t="b">
        <f t="shared" ca="1" si="263"/>
        <v>0</v>
      </c>
      <c r="AD458" t="b">
        <f t="shared" ca="1" si="264"/>
        <v>0</v>
      </c>
      <c r="AE458" t="b">
        <f t="shared" ca="1" si="265"/>
        <v>0</v>
      </c>
      <c r="AF458" t="b">
        <f t="shared" ca="1" si="266"/>
        <v>0</v>
      </c>
      <c r="AG458" t="b">
        <f t="shared" ca="1" si="267"/>
        <v>0</v>
      </c>
      <c r="AH458" t="b">
        <f t="shared" ca="1" si="268"/>
        <v>0</v>
      </c>
      <c r="AI458" t="b">
        <f t="shared" ca="1" si="269"/>
        <v>1</v>
      </c>
      <c r="AJ458">
        <f t="shared" ca="1" si="277"/>
        <v>1</v>
      </c>
      <c r="AK458">
        <f t="shared" ca="1" si="270"/>
        <v>10446</v>
      </c>
      <c r="AL458">
        <f t="shared" ca="1" si="271"/>
        <v>80</v>
      </c>
      <c r="AM458" s="19">
        <f t="shared" ca="1" si="272"/>
        <v>47680</v>
      </c>
      <c r="AN458" t="str">
        <f ca="1">IF($C458=0,"",
VLOOKUP(MID($E458,1,1),TRANSF2,2,FALSE)
&amp; VLOOKUP(MID($E458,2,1),TRANSF2,2,FALSE)
&amp; VLOOKUP(MID($E458,3,1),TRANSF2,2,FALSE)
&amp; VLOOKUP(MID($E458,4,1),TRANSF2,2,FALSE)
&amp; VLOOKUP(MID($E458,5,1),TRANSF2,2,FALSE)
)</f>
        <v>GGBHH</v>
      </c>
      <c r="AO458" t="str">
        <f t="shared" ca="1" si="278"/>
        <v>GGBHH 646</v>
      </c>
      <c r="AP458" t="str">
        <f ca="1"/>
        <v>GAGPE 37</v>
      </c>
      <c r="AQ458" t="str" cm="1">
        <f t="array" aca="1" ref="AQ458:AR458" ca="1">IF($C458=0,"",_xlfn.TEXTSPLIT(AP458," "))</f>
        <v>GAGPE</v>
      </c>
      <c r="AR458" t="str">
        <f ca="1"/>
        <v>37</v>
      </c>
      <c r="AS458">
        <f t="shared" ca="1" si="279"/>
        <v>37</v>
      </c>
      <c r="AT458">
        <f ca="1"/>
        <v>446</v>
      </c>
      <c r="AU458" t="str">
        <f ca="1">IF($C458=0,"",
VLOOKUP(MID(AQ458,1,1),REVTRANS2,2,FALSE)
&amp; VLOOKUP(MID(AQ458,2,1),REVTRANS2,2,FALSE)
&amp; VLOOKUP(MID(AQ458,3,1),REVTRANS2,2,FALSE)
&amp; VLOOKUP(MID(AQ458,4,1),REVTRANS2,2,FALSE)
&amp; VLOOKUP(MID(AQ458,5,1),REVTRANS2,2,FALSE)
)</f>
        <v>7J7A5</v>
      </c>
      <c r="AV458">
        <f t="shared" ca="1" si="295"/>
        <v>0</v>
      </c>
      <c r="AW458">
        <f t="shared" ca="1" si="299"/>
        <v>0</v>
      </c>
      <c r="AX458">
        <f t="shared" ca="1" si="299"/>
        <v>0</v>
      </c>
      <c r="AY458">
        <f t="shared" ca="1" si="299"/>
        <v>0</v>
      </c>
      <c r="AZ458">
        <f t="shared" ca="1" si="299"/>
        <v>1</v>
      </c>
      <c r="BA458">
        <f t="shared" ca="1" si="299"/>
        <v>0</v>
      </c>
      <c r="BB458">
        <f t="shared" ca="1" si="299"/>
        <v>2</v>
      </c>
      <c r="BC458">
        <f t="shared" ca="1" si="299"/>
        <v>0</v>
      </c>
      <c r="BD458">
        <f t="shared" ca="1" si="299"/>
        <v>0</v>
      </c>
      <c r="BE458">
        <f t="shared" ca="1" si="299"/>
        <v>0</v>
      </c>
      <c r="BF458">
        <f t="shared" ca="1" si="299"/>
        <v>0</v>
      </c>
      <c r="BG458">
        <f t="shared" ca="1" si="299"/>
        <v>0</v>
      </c>
      <c r="BH458">
        <f t="shared" ca="1" si="299"/>
        <v>1</v>
      </c>
      <c r="BI458" s="37">
        <f t="shared" ca="1" si="291"/>
        <v>1</v>
      </c>
      <c r="BJ458" t="b">
        <f t="shared" ca="1" si="280"/>
        <v>0</v>
      </c>
      <c r="BK458" t="b">
        <f t="shared" ca="1" si="281"/>
        <v>0</v>
      </c>
      <c r="BL458" t="b">
        <f t="shared" ca="1" si="282"/>
        <v>0</v>
      </c>
      <c r="BM458" t="b">
        <f t="shared" ca="1" si="283"/>
        <v>1</v>
      </c>
      <c r="BN458" t="b">
        <f t="shared" ca="1" si="284"/>
        <v>0</v>
      </c>
      <c r="BO458" t="b">
        <f t="shared" ca="1" si="285"/>
        <v>0</v>
      </c>
      <c r="BP458" t="b">
        <f t="shared" ca="1" si="286"/>
        <v>0</v>
      </c>
      <c r="BQ458">
        <f t="shared" ca="1" si="287"/>
        <v>1</v>
      </c>
      <c r="BR458">
        <f t="shared" ca="1" si="288"/>
        <v>40446</v>
      </c>
      <c r="BS458" cm="1">
        <f t="array" aca="1" ref="BS458" ca="1">IF($C458=0,"",RANK(BR458,OFFSET(KKK,0,0,LAST,1),-1))</f>
        <v>561</v>
      </c>
      <c r="BT458" s="19">
        <f t="shared" ca="1" si="289"/>
        <v>20757</v>
      </c>
    </row>
    <row r="459" spans="1:72">
      <c r="A459">
        <v>447</v>
      </c>
      <c r="C459" s="9" t="str">
        <f t="shared" ca="1" si="300"/>
        <v>6TTJ6 989</v>
      </c>
      <c r="D459">
        <f t="shared" ca="1" si="259"/>
        <v>9</v>
      </c>
      <c r="E459" t="str">
        <f t="shared" ca="1" si="273"/>
        <v>6TTJ6</v>
      </c>
      <c r="F459" t="str">
        <f t="shared" ca="1" si="260"/>
        <v>FLLMF</v>
      </c>
      <c r="G459" t="str">
        <f t="shared" ca="1" si="274"/>
        <v>FLLMF 989</v>
      </c>
      <c r="H459" t="str">
        <f ca="1"/>
        <v>HDDCN 820</v>
      </c>
      <c r="I459" t="str" cm="1">
        <f t="array" aca="1" ref="I459:J459" ca="1">IF($C459=0,"",_xlfn.TEXTSPLIT(H459," "))</f>
        <v>HDDCN</v>
      </c>
      <c r="J459" t="str">
        <f ca="1"/>
        <v>820</v>
      </c>
      <c r="K459">
        <f t="shared" ca="1" si="275"/>
        <v>820</v>
      </c>
      <c r="L459">
        <f ca="1"/>
        <v>447</v>
      </c>
      <c r="M459" t="str">
        <f t="shared" ca="1" si="261"/>
        <v>8443Q</v>
      </c>
      <c r="N459">
        <f t="shared" ca="1" si="296"/>
        <v>0</v>
      </c>
      <c r="O459">
        <f t="shared" ca="1" si="301"/>
        <v>0</v>
      </c>
      <c r="P459">
        <f t="shared" ca="1" si="301"/>
        <v>1</v>
      </c>
      <c r="Q459">
        <f t="shared" ca="1" si="301"/>
        <v>2</v>
      </c>
      <c r="R459">
        <f t="shared" ca="1" si="301"/>
        <v>0</v>
      </c>
      <c r="S459">
        <f t="shared" ca="1" si="301"/>
        <v>0</v>
      </c>
      <c r="T459">
        <f t="shared" ca="1" si="301"/>
        <v>0</v>
      </c>
      <c r="U459">
        <f t="shared" ca="1" si="301"/>
        <v>1</v>
      </c>
      <c r="V459">
        <f t="shared" ca="1" si="301"/>
        <v>0</v>
      </c>
      <c r="W459">
        <f t="shared" ca="1" si="301"/>
        <v>0</v>
      </c>
      <c r="X459">
        <f t="shared" ca="1" si="301"/>
        <v>0</v>
      </c>
      <c r="Y459">
        <f t="shared" ca="1" si="301"/>
        <v>1</v>
      </c>
      <c r="Z459">
        <f t="shared" ca="1" si="301"/>
        <v>0</v>
      </c>
      <c r="AA459">
        <f t="shared" ca="1" si="301"/>
        <v>0</v>
      </c>
      <c r="AB459">
        <f t="shared" ca="1" si="276"/>
        <v>5</v>
      </c>
      <c r="AC459" t="b">
        <f t="shared" ca="1" si="263"/>
        <v>0</v>
      </c>
      <c r="AD459" t="b">
        <f t="shared" ca="1" si="264"/>
        <v>0</v>
      </c>
      <c r="AE459" t="b">
        <f t="shared" ca="1" si="265"/>
        <v>0</v>
      </c>
      <c r="AF459" t="b">
        <f t="shared" ca="1" si="266"/>
        <v>0</v>
      </c>
      <c r="AG459" t="b">
        <f t="shared" ca="1" si="267"/>
        <v>0</v>
      </c>
      <c r="AH459" t="b">
        <f t="shared" ca="1" si="268"/>
        <v>1</v>
      </c>
      <c r="AI459" t="b">
        <f t="shared" ca="1" si="269"/>
        <v>0</v>
      </c>
      <c r="AJ459">
        <f t="shared" ca="1" si="277"/>
        <v>1</v>
      </c>
      <c r="AK459">
        <f t="shared" ca="1" si="270"/>
        <v>20447</v>
      </c>
      <c r="AL459">
        <f t="shared" ca="1" si="271"/>
        <v>298</v>
      </c>
      <c r="AM459" s="19">
        <f t="shared" ca="1" si="272"/>
        <v>244360</v>
      </c>
      <c r="AN459" t="str">
        <f ca="1">IF($C459=0,"",
VLOOKUP(MID($E459,1,1),TRANSF2,2,FALSE)
&amp; VLOOKUP(MID($E459,2,1),TRANSF2,2,FALSE)
&amp; VLOOKUP(MID($E459,3,1),TRANSF2,2,FALSE)
&amp; VLOOKUP(MID($E459,4,1),TRANSF2,2,FALSE)
&amp; VLOOKUP(MID($E459,5,1),TRANSF2,2,FALSE)
)</f>
        <v>FLLAF</v>
      </c>
      <c r="AO459" t="str">
        <f t="shared" ca="1" si="278"/>
        <v>FLLAF 989</v>
      </c>
      <c r="AP459" t="str">
        <f ca="1"/>
        <v>GAPGP 473</v>
      </c>
      <c r="AQ459" t="str" cm="1">
        <f t="array" aca="1" ref="AQ459:AR459" ca="1">IF($C459=0,"",_xlfn.TEXTSPLIT(AP459," "))</f>
        <v>GAPGP</v>
      </c>
      <c r="AR459" t="str">
        <f ca="1"/>
        <v>473</v>
      </c>
      <c r="AS459">
        <f t="shared" ca="1" si="279"/>
        <v>473</v>
      </c>
      <c r="AT459">
        <f ca="1"/>
        <v>447</v>
      </c>
      <c r="AU459" t="str">
        <f ca="1">IF($C459=0,"",
VLOOKUP(MID(AQ459,1,1),REVTRANS2,2,FALSE)
&amp; VLOOKUP(MID(AQ459,2,1),REVTRANS2,2,FALSE)
&amp; VLOOKUP(MID(AQ459,3,1),REVTRANS2,2,FALSE)
&amp; VLOOKUP(MID(AQ459,4,1),REVTRANS2,2,FALSE)
&amp; VLOOKUP(MID(AQ459,5,1),REVTRANS2,2,FALSE)
)</f>
        <v>7JA7A</v>
      </c>
      <c r="AV459">
        <f t="shared" ca="1" si="295"/>
        <v>0</v>
      </c>
      <c r="AW459">
        <f t="shared" ca="1" si="299"/>
        <v>0</v>
      </c>
      <c r="AX459">
        <f t="shared" ca="1" si="299"/>
        <v>0</v>
      </c>
      <c r="AY459">
        <f t="shared" ca="1" si="299"/>
        <v>0</v>
      </c>
      <c r="AZ459">
        <f t="shared" ca="1" si="299"/>
        <v>0</v>
      </c>
      <c r="BA459">
        <f t="shared" ca="1" si="299"/>
        <v>0</v>
      </c>
      <c r="BB459">
        <f t="shared" ca="1" si="299"/>
        <v>2</v>
      </c>
      <c r="BC459">
        <f t="shared" ca="1" si="299"/>
        <v>0</v>
      </c>
      <c r="BD459">
        <f t="shared" ca="1" si="299"/>
        <v>0</v>
      </c>
      <c r="BE459">
        <f t="shared" ca="1" si="299"/>
        <v>0</v>
      </c>
      <c r="BF459">
        <f t="shared" ca="1" si="299"/>
        <v>0</v>
      </c>
      <c r="BG459">
        <f t="shared" ca="1" si="299"/>
        <v>0</v>
      </c>
      <c r="BH459">
        <f t="shared" ca="1" si="299"/>
        <v>2</v>
      </c>
      <c r="BI459" s="37">
        <f t="shared" ca="1" si="291"/>
        <v>1</v>
      </c>
      <c r="BJ459" t="b">
        <f t="shared" ca="1" si="280"/>
        <v>0</v>
      </c>
      <c r="BK459" t="b">
        <f t="shared" ca="1" si="281"/>
        <v>0</v>
      </c>
      <c r="BL459" t="b">
        <f t="shared" ca="1" si="282"/>
        <v>1</v>
      </c>
      <c r="BM459" t="b">
        <f t="shared" ca="1" si="283"/>
        <v>0</v>
      </c>
      <c r="BN459" t="b">
        <f t="shared" ca="1" si="284"/>
        <v>0</v>
      </c>
      <c r="BO459" t="b">
        <f t="shared" ca="1" si="285"/>
        <v>0</v>
      </c>
      <c r="BP459" t="b">
        <f t="shared" ca="1" si="286"/>
        <v>0</v>
      </c>
      <c r="BQ459">
        <f t="shared" ca="1" si="287"/>
        <v>1</v>
      </c>
      <c r="BR459">
        <f t="shared" ca="1" si="288"/>
        <v>50447</v>
      </c>
      <c r="BS459" cm="1">
        <f t="array" aca="1" ref="BS459" ca="1">IF($C459=0,"",RANK(BR459,OFFSET(KKK,0,0,LAST,1),-1))</f>
        <v>745</v>
      </c>
      <c r="BT459" s="19">
        <f t="shared" ca="1" si="289"/>
        <v>352385</v>
      </c>
    </row>
    <row r="460" spans="1:72">
      <c r="A460">
        <v>448</v>
      </c>
      <c r="C460" s="9" t="str">
        <f t="shared" ca="1" si="300"/>
        <v>T777T 524</v>
      </c>
      <c r="D460">
        <f t="shared" ca="1" si="259"/>
        <v>9</v>
      </c>
      <c r="E460" t="str">
        <f t="shared" ca="1" si="273"/>
        <v>T777T</v>
      </c>
      <c r="F460" t="str">
        <f t="shared" ca="1" si="260"/>
        <v>LGGGL</v>
      </c>
      <c r="G460" t="str">
        <f t="shared" ca="1" si="274"/>
        <v>LGGGL 524</v>
      </c>
      <c r="H460" t="str">
        <f ca="1"/>
        <v>HDFDI 397</v>
      </c>
      <c r="I460" t="str" cm="1">
        <f t="array" aca="1" ref="I460:J460" ca="1">IF($C460=0,"",_xlfn.TEXTSPLIT(H460," "))</f>
        <v>HDFDI</v>
      </c>
      <c r="J460" t="str">
        <f ca="1"/>
        <v>397</v>
      </c>
      <c r="K460">
        <f t="shared" ca="1" si="275"/>
        <v>397</v>
      </c>
      <c r="L460">
        <f ca="1"/>
        <v>448</v>
      </c>
      <c r="M460" t="str">
        <f t="shared" ca="1" si="261"/>
        <v>84649</v>
      </c>
      <c r="N460">
        <f t="shared" ca="1" si="296"/>
        <v>0</v>
      </c>
      <c r="O460">
        <f t="shared" ca="1" si="301"/>
        <v>0</v>
      </c>
      <c r="P460">
        <f t="shared" ca="1" si="301"/>
        <v>0</v>
      </c>
      <c r="Q460">
        <f t="shared" ca="1" si="301"/>
        <v>2</v>
      </c>
      <c r="R460">
        <f t="shared" ca="1" si="301"/>
        <v>0</v>
      </c>
      <c r="S460">
        <f t="shared" ca="1" si="301"/>
        <v>1</v>
      </c>
      <c r="T460">
        <f t="shared" ca="1" si="301"/>
        <v>0</v>
      </c>
      <c r="U460">
        <f t="shared" ca="1" si="301"/>
        <v>1</v>
      </c>
      <c r="V460">
        <f t="shared" ca="1" si="301"/>
        <v>1</v>
      </c>
      <c r="W460">
        <f t="shared" ca="1" si="301"/>
        <v>0</v>
      </c>
      <c r="X460">
        <f t="shared" ca="1" si="301"/>
        <v>0</v>
      </c>
      <c r="Y460">
        <f t="shared" ca="1" si="301"/>
        <v>0</v>
      </c>
      <c r="Z460">
        <f t="shared" ca="1" si="301"/>
        <v>0</v>
      </c>
      <c r="AA460">
        <f t="shared" ca="1" si="301"/>
        <v>0</v>
      </c>
      <c r="AB460">
        <f t="shared" ca="1" si="276"/>
        <v>5</v>
      </c>
      <c r="AC460" t="b">
        <f t="shared" ca="1" si="263"/>
        <v>0</v>
      </c>
      <c r="AD460" t="b">
        <f t="shared" ca="1" si="264"/>
        <v>0</v>
      </c>
      <c r="AE460" t="b">
        <f t="shared" ca="1" si="265"/>
        <v>0</v>
      </c>
      <c r="AF460" t="b">
        <f t="shared" ca="1" si="266"/>
        <v>0</v>
      </c>
      <c r="AG460" t="b">
        <f t="shared" ca="1" si="267"/>
        <v>0</v>
      </c>
      <c r="AH460" t="b">
        <f t="shared" ca="1" si="268"/>
        <v>1</v>
      </c>
      <c r="AI460" t="b">
        <f t="shared" ca="1" si="269"/>
        <v>0</v>
      </c>
      <c r="AJ460">
        <f t="shared" ca="1" si="277"/>
        <v>1</v>
      </c>
      <c r="AK460">
        <f t="shared" ca="1" si="270"/>
        <v>20448</v>
      </c>
      <c r="AL460">
        <f t="shared" ca="1" si="271"/>
        <v>299</v>
      </c>
      <c r="AM460" s="19">
        <f t="shared" ca="1" si="272"/>
        <v>118703</v>
      </c>
      <c r="AN460" t="str">
        <f ca="1">IF($C460=0,"",
VLOOKUP(MID($E460,1,1),TRANSF2,2,FALSE)
&amp; VLOOKUP(MID($E460,2,1),TRANSF2,2,FALSE)
&amp; VLOOKUP(MID($E460,3,1),TRANSF2,2,FALSE)
&amp; VLOOKUP(MID($E460,4,1),TRANSF2,2,FALSE)
&amp; VLOOKUP(MID($E460,5,1),TRANSF2,2,FALSE)
)</f>
        <v>LGGGL</v>
      </c>
      <c r="AO460" t="str">
        <f t="shared" ca="1" si="278"/>
        <v>LGGGL 524</v>
      </c>
      <c r="AP460" t="str">
        <f ca="1"/>
        <v>GBBBB 680</v>
      </c>
      <c r="AQ460" t="str" cm="1">
        <f t="array" aca="1" ref="AQ460:AR460" ca="1">IF($C460=0,"",_xlfn.TEXTSPLIT(AP460," "))</f>
        <v>GBBBB</v>
      </c>
      <c r="AR460" t="str">
        <f ca="1"/>
        <v>680</v>
      </c>
      <c r="AS460">
        <f t="shared" ca="1" si="279"/>
        <v>680</v>
      </c>
      <c r="AT460">
        <f ca="1"/>
        <v>448</v>
      </c>
      <c r="AU460" t="str">
        <f ca="1">IF($C460=0,"",
VLOOKUP(MID(AQ460,1,1),REVTRANS2,2,FALSE)
&amp; VLOOKUP(MID(AQ460,2,1),REVTRANS2,2,FALSE)
&amp; VLOOKUP(MID(AQ460,3,1),REVTRANS2,2,FALSE)
&amp; VLOOKUP(MID(AQ460,4,1),REVTRANS2,2,FALSE)
&amp; VLOOKUP(MID(AQ460,5,1),REVTRANS2,2,FALSE)
)</f>
        <v>72222</v>
      </c>
      <c r="AV460">
        <f t="shared" ca="1" si="295"/>
        <v>0</v>
      </c>
      <c r="AW460">
        <f t="shared" ca="1" si="299"/>
        <v>4</v>
      </c>
      <c r="AX460">
        <f t="shared" ca="1" si="299"/>
        <v>0</v>
      </c>
      <c r="AY460">
        <f t="shared" ca="1" si="299"/>
        <v>0</v>
      </c>
      <c r="AZ460">
        <f t="shared" ca="1" si="299"/>
        <v>0</v>
      </c>
      <c r="BA460">
        <f t="shared" ca="1" si="299"/>
        <v>0</v>
      </c>
      <c r="BB460">
        <f t="shared" ca="1" si="299"/>
        <v>1</v>
      </c>
      <c r="BC460">
        <f t="shared" ca="1" si="299"/>
        <v>0</v>
      </c>
      <c r="BD460">
        <f t="shared" ca="1" si="299"/>
        <v>0</v>
      </c>
      <c r="BE460">
        <f t="shared" ca="1" si="299"/>
        <v>0</v>
      </c>
      <c r="BF460">
        <f t="shared" ca="1" si="299"/>
        <v>0</v>
      </c>
      <c r="BG460">
        <f t="shared" ca="1" si="299"/>
        <v>0</v>
      </c>
      <c r="BH460">
        <f t="shared" ca="1" si="299"/>
        <v>0</v>
      </c>
      <c r="BI460" s="37">
        <f t="shared" ca="1" si="291"/>
        <v>0</v>
      </c>
      <c r="BJ460" t="b">
        <f t="shared" ca="1" si="280"/>
        <v>0</v>
      </c>
      <c r="BK460" t="b">
        <f t="shared" ca="1" si="281"/>
        <v>1</v>
      </c>
      <c r="BL460" t="b">
        <f t="shared" ca="1" si="282"/>
        <v>0</v>
      </c>
      <c r="BM460" t="b">
        <f t="shared" ca="1" si="283"/>
        <v>0</v>
      </c>
      <c r="BN460" t="b">
        <f t="shared" ca="1" si="284"/>
        <v>0</v>
      </c>
      <c r="BO460" t="b">
        <f t="shared" ca="1" si="285"/>
        <v>0</v>
      </c>
      <c r="BP460" t="b">
        <f t="shared" ca="1" si="286"/>
        <v>0</v>
      </c>
      <c r="BQ460">
        <f t="shared" ca="1" si="287"/>
        <v>1</v>
      </c>
      <c r="BR460">
        <f t="shared" ca="1" si="288"/>
        <v>60448</v>
      </c>
      <c r="BS460" cm="1">
        <f t="array" aca="1" ref="BS460" ca="1">IF($C460=0,"",RANK(BR460,OFFSET(KKK,0,0,LAST,1),-1))</f>
        <v>889</v>
      </c>
      <c r="BT460" s="19">
        <f t="shared" ca="1" si="289"/>
        <v>604520</v>
      </c>
    </row>
    <row r="461" spans="1:72">
      <c r="A461">
        <v>449</v>
      </c>
      <c r="C461" s="9" t="str">
        <f t="shared" ca="1" si="300"/>
        <v>34A34 22</v>
      </c>
      <c r="D461">
        <f t="shared" ref="D461:D524" ca="1" si="302">IF($C461=0,"",LEN($C461))</f>
        <v>8</v>
      </c>
      <c r="E461" t="str">
        <f t="shared" ca="1" si="273"/>
        <v>34A34</v>
      </c>
      <c r="F461" t="str">
        <f t="shared" ref="F461:F524" ca="1" si="303">IF($C461=0,"",
VLOOKUP(MID($E461,1,1),TRANSF,2,FALSE)
&amp; VLOOKUP(MID($E461,2,1),TRANSF,2,FALSE)
&amp; VLOOKUP(MID($E461,3,1),TRANSF,2,FALSE)
&amp; VLOOKUP(MID($E461,4,1),TRANSF,2,FALSE)
&amp; VLOOKUP(MID($E461,5,1),TRANSF,2,FALSE)
)</f>
        <v>CDPCD</v>
      </c>
      <c r="G461" t="str">
        <f t="shared" ca="1" si="274"/>
        <v>CDPCD 22</v>
      </c>
      <c r="H461" t="str">
        <f ca="1"/>
        <v>HDMCD 35</v>
      </c>
      <c r="I461" t="str" cm="1">
        <f t="array" aca="1" ref="I461:J461" ca="1">IF($C461=0,"",_xlfn.TEXTSPLIT(H461," "))</f>
        <v>HDMCD</v>
      </c>
      <c r="J461" t="str">
        <f ca="1"/>
        <v>35</v>
      </c>
      <c r="K461">
        <f t="shared" ca="1" si="275"/>
        <v>35</v>
      </c>
      <c r="L461">
        <f ca="1"/>
        <v>449</v>
      </c>
      <c r="M461" t="str">
        <f t="shared" ref="M461:M524" ca="1" si="304">IF($C461=0,"",
VLOOKUP(MID($I461,1,1),REVTRANSF,2,FALSE)
&amp; VLOOKUP(MID($I461,2,1),REVTRANSF,2,FALSE)
&amp; VLOOKUP(MID($I461,3,1),REVTRANSF,2,FALSE)
&amp; VLOOKUP(MID($I461,4,1),REVTRANSF,2,FALSE)
&amp; VLOOKUP(MID($I461,5,1),REVTRANSF,2,FALSE)
)</f>
        <v>84J34</v>
      </c>
      <c r="N461">
        <f t="shared" ca="1" si="296"/>
        <v>0</v>
      </c>
      <c r="O461">
        <f t="shared" ca="1" si="301"/>
        <v>0</v>
      </c>
      <c r="P461">
        <f t="shared" ca="1" si="301"/>
        <v>1</v>
      </c>
      <c r="Q461">
        <f t="shared" ca="1" si="301"/>
        <v>2</v>
      </c>
      <c r="R461">
        <f t="shared" ca="1" si="301"/>
        <v>0</v>
      </c>
      <c r="S461">
        <f t="shared" ca="1" si="301"/>
        <v>0</v>
      </c>
      <c r="T461">
        <f t="shared" ca="1" si="301"/>
        <v>0</v>
      </c>
      <c r="U461">
        <f t="shared" ca="1" si="301"/>
        <v>1</v>
      </c>
      <c r="V461">
        <f t="shared" ca="1" si="301"/>
        <v>0</v>
      </c>
      <c r="W461">
        <f t="shared" ca="1" si="301"/>
        <v>0</v>
      </c>
      <c r="X461">
        <f t="shared" ca="1" si="301"/>
        <v>1</v>
      </c>
      <c r="Y461">
        <f t="shared" ca="1" si="301"/>
        <v>0</v>
      </c>
      <c r="Z461">
        <f t="shared" ca="1" si="301"/>
        <v>0</v>
      </c>
      <c r="AA461">
        <f t="shared" ca="1" si="301"/>
        <v>0</v>
      </c>
      <c r="AB461">
        <f t="shared" ca="1" si="276"/>
        <v>5</v>
      </c>
      <c r="AC461" t="b">
        <f t="shared" ref="AC461:AC524" ca="1" si="305">IF($C461=0,"",MAX($N461:$AA461)=5)</f>
        <v>0</v>
      </c>
      <c r="AD461" t="b">
        <f t="shared" ref="AD461:AD524" ca="1" si="306">IF($C461=0,"",MAX($N461:$AA461)=4)</f>
        <v>0</v>
      </c>
      <c r="AE461" t="b">
        <f t="shared" ref="AE461:AE524" ca="1" si="307">IF($C461=0,"",AND(MAX($N461:$AA461)=3,IFERROR(_xlfn.XMATCH(2,$N461:$AA461)&gt;0,FALSE)))</f>
        <v>0</v>
      </c>
      <c r="AF461" t="b">
        <f t="shared" ref="AF461:AF524" ca="1" si="308">IF($C461=0,"",AND(MAX($N461:$AA461)=3,IFERROR(_xlfn.XMATCH(1,$N461:$AA461)&gt;0,FALSE)))</f>
        <v>0</v>
      </c>
      <c r="AG461" t="b">
        <f t="shared" ref="AG461:AG524" ca="1" si="309">IF($C461=0,"",COUNTIF($N461:$AA461,2)=2)</f>
        <v>0</v>
      </c>
      <c r="AH461" t="b">
        <f t="shared" ref="AH461:AH524" ca="1" si="310">IF($C461=0,"",AND(MAX($N461:$AA461)=2,COUNTIF($N461:$AA461,2)=1))</f>
        <v>1</v>
      </c>
      <c r="AI461" t="b">
        <f t="shared" ref="AI461:AI524" ca="1" si="311">IF($C461=0,"",MAX($N461:$AA461)=1)</f>
        <v>0</v>
      </c>
      <c r="AJ461">
        <f t="shared" ca="1" si="277"/>
        <v>1</v>
      </c>
      <c r="AK461">
        <f t="shared" ref="AK461:AK524" ca="1" si="312">IF($C461=0,"",AC461*70000+AD461*60000+AE461*50000+AF461*40000+AG461*30000+AH461*20000+AI461*10000+L461)</f>
        <v>20449</v>
      </c>
      <c r="AL461">
        <f t="shared" ref="AL461:AL524" ca="1" si="313">IF($C461=0,"",RANK(AK461,OFFSET(CCC,0,0,LAST,1),-1))</f>
        <v>300</v>
      </c>
      <c r="AM461" s="19">
        <f t="shared" ref="AM461:AM524" ca="1" si="314">IF($C461=0,"",AL461*K461)</f>
        <v>10500</v>
      </c>
      <c r="AN461" t="str">
        <f ca="1">IF($C461=0,"",
VLOOKUP(MID($E461,1,1),TRANSF2,2,FALSE)
&amp; VLOOKUP(MID($E461,2,1),TRANSF2,2,FALSE)
&amp; VLOOKUP(MID($E461,3,1),TRANSF2,2,FALSE)
&amp; VLOOKUP(MID($E461,4,1),TRANSF2,2,FALSE)
&amp; VLOOKUP(MID($E461,5,1),TRANSF2,2,FALSE)
)</f>
        <v>CDPCD</v>
      </c>
      <c r="AO461" t="str">
        <f t="shared" ca="1" si="278"/>
        <v>CDPCD 22</v>
      </c>
      <c r="AP461" t="str">
        <f ca="1"/>
        <v>GBDDD 764</v>
      </c>
      <c r="AQ461" t="str" cm="1">
        <f t="array" aca="1" ref="AQ461:AR461" ca="1">IF($C461=0,"",_xlfn.TEXTSPLIT(AP461," "))</f>
        <v>GBDDD</v>
      </c>
      <c r="AR461" t="str">
        <f ca="1"/>
        <v>764</v>
      </c>
      <c r="AS461">
        <f t="shared" ca="1" si="279"/>
        <v>764</v>
      </c>
      <c r="AT461">
        <f ca="1"/>
        <v>449</v>
      </c>
      <c r="AU461" t="str">
        <f ca="1">IF($C461=0,"",
VLOOKUP(MID(AQ461,1,1),REVTRANS2,2,FALSE)
&amp; VLOOKUP(MID(AQ461,2,1),REVTRANS2,2,FALSE)
&amp; VLOOKUP(MID(AQ461,3,1),REVTRANS2,2,FALSE)
&amp; VLOOKUP(MID(AQ461,4,1),REVTRANS2,2,FALSE)
&amp; VLOOKUP(MID(AQ461,5,1),REVTRANS2,2,FALSE)
)</f>
        <v>72444</v>
      </c>
      <c r="AV461">
        <f t="shared" ca="1" si="295"/>
        <v>0</v>
      </c>
      <c r="AW461">
        <f t="shared" ca="1" si="299"/>
        <v>1</v>
      </c>
      <c r="AX461">
        <f t="shared" ca="1" si="299"/>
        <v>0</v>
      </c>
      <c r="AY461">
        <f t="shared" ca="1" si="299"/>
        <v>3</v>
      </c>
      <c r="AZ461">
        <f t="shared" ca="1" si="299"/>
        <v>0</v>
      </c>
      <c r="BA461">
        <f t="shared" ca="1" si="299"/>
        <v>0</v>
      </c>
      <c r="BB461">
        <f t="shared" ca="1" si="299"/>
        <v>1</v>
      </c>
      <c r="BC461">
        <f t="shared" ca="1" si="299"/>
        <v>0</v>
      </c>
      <c r="BD461">
        <f t="shared" ca="1" si="299"/>
        <v>0</v>
      </c>
      <c r="BE461">
        <f t="shared" ca="1" si="299"/>
        <v>0</v>
      </c>
      <c r="BF461">
        <f t="shared" ca="1" si="299"/>
        <v>0</v>
      </c>
      <c r="BG461">
        <f t="shared" ca="1" si="299"/>
        <v>0</v>
      </c>
      <c r="BH461">
        <f t="shared" ca="1" si="299"/>
        <v>0</v>
      </c>
      <c r="BI461" s="37">
        <f t="shared" ca="1" si="291"/>
        <v>0</v>
      </c>
      <c r="BJ461" t="b">
        <f t="shared" ca="1" si="280"/>
        <v>0</v>
      </c>
      <c r="BK461" t="b">
        <f t="shared" ca="1" si="281"/>
        <v>0</v>
      </c>
      <c r="BL461" t="b">
        <f t="shared" ca="1" si="282"/>
        <v>0</v>
      </c>
      <c r="BM461" t="b">
        <f t="shared" ca="1" si="283"/>
        <v>1</v>
      </c>
      <c r="BN461" t="b">
        <f t="shared" ca="1" si="284"/>
        <v>0</v>
      </c>
      <c r="BO461" t="b">
        <f t="shared" ca="1" si="285"/>
        <v>0</v>
      </c>
      <c r="BP461" t="b">
        <f t="shared" ca="1" si="286"/>
        <v>0</v>
      </c>
      <c r="BQ461">
        <f t="shared" ca="1" si="287"/>
        <v>1</v>
      </c>
      <c r="BR461">
        <f t="shared" ca="1" si="288"/>
        <v>40449</v>
      </c>
      <c r="BS461" cm="1">
        <f t="array" aca="1" ref="BS461" ca="1">IF($C461=0,"",RANK(BR461,OFFSET(KKK,0,0,LAST,1),-1))</f>
        <v>562</v>
      </c>
      <c r="BT461" s="19">
        <f t="shared" ca="1" si="289"/>
        <v>429368</v>
      </c>
    </row>
    <row r="462" spans="1:72">
      <c r="A462">
        <v>450</v>
      </c>
      <c r="C462" s="9" t="str">
        <f t="shared" ca="1" si="300"/>
        <v>3A362 295</v>
      </c>
      <c r="D462">
        <f t="shared" ca="1" si="302"/>
        <v>9</v>
      </c>
      <c r="E462" t="str">
        <f t="shared" ref="E462:E525" ca="1" si="315">IF($C462=0,"",MID($C462,1,5))</f>
        <v>3A362</v>
      </c>
      <c r="F462" t="str">
        <f t="shared" ca="1" si="303"/>
        <v>CPCFB</v>
      </c>
      <c r="G462" t="str">
        <f t="shared" ref="G462:G525" ca="1" si="316">IF($C462=0,"",F462&amp;" "&amp;MID($C462,7,4))</f>
        <v>CPCFB 295</v>
      </c>
      <c r="H462" t="str">
        <f ca="1"/>
        <v>HEECE 415</v>
      </c>
      <c r="I462" t="str" cm="1">
        <f t="array" aca="1" ref="I462:J462" ca="1">IF($C462=0,"",_xlfn.TEXTSPLIT(H462," "))</f>
        <v>HEECE</v>
      </c>
      <c r="J462" t="str">
        <f ca="1"/>
        <v>415</v>
      </c>
      <c r="K462">
        <f t="shared" ref="K462:K525" ca="1" si="317">IF($C462=0,"",VALUE(J462))</f>
        <v>415</v>
      </c>
      <c r="L462">
        <f ca="1"/>
        <v>450</v>
      </c>
      <c r="M462" t="str">
        <f t="shared" ca="1" si="304"/>
        <v>85535</v>
      </c>
      <c r="N462">
        <f t="shared" ca="1" si="296"/>
        <v>0</v>
      </c>
      <c r="O462">
        <f t="shared" ca="1" si="301"/>
        <v>0</v>
      </c>
      <c r="P462">
        <f t="shared" ca="1" si="301"/>
        <v>1</v>
      </c>
      <c r="Q462">
        <f t="shared" ca="1" si="301"/>
        <v>0</v>
      </c>
      <c r="R462">
        <f t="shared" ca="1" si="301"/>
        <v>3</v>
      </c>
      <c r="S462">
        <f t="shared" ca="1" si="301"/>
        <v>0</v>
      </c>
      <c r="T462">
        <f t="shared" ca="1" si="301"/>
        <v>0</v>
      </c>
      <c r="U462">
        <f t="shared" ca="1" si="301"/>
        <v>1</v>
      </c>
      <c r="V462">
        <f t="shared" ca="1" si="301"/>
        <v>0</v>
      </c>
      <c r="W462">
        <f t="shared" ca="1" si="301"/>
        <v>0</v>
      </c>
      <c r="X462">
        <f t="shared" ca="1" si="301"/>
        <v>0</v>
      </c>
      <c r="Y462">
        <f t="shared" ca="1" si="301"/>
        <v>0</v>
      </c>
      <c r="Z462">
        <f t="shared" ca="1" si="301"/>
        <v>0</v>
      </c>
      <c r="AA462">
        <f t="shared" ca="1" si="301"/>
        <v>0</v>
      </c>
      <c r="AB462">
        <f t="shared" ref="AB462:AB525" ca="1" si="318">IF($C462=0,"",SUM(N462:AA462))</f>
        <v>5</v>
      </c>
      <c r="AC462" t="b">
        <f t="shared" ca="1" si="305"/>
        <v>0</v>
      </c>
      <c r="AD462" t="b">
        <f t="shared" ca="1" si="306"/>
        <v>0</v>
      </c>
      <c r="AE462" t="b">
        <f t="shared" ca="1" si="307"/>
        <v>0</v>
      </c>
      <c r="AF462" t="b">
        <f t="shared" ca="1" si="308"/>
        <v>1</v>
      </c>
      <c r="AG462" t="b">
        <f t="shared" ca="1" si="309"/>
        <v>0</v>
      </c>
      <c r="AH462" t="b">
        <f t="shared" ca="1" si="310"/>
        <v>0</v>
      </c>
      <c r="AI462" t="b">
        <f t="shared" ca="1" si="311"/>
        <v>0</v>
      </c>
      <c r="AJ462">
        <f t="shared" ref="AJ462:AJ525" ca="1" si="319">IF($C462=0,"",COUNTIF(AC462:AI462,TRUE))</f>
        <v>1</v>
      </c>
      <c r="AK462">
        <f t="shared" ca="1" si="312"/>
        <v>40450</v>
      </c>
      <c r="AL462">
        <f t="shared" ca="1" si="313"/>
        <v>709</v>
      </c>
      <c r="AM462" s="19">
        <f t="shared" ca="1" si="314"/>
        <v>294235</v>
      </c>
      <c r="AN462" t="str">
        <f ca="1">IF($C462=0,"",
VLOOKUP(MID($E462,1,1),TRANSF2,2,FALSE)
&amp; VLOOKUP(MID($E462,2,1),TRANSF2,2,FALSE)
&amp; VLOOKUP(MID($E462,3,1),TRANSF2,2,FALSE)
&amp; VLOOKUP(MID($E462,4,1),TRANSF2,2,FALSE)
&amp; VLOOKUP(MID($E462,5,1),TRANSF2,2,FALSE)
)</f>
        <v>CPCFB</v>
      </c>
      <c r="AO462" t="str">
        <f t="shared" ref="AO462:AO525" ca="1" si="320">IF($C462=0,"",AN462&amp;" "&amp;MID($C462,7,4))</f>
        <v>CPCFB 295</v>
      </c>
      <c r="AP462" t="str">
        <f ca="1"/>
        <v>GBFBA 510</v>
      </c>
      <c r="AQ462" t="str" cm="1">
        <f t="array" aca="1" ref="AQ462:AR462" ca="1">IF($C462=0,"",_xlfn.TEXTSPLIT(AP462," "))</f>
        <v>GBFBA</v>
      </c>
      <c r="AR462" t="str">
        <f ca="1"/>
        <v>510</v>
      </c>
      <c r="AS462">
        <f t="shared" ref="AS462:AS525" ca="1" si="321">IF($C462=0,"",VALUE(AR462))</f>
        <v>510</v>
      </c>
      <c r="AT462">
        <f ca="1"/>
        <v>450</v>
      </c>
      <c r="AU462" t="str">
        <f ca="1">IF($C462=0,"",
VLOOKUP(MID(AQ462,1,1),REVTRANS2,2,FALSE)
&amp; VLOOKUP(MID(AQ462,2,1),REVTRANS2,2,FALSE)
&amp; VLOOKUP(MID(AQ462,3,1),REVTRANS2,2,FALSE)
&amp; VLOOKUP(MID(AQ462,4,1),REVTRANS2,2,FALSE)
&amp; VLOOKUP(MID(AQ462,5,1),REVTRANS2,2,FALSE)
)</f>
        <v>7262J</v>
      </c>
      <c r="AV462">
        <f t="shared" ca="1" si="295"/>
        <v>0</v>
      </c>
      <c r="AW462">
        <f t="shared" ca="1" si="299"/>
        <v>2</v>
      </c>
      <c r="AX462">
        <f t="shared" ca="1" si="299"/>
        <v>0</v>
      </c>
      <c r="AY462">
        <f t="shared" ca="1" si="299"/>
        <v>0</v>
      </c>
      <c r="AZ462">
        <f t="shared" ca="1" si="299"/>
        <v>0</v>
      </c>
      <c r="BA462">
        <f t="shared" ca="1" si="299"/>
        <v>1</v>
      </c>
      <c r="BB462">
        <f t="shared" ca="1" si="299"/>
        <v>1</v>
      </c>
      <c r="BC462">
        <f t="shared" ca="1" si="299"/>
        <v>0</v>
      </c>
      <c r="BD462">
        <f t="shared" ca="1" si="299"/>
        <v>0</v>
      </c>
      <c r="BE462">
        <f t="shared" ca="1" si="299"/>
        <v>0</v>
      </c>
      <c r="BF462">
        <f t="shared" ca="1" si="299"/>
        <v>0</v>
      </c>
      <c r="BG462">
        <f t="shared" ca="1" si="299"/>
        <v>0</v>
      </c>
      <c r="BH462">
        <f t="shared" ca="1" si="299"/>
        <v>0</v>
      </c>
      <c r="BI462" s="37">
        <f t="shared" ca="1" si="291"/>
        <v>1</v>
      </c>
      <c r="BJ462" t="b">
        <f t="shared" ref="BJ462:BJ525" ca="1" si="322">IF($C462=0,"",MAX($AV462:$BH462)+$BI462=5)</f>
        <v>0</v>
      </c>
      <c r="BK462" t="b">
        <f t="shared" ref="BK462:BK525" ca="1" si="323">IF($C462=0,"",MAX($AV462:$BH462)+$BI462=4)</f>
        <v>0</v>
      </c>
      <c r="BL462" t="b">
        <f t="shared" ref="BL462:BL525" ca="1" si="324">IF($C462=0,"",
OR(
AND(MAX($AV462:$BH462)=2,COUNTIF($AV462:$BH462,2)=2,$BI462=1),
AND(MAX($AV462:$BH462)=3,COUNTIF($AV462:$BH462,2)=1,$BI462=0)
)
)</f>
        <v>0</v>
      </c>
      <c r="BM462" t="b">
        <f t="shared" ref="BM462:BM525" ca="1" si="325">IF($C462=0,"",
OR(
AND(MAX($AV462:$BH462)=2,COUNTIF($AV462:$BH462,2)=1,$BI462=1),
AND(MAX($AV462:$BH462)=1,$BI462=2),
AND(MAX($AV462:$BH462)=3,COUNTIF($AV462:$BH462,2)=0,$BI462=0)))</f>
        <v>1</v>
      </c>
      <c r="BN462" t="b">
        <f t="shared" ref="BN462:BN525" ca="1" si="326">IF($C462=0,"",
OR(
AND(MAX($AV462:$BH462)=2,COUNTIF($AV462:$BH462,2)=2,$BI462=0),
AND(MAX($AV462:$BH462)=3,COUNTIF($AV462:$BH462,1)=2,$BI462=1)
)
)</f>
        <v>0</v>
      </c>
      <c r="BO462" t="b">
        <f t="shared" ref="BO462:BO525" ca="1" si="327">IF($C462=0,"",
OR(
AND(MAX($AV462:$BH462)=2,COUNTIF($AV462:$BH462,2)=1,$BI462=0),
AND(MAX($AV462:$BH462)=1,$BI462=1)
)
)</f>
        <v>0</v>
      </c>
      <c r="BP462" t="b">
        <f t="shared" ref="BP462:BP525" ca="1" si="328">IF($C462=0,"",
AND(MAX($AV462:$BH462)=1,$BI462=0)
)</f>
        <v>0</v>
      </c>
      <c r="BQ462">
        <f t="shared" ref="BQ462:BQ525" ca="1" si="329">IF($C462=0,"",COUNTIF(BJ462:BP462,TRUE))</f>
        <v>1</v>
      </c>
      <c r="BR462">
        <f t="shared" ref="BR462:BR525" ca="1" si="330">IF($C462=0,"",BJ462*70000+BK462*60000+BL462*50000+BM462*40000+BN462*30000+BO462*20000+BP462*10000+AT462)</f>
        <v>40450</v>
      </c>
      <c r="BS462" cm="1">
        <f t="array" aca="1" ref="BS462" ca="1">IF($C462=0,"",RANK(BR462,OFFSET(KKK,0,0,LAST,1),-1))</f>
        <v>563</v>
      </c>
      <c r="BT462" s="19">
        <f t="shared" ref="BT462:BT525" ca="1" si="331">IF($C462=0,"",BS462*AS462)</f>
        <v>287130</v>
      </c>
    </row>
    <row r="463" spans="1:72">
      <c r="A463">
        <v>451</v>
      </c>
      <c r="C463" s="9" t="str">
        <f t="shared" ca="1" si="300"/>
        <v>66967 528</v>
      </c>
      <c r="D463">
        <f t="shared" ca="1" si="302"/>
        <v>9</v>
      </c>
      <c r="E463" t="str">
        <f t="shared" ca="1" si="315"/>
        <v>66967</v>
      </c>
      <c r="F463" t="str">
        <f t="shared" ca="1" si="303"/>
        <v>FFIFG</v>
      </c>
      <c r="G463" t="str">
        <f t="shared" ca="1" si="316"/>
        <v>FFIFG 528</v>
      </c>
      <c r="H463" t="str">
        <f ca="1"/>
        <v>HEEEG 574</v>
      </c>
      <c r="I463" t="str" cm="1">
        <f t="array" aca="1" ref="I463:J463" ca="1">IF($C463=0,"",_xlfn.TEXTSPLIT(H463," "))</f>
        <v>HEEEG</v>
      </c>
      <c r="J463" t="str">
        <f ca="1"/>
        <v>574</v>
      </c>
      <c r="K463">
        <f t="shared" ca="1" si="317"/>
        <v>574</v>
      </c>
      <c r="L463">
        <f ca="1"/>
        <v>451</v>
      </c>
      <c r="M463" t="str">
        <f t="shared" ca="1" si="304"/>
        <v>85557</v>
      </c>
      <c r="N463">
        <f t="shared" ca="1" si="296"/>
        <v>0</v>
      </c>
      <c r="O463">
        <f t="shared" ca="1" si="301"/>
        <v>0</v>
      </c>
      <c r="P463">
        <f t="shared" ca="1" si="301"/>
        <v>0</v>
      </c>
      <c r="Q463">
        <f t="shared" ca="1" si="301"/>
        <v>0</v>
      </c>
      <c r="R463">
        <f t="shared" ca="1" si="301"/>
        <v>3</v>
      </c>
      <c r="S463">
        <f t="shared" ca="1" si="301"/>
        <v>0</v>
      </c>
      <c r="T463">
        <f t="shared" ca="1" si="301"/>
        <v>1</v>
      </c>
      <c r="U463">
        <f t="shared" ca="1" si="301"/>
        <v>1</v>
      </c>
      <c r="V463">
        <f t="shared" ca="1" si="301"/>
        <v>0</v>
      </c>
      <c r="W463">
        <f t="shared" ca="1" si="301"/>
        <v>0</v>
      </c>
      <c r="X463">
        <f t="shared" ca="1" si="301"/>
        <v>0</v>
      </c>
      <c r="Y463">
        <f t="shared" ca="1" si="301"/>
        <v>0</v>
      </c>
      <c r="Z463">
        <f t="shared" ca="1" si="301"/>
        <v>0</v>
      </c>
      <c r="AA463">
        <f t="shared" ca="1" si="301"/>
        <v>0</v>
      </c>
      <c r="AB463">
        <f t="shared" ca="1" si="318"/>
        <v>5</v>
      </c>
      <c r="AC463" t="b">
        <f t="shared" ca="1" si="305"/>
        <v>0</v>
      </c>
      <c r="AD463" t="b">
        <f t="shared" ca="1" si="306"/>
        <v>0</v>
      </c>
      <c r="AE463" t="b">
        <f t="shared" ca="1" si="307"/>
        <v>0</v>
      </c>
      <c r="AF463" t="b">
        <f t="shared" ca="1" si="308"/>
        <v>1</v>
      </c>
      <c r="AG463" t="b">
        <f t="shared" ca="1" si="309"/>
        <v>0</v>
      </c>
      <c r="AH463" t="b">
        <f t="shared" ca="1" si="310"/>
        <v>0</v>
      </c>
      <c r="AI463" t="b">
        <f t="shared" ca="1" si="311"/>
        <v>0</v>
      </c>
      <c r="AJ463">
        <f t="shared" ca="1" si="319"/>
        <v>1</v>
      </c>
      <c r="AK463">
        <f t="shared" ca="1" si="312"/>
        <v>40451</v>
      </c>
      <c r="AL463">
        <f t="shared" ca="1" si="313"/>
        <v>710</v>
      </c>
      <c r="AM463" s="19">
        <f t="shared" ca="1" si="314"/>
        <v>407540</v>
      </c>
      <c r="AN463" t="str">
        <f ca="1">IF($C463=0,"",
VLOOKUP(MID($E463,1,1),TRANSF2,2,FALSE)
&amp; VLOOKUP(MID($E463,2,1),TRANSF2,2,FALSE)
&amp; VLOOKUP(MID($E463,3,1),TRANSF2,2,FALSE)
&amp; VLOOKUP(MID($E463,4,1),TRANSF2,2,FALSE)
&amp; VLOOKUP(MID($E463,5,1),TRANSF2,2,FALSE)
)</f>
        <v>FFIFG</v>
      </c>
      <c r="AO463" t="str">
        <f t="shared" ca="1" si="320"/>
        <v>FFIFG 528</v>
      </c>
      <c r="AP463" t="str">
        <f ca="1"/>
        <v>GBGFG 613</v>
      </c>
      <c r="AQ463" t="str" cm="1">
        <f t="array" aca="1" ref="AQ463:AR463" ca="1">IF($C463=0,"",_xlfn.TEXTSPLIT(AP463," "))</f>
        <v>GBGFG</v>
      </c>
      <c r="AR463" t="str">
        <f ca="1"/>
        <v>613</v>
      </c>
      <c r="AS463">
        <f t="shared" ca="1" si="321"/>
        <v>613</v>
      </c>
      <c r="AT463">
        <f ca="1"/>
        <v>451</v>
      </c>
      <c r="AU463" t="str">
        <f ca="1">IF($C463=0,"",
VLOOKUP(MID(AQ463,1,1),REVTRANS2,2,FALSE)
&amp; VLOOKUP(MID(AQ463,2,1),REVTRANS2,2,FALSE)
&amp; VLOOKUP(MID(AQ463,3,1),REVTRANS2,2,FALSE)
&amp; VLOOKUP(MID(AQ463,4,1),REVTRANS2,2,FALSE)
&amp; VLOOKUP(MID(AQ463,5,1),REVTRANS2,2,FALSE)
)</f>
        <v>72767</v>
      </c>
      <c r="AV463">
        <f t="shared" ca="1" si="295"/>
        <v>0</v>
      </c>
      <c r="AW463">
        <f t="shared" ca="1" si="299"/>
        <v>1</v>
      </c>
      <c r="AX463">
        <f t="shared" ca="1" si="299"/>
        <v>0</v>
      </c>
      <c r="AY463">
        <f t="shared" ca="1" si="299"/>
        <v>0</v>
      </c>
      <c r="AZ463">
        <f t="shared" ca="1" si="299"/>
        <v>0</v>
      </c>
      <c r="BA463">
        <f t="shared" ca="1" si="299"/>
        <v>1</v>
      </c>
      <c r="BB463">
        <f t="shared" ca="1" si="299"/>
        <v>3</v>
      </c>
      <c r="BC463">
        <f t="shared" ca="1" si="299"/>
        <v>0</v>
      </c>
      <c r="BD463">
        <f t="shared" ca="1" si="299"/>
        <v>0</v>
      </c>
      <c r="BE463">
        <f t="shared" ca="1" si="299"/>
        <v>0</v>
      </c>
      <c r="BF463">
        <f t="shared" ca="1" si="299"/>
        <v>0</v>
      </c>
      <c r="BG463">
        <f t="shared" ca="1" si="299"/>
        <v>0</v>
      </c>
      <c r="BH463">
        <f t="shared" ca="1" si="299"/>
        <v>0</v>
      </c>
      <c r="BI463" s="37">
        <f t="shared" ca="1" si="291"/>
        <v>0</v>
      </c>
      <c r="BJ463" t="b">
        <f t="shared" ca="1" si="322"/>
        <v>0</v>
      </c>
      <c r="BK463" t="b">
        <f t="shared" ca="1" si="323"/>
        <v>0</v>
      </c>
      <c r="BL463" t="b">
        <f t="shared" ca="1" si="324"/>
        <v>0</v>
      </c>
      <c r="BM463" t="b">
        <f t="shared" ca="1" si="325"/>
        <v>1</v>
      </c>
      <c r="BN463" t="b">
        <f t="shared" ca="1" si="326"/>
        <v>0</v>
      </c>
      <c r="BO463" t="b">
        <f t="shared" ca="1" si="327"/>
        <v>0</v>
      </c>
      <c r="BP463" t="b">
        <f t="shared" ca="1" si="328"/>
        <v>0</v>
      </c>
      <c r="BQ463">
        <f t="shared" ca="1" si="329"/>
        <v>1</v>
      </c>
      <c r="BR463">
        <f t="shared" ca="1" si="330"/>
        <v>40451</v>
      </c>
      <c r="BS463" cm="1">
        <f t="array" aca="1" ref="BS463" ca="1">IF($C463=0,"",RANK(BR463,OFFSET(KKK,0,0,LAST,1),-1))</f>
        <v>564</v>
      </c>
      <c r="BT463" s="19">
        <f t="shared" ca="1" si="331"/>
        <v>345732</v>
      </c>
    </row>
    <row r="464" spans="1:72">
      <c r="A464">
        <v>452</v>
      </c>
      <c r="C464" s="9" t="str">
        <f t="shared" ca="1" si="300"/>
        <v>J77K3 297</v>
      </c>
      <c r="D464">
        <f t="shared" ca="1" si="302"/>
        <v>9</v>
      </c>
      <c r="E464" t="str">
        <f t="shared" ca="1" si="315"/>
        <v>J77K3</v>
      </c>
      <c r="F464" t="str">
        <f t="shared" ca="1" si="303"/>
        <v>MGGOC</v>
      </c>
      <c r="G464" t="str">
        <f t="shared" ca="1" si="316"/>
        <v>MGGOC 297</v>
      </c>
      <c r="H464" t="str">
        <f ca="1"/>
        <v>HEEEH 78</v>
      </c>
      <c r="I464" t="str" cm="1">
        <f t="array" aca="1" ref="I464:J464" ca="1">IF($C464=0,"",_xlfn.TEXTSPLIT(H464," "))</f>
        <v>HEEEH</v>
      </c>
      <c r="J464" t="str">
        <f ca="1"/>
        <v>78</v>
      </c>
      <c r="K464">
        <f t="shared" ca="1" si="317"/>
        <v>78</v>
      </c>
      <c r="L464">
        <f ca="1"/>
        <v>452</v>
      </c>
      <c r="M464" t="str">
        <f t="shared" ca="1" si="304"/>
        <v>85558</v>
      </c>
      <c r="N464">
        <f t="shared" ca="1" si="296"/>
        <v>0</v>
      </c>
      <c r="O464">
        <f t="shared" ca="1" si="301"/>
        <v>0</v>
      </c>
      <c r="P464">
        <f t="shared" ca="1" si="301"/>
        <v>0</v>
      </c>
      <c r="Q464">
        <f t="shared" ca="1" si="301"/>
        <v>0</v>
      </c>
      <c r="R464">
        <f t="shared" ca="1" si="301"/>
        <v>3</v>
      </c>
      <c r="S464">
        <f t="shared" ca="1" si="301"/>
        <v>0</v>
      </c>
      <c r="T464">
        <f t="shared" ca="1" si="301"/>
        <v>0</v>
      </c>
      <c r="U464">
        <f t="shared" ca="1" si="301"/>
        <v>2</v>
      </c>
      <c r="V464">
        <f t="shared" ca="1" si="301"/>
        <v>0</v>
      </c>
      <c r="W464">
        <f t="shared" ca="1" si="301"/>
        <v>0</v>
      </c>
      <c r="X464">
        <f t="shared" ca="1" si="301"/>
        <v>0</v>
      </c>
      <c r="Y464">
        <f t="shared" ca="1" si="301"/>
        <v>0</v>
      </c>
      <c r="Z464">
        <f t="shared" ca="1" si="301"/>
        <v>0</v>
      </c>
      <c r="AA464">
        <f t="shared" ca="1" si="301"/>
        <v>0</v>
      </c>
      <c r="AB464">
        <f t="shared" ca="1" si="318"/>
        <v>5</v>
      </c>
      <c r="AC464" t="b">
        <f t="shared" ca="1" si="305"/>
        <v>0</v>
      </c>
      <c r="AD464" t="b">
        <f t="shared" ca="1" si="306"/>
        <v>0</v>
      </c>
      <c r="AE464" t="b">
        <f t="shared" ca="1" si="307"/>
        <v>1</v>
      </c>
      <c r="AF464" t="b">
        <f t="shared" ca="1" si="308"/>
        <v>0</v>
      </c>
      <c r="AG464" t="b">
        <f t="shared" ca="1" si="309"/>
        <v>0</v>
      </c>
      <c r="AH464" t="b">
        <f t="shared" ca="1" si="310"/>
        <v>0</v>
      </c>
      <c r="AI464" t="b">
        <f t="shared" ca="1" si="311"/>
        <v>0</v>
      </c>
      <c r="AJ464">
        <f t="shared" ca="1" si="319"/>
        <v>1</v>
      </c>
      <c r="AK464">
        <f t="shared" ca="1" si="312"/>
        <v>50452</v>
      </c>
      <c r="AL464">
        <f t="shared" ca="1" si="313"/>
        <v>848</v>
      </c>
      <c r="AM464" s="19">
        <f t="shared" ca="1" si="314"/>
        <v>66144</v>
      </c>
      <c r="AN464" t="str">
        <f ca="1">IF($C464=0,"",
VLOOKUP(MID($E464,1,1),TRANSF2,2,FALSE)
&amp; VLOOKUP(MID($E464,2,1),TRANSF2,2,FALSE)
&amp; VLOOKUP(MID($E464,3,1),TRANSF2,2,FALSE)
&amp; VLOOKUP(MID($E464,4,1),TRANSF2,2,FALSE)
&amp; VLOOKUP(MID($E464,5,1),TRANSF2,2,FALSE)
)</f>
        <v>AGGOC</v>
      </c>
      <c r="AO464" t="str">
        <f t="shared" ca="1" si="320"/>
        <v>AGGOC 297</v>
      </c>
      <c r="AP464" t="str">
        <f ca="1"/>
        <v>GBPEI 205</v>
      </c>
      <c r="AQ464" t="str" cm="1">
        <f t="array" aca="1" ref="AQ464:AR464" ca="1">IF($C464=0,"",_xlfn.TEXTSPLIT(AP464," "))</f>
        <v>GBPEI</v>
      </c>
      <c r="AR464" t="str">
        <f ca="1"/>
        <v>205</v>
      </c>
      <c r="AS464">
        <f t="shared" ca="1" si="321"/>
        <v>205</v>
      </c>
      <c r="AT464">
        <f ca="1"/>
        <v>452</v>
      </c>
      <c r="AU464" t="str">
        <f ca="1">IF($C464=0,"",
VLOOKUP(MID(AQ464,1,1),REVTRANS2,2,FALSE)
&amp; VLOOKUP(MID(AQ464,2,1),REVTRANS2,2,FALSE)
&amp; VLOOKUP(MID(AQ464,3,1),REVTRANS2,2,FALSE)
&amp; VLOOKUP(MID(AQ464,4,1),REVTRANS2,2,FALSE)
&amp; VLOOKUP(MID(AQ464,5,1),REVTRANS2,2,FALSE)
)</f>
        <v>72A59</v>
      </c>
      <c r="AV464">
        <f t="shared" ca="1" si="295"/>
        <v>0</v>
      </c>
      <c r="AW464">
        <f t="shared" ca="1" si="299"/>
        <v>1</v>
      </c>
      <c r="AX464">
        <f t="shared" ca="1" si="299"/>
        <v>0</v>
      </c>
      <c r="AY464">
        <f t="shared" ca="1" si="299"/>
        <v>0</v>
      </c>
      <c r="AZ464">
        <f t="shared" ca="1" si="299"/>
        <v>1</v>
      </c>
      <c r="BA464">
        <f t="shared" ca="1" si="299"/>
        <v>0</v>
      </c>
      <c r="BB464">
        <f t="shared" ca="1" si="299"/>
        <v>1</v>
      </c>
      <c r="BC464">
        <f t="shared" ca="1" si="299"/>
        <v>0</v>
      </c>
      <c r="BD464">
        <f t="shared" ca="1" si="299"/>
        <v>1</v>
      </c>
      <c r="BE464">
        <f t="shared" ca="1" si="299"/>
        <v>0</v>
      </c>
      <c r="BF464">
        <f t="shared" ca="1" si="299"/>
        <v>0</v>
      </c>
      <c r="BG464">
        <f t="shared" ca="1" si="299"/>
        <v>0</v>
      </c>
      <c r="BH464">
        <f t="shared" ca="1" si="299"/>
        <v>1</v>
      </c>
      <c r="BI464" s="37">
        <f t="shared" ca="1" si="291"/>
        <v>0</v>
      </c>
      <c r="BJ464" t="b">
        <f t="shared" ca="1" si="322"/>
        <v>0</v>
      </c>
      <c r="BK464" t="b">
        <f t="shared" ca="1" si="323"/>
        <v>0</v>
      </c>
      <c r="BL464" t="b">
        <f t="shared" ca="1" si="324"/>
        <v>0</v>
      </c>
      <c r="BM464" t="b">
        <f t="shared" ca="1" si="325"/>
        <v>0</v>
      </c>
      <c r="BN464" t="b">
        <f t="shared" ca="1" si="326"/>
        <v>0</v>
      </c>
      <c r="BO464" t="b">
        <f t="shared" ca="1" si="327"/>
        <v>0</v>
      </c>
      <c r="BP464" t="b">
        <f t="shared" ca="1" si="328"/>
        <v>1</v>
      </c>
      <c r="BQ464">
        <f t="shared" ca="1" si="329"/>
        <v>1</v>
      </c>
      <c r="BR464">
        <f t="shared" ca="1" si="330"/>
        <v>10452</v>
      </c>
      <c r="BS464" cm="1">
        <f t="array" aca="1" ref="BS464" ca="1">IF($C464=0,"",RANK(BR464,OFFSET(KKK,0,0,LAST,1),-1))</f>
        <v>50</v>
      </c>
      <c r="BT464" s="19">
        <f t="shared" ca="1" si="331"/>
        <v>10250</v>
      </c>
    </row>
    <row r="465" spans="1:72">
      <c r="A465">
        <v>453</v>
      </c>
      <c r="C465" s="9" t="str">
        <f t="shared" ca="1" si="300"/>
        <v>22T7K 485</v>
      </c>
      <c r="D465">
        <f t="shared" ca="1" si="302"/>
        <v>9</v>
      </c>
      <c r="E465" t="str">
        <f t="shared" ca="1" si="315"/>
        <v>22T7K</v>
      </c>
      <c r="F465" t="str">
        <f t="shared" ca="1" si="303"/>
        <v>BBLGO</v>
      </c>
      <c r="G465" t="str">
        <f t="shared" ca="1" si="316"/>
        <v>BBLGO 485</v>
      </c>
      <c r="H465" t="str">
        <f ca="1"/>
        <v>HEHHE 599</v>
      </c>
      <c r="I465" t="str" cm="1">
        <f t="array" aca="1" ref="I465:J465" ca="1">IF($C465=0,"",_xlfn.TEXTSPLIT(H465," "))</f>
        <v>HEHHE</v>
      </c>
      <c r="J465" t="str">
        <f ca="1"/>
        <v>599</v>
      </c>
      <c r="K465">
        <f t="shared" ca="1" si="317"/>
        <v>599</v>
      </c>
      <c r="L465">
        <f ca="1"/>
        <v>453</v>
      </c>
      <c r="M465" t="str">
        <f t="shared" ca="1" si="304"/>
        <v>85885</v>
      </c>
      <c r="N465">
        <f t="shared" ca="1" si="296"/>
        <v>0</v>
      </c>
      <c r="O465">
        <f t="shared" ca="1" si="301"/>
        <v>0</v>
      </c>
      <c r="P465">
        <f t="shared" ca="1" si="301"/>
        <v>0</v>
      </c>
      <c r="Q465">
        <f t="shared" ca="1" si="301"/>
        <v>0</v>
      </c>
      <c r="R465">
        <f t="shared" ca="1" si="301"/>
        <v>2</v>
      </c>
      <c r="S465">
        <f t="shared" ca="1" si="301"/>
        <v>0</v>
      </c>
      <c r="T465">
        <f t="shared" ca="1" si="301"/>
        <v>0</v>
      </c>
      <c r="U465">
        <f t="shared" ca="1" si="301"/>
        <v>3</v>
      </c>
      <c r="V465">
        <f t="shared" ca="1" si="301"/>
        <v>0</v>
      </c>
      <c r="W465">
        <f t="shared" ca="1" si="301"/>
        <v>0</v>
      </c>
      <c r="X465">
        <f t="shared" ca="1" si="301"/>
        <v>0</v>
      </c>
      <c r="Y465">
        <f t="shared" ca="1" si="301"/>
        <v>0</v>
      </c>
      <c r="Z465">
        <f t="shared" ca="1" si="301"/>
        <v>0</v>
      </c>
      <c r="AA465">
        <f t="shared" ca="1" si="301"/>
        <v>0</v>
      </c>
      <c r="AB465">
        <f t="shared" ca="1" si="318"/>
        <v>5</v>
      </c>
      <c r="AC465" t="b">
        <f t="shared" ca="1" si="305"/>
        <v>0</v>
      </c>
      <c r="AD465" t="b">
        <f t="shared" ca="1" si="306"/>
        <v>0</v>
      </c>
      <c r="AE465" t="b">
        <f t="shared" ca="1" si="307"/>
        <v>1</v>
      </c>
      <c r="AF465" t="b">
        <f t="shared" ca="1" si="308"/>
        <v>0</v>
      </c>
      <c r="AG465" t="b">
        <f t="shared" ca="1" si="309"/>
        <v>0</v>
      </c>
      <c r="AH465" t="b">
        <f t="shared" ca="1" si="310"/>
        <v>0</v>
      </c>
      <c r="AI465" t="b">
        <f t="shared" ca="1" si="311"/>
        <v>0</v>
      </c>
      <c r="AJ465">
        <f t="shared" ca="1" si="319"/>
        <v>1</v>
      </c>
      <c r="AK465">
        <f t="shared" ca="1" si="312"/>
        <v>50453</v>
      </c>
      <c r="AL465">
        <f t="shared" ca="1" si="313"/>
        <v>849</v>
      </c>
      <c r="AM465" s="19">
        <f t="shared" ca="1" si="314"/>
        <v>508551</v>
      </c>
      <c r="AN465" t="str">
        <f ca="1">IF($C465=0,"",
VLOOKUP(MID($E465,1,1),TRANSF2,2,FALSE)
&amp; VLOOKUP(MID($E465,2,1),TRANSF2,2,FALSE)
&amp; VLOOKUP(MID($E465,3,1),TRANSF2,2,FALSE)
&amp; VLOOKUP(MID($E465,4,1),TRANSF2,2,FALSE)
&amp; VLOOKUP(MID($E465,5,1),TRANSF2,2,FALSE)
)</f>
        <v>BBLGO</v>
      </c>
      <c r="AO465" t="str">
        <f t="shared" ca="1" si="320"/>
        <v>BBLGO 485</v>
      </c>
      <c r="AP465" t="str">
        <f ca="1"/>
        <v>GCCCG 28</v>
      </c>
      <c r="AQ465" t="str" cm="1">
        <f t="array" aca="1" ref="AQ465:AR465" ca="1">IF($C465=0,"",_xlfn.TEXTSPLIT(AP465," "))</f>
        <v>GCCCG</v>
      </c>
      <c r="AR465" t="str">
        <f ca="1"/>
        <v>28</v>
      </c>
      <c r="AS465">
        <f t="shared" ca="1" si="321"/>
        <v>28</v>
      </c>
      <c r="AT465">
        <f ca="1"/>
        <v>453</v>
      </c>
      <c r="AU465" t="str">
        <f ca="1">IF($C465=0,"",
VLOOKUP(MID(AQ465,1,1),REVTRANS2,2,FALSE)
&amp; VLOOKUP(MID(AQ465,2,1),REVTRANS2,2,FALSE)
&amp; VLOOKUP(MID(AQ465,3,1),REVTRANS2,2,FALSE)
&amp; VLOOKUP(MID(AQ465,4,1),REVTRANS2,2,FALSE)
&amp; VLOOKUP(MID(AQ465,5,1),REVTRANS2,2,FALSE)
)</f>
        <v>73337</v>
      </c>
      <c r="AV465">
        <f t="shared" ca="1" si="295"/>
        <v>0</v>
      </c>
      <c r="AW465">
        <f t="shared" ca="1" si="299"/>
        <v>0</v>
      </c>
      <c r="AX465">
        <f t="shared" ca="1" si="299"/>
        <v>3</v>
      </c>
      <c r="AY465">
        <f t="shared" ca="1" si="299"/>
        <v>0</v>
      </c>
      <c r="AZ465">
        <f t="shared" ca="1" si="299"/>
        <v>0</v>
      </c>
      <c r="BA465">
        <f t="shared" ca="1" si="299"/>
        <v>0</v>
      </c>
      <c r="BB465">
        <f t="shared" ca="1" si="299"/>
        <v>2</v>
      </c>
      <c r="BC465">
        <f t="shared" ca="1" si="299"/>
        <v>0</v>
      </c>
      <c r="BD465">
        <f t="shared" ca="1" si="299"/>
        <v>0</v>
      </c>
      <c r="BE465">
        <f t="shared" ca="1" si="299"/>
        <v>0</v>
      </c>
      <c r="BF465">
        <f t="shared" ca="1" si="299"/>
        <v>0</v>
      </c>
      <c r="BG465">
        <f t="shared" ca="1" si="299"/>
        <v>0</v>
      </c>
      <c r="BH465">
        <f t="shared" ca="1" si="299"/>
        <v>0</v>
      </c>
      <c r="BI465" s="37">
        <f t="shared" ca="1" si="291"/>
        <v>0</v>
      </c>
      <c r="BJ465" t="b">
        <f t="shared" ca="1" si="322"/>
        <v>0</v>
      </c>
      <c r="BK465" t="b">
        <f t="shared" ca="1" si="323"/>
        <v>0</v>
      </c>
      <c r="BL465" t="b">
        <f t="shared" ca="1" si="324"/>
        <v>1</v>
      </c>
      <c r="BM465" t="b">
        <f t="shared" ca="1" si="325"/>
        <v>0</v>
      </c>
      <c r="BN465" t="b">
        <f t="shared" ca="1" si="326"/>
        <v>0</v>
      </c>
      <c r="BO465" t="b">
        <f t="shared" ca="1" si="327"/>
        <v>0</v>
      </c>
      <c r="BP465" t="b">
        <f t="shared" ca="1" si="328"/>
        <v>0</v>
      </c>
      <c r="BQ465">
        <f t="shared" ca="1" si="329"/>
        <v>1</v>
      </c>
      <c r="BR465">
        <f t="shared" ca="1" si="330"/>
        <v>50453</v>
      </c>
      <c r="BS465" cm="1">
        <f t="array" aca="1" ref="BS465" ca="1">IF($C465=0,"",RANK(BR465,OFFSET(KKK,0,0,LAST,1),-1))</f>
        <v>746</v>
      </c>
      <c r="BT465" s="19">
        <f t="shared" ca="1" si="331"/>
        <v>20888</v>
      </c>
    </row>
    <row r="466" spans="1:72">
      <c r="A466">
        <v>454</v>
      </c>
      <c r="C466" s="9" t="str">
        <f t="shared" ca="1" si="300"/>
        <v>33J34 904</v>
      </c>
      <c r="D466">
        <f t="shared" ca="1" si="302"/>
        <v>9</v>
      </c>
      <c r="E466" t="str">
        <f t="shared" ca="1" si="315"/>
        <v>33J34</v>
      </c>
      <c r="F466" t="str">
        <f t="shared" ca="1" si="303"/>
        <v>CCMCD</v>
      </c>
      <c r="G466" t="str">
        <f t="shared" ca="1" si="316"/>
        <v>CCMCD 904</v>
      </c>
      <c r="H466" t="str">
        <f ca="1"/>
        <v>HEHHF 118</v>
      </c>
      <c r="I466" t="str" cm="1">
        <f t="array" aca="1" ref="I466:J466" ca="1">IF($C466=0,"",_xlfn.TEXTSPLIT(H466," "))</f>
        <v>HEHHF</v>
      </c>
      <c r="J466" t="str">
        <f ca="1"/>
        <v>118</v>
      </c>
      <c r="K466">
        <f t="shared" ca="1" si="317"/>
        <v>118</v>
      </c>
      <c r="L466">
        <f ca="1"/>
        <v>454</v>
      </c>
      <c r="M466" t="str">
        <f t="shared" ca="1" si="304"/>
        <v>85886</v>
      </c>
      <c r="N466">
        <f t="shared" ca="1" si="296"/>
        <v>0</v>
      </c>
      <c r="O466">
        <f t="shared" ca="1" si="301"/>
        <v>0</v>
      </c>
      <c r="P466">
        <f t="shared" ca="1" si="301"/>
        <v>0</v>
      </c>
      <c r="Q466">
        <f t="shared" ca="1" si="301"/>
        <v>0</v>
      </c>
      <c r="R466">
        <f t="shared" ca="1" si="301"/>
        <v>1</v>
      </c>
      <c r="S466">
        <f t="shared" ca="1" si="301"/>
        <v>1</v>
      </c>
      <c r="T466">
        <f t="shared" ca="1" si="301"/>
        <v>0</v>
      </c>
      <c r="U466">
        <f t="shared" ca="1" si="301"/>
        <v>3</v>
      </c>
      <c r="V466">
        <f t="shared" ca="1" si="301"/>
        <v>0</v>
      </c>
      <c r="W466">
        <f t="shared" ca="1" si="301"/>
        <v>0</v>
      </c>
      <c r="X466">
        <f t="shared" ca="1" si="301"/>
        <v>0</v>
      </c>
      <c r="Y466">
        <f t="shared" ca="1" si="301"/>
        <v>0</v>
      </c>
      <c r="Z466">
        <f t="shared" ca="1" si="301"/>
        <v>0</v>
      </c>
      <c r="AA466">
        <f t="shared" ca="1" si="301"/>
        <v>0</v>
      </c>
      <c r="AB466">
        <f t="shared" ca="1" si="318"/>
        <v>5</v>
      </c>
      <c r="AC466" t="b">
        <f t="shared" ca="1" si="305"/>
        <v>0</v>
      </c>
      <c r="AD466" t="b">
        <f t="shared" ca="1" si="306"/>
        <v>0</v>
      </c>
      <c r="AE466" t="b">
        <f t="shared" ca="1" si="307"/>
        <v>0</v>
      </c>
      <c r="AF466" t="b">
        <f t="shared" ca="1" si="308"/>
        <v>1</v>
      </c>
      <c r="AG466" t="b">
        <f t="shared" ca="1" si="309"/>
        <v>0</v>
      </c>
      <c r="AH466" t="b">
        <f t="shared" ca="1" si="310"/>
        <v>0</v>
      </c>
      <c r="AI466" t="b">
        <f t="shared" ca="1" si="311"/>
        <v>0</v>
      </c>
      <c r="AJ466">
        <f t="shared" ca="1" si="319"/>
        <v>1</v>
      </c>
      <c r="AK466">
        <f t="shared" ca="1" si="312"/>
        <v>40454</v>
      </c>
      <c r="AL466">
        <f t="shared" ca="1" si="313"/>
        <v>711</v>
      </c>
      <c r="AM466" s="19">
        <f t="shared" ca="1" si="314"/>
        <v>83898</v>
      </c>
      <c r="AN466" t="str">
        <f ca="1">IF($C466=0,"",
VLOOKUP(MID($E466,1,1),TRANSF2,2,FALSE)
&amp; VLOOKUP(MID($E466,2,1),TRANSF2,2,FALSE)
&amp; VLOOKUP(MID($E466,3,1),TRANSF2,2,FALSE)
&amp; VLOOKUP(MID($E466,4,1),TRANSF2,2,FALSE)
&amp; VLOOKUP(MID($E466,5,1),TRANSF2,2,FALSE)
)</f>
        <v>CCACD</v>
      </c>
      <c r="AO466" t="str">
        <f t="shared" ca="1" si="320"/>
        <v>CCACD 904</v>
      </c>
      <c r="AP466" t="str">
        <f ca="1"/>
        <v>GCDCL 535</v>
      </c>
      <c r="AQ466" t="str" cm="1">
        <f t="array" aca="1" ref="AQ466:AR466" ca="1">IF($C466=0,"",_xlfn.TEXTSPLIT(AP466," "))</f>
        <v>GCDCL</v>
      </c>
      <c r="AR466" t="str">
        <f ca="1"/>
        <v>535</v>
      </c>
      <c r="AS466">
        <f t="shared" ca="1" si="321"/>
        <v>535</v>
      </c>
      <c r="AT466">
        <f ca="1"/>
        <v>454</v>
      </c>
      <c r="AU466" t="str">
        <f ca="1">IF($C466=0,"",
VLOOKUP(MID(AQ466,1,1),REVTRANS2,2,FALSE)
&amp; VLOOKUP(MID(AQ466,2,1),REVTRANS2,2,FALSE)
&amp; VLOOKUP(MID(AQ466,3,1),REVTRANS2,2,FALSE)
&amp; VLOOKUP(MID(AQ466,4,1),REVTRANS2,2,FALSE)
&amp; VLOOKUP(MID(AQ466,5,1),REVTRANS2,2,FALSE)
)</f>
        <v>7343T</v>
      </c>
      <c r="AV466">
        <f t="shared" ca="1" si="295"/>
        <v>0</v>
      </c>
      <c r="AW466">
        <f t="shared" ca="1" si="299"/>
        <v>0</v>
      </c>
      <c r="AX466">
        <f t="shared" ca="1" si="299"/>
        <v>2</v>
      </c>
      <c r="AY466">
        <f t="shared" ca="1" si="299"/>
        <v>1</v>
      </c>
      <c r="AZ466">
        <f t="shared" ca="1" si="299"/>
        <v>0</v>
      </c>
      <c r="BA466">
        <f t="shared" ca="1" si="299"/>
        <v>0</v>
      </c>
      <c r="BB466">
        <f t="shared" ca="1" si="299"/>
        <v>1</v>
      </c>
      <c r="BC466">
        <f t="shared" ca="1" si="299"/>
        <v>0</v>
      </c>
      <c r="BD466">
        <f t="shared" ca="1" si="299"/>
        <v>0</v>
      </c>
      <c r="BE466">
        <f t="shared" ca="1" si="299"/>
        <v>1</v>
      </c>
      <c r="BF466">
        <f t="shared" ca="1" si="299"/>
        <v>0</v>
      </c>
      <c r="BG466">
        <f t="shared" ca="1" si="299"/>
        <v>0</v>
      </c>
      <c r="BH466">
        <f t="shared" ca="1" si="299"/>
        <v>0</v>
      </c>
      <c r="BI466" s="37">
        <f t="shared" ca="1" si="291"/>
        <v>0</v>
      </c>
      <c r="BJ466" t="b">
        <f t="shared" ca="1" si="322"/>
        <v>0</v>
      </c>
      <c r="BK466" t="b">
        <f t="shared" ca="1" si="323"/>
        <v>0</v>
      </c>
      <c r="BL466" t="b">
        <f t="shared" ca="1" si="324"/>
        <v>0</v>
      </c>
      <c r="BM466" t="b">
        <f t="shared" ca="1" si="325"/>
        <v>0</v>
      </c>
      <c r="BN466" t="b">
        <f t="shared" ca="1" si="326"/>
        <v>0</v>
      </c>
      <c r="BO466" t="b">
        <f t="shared" ca="1" si="327"/>
        <v>1</v>
      </c>
      <c r="BP466" t="b">
        <f t="shared" ca="1" si="328"/>
        <v>0</v>
      </c>
      <c r="BQ466">
        <f t="shared" ca="1" si="329"/>
        <v>1</v>
      </c>
      <c r="BR466">
        <f t="shared" ca="1" si="330"/>
        <v>20454</v>
      </c>
      <c r="BS466" cm="1">
        <f t="array" aca="1" ref="BS466" ca="1">IF($C466=0,"",RANK(BR466,OFFSET(KKK,0,0,LAST,1),-1))</f>
        <v>216</v>
      </c>
      <c r="BT466" s="19">
        <f t="shared" ca="1" si="331"/>
        <v>115560</v>
      </c>
    </row>
    <row r="467" spans="1:72">
      <c r="A467">
        <v>455</v>
      </c>
      <c r="C467" s="9" t="str">
        <f t="shared" ca="1" si="300"/>
        <v>83J38 287</v>
      </c>
      <c r="D467">
        <f t="shared" ca="1" si="302"/>
        <v>9</v>
      </c>
      <c r="E467" t="str">
        <f t="shared" ca="1" si="315"/>
        <v>83J38</v>
      </c>
      <c r="F467" t="str">
        <f t="shared" ca="1" si="303"/>
        <v>HCMCH</v>
      </c>
      <c r="G467" t="str">
        <f t="shared" ca="1" si="316"/>
        <v>HCMCH 287</v>
      </c>
      <c r="H467" t="str">
        <f ca="1"/>
        <v>HEIHI 836</v>
      </c>
      <c r="I467" t="str" cm="1">
        <f t="array" aca="1" ref="I467:J467" ca="1">IF($C467=0,"",_xlfn.TEXTSPLIT(H467," "))</f>
        <v>HEIHI</v>
      </c>
      <c r="J467" t="str">
        <f ca="1"/>
        <v>836</v>
      </c>
      <c r="K467">
        <f t="shared" ca="1" si="317"/>
        <v>836</v>
      </c>
      <c r="L467">
        <f ca="1"/>
        <v>455</v>
      </c>
      <c r="M467" t="str">
        <f t="shared" ca="1" si="304"/>
        <v>85989</v>
      </c>
      <c r="N467">
        <f t="shared" ca="1" si="296"/>
        <v>0</v>
      </c>
      <c r="O467">
        <f t="shared" ref="O467:AA476" ca="1" si="332">IF($C467=0,"",(LEN($M467)-LEN(SUBSTITUTE($M467,O$11,""))))</f>
        <v>0</v>
      </c>
      <c r="P467">
        <f t="shared" ca="1" si="332"/>
        <v>0</v>
      </c>
      <c r="Q467">
        <f t="shared" ca="1" si="332"/>
        <v>0</v>
      </c>
      <c r="R467">
        <f t="shared" ca="1" si="332"/>
        <v>1</v>
      </c>
      <c r="S467">
        <f t="shared" ca="1" si="332"/>
        <v>0</v>
      </c>
      <c r="T467">
        <f t="shared" ca="1" si="332"/>
        <v>0</v>
      </c>
      <c r="U467">
        <f t="shared" ca="1" si="332"/>
        <v>2</v>
      </c>
      <c r="V467">
        <f t="shared" ca="1" si="332"/>
        <v>2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18"/>
        <v>5</v>
      </c>
      <c r="AC467" t="b">
        <f t="shared" ca="1" si="305"/>
        <v>0</v>
      </c>
      <c r="AD467" t="b">
        <f t="shared" ca="1" si="306"/>
        <v>0</v>
      </c>
      <c r="AE467" t="b">
        <f t="shared" ca="1" si="307"/>
        <v>0</v>
      </c>
      <c r="AF467" t="b">
        <f t="shared" ca="1" si="308"/>
        <v>0</v>
      </c>
      <c r="AG467" t="b">
        <f t="shared" ca="1" si="309"/>
        <v>1</v>
      </c>
      <c r="AH467" t="b">
        <f t="shared" ca="1" si="310"/>
        <v>0</v>
      </c>
      <c r="AI467" t="b">
        <f t="shared" ca="1" si="311"/>
        <v>0</v>
      </c>
      <c r="AJ467">
        <f t="shared" ca="1" si="319"/>
        <v>1</v>
      </c>
      <c r="AK467">
        <f t="shared" ca="1" si="312"/>
        <v>30455</v>
      </c>
      <c r="AL467">
        <f t="shared" ca="1" si="313"/>
        <v>523</v>
      </c>
      <c r="AM467" s="19">
        <f t="shared" ca="1" si="314"/>
        <v>437228</v>
      </c>
      <c r="AN467" t="str">
        <f ca="1">IF($C467=0,"",
VLOOKUP(MID($E467,1,1),TRANSF2,2,FALSE)
&amp; VLOOKUP(MID($E467,2,1),TRANSF2,2,FALSE)
&amp; VLOOKUP(MID($E467,3,1),TRANSF2,2,FALSE)
&amp; VLOOKUP(MID($E467,4,1),TRANSF2,2,FALSE)
&amp; VLOOKUP(MID($E467,5,1),TRANSF2,2,FALSE)
)</f>
        <v>HCACH</v>
      </c>
      <c r="AO467" t="str">
        <f t="shared" ca="1" si="320"/>
        <v>HCACH 287</v>
      </c>
      <c r="AP467" t="str">
        <f ca="1"/>
        <v>GCGAG 808</v>
      </c>
      <c r="AQ467" t="str" cm="1">
        <f t="array" aca="1" ref="AQ467:AR467" ca="1">IF($C467=0,"",_xlfn.TEXTSPLIT(AP467," "))</f>
        <v>GCGAG</v>
      </c>
      <c r="AR467" t="str">
        <f ca="1"/>
        <v>808</v>
      </c>
      <c r="AS467">
        <f t="shared" ca="1" si="321"/>
        <v>808</v>
      </c>
      <c r="AT467">
        <f ca="1"/>
        <v>455</v>
      </c>
      <c r="AU467" t="str">
        <f ca="1">IF($C467=0,"",
VLOOKUP(MID(AQ467,1,1),REVTRANS2,2,FALSE)
&amp; VLOOKUP(MID(AQ467,2,1),REVTRANS2,2,FALSE)
&amp; VLOOKUP(MID(AQ467,3,1),REVTRANS2,2,FALSE)
&amp; VLOOKUP(MID(AQ467,4,1),REVTRANS2,2,FALSE)
&amp; VLOOKUP(MID(AQ467,5,1),REVTRANS2,2,FALSE)
)</f>
        <v>737J7</v>
      </c>
      <c r="AV467">
        <f t="shared" ca="1" si="295"/>
        <v>0</v>
      </c>
      <c r="AW467">
        <f t="shared" ca="1" si="299"/>
        <v>0</v>
      </c>
      <c r="AX467">
        <f t="shared" ca="1" si="299"/>
        <v>1</v>
      </c>
      <c r="AY467">
        <f t="shared" ca="1" si="299"/>
        <v>0</v>
      </c>
      <c r="AZ467">
        <f t="shared" ca="1" si="299"/>
        <v>0</v>
      </c>
      <c r="BA467">
        <f t="shared" ca="1" si="299"/>
        <v>0</v>
      </c>
      <c r="BB467">
        <f t="shared" ca="1" si="299"/>
        <v>3</v>
      </c>
      <c r="BC467">
        <f t="shared" ca="1" si="299"/>
        <v>0</v>
      </c>
      <c r="BD467">
        <f t="shared" ca="1" si="299"/>
        <v>0</v>
      </c>
      <c r="BE467">
        <f t="shared" ca="1" si="299"/>
        <v>0</v>
      </c>
      <c r="BF467">
        <f t="shared" ca="1" si="299"/>
        <v>0</v>
      </c>
      <c r="BG467">
        <f t="shared" ca="1" si="299"/>
        <v>0</v>
      </c>
      <c r="BH467">
        <f t="shared" ca="1" si="299"/>
        <v>0</v>
      </c>
      <c r="BI467" s="37">
        <f t="shared" ca="1" si="291"/>
        <v>1</v>
      </c>
      <c r="BJ467" t="b">
        <f t="shared" ca="1" si="322"/>
        <v>0</v>
      </c>
      <c r="BK467" t="b">
        <f t="shared" ca="1" si="323"/>
        <v>1</v>
      </c>
      <c r="BL467" t="b">
        <f t="shared" ca="1" si="324"/>
        <v>0</v>
      </c>
      <c r="BM467" t="b">
        <f t="shared" ca="1" si="325"/>
        <v>0</v>
      </c>
      <c r="BN467" t="b">
        <f t="shared" ca="1" si="326"/>
        <v>0</v>
      </c>
      <c r="BO467" t="b">
        <f t="shared" ca="1" si="327"/>
        <v>0</v>
      </c>
      <c r="BP467" t="b">
        <f t="shared" ca="1" si="328"/>
        <v>0</v>
      </c>
      <c r="BQ467">
        <f t="shared" ca="1" si="329"/>
        <v>1</v>
      </c>
      <c r="BR467">
        <f t="shared" ca="1" si="330"/>
        <v>60455</v>
      </c>
      <c r="BS467" cm="1">
        <f t="array" aca="1" ref="BS467" ca="1">IF($C467=0,"",RANK(BR467,OFFSET(KKK,0,0,LAST,1),-1))</f>
        <v>890</v>
      </c>
      <c r="BT467" s="19">
        <f t="shared" ca="1" si="331"/>
        <v>719120</v>
      </c>
    </row>
    <row r="468" spans="1:72">
      <c r="A468">
        <v>456</v>
      </c>
      <c r="C468" s="9" t="str">
        <f t="shared" ca="1" si="300"/>
        <v>98KA2 372</v>
      </c>
      <c r="D468">
        <f t="shared" ca="1" si="302"/>
        <v>9</v>
      </c>
      <c r="E468" t="str">
        <f t="shared" ca="1" si="315"/>
        <v>98KA2</v>
      </c>
      <c r="F468" t="str">
        <f t="shared" ca="1" si="303"/>
        <v>IHOPB</v>
      </c>
      <c r="G468" t="str">
        <f t="shared" ca="1" si="316"/>
        <v>IHOPB 372</v>
      </c>
      <c r="H468" t="str">
        <f ca="1"/>
        <v>HFCBO 452</v>
      </c>
      <c r="I468" t="str" cm="1">
        <f t="array" aca="1" ref="I468:J468" ca="1">IF($C468=0,"",_xlfn.TEXTSPLIT(H468," "))</f>
        <v>HFCBO</v>
      </c>
      <c r="J468" t="str">
        <f ca="1"/>
        <v>452</v>
      </c>
      <c r="K468">
        <f t="shared" ca="1" si="317"/>
        <v>452</v>
      </c>
      <c r="L468">
        <f ca="1"/>
        <v>456</v>
      </c>
      <c r="M468" t="str">
        <f t="shared" ca="1" si="304"/>
        <v>8632K</v>
      </c>
      <c r="N468">
        <f t="shared" ca="1" si="296"/>
        <v>0</v>
      </c>
      <c r="O468">
        <f t="shared" ca="1" si="332"/>
        <v>1</v>
      </c>
      <c r="P468">
        <f t="shared" ca="1" si="332"/>
        <v>1</v>
      </c>
      <c r="Q468">
        <f t="shared" ca="1" si="332"/>
        <v>0</v>
      </c>
      <c r="R468">
        <f t="shared" ca="1" si="332"/>
        <v>0</v>
      </c>
      <c r="S468">
        <f t="shared" ca="1" si="332"/>
        <v>1</v>
      </c>
      <c r="T468">
        <f t="shared" ca="1" si="332"/>
        <v>0</v>
      </c>
      <c r="U468">
        <f t="shared" ca="1" si="332"/>
        <v>1</v>
      </c>
      <c r="V468">
        <f t="shared" ca="1" si="332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1</v>
      </c>
      <c r="AA468">
        <f t="shared" ca="1" si="332"/>
        <v>0</v>
      </c>
      <c r="AB468">
        <f t="shared" ca="1" si="318"/>
        <v>5</v>
      </c>
      <c r="AC468" t="b">
        <f t="shared" ca="1" si="305"/>
        <v>0</v>
      </c>
      <c r="AD468" t="b">
        <f t="shared" ca="1" si="306"/>
        <v>0</v>
      </c>
      <c r="AE468" t="b">
        <f t="shared" ca="1" si="307"/>
        <v>0</v>
      </c>
      <c r="AF468" t="b">
        <f t="shared" ca="1" si="308"/>
        <v>0</v>
      </c>
      <c r="AG468" t="b">
        <f t="shared" ca="1" si="309"/>
        <v>0</v>
      </c>
      <c r="AH468" t="b">
        <f t="shared" ca="1" si="310"/>
        <v>0</v>
      </c>
      <c r="AI468" t="b">
        <f t="shared" ca="1" si="311"/>
        <v>1</v>
      </c>
      <c r="AJ468">
        <f t="shared" ca="1" si="319"/>
        <v>1</v>
      </c>
      <c r="AK468">
        <f t="shared" ca="1" si="312"/>
        <v>10456</v>
      </c>
      <c r="AL468">
        <f t="shared" ca="1" si="313"/>
        <v>81</v>
      </c>
      <c r="AM468" s="19">
        <f t="shared" ca="1" si="314"/>
        <v>36612</v>
      </c>
      <c r="AN468" t="str">
        <f ca="1">IF($C468=0,"",
VLOOKUP(MID($E468,1,1),TRANSF2,2,FALSE)
&amp; VLOOKUP(MID($E468,2,1),TRANSF2,2,FALSE)
&amp; VLOOKUP(MID($E468,3,1),TRANSF2,2,FALSE)
&amp; VLOOKUP(MID($E468,4,1),TRANSF2,2,FALSE)
&amp; VLOOKUP(MID($E468,5,1),TRANSF2,2,FALSE)
)</f>
        <v>IHOPB</v>
      </c>
      <c r="AO468" t="str">
        <f t="shared" ca="1" si="320"/>
        <v>IHOPB 372</v>
      </c>
      <c r="AP468" t="str">
        <f ca="1"/>
        <v>GCGEA 726</v>
      </c>
      <c r="AQ468" t="str" cm="1">
        <f t="array" aca="1" ref="AQ468:AR468" ca="1">IF($C468=0,"",_xlfn.TEXTSPLIT(AP468," "))</f>
        <v>GCGEA</v>
      </c>
      <c r="AR468" t="str">
        <f ca="1"/>
        <v>726</v>
      </c>
      <c r="AS468">
        <f t="shared" ca="1" si="321"/>
        <v>726</v>
      </c>
      <c r="AT468">
        <f ca="1"/>
        <v>456</v>
      </c>
      <c r="AU468" t="str">
        <f ca="1">IF($C468=0,"",
VLOOKUP(MID(AQ468,1,1),REVTRANS2,2,FALSE)
&amp; VLOOKUP(MID(AQ468,2,1),REVTRANS2,2,FALSE)
&amp; VLOOKUP(MID(AQ468,3,1),REVTRANS2,2,FALSE)
&amp; VLOOKUP(MID(AQ468,4,1),REVTRANS2,2,FALSE)
&amp; VLOOKUP(MID(AQ468,5,1),REVTRANS2,2,FALSE)
)</f>
        <v>7375J</v>
      </c>
      <c r="AV468">
        <f t="shared" ca="1" si="295"/>
        <v>0</v>
      </c>
      <c r="AW468">
        <f t="shared" ca="1" si="299"/>
        <v>0</v>
      </c>
      <c r="AX468">
        <f t="shared" ca="1" si="299"/>
        <v>1</v>
      </c>
      <c r="AY468">
        <f t="shared" ca="1" si="299"/>
        <v>0</v>
      </c>
      <c r="AZ468">
        <f t="shared" ca="1" si="299"/>
        <v>1</v>
      </c>
      <c r="BA468">
        <f t="shared" ca="1" si="299"/>
        <v>0</v>
      </c>
      <c r="BB468">
        <f t="shared" ca="1" si="299"/>
        <v>2</v>
      </c>
      <c r="BC468">
        <f t="shared" ca="1" si="299"/>
        <v>0</v>
      </c>
      <c r="BD468">
        <f t="shared" ref="AW468:BI531" ca="1" si="333">IF($C468=0,"",(LEN($AU468)-LEN(SUBSTITUTE($AU468,BD$11,""))))</f>
        <v>0</v>
      </c>
      <c r="BE468">
        <f t="shared" ca="1" si="333"/>
        <v>0</v>
      </c>
      <c r="BF468">
        <f t="shared" ca="1" si="333"/>
        <v>0</v>
      </c>
      <c r="BG468">
        <f t="shared" ca="1" si="333"/>
        <v>0</v>
      </c>
      <c r="BH468">
        <f t="shared" ca="1" si="333"/>
        <v>0</v>
      </c>
      <c r="BI468" s="37">
        <f t="shared" ca="1" si="291"/>
        <v>1</v>
      </c>
      <c r="BJ468" t="b">
        <f t="shared" ca="1" si="322"/>
        <v>0</v>
      </c>
      <c r="BK468" t="b">
        <f t="shared" ca="1" si="323"/>
        <v>0</v>
      </c>
      <c r="BL468" t="b">
        <f t="shared" ca="1" si="324"/>
        <v>0</v>
      </c>
      <c r="BM468" t="b">
        <f t="shared" ca="1" si="325"/>
        <v>1</v>
      </c>
      <c r="BN468" t="b">
        <f t="shared" ca="1" si="326"/>
        <v>0</v>
      </c>
      <c r="BO468" t="b">
        <f t="shared" ca="1" si="327"/>
        <v>0</v>
      </c>
      <c r="BP468" t="b">
        <f t="shared" ca="1" si="328"/>
        <v>0</v>
      </c>
      <c r="BQ468">
        <f t="shared" ca="1" si="329"/>
        <v>1</v>
      </c>
      <c r="BR468">
        <f t="shared" ca="1" si="330"/>
        <v>40456</v>
      </c>
      <c r="BS468" cm="1">
        <f t="array" aca="1" ref="BS468" ca="1">IF($C468=0,"",RANK(BR468,OFFSET(KKK,0,0,LAST,1),-1))</f>
        <v>565</v>
      </c>
      <c r="BT468" s="19">
        <f t="shared" ca="1" si="331"/>
        <v>410190</v>
      </c>
    </row>
    <row r="469" spans="1:72">
      <c r="A469">
        <v>457</v>
      </c>
      <c r="C469" s="9" t="str">
        <f t="shared" ca="1" si="300"/>
        <v>74Q6A 221</v>
      </c>
      <c r="D469">
        <f t="shared" ca="1" si="302"/>
        <v>9</v>
      </c>
      <c r="E469" t="str">
        <f t="shared" ca="1" si="315"/>
        <v>74Q6A</v>
      </c>
      <c r="F469" t="str">
        <f t="shared" ca="1" si="303"/>
        <v>GDNFP</v>
      </c>
      <c r="G469" t="str">
        <f t="shared" ca="1" si="316"/>
        <v>GDNFP 221</v>
      </c>
      <c r="H469" t="str">
        <f ca="1"/>
        <v>HFEEF 188</v>
      </c>
      <c r="I469" t="str" cm="1">
        <f t="array" aca="1" ref="I469:J469" ca="1">IF($C469=0,"",_xlfn.TEXTSPLIT(H469," "))</f>
        <v>HFEEF</v>
      </c>
      <c r="J469" t="str">
        <f ca="1"/>
        <v>188</v>
      </c>
      <c r="K469">
        <f t="shared" ca="1" si="317"/>
        <v>188</v>
      </c>
      <c r="L469">
        <f ca="1"/>
        <v>457</v>
      </c>
      <c r="M469" t="str">
        <f t="shared" ca="1" si="304"/>
        <v>86556</v>
      </c>
      <c r="N469">
        <f t="shared" ca="1" si="296"/>
        <v>0</v>
      </c>
      <c r="O469">
        <f t="shared" ca="1" si="332"/>
        <v>0</v>
      </c>
      <c r="P469">
        <f t="shared" ca="1" si="332"/>
        <v>0</v>
      </c>
      <c r="Q469">
        <f t="shared" ca="1" si="332"/>
        <v>0</v>
      </c>
      <c r="R469">
        <f t="shared" ca="1" si="332"/>
        <v>2</v>
      </c>
      <c r="S469">
        <f t="shared" ca="1" si="332"/>
        <v>2</v>
      </c>
      <c r="T469">
        <f t="shared" ca="1" si="332"/>
        <v>0</v>
      </c>
      <c r="U469">
        <f t="shared" ca="1" si="332"/>
        <v>1</v>
      </c>
      <c r="V469">
        <f t="shared" ca="1" si="332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18"/>
        <v>5</v>
      </c>
      <c r="AC469" t="b">
        <f t="shared" ca="1" si="305"/>
        <v>0</v>
      </c>
      <c r="AD469" t="b">
        <f t="shared" ca="1" si="306"/>
        <v>0</v>
      </c>
      <c r="AE469" t="b">
        <f t="shared" ca="1" si="307"/>
        <v>0</v>
      </c>
      <c r="AF469" t="b">
        <f t="shared" ca="1" si="308"/>
        <v>0</v>
      </c>
      <c r="AG469" t="b">
        <f t="shared" ca="1" si="309"/>
        <v>1</v>
      </c>
      <c r="AH469" t="b">
        <f t="shared" ca="1" si="310"/>
        <v>0</v>
      </c>
      <c r="AI469" t="b">
        <f t="shared" ca="1" si="311"/>
        <v>0</v>
      </c>
      <c r="AJ469">
        <f t="shared" ca="1" si="319"/>
        <v>1</v>
      </c>
      <c r="AK469">
        <f t="shared" ca="1" si="312"/>
        <v>30457</v>
      </c>
      <c r="AL469">
        <f t="shared" ca="1" si="313"/>
        <v>524</v>
      </c>
      <c r="AM469" s="19">
        <f t="shared" ca="1" si="314"/>
        <v>98512</v>
      </c>
      <c r="AN469" t="str">
        <f ca="1">IF($C469=0,"",
VLOOKUP(MID($E469,1,1),TRANSF2,2,FALSE)
&amp; VLOOKUP(MID($E469,2,1),TRANSF2,2,FALSE)
&amp; VLOOKUP(MID($E469,3,1),TRANSF2,2,FALSE)
&amp; VLOOKUP(MID($E469,4,1),TRANSF2,2,FALSE)
&amp; VLOOKUP(MID($E469,5,1),TRANSF2,2,FALSE)
)</f>
        <v>GDNFP</v>
      </c>
      <c r="AO469" t="str">
        <f t="shared" ca="1" si="320"/>
        <v>GDNFP 221</v>
      </c>
      <c r="AP469" t="str">
        <f ca="1"/>
        <v>GCGGG 214</v>
      </c>
      <c r="AQ469" t="str" cm="1">
        <f t="array" aca="1" ref="AQ469:AR469" ca="1">IF($C469=0,"",_xlfn.TEXTSPLIT(AP469," "))</f>
        <v>GCGGG</v>
      </c>
      <c r="AR469" t="str">
        <f ca="1"/>
        <v>214</v>
      </c>
      <c r="AS469">
        <f t="shared" ca="1" si="321"/>
        <v>214</v>
      </c>
      <c r="AT469">
        <f ca="1"/>
        <v>457</v>
      </c>
      <c r="AU469" t="str">
        <f ca="1">IF($C469=0,"",
VLOOKUP(MID(AQ469,1,1),REVTRANS2,2,FALSE)
&amp; VLOOKUP(MID(AQ469,2,1),REVTRANS2,2,FALSE)
&amp; VLOOKUP(MID(AQ469,3,1),REVTRANS2,2,FALSE)
&amp; VLOOKUP(MID(AQ469,4,1),REVTRANS2,2,FALSE)
&amp; VLOOKUP(MID(AQ469,5,1),REVTRANS2,2,FALSE)
)</f>
        <v>73777</v>
      </c>
      <c r="AV469">
        <f t="shared" ca="1" si="295"/>
        <v>0</v>
      </c>
      <c r="AW469">
        <f t="shared" ca="1" si="333"/>
        <v>0</v>
      </c>
      <c r="AX469">
        <f t="shared" ca="1" si="333"/>
        <v>1</v>
      </c>
      <c r="AY469">
        <f t="shared" ca="1" si="333"/>
        <v>0</v>
      </c>
      <c r="AZ469">
        <f t="shared" ca="1" si="333"/>
        <v>0</v>
      </c>
      <c r="BA469">
        <f t="shared" ca="1" si="333"/>
        <v>0</v>
      </c>
      <c r="BB469">
        <f t="shared" ca="1" si="333"/>
        <v>4</v>
      </c>
      <c r="BC469">
        <f t="shared" ca="1" si="333"/>
        <v>0</v>
      </c>
      <c r="BD469">
        <f t="shared" ca="1" si="333"/>
        <v>0</v>
      </c>
      <c r="BE469">
        <f t="shared" ca="1" si="333"/>
        <v>0</v>
      </c>
      <c r="BF469">
        <f t="shared" ca="1" si="333"/>
        <v>0</v>
      </c>
      <c r="BG469">
        <f t="shared" ca="1" si="333"/>
        <v>0</v>
      </c>
      <c r="BH469">
        <f t="shared" ca="1" si="333"/>
        <v>0</v>
      </c>
      <c r="BI469" s="37">
        <f t="shared" ca="1" si="291"/>
        <v>0</v>
      </c>
      <c r="BJ469" t="b">
        <f t="shared" ca="1" si="322"/>
        <v>0</v>
      </c>
      <c r="BK469" t="b">
        <f t="shared" ca="1" si="323"/>
        <v>1</v>
      </c>
      <c r="BL469" t="b">
        <f t="shared" ca="1" si="324"/>
        <v>0</v>
      </c>
      <c r="BM469" t="b">
        <f t="shared" ca="1" si="325"/>
        <v>0</v>
      </c>
      <c r="BN469" t="b">
        <f t="shared" ca="1" si="326"/>
        <v>0</v>
      </c>
      <c r="BO469" t="b">
        <f t="shared" ca="1" si="327"/>
        <v>0</v>
      </c>
      <c r="BP469" t="b">
        <f t="shared" ca="1" si="328"/>
        <v>0</v>
      </c>
      <c r="BQ469">
        <f t="shared" ca="1" si="329"/>
        <v>1</v>
      </c>
      <c r="BR469">
        <f t="shared" ca="1" si="330"/>
        <v>60457</v>
      </c>
      <c r="BS469" cm="1">
        <f t="array" aca="1" ref="BS469" ca="1">IF($C469=0,"",RANK(BR469,OFFSET(KKK,0,0,LAST,1),-1))</f>
        <v>891</v>
      </c>
      <c r="BT469" s="19">
        <f t="shared" ca="1" si="331"/>
        <v>190674</v>
      </c>
    </row>
    <row r="470" spans="1:72">
      <c r="A470">
        <v>458</v>
      </c>
      <c r="C470" s="9" t="str">
        <f t="shared" ca="1" si="300"/>
        <v>KKK55 348</v>
      </c>
      <c r="D470">
        <f t="shared" ca="1" si="302"/>
        <v>9</v>
      </c>
      <c r="E470" t="str">
        <f t="shared" ca="1" si="315"/>
        <v>KKK55</v>
      </c>
      <c r="F470" t="str">
        <f t="shared" ca="1" si="303"/>
        <v>OOOEE</v>
      </c>
      <c r="G470" t="str">
        <f t="shared" ca="1" si="316"/>
        <v>OOOEE 348</v>
      </c>
      <c r="H470" t="str">
        <f ca="1"/>
        <v>HFEHE 390</v>
      </c>
      <c r="I470" t="str" cm="1">
        <f t="array" aca="1" ref="I470:J470" ca="1">IF($C470=0,"",_xlfn.TEXTSPLIT(H470," "))</f>
        <v>HFEHE</v>
      </c>
      <c r="J470" t="str">
        <f ca="1"/>
        <v>390</v>
      </c>
      <c r="K470">
        <f t="shared" ca="1" si="317"/>
        <v>390</v>
      </c>
      <c r="L470">
        <f ca="1"/>
        <v>458</v>
      </c>
      <c r="M470" t="str">
        <f t="shared" ca="1" si="304"/>
        <v>86585</v>
      </c>
      <c r="N470">
        <f t="shared" ca="1" si="296"/>
        <v>0</v>
      </c>
      <c r="O470">
        <f t="shared" ca="1" si="332"/>
        <v>0</v>
      </c>
      <c r="P470">
        <f t="shared" ca="1" si="332"/>
        <v>0</v>
      </c>
      <c r="Q470">
        <f t="shared" ca="1" si="332"/>
        <v>0</v>
      </c>
      <c r="R470">
        <f t="shared" ca="1" si="332"/>
        <v>2</v>
      </c>
      <c r="S470">
        <f t="shared" ca="1" si="332"/>
        <v>1</v>
      </c>
      <c r="T470">
        <f t="shared" ca="1" si="332"/>
        <v>0</v>
      </c>
      <c r="U470">
        <f t="shared" ca="1" si="332"/>
        <v>2</v>
      </c>
      <c r="V470">
        <f t="shared" ca="1" si="332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18"/>
        <v>5</v>
      </c>
      <c r="AC470" t="b">
        <f t="shared" ca="1" si="305"/>
        <v>0</v>
      </c>
      <c r="AD470" t="b">
        <f t="shared" ca="1" si="306"/>
        <v>0</v>
      </c>
      <c r="AE470" t="b">
        <f t="shared" ca="1" si="307"/>
        <v>0</v>
      </c>
      <c r="AF470" t="b">
        <f t="shared" ca="1" si="308"/>
        <v>0</v>
      </c>
      <c r="AG470" t="b">
        <f t="shared" ca="1" si="309"/>
        <v>1</v>
      </c>
      <c r="AH470" t="b">
        <f t="shared" ca="1" si="310"/>
        <v>0</v>
      </c>
      <c r="AI470" t="b">
        <f t="shared" ca="1" si="311"/>
        <v>0</v>
      </c>
      <c r="AJ470">
        <f t="shared" ca="1" si="319"/>
        <v>1</v>
      </c>
      <c r="AK470">
        <f t="shared" ca="1" si="312"/>
        <v>30458</v>
      </c>
      <c r="AL470">
        <f t="shared" ca="1" si="313"/>
        <v>525</v>
      </c>
      <c r="AM470" s="19">
        <f t="shared" ca="1" si="314"/>
        <v>204750</v>
      </c>
      <c r="AN470" t="str">
        <f ca="1">IF($C470=0,"",
VLOOKUP(MID($E470,1,1),TRANSF2,2,FALSE)
&amp; VLOOKUP(MID($E470,2,1),TRANSF2,2,FALSE)
&amp; VLOOKUP(MID($E470,3,1),TRANSF2,2,FALSE)
&amp; VLOOKUP(MID($E470,4,1),TRANSF2,2,FALSE)
&amp; VLOOKUP(MID($E470,5,1),TRANSF2,2,FALSE)
)</f>
        <v>OOOEE</v>
      </c>
      <c r="AO470" t="str">
        <f t="shared" ca="1" si="320"/>
        <v>OOOEE 348</v>
      </c>
      <c r="AP470" t="str">
        <f ca="1"/>
        <v>GCOCL 999</v>
      </c>
      <c r="AQ470" t="str" cm="1">
        <f t="array" aca="1" ref="AQ470:AR470" ca="1">IF($C470=0,"",_xlfn.TEXTSPLIT(AP470," "))</f>
        <v>GCOCL</v>
      </c>
      <c r="AR470" t="str">
        <f ca="1"/>
        <v>999</v>
      </c>
      <c r="AS470">
        <f t="shared" ca="1" si="321"/>
        <v>999</v>
      </c>
      <c r="AT470">
        <f ca="1"/>
        <v>458</v>
      </c>
      <c r="AU470" t="str">
        <f ca="1">IF($C470=0,"",
VLOOKUP(MID(AQ470,1,1),REVTRANS2,2,FALSE)
&amp; VLOOKUP(MID(AQ470,2,1),REVTRANS2,2,FALSE)
&amp; VLOOKUP(MID(AQ470,3,1),REVTRANS2,2,FALSE)
&amp; VLOOKUP(MID(AQ470,4,1),REVTRANS2,2,FALSE)
&amp; VLOOKUP(MID(AQ470,5,1),REVTRANS2,2,FALSE)
)</f>
        <v>73K3T</v>
      </c>
      <c r="AV470">
        <f t="shared" ca="1" si="295"/>
        <v>0</v>
      </c>
      <c r="AW470">
        <f t="shared" ca="1" si="333"/>
        <v>0</v>
      </c>
      <c r="AX470">
        <f t="shared" ca="1" si="333"/>
        <v>2</v>
      </c>
      <c r="AY470">
        <f t="shared" ca="1" si="333"/>
        <v>0</v>
      </c>
      <c r="AZ470">
        <f t="shared" ca="1" si="333"/>
        <v>0</v>
      </c>
      <c r="BA470">
        <f t="shared" ca="1" si="333"/>
        <v>0</v>
      </c>
      <c r="BB470">
        <f t="shared" ca="1" si="333"/>
        <v>1</v>
      </c>
      <c r="BC470">
        <f t="shared" ca="1" si="333"/>
        <v>0</v>
      </c>
      <c r="BD470">
        <f t="shared" ca="1" si="333"/>
        <v>0</v>
      </c>
      <c r="BE470">
        <f t="shared" ca="1" si="333"/>
        <v>1</v>
      </c>
      <c r="BF470">
        <f t="shared" ca="1" si="333"/>
        <v>0</v>
      </c>
      <c r="BG470">
        <f t="shared" ca="1" si="333"/>
        <v>1</v>
      </c>
      <c r="BH470">
        <f t="shared" ca="1" si="333"/>
        <v>0</v>
      </c>
      <c r="BI470" s="37">
        <f t="shared" ca="1" si="291"/>
        <v>0</v>
      </c>
      <c r="BJ470" t="b">
        <f t="shared" ca="1" si="322"/>
        <v>0</v>
      </c>
      <c r="BK470" t="b">
        <f t="shared" ca="1" si="323"/>
        <v>0</v>
      </c>
      <c r="BL470" t="b">
        <f t="shared" ca="1" si="324"/>
        <v>0</v>
      </c>
      <c r="BM470" t="b">
        <f t="shared" ca="1" si="325"/>
        <v>0</v>
      </c>
      <c r="BN470" t="b">
        <f t="shared" ca="1" si="326"/>
        <v>0</v>
      </c>
      <c r="BO470" t="b">
        <f t="shared" ca="1" si="327"/>
        <v>1</v>
      </c>
      <c r="BP470" t="b">
        <f t="shared" ca="1" si="328"/>
        <v>0</v>
      </c>
      <c r="BQ470">
        <f t="shared" ca="1" si="329"/>
        <v>1</v>
      </c>
      <c r="BR470">
        <f t="shared" ca="1" si="330"/>
        <v>20458</v>
      </c>
      <c r="BS470" cm="1">
        <f t="array" aca="1" ref="BS470" ca="1">IF($C470=0,"",RANK(BR470,OFFSET(KKK,0,0,LAST,1),-1))</f>
        <v>217</v>
      </c>
      <c r="BT470" s="19">
        <f t="shared" ca="1" si="331"/>
        <v>216783</v>
      </c>
    </row>
    <row r="471" spans="1:72">
      <c r="A471">
        <v>459</v>
      </c>
      <c r="C471" s="9" t="str">
        <f t="shared" ca="1" si="300"/>
        <v>QQ222 838</v>
      </c>
      <c r="D471">
        <f t="shared" ca="1" si="302"/>
        <v>9</v>
      </c>
      <c r="E471" t="str">
        <f t="shared" ca="1" si="315"/>
        <v>QQ222</v>
      </c>
      <c r="F471" t="str">
        <f t="shared" ca="1" si="303"/>
        <v>NNBBB</v>
      </c>
      <c r="G471" t="str">
        <f t="shared" ca="1" si="316"/>
        <v>NNBBB 838</v>
      </c>
      <c r="H471" t="str">
        <f ca="1"/>
        <v>HFFHH 747</v>
      </c>
      <c r="I471" t="str" cm="1">
        <f t="array" aca="1" ref="I471:J471" ca="1">IF($C471=0,"",_xlfn.TEXTSPLIT(H471," "))</f>
        <v>HFFHH</v>
      </c>
      <c r="J471" t="str">
        <f ca="1"/>
        <v>747</v>
      </c>
      <c r="K471">
        <f t="shared" ca="1" si="317"/>
        <v>747</v>
      </c>
      <c r="L471">
        <f ca="1"/>
        <v>459</v>
      </c>
      <c r="M471" t="str">
        <f t="shared" ca="1" si="304"/>
        <v>86688</v>
      </c>
      <c r="N471">
        <f t="shared" ca="1" si="296"/>
        <v>0</v>
      </c>
      <c r="O471">
        <f t="shared" ca="1" si="332"/>
        <v>0</v>
      </c>
      <c r="P471">
        <f t="shared" ca="1" si="332"/>
        <v>0</v>
      </c>
      <c r="Q471">
        <f t="shared" ca="1" si="332"/>
        <v>0</v>
      </c>
      <c r="R471">
        <f t="shared" ca="1" si="332"/>
        <v>0</v>
      </c>
      <c r="S471">
        <f t="shared" ca="1" si="332"/>
        <v>2</v>
      </c>
      <c r="T471">
        <f t="shared" ca="1" si="332"/>
        <v>0</v>
      </c>
      <c r="U471">
        <f t="shared" ca="1" si="332"/>
        <v>3</v>
      </c>
      <c r="V471">
        <f t="shared" ca="1" si="332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18"/>
        <v>5</v>
      </c>
      <c r="AC471" t="b">
        <f t="shared" ca="1" si="305"/>
        <v>0</v>
      </c>
      <c r="AD471" t="b">
        <f t="shared" ca="1" si="306"/>
        <v>0</v>
      </c>
      <c r="AE471" t="b">
        <f t="shared" ca="1" si="307"/>
        <v>1</v>
      </c>
      <c r="AF471" t="b">
        <f t="shared" ca="1" si="308"/>
        <v>0</v>
      </c>
      <c r="AG471" t="b">
        <f t="shared" ca="1" si="309"/>
        <v>0</v>
      </c>
      <c r="AH471" t="b">
        <f t="shared" ca="1" si="310"/>
        <v>0</v>
      </c>
      <c r="AI471" t="b">
        <f t="shared" ca="1" si="311"/>
        <v>0</v>
      </c>
      <c r="AJ471">
        <f t="shared" ca="1" si="319"/>
        <v>1</v>
      </c>
      <c r="AK471">
        <f t="shared" ca="1" si="312"/>
        <v>50459</v>
      </c>
      <c r="AL471">
        <f t="shared" ca="1" si="313"/>
        <v>850</v>
      </c>
      <c r="AM471" s="19">
        <f t="shared" ca="1" si="314"/>
        <v>634950</v>
      </c>
      <c r="AN471" t="str">
        <f ca="1">IF($C471=0,"",
VLOOKUP(MID($E471,1,1),TRANSF2,2,FALSE)
&amp; VLOOKUP(MID($E471,2,1),TRANSF2,2,FALSE)
&amp; VLOOKUP(MID($E471,3,1),TRANSF2,2,FALSE)
&amp; VLOOKUP(MID($E471,4,1),TRANSF2,2,FALSE)
&amp; VLOOKUP(MID($E471,5,1),TRANSF2,2,FALSE)
)</f>
        <v>NNBBB</v>
      </c>
      <c r="AO471" t="str">
        <f t="shared" ca="1" si="320"/>
        <v>NNBBB 838</v>
      </c>
      <c r="AP471" t="str">
        <f ca="1"/>
        <v>GDBCD 138</v>
      </c>
      <c r="AQ471" t="str" cm="1">
        <f t="array" aca="1" ref="AQ471:AR471" ca="1">IF($C471=0,"",_xlfn.TEXTSPLIT(AP471," "))</f>
        <v>GDBCD</v>
      </c>
      <c r="AR471" t="str">
        <f ca="1"/>
        <v>138</v>
      </c>
      <c r="AS471">
        <f t="shared" ca="1" si="321"/>
        <v>138</v>
      </c>
      <c r="AT471">
        <f ca="1"/>
        <v>459</v>
      </c>
      <c r="AU471" t="str">
        <f ca="1">IF($C471=0,"",
VLOOKUP(MID(AQ471,1,1),REVTRANS2,2,FALSE)
&amp; VLOOKUP(MID(AQ471,2,1),REVTRANS2,2,FALSE)
&amp; VLOOKUP(MID(AQ471,3,1),REVTRANS2,2,FALSE)
&amp; VLOOKUP(MID(AQ471,4,1),REVTRANS2,2,FALSE)
&amp; VLOOKUP(MID(AQ471,5,1),REVTRANS2,2,FALSE)
)</f>
        <v>74234</v>
      </c>
      <c r="AV471">
        <f t="shared" ca="1" si="295"/>
        <v>0</v>
      </c>
      <c r="AW471">
        <f t="shared" ca="1" si="333"/>
        <v>1</v>
      </c>
      <c r="AX471">
        <f t="shared" ca="1" si="333"/>
        <v>1</v>
      </c>
      <c r="AY471">
        <f t="shared" ca="1" si="333"/>
        <v>2</v>
      </c>
      <c r="AZ471">
        <f t="shared" ca="1" si="333"/>
        <v>0</v>
      </c>
      <c r="BA471">
        <f t="shared" ca="1" si="333"/>
        <v>0</v>
      </c>
      <c r="BB471">
        <f t="shared" ca="1" si="333"/>
        <v>1</v>
      </c>
      <c r="BC471">
        <f t="shared" ca="1" si="333"/>
        <v>0</v>
      </c>
      <c r="BD471">
        <f t="shared" ca="1" si="333"/>
        <v>0</v>
      </c>
      <c r="BE471">
        <f t="shared" ca="1" si="333"/>
        <v>0</v>
      </c>
      <c r="BF471">
        <f t="shared" ca="1" si="333"/>
        <v>0</v>
      </c>
      <c r="BG471">
        <f t="shared" ca="1" si="333"/>
        <v>0</v>
      </c>
      <c r="BH471">
        <f t="shared" ca="1" si="333"/>
        <v>0</v>
      </c>
      <c r="BI471" s="37">
        <f t="shared" ca="1" si="333"/>
        <v>0</v>
      </c>
      <c r="BJ471" t="b">
        <f t="shared" ca="1" si="322"/>
        <v>0</v>
      </c>
      <c r="BK471" t="b">
        <f t="shared" ca="1" si="323"/>
        <v>0</v>
      </c>
      <c r="BL471" t="b">
        <f t="shared" ca="1" si="324"/>
        <v>0</v>
      </c>
      <c r="BM471" t="b">
        <f t="shared" ca="1" si="325"/>
        <v>0</v>
      </c>
      <c r="BN471" t="b">
        <f t="shared" ca="1" si="326"/>
        <v>0</v>
      </c>
      <c r="BO471" t="b">
        <f t="shared" ca="1" si="327"/>
        <v>1</v>
      </c>
      <c r="BP471" t="b">
        <f t="shared" ca="1" si="328"/>
        <v>0</v>
      </c>
      <c r="BQ471">
        <f t="shared" ca="1" si="329"/>
        <v>1</v>
      </c>
      <c r="BR471">
        <f t="shared" ca="1" si="330"/>
        <v>20459</v>
      </c>
      <c r="BS471" cm="1">
        <f t="array" aca="1" ref="BS471" ca="1">IF($C471=0,"",RANK(BR471,OFFSET(KKK,0,0,LAST,1),-1))</f>
        <v>218</v>
      </c>
      <c r="BT471" s="19">
        <f t="shared" ca="1" si="331"/>
        <v>30084</v>
      </c>
    </row>
    <row r="472" spans="1:72">
      <c r="A472">
        <v>460</v>
      </c>
      <c r="C472" s="9" t="str">
        <f t="shared" ca="1" si="300"/>
        <v>7TTQ5 342</v>
      </c>
      <c r="D472">
        <f t="shared" ca="1" si="302"/>
        <v>9</v>
      </c>
      <c r="E472" t="str">
        <f t="shared" ca="1" si="315"/>
        <v>7TTQ5</v>
      </c>
      <c r="F472" t="str">
        <f t="shared" ca="1" si="303"/>
        <v>GLLNE</v>
      </c>
      <c r="G472" t="str">
        <f t="shared" ca="1" si="316"/>
        <v>GLLNE 342</v>
      </c>
      <c r="H472" t="str">
        <f ca="1"/>
        <v>HFGPC 117</v>
      </c>
      <c r="I472" t="str" cm="1">
        <f t="array" aca="1" ref="I472:J472" ca="1">IF($C472=0,"",_xlfn.TEXTSPLIT(H472," "))</f>
        <v>HFGPC</v>
      </c>
      <c r="J472" t="str">
        <f ca="1"/>
        <v>117</v>
      </c>
      <c r="K472">
        <f t="shared" ca="1" si="317"/>
        <v>117</v>
      </c>
      <c r="L472">
        <f ca="1"/>
        <v>460</v>
      </c>
      <c r="M472" t="str">
        <f t="shared" ca="1" si="304"/>
        <v>867A3</v>
      </c>
      <c r="N472">
        <f t="shared" ca="1" si="296"/>
        <v>0</v>
      </c>
      <c r="O472">
        <f t="shared" ca="1" si="332"/>
        <v>0</v>
      </c>
      <c r="P472">
        <f t="shared" ca="1" si="332"/>
        <v>1</v>
      </c>
      <c r="Q472">
        <f t="shared" ca="1" si="332"/>
        <v>0</v>
      </c>
      <c r="R472">
        <f t="shared" ca="1" si="332"/>
        <v>0</v>
      </c>
      <c r="S472">
        <f t="shared" ca="1" si="332"/>
        <v>1</v>
      </c>
      <c r="T472">
        <f t="shared" ca="1" si="332"/>
        <v>1</v>
      </c>
      <c r="U472">
        <f t="shared" ca="1" si="332"/>
        <v>1</v>
      </c>
      <c r="V472">
        <f t="shared" ca="1" si="332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1</v>
      </c>
      <c r="AB472">
        <f t="shared" ca="1" si="318"/>
        <v>5</v>
      </c>
      <c r="AC472" t="b">
        <f t="shared" ca="1" si="305"/>
        <v>0</v>
      </c>
      <c r="AD472" t="b">
        <f t="shared" ca="1" si="306"/>
        <v>0</v>
      </c>
      <c r="AE472" t="b">
        <f t="shared" ca="1" si="307"/>
        <v>0</v>
      </c>
      <c r="AF472" t="b">
        <f t="shared" ca="1" si="308"/>
        <v>0</v>
      </c>
      <c r="AG472" t="b">
        <f t="shared" ca="1" si="309"/>
        <v>0</v>
      </c>
      <c r="AH472" t="b">
        <f t="shared" ca="1" si="310"/>
        <v>0</v>
      </c>
      <c r="AI472" t="b">
        <f t="shared" ca="1" si="311"/>
        <v>1</v>
      </c>
      <c r="AJ472">
        <f t="shared" ca="1" si="319"/>
        <v>1</v>
      </c>
      <c r="AK472">
        <f t="shared" ca="1" si="312"/>
        <v>10460</v>
      </c>
      <c r="AL472">
        <f t="shared" ca="1" si="313"/>
        <v>82</v>
      </c>
      <c r="AM472" s="19">
        <f t="shared" ca="1" si="314"/>
        <v>9594</v>
      </c>
      <c r="AN472" t="str">
        <f ca="1">IF($C472=0,"",
VLOOKUP(MID($E472,1,1),TRANSF2,2,FALSE)
&amp; VLOOKUP(MID($E472,2,1),TRANSF2,2,FALSE)
&amp; VLOOKUP(MID($E472,3,1),TRANSF2,2,FALSE)
&amp; VLOOKUP(MID($E472,4,1),TRANSF2,2,FALSE)
&amp; VLOOKUP(MID($E472,5,1),TRANSF2,2,FALSE)
)</f>
        <v>GLLNE</v>
      </c>
      <c r="AO472" t="str">
        <f t="shared" ca="1" si="320"/>
        <v>GLLNE 342</v>
      </c>
      <c r="AP472" t="str">
        <f ca="1"/>
        <v>GDDDD 993</v>
      </c>
      <c r="AQ472" t="str" cm="1">
        <f t="array" aca="1" ref="AQ472:AR472" ca="1">IF($C472=0,"",_xlfn.TEXTSPLIT(AP472," "))</f>
        <v>GDDDD</v>
      </c>
      <c r="AR472" t="str">
        <f ca="1"/>
        <v>993</v>
      </c>
      <c r="AS472">
        <f t="shared" ca="1" si="321"/>
        <v>993</v>
      </c>
      <c r="AT472">
        <f ca="1"/>
        <v>460</v>
      </c>
      <c r="AU472" t="str">
        <f ca="1">IF($C472=0,"",
VLOOKUP(MID(AQ472,1,1),REVTRANS2,2,FALSE)
&amp; VLOOKUP(MID(AQ472,2,1),REVTRANS2,2,FALSE)
&amp; VLOOKUP(MID(AQ472,3,1),REVTRANS2,2,FALSE)
&amp; VLOOKUP(MID(AQ472,4,1),REVTRANS2,2,FALSE)
&amp; VLOOKUP(MID(AQ472,5,1),REVTRANS2,2,FALSE)
)</f>
        <v>74444</v>
      </c>
      <c r="AV472">
        <f t="shared" ca="1" si="295"/>
        <v>0</v>
      </c>
      <c r="AW472">
        <f t="shared" ca="1" si="333"/>
        <v>0</v>
      </c>
      <c r="AX472">
        <f t="shared" ca="1" si="333"/>
        <v>0</v>
      </c>
      <c r="AY472">
        <f t="shared" ca="1" si="333"/>
        <v>4</v>
      </c>
      <c r="AZ472">
        <f t="shared" ca="1" si="333"/>
        <v>0</v>
      </c>
      <c r="BA472">
        <f t="shared" ca="1" si="333"/>
        <v>0</v>
      </c>
      <c r="BB472">
        <f t="shared" ca="1" si="333"/>
        <v>1</v>
      </c>
      <c r="BC472">
        <f t="shared" ca="1" si="333"/>
        <v>0</v>
      </c>
      <c r="BD472">
        <f t="shared" ca="1" si="333"/>
        <v>0</v>
      </c>
      <c r="BE472">
        <f t="shared" ca="1" si="333"/>
        <v>0</v>
      </c>
      <c r="BF472">
        <f t="shared" ca="1" si="333"/>
        <v>0</v>
      </c>
      <c r="BG472">
        <f t="shared" ca="1" si="333"/>
        <v>0</v>
      </c>
      <c r="BH472">
        <f t="shared" ca="1" si="333"/>
        <v>0</v>
      </c>
      <c r="BI472" s="37">
        <f t="shared" ca="1" si="333"/>
        <v>0</v>
      </c>
      <c r="BJ472" t="b">
        <f t="shared" ca="1" si="322"/>
        <v>0</v>
      </c>
      <c r="BK472" t="b">
        <f t="shared" ca="1" si="323"/>
        <v>1</v>
      </c>
      <c r="BL472" t="b">
        <f t="shared" ca="1" si="324"/>
        <v>0</v>
      </c>
      <c r="BM472" t="b">
        <f t="shared" ca="1" si="325"/>
        <v>0</v>
      </c>
      <c r="BN472" t="b">
        <f t="shared" ca="1" si="326"/>
        <v>0</v>
      </c>
      <c r="BO472" t="b">
        <f t="shared" ca="1" si="327"/>
        <v>0</v>
      </c>
      <c r="BP472" t="b">
        <f t="shared" ca="1" si="328"/>
        <v>0</v>
      </c>
      <c r="BQ472">
        <f t="shared" ca="1" si="329"/>
        <v>1</v>
      </c>
      <c r="BR472">
        <f t="shared" ca="1" si="330"/>
        <v>60460</v>
      </c>
      <c r="BS472" cm="1">
        <f t="array" aca="1" ref="BS472" ca="1">IF($C472=0,"",RANK(BR472,OFFSET(KKK,0,0,LAST,1),-1))</f>
        <v>892</v>
      </c>
      <c r="BT472" s="19">
        <f t="shared" ca="1" si="331"/>
        <v>885756</v>
      </c>
    </row>
    <row r="473" spans="1:72">
      <c r="A473">
        <v>461</v>
      </c>
      <c r="C473" s="9" t="str">
        <f t="shared" ca="1" si="300"/>
        <v>KKK9K 640</v>
      </c>
      <c r="D473">
        <f t="shared" ca="1" si="302"/>
        <v>9</v>
      </c>
      <c r="E473" t="str">
        <f t="shared" ca="1" si="315"/>
        <v>KKK9K</v>
      </c>
      <c r="F473" t="str">
        <f t="shared" ca="1" si="303"/>
        <v>OOOIO</v>
      </c>
      <c r="G473" t="str">
        <f t="shared" ca="1" si="316"/>
        <v>OOOIO 640</v>
      </c>
      <c r="H473" t="str">
        <f ca="1"/>
        <v>HFODB 215</v>
      </c>
      <c r="I473" t="str" cm="1">
        <f t="array" aca="1" ref="I473:J473" ca="1">IF($C473=0,"",_xlfn.TEXTSPLIT(H473," "))</f>
        <v>HFODB</v>
      </c>
      <c r="J473" t="str">
        <f ca="1"/>
        <v>215</v>
      </c>
      <c r="K473">
        <f t="shared" ca="1" si="317"/>
        <v>215</v>
      </c>
      <c r="L473">
        <f ca="1"/>
        <v>461</v>
      </c>
      <c r="M473" t="str">
        <f t="shared" ca="1" si="304"/>
        <v>86K42</v>
      </c>
      <c r="N473">
        <f t="shared" ca="1" si="296"/>
        <v>0</v>
      </c>
      <c r="O473">
        <f t="shared" ca="1" si="332"/>
        <v>1</v>
      </c>
      <c r="P473">
        <f t="shared" ca="1" si="332"/>
        <v>0</v>
      </c>
      <c r="Q473">
        <f t="shared" ca="1" si="332"/>
        <v>1</v>
      </c>
      <c r="R473">
        <f t="shared" ca="1" si="332"/>
        <v>0</v>
      </c>
      <c r="S473">
        <f t="shared" ca="1" si="332"/>
        <v>1</v>
      </c>
      <c r="T473">
        <f t="shared" ca="1" si="332"/>
        <v>0</v>
      </c>
      <c r="U473">
        <f t="shared" ca="1" si="332"/>
        <v>1</v>
      </c>
      <c r="V473">
        <f t="shared" ca="1" si="332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1</v>
      </c>
      <c r="AA473">
        <f t="shared" ca="1" si="332"/>
        <v>0</v>
      </c>
      <c r="AB473">
        <f t="shared" ca="1" si="318"/>
        <v>5</v>
      </c>
      <c r="AC473" t="b">
        <f t="shared" ca="1" si="305"/>
        <v>0</v>
      </c>
      <c r="AD473" t="b">
        <f t="shared" ca="1" si="306"/>
        <v>0</v>
      </c>
      <c r="AE473" t="b">
        <f t="shared" ca="1" si="307"/>
        <v>0</v>
      </c>
      <c r="AF473" t="b">
        <f t="shared" ca="1" si="308"/>
        <v>0</v>
      </c>
      <c r="AG473" t="b">
        <f t="shared" ca="1" si="309"/>
        <v>0</v>
      </c>
      <c r="AH473" t="b">
        <f t="shared" ca="1" si="310"/>
        <v>0</v>
      </c>
      <c r="AI473" t="b">
        <f t="shared" ca="1" si="311"/>
        <v>1</v>
      </c>
      <c r="AJ473">
        <f t="shared" ca="1" si="319"/>
        <v>1</v>
      </c>
      <c r="AK473">
        <f t="shared" ca="1" si="312"/>
        <v>10461</v>
      </c>
      <c r="AL473">
        <f t="shared" ca="1" si="313"/>
        <v>83</v>
      </c>
      <c r="AM473" s="19">
        <f t="shared" ca="1" si="314"/>
        <v>17845</v>
      </c>
      <c r="AN473" t="str">
        <f ca="1">IF($C473=0,"",
VLOOKUP(MID($E473,1,1),TRANSF2,2,FALSE)
&amp; VLOOKUP(MID($E473,2,1),TRANSF2,2,FALSE)
&amp; VLOOKUP(MID($E473,3,1),TRANSF2,2,FALSE)
&amp; VLOOKUP(MID($E473,4,1),TRANSF2,2,FALSE)
&amp; VLOOKUP(MID($E473,5,1),TRANSF2,2,FALSE)
)</f>
        <v>OOOIO</v>
      </c>
      <c r="AO473" t="str">
        <f t="shared" ca="1" si="320"/>
        <v>OOOIO 640</v>
      </c>
      <c r="AP473" t="str">
        <f ca="1"/>
        <v>GDDGI 589</v>
      </c>
      <c r="AQ473" t="str" cm="1">
        <f t="array" aca="1" ref="AQ473:AR473" ca="1">IF($C473=0,"",_xlfn.TEXTSPLIT(AP473," "))</f>
        <v>GDDGI</v>
      </c>
      <c r="AR473" t="str">
        <f ca="1"/>
        <v>589</v>
      </c>
      <c r="AS473">
        <f t="shared" ca="1" si="321"/>
        <v>589</v>
      </c>
      <c r="AT473">
        <f ca="1"/>
        <v>461</v>
      </c>
      <c r="AU473" t="str">
        <f ca="1">IF($C473=0,"",
VLOOKUP(MID(AQ473,1,1),REVTRANS2,2,FALSE)
&amp; VLOOKUP(MID(AQ473,2,1),REVTRANS2,2,FALSE)
&amp; VLOOKUP(MID(AQ473,3,1),REVTRANS2,2,FALSE)
&amp; VLOOKUP(MID(AQ473,4,1),REVTRANS2,2,FALSE)
&amp; VLOOKUP(MID(AQ473,5,1),REVTRANS2,2,FALSE)
)</f>
        <v>74479</v>
      </c>
      <c r="AV473">
        <f t="shared" ca="1" si="295"/>
        <v>0</v>
      </c>
      <c r="AW473">
        <f t="shared" ca="1" si="333"/>
        <v>0</v>
      </c>
      <c r="AX473">
        <f t="shared" ca="1" si="333"/>
        <v>0</v>
      </c>
      <c r="AY473">
        <f t="shared" ca="1" si="333"/>
        <v>2</v>
      </c>
      <c r="AZ473">
        <f t="shared" ca="1" si="333"/>
        <v>0</v>
      </c>
      <c r="BA473">
        <f t="shared" ca="1" si="333"/>
        <v>0</v>
      </c>
      <c r="BB473">
        <f t="shared" ca="1" si="333"/>
        <v>2</v>
      </c>
      <c r="BC473">
        <f t="shared" ca="1" si="333"/>
        <v>0</v>
      </c>
      <c r="BD473">
        <f t="shared" ca="1" si="333"/>
        <v>1</v>
      </c>
      <c r="BE473">
        <f t="shared" ca="1" si="333"/>
        <v>0</v>
      </c>
      <c r="BF473">
        <f t="shared" ca="1" si="333"/>
        <v>0</v>
      </c>
      <c r="BG473">
        <f t="shared" ca="1" si="333"/>
        <v>0</v>
      </c>
      <c r="BH473">
        <f t="shared" ca="1" si="333"/>
        <v>0</v>
      </c>
      <c r="BI473" s="37">
        <f t="shared" ca="1" si="333"/>
        <v>0</v>
      </c>
      <c r="BJ473" t="b">
        <f t="shared" ca="1" si="322"/>
        <v>0</v>
      </c>
      <c r="BK473" t="b">
        <f t="shared" ca="1" si="323"/>
        <v>0</v>
      </c>
      <c r="BL473" t="b">
        <f t="shared" ca="1" si="324"/>
        <v>0</v>
      </c>
      <c r="BM473" t="b">
        <f t="shared" ca="1" si="325"/>
        <v>0</v>
      </c>
      <c r="BN473" t="b">
        <f t="shared" ca="1" si="326"/>
        <v>1</v>
      </c>
      <c r="BO473" t="b">
        <f t="shared" ca="1" si="327"/>
        <v>0</v>
      </c>
      <c r="BP473" t="b">
        <f t="shared" ca="1" si="328"/>
        <v>0</v>
      </c>
      <c r="BQ473">
        <f t="shared" ca="1" si="329"/>
        <v>1</v>
      </c>
      <c r="BR473">
        <f t="shared" ca="1" si="330"/>
        <v>30461</v>
      </c>
      <c r="BS473" cm="1">
        <f t="array" aca="1" ref="BS473" ca="1">IF($C473=0,"",RANK(BR473,OFFSET(KKK,0,0,LAST,1),-1))</f>
        <v>371</v>
      </c>
      <c r="BT473" s="19">
        <f t="shared" ca="1" si="331"/>
        <v>218519</v>
      </c>
    </row>
    <row r="474" spans="1:72">
      <c r="A474">
        <v>462</v>
      </c>
      <c r="C474" s="9" t="str">
        <f t="shared" ca="1" si="300"/>
        <v>22922 405</v>
      </c>
      <c r="D474">
        <f t="shared" ca="1" si="302"/>
        <v>9</v>
      </c>
      <c r="E474" t="str">
        <f t="shared" ca="1" si="315"/>
        <v>22922</v>
      </c>
      <c r="F474" t="str">
        <f t="shared" ca="1" si="303"/>
        <v>BBIBB</v>
      </c>
      <c r="G474" t="str">
        <f t="shared" ca="1" si="316"/>
        <v>BBIBB 405</v>
      </c>
      <c r="H474" t="str">
        <f ca="1"/>
        <v>HGEMI 551</v>
      </c>
      <c r="I474" t="str" cm="1">
        <f t="array" aca="1" ref="I474:J474" ca="1">IF($C474=0,"",_xlfn.TEXTSPLIT(H474," "))</f>
        <v>HGEMI</v>
      </c>
      <c r="J474" t="str">
        <f ca="1"/>
        <v>551</v>
      </c>
      <c r="K474">
        <f t="shared" ca="1" si="317"/>
        <v>551</v>
      </c>
      <c r="L474">
        <f ca="1"/>
        <v>462</v>
      </c>
      <c r="M474" t="str">
        <f t="shared" ca="1" si="304"/>
        <v>875J9</v>
      </c>
      <c r="N474">
        <f t="shared" ca="1" si="296"/>
        <v>0</v>
      </c>
      <c r="O474">
        <f t="shared" ca="1" si="332"/>
        <v>0</v>
      </c>
      <c r="P474">
        <f t="shared" ca="1" si="332"/>
        <v>0</v>
      </c>
      <c r="Q474">
        <f t="shared" ca="1" si="332"/>
        <v>0</v>
      </c>
      <c r="R474">
        <f t="shared" ca="1" si="332"/>
        <v>1</v>
      </c>
      <c r="S474">
        <f t="shared" ca="1" si="332"/>
        <v>0</v>
      </c>
      <c r="T474">
        <f t="shared" ca="1" si="332"/>
        <v>1</v>
      </c>
      <c r="U474">
        <f t="shared" ca="1" si="332"/>
        <v>1</v>
      </c>
      <c r="V474">
        <f t="shared" ca="1" si="332"/>
        <v>1</v>
      </c>
      <c r="W474">
        <f t="shared" ca="1" si="332"/>
        <v>0</v>
      </c>
      <c r="X474">
        <f t="shared" ca="1" si="332"/>
        <v>1</v>
      </c>
      <c r="Y474">
        <f t="shared" ca="1" si="332"/>
        <v>0</v>
      </c>
      <c r="Z474">
        <f t="shared" ca="1" si="332"/>
        <v>0</v>
      </c>
      <c r="AA474">
        <f t="shared" ca="1" si="332"/>
        <v>0</v>
      </c>
      <c r="AB474">
        <f t="shared" ca="1" si="318"/>
        <v>5</v>
      </c>
      <c r="AC474" t="b">
        <f t="shared" ca="1" si="305"/>
        <v>0</v>
      </c>
      <c r="AD474" t="b">
        <f t="shared" ca="1" si="306"/>
        <v>0</v>
      </c>
      <c r="AE474" t="b">
        <f t="shared" ca="1" si="307"/>
        <v>0</v>
      </c>
      <c r="AF474" t="b">
        <f t="shared" ca="1" si="308"/>
        <v>0</v>
      </c>
      <c r="AG474" t="b">
        <f t="shared" ca="1" si="309"/>
        <v>0</v>
      </c>
      <c r="AH474" t="b">
        <f t="shared" ca="1" si="310"/>
        <v>0</v>
      </c>
      <c r="AI474" t="b">
        <f t="shared" ca="1" si="311"/>
        <v>1</v>
      </c>
      <c r="AJ474">
        <f t="shared" ca="1" si="319"/>
        <v>1</v>
      </c>
      <c r="AK474">
        <f t="shared" ca="1" si="312"/>
        <v>10462</v>
      </c>
      <c r="AL474">
        <f t="shared" ca="1" si="313"/>
        <v>84</v>
      </c>
      <c r="AM474" s="19">
        <f t="shared" ca="1" si="314"/>
        <v>46284</v>
      </c>
      <c r="AN474" t="str">
        <f ca="1">IF($C474=0,"",
VLOOKUP(MID($E474,1,1),TRANSF2,2,FALSE)
&amp; VLOOKUP(MID($E474,2,1),TRANSF2,2,FALSE)
&amp; VLOOKUP(MID($E474,3,1),TRANSF2,2,FALSE)
&amp; VLOOKUP(MID($E474,4,1),TRANSF2,2,FALSE)
&amp; VLOOKUP(MID($E474,5,1),TRANSF2,2,FALSE)
)</f>
        <v>BBIBB</v>
      </c>
      <c r="AO474" t="str">
        <f t="shared" ca="1" si="320"/>
        <v>BBIBB 405</v>
      </c>
      <c r="AP474" t="str">
        <f ca="1"/>
        <v>GDGGC 892</v>
      </c>
      <c r="AQ474" t="str" cm="1">
        <f t="array" aca="1" ref="AQ474:AR474" ca="1">IF($C474=0,"",_xlfn.TEXTSPLIT(AP474," "))</f>
        <v>GDGGC</v>
      </c>
      <c r="AR474" t="str">
        <f ca="1"/>
        <v>892</v>
      </c>
      <c r="AS474">
        <f t="shared" ca="1" si="321"/>
        <v>892</v>
      </c>
      <c r="AT474">
        <f ca="1"/>
        <v>462</v>
      </c>
      <c r="AU474" t="str">
        <f ca="1">IF($C474=0,"",
VLOOKUP(MID(AQ474,1,1),REVTRANS2,2,FALSE)
&amp; VLOOKUP(MID(AQ474,2,1),REVTRANS2,2,FALSE)
&amp; VLOOKUP(MID(AQ474,3,1),REVTRANS2,2,FALSE)
&amp; VLOOKUP(MID(AQ474,4,1),REVTRANS2,2,FALSE)
&amp; VLOOKUP(MID(AQ474,5,1),REVTRANS2,2,FALSE)
)</f>
        <v>74773</v>
      </c>
      <c r="AV474">
        <f t="shared" ca="1" si="295"/>
        <v>0</v>
      </c>
      <c r="AW474">
        <f t="shared" ca="1" si="333"/>
        <v>0</v>
      </c>
      <c r="AX474">
        <f t="shared" ca="1" si="333"/>
        <v>1</v>
      </c>
      <c r="AY474">
        <f t="shared" ca="1" si="333"/>
        <v>1</v>
      </c>
      <c r="AZ474">
        <f t="shared" ca="1" si="333"/>
        <v>0</v>
      </c>
      <c r="BA474">
        <f t="shared" ca="1" si="333"/>
        <v>0</v>
      </c>
      <c r="BB474">
        <f t="shared" ca="1" si="333"/>
        <v>3</v>
      </c>
      <c r="BC474">
        <f t="shared" ca="1" si="333"/>
        <v>0</v>
      </c>
      <c r="BD474">
        <f t="shared" ca="1" si="333"/>
        <v>0</v>
      </c>
      <c r="BE474">
        <f t="shared" ca="1" si="333"/>
        <v>0</v>
      </c>
      <c r="BF474">
        <f t="shared" ca="1" si="333"/>
        <v>0</v>
      </c>
      <c r="BG474">
        <f t="shared" ca="1" si="333"/>
        <v>0</v>
      </c>
      <c r="BH474">
        <f t="shared" ca="1" si="333"/>
        <v>0</v>
      </c>
      <c r="BI474" s="37">
        <f t="shared" ca="1" si="333"/>
        <v>0</v>
      </c>
      <c r="BJ474" t="b">
        <f t="shared" ca="1" si="322"/>
        <v>0</v>
      </c>
      <c r="BK474" t="b">
        <f t="shared" ca="1" si="323"/>
        <v>0</v>
      </c>
      <c r="BL474" t="b">
        <f t="shared" ca="1" si="324"/>
        <v>0</v>
      </c>
      <c r="BM474" t="b">
        <f t="shared" ca="1" si="325"/>
        <v>1</v>
      </c>
      <c r="BN474" t="b">
        <f t="shared" ca="1" si="326"/>
        <v>0</v>
      </c>
      <c r="BO474" t="b">
        <f t="shared" ca="1" si="327"/>
        <v>0</v>
      </c>
      <c r="BP474" t="b">
        <f t="shared" ca="1" si="328"/>
        <v>0</v>
      </c>
      <c r="BQ474">
        <f t="shared" ca="1" si="329"/>
        <v>1</v>
      </c>
      <c r="BR474">
        <f t="shared" ca="1" si="330"/>
        <v>40462</v>
      </c>
      <c r="BS474" cm="1">
        <f t="array" aca="1" ref="BS474" ca="1">IF($C474=0,"",RANK(BR474,OFFSET(KKK,0,0,LAST,1),-1))</f>
        <v>566</v>
      </c>
      <c r="BT474" s="19">
        <f t="shared" ca="1" si="331"/>
        <v>504872</v>
      </c>
    </row>
    <row r="475" spans="1:72">
      <c r="A475">
        <v>463</v>
      </c>
      <c r="C475" s="9" t="str">
        <f t="shared" ca="1" si="300"/>
        <v>QQQTQ 633</v>
      </c>
      <c r="D475">
        <f t="shared" ca="1" si="302"/>
        <v>9</v>
      </c>
      <c r="E475" t="str">
        <f t="shared" ca="1" si="315"/>
        <v>QQQTQ</v>
      </c>
      <c r="F475" t="str">
        <f t="shared" ca="1" si="303"/>
        <v>NNNLN</v>
      </c>
      <c r="G475" t="str">
        <f t="shared" ca="1" si="316"/>
        <v>NNNLN 633</v>
      </c>
      <c r="H475" t="str">
        <f ca="1"/>
        <v>HGHEH 200</v>
      </c>
      <c r="I475" t="str" cm="1">
        <f t="array" aca="1" ref="I475:J475" ca="1">IF($C475=0,"",_xlfn.TEXTSPLIT(H475," "))</f>
        <v>HGHEH</v>
      </c>
      <c r="J475" t="str">
        <f ca="1"/>
        <v>200</v>
      </c>
      <c r="K475">
        <f t="shared" ca="1" si="317"/>
        <v>200</v>
      </c>
      <c r="L475">
        <f ca="1"/>
        <v>463</v>
      </c>
      <c r="M475" t="str">
        <f t="shared" ca="1" si="304"/>
        <v>87858</v>
      </c>
      <c r="N475">
        <f t="shared" ca="1" si="296"/>
        <v>0</v>
      </c>
      <c r="O475">
        <f t="shared" ca="1" si="332"/>
        <v>0</v>
      </c>
      <c r="P475">
        <f t="shared" ca="1" si="332"/>
        <v>0</v>
      </c>
      <c r="Q475">
        <f t="shared" ca="1" si="332"/>
        <v>0</v>
      </c>
      <c r="R475">
        <f t="shared" ca="1" si="332"/>
        <v>1</v>
      </c>
      <c r="S475">
        <f t="shared" ca="1" si="332"/>
        <v>0</v>
      </c>
      <c r="T475">
        <f t="shared" ca="1" si="332"/>
        <v>1</v>
      </c>
      <c r="U475">
        <f t="shared" ca="1" si="332"/>
        <v>3</v>
      </c>
      <c r="V475">
        <f t="shared" ca="1" si="332"/>
        <v>0</v>
      </c>
      <c r="W475">
        <f t="shared" ca="1" si="332"/>
        <v>0</v>
      </c>
      <c r="X475">
        <f t="shared" ca="1" si="332"/>
        <v>0</v>
      </c>
      <c r="Y475">
        <f t="shared" ca="1" si="332"/>
        <v>0</v>
      </c>
      <c r="Z475">
        <f t="shared" ca="1" si="332"/>
        <v>0</v>
      </c>
      <c r="AA475">
        <f t="shared" ca="1" si="332"/>
        <v>0</v>
      </c>
      <c r="AB475">
        <f t="shared" ca="1" si="318"/>
        <v>5</v>
      </c>
      <c r="AC475" t="b">
        <f t="shared" ca="1" si="305"/>
        <v>0</v>
      </c>
      <c r="AD475" t="b">
        <f t="shared" ca="1" si="306"/>
        <v>0</v>
      </c>
      <c r="AE475" t="b">
        <f t="shared" ca="1" si="307"/>
        <v>0</v>
      </c>
      <c r="AF475" t="b">
        <f t="shared" ca="1" si="308"/>
        <v>1</v>
      </c>
      <c r="AG475" t="b">
        <f t="shared" ca="1" si="309"/>
        <v>0</v>
      </c>
      <c r="AH475" t="b">
        <f t="shared" ca="1" si="310"/>
        <v>0</v>
      </c>
      <c r="AI475" t="b">
        <f t="shared" ca="1" si="311"/>
        <v>0</v>
      </c>
      <c r="AJ475">
        <f t="shared" ca="1" si="319"/>
        <v>1</v>
      </c>
      <c r="AK475">
        <f t="shared" ca="1" si="312"/>
        <v>40463</v>
      </c>
      <c r="AL475">
        <f t="shared" ca="1" si="313"/>
        <v>712</v>
      </c>
      <c r="AM475" s="19">
        <f t="shared" ca="1" si="314"/>
        <v>142400</v>
      </c>
      <c r="AN475" t="str">
        <f ca="1">IF($C475=0,"",
VLOOKUP(MID($E475,1,1),TRANSF2,2,FALSE)
&amp; VLOOKUP(MID($E475,2,1),TRANSF2,2,FALSE)
&amp; VLOOKUP(MID($E475,3,1),TRANSF2,2,FALSE)
&amp; VLOOKUP(MID($E475,4,1),TRANSF2,2,FALSE)
&amp; VLOOKUP(MID($E475,5,1),TRANSF2,2,FALSE)
)</f>
        <v>NNNLN</v>
      </c>
      <c r="AO475" t="str">
        <f t="shared" ca="1" si="320"/>
        <v>NNNLN 633</v>
      </c>
      <c r="AP475" t="str">
        <f ca="1"/>
        <v>GDGGH 344</v>
      </c>
      <c r="AQ475" t="str" cm="1">
        <f t="array" aca="1" ref="AQ475:AR475" ca="1">IF($C475=0,"",_xlfn.TEXTSPLIT(AP475," "))</f>
        <v>GDGGH</v>
      </c>
      <c r="AR475" t="str">
        <f ca="1"/>
        <v>344</v>
      </c>
      <c r="AS475">
        <f t="shared" ca="1" si="321"/>
        <v>344</v>
      </c>
      <c r="AT475">
        <f ca="1"/>
        <v>463</v>
      </c>
      <c r="AU475" t="str">
        <f ca="1">IF($C475=0,"",
VLOOKUP(MID(AQ475,1,1),REVTRANS2,2,FALSE)
&amp; VLOOKUP(MID(AQ475,2,1),REVTRANS2,2,FALSE)
&amp; VLOOKUP(MID(AQ475,3,1),REVTRANS2,2,FALSE)
&amp; VLOOKUP(MID(AQ475,4,1),REVTRANS2,2,FALSE)
&amp; VLOOKUP(MID(AQ475,5,1),REVTRANS2,2,FALSE)
)</f>
        <v>74778</v>
      </c>
      <c r="AV475">
        <f t="shared" ca="1" si="295"/>
        <v>0</v>
      </c>
      <c r="AW475">
        <f t="shared" ca="1" si="333"/>
        <v>0</v>
      </c>
      <c r="AX475">
        <f t="shared" ca="1" si="333"/>
        <v>0</v>
      </c>
      <c r="AY475">
        <f t="shared" ca="1" si="333"/>
        <v>1</v>
      </c>
      <c r="AZ475">
        <f t="shared" ca="1" si="333"/>
        <v>0</v>
      </c>
      <c r="BA475">
        <f t="shared" ca="1" si="333"/>
        <v>0</v>
      </c>
      <c r="BB475">
        <f t="shared" ca="1" si="333"/>
        <v>3</v>
      </c>
      <c r="BC475">
        <f t="shared" ca="1" si="333"/>
        <v>1</v>
      </c>
      <c r="BD475">
        <f t="shared" ca="1" si="333"/>
        <v>0</v>
      </c>
      <c r="BE475">
        <f t="shared" ca="1" si="333"/>
        <v>0</v>
      </c>
      <c r="BF475">
        <f t="shared" ca="1" si="333"/>
        <v>0</v>
      </c>
      <c r="BG475">
        <f t="shared" ca="1" si="333"/>
        <v>0</v>
      </c>
      <c r="BH475">
        <f t="shared" ca="1" si="333"/>
        <v>0</v>
      </c>
      <c r="BI475" s="37">
        <f t="shared" ca="1" si="333"/>
        <v>0</v>
      </c>
      <c r="BJ475" t="b">
        <f t="shared" ca="1" si="322"/>
        <v>0</v>
      </c>
      <c r="BK475" t="b">
        <f t="shared" ca="1" si="323"/>
        <v>0</v>
      </c>
      <c r="BL475" t="b">
        <f t="shared" ca="1" si="324"/>
        <v>0</v>
      </c>
      <c r="BM475" t="b">
        <f t="shared" ca="1" si="325"/>
        <v>1</v>
      </c>
      <c r="BN475" t="b">
        <f t="shared" ca="1" si="326"/>
        <v>0</v>
      </c>
      <c r="BO475" t="b">
        <f t="shared" ca="1" si="327"/>
        <v>0</v>
      </c>
      <c r="BP475" t="b">
        <f t="shared" ca="1" si="328"/>
        <v>0</v>
      </c>
      <c r="BQ475">
        <f t="shared" ca="1" si="329"/>
        <v>1</v>
      </c>
      <c r="BR475">
        <f t="shared" ca="1" si="330"/>
        <v>40463</v>
      </c>
      <c r="BS475" cm="1">
        <f t="array" aca="1" ref="BS475" ca="1">IF($C475=0,"",RANK(BR475,OFFSET(KKK,0,0,LAST,1),-1))</f>
        <v>567</v>
      </c>
      <c r="BT475" s="19">
        <f t="shared" ca="1" si="331"/>
        <v>195048</v>
      </c>
    </row>
    <row r="476" spans="1:72">
      <c r="A476">
        <v>464</v>
      </c>
      <c r="C476" s="9" t="str">
        <f t="shared" ca="1" si="300"/>
        <v>98T87 912</v>
      </c>
      <c r="D476">
        <f t="shared" ca="1" si="302"/>
        <v>9</v>
      </c>
      <c r="E476" t="str">
        <f t="shared" ca="1" si="315"/>
        <v>98T87</v>
      </c>
      <c r="F476" t="str">
        <f t="shared" ca="1" si="303"/>
        <v>IHLHG</v>
      </c>
      <c r="G476" t="str">
        <f t="shared" ca="1" si="316"/>
        <v>IHLHG 912</v>
      </c>
      <c r="H476" t="str">
        <f ca="1"/>
        <v>HGIBC 497</v>
      </c>
      <c r="I476" t="str" cm="1">
        <f t="array" aca="1" ref="I476:J476" ca="1">IF($C476=0,"",_xlfn.TEXTSPLIT(H476," "))</f>
        <v>HGIBC</v>
      </c>
      <c r="J476" t="str">
        <f ca="1"/>
        <v>497</v>
      </c>
      <c r="K476">
        <f t="shared" ca="1" si="317"/>
        <v>497</v>
      </c>
      <c r="L476">
        <f ca="1"/>
        <v>464</v>
      </c>
      <c r="M476" t="str">
        <f t="shared" ca="1" si="304"/>
        <v>87923</v>
      </c>
      <c r="N476">
        <f t="shared" ca="1" si="296"/>
        <v>0</v>
      </c>
      <c r="O476">
        <f t="shared" ca="1" si="332"/>
        <v>1</v>
      </c>
      <c r="P476">
        <f t="shared" ca="1" si="332"/>
        <v>1</v>
      </c>
      <c r="Q476">
        <f t="shared" ca="1" si="332"/>
        <v>0</v>
      </c>
      <c r="R476">
        <f t="shared" ca="1" si="332"/>
        <v>0</v>
      </c>
      <c r="S476">
        <f t="shared" ca="1" si="332"/>
        <v>0</v>
      </c>
      <c r="T476">
        <f t="shared" ca="1" si="332"/>
        <v>1</v>
      </c>
      <c r="U476">
        <f t="shared" ca="1" si="332"/>
        <v>1</v>
      </c>
      <c r="V476">
        <f t="shared" ca="1" si="332"/>
        <v>1</v>
      </c>
      <c r="W476">
        <f t="shared" ca="1" si="332"/>
        <v>0</v>
      </c>
      <c r="X476">
        <f t="shared" ca="1" si="332"/>
        <v>0</v>
      </c>
      <c r="Y476">
        <f t="shared" ca="1" si="332"/>
        <v>0</v>
      </c>
      <c r="Z476">
        <f t="shared" ca="1" si="332"/>
        <v>0</v>
      </c>
      <c r="AA476">
        <f t="shared" ca="1" si="332"/>
        <v>0</v>
      </c>
      <c r="AB476">
        <f t="shared" ca="1" si="318"/>
        <v>5</v>
      </c>
      <c r="AC476" t="b">
        <f t="shared" ca="1" si="305"/>
        <v>0</v>
      </c>
      <c r="AD476" t="b">
        <f t="shared" ca="1" si="306"/>
        <v>0</v>
      </c>
      <c r="AE476" t="b">
        <f t="shared" ca="1" si="307"/>
        <v>0</v>
      </c>
      <c r="AF476" t="b">
        <f t="shared" ca="1" si="308"/>
        <v>0</v>
      </c>
      <c r="AG476" t="b">
        <f t="shared" ca="1" si="309"/>
        <v>0</v>
      </c>
      <c r="AH476" t="b">
        <f t="shared" ca="1" si="310"/>
        <v>0</v>
      </c>
      <c r="AI476" t="b">
        <f t="shared" ca="1" si="311"/>
        <v>1</v>
      </c>
      <c r="AJ476">
        <f t="shared" ca="1" si="319"/>
        <v>1</v>
      </c>
      <c r="AK476">
        <f t="shared" ca="1" si="312"/>
        <v>10464</v>
      </c>
      <c r="AL476">
        <f t="shared" ca="1" si="313"/>
        <v>85</v>
      </c>
      <c r="AM476" s="19">
        <f t="shared" ca="1" si="314"/>
        <v>42245</v>
      </c>
      <c r="AN476" t="str">
        <f ca="1">IF($C476=0,"",
VLOOKUP(MID($E476,1,1),TRANSF2,2,FALSE)
&amp; VLOOKUP(MID($E476,2,1),TRANSF2,2,FALSE)
&amp; VLOOKUP(MID($E476,3,1),TRANSF2,2,FALSE)
&amp; VLOOKUP(MID($E476,4,1),TRANSF2,2,FALSE)
&amp; VLOOKUP(MID($E476,5,1),TRANSF2,2,FALSE)
)</f>
        <v>IHLHG</v>
      </c>
      <c r="AO476" t="str">
        <f t="shared" ca="1" si="320"/>
        <v>IHLHG 912</v>
      </c>
      <c r="AP476" t="str">
        <f ca="1"/>
        <v>GDGOO 365</v>
      </c>
      <c r="AQ476" t="str" cm="1">
        <f t="array" aca="1" ref="AQ476:AR476" ca="1">IF($C476=0,"",_xlfn.TEXTSPLIT(AP476," "))</f>
        <v>GDGOO</v>
      </c>
      <c r="AR476" t="str">
        <f ca="1"/>
        <v>365</v>
      </c>
      <c r="AS476">
        <f t="shared" ca="1" si="321"/>
        <v>365</v>
      </c>
      <c r="AT476">
        <f ca="1"/>
        <v>464</v>
      </c>
      <c r="AU476" t="str">
        <f ca="1">IF($C476=0,"",
VLOOKUP(MID(AQ476,1,1),REVTRANS2,2,FALSE)
&amp; VLOOKUP(MID(AQ476,2,1),REVTRANS2,2,FALSE)
&amp; VLOOKUP(MID(AQ476,3,1),REVTRANS2,2,FALSE)
&amp; VLOOKUP(MID(AQ476,4,1),REVTRANS2,2,FALSE)
&amp; VLOOKUP(MID(AQ476,5,1),REVTRANS2,2,FALSE)
)</f>
        <v>747KK</v>
      </c>
      <c r="AV476">
        <f t="shared" ca="1" si="295"/>
        <v>0</v>
      </c>
      <c r="AW476">
        <f t="shared" ca="1" si="333"/>
        <v>0</v>
      </c>
      <c r="AX476">
        <f t="shared" ca="1" si="333"/>
        <v>0</v>
      </c>
      <c r="AY476">
        <f t="shared" ca="1" si="333"/>
        <v>1</v>
      </c>
      <c r="AZ476">
        <f t="shared" ca="1" si="333"/>
        <v>0</v>
      </c>
      <c r="BA476">
        <f t="shared" ca="1" si="333"/>
        <v>0</v>
      </c>
      <c r="BB476">
        <f t="shared" ca="1" si="333"/>
        <v>2</v>
      </c>
      <c r="BC476">
        <f t="shared" ca="1" si="333"/>
        <v>0</v>
      </c>
      <c r="BD476">
        <f t="shared" ca="1" si="333"/>
        <v>0</v>
      </c>
      <c r="BE476">
        <f t="shared" ca="1" si="333"/>
        <v>0</v>
      </c>
      <c r="BF476">
        <f t="shared" ca="1" si="333"/>
        <v>0</v>
      </c>
      <c r="BG476">
        <f t="shared" ca="1" si="333"/>
        <v>2</v>
      </c>
      <c r="BH476">
        <f t="shared" ca="1" si="333"/>
        <v>0</v>
      </c>
      <c r="BI476" s="37">
        <f t="shared" ca="1" si="333"/>
        <v>0</v>
      </c>
      <c r="BJ476" t="b">
        <f t="shared" ca="1" si="322"/>
        <v>0</v>
      </c>
      <c r="BK476" t="b">
        <f t="shared" ca="1" si="323"/>
        <v>0</v>
      </c>
      <c r="BL476" t="b">
        <f t="shared" ca="1" si="324"/>
        <v>0</v>
      </c>
      <c r="BM476" t="b">
        <f t="shared" ca="1" si="325"/>
        <v>0</v>
      </c>
      <c r="BN476" t="b">
        <f t="shared" ca="1" si="326"/>
        <v>1</v>
      </c>
      <c r="BO476" t="b">
        <f t="shared" ca="1" si="327"/>
        <v>0</v>
      </c>
      <c r="BP476" t="b">
        <f t="shared" ca="1" si="328"/>
        <v>0</v>
      </c>
      <c r="BQ476">
        <f t="shared" ca="1" si="329"/>
        <v>1</v>
      </c>
      <c r="BR476">
        <f t="shared" ca="1" si="330"/>
        <v>30464</v>
      </c>
      <c r="BS476" cm="1">
        <f t="array" aca="1" ref="BS476" ca="1">IF($C476=0,"",RANK(BR476,OFFSET(KKK,0,0,LAST,1),-1))</f>
        <v>372</v>
      </c>
      <c r="BT476" s="19">
        <f t="shared" ca="1" si="331"/>
        <v>135780</v>
      </c>
    </row>
    <row r="477" spans="1:72">
      <c r="A477">
        <v>465</v>
      </c>
      <c r="C477" s="9" t="str">
        <f t="shared" ca="1" si="300"/>
        <v>55357 449</v>
      </c>
      <c r="D477">
        <f t="shared" ca="1" si="302"/>
        <v>9</v>
      </c>
      <c r="E477" t="str">
        <f t="shared" ca="1" si="315"/>
        <v>55357</v>
      </c>
      <c r="F477" t="str">
        <f t="shared" ca="1" si="303"/>
        <v>EECEG</v>
      </c>
      <c r="G477" t="str">
        <f t="shared" ca="1" si="316"/>
        <v>EECEG 449</v>
      </c>
      <c r="H477" t="str">
        <f ca="1"/>
        <v>HGNDB 527</v>
      </c>
      <c r="I477" t="str" cm="1">
        <f t="array" aca="1" ref="I477:J477" ca="1">IF($C477=0,"",_xlfn.TEXTSPLIT(H477," "))</f>
        <v>HGNDB</v>
      </c>
      <c r="J477" t="str">
        <f ca="1"/>
        <v>527</v>
      </c>
      <c r="K477">
        <f t="shared" ca="1" si="317"/>
        <v>527</v>
      </c>
      <c r="L477">
        <f ca="1"/>
        <v>465</v>
      </c>
      <c r="M477" t="str">
        <f t="shared" ca="1" si="304"/>
        <v>87Q42</v>
      </c>
      <c r="N477">
        <f t="shared" ca="1" si="296"/>
        <v>0</v>
      </c>
      <c r="O477">
        <f t="shared" ref="O477:AA486" ca="1" si="334">IF($C477=0,"",(LEN($M477)-LEN(SUBSTITUTE($M477,O$11,""))))</f>
        <v>1</v>
      </c>
      <c r="P477">
        <f t="shared" ca="1" si="334"/>
        <v>0</v>
      </c>
      <c r="Q477">
        <f t="shared" ca="1" si="334"/>
        <v>1</v>
      </c>
      <c r="R477">
        <f t="shared" ca="1" si="334"/>
        <v>0</v>
      </c>
      <c r="S477">
        <f t="shared" ca="1" si="334"/>
        <v>0</v>
      </c>
      <c r="T477">
        <f t="shared" ca="1" si="334"/>
        <v>1</v>
      </c>
      <c r="U477">
        <f t="shared" ca="1" si="334"/>
        <v>1</v>
      </c>
      <c r="V477">
        <f t="shared" ca="1" si="334"/>
        <v>0</v>
      </c>
      <c r="W477">
        <f t="shared" ca="1" si="334"/>
        <v>0</v>
      </c>
      <c r="X477">
        <f t="shared" ca="1" si="334"/>
        <v>0</v>
      </c>
      <c r="Y477">
        <f t="shared" ca="1" si="334"/>
        <v>1</v>
      </c>
      <c r="Z477">
        <f t="shared" ca="1" si="334"/>
        <v>0</v>
      </c>
      <c r="AA477">
        <f t="shared" ca="1" si="334"/>
        <v>0</v>
      </c>
      <c r="AB477">
        <f t="shared" ca="1" si="318"/>
        <v>5</v>
      </c>
      <c r="AC477" t="b">
        <f t="shared" ca="1" si="305"/>
        <v>0</v>
      </c>
      <c r="AD477" t="b">
        <f t="shared" ca="1" si="306"/>
        <v>0</v>
      </c>
      <c r="AE477" t="b">
        <f t="shared" ca="1" si="307"/>
        <v>0</v>
      </c>
      <c r="AF477" t="b">
        <f t="shared" ca="1" si="308"/>
        <v>0</v>
      </c>
      <c r="AG477" t="b">
        <f t="shared" ca="1" si="309"/>
        <v>0</v>
      </c>
      <c r="AH477" t="b">
        <f t="shared" ca="1" si="310"/>
        <v>0</v>
      </c>
      <c r="AI477" t="b">
        <f t="shared" ca="1" si="311"/>
        <v>1</v>
      </c>
      <c r="AJ477">
        <f t="shared" ca="1" si="319"/>
        <v>1</v>
      </c>
      <c r="AK477">
        <f t="shared" ca="1" si="312"/>
        <v>10465</v>
      </c>
      <c r="AL477">
        <f t="shared" ca="1" si="313"/>
        <v>86</v>
      </c>
      <c r="AM477" s="19">
        <f t="shared" ca="1" si="314"/>
        <v>45322</v>
      </c>
      <c r="AN477" t="str">
        <f ca="1">IF($C477=0,"",
VLOOKUP(MID($E477,1,1),TRANSF2,2,FALSE)
&amp; VLOOKUP(MID($E477,2,1),TRANSF2,2,FALSE)
&amp; VLOOKUP(MID($E477,3,1),TRANSF2,2,FALSE)
&amp; VLOOKUP(MID($E477,4,1),TRANSF2,2,FALSE)
&amp; VLOOKUP(MID($E477,5,1),TRANSF2,2,FALSE)
)</f>
        <v>EECEG</v>
      </c>
      <c r="AO477" t="str">
        <f t="shared" ca="1" si="320"/>
        <v>EECEG 449</v>
      </c>
      <c r="AP477" t="str">
        <f ca="1"/>
        <v>GDGPI 572</v>
      </c>
      <c r="AQ477" t="str" cm="1">
        <f t="array" aca="1" ref="AQ477:AR477" ca="1">IF($C477=0,"",_xlfn.TEXTSPLIT(AP477," "))</f>
        <v>GDGPI</v>
      </c>
      <c r="AR477" t="str">
        <f ca="1"/>
        <v>572</v>
      </c>
      <c r="AS477">
        <f t="shared" ca="1" si="321"/>
        <v>572</v>
      </c>
      <c r="AT477">
        <f ca="1"/>
        <v>465</v>
      </c>
      <c r="AU477" t="str">
        <f ca="1">IF($C477=0,"",
VLOOKUP(MID(AQ477,1,1),REVTRANS2,2,FALSE)
&amp; VLOOKUP(MID(AQ477,2,1),REVTRANS2,2,FALSE)
&amp; VLOOKUP(MID(AQ477,3,1),REVTRANS2,2,FALSE)
&amp; VLOOKUP(MID(AQ477,4,1),REVTRANS2,2,FALSE)
&amp; VLOOKUP(MID(AQ477,5,1),REVTRANS2,2,FALSE)
)</f>
        <v>747A9</v>
      </c>
      <c r="AV477">
        <f t="shared" ca="1" si="295"/>
        <v>0</v>
      </c>
      <c r="AW477">
        <f t="shared" ca="1" si="333"/>
        <v>0</v>
      </c>
      <c r="AX477">
        <f t="shared" ca="1" si="333"/>
        <v>0</v>
      </c>
      <c r="AY477">
        <f t="shared" ca="1" si="333"/>
        <v>1</v>
      </c>
      <c r="AZ477">
        <f t="shared" ca="1" si="333"/>
        <v>0</v>
      </c>
      <c r="BA477">
        <f t="shared" ca="1" si="333"/>
        <v>0</v>
      </c>
      <c r="BB477">
        <f t="shared" ca="1" si="333"/>
        <v>2</v>
      </c>
      <c r="BC477">
        <f t="shared" ca="1" si="333"/>
        <v>0</v>
      </c>
      <c r="BD477">
        <f t="shared" ca="1" si="333"/>
        <v>1</v>
      </c>
      <c r="BE477">
        <f t="shared" ca="1" si="333"/>
        <v>0</v>
      </c>
      <c r="BF477">
        <f t="shared" ca="1" si="333"/>
        <v>0</v>
      </c>
      <c r="BG477">
        <f t="shared" ca="1" si="333"/>
        <v>0</v>
      </c>
      <c r="BH477">
        <f t="shared" ca="1" si="333"/>
        <v>1</v>
      </c>
      <c r="BI477" s="37">
        <f t="shared" ca="1" si="333"/>
        <v>0</v>
      </c>
      <c r="BJ477" t="b">
        <f t="shared" ca="1" si="322"/>
        <v>0</v>
      </c>
      <c r="BK477" t="b">
        <f t="shared" ca="1" si="323"/>
        <v>0</v>
      </c>
      <c r="BL477" t="b">
        <f t="shared" ca="1" si="324"/>
        <v>0</v>
      </c>
      <c r="BM477" t="b">
        <f t="shared" ca="1" si="325"/>
        <v>0</v>
      </c>
      <c r="BN477" t="b">
        <f t="shared" ca="1" si="326"/>
        <v>0</v>
      </c>
      <c r="BO477" t="b">
        <f t="shared" ca="1" si="327"/>
        <v>1</v>
      </c>
      <c r="BP477" t="b">
        <f t="shared" ca="1" si="328"/>
        <v>0</v>
      </c>
      <c r="BQ477">
        <f t="shared" ca="1" si="329"/>
        <v>1</v>
      </c>
      <c r="BR477">
        <f t="shared" ca="1" si="330"/>
        <v>20465</v>
      </c>
      <c r="BS477" cm="1">
        <f t="array" aca="1" ref="BS477" ca="1">IF($C477=0,"",RANK(BR477,OFFSET(KKK,0,0,LAST,1),-1))</f>
        <v>219</v>
      </c>
      <c r="BT477" s="19">
        <f t="shared" ca="1" si="331"/>
        <v>125268</v>
      </c>
    </row>
    <row r="478" spans="1:72">
      <c r="A478">
        <v>466</v>
      </c>
      <c r="C478" s="9" t="str">
        <f t="shared" ca="1" si="300"/>
        <v>92333 198</v>
      </c>
      <c r="D478">
        <f t="shared" ca="1" si="302"/>
        <v>9</v>
      </c>
      <c r="E478" t="str">
        <f t="shared" ca="1" si="315"/>
        <v>92333</v>
      </c>
      <c r="F478" t="str">
        <f t="shared" ca="1" si="303"/>
        <v>IBCCC</v>
      </c>
      <c r="G478" t="str">
        <f t="shared" ca="1" si="316"/>
        <v>IBCCC 198</v>
      </c>
      <c r="H478" t="str">
        <f ca="1"/>
        <v>HGOOG 762</v>
      </c>
      <c r="I478" t="str" cm="1">
        <f t="array" aca="1" ref="I478:J478" ca="1">IF($C478=0,"",_xlfn.TEXTSPLIT(H478," "))</f>
        <v>HGOOG</v>
      </c>
      <c r="J478" t="str">
        <f ca="1"/>
        <v>762</v>
      </c>
      <c r="K478">
        <f t="shared" ca="1" si="317"/>
        <v>762</v>
      </c>
      <c r="L478">
        <f ca="1"/>
        <v>466</v>
      </c>
      <c r="M478" t="str">
        <f t="shared" ca="1" si="304"/>
        <v>87KK7</v>
      </c>
      <c r="N478">
        <f t="shared" ca="1" si="296"/>
        <v>0</v>
      </c>
      <c r="O478">
        <f t="shared" ca="1" si="334"/>
        <v>0</v>
      </c>
      <c r="P478">
        <f t="shared" ca="1" si="334"/>
        <v>0</v>
      </c>
      <c r="Q478">
        <f t="shared" ca="1" si="334"/>
        <v>0</v>
      </c>
      <c r="R478">
        <f t="shared" ca="1" si="334"/>
        <v>0</v>
      </c>
      <c r="S478">
        <f t="shared" ca="1" si="334"/>
        <v>0</v>
      </c>
      <c r="T478">
        <f t="shared" ca="1" si="334"/>
        <v>2</v>
      </c>
      <c r="U478">
        <f t="shared" ca="1" si="334"/>
        <v>1</v>
      </c>
      <c r="V478">
        <f t="shared" ca="1" si="334"/>
        <v>0</v>
      </c>
      <c r="W478">
        <f t="shared" ca="1" si="334"/>
        <v>0</v>
      </c>
      <c r="X478">
        <f t="shared" ca="1" si="334"/>
        <v>0</v>
      </c>
      <c r="Y478">
        <f t="shared" ca="1" si="334"/>
        <v>0</v>
      </c>
      <c r="Z478">
        <f t="shared" ca="1" si="334"/>
        <v>2</v>
      </c>
      <c r="AA478">
        <f t="shared" ca="1" si="334"/>
        <v>0</v>
      </c>
      <c r="AB478">
        <f t="shared" ca="1" si="318"/>
        <v>5</v>
      </c>
      <c r="AC478" t="b">
        <f t="shared" ca="1" si="305"/>
        <v>0</v>
      </c>
      <c r="AD478" t="b">
        <f t="shared" ca="1" si="306"/>
        <v>0</v>
      </c>
      <c r="AE478" t="b">
        <f t="shared" ca="1" si="307"/>
        <v>0</v>
      </c>
      <c r="AF478" t="b">
        <f t="shared" ca="1" si="308"/>
        <v>0</v>
      </c>
      <c r="AG478" t="b">
        <f t="shared" ca="1" si="309"/>
        <v>1</v>
      </c>
      <c r="AH478" t="b">
        <f t="shared" ca="1" si="310"/>
        <v>0</v>
      </c>
      <c r="AI478" t="b">
        <f t="shared" ca="1" si="311"/>
        <v>0</v>
      </c>
      <c r="AJ478">
        <f t="shared" ca="1" si="319"/>
        <v>1</v>
      </c>
      <c r="AK478">
        <f t="shared" ca="1" si="312"/>
        <v>30466</v>
      </c>
      <c r="AL478">
        <f t="shared" ca="1" si="313"/>
        <v>526</v>
      </c>
      <c r="AM478" s="19">
        <f t="shared" ca="1" si="314"/>
        <v>400812</v>
      </c>
      <c r="AN478" t="str">
        <f ca="1">IF($C478=0,"",
VLOOKUP(MID($E478,1,1),TRANSF2,2,FALSE)
&amp; VLOOKUP(MID($E478,2,1),TRANSF2,2,FALSE)
&amp; VLOOKUP(MID($E478,3,1),TRANSF2,2,FALSE)
&amp; VLOOKUP(MID($E478,4,1),TRANSF2,2,FALSE)
&amp; VLOOKUP(MID($E478,5,1),TRANSF2,2,FALSE)
)</f>
        <v>IBCCC</v>
      </c>
      <c r="AO478" t="str">
        <f t="shared" ca="1" si="320"/>
        <v>IBCCC 198</v>
      </c>
      <c r="AP478" t="str">
        <f ca="1"/>
        <v>GDNFP 221</v>
      </c>
      <c r="AQ478" t="str" cm="1">
        <f t="array" aca="1" ref="AQ478:AR478" ca="1">IF($C478=0,"",_xlfn.TEXTSPLIT(AP478," "))</f>
        <v>GDNFP</v>
      </c>
      <c r="AR478" t="str">
        <f ca="1"/>
        <v>221</v>
      </c>
      <c r="AS478">
        <f t="shared" ca="1" si="321"/>
        <v>221</v>
      </c>
      <c r="AT478">
        <f ca="1"/>
        <v>466</v>
      </c>
      <c r="AU478" t="str">
        <f ca="1">IF($C478=0,"",
VLOOKUP(MID(AQ478,1,1),REVTRANS2,2,FALSE)
&amp; VLOOKUP(MID(AQ478,2,1),REVTRANS2,2,FALSE)
&amp; VLOOKUP(MID(AQ478,3,1),REVTRANS2,2,FALSE)
&amp; VLOOKUP(MID(AQ478,4,1),REVTRANS2,2,FALSE)
&amp; VLOOKUP(MID(AQ478,5,1),REVTRANS2,2,FALSE)
)</f>
        <v>74Q6A</v>
      </c>
      <c r="AV478">
        <f t="shared" ca="1" si="295"/>
        <v>0</v>
      </c>
      <c r="AW478">
        <f t="shared" ca="1" si="333"/>
        <v>0</v>
      </c>
      <c r="AX478">
        <f t="shared" ca="1" si="333"/>
        <v>0</v>
      </c>
      <c r="AY478">
        <f t="shared" ca="1" si="333"/>
        <v>1</v>
      </c>
      <c r="AZ478">
        <f t="shared" ca="1" si="333"/>
        <v>0</v>
      </c>
      <c r="BA478">
        <f t="shared" ca="1" si="333"/>
        <v>1</v>
      </c>
      <c r="BB478">
        <f t="shared" ca="1" si="333"/>
        <v>1</v>
      </c>
      <c r="BC478">
        <f t="shared" ca="1" si="333"/>
        <v>0</v>
      </c>
      <c r="BD478">
        <f t="shared" ca="1" si="333"/>
        <v>0</v>
      </c>
      <c r="BE478">
        <f t="shared" ca="1" si="333"/>
        <v>0</v>
      </c>
      <c r="BF478">
        <f t="shared" ca="1" si="333"/>
        <v>1</v>
      </c>
      <c r="BG478">
        <f t="shared" ca="1" si="333"/>
        <v>0</v>
      </c>
      <c r="BH478">
        <f t="shared" ca="1" si="333"/>
        <v>1</v>
      </c>
      <c r="BI478" s="37">
        <f t="shared" ca="1" si="333"/>
        <v>0</v>
      </c>
      <c r="BJ478" t="b">
        <f t="shared" ca="1" si="322"/>
        <v>0</v>
      </c>
      <c r="BK478" t="b">
        <f t="shared" ca="1" si="323"/>
        <v>0</v>
      </c>
      <c r="BL478" t="b">
        <f t="shared" ca="1" si="324"/>
        <v>0</v>
      </c>
      <c r="BM478" t="b">
        <f t="shared" ca="1" si="325"/>
        <v>0</v>
      </c>
      <c r="BN478" t="b">
        <f t="shared" ca="1" si="326"/>
        <v>0</v>
      </c>
      <c r="BO478" t="b">
        <f t="shared" ca="1" si="327"/>
        <v>0</v>
      </c>
      <c r="BP478" t="b">
        <f t="shared" ca="1" si="328"/>
        <v>1</v>
      </c>
      <c r="BQ478">
        <f t="shared" ca="1" si="329"/>
        <v>1</v>
      </c>
      <c r="BR478">
        <f t="shared" ca="1" si="330"/>
        <v>10466</v>
      </c>
      <c r="BS478" cm="1">
        <f t="array" aca="1" ref="BS478" ca="1">IF($C478=0,"",RANK(BR478,OFFSET(KKK,0,0,LAST,1),-1))</f>
        <v>51</v>
      </c>
      <c r="BT478" s="19">
        <f t="shared" ca="1" si="331"/>
        <v>11271</v>
      </c>
    </row>
    <row r="479" spans="1:72">
      <c r="A479">
        <v>467</v>
      </c>
      <c r="C479" s="9" t="str">
        <f t="shared" ca="1" si="300"/>
        <v>76777 470</v>
      </c>
      <c r="D479">
        <f t="shared" ca="1" si="302"/>
        <v>9</v>
      </c>
      <c r="E479" t="str">
        <f t="shared" ca="1" si="315"/>
        <v>76777</v>
      </c>
      <c r="F479" t="str">
        <f t="shared" ca="1" si="303"/>
        <v>GFGGG</v>
      </c>
      <c r="G479" t="str">
        <f t="shared" ca="1" si="316"/>
        <v>GFGGG 470</v>
      </c>
      <c r="H479" t="str">
        <f ca="1"/>
        <v>HHBBB 862</v>
      </c>
      <c r="I479" t="str" cm="1">
        <f t="array" aca="1" ref="I479:J479" ca="1">IF($C479=0,"",_xlfn.TEXTSPLIT(H479," "))</f>
        <v>HHBBB</v>
      </c>
      <c r="J479" t="str">
        <f ca="1"/>
        <v>862</v>
      </c>
      <c r="K479">
        <f t="shared" ca="1" si="317"/>
        <v>862</v>
      </c>
      <c r="L479">
        <f ca="1"/>
        <v>467</v>
      </c>
      <c r="M479" t="str">
        <f t="shared" ca="1" si="304"/>
        <v>88222</v>
      </c>
      <c r="N479">
        <f t="shared" ca="1" si="296"/>
        <v>0</v>
      </c>
      <c r="O479">
        <f t="shared" ca="1" si="334"/>
        <v>3</v>
      </c>
      <c r="P479">
        <f t="shared" ca="1" si="334"/>
        <v>0</v>
      </c>
      <c r="Q479">
        <f t="shared" ca="1" si="334"/>
        <v>0</v>
      </c>
      <c r="R479">
        <f t="shared" ca="1" si="334"/>
        <v>0</v>
      </c>
      <c r="S479">
        <f t="shared" ca="1" si="334"/>
        <v>0</v>
      </c>
      <c r="T479">
        <f t="shared" ca="1" si="334"/>
        <v>0</v>
      </c>
      <c r="U479">
        <f t="shared" ca="1" si="334"/>
        <v>2</v>
      </c>
      <c r="V479">
        <f t="shared" ca="1" si="334"/>
        <v>0</v>
      </c>
      <c r="W479">
        <f t="shared" ca="1" si="334"/>
        <v>0</v>
      </c>
      <c r="X479">
        <f t="shared" ca="1" si="334"/>
        <v>0</v>
      </c>
      <c r="Y479">
        <f t="shared" ca="1" si="334"/>
        <v>0</v>
      </c>
      <c r="Z479">
        <f t="shared" ca="1" si="334"/>
        <v>0</v>
      </c>
      <c r="AA479">
        <f t="shared" ca="1" si="334"/>
        <v>0</v>
      </c>
      <c r="AB479">
        <f t="shared" ca="1" si="318"/>
        <v>5</v>
      </c>
      <c r="AC479" t="b">
        <f t="shared" ca="1" si="305"/>
        <v>0</v>
      </c>
      <c r="AD479" t="b">
        <f t="shared" ca="1" si="306"/>
        <v>0</v>
      </c>
      <c r="AE479" t="b">
        <f t="shared" ca="1" si="307"/>
        <v>1</v>
      </c>
      <c r="AF479" t="b">
        <f t="shared" ca="1" si="308"/>
        <v>0</v>
      </c>
      <c r="AG479" t="b">
        <f t="shared" ca="1" si="309"/>
        <v>0</v>
      </c>
      <c r="AH479" t="b">
        <f t="shared" ca="1" si="310"/>
        <v>0</v>
      </c>
      <c r="AI479" t="b">
        <f t="shared" ca="1" si="311"/>
        <v>0</v>
      </c>
      <c r="AJ479">
        <f t="shared" ca="1" si="319"/>
        <v>1</v>
      </c>
      <c r="AK479">
        <f t="shared" ca="1" si="312"/>
        <v>50467</v>
      </c>
      <c r="AL479">
        <f t="shared" ca="1" si="313"/>
        <v>851</v>
      </c>
      <c r="AM479" s="19">
        <f t="shared" ca="1" si="314"/>
        <v>733562</v>
      </c>
      <c r="AN479" t="str">
        <f ca="1">IF($C479=0,"",
VLOOKUP(MID($E479,1,1),TRANSF2,2,FALSE)
&amp; VLOOKUP(MID($E479,2,1),TRANSF2,2,FALSE)
&amp; VLOOKUP(MID($E479,3,1),TRANSF2,2,FALSE)
&amp; VLOOKUP(MID($E479,4,1),TRANSF2,2,FALSE)
&amp; VLOOKUP(MID($E479,5,1),TRANSF2,2,FALSE)
)</f>
        <v>GFGGG</v>
      </c>
      <c r="AO479" t="str">
        <f t="shared" ca="1" si="320"/>
        <v>GFGGG 470</v>
      </c>
      <c r="AP479" t="str">
        <f ca="1"/>
        <v>GEADA 491</v>
      </c>
      <c r="AQ479" t="str" cm="1">
        <f t="array" aca="1" ref="AQ479:AR479" ca="1">IF($C479=0,"",_xlfn.TEXTSPLIT(AP479," "))</f>
        <v>GEADA</v>
      </c>
      <c r="AR479" t="str">
        <f ca="1"/>
        <v>491</v>
      </c>
      <c r="AS479">
        <f t="shared" ca="1" si="321"/>
        <v>491</v>
      </c>
      <c r="AT479">
        <f ca="1"/>
        <v>467</v>
      </c>
      <c r="AU479" t="str">
        <f ca="1">IF($C479=0,"",
VLOOKUP(MID(AQ479,1,1),REVTRANS2,2,FALSE)
&amp; VLOOKUP(MID(AQ479,2,1),REVTRANS2,2,FALSE)
&amp; VLOOKUP(MID(AQ479,3,1),REVTRANS2,2,FALSE)
&amp; VLOOKUP(MID(AQ479,4,1),REVTRANS2,2,FALSE)
&amp; VLOOKUP(MID(AQ479,5,1),REVTRANS2,2,FALSE)
)</f>
        <v>75J4J</v>
      </c>
      <c r="AV479">
        <f t="shared" ca="1" si="295"/>
        <v>0</v>
      </c>
      <c r="AW479">
        <f t="shared" ca="1" si="333"/>
        <v>0</v>
      </c>
      <c r="AX479">
        <f t="shared" ca="1" si="333"/>
        <v>0</v>
      </c>
      <c r="AY479">
        <f t="shared" ca="1" si="333"/>
        <v>1</v>
      </c>
      <c r="AZ479">
        <f t="shared" ca="1" si="333"/>
        <v>1</v>
      </c>
      <c r="BA479">
        <f t="shared" ca="1" si="333"/>
        <v>0</v>
      </c>
      <c r="BB479">
        <f t="shared" ca="1" si="333"/>
        <v>1</v>
      </c>
      <c r="BC479">
        <f t="shared" ca="1" si="333"/>
        <v>0</v>
      </c>
      <c r="BD479">
        <f t="shared" ca="1" si="333"/>
        <v>0</v>
      </c>
      <c r="BE479">
        <f t="shared" ca="1" si="333"/>
        <v>0</v>
      </c>
      <c r="BF479">
        <f t="shared" ca="1" si="333"/>
        <v>0</v>
      </c>
      <c r="BG479">
        <f t="shared" ca="1" si="333"/>
        <v>0</v>
      </c>
      <c r="BH479">
        <f t="shared" ca="1" si="333"/>
        <v>0</v>
      </c>
      <c r="BI479" s="37">
        <f t="shared" ca="1" si="333"/>
        <v>2</v>
      </c>
      <c r="BJ479" t="b">
        <f t="shared" ca="1" si="322"/>
        <v>0</v>
      </c>
      <c r="BK479" t="b">
        <f t="shared" ca="1" si="323"/>
        <v>0</v>
      </c>
      <c r="BL479" t="b">
        <f t="shared" ca="1" si="324"/>
        <v>0</v>
      </c>
      <c r="BM479" t="b">
        <f t="shared" ca="1" si="325"/>
        <v>1</v>
      </c>
      <c r="BN479" t="b">
        <f t="shared" ca="1" si="326"/>
        <v>0</v>
      </c>
      <c r="BO479" t="b">
        <f t="shared" ca="1" si="327"/>
        <v>0</v>
      </c>
      <c r="BP479" t="b">
        <f t="shared" ca="1" si="328"/>
        <v>0</v>
      </c>
      <c r="BQ479">
        <f t="shared" ca="1" si="329"/>
        <v>1</v>
      </c>
      <c r="BR479">
        <f t="shared" ca="1" si="330"/>
        <v>40467</v>
      </c>
      <c r="BS479" cm="1">
        <f t="array" aca="1" ref="BS479" ca="1">IF($C479=0,"",RANK(BR479,OFFSET(KKK,0,0,LAST,1),-1))</f>
        <v>568</v>
      </c>
      <c r="BT479" s="19">
        <f t="shared" ca="1" si="331"/>
        <v>278888</v>
      </c>
    </row>
    <row r="480" spans="1:72">
      <c r="A480">
        <v>468</v>
      </c>
      <c r="C480" s="9" t="str">
        <f t="shared" ca="1" si="300"/>
        <v>48JTK 849</v>
      </c>
      <c r="D480">
        <f t="shared" ca="1" si="302"/>
        <v>9</v>
      </c>
      <c r="E480" t="str">
        <f t="shared" ca="1" si="315"/>
        <v>48JTK</v>
      </c>
      <c r="F480" t="str">
        <f t="shared" ca="1" si="303"/>
        <v>DHMLO</v>
      </c>
      <c r="G480" t="str">
        <f t="shared" ca="1" si="316"/>
        <v>DHMLO 849</v>
      </c>
      <c r="H480" t="str">
        <f ca="1"/>
        <v>HHBBH 10</v>
      </c>
      <c r="I480" t="str" cm="1">
        <f t="array" aca="1" ref="I480:J480" ca="1">IF($C480=0,"",_xlfn.TEXTSPLIT(H480," "))</f>
        <v>HHBBH</v>
      </c>
      <c r="J480" t="str">
        <f ca="1"/>
        <v>10</v>
      </c>
      <c r="K480">
        <f t="shared" ca="1" si="317"/>
        <v>10</v>
      </c>
      <c r="L480">
        <f ca="1"/>
        <v>468</v>
      </c>
      <c r="M480" t="str">
        <f t="shared" ca="1" si="304"/>
        <v>88228</v>
      </c>
      <c r="N480">
        <f t="shared" ca="1" si="296"/>
        <v>0</v>
      </c>
      <c r="O480">
        <f t="shared" ca="1" si="334"/>
        <v>2</v>
      </c>
      <c r="P480">
        <f t="shared" ca="1" si="334"/>
        <v>0</v>
      </c>
      <c r="Q480">
        <f t="shared" ca="1" si="334"/>
        <v>0</v>
      </c>
      <c r="R480">
        <f t="shared" ca="1" si="334"/>
        <v>0</v>
      </c>
      <c r="S480">
        <f t="shared" ca="1" si="334"/>
        <v>0</v>
      </c>
      <c r="T480">
        <f t="shared" ca="1" si="334"/>
        <v>0</v>
      </c>
      <c r="U480">
        <f t="shared" ca="1" si="334"/>
        <v>3</v>
      </c>
      <c r="V480">
        <f t="shared" ca="1" si="334"/>
        <v>0</v>
      </c>
      <c r="W480">
        <f t="shared" ca="1" si="334"/>
        <v>0</v>
      </c>
      <c r="X480">
        <f t="shared" ca="1" si="334"/>
        <v>0</v>
      </c>
      <c r="Y480">
        <f t="shared" ca="1" si="334"/>
        <v>0</v>
      </c>
      <c r="Z480">
        <f t="shared" ca="1" si="334"/>
        <v>0</v>
      </c>
      <c r="AA480">
        <f t="shared" ca="1" si="334"/>
        <v>0</v>
      </c>
      <c r="AB480">
        <f t="shared" ca="1" si="318"/>
        <v>5</v>
      </c>
      <c r="AC480" t="b">
        <f t="shared" ca="1" si="305"/>
        <v>0</v>
      </c>
      <c r="AD480" t="b">
        <f t="shared" ca="1" si="306"/>
        <v>0</v>
      </c>
      <c r="AE480" t="b">
        <f t="shared" ca="1" si="307"/>
        <v>1</v>
      </c>
      <c r="AF480" t="b">
        <f t="shared" ca="1" si="308"/>
        <v>0</v>
      </c>
      <c r="AG480" t="b">
        <f t="shared" ca="1" si="309"/>
        <v>0</v>
      </c>
      <c r="AH480" t="b">
        <f t="shared" ca="1" si="310"/>
        <v>0</v>
      </c>
      <c r="AI480" t="b">
        <f t="shared" ca="1" si="311"/>
        <v>0</v>
      </c>
      <c r="AJ480">
        <f t="shared" ca="1" si="319"/>
        <v>1</v>
      </c>
      <c r="AK480">
        <f t="shared" ca="1" si="312"/>
        <v>50468</v>
      </c>
      <c r="AL480">
        <f t="shared" ca="1" si="313"/>
        <v>852</v>
      </c>
      <c r="AM480" s="19">
        <f t="shared" ca="1" si="314"/>
        <v>8520</v>
      </c>
      <c r="AN480" t="str">
        <f ca="1">IF($C480=0,"",
VLOOKUP(MID($E480,1,1),TRANSF2,2,FALSE)
&amp; VLOOKUP(MID($E480,2,1),TRANSF2,2,FALSE)
&amp; VLOOKUP(MID($E480,3,1),TRANSF2,2,FALSE)
&amp; VLOOKUP(MID($E480,4,1),TRANSF2,2,FALSE)
&amp; VLOOKUP(MID($E480,5,1),TRANSF2,2,FALSE)
)</f>
        <v>DHALO</v>
      </c>
      <c r="AO480" t="str">
        <f t="shared" ca="1" si="320"/>
        <v>DHALO 849</v>
      </c>
      <c r="AP480" t="str">
        <f ca="1"/>
        <v>GEAHA 639</v>
      </c>
      <c r="AQ480" t="str" cm="1">
        <f t="array" aca="1" ref="AQ480:AR480" ca="1">IF($C480=0,"",_xlfn.TEXTSPLIT(AP480," "))</f>
        <v>GEAHA</v>
      </c>
      <c r="AR480" t="str">
        <f ca="1"/>
        <v>639</v>
      </c>
      <c r="AS480">
        <f t="shared" ca="1" si="321"/>
        <v>639</v>
      </c>
      <c r="AT480">
        <f ca="1"/>
        <v>468</v>
      </c>
      <c r="AU480" t="str">
        <f ca="1">IF($C480=0,"",
VLOOKUP(MID(AQ480,1,1),REVTRANS2,2,FALSE)
&amp; VLOOKUP(MID(AQ480,2,1),REVTRANS2,2,FALSE)
&amp; VLOOKUP(MID(AQ480,3,1),REVTRANS2,2,FALSE)
&amp; VLOOKUP(MID(AQ480,4,1),REVTRANS2,2,FALSE)
&amp; VLOOKUP(MID(AQ480,5,1),REVTRANS2,2,FALSE)
)</f>
        <v>75J8J</v>
      </c>
      <c r="AV480">
        <f t="shared" ca="1" si="295"/>
        <v>0</v>
      </c>
      <c r="AW480">
        <f t="shared" ca="1" si="333"/>
        <v>0</v>
      </c>
      <c r="AX480">
        <f t="shared" ca="1" si="333"/>
        <v>0</v>
      </c>
      <c r="AY480">
        <f t="shared" ca="1" si="333"/>
        <v>0</v>
      </c>
      <c r="AZ480">
        <f t="shared" ca="1" si="333"/>
        <v>1</v>
      </c>
      <c r="BA480">
        <f t="shared" ca="1" si="333"/>
        <v>0</v>
      </c>
      <c r="BB480">
        <f t="shared" ca="1" si="333"/>
        <v>1</v>
      </c>
      <c r="BC480">
        <f t="shared" ca="1" si="333"/>
        <v>1</v>
      </c>
      <c r="BD480">
        <f t="shared" ca="1" si="333"/>
        <v>0</v>
      </c>
      <c r="BE480">
        <f t="shared" ca="1" si="333"/>
        <v>0</v>
      </c>
      <c r="BF480">
        <f t="shared" ca="1" si="333"/>
        <v>0</v>
      </c>
      <c r="BG480">
        <f t="shared" ca="1" si="333"/>
        <v>0</v>
      </c>
      <c r="BH480">
        <f t="shared" ca="1" si="333"/>
        <v>0</v>
      </c>
      <c r="BI480" s="37">
        <f t="shared" ca="1" si="333"/>
        <v>2</v>
      </c>
      <c r="BJ480" t="b">
        <f t="shared" ca="1" si="322"/>
        <v>0</v>
      </c>
      <c r="BK480" t="b">
        <f t="shared" ca="1" si="323"/>
        <v>0</v>
      </c>
      <c r="BL480" t="b">
        <f t="shared" ca="1" si="324"/>
        <v>0</v>
      </c>
      <c r="BM480" t="b">
        <f t="shared" ca="1" si="325"/>
        <v>1</v>
      </c>
      <c r="BN480" t="b">
        <f t="shared" ca="1" si="326"/>
        <v>0</v>
      </c>
      <c r="BO480" t="b">
        <f t="shared" ca="1" si="327"/>
        <v>0</v>
      </c>
      <c r="BP480" t="b">
        <f t="shared" ca="1" si="328"/>
        <v>0</v>
      </c>
      <c r="BQ480">
        <f t="shared" ca="1" si="329"/>
        <v>1</v>
      </c>
      <c r="BR480">
        <f t="shared" ca="1" si="330"/>
        <v>40468</v>
      </c>
      <c r="BS480" cm="1">
        <f t="array" aca="1" ref="BS480" ca="1">IF($C480=0,"",RANK(BR480,OFFSET(KKK,0,0,LAST,1),-1))</f>
        <v>569</v>
      </c>
      <c r="BT480" s="19">
        <f t="shared" ca="1" si="331"/>
        <v>363591</v>
      </c>
    </row>
    <row r="481" spans="1:72">
      <c r="A481">
        <v>469</v>
      </c>
      <c r="C481" s="9" t="str">
        <f t="shared" ca="1" si="300"/>
        <v>J9779 321</v>
      </c>
      <c r="D481">
        <f t="shared" ca="1" si="302"/>
        <v>9</v>
      </c>
      <c r="E481" t="str">
        <f t="shared" ca="1" si="315"/>
        <v>J9779</v>
      </c>
      <c r="F481" t="str">
        <f t="shared" ca="1" si="303"/>
        <v>MIGGI</v>
      </c>
      <c r="G481" t="str">
        <f t="shared" ca="1" si="316"/>
        <v>MIGGI 321</v>
      </c>
      <c r="H481" t="str">
        <f ca="1"/>
        <v>HHDDD 778</v>
      </c>
      <c r="I481" t="str" cm="1">
        <f t="array" aca="1" ref="I481:J481" ca="1">IF($C481=0,"",_xlfn.TEXTSPLIT(H481," "))</f>
        <v>HHDDD</v>
      </c>
      <c r="J481" t="str">
        <f ca="1"/>
        <v>778</v>
      </c>
      <c r="K481">
        <f t="shared" ca="1" si="317"/>
        <v>778</v>
      </c>
      <c r="L481">
        <f ca="1"/>
        <v>469</v>
      </c>
      <c r="M481" t="str">
        <f t="shared" ca="1" si="304"/>
        <v>88444</v>
      </c>
      <c r="N481">
        <f t="shared" ca="1" si="296"/>
        <v>0</v>
      </c>
      <c r="O481">
        <f t="shared" ca="1" si="334"/>
        <v>0</v>
      </c>
      <c r="P481">
        <f t="shared" ca="1" si="334"/>
        <v>0</v>
      </c>
      <c r="Q481">
        <f t="shared" ca="1" si="334"/>
        <v>3</v>
      </c>
      <c r="R481">
        <f t="shared" ca="1" si="334"/>
        <v>0</v>
      </c>
      <c r="S481">
        <f t="shared" ca="1" si="334"/>
        <v>0</v>
      </c>
      <c r="T481">
        <f t="shared" ca="1" si="334"/>
        <v>0</v>
      </c>
      <c r="U481">
        <f t="shared" ca="1" si="334"/>
        <v>2</v>
      </c>
      <c r="V481">
        <f t="shared" ca="1" si="334"/>
        <v>0</v>
      </c>
      <c r="W481">
        <f t="shared" ca="1" si="334"/>
        <v>0</v>
      </c>
      <c r="X481">
        <f t="shared" ca="1" si="334"/>
        <v>0</v>
      </c>
      <c r="Y481">
        <f t="shared" ca="1" si="334"/>
        <v>0</v>
      </c>
      <c r="Z481">
        <f t="shared" ca="1" si="334"/>
        <v>0</v>
      </c>
      <c r="AA481">
        <f t="shared" ca="1" si="334"/>
        <v>0</v>
      </c>
      <c r="AB481">
        <f t="shared" ca="1" si="318"/>
        <v>5</v>
      </c>
      <c r="AC481" t="b">
        <f t="shared" ca="1" si="305"/>
        <v>0</v>
      </c>
      <c r="AD481" t="b">
        <f t="shared" ca="1" si="306"/>
        <v>0</v>
      </c>
      <c r="AE481" t="b">
        <f t="shared" ca="1" si="307"/>
        <v>1</v>
      </c>
      <c r="AF481" t="b">
        <f t="shared" ca="1" si="308"/>
        <v>0</v>
      </c>
      <c r="AG481" t="b">
        <f t="shared" ca="1" si="309"/>
        <v>0</v>
      </c>
      <c r="AH481" t="b">
        <f t="shared" ca="1" si="310"/>
        <v>0</v>
      </c>
      <c r="AI481" t="b">
        <f t="shared" ca="1" si="311"/>
        <v>0</v>
      </c>
      <c r="AJ481">
        <f t="shared" ca="1" si="319"/>
        <v>1</v>
      </c>
      <c r="AK481">
        <f t="shared" ca="1" si="312"/>
        <v>50469</v>
      </c>
      <c r="AL481">
        <f t="shared" ca="1" si="313"/>
        <v>853</v>
      </c>
      <c r="AM481" s="19">
        <f t="shared" ca="1" si="314"/>
        <v>663634</v>
      </c>
      <c r="AN481" t="str">
        <f ca="1">IF($C481=0,"",
VLOOKUP(MID($E481,1,1),TRANSF2,2,FALSE)
&amp; VLOOKUP(MID($E481,2,1),TRANSF2,2,FALSE)
&amp; VLOOKUP(MID($E481,3,1),TRANSF2,2,FALSE)
&amp; VLOOKUP(MID($E481,4,1),TRANSF2,2,FALSE)
&amp; VLOOKUP(MID($E481,5,1),TRANSF2,2,FALSE)
)</f>
        <v>AIGGI</v>
      </c>
      <c r="AO481" t="str">
        <f t="shared" ca="1" si="320"/>
        <v>AIGGI 321</v>
      </c>
      <c r="AP481" t="str">
        <f ca="1"/>
        <v>GEEPE 536</v>
      </c>
      <c r="AQ481" t="str" cm="1">
        <f t="array" aca="1" ref="AQ481:AR481" ca="1">IF($C481=0,"",_xlfn.TEXTSPLIT(AP481," "))</f>
        <v>GEEPE</v>
      </c>
      <c r="AR481" t="str">
        <f ca="1"/>
        <v>536</v>
      </c>
      <c r="AS481">
        <f t="shared" ca="1" si="321"/>
        <v>536</v>
      </c>
      <c r="AT481">
        <f ca="1"/>
        <v>469</v>
      </c>
      <c r="AU481" t="str">
        <f ca="1">IF($C481=0,"",
VLOOKUP(MID(AQ481,1,1),REVTRANS2,2,FALSE)
&amp; VLOOKUP(MID(AQ481,2,1),REVTRANS2,2,FALSE)
&amp; VLOOKUP(MID(AQ481,3,1),REVTRANS2,2,FALSE)
&amp; VLOOKUP(MID(AQ481,4,1),REVTRANS2,2,FALSE)
&amp; VLOOKUP(MID(AQ481,5,1),REVTRANS2,2,FALSE)
)</f>
        <v>755A5</v>
      </c>
      <c r="AV481">
        <f t="shared" ca="1" si="295"/>
        <v>0</v>
      </c>
      <c r="AW481">
        <f t="shared" ca="1" si="333"/>
        <v>0</v>
      </c>
      <c r="AX481">
        <f t="shared" ca="1" si="333"/>
        <v>0</v>
      </c>
      <c r="AY481">
        <f t="shared" ca="1" si="333"/>
        <v>0</v>
      </c>
      <c r="AZ481">
        <f t="shared" ca="1" si="333"/>
        <v>3</v>
      </c>
      <c r="BA481">
        <f t="shared" ca="1" si="333"/>
        <v>0</v>
      </c>
      <c r="BB481">
        <f t="shared" ca="1" si="333"/>
        <v>1</v>
      </c>
      <c r="BC481">
        <f t="shared" ca="1" si="333"/>
        <v>0</v>
      </c>
      <c r="BD481">
        <f t="shared" ca="1" si="333"/>
        <v>0</v>
      </c>
      <c r="BE481">
        <f t="shared" ca="1" si="333"/>
        <v>0</v>
      </c>
      <c r="BF481">
        <f t="shared" ca="1" si="333"/>
        <v>0</v>
      </c>
      <c r="BG481">
        <f t="shared" ca="1" si="333"/>
        <v>0</v>
      </c>
      <c r="BH481">
        <f t="shared" ca="1" si="333"/>
        <v>1</v>
      </c>
      <c r="BI481" s="37">
        <f t="shared" ca="1" si="333"/>
        <v>0</v>
      </c>
      <c r="BJ481" t="b">
        <f t="shared" ca="1" si="322"/>
        <v>0</v>
      </c>
      <c r="BK481" t="b">
        <f t="shared" ca="1" si="323"/>
        <v>0</v>
      </c>
      <c r="BL481" t="b">
        <f t="shared" ca="1" si="324"/>
        <v>0</v>
      </c>
      <c r="BM481" t="b">
        <f t="shared" ca="1" si="325"/>
        <v>1</v>
      </c>
      <c r="BN481" t="b">
        <f t="shared" ca="1" si="326"/>
        <v>0</v>
      </c>
      <c r="BO481" t="b">
        <f t="shared" ca="1" si="327"/>
        <v>0</v>
      </c>
      <c r="BP481" t="b">
        <f t="shared" ca="1" si="328"/>
        <v>0</v>
      </c>
      <c r="BQ481">
        <f t="shared" ca="1" si="329"/>
        <v>1</v>
      </c>
      <c r="BR481">
        <f t="shared" ca="1" si="330"/>
        <v>40469</v>
      </c>
      <c r="BS481" cm="1">
        <f t="array" aca="1" ref="BS481" ca="1">IF($C481=0,"",RANK(BR481,OFFSET(KKK,0,0,LAST,1),-1))</f>
        <v>570</v>
      </c>
      <c r="BT481" s="19">
        <f t="shared" ca="1" si="331"/>
        <v>305520</v>
      </c>
    </row>
    <row r="482" spans="1:72">
      <c r="A482">
        <v>470</v>
      </c>
      <c r="C482" s="9" t="str">
        <f t="shared" ca="1" si="300"/>
        <v>95557 64</v>
      </c>
      <c r="D482">
        <f t="shared" ca="1" si="302"/>
        <v>8</v>
      </c>
      <c r="E482" t="str">
        <f t="shared" ca="1" si="315"/>
        <v>95557</v>
      </c>
      <c r="F482" t="str">
        <f t="shared" ca="1" si="303"/>
        <v>IEEEG</v>
      </c>
      <c r="G482" t="str">
        <f t="shared" ca="1" si="316"/>
        <v>IEEEG 64</v>
      </c>
      <c r="H482" t="str">
        <f ca="1"/>
        <v>HHEHH 7</v>
      </c>
      <c r="I482" t="str" cm="1">
        <f t="array" aca="1" ref="I482:J482" ca="1">IF($C482=0,"",_xlfn.TEXTSPLIT(H482," "))</f>
        <v>HHEHH</v>
      </c>
      <c r="J482" t="str">
        <f ca="1"/>
        <v>7</v>
      </c>
      <c r="K482">
        <f t="shared" ca="1" si="317"/>
        <v>7</v>
      </c>
      <c r="L482">
        <f ca="1"/>
        <v>470</v>
      </c>
      <c r="M482" t="str">
        <f t="shared" ca="1" si="304"/>
        <v>88588</v>
      </c>
      <c r="N482">
        <f t="shared" ca="1" si="296"/>
        <v>0</v>
      </c>
      <c r="O482">
        <f t="shared" ca="1" si="334"/>
        <v>0</v>
      </c>
      <c r="P482">
        <f t="shared" ca="1" si="334"/>
        <v>0</v>
      </c>
      <c r="Q482">
        <f t="shared" ca="1" si="334"/>
        <v>0</v>
      </c>
      <c r="R482">
        <f t="shared" ca="1" si="334"/>
        <v>1</v>
      </c>
      <c r="S482">
        <f t="shared" ca="1" si="334"/>
        <v>0</v>
      </c>
      <c r="T482">
        <f t="shared" ca="1" si="334"/>
        <v>0</v>
      </c>
      <c r="U482">
        <f t="shared" ca="1" si="334"/>
        <v>4</v>
      </c>
      <c r="V482">
        <f t="shared" ca="1" si="334"/>
        <v>0</v>
      </c>
      <c r="W482">
        <f t="shared" ca="1" si="334"/>
        <v>0</v>
      </c>
      <c r="X482">
        <f t="shared" ca="1" si="334"/>
        <v>0</v>
      </c>
      <c r="Y482">
        <f t="shared" ca="1" si="334"/>
        <v>0</v>
      </c>
      <c r="Z482">
        <f t="shared" ca="1" si="334"/>
        <v>0</v>
      </c>
      <c r="AA482">
        <f t="shared" ca="1" si="334"/>
        <v>0</v>
      </c>
      <c r="AB482">
        <f t="shared" ca="1" si="318"/>
        <v>5</v>
      </c>
      <c r="AC482" t="b">
        <f t="shared" ca="1" si="305"/>
        <v>0</v>
      </c>
      <c r="AD482" t="b">
        <f t="shared" ca="1" si="306"/>
        <v>1</v>
      </c>
      <c r="AE482" t="b">
        <f t="shared" ca="1" si="307"/>
        <v>0</v>
      </c>
      <c r="AF482" t="b">
        <f t="shared" ca="1" si="308"/>
        <v>0</v>
      </c>
      <c r="AG482" t="b">
        <f t="shared" ca="1" si="309"/>
        <v>0</v>
      </c>
      <c r="AH482" t="b">
        <f t="shared" ca="1" si="310"/>
        <v>0</v>
      </c>
      <c r="AI482" t="b">
        <f t="shared" ca="1" si="311"/>
        <v>0</v>
      </c>
      <c r="AJ482">
        <f t="shared" ca="1" si="319"/>
        <v>1</v>
      </c>
      <c r="AK482">
        <f t="shared" ca="1" si="312"/>
        <v>60470</v>
      </c>
      <c r="AL482">
        <f t="shared" ca="1" si="313"/>
        <v>953</v>
      </c>
      <c r="AM482" s="19">
        <f t="shared" ca="1" si="314"/>
        <v>6671</v>
      </c>
      <c r="AN482" t="str">
        <f ca="1">IF($C482=0,"",
VLOOKUP(MID($E482,1,1),TRANSF2,2,FALSE)
&amp; VLOOKUP(MID($E482,2,1),TRANSF2,2,FALSE)
&amp; VLOOKUP(MID($E482,3,1),TRANSF2,2,FALSE)
&amp; VLOOKUP(MID($E482,4,1),TRANSF2,2,FALSE)
&amp; VLOOKUP(MID($E482,5,1),TRANSF2,2,FALSE)
)</f>
        <v>IEEEG</v>
      </c>
      <c r="AO482" t="str">
        <f t="shared" ca="1" si="320"/>
        <v>IEEEG 64</v>
      </c>
      <c r="AP482" t="str">
        <f ca="1"/>
        <v>GEFOF 561</v>
      </c>
      <c r="AQ482" t="str" cm="1">
        <f t="array" aca="1" ref="AQ482:AR482" ca="1">IF($C482=0,"",_xlfn.TEXTSPLIT(AP482," "))</f>
        <v>GEFOF</v>
      </c>
      <c r="AR482" t="str">
        <f ca="1"/>
        <v>561</v>
      </c>
      <c r="AS482">
        <f t="shared" ca="1" si="321"/>
        <v>561</v>
      </c>
      <c r="AT482">
        <f ca="1"/>
        <v>470</v>
      </c>
      <c r="AU482" t="str">
        <f ca="1">IF($C482=0,"",
VLOOKUP(MID(AQ482,1,1),REVTRANS2,2,FALSE)
&amp; VLOOKUP(MID(AQ482,2,1),REVTRANS2,2,FALSE)
&amp; VLOOKUP(MID(AQ482,3,1),REVTRANS2,2,FALSE)
&amp; VLOOKUP(MID(AQ482,4,1),REVTRANS2,2,FALSE)
&amp; VLOOKUP(MID(AQ482,5,1),REVTRANS2,2,FALSE)
)</f>
        <v>756K6</v>
      </c>
      <c r="AV482">
        <f t="shared" ca="1" si="295"/>
        <v>0</v>
      </c>
      <c r="AW482">
        <f t="shared" ca="1" si="333"/>
        <v>0</v>
      </c>
      <c r="AX482">
        <f t="shared" ca="1" si="333"/>
        <v>0</v>
      </c>
      <c r="AY482">
        <f t="shared" ca="1" si="333"/>
        <v>0</v>
      </c>
      <c r="AZ482">
        <f t="shared" ca="1" si="333"/>
        <v>1</v>
      </c>
      <c r="BA482">
        <f t="shared" ca="1" si="333"/>
        <v>2</v>
      </c>
      <c r="BB482">
        <f t="shared" ca="1" si="333"/>
        <v>1</v>
      </c>
      <c r="BC482">
        <f t="shared" ca="1" si="333"/>
        <v>0</v>
      </c>
      <c r="BD482">
        <f t="shared" ca="1" si="333"/>
        <v>0</v>
      </c>
      <c r="BE482">
        <f t="shared" ca="1" si="333"/>
        <v>0</v>
      </c>
      <c r="BF482">
        <f t="shared" ca="1" si="333"/>
        <v>0</v>
      </c>
      <c r="BG482">
        <f t="shared" ca="1" si="333"/>
        <v>1</v>
      </c>
      <c r="BH482">
        <f t="shared" ca="1" si="333"/>
        <v>0</v>
      </c>
      <c r="BI482" s="37">
        <f t="shared" ca="1" si="333"/>
        <v>0</v>
      </c>
      <c r="BJ482" t="b">
        <f t="shared" ca="1" si="322"/>
        <v>0</v>
      </c>
      <c r="BK482" t="b">
        <f t="shared" ca="1" si="323"/>
        <v>0</v>
      </c>
      <c r="BL482" t="b">
        <f t="shared" ca="1" si="324"/>
        <v>0</v>
      </c>
      <c r="BM482" t="b">
        <f t="shared" ca="1" si="325"/>
        <v>0</v>
      </c>
      <c r="BN482" t="b">
        <f t="shared" ca="1" si="326"/>
        <v>0</v>
      </c>
      <c r="BO482" t="b">
        <f t="shared" ca="1" si="327"/>
        <v>1</v>
      </c>
      <c r="BP482" t="b">
        <f t="shared" ca="1" si="328"/>
        <v>0</v>
      </c>
      <c r="BQ482">
        <f t="shared" ca="1" si="329"/>
        <v>1</v>
      </c>
      <c r="BR482">
        <f t="shared" ca="1" si="330"/>
        <v>20470</v>
      </c>
      <c r="BS482" cm="1">
        <f t="array" aca="1" ref="BS482" ca="1">IF($C482=0,"",RANK(BR482,OFFSET(KKK,0,0,LAST,1),-1))</f>
        <v>220</v>
      </c>
      <c r="BT482" s="19">
        <f t="shared" ca="1" si="331"/>
        <v>123420</v>
      </c>
    </row>
    <row r="483" spans="1:72">
      <c r="A483">
        <v>471</v>
      </c>
      <c r="C483" s="9" t="str">
        <f t="shared" ca="1" si="300"/>
        <v>J9299 605</v>
      </c>
      <c r="D483">
        <f t="shared" ca="1" si="302"/>
        <v>9</v>
      </c>
      <c r="E483" t="str">
        <f t="shared" ca="1" si="315"/>
        <v>J9299</v>
      </c>
      <c r="F483" t="str">
        <f t="shared" ca="1" si="303"/>
        <v>MIBII</v>
      </c>
      <c r="G483" t="str">
        <f t="shared" ca="1" si="316"/>
        <v>MIBII 605</v>
      </c>
      <c r="H483" t="str">
        <f ca="1"/>
        <v>HHGMP 252</v>
      </c>
      <c r="I483" t="str" cm="1">
        <f t="array" aca="1" ref="I483:J483" ca="1">IF($C483=0,"",_xlfn.TEXTSPLIT(H483," "))</f>
        <v>HHGMP</v>
      </c>
      <c r="J483" t="str">
        <f ca="1"/>
        <v>252</v>
      </c>
      <c r="K483">
        <f t="shared" ca="1" si="317"/>
        <v>252</v>
      </c>
      <c r="L483">
        <f ca="1"/>
        <v>471</v>
      </c>
      <c r="M483" t="str">
        <f t="shared" ca="1" si="304"/>
        <v>887JA</v>
      </c>
      <c r="N483">
        <f t="shared" ca="1" si="296"/>
        <v>0</v>
      </c>
      <c r="O483">
        <f t="shared" ca="1" si="334"/>
        <v>0</v>
      </c>
      <c r="P483">
        <f t="shared" ca="1" si="334"/>
        <v>0</v>
      </c>
      <c r="Q483">
        <f t="shared" ca="1" si="334"/>
        <v>0</v>
      </c>
      <c r="R483">
        <f t="shared" ca="1" si="334"/>
        <v>0</v>
      </c>
      <c r="S483">
        <f t="shared" ca="1" si="334"/>
        <v>0</v>
      </c>
      <c r="T483">
        <f t="shared" ca="1" si="334"/>
        <v>1</v>
      </c>
      <c r="U483">
        <f t="shared" ca="1" si="334"/>
        <v>2</v>
      </c>
      <c r="V483">
        <f t="shared" ca="1" si="334"/>
        <v>0</v>
      </c>
      <c r="W483">
        <f t="shared" ca="1" si="334"/>
        <v>0</v>
      </c>
      <c r="X483">
        <f t="shared" ca="1" si="334"/>
        <v>1</v>
      </c>
      <c r="Y483">
        <f t="shared" ca="1" si="334"/>
        <v>0</v>
      </c>
      <c r="Z483">
        <f t="shared" ca="1" si="334"/>
        <v>0</v>
      </c>
      <c r="AA483">
        <f t="shared" ca="1" si="334"/>
        <v>1</v>
      </c>
      <c r="AB483">
        <f t="shared" ca="1" si="318"/>
        <v>5</v>
      </c>
      <c r="AC483" t="b">
        <f t="shared" ca="1" si="305"/>
        <v>0</v>
      </c>
      <c r="AD483" t="b">
        <f t="shared" ca="1" si="306"/>
        <v>0</v>
      </c>
      <c r="AE483" t="b">
        <f t="shared" ca="1" si="307"/>
        <v>0</v>
      </c>
      <c r="AF483" t="b">
        <f t="shared" ca="1" si="308"/>
        <v>0</v>
      </c>
      <c r="AG483" t="b">
        <f t="shared" ca="1" si="309"/>
        <v>0</v>
      </c>
      <c r="AH483" t="b">
        <f t="shared" ca="1" si="310"/>
        <v>1</v>
      </c>
      <c r="AI483" t="b">
        <f t="shared" ca="1" si="311"/>
        <v>0</v>
      </c>
      <c r="AJ483">
        <f t="shared" ca="1" si="319"/>
        <v>1</v>
      </c>
      <c r="AK483">
        <f t="shared" ca="1" si="312"/>
        <v>20471</v>
      </c>
      <c r="AL483">
        <f t="shared" ca="1" si="313"/>
        <v>301</v>
      </c>
      <c r="AM483" s="19">
        <f t="shared" ca="1" si="314"/>
        <v>75852</v>
      </c>
      <c r="AN483" t="str">
        <f ca="1">IF($C483=0,"",
VLOOKUP(MID($E483,1,1),TRANSF2,2,FALSE)
&amp; VLOOKUP(MID($E483,2,1),TRANSF2,2,FALSE)
&amp; VLOOKUP(MID($E483,3,1),TRANSF2,2,FALSE)
&amp; VLOOKUP(MID($E483,4,1),TRANSF2,2,FALSE)
&amp; VLOOKUP(MID($E483,5,1),TRANSF2,2,FALSE)
)</f>
        <v>AIBII</v>
      </c>
      <c r="AO483" t="str">
        <f t="shared" ca="1" si="320"/>
        <v>AIBII 605</v>
      </c>
      <c r="AP483" t="str">
        <f ca="1"/>
        <v>GEGBE 529</v>
      </c>
      <c r="AQ483" t="str" cm="1">
        <f t="array" aca="1" ref="AQ483:AR483" ca="1">IF($C483=0,"",_xlfn.TEXTSPLIT(AP483," "))</f>
        <v>GEGBE</v>
      </c>
      <c r="AR483" t="str">
        <f ca="1"/>
        <v>529</v>
      </c>
      <c r="AS483">
        <f t="shared" ca="1" si="321"/>
        <v>529</v>
      </c>
      <c r="AT483">
        <f ca="1"/>
        <v>471</v>
      </c>
      <c r="AU483" t="str">
        <f ca="1">IF($C483=0,"",
VLOOKUP(MID(AQ483,1,1),REVTRANS2,2,FALSE)
&amp; VLOOKUP(MID(AQ483,2,1),REVTRANS2,2,FALSE)
&amp; VLOOKUP(MID(AQ483,3,1),REVTRANS2,2,FALSE)
&amp; VLOOKUP(MID(AQ483,4,1),REVTRANS2,2,FALSE)
&amp; VLOOKUP(MID(AQ483,5,1),REVTRANS2,2,FALSE)
)</f>
        <v>75725</v>
      </c>
      <c r="AV483">
        <f t="shared" ca="1" si="295"/>
        <v>0</v>
      </c>
      <c r="AW483">
        <f t="shared" ca="1" si="333"/>
        <v>1</v>
      </c>
      <c r="AX483">
        <f t="shared" ca="1" si="333"/>
        <v>0</v>
      </c>
      <c r="AY483">
        <f t="shared" ca="1" si="333"/>
        <v>0</v>
      </c>
      <c r="AZ483">
        <f t="shared" ca="1" si="333"/>
        <v>2</v>
      </c>
      <c r="BA483">
        <f t="shared" ca="1" si="333"/>
        <v>0</v>
      </c>
      <c r="BB483">
        <f t="shared" ca="1" si="333"/>
        <v>2</v>
      </c>
      <c r="BC483">
        <f t="shared" ca="1" si="333"/>
        <v>0</v>
      </c>
      <c r="BD483">
        <f t="shared" ca="1" si="333"/>
        <v>0</v>
      </c>
      <c r="BE483">
        <f t="shared" ca="1" si="333"/>
        <v>0</v>
      </c>
      <c r="BF483">
        <f t="shared" ca="1" si="333"/>
        <v>0</v>
      </c>
      <c r="BG483">
        <f t="shared" ca="1" si="333"/>
        <v>0</v>
      </c>
      <c r="BH483">
        <f t="shared" ca="1" si="333"/>
        <v>0</v>
      </c>
      <c r="BI483" s="37">
        <f t="shared" ca="1" si="333"/>
        <v>0</v>
      </c>
      <c r="BJ483" t="b">
        <f t="shared" ca="1" si="322"/>
        <v>0</v>
      </c>
      <c r="BK483" t="b">
        <f t="shared" ca="1" si="323"/>
        <v>0</v>
      </c>
      <c r="BL483" t="b">
        <f t="shared" ca="1" si="324"/>
        <v>0</v>
      </c>
      <c r="BM483" t="b">
        <f t="shared" ca="1" si="325"/>
        <v>0</v>
      </c>
      <c r="BN483" t="b">
        <f t="shared" ca="1" si="326"/>
        <v>1</v>
      </c>
      <c r="BO483" t="b">
        <f t="shared" ca="1" si="327"/>
        <v>0</v>
      </c>
      <c r="BP483" t="b">
        <f t="shared" ca="1" si="328"/>
        <v>0</v>
      </c>
      <c r="BQ483">
        <f t="shared" ca="1" si="329"/>
        <v>1</v>
      </c>
      <c r="BR483">
        <f t="shared" ca="1" si="330"/>
        <v>30471</v>
      </c>
      <c r="BS483" cm="1">
        <f t="array" aca="1" ref="BS483" ca="1">IF($C483=0,"",RANK(BR483,OFFSET(KKK,0,0,LAST,1),-1))</f>
        <v>373</v>
      </c>
      <c r="BT483" s="19">
        <f t="shared" ca="1" si="331"/>
        <v>197317</v>
      </c>
    </row>
    <row r="484" spans="1:72">
      <c r="A484">
        <v>472</v>
      </c>
      <c r="C484" s="9" t="str">
        <f t="shared" ca="1" si="300"/>
        <v>2JQK2 578</v>
      </c>
      <c r="D484">
        <f t="shared" ca="1" si="302"/>
        <v>9</v>
      </c>
      <c r="E484" t="str">
        <f t="shared" ca="1" si="315"/>
        <v>2JQK2</v>
      </c>
      <c r="F484" t="str">
        <f t="shared" ca="1" si="303"/>
        <v>BMNOB</v>
      </c>
      <c r="G484" t="str">
        <f t="shared" ca="1" si="316"/>
        <v>BMNOB 578</v>
      </c>
      <c r="H484" t="str">
        <f ca="1"/>
        <v>HHHDC 636</v>
      </c>
      <c r="I484" t="str" cm="1">
        <f t="array" aca="1" ref="I484:J484" ca="1">IF($C484=0,"",_xlfn.TEXTSPLIT(H484," "))</f>
        <v>HHHDC</v>
      </c>
      <c r="J484" t="str">
        <f ca="1"/>
        <v>636</v>
      </c>
      <c r="K484">
        <f t="shared" ca="1" si="317"/>
        <v>636</v>
      </c>
      <c r="L484">
        <f ca="1"/>
        <v>472</v>
      </c>
      <c r="M484" t="str">
        <f t="shared" ca="1" si="304"/>
        <v>88843</v>
      </c>
      <c r="N484">
        <f t="shared" ca="1" si="296"/>
        <v>0</v>
      </c>
      <c r="O484">
        <f t="shared" ca="1" si="334"/>
        <v>0</v>
      </c>
      <c r="P484">
        <f t="shared" ca="1" si="334"/>
        <v>1</v>
      </c>
      <c r="Q484">
        <f t="shared" ca="1" si="334"/>
        <v>1</v>
      </c>
      <c r="R484">
        <f t="shared" ca="1" si="334"/>
        <v>0</v>
      </c>
      <c r="S484">
        <f t="shared" ca="1" si="334"/>
        <v>0</v>
      </c>
      <c r="T484">
        <f t="shared" ca="1" si="334"/>
        <v>0</v>
      </c>
      <c r="U484">
        <f t="shared" ca="1" si="334"/>
        <v>3</v>
      </c>
      <c r="V484">
        <f t="shared" ca="1" si="334"/>
        <v>0</v>
      </c>
      <c r="W484">
        <f t="shared" ca="1" si="334"/>
        <v>0</v>
      </c>
      <c r="X484">
        <f t="shared" ca="1" si="334"/>
        <v>0</v>
      </c>
      <c r="Y484">
        <f t="shared" ca="1" si="334"/>
        <v>0</v>
      </c>
      <c r="Z484">
        <f t="shared" ca="1" si="334"/>
        <v>0</v>
      </c>
      <c r="AA484">
        <f t="shared" ca="1" si="334"/>
        <v>0</v>
      </c>
      <c r="AB484">
        <f t="shared" ca="1" si="318"/>
        <v>5</v>
      </c>
      <c r="AC484" t="b">
        <f t="shared" ca="1" si="305"/>
        <v>0</v>
      </c>
      <c r="AD484" t="b">
        <f t="shared" ca="1" si="306"/>
        <v>0</v>
      </c>
      <c r="AE484" t="b">
        <f t="shared" ca="1" si="307"/>
        <v>0</v>
      </c>
      <c r="AF484" t="b">
        <f t="shared" ca="1" si="308"/>
        <v>1</v>
      </c>
      <c r="AG484" t="b">
        <f t="shared" ca="1" si="309"/>
        <v>0</v>
      </c>
      <c r="AH484" t="b">
        <f t="shared" ca="1" si="310"/>
        <v>0</v>
      </c>
      <c r="AI484" t="b">
        <f t="shared" ca="1" si="311"/>
        <v>0</v>
      </c>
      <c r="AJ484">
        <f t="shared" ca="1" si="319"/>
        <v>1</v>
      </c>
      <c r="AK484">
        <f t="shared" ca="1" si="312"/>
        <v>40472</v>
      </c>
      <c r="AL484">
        <f t="shared" ca="1" si="313"/>
        <v>713</v>
      </c>
      <c r="AM484" s="19">
        <f t="shared" ca="1" si="314"/>
        <v>453468</v>
      </c>
      <c r="AN484" t="str">
        <f ca="1">IF($C484=0,"",
VLOOKUP(MID($E484,1,1),TRANSF2,2,FALSE)
&amp; VLOOKUP(MID($E484,2,1),TRANSF2,2,FALSE)
&amp; VLOOKUP(MID($E484,3,1),TRANSF2,2,FALSE)
&amp; VLOOKUP(MID($E484,4,1),TRANSF2,2,FALSE)
&amp; VLOOKUP(MID($E484,5,1),TRANSF2,2,FALSE)
)</f>
        <v>BANOB</v>
      </c>
      <c r="AO484" t="str">
        <f t="shared" ca="1" si="320"/>
        <v>BANOB 578</v>
      </c>
      <c r="AP484" t="str">
        <f ca="1"/>
        <v>GEGGF 149</v>
      </c>
      <c r="AQ484" t="str" cm="1">
        <f t="array" aca="1" ref="AQ484:AR484" ca="1">IF($C484=0,"",_xlfn.TEXTSPLIT(AP484," "))</f>
        <v>GEGGF</v>
      </c>
      <c r="AR484" t="str">
        <f ca="1"/>
        <v>149</v>
      </c>
      <c r="AS484">
        <f t="shared" ca="1" si="321"/>
        <v>149</v>
      </c>
      <c r="AT484">
        <f ca="1"/>
        <v>472</v>
      </c>
      <c r="AU484" t="str">
        <f ca="1">IF($C484=0,"",
VLOOKUP(MID(AQ484,1,1),REVTRANS2,2,FALSE)
&amp; VLOOKUP(MID(AQ484,2,1),REVTRANS2,2,FALSE)
&amp; VLOOKUP(MID(AQ484,3,1),REVTRANS2,2,FALSE)
&amp; VLOOKUP(MID(AQ484,4,1),REVTRANS2,2,FALSE)
&amp; VLOOKUP(MID(AQ484,5,1),REVTRANS2,2,FALSE)
)</f>
        <v>75776</v>
      </c>
      <c r="AV484">
        <f t="shared" ca="1" si="295"/>
        <v>0</v>
      </c>
      <c r="AW484">
        <f t="shared" ca="1" si="333"/>
        <v>0</v>
      </c>
      <c r="AX484">
        <f t="shared" ca="1" si="333"/>
        <v>0</v>
      </c>
      <c r="AY484">
        <f t="shared" ca="1" si="333"/>
        <v>0</v>
      </c>
      <c r="AZ484">
        <f t="shared" ca="1" si="333"/>
        <v>1</v>
      </c>
      <c r="BA484">
        <f t="shared" ca="1" si="333"/>
        <v>1</v>
      </c>
      <c r="BB484">
        <f t="shared" ca="1" si="333"/>
        <v>3</v>
      </c>
      <c r="BC484">
        <f t="shared" ca="1" si="333"/>
        <v>0</v>
      </c>
      <c r="BD484">
        <f t="shared" ca="1" si="333"/>
        <v>0</v>
      </c>
      <c r="BE484">
        <f t="shared" ca="1" si="333"/>
        <v>0</v>
      </c>
      <c r="BF484">
        <f t="shared" ca="1" si="333"/>
        <v>0</v>
      </c>
      <c r="BG484">
        <f t="shared" ca="1" si="333"/>
        <v>0</v>
      </c>
      <c r="BH484">
        <f t="shared" ca="1" si="333"/>
        <v>0</v>
      </c>
      <c r="BI484" s="37">
        <f t="shared" ca="1" si="333"/>
        <v>0</v>
      </c>
      <c r="BJ484" t="b">
        <f t="shared" ca="1" si="322"/>
        <v>0</v>
      </c>
      <c r="BK484" t="b">
        <f t="shared" ca="1" si="323"/>
        <v>0</v>
      </c>
      <c r="BL484" t="b">
        <f t="shared" ca="1" si="324"/>
        <v>0</v>
      </c>
      <c r="BM484" t="b">
        <f t="shared" ca="1" si="325"/>
        <v>1</v>
      </c>
      <c r="BN484" t="b">
        <f t="shared" ca="1" si="326"/>
        <v>0</v>
      </c>
      <c r="BO484" t="b">
        <f t="shared" ca="1" si="327"/>
        <v>0</v>
      </c>
      <c r="BP484" t="b">
        <f t="shared" ca="1" si="328"/>
        <v>0</v>
      </c>
      <c r="BQ484">
        <f t="shared" ca="1" si="329"/>
        <v>1</v>
      </c>
      <c r="BR484">
        <f t="shared" ca="1" si="330"/>
        <v>40472</v>
      </c>
      <c r="BS484" cm="1">
        <f t="array" aca="1" ref="BS484" ca="1">IF($C484=0,"",RANK(BR484,OFFSET(KKK,0,0,LAST,1),-1))</f>
        <v>571</v>
      </c>
      <c r="BT484" s="19">
        <f t="shared" ca="1" si="331"/>
        <v>85079</v>
      </c>
    </row>
    <row r="485" spans="1:72">
      <c r="A485">
        <v>473</v>
      </c>
      <c r="C485" s="9" t="str">
        <f t="shared" ca="1" si="300"/>
        <v>36634 44</v>
      </c>
      <c r="D485">
        <f t="shared" ca="1" si="302"/>
        <v>8</v>
      </c>
      <c r="E485" t="str">
        <f t="shared" ca="1" si="315"/>
        <v>36634</v>
      </c>
      <c r="F485" t="str">
        <f t="shared" ca="1" si="303"/>
        <v>CFFCD</v>
      </c>
      <c r="G485" t="str">
        <f t="shared" ca="1" si="316"/>
        <v>CFFCD 44</v>
      </c>
      <c r="H485" t="str">
        <f ca="1"/>
        <v>HHHFH 861</v>
      </c>
      <c r="I485" t="str" cm="1">
        <f t="array" aca="1" ref="I485:J485" ca="1">IF($C485=0,"",_xlfn.TEXTSPLIT(H485," "))</f>
        <v>HHHFH</v>
      </c>
      <c r="J485" t="str">
        <f ca="1"/>
        <v>861</v>
      </c>
      <c r="K485">
        <f t="shared" ca="1" si="317"/>
        <v>861</v>
      </c>
      <c r="L485">
        <f ca="1"/>
        <v>473</v>
      </c>
      <c r="M485" t="str">
        <f t="shared" ca="1" si="304"/>
        <v>88868</v>
      </c>
      <c r="N485">
        <f t="shared" ca="1" si="296"/>
        <v>0</v>
      </c>
      <c r="O485">
        <f t="shared" ca="1" si="334"/>
        <v>0</v>
      </c>
      <c r="P485">
        <f t="shared" ca="1" si="334"/>
        <v>0</v>
      </c>
      <c r="Q485">
        <f t="shared" ca="1" si="334"/>
        <v>0</v>
      </c>
      <c r="R485">
        <f t="shared" ca="1" si="334"/>
        <v>0</v>
      </c>
      <c r="S485">
        <f t="shared" ca="1" si="334"/>
        <v>1</v>
      </c>
      <c r="T485">
        <f t="shared" ca="1" si="334"/>
        <v>0</v>
      </c>
      <c r="U485">
        <f t="shared" ca="1" si="334"/>
        <v>4</v>
      </c>
      <c r="V485">
        <f t="shared" ca="1" si="334"/>
        <v>0</v>
      </c>
      <c r="W485">
        <f t="shared" ca="1" si="334"/>
        <v>0</v>
      </c>
      <c r="X485">
        <f t="shared" ca="1" si="334"/>
        <v>0</v>
      </c>
      <c r="Y485">
        <f t="shared" ca="1" si="334"/>
        <v>0</v>
      </c>
      <c r="Z485">
        <f t="shared" ca="1" si="334"/>
        <v>0</v>
      </c>
      <c r="AA485">
        <f t="shared" ca="1" si="334"/>
        <v>0</v>
      </c>
      <c r="AB485">
        <f t="shared" ca="1" si="318"/>
        <v>5</v>
      </c>
      <c r="AC485" t="b">
        <f t="shared" ca="1" si="305"/>
        <v>0</v>
      </c>
      <c r="AD485" t="b">
        <f t="shared" ca="1" si="306"/>
        <v>1</v>
      </c>
      <c r="AE485" t="b">
        <f t="shared" ca="1" si="307"/>
        <v>0</v>
      </c>
      <c r="AF485" t="b">
        <f t="shared" ca="1" si="308"/>
        <v>0</v>
      </c>
      <c r="AG485" t="b">
        <f t="shared" ca="1" si="309"/>
        <v>0</v>
      </c>
      <c r="AH485" t="b">
        <f t="shared" ca="1" si="310"/>
        <v>0</v>
      </c>
      <c r="AI485" t="b">
        <f t="shared" ca="1" si="311"/>
        <v>0</v>
      </c>
      <c r="AJ485">
        <f t="shared" ca="1" si="319"/>
        <v>1</v>
      </c>
      <c r="AK485">
        <f t="shared" ca="1" si="312"/>
        <v>60473</v>
      </c>
      <c r="AL485">
        <f t="shared" ca="1" si="313"/>
        <v>954</v>
      </c>
      <c r="AM485" s="19">
        <f t="shared" ca="1" si="314"/>
        <v>821394</v>
      </c>
      <c r="AN485" t="str">
        <f ca="1">IF($C485=0,"",
VLOOKUP(MID($E485,1,1),TRANSF2,2,FALSE)
&amp; VLOOKUP(MID($E485,2,1),TRANSF2,2,FALSE)
&amp; VLOOKUP(MID($E485,3,1),TRANSF2,2,FALSE)
&amp; VLOOKUP(MID($E485,4,1),TRANSF2,2,FALSE)
&amp; VLOOKUP(MID($E485,5,1),TRANSF2,2,FALSE)
)</f>
        <v>CFFCD</v>
      </c>
      <c r="AO485" t="str">
        <f t="shared" ca="1" si="320"/>
        <v>CFFCD 44</v>
      </c>
      <c r="AP485" t="str">
        <f ca="1"/>
        <v>GEGGG 99</v>
      </c>
      <c r="AQ485" t="str" cm="1">
        <f t="array" aca="1" ref="AQ485:AR485" ca="1">IF($C485=0,"",_xlfn.TEXTSPLIT(AP485," "))</f>
        <v>GEGGG</v>
      </c>
      <c r="AR485" t="str">
        <f ca="1"/>
        <v>99</v>
      </c>
      <c r="AS485">
        <f t="shared" ca="1" si="321"/>
        <v>99</v>
      </c>
      <c r="AT485">
        <f ca="1"/>
        <v>473</v>
      </c>
      <c r="AU485" t="str">
        <f ca="1">IF($C485=0,"",
VLOOKUP(MID(AQ485,1,1),REVTRANS2,2,FALSE)
&amp; VLOOKUP(MID(AQ485,2,1),REVTRANS2,2,FALSE)
&amp; VLOOKUP(MID(AQ485,3,1),REVTRANS2,2,FALSE)
&amp; VLOOKUP(MID(AQ485,4,1),REVTRANS2,2,FALSE)
&amp; VLOOKUP(MID(AQ485,5,1),REVTRANS2,2,FALSE)
)</f>
        <v>75777</v>
      </c>
      <c r="AV485">
        <f t="shared" ca="1" si="295"/>
        <v>0</v>
      </c>
      <c r="AW485">
        <f t="shared" ca="1" si="333"/>
        <v>0</v>
      </c>
      <c r="AX485">
        <f t="shared" ca="1" si="333"/>
        <v>0</v>
      </c>
      <c r="AY485">
        <f t="shared" ca="1" si="333"/>
        <v>0</v>
      </c>
      <c r="AZ485">
        <f t="shared" ca="1" si="333"/>
        <v>1</v>
      </c>
      <c r="BA485">
        <f t="shared" ca="1" si="333"/>
        <v>0</v>
      </c>
      <c r="BB485">
        <f t="shared" ca="1" si="333"/>
        <v>4</v>
      </c>
      <c r="BC485">
        <f t="shared" ca="1" si="333"/>
        <v>0</v>
      </c>
      <c r="BD485">
        <f t="shared" ca="1" si="333"/>
        <v>0</v>
      </c>
      <c r="BE485">
        <f t="shared" ca="1" si="333"/>
        <v>0</v>
      </c>
      <c r="BF485">
        <f t="shared" ca="1" si="333"/>
        <v>0</v>
      </c>
      <c r="BG485">
        <f t="shared" ca="1" si="333"/>
        <v>0</v>
      </c>
      <c r="BH485">
        <f t="shared" ca="1" si="333"/>
        <v>0</v>
      </c>
      <c r="BI485" s="37">
        <f t="shared" ca="1" si="333"/>
        <v>0</v>
      </c>
      <c r="BJ485" t="b">
        <f t="shared" ca="1" si="322"/>
        <v>0</v>
      </c>
      <c r="BK485" t="b">
        <f t="shared" ca="1" si="323"/>
        <v>1</v>
      </c>
      <c r="BL485" t="b">
        <f t="shared" ca="1" si="324"/>
        <v>0</v>
      </c>
      <c r="BM485" t="b">
        <f t="shared" ca="1" si="325"/>
        <v>0</v>
      </c>
      <c r="BN485" t="b">
        <f t="shared" ca="1" si="326"/>
        <v>0</v>
      </c>
      <c r="BO485" t="b">
        <f t="shared" ca="1" si="327"/>
        <v>0</v>
      </c>
      <c r="BP485" t="b">
        <f t="shared" ca="1" si="328"/>
        <v>0</v>
      </c>
      <c r="BQ485">
        <f t="shared" ca="1" si="329"/>
        <v>1</v>
      </c>
      <c r="BR485">
        <f t="shared" ca="1" si="330"/>
        <v>60473</v>
      </c>
      <c r="BS485" cm="1">
        <f t="array" aca="1" ref="BS485" ca="1">IF($C485=0,"",RANK(BR485,OFFSET(KKK,0,0,LAST,1),-1))</f>
        <v>893</v>
      </c>
      <c r="BT485" s="19">
        <f t="shared" ca="1" si="331"/>
        <v>88407</v>
      </c>
    </row>
    <row r="486" spans="1:72">
      <c r="A486">
        <v>474</v>
      </c>
      <c r="C486" s="9" t="str">
        <f t="shared" ca="1" si="300"/>
        <v>TTKKJ 90</v>
      </c>
      <c r="D486">
        <f t="shared" ca="1" si="302"/>
        <v>8</v>
      </c>
      <c r="E486" t="str">
        <f t="shared" ca="1" si="315"/>
        <v>TTKKJ</v>
      </c>
      <c r="F486" t="str">
        <f t="shared" ca="1" si="303"/>
        <v>LLOOM</v>
      </c>
      <c r="G486" t="str">
        <f t="shared" ca="1" si="316"/>
        <v>LLOOM 90</v>
      </c>
      <c r="H486" t="str">
        <f ca="1"/>
        <v>HHHHI 435</v>
      </c>
      <c r="I486" t="str" cm="1">
        <f t="array" aca="1" ref="I486:J486" ca="1">IF($C486=0,"",_xlfn.TEXTSPLIT(H486," "))</f>
        <v>HHHHI</v>
      </c>
      <c r="J486" t="str">
        <f ca="1"/>
        <v>435</v>
      </c>
      <c r="K486">
        <f t="shared" ca="1" si="317"/>
        <v>435</v>
      </c>
      <c r="L486">
        <f ca="1"/>
        <v>474</v>
      </c>
      <c r="M486" t="str">
        <f t="shared" ca="1" si="304"/>
        <v>88889</v>
      </c>
      <c r="N486">
        <f t="shared" ca="1" si="296"/>
        <v>0</v>
      </c>
      <c r="O486">
        <f t="shared" ca="1" si="334"/>
        <v>0</v>
      </c>
      <c r="P486">
        <f t="shared" ca="1" si="334"/>
        <v>0</v>
      </c>
      <c r="Q486">
        <f t="shared" ca="1" si="334"/>
        <v>0</v>
      </c>
      <c r="R486">
        <f t="shared" ca="1" si="334"/>
        <v>0</v>
      </c>
      <c r="S486">
        <f t="shared" ca="1" si="334"/>
        <v>0</v>
      </c>
      <c r="T486">
        <f t="shared" ca="1" si="334"/>
        <v>0</v>
      </c>
      <c r="U486">
        <f t="shared" ca="1" si="334"/>
        <v>4</v>
      </c>
      <c r="V486">
        <f t="shared" ca="1" si="334"/>
        <v>1</v>
      </c>
      <c r="W486">
        <f t="shared" ca="1" si="334"/>
        <v>0</v>
      </c>
      <c r="X486">
        <f t="shared" ca="1" si="334"/>
        <v>0</v>
      </c>
      <c r="Y486">
        <f t="shared" ca="1" si="334"/>
        <v>0</v>
      </c>
      <c r="Z486">
        <f t="shared" ca="1" si="334"/>
        <v>0</v>
      </c>
      <c r="AA486">
        <f t="shared" ca="1" si="334"/>
        <v>0</v>
      </c>
      <c r="AB486">
        <f t="shared" ca="1" si="318"/>
        <v>5</v>
      </c>
      <c r="AC486" t="b">
        <f t="shared" ca="1" si="305"/>
        <v>0</v>
      </c>
      <c r="AD486" t="b">
        <f t="shared" ca="1" si="306"/>
        <v>1</v>
      </c>
      <c r="AE486" t="b">
        <f t="shared" ca="1" si="307"/>
        <v>0</v>
      </c>
      <c r="AF486" t="b">
        <f t="shared" ca="1" si="308"/>
        <v>0</v>
      </c>
      <c r="AG486" t="b">
        <f t="shared" ca="1" si="309"/>
        <v>0</v>
      </c>
      <c r="AH486" t="b">
        <f t="shared" ca="1" si="310"/>
        <v>0</v>
      </c>
      <c r="AI486" t="b">
        <f t="shared" ca="1" si="311"/>
        <v>0</v>
      </c>
      <c r="AJ486">
        <f t="shared" ca="1" si="319"/>
        <v>1</v>
      </c>
      <c r="AK486">
        <f t="shared" ca="1" si="312"/>
        <v>60474</v>
      </c>
      <c r="AL486">
        <f t="shared" ca="1" si="313"/>
        <v>955</v>
      </c>
      <c r="AM486" s="19">
        <f t="shared" ca="1" si="314"/>
        <v>415425</v>
      </c>
      <c r="AN486" t="str">
        <f ca="1">IF($C486=0,"",
VLOOKUP(MID($E486,1,1),TRANSF2,2,FALSE)
&amp; VLOOKUP(MID($E486,2,1),TRANSF2,2,FALSE)
&amp; VLOOKUP(MID($E486,3,1),TRANSF2,2,FALSE)
&amp; VLOOKUP(MID($E486,4,1),TRANSF2,2,FALSE)
&amp; VLOOKUP(MID($E486,5,1),TRANSF2,2,FALSE)
)</f>
        <v>LLOOA</v>
      </c>
      <c r="AO486" t="str">
        <f t="shared" ca="1" si="320"/>
        <v>LLOOA 90</v>
      </c>
      <c r="AP486" t="str">
        <f ca="1"/>
        <v>GEHDE 946</v>
      </c>
      <c r="AQ486" t="str" cm="1">
        <f t="array" aca="1" ref="AQ486:AR486" ca="1">IF($C486=0,"",_xlfn.TEXTSPLIT(AP486," "))</f>
        <v>GEHDE</v>
      </c>
      <c r="AR486" t="str">
        <f ca="1"/>
        <v>946</v>
      </c>
      <c r="AS486">
        <f t="shared" ca="1" si="321"/>
        <v>946</v>
      </c>
      <c r="AT486">
        <f ca="1"/>
        <v>474</v>
      </c>
      <c r="AU486" t="str">
        <f ca="1">IF($C486=0,"",
VLOOKUP(MID(AQ486,1,1),REVTRANS2,2,FALSE)
&amp; VLOOKUP(MID(AQ486,2,1),REVTRANS2,2,FALSE)
&amp; VLOOKUP(MID(AQ486,3,1),REVTRANS2,2,FALSE)
&amp; VLOOKUP(MID(AQ486,4,1),REVTRANS2,2,FALSE)
&amp; VLOOKUP(MID(AQ486,5,1),REVTRANS2,2,FALSE)
)</f>
        <v>75845</v>
      </c>
      <c r="AV486">
        <f t="shared" ca="1" si="295"/>
        <v>0</v>
      </c>
      <c r="AW486">
        <f t="shared" ca="1" si="333"/>
        <v>0</v>
      </c>
      <c r="AX486">
        <f t="shared" ca="1" si="333"/>
        <v>0</v>
      </c>
      <c r="AY486">
        <f t="shared" ca="1" si="333"/>
        <v>1</v>
      </c>
      <c r="AZ486">
        <f t="shared" ca="1" si="333"/>
        <v>2</v>
      </c>
      <c r="BA486">
        <f t="shared" ca="1" si="333"/>
        <v>0</v>
      </c>
      <c r="BB486">
        <f t="shared" ca="1" si="333"/>
        <v>1</v>
      </c>
      <c r="BC486">
        <f t="shared" ca="1" si="333"/>
        <v>1</v>
      </c>
      <c r="BD486">
        <f t="shared" ca="1" si="333"/>
        <v>0</v>
      </c>
      <c r="BE486">
        <f t="shared" ca="1" si="333"/>
        <v>0</v>
      </c>
      <c r="BF486">
        <f t="shared" ca="1" si="333"/>
        <v>0</v>
      </c>
      <c r="BG486">
        <f t="shared" ca="1" si="333"/>
        <v>0</v>
      </c>
      <c r="BH486">
        <f t="shared" ca="1" si="333"/>
        <v>0</v>
      </c>
      <c r="BI486" s="37">
        <f t="shared" ca="1" si="333"/>
        <v>0</v>
      </c>
      <c r="BJ486" t="b">
        <f t="shared" ca="1" si="322"/>
        <v>0</v>
      </c>
      <c r="BK486" t="b">
        <f t="shared" ca="1" si="323"/>
        <v>0</v>
      </c>
      <c r="BL486" t="b">
        <f t="shared" ca="1" si="324"/>
        <v>0</v>
      </c>
      <c r="BM486" t="b">
        <f t="shared" ca="1" si="325"/>
        <v>0</v>
      </c>
      <c r="BN486" t="b">
        <f t="shared" ca="1" si="326"/>
        <v>0</v>
      </c>
      <c r="BO486" t="b">
        <f t="shared" ca="1" si="327"/>
        <v>1</v>
      </c>
      <c r="BP486" t="b">
        <f t="shared" ca="1" si="328"/>
        <v>0</v>
      </c>
      <c r="BQ486">
        <f t="shared" ca="1" si="329"/>
        <v>1</v>
      </c>
      <c r="BR486">
        <f t="shared" ca="1" si="330"/>
        <v>20474</v>
      </c>
      <c r="BS486" cm="1">
        <f t="array" aca="1" ref="BS486" ca="1">IF($C486=0,"",RANK(BR486,OFFSET(KKK,0,0,LAST,1),-1))</f>
        <v>221</v>
      </c>
      <c r="BT486" s="19">
        <f t="shared" ca="1" si="331"/>
        <v>209066</v>
      </c>
    </row>
    <row r="487" spans="1:72">
      <c r="A487">
        <v>475</v>
      </c>
      <c r="C487" s="9" t="str">
        <f t="shared" ca="1" si="300"/>
        <v>T4666 190</v>
      </c>
      <c r="D487">
        <f t="shared" ca="1" si="302"/>
        <v>9</v>
      </c>
      <c r="E487" t="str">
        <f t="shared" ca="1" si="315"/>
        <v>T4666</v>
      </c>
      <c r="F487" t="str">
        <f t="shared" ca="1" si="303"/>
        <v>LDFFF</v>
      </c>
      <c r="G487" t="str">
        <f t="shared" ca="1" si="316"/>
        <v>LDFFF 190</v>
      </c>
      <c r="H487" t="str">
        <f ca="1"/>
        <v>HHHMP 244</v>
      </c>
      <c r="I487" t="str" cm="1">
        <f t="array" aca="1" ref="I487:J487" ca="1">IF($C487=0,"",_xlfn.TEXTSPLIT(H487," "))</f>
        <v>HHHMP</v>
      </c>
      <c r="J487" t="str">
        <f ca="1"/>
        <v>244</v>
      </c>
      <c r="K487">
        <f t="shared" ca="1" si="317"/>
        <v>244</v>
      </c>
      <c r="L487">
        <f ca="1"/>
        <v>475</v>
      </c>
      <c r="M487" t="str">
        <f t="shared" ca="1" si="304"/>
        <v>888JA</v>
      </c>
      <c r="N487">
        <f t="shared" ca="1" si="296"/>
        <v>0</v>
      </c>
      <c r="O487">
        <f t="shared" ref="O487:AA496" ca="1" si="335">IF($C487=0,"",(LEN($M487)-LEN(SUBSTITUTE($M487,O$11,""))))</f>
        <v>0</v>
      </c>
      <c r="P487">
        <f t="shared" ca="1" si="335"/>
        <v>0</v>
      </c>
      <c r="Q487">
        <f t="shared" ca="1" si="335"/>
        <v>0</v>
      </c>
      <c r="R487">
        <f t="shared" ca="1" si="335"/>
        <v>0</v>
      </c>
      <c r="S487">
        <f t="shared" ca="1" si="335"/>
        <v>0</v>
      </c>
      <c r="T487">
        <f t="shared" ca="1" si="335"/>
        <v>0</v>
      </c>
      <c r="U487">
        <f t="shared" ca="1" si="335"/>
        <v>3</v>
      </c>
      <c r="V487">
        <f t="shared" ca="1" si="335"/>
        <v>0</v>
      </c>
      <c r="W487">
        <f t="shared" ca="1" si="335"/>
        <v>0</v>
      </c>
      <c r="X487">
        <f t="shared" ca="1" si="335"/>
        <v>1</v>
      </c>
      <c r="Y487">
        <f t="shared" ca="1" si="335"/>
        <v>0</v>
      </c>
      <c r="Z487">
        <f t="shared" ca="1" si="335"/>
        <v>0</v>
      </c>
      <c r="AA487">
        <f t="shared" ca="1" si="335"/>
        <v>1</v>
      </c>
      <c r="AB487">
        <f t="shared" ca="1" si="318"/>
        <v>5</v>
      </c>
      <c r="AC487" t="b">
        <f t="shared" ca="1" si="305"/>
        <v>0</v>
      </c>
      <c r="AD487" t="b">
        <f t="shared" ca="1" si="306"/>
        <v>0</v>
      </c>
      <c r="AE487" t="b">
        <f t="shared" ca="1" si="307"/>
        <v>0</v>
      </c>
      <c r="AF487" t="b">
        <f t="shared" ca="1" si="308"/>
        <v>1</v>
      </c>
      <c r="AG487" t="b">
        <f t="shared" ca="1" si="309"/>
        <v>0</v>
      </c>
      <c r="AH487" t="b">
        <f t="shared" ca="1" si="310"/>
        <v>0</v>
      </c>
      <c r="AI487" t="b">
        <f t="shared" ca="1" si="311"/>
        <v>0</v>
      </c>
      <c r="AJ487">
        <f t="shared" ca="1" si="319"/>
        <v>1</v>
      </c>
      <c r="AK487">
        <f t="shared" ca="1" si="312"/>
        <v>40475</v>
      </c>
      <c r="AL487">
        <f t="shared" ca="1" si="313"/>
        <v>714</v>
      </c>
      <c r="AM487" s="19">
        <f t="shared" ca="1" si="314"/>
        <v>174216</v>
      </c>
      <c r="AN487" t="str">
        <f ca="1">IF($C487=0,"",
VLOOKUP(MID($E487,1,1),TRANSF2,2,FALSE)
&amp; VLOOKUP(MID($E487,2,1),TRANSF2,2,FALSE)
&amp; VLOOKUP(MID($E487,3,1),TRANSF2,2,FALSE)
&amp; VLOOKUP(MID($E487,4,1),TRANSF2,2,FALSE)
&amp; VLOOKUP(MID($E487,5,1),TRANSF2,2,FALSE)
)</f>
        <v>LDFFF</v>
      </c>
      <c r="AO487" t="str">
        <f t="shared" ca="1" si="320"/>
        <v>LDFFF 190</v>
      </c>
      <c r="AP487" t="str">
        <f ca="1"/>
        <v>GFFCC 13</v>
      </c>
      <c r="AQ487" t="str" cm="1">
        <f t="array" aca="1" ref="AQ487:AR487" ca="1">IF($C487=0,"",_xlfn.TEXTSPLIT(AP487," "))</f>
        <v>GFFCC</v>
      </c>
      <c r="AR487" t="str">
        <f ca="1"/>
        <v>13</v>
      </c>
      <c r="AS487">
        <f t="shared" ca="1" si="321"/>
        <v>13</v>
      </c>
      <c r="AT487">
        <f ca="1"/>
        <v>475</v>
      </c>
      <c r="AU487" t="str">
        <f ca="1">IF($C487=0,"",
VLOOKUP(MID(AQ487,1,1),REVTRANS2,2,FALSE)
&amp; VLOOKUP(MID(AQ487,2,1),REVTRANS2,2,FALSE)
&amp; VLOOKUP(MID(AQ487,3,1),REVTRANS2,2,FALSE)
&amp; VLOOKUP(MID(AQ487,4,1),REVTRANS2,2,FALSE)
&amp; VLOOKUP(MID(AQ487,5,1),REVTRANS2,2,FALSE)
)</f>
        <v>76633</v>
      </c>
      <c r="AV487">
        <f t="shared" ca="1" si="295"/>
        <v>0</v>
      </c>
      <c r="AW487">
        <f t="shared" ca="1" si="333"/>
        <v>0</v>
      </c>
      <c r="AX487">
        <f t="shared" ca="1" si="333"/>
        <v>2</v>
      </c>
      <c r="AY487">
        <f t="shared" ca="1" si="333"/>
        <v>0</v>
      </c>
      <c r="AZ487">
        <f t="shared" ca="1" si="333"/>
        <v>0</v>
      </c>
      <c r="BA487">
        <f t="shared" ca="1" si="333"/>
        <v>2</v>
      </c>
      <c r="BB487">
        <f t="shared" ca="1" si="333"/>
        <v>1</v>
      </c>
      <c r="BC487">
        <f t="shared" ca="1" si="333"/>
        <v>0</v>
      </c>
      <c r="BD487">
        <f t="shared" ca="1" si="333"/>
        <v>0</v>
      </c>
      <c r="BE487">
        <f t="shared" ca="1" si="333"/>
        <v>0</v>
      </c>
      <c r="BF487">
        <f t="shared" ca="1" si="333"/>
        <v>0</v>
      </c>
      <c r="BG487">
        <f t="shared" ca="1" si="333"/>
        <v>0</v>
      </c>
      <c r="BH487">
        <f t="shared" ca="1" si="333"/>
        <v>0</v>
      </c>
      <c r="BI487" s="37">
        <f t="shared" ca="1" si="333"/>
        <v>0</v>
      </c>
      <c r="BJ487" t="b">
        <f t="shared" ca="1" si="322"/>
        <v>0</v>
      </c>
      <c r="BK487" t="b">
        <f t="shared" ca="1" si="323"/>
        <v>0</v>
      </c>
      <c r="BL487" t="b">
        <f t="shared" ca="1" si="324"/>
        <v>0</v>
      </c>
      <c r="BM487" t="b">
        <f t="shared" ca="1" si="325"/>
        <v>0</v>
      </c>
      <c r="BN487" t="b">
        <f t="shared" ca="1" si="326"/>
        <v>1</v>
      </c>
      <c r="BO487" t="b">
        <f t="shared" ca="1" si="327"/>
        <v>0</v>
      </c>
      <c r="BP487" t="b">
        <f t="shared" ca="1" si="328"/>
        <v>0</v>
      </c>
      <c r="BQ487">
        <f t="shared" ca="1" si="329"/>
        <v>1</v>
      </c>
      <c r="BR487">
        <f t="shared" ca="1" si="330"/>
        <v>30475</v>
      </c>
      <c r="BS487" cm="1">
        <f t="array" aca="1" ref="BS487" ca="1">IF($C487=0,"",RANK(BR487,OFFSET(KKK,0,0,LAST,1),-1))</f>
        <v>374</v>
      </c>
      <c r="BT487" s="19">
        <f t="shared" ca="1" si="331"/>
        <v>4862</v>
      </c>
    </row>
    <row r="488" spans="1:72">
      <c r="A488">
        <v>476</v>
      </c>
      <c r="C488" s="9" t="str">
        <f t="shared" ca="1" si="300"/>
        <v>TA7K4 364</v>
      </c>
      <c r="D488">
        <f t="shared" ca="1" si="302"/>
        <v>9</v>
      </c>
      <c r="E488" t="str">
        <f t="shared" ca="1" si="315"/>
        <v>TA7K4</v>
      </c>
      <c r="F488" t="str">
        <f t="shared" ca="1" si="303"/>
        <v>LPGOD</v>
      </c>
      <c r="G488" t="str">
        <f t="shared" ca="1" si="316"/>
        <v>LPGOD 364</v>
      </c>
      <c r="H488" t="str">
        <f ca="1"/>
        <v>HHIHF 350</v>
      </c>
      <c r="I488" t="str" cm="1">
        <f t="array" aca="1" ref="I488:J488" ca="1">IF($C488=0,"",_xlfn.TEXTSPLIT(H488," "))</f>
        <v>HHIHF</v>
      </c>
      <c r="J488" t="str">
        <f ca="1"/>
        <v>350</v>
      </c>
      <c r="K488">
        <f t="shared" ca="1" si="317"/>
        <v>350</v>
      </c>
      <c r="L488">
        <f ca="1"/>
        <v>476</v>
      </c>
      <c r="M488" t="str">
        <f t="shared" ca="1" si="304"/>
        <v>88986</v>
      </c>
      <c r="N488">
        <f t="shared" ca="1" si="296"/>
        <v>0</v>
      </c>
      <c r="O488">
        <f t="shared" ca="1" si="335"/>
        <v>0</v>
      </c>
      <c r="P488">
        <f t="shared" ca="1" si="335"/>
        <v>0</v>
      </c>
      <c r="Q488">
        <f t="shared" ca="1" si="335"/>
        <v>0</v>
      </c>
      <c r="R488">
        <f t="shared" ca="1" si="335"/>
        <v>0</v>
      </c>
      <c r="S488">
        <f t="shared" ca="1" si="335"/>
        <v>1</v>
      </c>
      <c r="T488">
        <f t="shared" ca="1" si="335"/>
        <v>0</v>
      </c>
      <c r="U488">
        <f t="shared" ca="1" si="335"/>
        <v>3</v>
      </c>
      <c r="V488">
        <f t="shared" ca="1" si="335"/>
        <v>1</v>
      </c>
      <c r="W488">
        <f t="shared" ca="1" si="335"/>
        <v>0</v>
      </c>
      <c r="X488">
        <f t="shared" ca="1" si="335"/>
        <v>0</v>
      </c>
      <c r="Y488">
        <f t="shared" ca="1" si="335"/>
        <v>0</v>
      </c>
      <c r="Z488">
        <f t="shared" ca="1" si="335"/>
        <v>0</v>
      </c>
      <c r="AA488">
        <f t="shared" ca="1" si="335"/>
        <v>0</v>
      </c>
      <c r="AB488">
        <f t="shared" ca="1" si="318"/>
        <v>5</v>
      </c>
      <c r="AC488" t="b">
        <f t="shared" ca="1" si="305"/>
        <v>0</v>
      </c>
      <c r="AD488" t="b">
        <f t="shared" ca="1" si="306"/>
        <v>0</v>
      </c>
      <c r="AE488" t="b">
        <f t="shared" ca="1" si="307"/>
        <v>0</v>
      </c>
      <c r="AF488" t="b">
        <f t="shared" ca="1" si="308"/>
        <v>1</v>
      </c>
      <c r="AG488" t="b">
        <f t="shared" ca="1" si="309"/>
        <v>0</v>
      </c>
      <c r="AH488" t="b">
        <f t="shared" ca="1" si="310"/>
        <v>0</v>
      </c>
      <c r="AI488" t="b">
        <f t="shared" ca="1" si="311"/>
        <v>0</v>
      </c>
      <c r="AJ488">
        <f t="shared" ca="1" si="319"/>
        <v>1</v>
      </c>
      <c r="AK488">
        <f t="shared" ca="1" si="312"/>
        <v>40476</v>
      </c>
      <c r="AL488">
        <f t="shared" ca="1" si="313"/>
        <v>715</v>
      </c>
      <c r="AM488" s="19">
        <f t="shared" ca="1" si="314"/>
        <v>250250</v>
      </c>
      <c r="AN488" t="str">
        <f ca="1">IF($C488=0,"",
VLOOKUP(MID($E488,1,1),TRANSF2,2,FALSE)
&amp; VLOOKUP(MID($E488,2,1),TRANSF2,2,FALSE)
&amp; VLOOKUP(MID($E488,3,1),TRANSF2,2,FALSE)
&amp; VLOOKUP(MID($E488,4,1),TRANSF2,2,FALSE)
&amp; VLOOKUP(MID($E488,5,1),TRANSF2,2,FALSE)
)</f>
        <v>LPGOD</v>
      </c>
      <c r="AO488" t="str">
        <f t="shared" ca="1" si="320"/>
        <v>LPGOD 364</v>
      </c>
      <c r="AP488" t="str">
        <f ca="1"/>
        <v>GFFFF 176</v>
      </c>
      <c r="AQ488" t="str" cm="1">
        <f t="array" aca="1" ref="AQ488:AR488" ca="1">IF($C488=0,"",_xlfn.TEXTSPLIT(AP488," "))</f>
        <v>GFFFF</v>
      </c>
      <c r="AR488" t="str">
        <f ca="1"/>
        <v>176</v>
      </c>
      <c r="AS488">
        <f t="shared" ca="1" si="321"/>
        <v>176</v>
      </c>
      <c r="AT488">
        <f ca="1"/>
        <v>476</v>
      </c>
      <c r="AU488" t="str">
        <f ca="1">IF($C488=0,"",
VLOOKUP(MID(AQ488,1,1),REVTRANS2,2,FALSE)
&amp; VLOOKUP(MID(AQ488,2,1),REVTRANS2,2,FALSE)
&amp; VLOOKUP(MID(AQ488,3,1),REVTRANS2,2,FALSE)
&amp; VLOOKUP(MID(AQ488,4,1),REVTRANS2,2,FALSE)
&amp; VLOOKUP(MID(AQ488,5,1),REVTRANS2,2,FALSE)
)</f>
        <v>76666</v>
      </c>
      <c r="AV488">
        <f t="shared" ca="1" si="295"/>
        <v>0</v>
      </c>
      <c r="AW488">
        <f t="shared" ca="1" si="333"/>
        <v>0</v>
      </c>
      <c r="AX488">
        <f t="shared" ca="1" si="333"/>
        <v>0</v>
      </c>
      <c r="AY488">
        <f t="shared" ca="1" si="333"/>
        <v>0</v>
      </c>
      <c r="AZ488">
        <f t="shared" ca="1" si="333"/>
        <v>0</v>
      </c>
      <c r="BA488">
        <f t="shared" ca="1" si="333"/>
        <v>4</v>
      </c>
      <c r="BB488">
        <f t="shared" ref="AW488:BI551" ca="1" si="336">IF($C488=0,"",(LEN($AU488)-LEN(SUBSTITUTE($AU488,BB$11,""))))</f>
        <v>1</v>
      </c>
      <c r="BC488">
        <f t="shared" ca="1" si="336"/>
        <v>0</v>
      </c>
      <c r="BD488">
        <f t="shared" ca="1" si="336"/>
        <v>0</v>
      </c>
      <c r="BE488">
        <f t="shared" ca="1" si="336"/>
        <v>0</v>
      </c>
      <c r="BF488">
        <f t="shared" ca="1" si="336"/>
        <v>0</v>
      </c>
      <c r="BG488">
        <f t="shared" ca="1" si="336"/>
        <v>0</v>
      </c>
      <c r="BH488">
        <f t="shared" ca="1" si="336"/>
        <v>0</v>
      </c>
      <c r="BI488" s="37">
        <f t="shared" ca="1" si="336"/>
        <v>0</v>
      </c>
      <c r="BJ488" t="b">
        <f t="shared" ca="1" si="322"/>
        <v>0</v>
      </c>
      <c r="BK488" t="b">
        <f t="shared" ca="1" si="323"/>
        <v>1</v>
      </c>
      <c r="BL488" t="b">
        <f t="shared" ca="1" si="324"/>
        <v>0</v>
      </c>
      <c r="BM488" t="b">
        <f t="shared" ca="1" si="325"/>
        <v>0</v>
      </c>
      <c r="BN488" t="b">
        <f t="shared" ca="1" si="326"/>
        <v>0</v>
      </c>
      <c r="BO488" t="b">
        <f t="shared" ca="1" si="327"/>
        <v>0</v>
      </c>
      <c r="BP488" t="b">
        <f t="shared" ca="1" si="328"/>
        <v>0</v>
      </c>
      <c r="BQ488">
        <f t="shared" ca="1" si="329"/>
        <v>1</v>
      </c>
      <c r="BR488">
        <f t="shared" ca="1" si="330"/>
        <v>60476</v>
      </c>
      <c r="BS488" cm="1">
        <f t="array" aca="1" ref="BS488" ca="1">IF($C488=0,"",RANK(BR488,OFFSET(KKK,0,0,LAST,1),-1))</f>
        <v>894</v>
      </c>
      <c r="BT488" s="19">
        <f t="shared" ca="1" si="331"/>
        <v>157344</v>
      </c>
    </row>
    <row r="489" spans="1:72">
      <c r="A489">
        <v>477</v>
      </c>
      <c r="C489" s="9" t="str">
        <f t="shared" ca="1" si="300"/>
        <v>8T85A 330</v>
      </c>
      <c r="D489">
        <f t="shared" ca="1" si="302"/>
        <v>9</v>
      </c>
      <c r="E489" t="str">
        <f t="shared" ca="1" si="315"/>
        <v>8T85A</v>
      </c>
      <c r="F489" t="str">
        <f t="shared" ca="1" si="303"/>
        <v>HLHEP</v>
      </c>
      <c r="G489" t="str">
        <f t="shared" ca="1" si="316"/>
        <v>HLHEP 330</v>
      </c>
      <c r="H489" t="str">
        <f ca="1"/>
        <v>HHLEF 667</v>
      </c>
      <c r="I489" t="str" cm="1">
        <f t="array" aca="1" ref="I489:J489" ca="1">IF($C489=0,"",_xlfn.TEXTSPLIT(H489," "))</f>
        <v>HHLEF</v>
      </c>
      <c r="J489" t="str">
        <f ca="1"/>
        <v>667</v>
      </c>
      <c r="K489">
        <f t="shared" ca="1" si="317"/>
        <v>667</v>
      </c>
      <c r="L489">
        <f ca="1"/>
        <v>477</v>
      </c>
      <c r="M489" t="str">
        <f t="shared" ca="1" si="304"/>
        <v>88T56</v>
      </c>
      <c r="N489">
        <f t="shared" ca="1" si="296"/>
        <v>0</v>
      </c>
      <c r="O489">
        <f t="shared" ca="1" si="335"/>
        <v>0</v>
      </c>
      <c r="P489">
        <f t="shared" ca="1" si="335"/>
        <v>0</v>
      </c>
      <c r="Q489">
        <f t="shared" ca="1" si="335"/>
        <v>0</v>
      </c>
      <c r="R489">
        <f t="shared" ca="1" si="335"/>
        <v>1</v>
      </c>
      <c r="S489">
        <f t="shared" ca="1" si="335"/>
        <v>1</v>
      </c>
      <c r="T489">
        <f t="shared" ca="1" si="335"/>
        <v>0</v>
      </c>
      <c r="U489">
        <f t="shared" ca="1" si="335"/>
        <v>2</v>
      </c>
      <c r="V489">
        <f t="shared" ca="1" si="335"/>
        <v>0</v>
      </c>
      <c r="W489">
        <f t="shared" ca="1" si="335"/>
        <v>1</v>
      </c>
      <c r="X489">
        <f t="shared" ca="1" si="335"/>
        <v>0</v>
      </c>
      <c r="Y489">
        <f t="shared" ca="1" si="335"/>
        <v>0</v>
      </c>
      <c r="Z489">
        <f t="shared" ca="1" si="335"/>
        <v>0</v>
      </c>
      <c r="AA489">
        <f t="shared" ca="1" si="335"/>
        <v>0</v>
      </c>
      <c r="AB489">
        <f t="shared" ca="1" si="318"/>
        <v>5</v>
      </c>
      <c r="AC489" t="b">
        <f t="shared" ca="1" si="305"/>
        <v>0</v>
      </c>
      <c r="AD489" t="b">
        <f t="shared" ca="1" si="306"/>
        <v>0</v>
      </c>
      <c r="AE489" t="b">
        <f t="shared" ca="1" si="307"/>
        <v>0</v>
      </c>
      <c r="AF489" t="b">
        <f t="shared" ca="1" si="308"/>
        <v>0</v>
      </c>
      <c r="AG489" t="b">
        <f t="shared" ca="1" si="309"/>
        <v>0</v>
      </c>
      <c r="AH489" t="b">
        <f t="shared" ca="1" si="310"/>
        <v>1</v>
      </c>
      <c r="AI489" t="b">
        <f t="shared" ca="1" si="311"/>
        <v>0</v>
      </c>
      <c r="AJ489">
        <f t="shared" ca="1" si="319"/>
        <v>1</v>
      </c>
      <c r="AK489">
        <f t="shared" ca="1" si="312"/>
        <v>20477</v>
      </c>
      <c r="AL489">
        <f t="shared" ca="1" si="313"/>
        <v>302</v>
      </c>
      <c r="AM489" s="19">
        <f t="shared" ca="1" si="314"/>
        <v>201434</v>
      </c>
      <c r="AN489" t="str">
        <f ca="1">IF($C489=0,"",
VLOOKUP(MID($E489,1,1),TRANSF2,2,FALSE)
&amp; VLOOKUP(MID($E489,2,1),TRANSF2,2,FALSE)
&amp; VLOOKUP(MID($E489,3,1),TRANSF2,2,FALSE)
&amp; VLOOKUP(MID($E489,4,1),TRANSF2,2,FALSE)
&amp; VLOOKUP(MID($E489,5,1),TRANSF2,2,FALSE)
)</f>
        <v>HLHEP</v>
      </c>
      <c r="AO489" t="str">
        <f t="shared" ca="1" si="320"/>
        <v>HLHEP 330</v>
      </c>
      <c r="AP489" t="str">
        <f ca="1"/>
        <v>GFGGG 470</v>
      </c>
      <c r="AQ489" t="str" cm="1">
        <f t="array" aca="1" ref="AQ489:AR489" ca="1">IF($C489=0,"",_xlfn.TEXTSPLIT(AP489," "))</f>
        <v>GFGGG</v>
      </c>
      <c r="AR489" t="str">
        <f ca="1"/>
        <v>470</v>
      </c>
      <c r="AS489">
        <f t="shared" ca="1" si="321"/>
        <v>470</v>
      </c>
      <c r="AT489">
        <f ca="1"/>
        <v>477</v>
      </c>
      <c r="AU489" t="str">
        <f ca="1">IF($C489=0,"",
VLOOKUP(MID(AQ489,1,1),REVTRANS2,2,FALSE)
&amp; VLOOKUP(MID(AQ489,2,1),REVTRANS2,2,FALSE)
&amp; VLOOKUP(MID(AQ489,3,1),REVTRANS2,2,FALSE)
&amp; VLOOKUP(MID(AQ489,4,1),REVTRANS2,2,FALSE)
&amp; VLOOKUP(MID(AQ489,5,1),REVTRANS2,2,FALSE)
)</f>
        <v>76777</v>
      </c>
      <c r="AV489">
        <f t="shared" ca="1" si="295"/>
        <v>0</v>
      </c>
      <c r="AW489">
        <f t="shared" ca="1" si="336"/>
        <v>0</v>
      </c>
      <c r="AX489">
        <f t="shared" ca="1" si="336"/>
        <v>0</v>
      </c>
      <c r="AY489">
        <f t="shared" ca="1" si="336"/>
        <v>0</v>
      </c>
      <c r="AZ489">
        <f t="shared" ca="1" si="336"/>
        <v>0</v>
      </c>
      <c r="BA489">
        <f t="shared" ca="1" si="336"/>
        <v>1</v>
      </c>
      <c r="BB489">
        <f t="shared" ca="1" si="336"/>
        <v>4</v>
      </c>
      <c r="BC489">
        <f t="shared" ca="1" si="336"/>
        <v>0</v>
      </c>
      <c r="BD489">
        <f t="shared" ca="1" si="336"/>
        <v>0</v>
      </c>
      <c r="BE489">
        <f t="shared" ca="1" si="336"/>
        <v>0</v>
      </c>
      <c r="BF489">
        <f t="shared" ca="1" si="336"/>
        <v>0</v>
      </c>
      <c r="BG489">
        <f t="shared" ca="1" si="336"/>
        <v>0</v>
      </c>
      <c r="BH489">
        <f t="shared" ca="1" si="336"/>
        <v>0</v>
      </c>
      <c r="BI489" s="37">
        <f t="shared" ca="1" si="336"/>
        <v>0</v>
      </c>
      <c r="BJ489" t="b">
        <f t="shared" ca="1" si="322"/>
        <v>0</v>
      </c>
      <c r="BK489" t="b">
        <f t="shared" ca="1" si="323"/>
        <v>1</v>
      </c>
      <c r="BL489" t="b">
        <f t="shared" ca="1" si="324"/>
        <v>0</v>
      </c>
      <c r="BM489" t="b">
        <f t="shared" ca="1" si="325"/>
        <v>0</v>
      </c>
      <c r="BN489" t="b">
        <f t="shared" ca="1" si="326"/>
        <v>0</v>
      </c>
      <c r="BO489" t="b">
        <f t="shared" ca="1" si="327"/>
        <v>0</v>
      </c>
      <c r="BP489" t="b">
        <f t="shared" ca="1" si="328"/>
        <v>0</v>
      </c>
      <c r="BQ489">
        <f t="shared" ca="1" si="329"/>
        <v>1</v>
      </c>
      <c r="BR489">
        <f t="shared" ca="1" si="330"/>
        <v>60477</v>
      </c>
      <c r="BS489" cm="1">
        <f t="array" aca="1" ref="BS489" ca="1">IF($C489=0,"",RANK(BR489,OFFSET(KKK,0,0,LAST,1),-1))</f>
        <v>895</v>
      </c>
      <c r="BT489" s="19">
        <f t="shared" ca="1" si="331"/>
        <v>420650</v>
      </c>
    </row>
    <row r="490" spans="1:72">
      <c r="A490">
        <v>478</v>
      </c>
      <c r="C490" s="9" t="str">
        <f t="shared" ca="1" si="300"/>
        <v>J92J2 717</v>
      </c>
      <c r="D490">
        <f t="shared" ca="1" si="302"/>
        <v>9</v>
      </c>
      <c r="E490" t="str">
        <f t="shared" ca="1" si="315"/>
        <v>J92J2</v>
      </c>
      <c r="F490" t="str">
        <f t="shared" ca="1" si="303"/>
        <v>MIBMB</v>
      </c>
      <c r="G490" t="str">
        <f t="shared" ca="1" si="316"/>
        <v>MIBMB 717</v>
      </c>
      <c r="H490" t="str">
        <f ca="1"/>
        <v>HHMEH 843</v>
      </c>
      <c r="I490" t="str" cm="1">
        <f t="array" aca="1" ref="I490:J490" ca="1">IF($C490=0,"",_xlfn.TEXTSPLIT(H490," "))</f>
        <v>HHMEH</v>
      </c>
      <c r="J490" t="str">
        <f ca="1"/>
        <v>843</v>
      </c>
      <c r="K490">
        <f t="shared" ca="1" si="317"/>
        <v>843</v>
      </c>
      <c r="L490">
        <f ca="1"/>
        <v>478</v>
      </c>
      <c r="M490" t="str">
        <f t="shared" ca="1" si="304"/>
        <v>88J58</v>
      </c>
      <c r="N490">
        <f t="shared" ca="1" si="296"/>
        <v>0</v>
      </c>
      <c r="O490">
        <f t="shared" ca="1" si="335"/>
        <v>0</v>
      </c>
      <c r="P490">
        <f t="shared" ca="1" si="335"/>
        <v>0</v>
      </c>
      <c r="Q490">
        <f t="shared" ca="1" si="335"/>
        <v>0</v>
      </c>
      <c r="R490">
        <f t="shared" ca="1" si="335"/>
        <v>1</v>
      </c>
      <c r="S490">
        <f t="shared" ca="1" si="335"/>
        <v>0</v>
      </c>
      <c r="T490">
        <f t="shared" ca="1" si="335"/>
        <v>0</v>
      </c>
      <c r="U490">
        <f t="shared" ca="1" si="335"/>
        <v>3</v>
      </c>
      <c r="V490">
        <f t="shared" ca="1" si="335"/>
        <v>0</v>
      </c>
      <c r="W490">
        <f t="shared" ca="1" si="335"/>
        <v>0</v>
      </c>
      <c r="X490">
        <f t="shared" ca="1" si="335"/>
        <v>1</v>
      </c>
      <c r="Y490">
        <f t="shared" ca="1" si="335"/>
        <v>0</v>
      </c>
      <c r="Z490">
        <f t="shared" ca="1" si="335"/>
        <v>0</v>
      </c>
      <c r="AA490">
        <f t="shared" ca="1" si="335"/>
        <v>0</v>
      </c>
      <c r="AB490">
        <f t="shared" ca="1" si="318"/>
        <v>5</v>
      </c>
      <c r="AC490" t="b">
        <f t="shared" ca="1" si="305"/>
        <v>0</v>
      </c>
      <c r="AD490" t="b">
        <f t="shared" ca="1" si="306"/>
        <v>0</v>
      </c>
      <c r="AE490" t="b">
        <f t="shared" ca="1" si="307"/>
        <v>0</v>
      </c>
      <c r="AF490" t="b">
        <f t="shared" ca="1" si="308"/>
        <v>1</v>
      </c>
      <c r="AG490" t="b">
        <f t="shared" ca="1" si="309"/>
        <v>0</v>
      </c>
      <c r="AH490" t="b">
        <f t="shared" ca="1" si="310"/>
        <v>0</v>
      </c>
      <c r="AI490" t="b">
        <f t="shared" ca="1" si="311"/>
        <v>0</v>
      </c>
      <c r="AJ490">
        <f t="shared" ca="1" si="319"/>
        <v>1</v>
      </c>
      <c r="AK490">
        <f t="shared" ca="1" si="312"/>
        <v>40478</v>
      </c>
      <c r="AL490">
        <f t="shared" ca="1" si="313"/>
        <v>716</v>
      </c>
      <c r="AM490" s="19">
        <f t="shared" ca="1" si="314"/>
        <v>603588</v>
      </c>
      <c r="AN490" t="str">
        <f ca="1">IF($C490=0,"",
VLOOKUP(MID($E490,1,1),TRANSF2,2,FALSE)
&amp; VLOOKUP(MID($E490,2,1),TRANSF2,2,FALSE)
&amp; VLOOKUP(MID($E490,3,1),TRANSF2,2,FALSE)
&amp; VLOOKUP(MID($E490,4,1),TRANSF2,2,FALSE)
&amp; VLOOKUP(MID($E490,5,1),TRANSF2,2,FALSE)
)</f>
        <v>AIBAB</v>
      </c>
      <c r="AO490" t="str">
        <f t="shared" ca="1" si="320"/>
        <v>AIBAB 717</v>
      </c>
      <c r="AP490" t="str">
        <f ca="1"/>
        <v>GFHOC 488</v>
      </c>
      <c r="AQ490" t="str" cm="1">
        <f t="array" aca="1" ref="AQ490:AR490" ca="1">IF($C490=0,"",_xlfn.TEXTSPLIT(AP490," "))</f>
        <v>GFHOC</v>
      </c>
      <c r="AR490" t="str">
        <f ca="1"/>
        <v>488</v>
      </c>
      <c r="AS490">
        <f t="shared" ca="1" si="321"/>
        <v>488</v>
      </c>
      <c r="AT490">
        <f ca="1"/>
        <v>478</v>
      </c>
      <c r="AU490" t="str">
        <f ca="1">IF($C490=0,"",
VLOOKUP(MID(AQ490,1,1),REVTRANS2,2,FALSE)
&amp; VLOOKUP(MID(AQ490,2,1),REVTRANS2,2,FALSE)
&amp; VLOOKUP(MID(AQ490,3,1),REVTRANS2,2,FALSE)
&amp; VLOOKUP(MID(AQ490,4,1),REVTRANS2,2,FALSE)
&amp; VLOOKUP(MID(AQ490,5,1),REVTRANS2,2,FALSE)
)</f>
        <v>768K3</v>
      </c>
      <c r="AV490">
        <f t="shared" ca="1" si="295"/>
        <v>0</v>
      </c>
      <c r="AW490">
        <f t="shared" ca="1" si="336"/>
        <v>0</v>
      </c>
      <c r="AX490">
        <f t="shared" ca="1" si="336"/>
        <v>1</v>
      </c>
      <c r="AY490">
        <f t="shared" ca="1" si="336"/>
        <v>0</v>
      </c>
      <c r="AZ490">
        <f t="shared" ca="1" si="336"/>
        <v>0</v>
      </c>
      <c r="BA490">
        <f t="shared" ca="1" si="336"/>
        <v>1</v>
      </c>
      <c r="BB490">
        <f t="shared" ca="1" si="336"/>
        <v>1</v>
      </c>
      <c r="BC490">
        <f t="shared" ca="1" si="336"/>
        <v>1</v>
      </c>
      <c r="BD490">
        <f t="shared" ca="1" si="336"/>
        <v>0</v>
      </c>
      <c r="BE490">
        <f t="shared" ca="1" si="336"/>
        <v>0</v>
      </c>
      <c r="BF490">
        <f t="shared" ca="1" si="336"/>
        <v>0</v>
      </c>
      <c r="BG490">
        <f t="shared" ca="1" si="336"/>
        <v>1</v>
      </c>
      <c r="BH490">
        <f t="shared" ca="1" si="336"/>
        <v>0</v>
      </c>
      <c r="BI490" s="37">
        <f t="shared" ca="1" si="336"/>
        <v>0</v>
      </c>
      <c r="BJ490" t="b">
        <f t="shared" ca="1" si="322"/>
        <v>0</v>
      </c>
      <c r="BK490" t="b">
        <f t="shared" ca="1" si="323"/>
        <v>0</v>
      </c>
      <c r="BL490" t="b">
        <f t="shared" ca="1" si="324"/>
        <v>0</v>
      </c>
      <c r="BM490" t="b">
        <f t="shared" ca="1" si="325"/>
        <v>0</v>
      </c>
      <c r="BN490" t="b">
        <f t="shared" ca="1" si="326"/>
        <v>0</v>
      </c>
      <c r="BO490" t="b">
        <f t="shared" ca="1" si="327"/>
        <v>0</v>
      </c>
      <c r="BP490" t="b">
        <f t="shared" ca="1" si="328"/>
        <v>1</v>
      </c>
      <c r="BQ490">
        <f t="shared" ca="1" si="329"/>
        <v>1</v>
      </c>
      <c r="BR490">
        <f t="shared" ca="1" si="330"/>
        <v>10478</v>
      </c>
      <c r="BS490" cm="1">
        <f t="array" aca="1" ref="BS490" ca="1">IF($C490=0,"",RANK(BR490,OFFSET(KKK,0,0,LAST,1),-1))</f>
        <v>52</v>
      </c>
      <c r="BT490" s="19">
        <f t="shared" ca="1" si="331"/>
        <v>25376</v>
      </c>
    </row>
    <row r="491" spans="1:72">
      <c r="A491">
        <v>479</v>
      </c>
      <c r="C491" s="9" t="str">
        <f t="shared" ca="1" si="300"/>
        <v>22945 606</v>
      </c>
      <c r="D491">
        <f t="shared" ca="1" si="302"/>
        <v>9</v>
      </c>
      <c r="E491" t="str">
        <f t="shared" ca="1" si="315"/>
        <v>22945</v>
      </c>
      <c r="F491" t="str">
        <f t="shared" ca="1" si="303"/>
        <v>BBIDE</v>
      </c>
      <c r="G491" t="str">
        <f t="shared" ca="1" si="316"/>
        <v>BBIDE 606</v>
      </c>
      <c r="H491" t="str">
        <f ca="1"/>
        <v>HHMGE 322</v>
      </c>
      <c r="I491" t="str" cm="1">
        <f t="array" aca="1" ref="I491:J491" ca="1">IF($C491=0,"",_xlfn.TEXTSPLIT(H491," "))</f>
        <v>HHMGE</v>
      </c>
      <c r="J491" t="str">
        <f ca="1"/>
        <v>322</v>
      </c>
      <c r="K491">
        <f t="shared" ca="1" si="317"/>
        <v>322</v>
      </c>
      <c r="L491">
        <f ca="1"/>
        <v>479</v>
      </c>
      <c r="M491" t="str">
        <f t="shared" ca="1" si="304"/>
        <v>88J75</v>
      </c>
      <c r="N491">
        <f t="shared" ca="1" si="296"/>
        <v>0</v>
      </c>
      <c r="O491">
        <f t="shared" ca="1" si="335"/>
        <v>0</v>
      </c>
      <c r="P491">
        <f t="shared" ca="1" si="335"/>
        <v>0</v>
      </c>
      <c r="Q491">
        <f t="shared" ca="1" si="335"/>
        <v>0</v>
      </c>
      <c r="R491">
        <f t="shared" ca="1" si="335"/>
        <v>1</v>
      </c>
      <c r="S491">
        <f t="shared" ca="1" si="335"/>
        <v>0</v>
      </c>
      <c r="T491">
        <f t="shared" ca="1" si="335"/>
        <v>1</v>
      </c>
      <c r="U491">
        <f t="shared" ca="1" si="335"/>
        <v>2</v>
      </c>
      <c r="V491">
        <f t="shared" ca="1" si="335"/>
        <v>0</v>
      </c>
      <c r="W491">
        <f t="shared" ca="1" si="335"/>
        <v>0</v>
      </c>
      <c r="X491">
        <f t="shared" ca="1" si="335"/>
        <v>1</v>
      </c>
      <c r="Y491">
        <f t="shared" ca="1" si="335"/>
        <v>0</v>
      </c>
      <c r="Z491">
        <f t="shared" ca="1" si="335"/>
        <v>0</v>
      </c>
      <c r="AA491">
        <f t="shared" ca="1" si="335"/>
        <v>0</v>
      </c>
      <c r="AB491">
        <f t="shared" ca="1" si="318"/>
        <v>5</v>
      </c>
      <c r="AC491" t="b">
        <f t="shared" ca="1" si="305"/>
        <v>0</v>
      </c>
      <c r="AD491" t="b">
        <f t="shared" ca="1" si="306"/>
        <v>0</v>
      </c>
      <c r="AE491" t="b">
        <f t="shared" ca="1" si="307"/>
        <v>0</v>
      </c>
      <c r="AF491" t="b">
        <f t="shared" ca="1" si="308"/>
        <v>0</v>
      </c>
      <c r="AG491" t="b">
        <f t="shared" ca="1" si="309"/>
        <v>0</v>
      </c>
      <c r="AH491" t="b">
        <f t="shared" ca="1" si="310"/>
        <v>1</v>
      </c>
      <c r="AI491" t="b">
        <f t="shared" ca="1" si="311"/>
        <v>0</v>
      </c>
      <c r="AJ491">
        <f t="shared" ca="1" si="319"/>
        <v>1</v>
      </c>
      <c r="AK491">
        <f t="shared" ca="1" si="312"/>
        <v>20479</v>
      </c>
      <c r="AL491">
        <f t="shared" ca="1" si="313"/>
        <v>303</v>
      </c>
      <c r="AM491" s="19">
        <f t="shared" ca="1" si="314"/>
        <v>97566</v>
      </c>
      <c r="AN491" t="str">
        <f ca="1">IF($C491=0,"",
VLOOKUP(MID($E491,1,1),TRANSF2,2,FALSE)
&amp; VLOOKUP(MID($E491,2,1),TRANSF2,2,FALSE)
&amp; VLOOKUP(MID($E491,3,1),TRANSF2,2,FALSE)
&amp; VLOOKUP(MID($E491,4,1),TRANSF2,2,FALSE)
&amp; VLOOKUP(MID($E491,5,1),TRANSF2,2,FALSE)
)</f>
        <v>BBIDE</v>
      </c>
      <c r="AO491" t="str">
        <f t="shared" ca="1" si="320"/>
        <v>BBIDE 606</v>
      </c>
      <c r="AP491" t="str">
        <f ca="1"/>
        <v>GFPHA 795</v>
      </c>
      <c r="AQ491" t="str" cm="1">
        <f t="array" aca="1" ref="AQ491:AR491" ca="1">IF($C491=0,"",_xlfn.TEXTSPLIT(AP491," "))</f>
        <v>GFPHA</v>
      </c>
      <c r="AR491" t="str">
        <f ca="1"/>
        <v>795</v>
      </c>
      <c r="AS491">
        <f t="shared" ca="1" si="321"/>
        <v>795</v>
      </c>
      <c r="AT491">
        <f ca="1"/>
        <v>479</v>
      </c>
      <c r="AU491" t="str">
        <f ca="1">IF($C491=0,"",
VLOOKUP(MID(AQ491,1,1),REVTRANS2,2,FALSE)
&amp; VLOOKUP(MID(AQ491,2,1),REVTRANS2,2,FALSE)
&amp; VLOOKUP(MID(AQ491,3,1),REVTRANS2,2,FALSE)
&amp; VLOOKUP(MID(AQ491,4,1),REVTRANS2,2,FALSE)
&amp; VLOOKUP(MID(AQ491,5,1),REVTRANS2,2,FALSE)
)</f>
        <v>76A8J</v>
      </c>
      <c r="AV491">
        <f t="shared" ref="AV491:BI554" ca="1" si="337">IF($C491=0,"",(LEN($AU491)-LEN(SUBSTITUTE($AU491,AV$11,""))))</f>
        <v>0</v>
      </c>
      <c r="AW491">
        <f t="shared" ca="1" si="336"/>
        <v>0</v>
      </c>
      <c r="AX491">
        <f t="shared" ca="1" si="336"/>
        <v>0</v>
      </c>
      <c r="AY491">
        <f t="shared" ca="1" si="336"/>
        <v>0</v>
      </c>
      <c r="AZ491">
        <f t="shared" ca="1" si="336"/>
        <v>0</v>
      </c>
      <c r="BA491">
        <f t="shared" ca="1" si="336"/>
        <v>1</v>
      </c>
      <c r="BB491">
        <f t="shared" ca="1" si="336"/>
        <v>1</v>
      </c>
      <c r="BC491">
        <f t="shared" ca="1" si="336"/>
        <v>1</v>
      </c>
      <c r="BD491">
        <f t="shared" ca="1" si="336"/>
        <v>0</v>
      </c>
      <c r="BE491">
        <f t="shared" ca="1" si="336"/>
        <v>0</v>
      </c>
      <c r="BF491">
        <f t="shared" ca="1" si="336"/>
        <v>0</v>
      </c>
      <c r="BG491">
        <f t="shared" ca="1" si="336"/>
        <v>0</v>
      </c>
      <c r="BH491">
        <f t="shared" ca="1" si="336"/>
        <v>1</v>
      </c>
      <c r="BI491" s="37">
        <f t="shared" ca="1" si="336"/>
        <v>1</v>
      </c>
      <c r="BJ491" t="b">
        <f t="shared" ca="1" si="322"/>
        <v>0</v>
      </c>
      <c r="BK491" t="b">
        <f t="shared" ca="1" si="323"/>
        <v>0</v>
      </c>
      <c r="BL491" t="b">
        <f t="shared" ca="1" si="324"/>
        <v>0</v>
      </c>
      <c r="BM491" t="b">
        <f t="shared" ca="1" si="325"/>
        <v>0</v>
      </c>
      <c r="BN491" t="b">
        <f t="shared" ca="1" si="326"/>
        <v>0</v>
      </c>
      <c r="BO491" t="b">
        <f t="shared" ca="1" si="327"/>
        <v>1</v>
      </c>
      <c r="BP491" t="b">
        <f t="shared" ca="1" si="328"/>
        <v>0</v>
      </c>
      <c r="BQ491">
        <f t="shared" ca="1" si="329"/>
        <v>1</v>
      </c>
      <c r="BR491">
        <f t="shared" ca="1" si="330"/>
        <v>20479</v>
      </c>
      <c r="BS491" cm="1">
        <f t="array" aca="1" ref="BS491" ca="1">IF($C491=0,"",RANK(BR491,OFFSET(KKK,0,0,LAST,1),-1))</f>
        <v>222</v>
      </c>
      <c r="BT491" s="19">
        <f t="shared" ca="1" si="331"/>
        <v>176490</v>
      </c>
    </row>
    <row r="492" spans="1:72">
      <c r="A492">
        <v>480</v>
      </c>
      <c r="C492" s="9" t="str">
        <f t="shared" ca="1" si="300"/>
        <v>756K6 561</v>
      </c>
      <c r="D492">
        <f t="shared" ca="1" si="302"/>
        <v>9</v>
      </c>
      <c r="E492" t="str">
        <f t="shared" ca="1" si="315"/>
        <v>756K6</v>
      </c>
      <c r="F492" t="str">
        <f t="shared" ca="1" si="303"/>
        <v>GEFOF</v>
      </c>
      <c r="G492" t="str">
        <f t="shared" ca="1" si="316"/>
        <v>GEFOF 561</v>
      </c>
      <c r="H492" t="str">
        <f ca="1"/>
        <v>HHMHL 19</v>
      </c>
      <c r="I492" t="str" cm="1">
        <f t="array" aca="1" ref="I492:J492" ca="1">IF($C492=0,"",_xlfn.TEXTSPLIT(H492," "))</f>
        <v>HHMHL</v>
      </c>
      <c r="J492" t="str">
        <f ca="1"/>
        <v>19</v>
      </c>
      <c r="K492">
        <f t="shared" ca="1" si="317"/>
        <v>19</v>
      </c>
      <c r="L492">
        <f ca="1"/>
        <v>480</v>
      </c>
      <c r="M492" t="str">
        <f t="shared" ca="1" si="304"/>
        <v>88J8T</v>
      </c>
      <c r="N492">
        <f t="shared" ca="1" si="296"/>
        <v>0</v>
      </c>
      <c r="O492">
        <f t="shared" ca="1" si="335"/>
        <v>0</v>
      </c>
      <c r="P492">
        <f t="shared" ca="1" si="335"/>
        <v>0</v>
      </c>
      <c r="Q492">
        <f t="shared" ca="1" si="335"/>
        <v>0</v>
      </c>
      <c r="R492">
        <f t="shared" ca="1" si="335"/>
        <v>0</v>
      </c>
      <c r="S492">
        <f t="shared" ca="1" si="335"/>
        <v>0</v>
      </c>
      <c r="T492">
        <f t="shared" ca="1" si="335"/>
        <v>0</v>
      </c>
      <c r="U492">
        <f t="shared" ca="1" si="335"/>
        <v>3</v>
      </c>
      <c r="V492">
        <f t="shared" ca="1" si="335"/>
        <v>0</v>
      </c>
      <c r="W492">
        <f t="shared" ca="1" si="335"/>
        <v>1</v>
      </c>
      <c r="X492">
        <f t="shared" ca="1" si="335"/>
        <v>1</v>
      </c>
      <c r="Y492">
        <f t="shared" ca="1" si="335"/>
        <v>0</v>
      </c>
      <c r="Z492">
        <f t="shared" ca="1" si="335"/>
        <v>0</v>
      </c>
      <c r="AA492">
        <f t="shared" ca="1" si="335"/>
        <v>0</v>
      </c>
      <c r="AB492">
        <f t="shared" ca="1" si="318"/>
        <v>5</v>
      </c>
      <c r="AC492" t="b">
        <f t="shared" ca="1" si="305"/>
        <v>0</v>
      </c>
      <c r="AD492" t="b">
        <f t="shared" ca="1" si="306"/>
        <v>0</v>
      </c>
      <c r="AE492" t="b">
        <f t="shared" ca="1" si="307"/>
        <v>0</v>
      </c>
      <c r="AF492" t="b">
        <f t="shared" ca="1" si="308"/>
        <v>1</v>
      </c>
      <c r="AG492" t="b">
        <f t="shared" ca="1" si="309"/>
        <v>0</v>
      </c>
      <c r="AH492" t="b">
        <f t="shared" ca="1" si="310"/>
        <v>0</v>
      </c>
      <c r="AI492" t="b">
        <f t="shared" ca="1" si="311"/>
        <v>0</v>
      </c>
      <c r="AJ492">
        <f t="shared" ca="1" si="319"/>
        <v>1</v>
      </c>
      <c r="AK492">
        <f t="shared" ca="1" si="312"/>
        <v>40480</v>
      </c>
      <c r="AL492">
        <f t="shared" ca="1" si="313"/>
        <v>717</v>
      </c>
      <c r="AM492" s="19">
        <f t="shared" ca="1" si="314"/>
        <v>13623</v>
      </c>
      <c r="AN492" t="str">
        <f ca="1">IF($C492=0,"",
VLOOKUP(MID($E492,1,1),TRANSF2,2,FALSE)
&amp; VLOOKUP(MID($E492,2,1),TRANSF2,2,FALSE)
&amp; VLOOKUP(MID($E492,3,1),TRANSF2,2,FALSE)
&amp; VLOOKUP(MID($E492,4,1),TRANSF2,2,FALSE)
&amp; VLOOKUP(MID($E492,5,1),TRANSF2,2,FALSE)
)</f>
        <v>GEFOF</v>
      </c>
      <c r="AO492" t="str">
        <f t="shared" ca="1" si="320"/>
        <v>GEFOF 561</v>
      </c>
      <c r="AP492" t="str">
        <f ca="1"/>
        <v>GGBFB 643</v>
      </c>
      <c r="AQ492" t="str" cm="1">
        <f t="array" aca="1" ref="AQ492:AR492" ca="1">IF($C492=0,"",_xlfn.TEXTSPLIT(AP492," "))</f>
        <v>GGBFB</v>
      </c>
      <c r="AR492" t="str">
        <f ca="1"/>
        <v>643</v>
      </c>
      <c r="AS492">
        <f t="shared" ca="1" si="321"/>
        <v>643</v>
      </c>
      <c r="AT492">
        <f ca="1"/>
        <v>480</v>
      </c>
      <c r="AU492" t="str">
        <f ca="1">IF($C492=0,"",
VLOOKUP(MID(AQ492,1,1),REVTRANS2,2,FALSE)
&amp; VLOOKUP(MID(AQ492,2,1),REVTRANS2,2,FALSE)
&amp; VLOOKUP(MID(AQ492,3,1),REVTRANS2,2,FALSE)
&amp; VLOOKUP(MID(AQ492,4,1),REVTRANS2,2,FALSE)
&amp; VLOOKUP(MID(AQ492,5,1),REVTRANS2,2,FALSE)
)</f>
        <v>77262</v>
      </c>
      <c r="AV492">
        <f t="shared" ca="1" si="337"/>
        <v>0</v>
      </c>
      <c r="AW492">
        <f t="shared" ca="1" si="336"/>
        <v>2</v>
      </c>
      <c r="AX492">
        <f t="shared" ca="1" si="336"/>
        <v>0</v>
      </c>
      <c r="AY492">
        <f t="shared" ca="1" si="336"/>
        <v>0</v>
      </c>
      <c r="AZ492">
        <f t="shared" ca="1" si="336"/>
        <v>0</v>
      </c>
      <c r="BA492">
        <f t="shared" ca="1" si="336"/>
        <v>1</v>
      </c>
      <c r="BB492">
        <f t="shared" ca="1" si="336"/>
        <v>2</v>
      </c>
      <c r="BC492">
        <f t="shared" ca="1" si="336"/>
        <v>0</v>
      </c>
      <c r="BD492">
        <f t="shared" ca="1" si="336"/>
        <v>0</v>
      </c>
      <c r="BE492">
        <f t="shared" ca="1" si="336"/>
        <v>0</v>
      </c>
      <c r="BF492">
        <f t="shared" ca="1" si="336"/>
        <v>0</v>
      </c>
      <c r="BG492">
        <f t="shared" ca="1" si="336"/>
        <v>0</v>
      </c>
      <c r="BH492">
        <f t="shared" ca="1" si="336"/>
        <v>0</v>
      </c>
      <c r="BI492" s="37">
        <f t="shared" ca="1" si="336"/>
        <v>0</v>
      </c>
      <c r="BJ492" t="b">
        <f t="shared" ca="1" si="322"/>
        <v>0</v>
      </c>
      <c r="BK492" t="b">
        <f t="shared" ca="1" si="323"/>
        <v>0</v>
      </c>
      <c r="BL492" t="b">
        <f t="shared" ca="1" si="324"/>
        <v>0</v>
      </c>
      <c r="BM492" t="b">
        <f t="shared" ca="1" si="325"/>
        <v>0</v>
      </c>
      <c r="BN492" t="b">
        <f t="shared" ca="1" si="326"/>
        <v>1</v>
      </c>
      <c r="BO492" t="b">
        <f t="shared" ca="1" si="327"/>
        <v>0</v>
      </c>
      <c r="BP492" t="b">
        <f t="shared" ca="1" si="328"/>
        <v>0</v>
      </c>
      <c r="BQ492">
        <f t="shared" ca="1" si="329"/>
        <v>1</v>
      </c>
      <c r="BR492">
        <f t="shared" ca="1" si="330"/>
        <v>30480</v>
      </c>
      <c r="BS492" cm="1">
        <f t="array" aca="1" ref="BS492" ca="1">IF($C492=0,"",RANK(BR492,OFFSET(KKK,0,0,LAST,1),-1))</f>
        <v>375</v>
      </c>
      <c r="BT492" s="19">
        <f t="shared" ca="1" si="331"/>
        <v>241125</v>
      </c>
    </row>
    <row r="493" spans="1:72">
      <c r="A493">
        <v>481</v>
      </c>
      <c r="C493" s="9" t="str">
        <f t="shared" ca="1" si="300"/>
        <v>8632K 452</v>
      </c>
      <c r="D493">
        <f t="shared" ca="1" si="302"/>
        <v>9</v>
      </c>
      <c r="E493" t="str">
        <f t="shared" ca="1" si="315"/>
        <v>8632K</v>
      </c>
      <c r="F493" t="str">
        <f t="shared" ca="1" si="303"/>
        <v>HFCBO</v>
      </c>
      <c r="G493" t="str">
        <f t="shared" ca="1" si="316"/>
        <v>HFCBO 452</v>
      </c>
      <c r="H493" t="str">
        <f ca="1"/>
        <v>HHNHM 619</v>
      </c>
      <c r="I493" t="str" cm="1">
        <f t="array" aca="1" ref="I493:J493" ca="1">IF($C493=0,"",_xlfn.TEXTSPLIT(H493," "))</f>
        <v>HHNHM</v>
      </c>
      <c r="J493" t="str">
        <f ca="1"/>
        <v>619</v>
      </c>
      <c r="K493">
        <f t="shared" ca="1" si="317"/>
        <v>619</v>
      </c>
      <c r="L493">
        <f ca="1"/>
        <v>481</v>
      </c>
      <c r="M493" t="str">
        <f t="shared" ca="1" si="304"/>
        <v>88Q8J</v>
      </c>
      <c r="N493">
        <f t="shared" ca="1" si="296"/>
        <v>0</v>
      </c>
      <c r="O493">
        <f t="shared" ca="1" si="335"/>
        <v>0</v>
      </c>
      <c r="P493">
        <f t="shared" ca="1" si="335"/>
        <v>0</v>
      </c>
      <c r="Q493">
        <f t="shared" ca="1" si="335"/>
        <v>0</v>
      </c>
      <c r="R493">
        <f t="shared" ca="1" si="335"/>
        <v>0</v>
      </c>
      <c r="S493">
        <f t="shared" ca="1" si="335"/>
        <v>0</v>
      </c>
      <c r="T493">
        <f t="shared" ca="1" si="335"/>
        <v>0</v>
      </c>
      <c r="U493">
        <f t="shared" ca="1" si="335"/>
        <v>3</v>
      </c>
      <c r="V493">
        <f t="shared" ca="1" si="335"/>
        <v>0</v>
      </c>
      <c r="W493">
        <f t="shared" ca="1" si="335"/>
        <v>0</v>
      </c>
      <c r="X493">
        <f t="shared" ca="1" si="335"/>
        <v>1</v>
      </c>
      <c r="Y493">
        <f t="shared" ca="1" si="335"/>
        <v>1</v>
      </c>
      <c r="Z493">
        <f t="shared" ca="1" si="335"/>
        <v>0</v>
      </c>
      <c r="AA493">
        <f t="shared" ca="1" si="335"/>
        <v>0</v>
      </c>
      <c r="AB493">
        <f t="shared" ca="1" si="318"/>
        <v>5</v>
      </c>
      <c r="AC493" t="b">
        <f t="shared" ca="1" si="305"/>
        <v>0</v>
      </c>
      <c r="AD493" t="b">
        <f t="shared" ca="1" si="306"/>
        <v>0</v>
      </c>
      <c r="AE493" t="b">
        <f t="shared" ca="1" si="307"/>
        <v>0</v>
      </c>
      <c r="AF493" t="b">
        <f t="shared" ca="1" si="308"/>
        <v>1</v>
      </c>
      <c r="AG493" t="b">
        <f t="shared" ca="1" si="309"/>
        <v>0</v>
      </c>
      <c r="AH493" t="b">
        <f t="shared" ca="1" si="310"/>
        <v>0</v>
      </c>
      <c r="AI493" t="b">
        <f t="shared" ca="1" si="311"/>
        <v>0</v>
      </c>
      <c r="AJ493">
        <f t="shared" ca="1" si="319"/>
        <v>1</v>
      </c>
      <c r="AK493">
        <f t="shared" ca="1" si="312"/>
        <v>40481</v>
      </c>
      <c r="AL493">
        <f t="shared" ca="1" si="313"/>
        <v>718</v>
      </c>
      <c r="AM493" s="19">
        <f t="shared" ca="1" si="314"/>
        <v>444442</v>
      </c>
      <c r="AN493" t="str">
        <f ca="1">IF($C493=0,"",
VLOOKUP(MID($E493,1,1),TRANSF2,2,FALSE)
&amp; VLOOKUP(MID($E493,2,1),TRANSF2,2,FALSE)
&amp; VLOOKUP(MID($E493,3,1),TRANSF2,2,FALSE)
&amp; VLOOKUP(MID($E493,4,1),TRANSF2,2,FALSE)
&amp; VLOOKUP(MID($E493,5,1),TRANSF2,2,FALSE)
)</f>
        <v>HFCBO</v>
      </c>
      <c r="AO493" t="str">
        <f t="shared" ca="1" si="320"/>
        <v>HFCBO 452</v>
      </c>
      <c r="AP493" t="str">
        <f ca="1"/>
        <v>GGBHH 646</v>
      </c>
      <c r="AQ493" t="str" cm="1">
        <f t="array" aca="1" ref="AQ493:AR493" ca="1">IF($C493=0,"",_xlfn.TEXTSPLIT(AP493," "))</f>
        <v>GGBHH</v>
      </c>
      <c r="AR493" t="str">
        <f ca="1"/>
        <v>646</v>
      </c>
      <c r="AS493">
        <f t="shared" ca="1" si="321"/>
        <v>646</v>
      </c>
      <c r="AT493">
        <f ca="1"/>
        <v>481</v>
      </c>
      <c r="AU493" t="str">
        <f ca="1">IF($C493=0,"",
VLOOKUP(MID(AQ493,1,1),REVTRANS2,2,FALSE)
&amp; VLOOKUP(MID(AQ493,2,1),REVTRANS2,2,FALSE)
&amp; VLOOKUP(MID(AQ493,3,1),REVTRANS2,2,FALSE)
&amp; VLOOKUP(MID(AQ493,4,1),REVTRANS2,2,FALSE)
&amp; VLOOKUP(MID(AQ493,5,1),REVTRANS2,2,FALSE)
)</f>
        <v>77288</v>
      </c>
      <c r="AV493">
        <f t="shared" ca="1" si="337"/>
        <v>0</v>
      </c>
      <c r="AW493">
        <f t="shared" ca="1" si="336"/>
        <v>1</v>
      </c>
      <c r="AX493">
        <f t="shared" ca="1" si="336"/>
        <v>0</v>
      </c>
      <c r="AY493">
        <f t="shared" ca="1" si="336"/>
        <v>0</v>
      </c>
      <c r="AZ493">
        <f t="shared" ca="1" si="336"/>
        <v>0</v>
      </c>
      <c r="BA493">
        <f t="shared" ca="1" si="336"/>
        <v>0</v>
      </c>
      <c r="BB493">
        <f t="shared" ca="1" si="336"/>
        <v>2</v>
      </c>
      <c r="BC493">
        <f t="shared" ca="1" si="336"/>
        <v>2</v>
      </c>
      <c r="BD493">
        <f t="shared" ca="1" si="336"/>
        <v>0</v>
      </c>
      <c r="BE493">
        <f t="shared" ca="1" si="336"/>
        <v>0</v>
      </c>
      <c r="BF493">
        <f t="shared" ca="1" si="336"/>
        <v>0</v>
      </c>
      <c r="BG493">
        <f t="shared" ca="1" si="336"/>
        <v>0</v>
      </c>
      <c r="BH493">
        <f t="shared" ca="1" si="336"/>
        <v>0</v>
      </c>
      <c r="BI493" s="37">
        <f t="shared" ca="1" si="336"/>
        <v>0</v>
      </c>
      <c r="BJ493" t="b">
        <f t="shared" ca="1" si="322"/>
        <v>0</v>
      </c>
      <c r="BK493" t="b">
        <f t="shared" ca="1" si="323"/>
        <v>0</v>
      </c>
      <c r="BL493" t="b">
        <f t="shared" ca="1" si="324"/>
        <v>0</v>
      </c>
      <c r="BM493" t="b">
        <f t="shared" ca="1" si="325"/>
        <v>0</v>
      </c>
      <c r="BN493" t="b">
        <f t="shared" ca="1" si="326"/>
        <v>1</v>
      </c>
      <c r="BO493" t="b">
        <f t="shared" ca="1" si="327"/>
        <v>0</v>
      </c>
      <c r="BP493" t="b">
        <f t="shared" ca="1" si="328"/>
        <v>0</v>
      </c>
      <c r="BQ493">
        <f t="shared" ca="1" si="329"/>
        <v>1</v>
      </c>
      <c r="BR493">
        <f t="shared" ca="1" si="330"/>
        <v>30481</v>
      </c>
      <c r="BS493" cm="1">
        <f t="array" aca="1" ref="BS493" ca="1">IF($C493=0,"",RANK(BR493,OFFSET(KKK,0,0,LAST,1),-1))</f>
        <v>376</v>
      </c>
      <c r="BT493" s="19">
        <f t="shared" ca="1" si="331"/>
        <v>242896</v>
      </c>
    </row>
    <row r="494" spans="1:72">
      <c r="A494">
        <v>482</v>
      </c>
      <c r="C494" s="9" t="str">
        <f t="shared" ca="1" si="300"/>
        <v>747KK 365</v>
      </c>
      <c r="D494">
        <f t="shared" ca="1" si="302"/>
        <v>9</v>
      </c>
      <c r="E494" t="str">
        <f t="shared" ca="1" si="315"/>
        <v>747KK</v>
      </c>
      <c r="F494" t="str">
        <f t="shared" ca="1" si="303"/>
        <v>GDGOO</v>
      </c>
      <c r="G494" t="str">
        <f t="shared" ca="1" si="316"/>
        <v>GDGOO 365</v>
      </c>
      <c r="H494" t="str">
        <f ca="1"/>
        <v>HIBBO 998</v>
      </c>
      <c r="I494" t="str" cm="1">
        <f t="array" aca="1" ref="I494:J494" ca="1">IF($C494=0,"",_xlfn.TEXTSPLIT(H494," "))</f>
        <v>HIBBO</v>
      </c>
      <c r="J494" t="str">
        <f ca="1"/>
        <v>998</v>
      </c>
      <c r="K494">
        <f t="shared" ca="1" si="317"/>
        <v>998</v>
      </c>
      <c r="L494">
        <f ca="1"/>
        <v>482</v>
      </c>
      <c r="M494" t="str">
        <f t="shared" ca="1" si="304"/>
        <v>8922K</v>
      </c>
      <c r="N494">
        <f t="shared" ca="1" si="296"/>
        <v>0</v>
      </c>
      <c r="O494">
        <f t="shared" ca="1" si="335"/>
        <v>2</v>
      </c>
      <c r="P494">
        <f t="shared" ca="1" si="335"/>
        <v>0</v>
      </c>
      <c r="Q494">
        <f t="shared" ca="1" si="335"/>
        <v>0</v>
      </c>
      <c r="R494">
        <f t="shared" ca="1" si="335"/>
        <v>0</v>
      </c>
      <c r="S494">
        <f t="shared" ca="1" si="335"/>
        <v>0</v>
      </c>
      <c r="T494">
        <f t="shared" ca="1" si="335"/>
        <v>0</v>
      </c>
      <c r="U494">
        <f t="shared" ca="1" si="335"/>
        <v>1</v>
      </c>
      <c r="V494">
        <f t="shared" ca="1" si="335"/>
        <v>1</v>
      </c>
      <c r="W494">
        <f t="shared" ca="1" si="335"/>
        <v>0</v>
      </c>
      <c r="X494">
        <f t="shared" ca="1" si="335"/>
        <v>0</v>
      </c>
      <c r="Y494">
        <f t="shared" ca="1" si="335"/>
        <v>0</v>
      </c>
      <c r="Z494">
        <f t="shared" ca="1" si="335"/>
        <v>1</v>
      </c>
      <c r="AA494">
        <f t="shared" ca="1" si="335"/>
        <v>0</v>
      </c>
      <c r="AB494">
        <f t="shared" ca="1" si="318"/>
        <v>5</v>
      </c>
      <c r="AC494" t="b">
        <f t="shared" ca="1" si="305"/>
        <v>0</v>
      </c>
      <c r="AD494" t="b">
        <f t="shared" ca="1" si="306"/>
        <v>0</v>
      </c>
      <c r="AE494" t="b">
        <f t="shared" ca="1" si="307"/>
        <v>0</v>
      </c>
      <c r="AF494" t="b">
        <f t="shared" ca="1" si="308"/>
        <v>0</v>
      </c>
      <c r="AG494" t="b">
        <f t="shared" ca="1" si="309"/>
        <v>0</v>
      </c>
      <c r="AH494" t="b">
        <f t="shared" ca="1" si="310"/>
        <v>1</v>
      </c>
      <c r="AI494" t="b">
        <f t="shared" ca="1" si="311"/>
        <v>0</v>
      </c>
      <c r="AJ494">
        <f t="shared" ca="1" si="319"/>
        <v>1</v>
      </c>
      <c r="AK494">
        <f t="shared" ca="1" si="312"/>
        <v>20482</v>
      </c>
      <c r="AL494">
        <f t="shared" ca="1" si="313"/>
        <v>304</v>
      </c>
      <c r="AM494" s="19">
        <f t="shared" ca="1" si="314"/>
        <v>303392</v>
      </c>
      <c r="AN494" t="str">
        <f ca="1">IF($C494=0,"",
VLOOKUP(MID($E494,1,1),TRANSF2,2,FALSE)
&amp; VLOOKUP(MID($E494,2,1),TRANSF2,2,FALSE)
&amp; VLOOKUP(MID($E494,3,1),TRANSF2,2,FALSE)
&amp; VLOOKUP(MID($E494,4,1),TRANSF2,2,FALSE)
&amp; VLOOKUP(MID($E494,5,1),TRANSF2,2,FALSE)
)</f>
        <v>GDGOO</v>
      </c>
      <c r="AO494" t="str">
        <f t="shared" ca="1" si="320"/>
        <v>GDGOO 365</v>
      </c>
      <c r="AP494" t="str">
        <f ca="1"/>
        <v>GGCGP 270</v>
      </c>
      <c r="AQ494" t="str" cm="1">
        <f t="array" aca="1" ref="AQ494:AR494" ca="1">IF($C494=0,"",_xlfn.TEXTSPLIT(AP494," "))</f>
        <v>GGCGP</v>
      </c>
      <c r="AR494" t="str">
        <f ca="1"/>
        <v>270</v>
      </c>
      <c r="AS494">
        <f t="shared" ca="1" si="321"/>
        <v>270</v>
      </c>
      <c r="AT494">
        <f ca="1"/>
        <v>482</v>
      </c>
      <c r="AU494" t="str">
        <f ca="1">IF($C494=0,"",
VLOOKUP(MID(AQ494,1,1),REVTRANS2,2,FALSE)
&amp; VLOOKUP(MID(AQ494,2,1),REVTRANS2,2,FALSE)
&amp; VLOOKUP(MID(AQ494,3,1),REVTRANS2,2,FALSE)
&amp; VLOOKUP(MID(AQ494,4,1),REVTRANS2,2,FALSE)
&amp; VLOOKUP(MID(AQ494,5,1),REVTRANS2,2,FALSE)
)</f>
        <v>7737A</v>
      </c>
      <c r="AV494">
        <f t="shared" ca="1" si="337"/>
        <v>0</v>
      </c>
      <c r="AW494">
        <f t="shared" ca="1" si="336"/>
        <v>0</v>
      </c>
      <c r="AX494">
        <f t="shared" ca="1" si="336"/>
        <v>1</v>
      </c>
      <c r="AY494">
        <f t="shared" ca="1" si="336"/>
        <v>0</v>
      </c>
      <c r="AZ494">
        <f t="shared" ca="1" si="336"/>
        <v>0</v>
      </c>
      <c r="BA494">
        <f t="shared" ca="1" si="336"/>
        <v>0</v>
      </c>
      <c r="BB494">
        <f t="shared" ca="1" si="336"/>
        <v>3</v>
      </c>
      <c r="BC494">
        <f t="shared" ca="1" si="336"/>
        <v>0</v>
      </c>
      <c r="BD494">
        <f t="shared" ca="1" si="336"/>
        <v>0</v>
      </c>
      <c r="BE494">
        <f t="shared" ca="1" si="336"/>
        <v>0</v>
      </c>
      <c r="BF494">
        <f t="shared" ca="1" si="336"/>
        <v>0</v>
      </c>
      <c r="BG494">
        <f t="shared" ca="1" si="336"/>
        <v>0</v>
      </c>
      <c r="BH494">
        <f t="shared" ca="1" si="336"/>
        <v>1</v>
      </c>
      <c r="BI494" s="37">
        <f t="shared" ca="1" si="336"/>
        <v>0</v>
      </c>
      <c r="BJ494" t="b">
        <f t="shared" ca="1" si="322"/>
        <v>0</v>
      </c>
      <c r="BK494" t="b">
        <f t="shared" ca="1" si="323"/>
        <v>0</v>
      </c>
      <c r="BL494" t="b">
        <f t="shared" ca="1" si="324"/>
        <v>0</v>
      </c>
      <c r="BM494" t="b">
        <f t="shared" ca="1" si="325"/>
        <v>1</v>
      </c>
      <c r="BN494" t="b">
        <f t="shared" ca="1" si="326"/>
        <v>0</v>
      </c>
      <c r="BO494" t="b">
        <f t="shared" ca="1" si="327"/>
        <v>0</v>
      </c>
      <c r="BP494" t="b">
        <f t="shared" ca="1" si="328"/>
        <v>0</v>
      </c>
      <c r="BQ494">
        <f t="shared" ca="1" si="329"/>
        <v>1</v>
      </c>
      <c r="BR494">
        <f t="shared" ca="1" si="330"/>
        <v>40482</v>
      </c>
      <c r="BS494" cm="1">
        <f t="array" aca="1" ref="BS494" ca="1">IF($C494=0,"",RANK(BR494,OFFSET(KKK,0,0,LAST,1),-1))</f>
        <v>572</v>
      </c>
      <c r="BT494" s="19">
        <f t="shared" ca="1" si="331"/>
        <v>154440</v>
      </c>
    </row>
    <row r="495" spans="1:72">
      <c r="A495">
        <v>483</v>
      </c>
      <c r="C495" s="9" t="str">
        <f t="shared" ca="1" si="300"/>
        <v>T68J6 195</v>
      </c>
      <c r="D495">
        <f t="shared" ca="1" si="302"/>
        <v>9</v>
      </c>
      <c r="E495" t="str">
        <f t="shared" ca="1" si="315"/>
        <v>T68J6</v>
      </c>
      <c r="F495" t="str">
        <f t="shared" ca="1" si="303"/>
        <v>LFHMF</v>
      </c>
      <c r="G495" t="str">
        <f t="shared" ca="1" si="316"/>
        <v>LFHMF 195</v>
      </c>
      <c r="H495" t="str">
        <f ca="1"/>
        <v>HICBO 222</v>
      </c>
      <c r="I495" t="str" cm="1">
        <f t="array" aca="1" ref="I495:J495" ca="1">IF($C495=0,"",_xlfn.TEXTSPLIT(H495," "))</f>
        <v>HICBO</v>
      </c>
      <c r="J495" t="str">
        <f ca="1"/>
        <v>222</v>
      </c>
      <c r="K495">
        <f t="shared" ca="1" si="317"/>
        <v>222</v>
      </c>
      <c r="L495">
        <f ca="1"/>
        <v>483</v>
      </c>
      <c r="M495" t="str">
        <f t="shared" ca="1" si="304"/>
        <v>8932K</v>
      </c>
      <c r="N495">
        <f t="shared" ref="N495:N558" ca="1" si="338">IF($C495=0,"",(LEN($M495)-LEN(SUBSTITUTE($M495,N$11,""))))</f>
        <v>0</v>
      </c>
      <c r="O495">
        <f t="shared" ca="1" si="335"/>
        <v>1</v>
      </c>
      <c r="P495">
        <f t="shared" ca="1" si="335"/>
        <v>1</v>
      </c>
      <c r="Q495">
        <f t="shared" ca="1" si="335"/>
        <v>0</v>
      </c>
      <c r="R495">
        <f t="shared" ca="1" si="335"/>
        <v>0</v>
      </c>
      <c r="S495">
        <f t="shared" ca="1" si="335"/>
        <v>0</v>
      </c>
      <c r="T495">
        <f t="shared" ca="1" si="335"/>
        <v>0</v>
      </c>
      <c r="U495">
        <f t="shared" ca="1" si="335"/>
        <v>1</v>
      </c>
      <c r="V495">
        <f t="shared" ca="1" si="335"/>
        <v>1</v>
      </c>
      <c r="W495">
        <f t="shared" ca="1" si="335"/>
        <v>0</v>
      </c>
      <c r="X495">
        <f t="shared" ca="1" si="335"/>
        <v>0</v>
      </c>
      <c r="Y495">
        <f t="shared" ca="1" si="335"/>
        <v>0</v>
      </c>
      <c r="Z495">
        <f t="shared" ca="1" si="335"/>
        <v>1</v>
      </c>
      <c r="AA495">
        <f t="shared" ca="1" si="335"/>
        <v>0</v>
      </c>
      <c r="AB495">
        <f t="shared" ca="1" si="318"/>
        <v>5</v>
      </c>
      <c r="AC495" t="b">
        <f t="shared" ca="1" si="305"/>
        <v>0</v>
      </c>
      <c r="AD495" t="b">
        <f t="shared" ca="1" si="306"/>
        <v>0</v>
      </c>
      <c r="AE495" t="b">
        <f t="shared" ca="1" si="307"/>
        <v>0</v>
      </c>
      <c r="AF495" t="b">
        <f t="shared" ca="1" si="308"/>
        <v>0</v>
      </c>
      <c r="AG495" t="b">
        <f t="shared" ca="1" si="309"/>
        <v>0</v>
      </c>
      <c r="AH495" t="b">
        <f t="shared" ca="1" si="310"/>
        <v>0</v>
      </c>
      <c r="AI495" t="b">
        <f t="shared" ca="1" si="311"/>
        <v>1</v>
      </c>
      <c r="AJ495">
        <f t="shared" ca="1" si="319"/>
        <v>1</v>
      </c>
      <c r="AK495">
        <f t="shared" ca="1" si="312"/>
        <v>10483</v>
      </c>
      <c r="AL495">
        <f t="shared" ca="1" si="313"/>
        <v>87</v>
      </c>
      <c r="AM495" s="19">
        <f t="shared" ca="1" si="314"/>
        <v>19314</v>
      </c>
      <c r="AN495" t="str">
        <f ca="1">IF($C495=0,"",
VLOOKUP(MID($E495,1,1),TRANSF2,2,FALSE)
&amp; VLOOKUP(MID($E495,2,1),TRANSF2,2,FALSE)
&amp; VLOOKUP(MID($E495,3,1),TRANSF2,2,FALSE)
&amp; VLOOKUP(MID($E495,4,1),TRANSF2,2,FALSE)
&amp; VLOOKUP(MID($E495,5,1),TRANSF2,2,FALSE)
)</f>
        <v>LFHAF</v>
      </c>
      <c r="AO495" t="str">
        <f t="shared" ca="1" si="320"/>
        <v>LFHAF 195</v>
      </c>
      <c r="AP495" t="str">
        <f ca="1"/>
        <v>GGDGD 60</v>
      </c>
      <c r="AQ495" t="str" cm="1">
        <f t="array" aca="1" ref="AQ495:AR495" ca="1">IF($C495=0,"",_xlfn.TEXTSPLIT(AP495," "))</f>
        <v>GGDGD</v>
      </c>
      <c r="AR495" t="str">
        <f ca="1"/>
        <v>60</v>
      </c>
      <c r="AS495">
        <f t="shared" ca="1" si="321"/>
        <v>60</v>
      </c>
      <c r="AT495">
        <f ca="1"/>
        <v>483</v>
      </c>
      <c r="AU495" t="str">
        <f ca="1">IF($C495=0,"",
VLOOKUP(MID(AQ495,1,1),REVTRANS2,2,FALSE)
&amp; VLOOKUP(MID(AQ495,2,1),REVTRANS2,2,FALSE)
&amp; VLOOKUP(MID(AQ495,3,1),REVTRANS2,2,FALSE)
&amp; VLOOKUP(MID(AQ495,4,1),REVTRANS2,2,FALSE)
&amp; VLOOKUP(MID(AQ495,5,1),REVTRANS2,2,FALSE)
)</f>
        <v>77474</v>
      </c>
      <c r="AV495">
        <f t="shared" ca="1" si="337"/>
        <v>0</v>
      </c>
      <c r="AW495">
        <f t="shared" ca="1" si="336"/>
        <v>0</v>
      </c>
      <c r="AX495">
        <f t="shared" ca="1" si="336"/>
        <v>0</v>
      </c>
      <c r="AY495">
        <f t="shared" ca="1" si="336"/>
        <v>2</v>
      </c>
      <c r="AZ495">
        <f t="shared" ca="1" si="336"/>
        <v>0</v>
      </c>
      <c r="BA495">
        <f t="shared" ca="1" si="336"/>
        <v>0</v>
      </c>
      <c r="BB495">
        <f t="shared" ca="1" si="336"/>
        <v>3</v>
      </c>
      <c r="BC495">
        <f t="shared" ca="1" si="336"/>
        <v>0</v>
      </c>
      <c r="BD495">
        <f t="shared" ca="1" si="336"/>
        <v>0</v>
      </c>
      <c r="BE495">
        <f t="shared" ca="1" si="336"/>
        <v>0</v>
      </c>
      <c r="BF495">
        <f t="shared" ca="1" si="336"/>
        <v>0</v>
      </c>
      <c r="BG495">
        <f t="shared" ca="1" si="336"/>
        <v>0</v>
      </c>
      <c r="BH495">
        <f t="shared" ca="1" si="336"/>
        <v>0</v>
      </c>
      <c r="BI495" s="37">
        <f t="shared" ca="1" si="336"/>
        <v>0</v>
      </c>
      <c r="BJ495" t="b">
        <f t="shared" ca="1" si="322"/>
        <v>0</v>
      </c>
      <c r="BK495" t="b">
        <f t="shared" ca="1" si="323"/>
        <v>0</v>
      </c>
      <c r="BL495" t="b">
        <f t="shared" ca="1" si="324"/>
        <v>1</v>
      </c>
      <c r="BM495" t="b">
        <f t="shared" ca="1" si="325"/>
        <v>0</v>
      </c>
      <c r="BN495" t="b">
        <f t="shared" ca="1" si="326"/>
        <v>0</v>
      </c>
      <c r="BO495" t="b">
        <f t="shared" ca="1" si="327"/>
        <v>0</v>
      </c>
      <c r="BP495" t="b">
        <f t="shared" ca="1" si="328"/>
        <v>0</v>
      </c>
      <c r="BQ495">
        <f t="shared" ca="1" si="329"/>
        <v>1</v>
      </c>
      <c r="BR495">
        <f t="shared" ca="1" si="330"/>
        <v>50483</v>
      </c>
      <c r="BS495" cm="1">
        <f t="array" aca="1" ref="BS495" ca="1">IF($C495=0,"",RANK(BR495,OFFSET(KKK,0,0,LAST,1),-1))</f>
        <v>747</v>
      </c>
      <c r="BT495" s="19">
        <f t="shared" ca="1" si="331"/>
        <v>44820</v>
      </c>
    </row>
    <row r="496" spans="1:72">
      <c r="A496">
        <v>484</v>
      </c>
      <c r="C496" s="9" t="str">
        <f t="shared" ca="1" si="300"/>
        <v>JA454 587</v>
      </c>
      <c r="D496">
        <f t="shared" ca="1" si="302"/>
        <v>9</v>
      </c>
      <c r="E496" t="str">
        <f t="shared" ca="1" si="315"/>
        <v>JA454</v>
      </c>
      <c r="F496" t="str">
        <f t="shared" ca="1" si="303"/>
        <v>MPDED</v>
      </c>
      <c r="G496" t="str">
        <f t="shared" ca="1" si="316"/>
        <v>MPDED 587</v>
      </c>
      <c r="H496" t="str">
        <f ca="1"/>
        <v>HIDMI 733</v>
      </c>
      <c r="I496" t="str" cm="1">
        <f t="array" aca="1" ref="I496:J496" ca="1">IF($C496=0,"",_xlfn.TEXTSPLIT(H496," "))</f>
        <v>HIDMI</v>
      </c>
      <c r="J496" t="str">
        <f ca="1"/>
        <v>733</v>
      </c>
      <c r="K496">
        <f t="shared" ca="1" si="317"/>
        <v>733</v>
      </c>
      <c r="L496">
        <f ca="1"/>
        <v>484</v>
      </c>
      <c r="M496" t="str">
        <f t="shared" ca="1" si="304"/>
        <v>894J9</v>
      </c>
      <c r="N496">
        <f t="shared" ca="1" si="338"/>
        <v>0</v>
      </c>
      <c r="O496">
        <f t="shared" ca="1" si="335"/>
        <v>0</v>
      </c>
      <c r="P496">
        <f t="shared" ca="1" si="335"/>
        <v>0</v>
      </c>
      <c r="Q496">
        <f t="shared" ca="1" si="335"/>
        <v>1</v>
      </c>
      <c r="R496">
        <f t="shared" ca="1" si="335"/>
        <v>0</v>
      </c>
      <c r="S496">
        <f t="shared" ca="1" si="335"/>
        <v>0</v>
      </c>
      <c r="T496">
        <f t="shared" ca="1" si="335"/>
        <v>0</v>
      </c>
      <c r="U496">
        <f t="shared" ca="1" si="335"/>
        <v>1</v>
      </c>
      <c r="V496">
        <f t="shared" ca="1" si="335"/>
        <v>2</v>
      </c>
      <c r="W496">
        <f t="shared" ca="1" si="335"/>
        <v>0</v>
      </c>
      <c r="X496">
        <f t="shared" ca="1" si="335"/>
        <v>1</v>
      </c>
      <c r="Y496">
        <f t="shared" ca="1" si="335"/>
        <v>0</v>
      </c>
      <c r="Z496">
        <f t="shared" ca="1" si="335"/>
        <v>0</v>
      </c>
      <c r="AA496">
        <f t="shared" ca="1" si="335"/>
        <v>0</v>
      </c>
      <c r="AB496">
        <f t="shared" ca="1" si="318"/>
        <v>5</v>
      </c>
      <c r="AC496" t="b">
        <f t="shared" ca="1" si="305"/>
        <v>0</v>
      </c>
      <c r="AD496" t="b">
        <f t="shared" ca="1" si="306"/>
        <v>0</v>
      </c>
      <c r="AE496" t="b">
        <f t="shared" ca="1" si="307"/>
        <v>0</v>
      </c>
      <c r="AF496" t="b">
        <f t="shared" ca="1" si="308"/>
        <v>0</v>
      </c>
      <c r="AG496" t="b">
        <f t="shared" ca="1" si="309"/>
        <v>0</v>
      </c>
      <c r="AH496" t="b">
        <f t="shared" ca="1" si="310"/>
        <v>1</v>
      </c>
      <c r="AI496" t="b">
        <f t="shared" ca="1" si="311"/>
        <v>0</v>
      </c>
      <c r="AJ496">
        <f t="shared" ca="1" si="319"/>
        <v>1</v>
      </c>
      <c r="AK496">
        <f t="shared" ca="1" si="312"/>
        <v>20484</v>
      </c>
      <c r="AL496">
        <f t="shared" ca="1" si="313"/>
        <v>305</v>
      </c>
      <c r="AM496" s="19">
        <f t="shared" ca="1" si="314"/>
        <v>223565</v>
      </c>
      <c r="AN496" t="str">
        <f ca="1">IF($C496=0,"",
VLOOKUP(MID($E496,1,1),TRANSF2,2,FALSE)
&amp; VLOOKUP(MID($E496,2,1),TRANSF2,2,FALSE)
&amp; VLOOKUP(MID($E496,3,1),TRANSF2,2,FALSE)
&amp; VLOOKUP(MID($E496,4,1),TRANSF2,2,FALSE)
&amp; VLOOKUP(MID($E496,5,1),TRANSF2,2,FALSE)
)</f>
        <v>APDED</v>
      </c>
      <c r="AO496" t="str">
        <f t="shared" ca="1" si="320"/>
        <v>APDED 587</v>
      </c>
      <c r="AP496" t="str">
        <f ca="1"/>
        <v>GGDGP 844</v>
      </c>
      <c r="AQ496" t="str" cm="1">
        <f t="array" aca="1" ref="AQ496:AR496" ca="1">IF($C496=0,"",_xlfn.TEXTSPLIT(AP496," "))</f>
        <v>GGDGP</v>
      </c>
      <c r="AR496" t="str">
        <f ca="1"/>
        <v>844</v>
      </c>
      <c r="AS496">
        <f t="shared" ca="1" si="321"/>
        <v>844</v>
      </c>
      <c r="AT496">
        <f ca="1"/>
        <v>484</v>
      </c>
      <c r="AU496" t="str">
        <f ca="1">IF($C496=0,"",
VLOOKUP(MID(AQ496,1,1),REVTRANS2,2,FALSE)
&amp; VLOOKUP(MID(AQ496,2,1),REVTRANS2,2,FALSE)
&amp; VLOOKUP(MID(AQ496,3,1),REVTRANS2,2,FALSE)
&amp; VLOOKUP(MID(AQ496,4,1),REVTRANS2,2,FALSE)
&amp; VLOOKUP(MID(AQ496,5,1),REVTRANS2,2,FALSE)
)</f>
        <v>7747A</v>
      </c>
      <c r="AV496">
        <f t="shared" ca="1" si="337"/>
        <v>0</v>
      </c>
      <c r="AW496">
        <f t="shared" ca="1" si="336"/>
        <v>0</v>
      </c>
      <c r="AX496">
        <f t="shared" ca="1" si="336"/>
        <v>0</v>
      </c>
      <c r="AY496">
        <f t="shared" ca="1" si="336"/>
        <v>1</v>
      </c>
      <c r="AZ496">
        <f t="shared" ca="1" si="336"/>
        <v>0</v>
      </c>
      <c r="BA496">
        <f t="shared" ca="1" si="336"/>
        <v>0</v>
      </c>
      <c r="BB496">
        <f t="shared" ca="1" si="336"/>
        <v>3</v>
      </c>
      <c r="BC496">
        <f t="shared" ca="1" si="336"/>
        <v>0</v>
      </c>
      <c r="BD496">
        <f t="shared" ca="1" si="336"/>
        <v>0</v>
      </c>
      <c r="BE496">
        <f t="shared" ca="1" si="336"/>
        <v>0</v>
      </c>
      <c r="BF496">
        <f t="shared" ca="1" si="336"/>
        <v>0</v>
      </c>
      <c r="BG496">
        <f t="shared" ca="1" si="336"/>
        <v>0</v>
      </c>
      <c r="BH496">
        <f t="shared" ca="1" si="336"/>
        <v>1</v>
      </c>
      <c r="BI496" s="37">
        <f t="shared" ca="1" si="336"/>
        <v>0</v>
      </c>
      <c r="BJ496" t="b">
        <f t="shared" ca="1" si="322"/>
        <v>0</v>
      </c>
      <c r="BK496" t="b">
        <f t="shared" ca="1" si="323"/>
        <v>0</v>
      </c>
      <c r="BL496" t="b">
        <f t="shared" ca="1" si="324"/>
        <v>0</v>
      </c>
      <c r="BM496" t="b">
        <f t="shared" ca="1" si="325"/>
        <v>1</v>
      </c>
      <c r="BN496" t="b">
        <f t="shared" ca="1" si="326"/>
        <v>0</v>
      </c>
      <c r="BO496" t="b">
        <f t="shared" ca="1" si="327"/>
        <v>0</v>
      </c>
      <c r="BP496" t="b">
        <f t="shared" ca="1" si="328"/>
        <v>0</v>
      </c>
      <c r="BQ496">
        <f t="shared" ca="1" si="329"/>
        <v>1</v>
      </c>
      <c r="BR496">
        <f t="shared" ca="1" si="330"/>
        <v>40484</v>
      </c>
      <c r="BS496" cm="1">
        <f t="array" aca="1" ref="BS496" ca="1">IF($C496=0,"",RANK(BR496,OFFSET(KKK,0,0,LAST,1),-1))</f>
        <v>573</v>
      </c>
      <c r="BT496" s="19">
        <f t="shared" ca="1" si="331"/>
        <v>483612</v>
      </c>
    </row>
    <row r="497" spans="1:72">
      <c r="A497">
        <v>485</v>
      </c>
      <c r="C497" s="9" t="str">
        <f t="shared" ca="1" si="300"/>
        <v>QK849 793</v>
      </c>
      <c r="D497">
        <f t="shared" ca="1" si="302"/>
        <v>9</v>
      </c>
      <c r="E497" t="str">
        <f t="shared" ca="1" si="315"/>
        <v>QK849</v>
      </c>
      <c r="F497" t="str">
        <f t="shared" ca="1" si="303"/>
        <v>NOHDI</v>
      </c>
      <c r="G497" t="str">
        <f t="shared" ca="1" si="316"/>
        <v>NOHDI 793</v>
      </c>
      <c r="H497" t="str">
        <f ca="1"/>
        <v>HIHBI 130</v>
      </c>
      <c r="I497" t="str" cm="1">
        <f t="array" aca="1" ref="I497:J497" ca="1">IF($C497=0,"",_xlfn.TEXTSPLIT(H497," "))</f>
        <v>HIHBI</v>
      </c>
      <c r="J497" t="str">
        <f ca="1"/>
        <v>130</v>
      </c>
      <c r="K497">
        <f t="shared" ca="1" si="317"/>
        <v>130</v>
      </c>
      <c r="L497">
        <f ca="1"/>
        <v>485</v>
      </c>
      <c r="M497" t="str">
        <f t="shared" ca="1" si="304"/>
        <v>89829</v>
      </c>
      <c r="N497">
        <f t="shared" ca="1" si="338"/>
        <v>0</v>
      </c>
      <c r="O497">
        <f t="shared" ref="O497:AA506" ca="1" si="339">IF($C497=0,"",(LEN($M497)-LEN(SUBSTITUTE($M497,O$11,""))))</f>
        <v>1</v>
      </c>
      <c r="P497">
        <f t="shared" ca="1" si="339"/>
        <v>0</v>
      </c>
      <c r="Q497">
        <f t="shared" ca="1" si="339"/>
        <v>0</v>
      </c>
      <c r="R497">
        <f t="shared" ca="1" si="339"/>
        <v>0</v>
      </c>
      <c r="S497">
        <f t="shared" ca="1" si="339"/>
        <v>0</v>
      </c>
      <c r="T497">
        <f t="shared" ca="1" si="339"/>
        <v>0</v>
      </c>
      <c r="U497">
        <f t="shared" ca="1" si="339"/>
        <v>2</v>
      </c>
      <c r="V497">
        <f t="shared" ca="1" si="339"/>
        <v>2</v>
      </c>
      <c r="W497">
        <f t="shared" ca="1" si="339"/>
        <v>0</v>
      </c>
      <c r="X497">
        <f t="shared" ca="1" si="339"/>
        <v>0</v>
      </c>
      <c r="Y497">
        <f t="shared" ca="1" si="339"/>
        <v>0</v>
      </c>
      <c r="Z497">
        <f t="shared" ca="1" si="339"/>
        <v>0</v>
      </c>
      <c r="AA497">
        <f t="shared" ca="1" si="339"/>
        <v>0</v>
      </c>
      <c r="AB497">
        <f t="shared" ca="1" si="318"/>
        <v>5</v>
      </c>
      <c r="AC497" t="b">
        <f t="shared" ca="1" si="305"/>
        <v>0</v>
      </c>
      <c r="AD497" t="b">
        <f t="shared" ca="1" si="306"/>
        <v>0</v>
      </c>
      <c r="AE497" t="b">
        <f t="shared" ca="1" si="307"/>
        <v>0</v>
      </c>
      <c r="AF497" t="b">
        <f t="shared" ca="1" si="308"/>
        <v>0</v>
      </c>
      <c r="AG497" t="b">
        <f t="shared" ca="1" si="309"/>
        <v>1</v>
      </c>
      <c r="AH497" t="b">
        <f t="shared" ca="1" si="310"/>
        <v>0</v>
      </c>
      <c r="AI497" t="b">
        <f t="shared" ca="1" si="311"/>
        <v>0</v>
      </c>
      <c r="AJ497">
        <f t="shared" ca="1" si="319"/>
        <v>1</v>
      </c>
      <c r="AK497">
        <f t="shared" ca="1" si="312"/>
        <v>30485</v>
      </c>
      <c r="AL497">
        <f t="shared" ca="1" si="313"/>
        <v>527</v>
      </c>
      <c r="AM497" s="19">
        <f t="shared" ca="1" si="314"/>
        <v>68510</v>
      </c>
      <c r="AN497" t="str">
        <f ca="1">IF($C497=0,"",
VLOOKUP(MID($E497,1,1),TRANSF2,2,FALSE)
&amp; VLOOKUP(MID($E497,2,1),TRANSF2,2,FALSE)
&amp; VLOOKUP(MID($E497,3,1),TRANSF2,2,FALSE)
&amp; VLOOKUP(MID($E497,4,1),TRANSF2,2,FALSE)
&amp; VLOOKUP(MID($E497,5,1),TRANSF2,2,FALSE)
)</f>
        <v>NOHDI</v>
      </c>
      <c r="AO497" t="str">
        <f t="shared" ca="1" si="320"/>
        <v>NOHDI 793</v>
      </c>
      <c r="AP497" t="str">
        <f ca="1"/>
        <v>GGDOD 92</v>
      </c>
      <c r="AQ497" t="str" cm="1">
        <f t="array" aca="1" ref="AQ497:AR497" ca="1">IF($C497=0,"",_xlfn.TEXTSPLIT(AP497," "))</f>
        <v>GGDOD</v>
      </c>
      <c r="AR497" t="str">
        <f ca="1"/>
        <v>92</v>
      </c>
      <c r="AS497">
        <f t="shared" ca="1" si="321"/>
        <v>92</v>
      </c>
      <c r="AT497">
        <f ca="1"/>
        <v>485</v>
      </c>
      <c r="AU497" t="str">
        <f ca="1">IF($C497=0,"",
VLOOKUP(MID(AQ497,1,1),REVTRANS2,2,FALSE)
&amp; VLOOKUP(MID(AQ497,2,1),REVTRANS2,2,FALSE)
&amp; VLOOKUP(MID(AQ497,3,1),REVTRANS2,2,FALSE)
&amp; VLOOKUP(MID(AQ497,4,1),REVTRANS2,2,FALSE)
&amp; VLOOKUP(MID(AQ497,5,1),REVTRANS2,2,FALSE)
)</f>
        <v>774K4</v>
      </c>
      <c r="AV497">
        <f t="shared" ca="1" si="337"/>
        <v>0</v>
      </c>
      <c r="AW497">
        <f t="shared" ca="1" si="336"/>
        <v>0</v>
      </c>
      <c r="AX497">
        <f t="shared" ca="1" si="336"/>
        <v>0</v>
      </c>
      <c r="AY497">
        <f t="shared" ca="1" si="336"/>
        <v>2</v>
      </c>
      <c r="AZ497">
        <f t="shared" ca="1" si="336"/>
        <v>0</v>
      </c>
      <c r="BA497">
        <f t="shared" ca="1" si="336"/>
        <v>0</v>
      </c>
      <c r="BB497">
        <f t="shared" ca="1" si="336"/>
        <v>2</v>
      </c>
      <c r="BC497">
        <f t="shared" ca="1" si="336"/>
        <v>0</v>
      </c>
      <c r="BD497">
        <f t="shared" ca="1" si="336"/>
        <v>0</v>
      </c>
      <c r="BE497">
        <f t="shared" ca="1" si="336"/>
        <v>0</v>
      </c>
      <c r="BF497">
        <f t="shared" ca="1" si="336"/>
        <v>0</v>
      </c>
      <c r="BG497">
        <f t="shared" ca="1" si="336"/>
        <v>1</v>
      </c>
      <c r="BH497">
        <f t="shared" ca="1" si="336"/>
        <v>0</v>
      </c>
      <c r="BI497" s="37">
        <f t="shared" ca="1" si="336"/>
        <v>0</v>
      </c>
      <c r="BJ497" t="b">
        <f t="shared" ca="1" si="322"/>
        <v>0</v>
      </c>
      <c r="BK497" t="b">
        <f t="shared" ca="1" si="323"/>
        <v>0</v>
      </c>
      <c r="BL497" t="b">
        <f t="shared" ca="1" si="324"/>
        <v>0</v>
      </c>
      <c r="BM497" t="b">
        <f t="shared" ca="1" si="325"/>
        <v>0</v>
      </c>
      <c r="BN497" t="b">
        <f t="shared" ca="1" si="326"/>
        <v>1</v>
      </c>
      <c r="BO497" t="b">
        <f t="shared" ca="1" si="327"/>
        <v>0</v>
      </c>
      <c r="BP497" t="b">
        <f t="shared" ca="1" si="328"/>
        <v>0</v>
      </c>
      <c r="BQ497">
        <f t="shared" ca="1" si="329"/>
        <v>1</v>
      </c>
      <c r="BR497">
        <f t="shared" ca="1" si="330"/>
        <v>30485</v>
      </c>
      <c r="BS497" cm="1">
        <f t="array" aca="1" ref="BS497" ca="1">IF($C497=0,"",RANK(BR497,OFFSET(KKK,0,0,LAST,1),-1))</f>
        <v>377</v>
      </c>
      <c r="BT497" s="19">
        <f t="shared" ca="1" si="331"/>
        <v>34684</v>
      </c>
    </row>
    <row r="498" spans="1:72">
      <c r="A498">
        <v>486</v>
      </c>
      <c r="C498" s="9" t="str">
        <f t="shared" ca="1" si="300"/>
        <v>594J8 812</v>
      </c>
      <c r="D498">
        <f t="shared" ca="1" si="302"/>
        <v>9</v>
      </c>
      <c r="E498" t="str">
        <f t="shared" ca="1" si="315"/>
        <v>594J8</v>
      </c>
      <c r="F498" t="str">
        <f t="shared" ca="1" si="303"/>
        <v>EIDMH</v>
      </c>
      <c r="G498" t="str">
        <f t="shared" ca="1" si="316"/>
        <v>EIDMH 812</v>
      </c>
      <c r="H498" t="str">
        <f ca="1"/>
        <v>HIHII 139</v>
      </c>
      <c r="I498" t="str" cm="1">
        <f t="array" aca="1" ref="I498:J498" ca="1">IF($C498=0,"",_xlfn.TEXTSPLIT(H498," "))</f>
        <v>HIHII</v>
      </c>
      <c r="J498" t="str">
        <f ca="1"/>
        <v>139</v>
      </c>
      <c r="K498">
        <f t="shared" ca="1" si="317"/>
        <v>139</v>
      </c>
      <c r="L498">
        <f ca="1"/>
        <v>486</v>
      </c>
      <c r="M498" t="str">
        <f t="shared" ca="1" si="304"/>
        <v>89899</v>
      </c>
      <c r="N498">
        <f t="shared" ca="1" si="338"/>
        <v>0</v>
      </c>
      <c r="O498">
        <f t="shared" ca="1" si="339"/>
        <v>0</v>
      </c>
      <c r="P498">
        <f t="shared" ca="1" si="339"/>
        <v>0</v>
      </c>
      <c r="Q498">
        <f t="shared" ca="1" si="339"/>
        <v>0</v>
      </c>
      <c r="R498">
        <f t="shared" ca="1" si="339"/>
        <v>0</v>
      </c>
      <c r="S498">
        <f t="shared" ca="1" si="339"/>
        <v>0</v>
      </c>
      <c r="T498">
        <f t="shared" ca="1" si="339"/>
        <v>0</v>
      </c>
      <c r="U498">
        <f t="shared" ca="1" si="339"/>
        <v>2</v>
      </c>
      <c r="V498">
        <f t="shared" ca="1" si="339"/>
        <v>3</v>
      </c>
      <c r="W498">
        <f t="shared" ca="1" si="339"/>
        <v>0</v>
      </c>
      <c r="X498">
        <f t="shared" ca="1" si="339"/>
        <v>0</v>
      </c>
      <c r="Y498">
        <f t="shared" ca="1" si="339"/>
        <v>0</v>
      </c>
      <c r="Z498">
        <f t="shared" ca="1" si="339"/>
        <v>0</v>
      </c>
      <c r="AA498">
        <f t="shared" ca="1" si="339"/>
        <v>0</v>
      </c>
      <c r="AB498">
        <f t="shared" ca="1" si="318"/>
        <v>5</v>
      </c>
      <c r="AC498" t="b">
        <f t="shared" ca="1" si="305"/>
        <v>0</v>
      </c>
      <c r="AD498" t="b">
        <f t="shared" ca="1" si="306"/>
        <v>0</v>
      </c>
      <c r="AE498" t="b">
        <f t="shared" ca="1" si="307"/>
        <v>1</v>
      </c>
      <c r="AF498" t="b">
        <f t="shared" ca="1" si="308"/>
        <v>0</v>
      </c>
      <c r="AG498" t="b">
        <f t="shared" ca="1" si="309"/>
        <v>0</v>
      </c>
      <c r="AH498" t="b">
        <f t="shared" ca="1" si="310"/>
        <v>0</v>
      </c>
      <c r="AI498" t="b">
        <f t="shared" ca="1" si="311"/>
        <v>0</v>
      </c>
      <c r="AJ498">
        <f t="shared" ca="1" si="319"/>
        <v>1</v>
      </c>
      <c r="AK498">
        <f t="shared" ca="1" si="312"/>
        <v>50486</v>
      </c>
      <c r="AL498">
        <f t="shared" ca="1" si="313"/>
        <v>854</v>
      </c>
      <c r="AM498" s="19">
        <f t="shared" ca="1" si="314"/>
        <v>118706</v>
      </c>
      <c r="AN498" t="str">
        <f ca="1">IF($C498=0,"",
VLOOKUP(MID($E498,1,1),TRANSF2,2,FALSE)
&amp; VLOOKUP(MID($E498,2,1),TRANSF2,2,FALSE)
&amp; VLOOKUP(MID($E498,3,1),TRANSF2,2,FALSE)
&amp; VLOOKUP(MID($E498,4,1),TRANSF2,2,FALSE)
&amp; VLOOKUP(MID($E498,5,1),TRANSF2,2,FALSE)
)</f>
        <v>EIDAH</v>
      </c>
      <c r="AO498" t="str">
        <f t="shared" ca="1" si="320"/>
        <v>EIDAH 812</v>
      </c>
      <c r="AP498" t="str">
        <f ca="1"/>
        <v>GGECC 608</v>
      </c>
      <c r="AQ498" t="str" cm="1">
        <f t="array" aca="1" ref="AQ498:AR498" ca="1">IF($C498=0,"",_xlfn.TEXTSPLIT(AP498," "))</f>
        <v>GGECC</v>
      </c>
      <c r="AR498" t="str">
        <f ca="1"/>
        <v>608</v>
      </c>
      <c r="AS498">
        <f t="shared" ca="1" si="321"/>
        <v>608</v>
      </c>
      <c r="AT498">
        <f ca="1"/>
        <v>486</v>
      </c>
      <c r="AU498" t="str">
        <f ca="1">IF($C498=0,"",
VLOOKUP(MID(AQ498,1,1),REVTRANS2,2,FALSE)
&amp; VLOOKUP(MID(AQ498,2,1),REVTRANS2,2,FALSE)
&amp; VLOOKUP(MID(AQ498,3,1),REVTRANS2,2,FALSE)
&amp; VLOOKUP(MID(AQ498,4,1),REVTRANS2,2,FALSE)
&amp; VLOOKUP(MID(AQ498,5,1),REVTRANS2,2,FALSE)
)</f>
        <v>77533</v>
      </c>
      <c r="AV498">
        <f t="shared" ca="1" si="337"/>
        <v>0</v>
      </c>
      <c r="AW498">
        <f t="shared" ca="1" si="336"/>
        <v>0</v>
      </c>
      <c r="AX498">
        <f t="shared" ca="1" si="336"/>
        <v>2</v>
      </c>
      <c r="AY498">
        <f t="shared" ca="1" si="336"/>
        <v>0</v>
      </c>
      <c r="AZ498">
        <f t="shared" ca="1" si="336"/>
        <v>1</v>
      </c>
      <c r="BA498">
        <f t="shared" ca="1" si="336"/>
        <v>0</v>
      </c>
      <c r="BB498">
        <f t="shared" ca="1" si="336"/>
        <v>2</v>
      </c>
      <c r="BC498">
        <f t="shared" ca="1" si="336"/>
        <v>0</v>
      </c>
      <c r="BD498">
        <f t="shared" ca="1" si="336"/>
        <v>0</v>
      </c>
      <c r="BE498">
        <f t="shared" ca="1" si="336"/>
        <v>0</v>
      </c>
      <c r="BF498">
        <f t="shared" ca="1" si="336"/>
        <v>0</v>
      </c>
      <c r="BG498">
        <f t="shared" ca="1" si="336"/>
        <v>0</v>
      </c>
      <c r="BH498">
        <f t="shared" ca="1" si="336"/>
        <v>0</v>
      </c>
      <c r="BI498" s="37">
        <f t="shared" ca="1" si="336"/>
        <v>0</v>
      </c>
      <c r="BJ498" t="b">
        <f t="shared" ca="1" si="322"/>
        <v>0</v>
      </c>
      <c r="BK498" t="b">
        <f t="shared" ca="1" si="323"/>
        <v>0</v>
      </c>
      <c r="BL498" t="b">
        <f t="shared" ca="1" si="324"/>
        <v>0</v>
      </c>
      <c r="BM498" t="b">
        <f t="shared" ca="1" si="325"/>
        <v>0</v>
      </c>
      <c r="BN498" t="b">
        <f t="shared" ca="1" si="326"/>
        <v>1</v>
      </c>
      <c r="BO498" t="b">
        <f t="shared" ca="1" si="327"/>
        <v>0</v>
      </c>
      <c r="BP498" t="b">
        <f t="shared" ca="1" si="328"/>
        <v>0</v>
      </c>
      <c r="BQ498">
        <f t="shared" ca="1" si="329"/>
        <v>1</v>
      </c>
      <c r="BR498">
        <f t="shared" ca="1" si="330"/>
        <v>30486</v>
      </c>
      <c r="BS498" cm="1">
        <f t="array" aca="1" ref="BS498" ca="1">IF($C498=0,"",RANK(BR498,OFFSET(KKK,0,0,LAST,1),-1))</f>
        <v>378</v>
      </c>
      <c r="BT498" s="19">
        <f t="shared" ca="1" si="331"/>
        <v>229824</v>
      </c>
    </row>
    <row r="499" spans="1:72">
      <c r="A499">
        <v>487</v>
      </c>
      <c r="C499" s="9" t="str">
        <f t="shared" ca="1" si="300"/>
        <v>92559 970</v>
      </c>
      <c r="D499">
        <f t="shared" ca="1" si="302"/>
        <v>9</v>
      </c>
      <c r="E499" t="str">
        <f t="shared" ca="1" si="315"/>
        <v>92559</v>
      </c>
      <c r="F499" t="str">
        <f t="shared" ca="1" si="303"/>
        <v>IBEEI</v>
      </c>
      <c r="G499" t="str">
        <f t="shared" ca="1" si="316"/>
        <v>IBEEI 970</v>
      </c>
      <c r="H499" t="str">
        <f ca="1"/>
        <v>HIIHP 140</v>
      </c>
      <c r="I499" t="str" cm="1">
        <f t="array" aca="1" ref="I499:J499" ca="1">IF($C499=0,"",_xlfn.TEXTSPLIT(H499," "))</f>
        <v>HIIHP</v>
      </c>
      <c r="J499" t="str">
        <f ca="1"/>
        <v>140</v>
      </c>
      <c r="K499">
        <f t="shared" ca="1" si="317"/>
        <v>140</v>
      </c>
      <c r="L499">
        <f ca="1"/>
        <v>487</v>
      </c>
      <c r="M499" t="str">
        <f t="shared" ca="1" si="304"/>
        <v>8998A</v>
      </c>
      <c r="N499">
        <f t="shared" ca="1" si="338"/>
        <v>0</v>
      </c>
      <c r="O499">
        <f t="shared" ca="1" si="339"/>
        <v>0</v>
      </c>
      <c r="P499">
        <f t="shared" ca="1" si="339"/>
        <v>0</v>
      </c>
      <c r="Q499">
        <f t="shared" ca="1" si="339"/>
        <v>0</v>
      </c>
      <c r="R499">
        <f t="shared" ca="1" si="339"/>
        <v>0</v>
      </c>
      <c r="S499">
        <f t="shared" ca="1" si="339"/>
        <v>0</v>
      </c>
      <c r="T499">
        <f t="shared" ca="1" si="339"/>
        <v>0</v>
      </c>
      <c r="U499">
        <f t="shared" ca="1" si="339"/>
        <v>2</v>
      </c>
      <c r="V499">
        <f t="shared" ca="1" si="339"/>
        <v>2</v>
      </c>
      <c r="W499">
        <f t="shared" ca="1" si="339"/>
        <v>0</v>
      </c>
      <c r="X499">
        <f t="shared" ca="1" si="339"/>
        <v>0</v>
      </c>
      <c r="Y499">
        <f t="shared" ca="1" si="339"/>
        <v>0</v>
      </c>
      <c r="Z499">
        <f t="shared" ca="1" si="339"/>
        <v>0</v>
      </c>
      <c r="AA499">
        <f t="shared" ca="1" si="339"/>
        <v>1</v>
      </c>
      <c r="AB499">
        <f t="shared" ca="1" si="318"/>
        <v>5</v>
      </c>
      <c r="AC499" t="b">
        <f t="shared" ca="1" si="305"/>
        <v>0</v>
      </c>
      <c r="AD499" t="b">
        <f t="shared" ca="1" si="306"/>
        <v>0</v>
      </c>
      <c r="AE499" t="b">
        <f t="shared" ca="1" si="307"/>
        <v>0</v>
      </c>
      <c r="AF499" t="b">
        <f t="shared" ca="1" si="308"/>
        <v>0</v>
      </c>
      <c r="AG499" t="b">
        <f t="shared" ca="1" si="309"/>
        <v>1</v>
      </c>
      <c r="AH499" t="b">
        <f t="shared" ca="1" si="310"/>
        <v>0</v>
      </c>
      <c r="AI499" t="b">
        <f t="shared" ca="1" si="311"/>
        <v>0</v>
      </c>
      <c r="AJ499">
        <f t="shared" ca="1" si="319"/>
        <v>1</v>
      </c>
      <c r="AK499">
        <f t="shared" ca="1" si="312"/>
        <v>30487</v>
      </c>
      <c r="AL499">
        <f t="shared" ca="1" si="313"/>
        <v>528</v>
      </c>
      <c r="AM499" s="19">
        <f t="shared" ca="1" si="314"/>
        <v>73920</v>
      </c>
      <c r="AN499" t="str">
        <f ca="1">IF($C499=0,"",
VLOOKUP(MID($E499,1,1),TRANSF2,2,FALSE)
&amp; VLOOKUP(MID($E499,2,1),TRANSF2,2,FALSE)
&amp; VLOOKUP(MID($E499,3,1),TRANSF2,2,FALSE)
&amp; VLOOKUP(MID($E499,4,1),TRANSF2,2,FALSE)
&amp; VLOOKUP(MID($E499,5,1),TRANSF2,2,FALSE)
)</f>
        <v>IBEEI</v>
      </c>
      <c r="AO499" t="str">
        <f t="shared" ca="1" si="320"/>
        <v>IBEEI 970</v>
      </c>
      <c r="AP499" t="str">
        <f ca="1"/>
        <v>GGEGC 143</v>
      </c>
      <c r="AQ499" t="str" cm="1">
        <f t="array" aca="1" ref="AQ499:AR499" ca="1">IF($C499=0,"",_xlfn.TEXTSPLIT(AP499," "))</f>
        <v>GGEGC</v>
      </c>
      <c r="AR499" t="str">
        <f ca="1"/>
        <v>143</v>
      </c>
      <c r="AS499">
        <f t="shared" ca="1" si="321"/>
        <v>143</v>
      </c>
      <c r="AT499">
        <f ca="1"/>
        <v>487</v>
      </c>
      <c r="AU499" t="str">
        <f ca="1">IF($C499=0,"",
VLOOKUP(MID(AQ499,1,1),REVTRANS2,2,FALSE)
&amp; VLOOKUP(MID(AQ499,2,1),REVTRANS2,2,FALSE)
&amp; VLOOKUP(MID(AQ499,3,1),REVTRANS2,2,FALSE)
&amp; VLOOKUP(MID(AQ499,4,1),REVTRANS2,2,FALSE)
&amp; VLOOKUP(MID(AQ499,5,1),REVTRANS2,2,FALSE)
)</f>
        <v>77573</v>
      </c>
      <c r="AV499">
        <f t="shared" ca="1" si="337"/>
        <v>0</v>
      </c>
      <c r="AW499">
        <f t="shared" ca="1" si="336"/>
        <v>0</v>
      </c>
      <c r="AX499">
        <f t="shared" ca="1" si="336"/>
        <v>1</v>
      </c>
      <c r="AY499">
        <f t="shared" ca="1" si="336"/>
        <v>0</v>
      </c>
      <c r="AZ499">
        <f t="shared" ca="1" si="336"/>
        <v>1</v>
      </c>
      <c r="BA499">
        <f t="shared" ca="1" si="336"/>
        <v>0</v>
      </c>
      <c r="BB499">
        <f t="shared" ca="1" si="336"/>
        <v>3</v>
      </c>
      <c r="BC499">
        <f t="shared" ca="1" si="336"/>
        <v>0</v>
      </c>
      <c r="BD499">
        <f t="shared" ca="1" si="336"/>
        <v>0</v>
      </c>
      <c r="BE499">
        <f t="shared" ca="1" si="336"/>
        <v>0</v>
      </c>
      <c r="BF499">
        <f t="shared" ca="1" si="336"/>
        <v>0</v>
      </c>
      <c r="BG499">
        <f t="shared" ca="1" si="336"/>
        <v>0</v>
      </c>
      <c r="BH499">
        <f t="shared" ca="1" si="336"/>
        <v>0</v>
      </c>
      <c r="BI499" s="37">
        <f t="shared" ca="1" si="336"/>
        <v>0</v>
      </c>
      <c r="BJ499" t="b">
        <f t="shared" ca="1" si="322"/>
        <v>0</v>
      </c>
      <c r="BK499" t="b">
        <f t="shared" ca="1" si="323"/>
        <v>0</v>
      </c>
      <c r="BL499" t="b">
        <f t="shared" ca="1" si="324"/>
        <v>0</v>
      </c>
      <c r="BM499" t="b">
        <f t="shared" ca="1" si="325"/>
        <v>1</v>
      </c>
      <c r="BN499" t="b">
        <f t="shared" ca="1" si="326"/>
        <v>0</v>
      </c>
      <c r="BO499" t="b">
        <f t="shared" ca="1" si="327"/>
        <v>0</v>
      </c>
      <c r="BP499" t="b">
        <f t="shared" ca="1" si="328"/>
        <v>0</v>
      </c>
      <c r="BQ499">
        <f t="shared" ca="1" si="329"/>
        <v>1</v>
      </c>
      <c r="BR499">
        <f t="shared" ca="1" si="330"/>
        <v>40487</v>
      </c>
      <c r="BS499" cm="1">
        <f t="array" aca="1" ref="BS499" ca="1">IF($C499=0,"",RANK(BR499,OFFSET(KKK,0,0,LAST,1),-1))</f>
        <v>574</v>
      </c>
      <c r="BT499" s="19">
        <f t="shared" ca="1" si="331"/>
        <v>82082</v>
      </c>
    </row>
    <row r="500" spans="1:72">
      <c r="A500">
        <v>488</v>
      </c>
      <c r="C500" s="9" t="str">
        <f t="shared" ca="1" si="300"/>
        <v>89829 130</v>
      </c>
      <c r="D500">
        <f t="shared" ca="1" si="302"/>
        <v>9</v>
      </c>
      <c r="E500" t="str">
        <f t="shared" ca="1" si="315"/>
        <v>89829</v>
      </c>
      <c r="F500" t="str">
        <f t="shared" ca="1" si="303"/>
        <v>HIHBI</v>
      </c>
      <c r="G500" t="str">
        <f t="shared" ca="1" si="316"/>
        <v>HIHBI 130</v>
      </c>
      <c r="H500" t="str">
        <f ca="1"/>
        <v>HIPCH 627</v>
      </c>
      <c r="I500" t="str" cm="1">
        <f t="array" aca="1" ref="I500:J500" ca="1">IF($C500=0,"",_xlfn.TEXTSPLIT(H500," "))</f>
        <v>HIPCH</v>
      </c>
      <c r="J500" t="str">
        <f ca="1"/>
        <v>627</v>
      </c>
      <c r="K500">
        <f t="shared" ca="1" si="317"/>
        <v>627</v>
      </c>
      <c r="L500">
        <f ca="1"/>
        <v>488</v>
      </c>
      <c r="M500" t="str">
        <f t="shared" ca="1" si="304"/>
        <v>89A38</v>
      </c>
      <c r="N500">
        <f t="shared" ca="1" si="338"/>
        <v>0</v>
      </c>
      <c r="O500">
        <f t="shared" ca="1" si="339"/>
        <v>0</v>
      </c>
      <c r="P500">
        <f t="shared" ca="1" si="339"/>
        <v>1</v>
      </c>
      <c r="Q500">
        <f t="shared" ca="1" si="339"/>
        <v>0</v>
      </c>
      <c r="R500">
        <f t="shared" ca="1" si="339"/>
        <v>0</v>
      </c>
      <c r="S500">
        <f t="shared" ca="1" si="339"/>
        <v>0</v>
      </c>
      <c r="T500">
        <f t="shared" ca="1" si="339"/>
        <v>0</v>
      </c>
      <c r="U500">
        <f t="shared" ca="1" si="339"/>
        <v>2</v>
      </c>
      <c r="V500">
        <f t="shared" ca="1" si="339"/>
        <v>1</v>
      </c>
      <c r="W500">
        <f t="shared" ca="1" si="339"/>
        <v>0</v>
      </c>
      <c r="X500">
        <f t="shared" ca="1" si="339"/>
        <v>0</v>
      </c>
      <c r="Y500">
        <f t="shared" ca="1" si="339"/>
        <v>0</v>
      </c>
      <c r="Z500">
        <f t="shared" ca="1" si="339"/>
        <v>0</v>
      </c>
      <c r="AA500">
        <f t="shared" ca="1" si="339"/>
        <v>1</v>
      </c>
      <c r="AB500">
        <f t="shared" ca="1" si="318"/>
        <v>5</v>
      </c>
      <c r="AC500" t="b">
        <f t="shared" ca="1" si="305"/>
        <v>0</v>
      </c>
      <c r="AD500" t="b">
        <f t="shared" ca="1" si="306"/>
        <v>0</v>
      </c>
      <c r="AE500" t="b">
        <f t="shared" ca="1" si="307"/>
        <v>0</v>
      </c>
      <c r="AF500" t="b">
        <f t="shared" ca="1" si="308"/>
        <v>0</v>
      </c>
      <c r="AG500" t="b">
        <f t="shared" ca="1" si="309"/>
        <v>0</v>
      </c>
      <c r="AH500" t="b">
        <f t="shared" ca="1" si="310"/>
        <v>1</v>
      </c>
      <c r="AI500" t="b">
        <f t="shared" ca="1" si="311"/>
        <v>0</v>
      </c>
      <c r="AJ500">
        <f t="shared" ca="1" si="319"/>
        <v>1</v>
      </c>
      <c r="AK500">
        <f t="shared" ca="1" si="312"/>
        <v>20488</v>
      </c>
      <c r="AL500">
        <f t="shared" ca="1" si="313"/>
        <v>306</v>
      </c>
      <c r="AM500" s="19">
        <f t="shared" ca="1" si="314"/>
        <v>191862</v>
      </c>
      <c r="AN500" t="str">
        <f ca="1">IF($C500=0,"",
VLOOKUP(MID($E500,1,1),TRANSF2,2,FALSE)
&amp; VLOOKUP(MID($E500,2,1),TRANSF2,2,FALSE)
&amp; VLOOKUP(MID($E500,3,1),TRANSF2,2,FALSE)
&amp; VLOOKUP(MID($E500,4,1),TRANSF2,2,FALSE)
&amp; VLOOKUP(MID($E500,5,1),TRANSF2,2,FALSE)
)</f>
        <v>HIHBI</v>
      </c>
      <c r="AO500" t="str">
        <f t="shared" ca="1" si="320"/>
        <v>HIHBI 130</v>
      </c>
      <c r="AP500" t="str">
        <f ca="1"/>
        <v>GGGAG 839</v>
      </c>
      <c r="AQ500" t="str" cm="1">
        <f t="array" aca="1" ref="AQ500:AR500" ca="1">IF($C500=0,"",_xlfn.TEXTSPLIT(AP500," "))</f>
        <v>GGGAG</v>
      </c>
      <c r="AR500" t="str">
        <f ca="1"/>
        <v>839</v>
      </c>
      <c r="AS500">
        <f t="shared" ca="1" si="321"/>
        <v>839</v>
      </c>
      <c r="AT500">
        <f ca="1"/>
        <v>488</v>
      </c>
      <c r="AU500" t="str">
        <f ca="1">IF($C500=0,"",
VLOOKUP(MID(AQ500,1,1),REVTRANS2,2,FALSE)
&amp; VLOOKUP(MID(AQ500,2,1),REVTRANS2,2,FALSE)
&amp; VLOOKUP(MID(AQ500,3,1),REVTRANS2,2,FALSE)
&amp; VLOOKUP(MID(AQ500,4,1),REVTRANS2,2,FALSE)
&amp; VLOOKUP(MID(AQ500,5,1),REVTRANS2,2,FALSE)
)</f>
        <v>777J7</v>
      </c>
      <c r="AV500">
        <f t="shared" ca="1" si="337"/>
        <v>0</v>
      </c>
      <c r="AW500">
        <f t="shared" ca="1" si="336"/>
        <v>0</v>
      </c>
      <c r="AX500">
        <f t="shared" ca="1" si="336"/>
        <v>0</v>
      </c>
      <c r="AY500">
        <f t="shared" ca="1" si="336"/>
        <v>0</v>
      </c>
      <c r="AZ500">
        <f t="shared" ca="1" si="336"/>
        <v>0</v>
      </c>
      <c r="BA500">
        <f t="shared" ca="1" si="336"/>
        <v>0</v>
      </c>
      <c r="BB500">
        <f t="shared" ca="1" si="336"/>
        <v>4</v>
      </c>
      <c r="BC500">
        <f t="shared" ca="1" si="336"/>
        <v>0</v>
      </c>
      <c r="BD500">
        <f t="shared" ca="1" si="336"/>
        <v>0</v>
      </c>
      <c r="BE500">
        <f t="shared" ca="1" si="336"/>
        <v>0</v>
      </c>
      <c r="BF500">
        <f t="shared" ca="1" si="336"/>
        <v>0</v>
      </c>
      <c r="BG500">
        <f t="shared" ca="1" si="336"/>
        <v>0</v>
      </c>
      <c r="BH500">
        <f t="shared" ca="1" si="336"/>
        <v>0</v>
      </c>
      <c r="BI500" s="37">
        <f t="shared" ca="1" si="336"/>
        <v>1</v>
      </c>
      <c r="BJ500" t="b">
        <f t="shared" ca="1" si="322"/>
        <v>1</v>
      </c>
      <c r="BK500" t="b">
        <f t="shared" ca="1" si="323"/>
        <v>0</v>
      </c>
      <c r="BL500" t="b">
        <f t="shared" ca="1" si="324"/>
        <v>0</v>
      </c>
      <c r="BM500" t="b">
        <f t="shared" ca="1" si="325"/>
        <v>0</v>
      </c>
      <c r="BN500" t="b">
        <f t="shared" ca="1" si="326"/>
        <v>0</v>
      </c>
      <c r="BO500" t="b">
        <f t="shared" ca="1" si="327"/>
        <v>0</v>
      </c>
      <c r="BP500" t="b">
        <f t="shared" ca="1" si="328"/>
        <v>0</v>
      </c>
      <c r="BQ500">
        <f t="shared" ca="1" si="329"/>
        <v>1</v>
      </c>
      <c r="BR500">
        <f t="shared" ca="1" si="330"/>
        <v>70488</v>
      </c>
      <c r="BS500" cm="1">
        <f t="array" aca="1" ref="BS500" ca="1">IF($C500=0,"",RANK(BR500,OFFSET(KKK,0,0,LAST,1),-1))</f>
        <v>989</v>
      </c>
      <c r="BT500" s="19">
        <f t="shared" ca="1" si="331"/>
        <v>829771</v>
      </c>
    </row>
    <row r="501" spans="1:72">
      <c r="A501">
        <v>489</v>
      </c>
      <c r="C501" s="9" t="str">
        <f t="shared" ca="1" si="300"/>
        <v>Q6849 571</v>
      </c>
      <c r="D501">
        <f t="shared" ca="1" si="302"/>
        <v>9</v>
      </c>
      <c r="E501" t="str">
        <f t="shared" ca="1" si="315"/>
        <v>Q6849</v>
      </c>
      <c r="F501" t="str">
        <f t="shared" ca="1" si="303"/>
        <v>NFHDI</v>
      </c>
      <c r="G501" t="str">
        <f t="shared" ca="1" si="316"/>
        <v>NFHDI 571</v>
      </c>
      <c r="H501" t="str">
        <f ca="1"/>
        <v>HLFNG 434</v>
      </c>
      <c r="I501" t="str" cm="1">
        <f t="array" aca="1" ref="I501:J501" ca="1">IF($C501=0,"",_xlfn.TEXTSPLIT(H501," "))</f>
        <v>HLFNG</v>
      </c>
      <c r="J501" t="str">
        <f ca="1"/>
        <v>434</v>
      </c>
      <c r="K501">
        <f t="shared" ca="1" si="317"/>
        <v>434</v>
      </c>
      <c r="L501">
        <f ca="1"/>
        <v>489</v>
      </c>
      <c r="M501" t="str">
        <f t="shared" ca="1" si="304"/>
        <v>8T6Q7</v>
      </c>
      <c r="N501">
        <f t="shared" ca="1" si="338"/>
        <v>0</v>
      </c>
      <c r="O501">
        <f t="shared" ca="1" si="339"/>
        <v>0</v>
      </c>
      <c r="P501">
        <f t="shared" ca="1" si="339"/>
        <v>0</v>
      </c>
      <c r="Q501">
        <f t="shared" ca="1" si="339"/>
        <v>0</v>
      </c>
      <c r="R501">
        <f t="shared" ca="1" si="339"/>
        <v>0</v>
      </c>
      <c r="S501">
        <f t="shared" ca="1" si="339"/>
        <v>1</v>
      </c>
      <c r="T501">
        <f t="shared" ca="1" si="339"/>
        <v>1</v>
      </c>
      <c r="U501">
        <f t="shared" ca="1" si="339"/>
        <v>1</v>
      </c>
      <c r="V501">
        <f t="shared" ca="1" si="339"/>
        <v>0</v>
      </c>
      <c r="W501">
        <f t="shared" ca="1" si="339"/>
        <v>1</v>
      </c>
      <c r="X501">
        <f t="shared" ca="1" si="339"/>
        <v>0</v>
      </c>
      <c r="Y501">
        <f t="shared" ca="1" si="339"/>
        <v>1</v>
      </c>
      <c r="Z501">
        <f t="shared" ca="1" si="339"/>
        <v>0</v>
      </c>
      <c r="AA501">
        <f t="shared" ca="1" si="339"/>
        <v>0</v>
      </c>
      <c r="AB501">
        <f t="shared" ca="1" si="318"/>
        <v>5</v>
      </c>
      <c r="AC501" t="b">
        <f t="shared" ca="1" si="305"/>
        <v>0</v>
      </c>
      <c r="AD501" t="b">
        <f t="shared" ca="1" si="306"/>
        <v>0</v>
      </c>
      <c r="AE501" t="b">
        <f t="shared" ca="1" si="307"/>
        <v>0</v>
      </c>
      <c r="AF501" t="b">
        <f t="shared" ca="1" si="308"/>
        <v>0</v>
      </c>
      <c r="AG501" t="b">
        <f t="shared" ca="1" si="309"/>
        <v>0</v>
      </c>
      <c r="AH501" t="b">
        <f t="shared" ca="1" si="310"/>
        <v>0</v>
      </c>
      <c r="AI501" t="b">
        <f t="shared" ca="1" si="311"/>
        <v>1</v>
      </c>
      <c r="AJ501">
        <f t="shared" ca="1" si="319"/>
        <v>1</v>
      </c>
      <c r="AK501">
        <f t="shared" ca="1" si="312"/>
        <v>10489</v>
      </c>
      <c r="AL501">
        <f t="shared" ca="1" si="313"/>
        <v>88</v>
      </c>
      <c r="AM501" s="19">
        <f t="shared" ca="1" si="314"/>
        <v>38192</v>
      </c>
      <c r="AN501" t="str">
        <f ca="1">IF($C501=0,"",
VLOOKUP(MID($E501,1,1),TRANSF2,2,FALSE)
&amp; VLOOKUP(MID($E501,2,1),TRANSF2,2,FALSE)
&amp; VLOOKUP(MID($E501,3,1),TRANSF2,2,FALSE)
&amp; VLOOKUP(MID($E501,4,1),TRANSF2,2,FALSE)
&amp; VLOOKUP(MID($E501,5,1),TRANSF2,2,FALSE)
)</f>
        <v>NFHDI</v>
      </c>
      <c r="AO501" t="str">
        <f t="shared" ca="1" si="320"/>
        <v>NFHDI 571</v>
      </c>
      <c r="AP501" t="str">
        <f ca="1"/>
        <v>GGGAH 695</v>
      </c>
      <c r="AQ501" t="str" cm="1">
        <f t="array" aca="1" ref="AQ501:AR501" ca="1">IF($C501=0,"",_xlfn.TEXTSPLIT(AP501," "))</f>
        <v>GGGAH</v>
      </c>
      <c r="AR501" t="str">
        <f ca="1"/>
        <v>695</v>
      </c>
      <c r="AS501">
        <f t="shared" ca="1" si="321"/>
        <v>695</v>
      </c>
      <c r="AT501">
        <f ca="1"/>
        <v>489</v>
      </c>
      <c r="AU501" t="str">
        <f ca="1">IF($C501=0,"",
VLOOKUP(MID(AQ501,1,1),REVTRANS2,2,FALSE)
&amp; VLOOKUP(MID(AQ501,2,1),REVTRANS2,2,FALSE)
&amp; VLOOKUP(MID(AQ501,3,1),REVTRANS2,2,FALSE)
&amp; VLOOKUP(MID(AQ501,4,1),REVTRANS2,2,FALSE)
&amp; VLOOKUP(MID(AQ501,5,1),REVTRANS2,2,FALSE)
)</f>
        <v>777J8</v>
      </c>
      <c r="AV501">
        <f t="shared" ca="1" si="337"/>
        <v>0</v>
      </c>
      <c r="AW501">
        <f t="shared" ca="1" si="336"/>
        <v>0</v>
      </c>
      <c r="AX501">
        <f t="shared" ca="1" si="336"/>
        <v>0</v>
      </c>
      <c r="AY501">
        <f t="shared" ca="1" si="336"/>
        <v>0</v>
      </c>
      <c r="AZ501">
        <f t="shared" ca="1" si="336"/>
        <v>0</v>
      </c>
      <c r="BA501">
        <f t="shared" ca="1" si="336"/>
        <v>0</v>
      </c>
      <c r="BB501">
        <f t="shared" ca="1" si="336"/>
        <v>3</v>
      </c>
      <c r="BC501">
        <f t="shared" ca="1" si="336"/>
        <v>1</v>
      </c>
      <c r="BD501">
        <f t="shared" ca="1" si="336"/>
        <v>0</v>
      </c>
      <c r="BE501">
        <f t="shared" ca="1" si="336"/>
        <v>0</v>
      </c>
      <c r="BF501">
        <f t="shared" ca="1" si="336"/>
        <v>0</v>
      </c>
      <c r="BG501">
        <f t="shared" ca="1" si="336"/>
        <v>0</v>
      </c>
      <c r="BH501">
        <f t="shared" ca="1" si="336"/>
        <v>0</v>
      </c>
      <c r="BI501" s="37">
        <f t="shared" ca="1" si="336"/>
        <v>1</v>
      </c>
      <c r="BJ501" t="b">
        <f t="shared" ca="1" si="322"/>
        <v>0</v>
      </c>
      <c r="BK501" t="b">
        <f t="shared" ca="1" si="323"/>
        <v>1</v>
      </c>
      <c r="BL501" t="b">
        <f t="shared" ca="1" si="324"/>
        <v>0</v>
      </c>
      <c r="BM501" t="b">
        <f t="shared" ca="1" si="325"/>
        <v>0</v>
      </c>
      <c r="BN501" t="b">
        <f t="shared" ca="1" si="326"/>
        <v>0</v>
      </c>
      <c r="BO501" t="b">
        <f t="shared" ca="1" si="327"/>
        <v>0</v>
      </c>
      <c r="BP501" t="b">
        <f t="shared" ca="1" si="328"/>
        <v>0</v>
      </c>
      <c r="BQ501">
        <f t="shared" ca="1" si="329"/>
        <v>1</v>
      </c>
      <c r="BR501">
        <f t="shared" ca="1" si="330"/>
        <v>60489</v>
      </c>
      <c r="BS501" cm="1">
        <f t="array" aca="1" ref="BS501" ca="1">IF($C501=0,"",RANK(BR501,OFFSET(KKK,0,0,LAST,1),-1))</f>
        <v>896</v>
      </c>
      <c r="BT501" s="19">
        <f t="shared" ca="1" si="331"/>
        <v>622720</v>
      </c>
    </row>
    <row r="502" spans="1:72">
      <c r="A502">
        <v>490</v>
      </c>
      <c r="C502" s="9" t="str">
        <f t="shared" ca="1" si="300"/>
        <v>4TA4T 996</v>
      </c>
      <c r="D502">
        <f t="shared" ca="1" si="302"/>
        <v>9</v>
      </c>
      <c r="E502" t="str">
        <f t="shared" ca="1" si="315"/>
        <v>4TA4T</v>
      </c>
      <c r="F502" t="str">
        <f t="shared" ca="1" si="303"/>
        <v>DLPDL</v>
      </c>
      <c r="G502" t="str">
        <f t="shared" ca="1" si="316"/>
        <v>DLPDL 996</v>
      </c>
      <c r="H502" t="str">
        <f ca="1"/>
        <v>HLHEP 330</v>
      </c>
      <c r="I502" t="str" cm="1">
        <f t="array" aca="1" ref="I502:J502" ca="1">IF($C502=0,"",_xlfn.TEXTSPLIT(H502," "))</f>
        <v>HLHEP</v>
      </c>
      <c r="J502" t="str">
        <f ca="1"/>
        <v>330</v>
      </c>
      <c r="K502">
        <f t="shared" ca="1" si="317"/>
        <v>330</v>
      </c>
      <c r="L502">
        <f ca="1"/>
        <v>490</v>
      </c>
      <c r="M502" t="str">
        <f t="shared" ca="1" si="304"/>
        <v>8T85A</v>
      </c>
      <c r="N502">
        <f t="shared" ca="1" si="338"/>
        <v>0</v>
      </c>
      <c r="O502">
        <f t="shared" ca="1" si="339"/>
        <v>0</v>
      </c>
      <c r="P502">
        <f t="shared" ca="1" si="339"/>
        <v>0</v>
      </c>
      <c r="Q502">
        <f t="shared" ca="1" si="339"/>
        <v>0</v>
      </c>
      <c r="R502">
        <f t="shared" ca="1" si="339"/>
        <v>1</v>
      </c>
      <c r="S502">
        <f t="shared" ca="1" si="339"/>
        <v>0</v>
      </c>
      <c r="T502">
        <f t="shared" ca="1" si="339"/>
        <v>0</v>
      </c>
      <c r="U502">
        <f t="shared" ca="1" si="339"/>
        <v>2</v>
      </c>
      <c r="V502">
        <f t="shared" ca="1" si="339"/>
        <v>0</v>
      </c>
      <c r="W502">
        <f t="shared" ca="1" si="339"/>
        <v>1</v>
      </c>
      <c r="X502">
        <f t="shared" ca="1" si="339"/>
        <v>0</v>
      </c>
      <c r="Y502">
        <f t="shared" ca="1" si="339"/>
        <v>0</v>
      </c>
      <c r="Z502">
        <f t="shared" ca="1" si="339"/>
        <v>0</v>
      </c>
      <c r="AA502">
        <f t="shared" ca="1" si="339"/>
        <v>1</v>
      </c>
      <c r="AB502">
        <f t="shared" ca="1" si="318"/>
        <v>5</v>
      </c>
      <c r="AC502" t="b">
        <f t="shared" ca="1" si="305"/>
        <v>0</v>
      </c>
      <c r="AD502" t="b">
        <f t="shared" ca="1" si="306"/>
        <v>0</v>
      </c>
      <c r="AE502" t="b">
        <f t="shared" ca="1" si="307"/>
        <v>0</v>
      </c>
      <c r="AF502" t="b">
        <f t="shared" ca="1" si="308"/>
        <v>0</v>
      </c>
      <c r="AG502" t="b">
        <f t="shared" ca="1" si="309"/>
        <v>0</v>
      </c>
      <c r="AH502" t="b">
        <f t="shared" ca="1" si="310"/>
        <v>1</v>
      </c>
      <c r="AI502" t="b">
        <f t="shared" ca="1" si="311"/>
        <v>0</v>
      </c>
      <c r="AJ502">
        <f t="shared" ca="1" si="319"/>
        <v>1</v>
      </c>
      <c r="AK502">
        <f t="shared" ca="1" si="312"/>
        <v>20490</v>
      </c>
      <c r="AL502">
        <f t="shared" ca="1" si="313"/>
        <v>307</v>
      </c>
      <c r="AM502" s="19">
        <f t="shared" ca="1" si="314"/>
        <v>101310</v>
      </c>
      <c r="AN502" t="str">
        <f ca="1">IF($C502=0,"",
VLOOKUP(MID($E502,1,1),TRANSF2,2,FALSE)
&amp; VLOOKUP(MID($E502,2,1),TRANSF2,2,FALSE)
&amp; VLOOKUP(MID($E502,3,1),TRANSF2,2,FALSE)
&amp; VLOOKUP(MID($E502,4,1),TRANSF2,2,FALSE)
&amp; VLOOKUP(MID($E502,5,1),TRANSF2,2,FALSE)
)</f>
        <v>DLPDL</v>
      </c>
      <c r="AO502" t="str">
        <f t="shared" ca="1" si="320"/>
        <v>DLPDL 996</v>
      </c>
      <c r="AP502" t="str">
        <f ca="1"/>
        <v>GGGBG 88</v>
      </c>
      <c r="AQ502" t="str" cm="1">
        <f t="array" aca="1" ref="AQ502:AR502" ca="1">IF($C502=0,"",_xlfn.TEXTSPLIT(AP502," "))</f>
        <v>GGGBG</v>
      </c>
      <c r="AR502" t="str">
        <f ca="1"/>
        <v>88</v>
      </c>
      <c r="AS502">
        <f t="shared" ca="1" si="321"/>
        <v>88</v>
      </c>
      <c r="AT502">
        <f ca="1"/>
        <v>490</v>
      </c>
      <c r="AU502" t="str">
        <f ca="1">IF($C502=0,"",
VLOOKUP(MID(AQ502,1,1),REVTRANS2,2,FALSE)
&amp; VLOOKUP(MID(AQ502,2,1),REVTRANS2,2,FALSE)
&amp; VLOOKUP(MID(AQ502,3,1),REVTRANS2,2,FALSE)
&amp; VLOOKUP(MID(AQ502,4,1),REVTRANS2,2,FALSE)
&amp; VLOOKUP(MID(AQ502,5,1),REVTRANS2,2,FALSE)
)</f>
        <v>77727</v>
      </c>
      <c r="AV502">
        <f t="shared" ca="1" si="337"/>
        <v>0</v>
      </c>
      <c r="AW502">
        <f t="shared" ca="1" si="336"/>
        <v>1</v>
      </c>
      <c r="AX502">
        <f t="shared" ca="1" si="336"/>
        <v>0</v>
      </c>
      <c r="AY502">
        <f t="shared" ca="1" si="336"/>
        <v>0</v>
      </c>
      <c r="AZ502">
        <f t="shared" ca="1" si="336"/>
        <v>0</v>
      </c>
      <c r="BA502">
        <f t="shared" ca="1" si="336"/>
        <v>0</v>
      </c>
      <c r="BB502">
        <f t="shared" ca="1" si="336"/>
        <v>4</v>
      </c>
      <c r="BC502">
        <f t="shared" ca="1" si="336"/>
        <v>0</v>
      </c>
      <c r="BD502">
        <f t="shared" ca="1" si="336"/>
        <v>0</v>
      </c>
      <c r="BE502">
        <f t="shared" ca="1" si="336"/>
        <v>0</v>
      </c>
      <c r="BF502">
        <f t="shared" ca="1" si="336"/>
        <v>0</v>
      </c>
      <c r="BG502">
        <f t="shared" ca="1" si="336"/>
        <v>0</v>
      </c>
      <c r="BH502">
        <f t="shared" ca="1" si="336"/>
        <v>0</v>
      </c>
      <c r="BI502" s="37">
        <f t="shared" ca="1" si="336"/>
        <v>0</v>
      </c>
      <c r="BJ502" t="b">
        <f t="shared" ca="1" si="322"/>
        <v>0</v>
      </c>
      <c r="BK502" t="b">
        <f t="shared" ca="1" si="323"/>
        <v>1</v>
      </c>
      <c r="BL502" t="b">
        <f t="shared" ca="1" si="324"/>
        <v>0</v>
      </c>
      <c r="BM502" t="b">
        <f t="shared" ca="1" si="325"/>
        <v>0</v>
      </c>
      <c r="BN502" t="b">
        <f t="shared" ca="1" si="326"/>
        <v>0</v>
      </c>
      <c r="BO502" t="b">
        <f t="shared" ca="1" si="327"/>
        <v>0</v>
      </c>
      <c r="BP502" t="b">
        <f t="shared" ca="1" si="328"/>
        <v>0</v>
      </c>
      <c r="BQ502">
        <f t="shared" ca="1" si="329"/>
        <v>1</v>
      </c>
      <c r="BR502">
        <f t="shared" ca="1" si="330"/>
        <v>60490</v>
      </c>
      <c r="BS502" cm="1">
        <f t="array" aca="1" ref="BS502" ca="1">IF($C502=0,"",RANK(BR502,OFFSET(KKK,0,0,LAST,1),-1))</f>
        <v>897</v>
      </c>
      <c r="BT502" s="19">
        <f t="shared" ca="1" si="331"/>
        <v>78936</v>
      </c>
    </row>
    <row r="503" spans="1:72">
      <c r="A503">
        <v>491</v>
      </c>
      <c r="C503" s="9" t="str">
        <f t="shared" ca="1" si="300"/>
        <v>TQ24Q 846</v>
      </c>
      <c r="D503">
        <f t="shared" ca="1" si="302"/>
        <v>9</v>
      </c>
      <c r="E503" t="str">
        <f t="shared" ca="1" si="315"/>
        <v>TQ24Q</v>
      </c>
      <c r="F503" t="str">
        <f t="shared" ca="1" si="303"/>
        <v>LNBDN</v>
      </c>
      <c r="G503" t="str">
        <f t="shared" ca="1" si="316"/>
        <v>LNBDN 846</v>
      </c>
      <c r="H503" t="str">
        <f ca="1"/>
        <v>HLMMG 165</v>
      </c>
      <c r="I503" t="str" cm="1">
        <f t="array" aca="1" ref="I503:J503" ca="1">IF($C503=0,"",_xlfn.TEXTSPLIT(H503," "))</f>
        <v>HLMMG</v>
      </c>
      <c r="J503" t="str">
        <f ca="1"/>
        <v>165</v>
      </c>
      <c r="K503">
        <f t="shared" ca="1" si="317"/>
        <v>165</v>
      </c>
      <c r="L503">
        <f ca="1"/>
        <v>491</v>
      </c>
      <c r="M503" t="str">
        <f t="shared" ca="1" si="304"/>
        <v>8TJJ7</v>
      </c>
      <c r="N503">
        <f t="shared" ca="1" si="338"/>
        <v>0</v>
      </c>
      <c r="O503">
        <f t="shared" ca="1" si="339"/>
        <v>0</v>
      </c>
      <c r="P503">
        <f t="shared" ca="1" si="339"/>
        <v>0</v>
      </c>
      <c r="Q503">
        <f t="shared" ca="1" si="339"/>
        <v>0</v>
      </c>
      <c r="R503">
        <f t="shared" ca="1" si="339"/>
        <v>0</v>
      </c>
      <c r="S503">
        <f t="shared" ca="1" si="339"/>
        <v>0</v>
      </c>
      <c r="T503">
        <f t="shared" ca="1" si="339"/>
        <v>1</v>
      </c>
      <c r="U503">
        <f t="shared" ca="1" si="339"/>
        <v>1</v>
      </c>
      <c r="V503">
        <f t="shared" ca="1" si="339"/>
        <v>0</v>
      </c>
      <c r="W503">
        <f t="shared" ca="1" si="339"/>
        <v>1</v>
      </c>
      <c r="X503">
        <f t="shared" ca="1" si="339"/>
        <v>2</v>
      </c>
      <c r="Y503">
        <f t="shared" ca="1" si="339"/>
        <v>0</v>
      </c>
      <c r="Z503">
        <f t="shared" ca="1" si="339"/>
        <v>0</v>
      </c>
      <c r="AA503">
        <f t="shared" ca="1" si="339"/>
        <v>0</v>
      </c>
      <c r="AB503">
        <f t="shared" ca="1" si="318"/>
        <v>5</v>
      </c>
      <c r="AC503" t="b">
        <f t="shared" ca="1" si="305"/>
        <v>0</v>
      </c>
      <c r="AD503" t="b">
        <f t="shared" ca="1" si="306"/>
        <v>0</v>
      </c>
      <c r="AE503" t="b">
        <f t="shared" ca="1" si="307"/>
        <v>0</v>
      </c>
      <c r="AF503" t="b">
        <f t="shared" ca="1" si="308"/>
        <v>0</v>
      </c>
      <c r="AG503" t="b">
        <f t="shared" ca="1" si="309"/>
        <v>0</v>
      </c>
      <c r="AH503" t="b">
        <f t="shared" ca="1" si="310"/>
        <v>1</v>
      </c>
      <c r="AI503" t="b">
        <f t="shared" ca="1" si="311"/>
        <v>0</v>
      </c>
      <c r="AJ503">
        <f t="shared" ca="1" si="319"/>
        <v>1</v>
      </c>
      <c r="AK503">
        <f t="shared" ca="1" si="312"/>
        <v>20491</v>
      </c>
      <c r="AL503">
        <f t="shared" ca="1" si="313"/>
        <v>308</v>
      </c>
      <c r="AM503" s="19">
        <f t="shared" ca="1" si="314"/>
        <v>50820</v>
      </c>
      <c r="AN503" t="str">
        <f ca="1">IF($C503=0,"",
VLOOKUP(MID($E503,1,1),TRANSF2,2,FALSE)
&amp; VLOOKUP(MID($E503,2,1),TRANSF2,2,FALSE)
&amp; VLOOKUP(MID($E503,3,1),TRANSF2,2,FALSE)
&amp; VLOOKUP(MID($E503,4,1),TRANSF2,2,FALSE)
&amp; VLOOKUP(MID($E503,5,1),TRANSF2,2,FALSE)
)</f>
        <v>LNBDN</v>
      </c>
      <c r="AO503" t="str">
        <f t="shared" ca="1" si="320"/>
        <v>LNBDN 846</v>
      </c>
      <c r="AP503" t="str">
        <f ca="1"/>
        <v>GGGDA 239</v>
      </c>
      <c r="AQ503" t="str" cm="1">
        <f t="array" aca="1" ref="AQ503:AR503" ca="1">IF($C503=0,"",_xlfn.TEXTSPLIT(AP503," "))</f>
        <v>GGGDA</v>
      </c>
      <c r="AR503" t="str">
        <f ca="1"/>
        <v>239</v>
      </c>
      <c r="AS503">
        <f t="shared" ca="1" si="321"/>
        <v>239</v>
      </c>
      <c r="AT503">
        <f ca="1"/>
        <v>491</v>
      </c>
      <c r="AU503" t="str">
        <f ca="1">IF($C503=0,"",
VLOOKUP(MID(AQ503,1,1),REVTRANS2,2,FALSE)
&amp; VLOOKUP(MID(AQ503,2,1),REVTRANS2,2,FALSE)
&amp; VLOOKUP(MID(AQ503,3,1),REVTRANS2,2,FALSE)
&amp; VLOOKUP(MID(AQ503,4,1),REVTRANS2,2,FALSE)
&amp; VLOOKUP(MID(AQ503,5,1),REVTRANS2,2,FALSE)
)</f>
        <v>7774J</v>
      </c>
      <c r="AV503">
        <f t="shared" ca="1" si="337"/>
        <v>0</v>
      </c>
      <c r="AW503">
        <f t="shared" ca="1" si="336"/>
        <v>0</v>
      </c>
      <c r="AX503">
        <f t="shared" ca="1" si="336"/>
        <v>0</v>
      </c>
      <c r="AY503">
        <f t="shared" ca="1" si="336"/>
        <v>1</v>
      </c>
      <c r="AZ503">
        <f t="shared" ca="1" si="336"/>
        <v>0</v>
      </c>
      <c r="BA503">
        <f t="shared" ca="1" si="336"/>
        <v>0</v>
      </c>
      <c r="BB503">
        <f t="shared" ca="1" si="336"/>
        <v>3</v>
      </c>
      <c r="BC503">
        <f t="shared" ca="1" si="336"/>
        <v>0</v>
      </c>
      <c r="BD503">
        <f t="shared" ca="1" si="336"/>
        <v>0</v>
      </c>
      <c r="BE503">
        <f t="shared" ca="1" si="336"/>
        <v>0</v>
      </c>
      <c r="BF503">
        <f t="shared" ca="1" si="336"/>
        <v>0</v>
      </c>
      <c r="BG503">
        <f t="shared" ca="1" si="336"/>
        <v>0</v>
      </c>
      <c r="BH503">
        <f t="shared" ca="1" si="336"/>
        <v>0</v>
      </c>
      <c r="BI503" s="37">
        <f t="shared" ca="1" si="336"/>
        <v>1</v>
      </c>
      <c r="BJ503" t="b">
        <f t="shared" ca="1" si="322"/>
        <v>0</v>
      </c>
      <c r="BK503" t="b">
        <f t="shared" ca="1" si="323"/>
        <v>1</v>
      </c>
      <c r="BL503" t="b">
        <f t="shared" ca="1" si="324"/>
        <v>0</v>
      </c>
      <c r="BM503" t="b">
        <f t="shared" ca="1" si="325"/>
        <v>0</v>
      </c>
      <c r="BN503" t="b">
        <f t="shared" ca="1" si="326"/>
        <v>0</v>
      </c>
      <c r="BO503" t="b">
        <f t="shared" ca="1" si="327"/>
        <v>0</v>
      </c>
      <c r="BP503" t="b">
        <f t="shared" ca="1" si="328"/>
        <v>0</v>
      </c>
      <c r="BQ503">
        <f t="shared" ca="1" si="329"/>
        <v>1</v>
      </c>
      <c r="BR503">
        <f t="shared" ca="1" si="330"/>
        <v>60491</v>
      </c>
      <c r="BS503" cm="1">
        <f t="array" aca="1" ref="BS503" ca="1">IF($C503=0,"",RANK(BR503,OFFSET(KKK,0,0,LAST,1),-1))</f>
        <v>898</v>
      </c>
      <c r="BT503" s="19">
        <f t="shared" ca="1" si="331"/>
        <v>214622</v>
      </c>
    </row>
    <row r="504" spans="1:72">
      <c r="A504">
        <v>492</v>
      </c>
      <c r="C504" s="9" t="str">
        <f t="shared" ca="1" si="300"/>
        <v>T8T3T 792</v>
      </c>
      <c r="D504">
        <f t="shared" ca="1" si="302"/>
        <v>9</v>
      </c>
      <c r="E504" t="str">
        <f t="shared" ca="1" si="315"/>
        <v>T8T3T</v>
      </c>
      <c r="F504" t="str">
        <f t="shared" ca="1" si="303"/>
        <v>LHLCL</v>
      </c>
      <c r="G504" t="str">
        <f t="shared" ca="1" si="316"/>
        <v>LHLCL 792</v>
      </c>
      <c r="H504" t="str">
        <f ca="1"/>
        <v>HLNNN 211</v>
      </c>
      <c r="I504" t="str" cm="1">
        <f t="array" aca="1" ref="I504:J504" ca="1">IF($C504=0,"",_xlfn.TEXTSPLIT(H504," "))</f>
        <v>HLNNN</v>
      </c>
      <c r="J504" t="str">
        <f ca="1"/>
        <v>211</v>
      </c>
      <c r="K504">
        <f t="shared" ca="1" si="317"/>
        <v>211</v>
      </c>
      <c r="L504">
        <f ca="1"/>
        <v>492</v>
      </c>
      <c r="M504" t="str">
        <f t="shared" ca="1" si="304"/>
        <v>8TQQQ</v>
      </c>
      <c r="N504">
        <f t="shared" ca="1" si="338"/>
        <v>0</v>
      </c>
      <c r="O504">
        <f t="shared" ca="1" si="339"/>
        <v>0</v>
      </c>
      <c r="P504">
        <f t="shared" ca="1" si="339"/>
        <v>0</v>
      </c>
      <c r="Q504">
        <f t="shared" ca="1" si="339"/>
        <v>0</v>
      </c>
      <c r="R504">
        <f t="shared" ca="1" si="339"/>
        <v>0</v>
      </c>
      <c r="S504">
        <f t="shared" ca="1" si="339"/>
        <v>0</v>
      </c>
      <c r="T504">
        <f t="shared" ca="1" si="339"/>
        <v>0</v>
      </c>
      <c r="U504">
        <f t="shared" ca="1" si="339"/>
        <v>1</v>
      </c>
      <c r="V504">
        <f t="shared" ca="1" si="339"/>
        <v>0</v>
      </c>
      <c r="W504">
        <f t="shared" ca="1" si="339"/>
        <v>1</v>
      </c>
      <c r="X504">
        <f t="shared" ca="1" si="339"/>
        <v>0</v>
      </c>
      <c r="Y504">
        <f t="shared" ca="1" si="339"/>
        <v>3</v>
      </c>
      <c r="Z504">
        <f t="shared" ca="1" si="339"/>
        <v>0</v>
      </c>
      <c r="AA504">
        <f t="shared" ca="1" si="339"/>
        <v>0</v>
      </c>
      <c r="AB504">
        <f t="shared" ca="1" si="318"/>
        <v>5</v>
      </c>
      <c r="AC504" t="b">
        <f t="shared" ca="1" si="305"/>
        <v>0</v>
      </c>
      <c r="AD504" t="b">
        <f t="shared" ca="1" si="306"/>
        <v>0</v>
      </c>
      <c r="AE504" t="b">
        <f t="shared" ca="1" si="307"/>
        <v>0</v>
      </c>
      <c r="AF504" t="b">
        <f t="shared" ca="1" si="308"/>
        <v>1</v>
      </c>
      <c r="AG504" t="b">
        <f t="shared" ca="1" si="309"/>
        <v>0</v>
      </c>
      <c r="AH504" t="b">
        <f t="shared" ca="1" si="310"/>
        <v>0</v>
      </c>
      <c r="AI504" t="b">
        <f t="shared" ca="1" si="311"/>
        <v>0</v>
      </c>
      <c r="AJ504">
        <f t="shared" ca="1" si="319"/>
        <v>1</v>
      </c>
      <c r="AK504">
        <f t="shared" ca="1" si="312"/>
        <v>40492</v>
      </c>
      <c r="AL504">
        <f t="shared" ca="1" si="313"/>
        <v>719</v>
      </c>
      <c r="AM504" s="19">
        <f t="shared" ca="1" si="314"/>
        <v>151709</v>
      </c>
      <c r="AN504" t="str">
        <f ca="1">IF($C504=0,"",
VLOOKUP(MID($E504,1,1),TRANSF2,2,FALSE)
&amp; VLOOKUP(MID($E504,2,1),TRANSF2,2,FALSE)
&amp; VLOOKUP(MID($E504,3,1),TRANSF2,2,FALSE)
&amp; VLOOKUP(MID($E504,4,1),TRANSF2,2,FALSE)
&amp; VLOOKUP(MID($E504,5,1),TRANSF2,2,FALSE)
)</f>
        <v>LHLCL</v>
      </c>
      <c r="AO504" t="str">
        <f t="shared" ca="1" si="320"/>
        <v>LHLCL 792</v>
      </c>
      <c r="AP504" t="str">
        <f ca="1"/>
        <v>GGGGO 773</v>
      </c>
      <c r="AQ504" t="str" cm="1">
        <f t="array" aca="1" ref="AQ504:AR504" ca="1">IF($C504=0,"",_xlfn.TEXTSPLIT(AP504," "))</f>
        <v>GGGGO</v>
      </c>
      <c r="AR504" t="str">
        <f ca="1"/>
        <v>773</v>
      </c>
      <c r="AS504">
        <f t="shared" ca="1" si="321"/>
        <v>773</v>
      </c>
      <c r="AT504">
        <f ca="1"/>
        <v>492</v>
      </c>
      <c r="AU504" t="str">
        <f ca="1">IF($C504=0,"",
VLOOKUP(MID(AQ504,1,1),REVTRANS2,2,FALSE)
&amp; VLOOKUP(MID(AQ504,2,1),REVTRANS2,2,FALSE)
&amp; VLOOKUP(MID(AQ504,3,1),REVTRANS2,2,FALSE)
&amp; VLOOKUP(MID(AQ504,4,1),REVTRANS2,2,FALSE)
&amp; VLOOKUP(MID(AQ504,5,1),REVTRANS2,2,FALSE)
)</f>
        <v>7777K</v>
      </c>
      <c r="AV504">
        <f t="shared" ca="1" si="337"/>
        <v>0</v>
      </c>
      <c r="AW504">
        <f t="shared" ca="1" si="336"/>
        <v>0</v>
      </c>
      <c r="AX504">
        <f t="shared" ca="1" si="336"/>
        <v>0</v>
      </c>
      <c r="AY504">
        <f t="shared" ca="1" si="336"/>
        <v>0</v>
      </c>
      <c r="AZ504">
        <f t="shared" ca="1" si="336"/>
        <v>0</v>
      </c>
      <c r="BA504">
        <f t="shared" ca="1" si="336"/>
        <v>0</v>
      </c>
      <c r="BB504">
        <f t="shared" ca="1" si="336"/>
        <v>4</v>
      </c>
      <c r="BC504">
        <f t="shared" ca="1" si="336"/>
        <v>0</v>
      </c>
      <c r="BD504">
        <f t="shared" ca="1" si="336"/>
        <v>0</v>
      </c>
      <c r="BE504">
        <f t="shared" ca="1" si="336"/>
        <v>0</v>
      </c>
      <c r="BF504">
        <f t="shared" ca="1" si="336"/>
        <v>0</v>
      </c>
      <c r="BG504">
        <f t="shared" ca="1" si="336"/>
        <v>1</v>
      </c>
      <c r="BH504">
        <f t="shared" ca="1" si="336"/>
        <v>0</v>
      </c>
      <c r="BI504" s="37">
        <f t="shared" ca="1" si="336"/>
        <v>0</v>
      </c>
      <c r="BJ504" t="b">
        <f t="shared" ca="1" si="322"/>
        <v>0</v>
      </c>
      <c r="BK504" t="b">
        <f t="shared" ca="1" si="323"/>
        <v>1</v>
      </c>
      <c r="BL504" t="b">
        <f t="shared" ca="1" si="324"/>
        <v>0</v>
      </c>
      <c r="BM504" t="b">
        <f t="shared" ca="1" si="325"/>
        <v>0</v>
      </c>
      <c r="BN504" t="b">
        <f t="shared" ca="1" si="326"/>
        <v>0</v>
      </c>
      <c r="BO504" t="b">
        <f t="shared" ca="1" si="327"/>
        <v>0</v>
      </c>
      <c r="BP504" t="b">
        <f t="shared" ca="1" si="328"/>
        <v>0</v>
      </c>
      <c r="BQ504">
        <f t="shared" ca="1" si="329"/>
        <v>1</v>
      </c>
      <c r="BR504">
        <f t="shared" ca="1" si="330"/>
        <v>60492</v>
      </c>
      <c r="BS504" cm="1">
        <f t="array" aca="1" ref="BS504" ca="1">IF($C504=0,"",RANK(BR504,OFFSET(KKK,0,0,LAST,1),-1))</f>
        <v>899</v>
      </c>
      <c r="BT504" s="19">
        <f t="shared" ca="1" si="331"/>
        <v>694927</v>
      </c>
    </row>
    <row r="505" spans="1:72">
      <c r="A505">
        <v>493</v>
      </c>
      <c r="C505" s="9" t="str">
        <f t="shared" ca="1" si="300"/>
        <v>AA5A7 338</v>
      </c>
      <c r="D505">
        <f t="shared" ca="1" si="302"/>
        <v>9</v>
      </c>
      <c r="E505" t="str">
        <f t="shared" ca="1" si="315"/>
        <v>AA5A7</v>
      </c>
      <c r="F505" t="str">
        <f t="shared" ca="1" si="303"/>
        <v>PPEPG</v>
      </c>
      <c r="G505" t="str">
        <f t="shared" ca="1" si="316"/>
        <v>PPEPG 338</v>
      </c>
      <c r="H505" t="str">
        <f ca="1"/>
        <v>HMBFM 21</v>
      </c>
      <c r="I505" t="str" cm="1">
        <f t="array" aca="1" ref="I505:J505" ca="1">IF($C505=0,"",_xlfn.TEXTSPLIT(H505," "))</f>
        <v>HMBFM</v>
      </c>
      <c r="J505" t="str">
        <f ca="1"/>
        <v>21</v>
      </c>
      <c r="K505">
        <f t="shared" ca="1" si="317"/>
        <v>21</v>
      </c>
      <c r="L505">
        <f ca="1"/>
        <v>493</v>
      </c>
      <c r="M505" t="str">
        <f t="shared" ca="1" si="304"/>
        <v>8J26J</v>
      </c>
      <c r="N505">
        <f t="shared" ca="1" si="338"/>
        <v>0</v>
      </c>
      <c r="O505">
        <f t="shared" ca="1" si="339"/>
        <v>1</v>
      </c>
      <c r="P505">
        <f t="shared" ca="1" si="339"/>
        <v>0</v>
      </c>
      <c r="Q505">
        <f t="shared" ca="1" si="339"/>
        <v>0</v>
      </c>
      <c r="R505">
        <f t="shared" ca="1" si="339"/>
        <v>0</v>
      </c>
      <c r="S505">
        <f t="shared" ca="1" si="339"/>
        <v>1</v>
      </c>
      <c r="T505">
        <f t="shared" ca="1" si="339"/>
        <v>0</v>
      </c>
      <c r="U505">
        <f t="shared" ca="1" si="339"/>
        <v>1</v>
      </c>
      <c r="V505">
        <f t="shared" ca="1" si="339"/>
        <v>0</v>
      </c>
      <c r="W505">
        <f t="shared" ca="1" si="339"/>
        <v>0</v>
      </c>
      <c r="X505">
        <f t="shared" ca="1" si="339"/>
        <v>2</v>
      </c>
      <c r="Y505">
        <f t="shared" ca="1" si="339"/>
        <v>0</v>
      </c>
      <c r="Z505">
        <f t="shared" ca="1" si="339"/>
        <v>0</v>
      </c>
      <c r="AA505">
        <f t="shared" ca="1" si="339"/>
        <v>0</v>
      </c>
      <c r="AB505">
        <f t="shared" ca="1" si="318"/>
        <v>5</v>
      </c>
      <c r="AC505" t="b">
        <f t="shared" ca="1" si="305"/>
        <v>0</v>
      </c>
      <c r="AD505" t="b">
        <f t="shared" ca="1" si="306"/>
        <v>0</v>
      </c>
      <c r="AE505" t="b">
        <f t="shared" ca="1" si="307"/>
        <v>0</v>
      </c>
      <c r="AF505" t="b">
        <f t="shared" ca="1" si="308"/>
        <v>0</v>
      </c>
      <c r="AG505" t="b">
        <f t="shared" ca="1" si="309"/>
        <v>0</v>
      </c>
      <c r="AH505" t="b">
        <f t="shared" ca="1" si="310"/>
        <v>1</v>
      </c>
      <c r="AI505" t="b">
        <f t="shared" ca="1" si="311"/>
        <v>0</v>
      </c>
      <c r="AJ505">
        <f t="shared" ca="1" si="319"/>
        <v>1</v>
      </c>
      <c r="AK505">
        <f t="shared" ca="1" si="312"/>
        <v>20493</v>
      </c>
      <c r="AL505">
        <f t="shared" ca="1" si="313"/>
        <v>309</v>
      </c>
      <c r="AM505" s="19">
        <f t="shared" ca="1" si="314"/>
        <v>6489</v>
      </c>
      <c r="AN505" t="str">
        <f ca="1">IF($C505=0,"",
VLOOKUP(MID($E505,1,1),TRANSF2,2,FALSE)
&amp; VLOOKUP(MID($E505,2,1),TRANSF2,2,FALSE)
&amp; VLOOKUP(MID($E505,3,1),TRANSF2,2,FALSE)
&amp; VLOOKUP(MID($E505,4,1),TRANSF2,2,FALSE)
&amp; VLOOKUP(MID($E505,5,1),TRANSF2,2,FALSE)
)</f>
        <v>PPEPG</v>
      </c>
      <c r="AO505" t="str">
        <f t="shared" ca="1" si="320"/>
        <v>PPEPG 338</v>
      </c>
      <c r="AP505" t="str">
        <f ca="1"/>
        <v>GGIBI 412</v>
      </c>
      <c r="AQ505" t="str" cm="1">
        <f t="array" aca="1" ref="AQ505:AR505" ca="1">IF($C505=0,"",_xlfn.TEXTSPLIT(AP505," "))</f>
        <v>GGIBI</v>
      </c>
      <c r="AR505" t="str">
        <f ca="1"/>
        <v>412</v>
      </c>
      <c r="AS505">
        <f t="shared" ca="1" si="321"/>
        <v>412</v>
      </c>
      <c r="AT505">
        <f ca="1"/>
        <v>493</v>
      </c>
      <c r="AU505" t="str">
        <f ca="1">IF($C505=0,"",
VLOOKUP(MID(AQ505,1,1),REVTRANS2,2,FALSE)
&amp; VLOOKUP(MID(AQ505,2,1),REVTRANS2,2,FALSE)
&amp; VLOOKUP(MID(AQ505,3,1),REVTRANS2,2,FALSE)
&amp; VLOOKUP(MID(AQ505,4,1),REVTRANS2,2,FALSE)
&amp; VLOOKUP(MID(AQ505,5,1),REVTRANS2,2,FALSE)
)</f>
        <v>77929</v>
      </c>
      <c r="AV505">
        <f t="shared" ca="1" si="337"/>
        <v>0</v>
      </c>
      <c r="AW505">
        <f t="shared" ca="1" si="336"/>
        <v>1</v>
      </c>
      <c r="AX505">
        <f t="shared" ca="1" si="336"/>
        <v>0</v>
      </c>
      <c r="AY505">
        <f t="shared" ca="1" si="336"/>
        <v>0</v>
      </c>
      <c r="AZ505">
        <f t="shared" ca="1" si="336"/>
        <v>0</v>
      </c>
      <c r="BA505">
        <f t="shared" ca="1" si="336"/>
        <v>0</v>
      </c>
      <c r="BB505">
        <f t="shared" ca="1" si="336"/>
        <v>2</v>
      </c>
      <c r="BC505">
        <f t="shared" ca="1" si="336"/>
        <v>0</v>
      </c>
      <c r="BD505">
        <f t="shared" ca="1" si="336"/>
        <v>2</v>
      </c>
      <c r="BE505">
        <f t="shared" ca="1" si="336"/>
        <v>0</v>
      </c>
      <c r="BF505">
        <f t="shared" ca="1" si="336"/>
        <v>0</v>
      </c>
      <c r="BG505">
        <f t="shared" ca="1" si="336"/>
        <v>0</v>
      </c>
      <c r="BH505">
        <f t="shared" ca="1" si="336"/>
        <v>0</v>
      </c>
      <c r="BI505" s="37">
        <f t="shared" ca="1" si="336"/>
        <v>0</v>
      </c>
      <c r="BJ505" t="b">
        <f t="shared" ca="1" si="322"/>
        <v>0</v>
      </c>
      <c r="BK505" t="b">
        <f t="shared" ca="1" si="323"/>
        <v>0</v>
      </c>
      <c r="BL505" t="b">
        <f t="shared" ca="1" si="324"/>
        <v>0</v>
      </c>
      <c r="BM505" t="b">
        <f t="shared" ca="1" si="325"/>
        <v>0</v>
      </c>
      <c r="BN505" t="b">
        <f t="shared" ca="1" si="326"/>
        <v>1</v>
      </c>
      <c r="BO505" t="b">
        <f t="shared" ca="1" si="327"/>
        <v>0</v>
      </c>
      <c r="BP505" t="b">
        <f t="shared" ca="1" si="328"/>
        <v>0</v>
      </c>
      <c r="BQ505">
        <f t="shared" ca="1" si="329"/>
        <v>1</v>
      </c>
      <c r="BR505">
        <f t="shared" ca="1" si="330"/>
        <v>30493</v>
      </c>
      <c r="BS505" cm="1">
        <f t="array" aca="1" ref="BS505" ca="1">IF($C505=0,"",RANK(BR505,OFFSET(KKK,0,0,LAST,1),-1))</f>
        <v>379</v>
      </c>
      <c r="BT505" s="19">
        <f t="shared" ca="1" si="331"/>
        <v>156148</v>
      </c>
    </row>
    <row r="506" spans="1:72">
      <c r="A506">
        <v>494</v>
      </c>
      <c r="C506" s="9" t="str">
        <f t="shared" ca="1" si="300"/>
        <v>553A8 325</v>
      </c>
      <c r="D506">
        <f t="shared" ca="1" si="302"/>
        <v>9</v>
      </c>
      <c r="E506" t="str">
        <f t="shared" ca="1" si="315"/>
        <v>553A8</v>
      </c>
      <c r="F506" t="str">
        <f t="shared" ca="1" si="303"/>
        <v>EECPH</v>
      </c>
      <c r="G506" t="str">
        <f t="shared" ca="1" si="316"/>
        <v>EECPH 325</v>
      </c>
      <c r="H506" t="str">
        <f ca="1"/>
        <v>HMHHG 774</v>
      </c>
      <c r="I506" t="str" cm="1">
        <f t="array" aca="1" ref="I506:J506" ca="1">IF($C506=0,"",_xlfn.TEXTSPLIT(H506," "))</f>
        <v>HMHHG</v>
      </c>
      <c r="J506" t="str">
        <f ca="1"/>
        <v>774</v>
      </c>
      <c r="K506">
        <f t="shared" ca="1" si="317"/>
        <v>774</v>
      </c>
      <c r="L506">
        <f ca="1"/>
        <v>494</v>
      </c>
      <c r="M506" t="str">
        <f t="shared" ca="1" si="304"/>
        <v>8J887</v>
      </c>
      <c r="N506">
        <f t="shared" ca="1" si="338"/>
        <v>0</v>
      </c>
      <c r="O506">
        <f t="shared" ca="1" si="339"/>
        <v>0</v>
      </c>
      <c r="P506">
        <f t="shared" ca="1" si="339"/>
        <v>0</v>
      </c>
      <c r="Q506">
        <f t="shared" ca="1" si="339"/>
        <v>0</v>
      </c>
      <c r="R506">
        <f t="shared" ca="1" si="339"/>
        <v>0</v>
      </c>
      <c r="S506">
        <f t="shared" ca="1" si="339"/>
        <v>0</v>
      </c>
      <c r="T506">
        <f t="shared" ca="1" si="339"/>
        <v>1</v>
      </c>
      <c r="U506">
        <f t="shared" ca="1" si="339"/>
        <v>3</v>
      </c>
      <c r="V506">
        <f t="shared" ca="1" si="339"/>
        <v>0</v>
      </c>
      <c r="W506">
        <f t="shared" ca="1" si="339"/>
        <v>0</v>
      </c>
      <c r="X506">
        <f t="shared" ca="1" si="339"/>
        <v>1</v>
      </c>
      <c r="Y506">
        <f t="shared" ca="1" si="339"/>
        <v>0</v>
      </c>
      <c r="Z506">
        <f t="shared" ca="1" si="339"/>
        <v>0</v>
      </c>
      <c r="AA506">
        <f t="shared" ca="1" si="339"/>
        <v>0</v>
      </c>
      <c r="AB506">
        <f t="shared" ca="1" si="318"/>
        <v>5</v>
      </c>
      <c r="AC506" t="b">
        <f t="shared" ca="1" si="305"/>
        <v>0</v>
      </c>
      <c r="AD506" t="b">
        <f t="shared" ca="1" si="306"/>
        <v>0</v>
      </c>
      <c r="AE506" t="b">
        <f t="shared" ca="1" si="307"/>
        <v>0</v>
      </c>
      <c r="AF506" t="b">
        <f t="shared" ca="1" si="308"/>
        <v>1</v>
      </c>
      <c r="AG506" t="b">
        <f t="shared" ca="1" si="309"/>
        <v>0</v>
      </c>
      <c r="AH506" t="b">
        <f t="shared" ca="1" si="310"/>
        <v>0</v>
      </c>
      <c r="AI506" t="b">
        <f t="shared" ca="1" si="311"/>
        <v>0</v>
      </c>
      <c r="AJ506">
        <f t="shared" ca="1" si="319"/>
        <v>1</v>
      </c>
      <c r="AK506">
        <f t="shared" ca="1" si="312"/>
        <v>40494</v>
      </c>
      <c r="AL506">
        <f t="shared" ca="1" si="313"/>
        <v>720</v>
      </c>
      <c r="AM506" s="19">
        <f t="shared" ca="1" si="314"/>
        <v>557280</v>
      </c>
      <c r="AN506" t="str">
        <f ca="1">IF($C506=0,"",
VLOOKUP(MID($E506,1,1),TRANSF2,2,FALSE)
&amp; VLOOKUP(MID($E506,2,1),TRANSF2,2,FALSE)
&amp; VLOOKUP(MID($E506,3,1),TRANSF2,2,FALSE)
&amp; VLOOKUP(MID($E506,4,1),TRANSF2,2,FALSE)
&amp; VLOOKUP(MID($E506,5,1),TRANSF2,2,FALSE)
)</f>
        <v>EECPH</v>
      </c>
      <c r="AO506" t="str">
        <f t="shared" ca="1" si="320"/>
        <v>EECPH 325</v>
      </c>
      <c r="AP506" t="str">
        <f ca="1"/>
        <v>GGOAO 804</v>
      </c>
      <c r="AQ506" t="str" cm="1">
        <f t="array" aca="1" ref="AQ506:AR506" ca="1">IF($C506=0,"",_xlfn.TEXTSPLIT(AP506," "))</f>
        <v>GGOAO</v>
      </c>
      <c r="AR506" t="str">
        <f ca="1"/>
        <v>804</v>
      </c>
      <c r="AS506">
        <f t="shared" ca="1" si="321"/>
        <v>804</v>
      </c>
      <c r="AT506">
        <f ca="1"/>
        <v>494</v>
      </c>
      <c r="AU506" t="str">
        <f ca="1">IF($C506=0,"",
VLOOKUP(MID(AQ506,1,1),REVTRANS2,2,FALSE)
&amp; VLOOKUP(MID(AQ506,2,1),REVTRANS2,2,FALSE)
&amp; VLOOKUP(MID(AQ506,3,1),REVTRANS2,2,FALSE)
&amp; VLOOKUP(MID(AQ506,4,1),REVTRANS2,2,FALSE)
&amp; VLOOKUP(MID(AQ506,5,1),REVTRANS2,2,FALSE)
)</f>
        <v>77KJK</v>
      </c>
      <c r="AV506">
        <f t="shared" ca="1" si="337"/>
        <v>0</v>
      </c>
      <c r="AW506">
        <f t="shared" ca="1" si="336"/>
        <v>0</v>
      </c>
      <c r="AX506">
        <f t="shared" ca="1" si="336"/>
        <v>0</v>
      </c>
      <c r="AY506">
        <f t="shared" ca="1" si="336"/>
        <v>0</v>
      </c>
      <c r="AZ506">
        <f t="shared" ca="1" si="336"/>
        <v>0</v>
      </c>
      <c r="BA506">
        <f t="shared" ca="1" si="336"/>
        <v>0</v>
      </c>
      <c r="BB506">
        <f t="shared" ca="1" si="336"/>
        <v>2</v>
      </c>
      <c r="BC506">
        <f t="shared" ca="1" si="336"/>
        <v>0</v>
      </c>
      <c r="BD506">
        <f t="shared" ca="1" si="336"/>
        <v>0</v>
      </c>
      <c r="BE506">
        <f t="shared" ca="1" si="336"/>
        <v>0</v>
      </c>
      <c r="BF506">
        <f t="shared" ca="1" si="336"/>
        <v>0</v>
      </c>
      <c r="BG506">
        <f t="shared" ca="1" si="336"/>
        <v>2</v>
      </c>
      <c r="BH506">
        <f t="shared" ca="1" si="336"/>
        <v>0</v>
      </c>
      <c r="BI506" s="37">
        <f t="shared" ca="1" si="336"/>
        <v>1</v>
      </c>
      <c r="BJ506" t="b">
        <f t="shared" ca="1" si="322"/>
        <v>0</v>
      </c>
      <c r="BK506" t="b">
        <f t="shared" ca="1" si="323"/>
        <v>0</v>
      </c>
      <c r="BL506" t="b">
        <f t="shared" ca="1" si="324"/>
        <v>1</v>
      </c>
      <c r="BM506" t="b">
        <f t="shared" ca="1" si="325"/>
        <v>0</v>
      </c>
      <c r="BN506" t="b">
        <f t="shared" ca="1" si="326"/>
        <v>0</v>
      </c>
      <c r="BO506" t="b">
        <f t="shared" ca="1" si="327"/>
        <v>0</v>
      </c>
      <c r="BP506" t="b">
        <f t="shared" ca="1" si="328"/>
        <v>0</v>
      </c>
      <c r="BQ506">
        <f t="shared" ca="1" si="329"/>
        <v>1</v>
      </c>
      <c r="BR506">
        <f t="shared" ca="1" si="330"/>
        <v>50494</v>
      </c>
      <c r="BS506" cm="1">
        <f t="array" aca="1" ref="BS506" ca="1">IF($C506=0,"",RANK(BR506,OFFSET(KKK,0,0,LAST,1),-1))</f>
        <v>748</v>
      </c>
      <c r="BT506" s="19">
        <f t="shared" ca="1" si="331"/>
        <v>601392</v>
      </c>
    </row>
    <row r="507" spans="1:72">
      <c r="A507">
        <v>495</v>
      </c>
      <c r="C507" s="9" t="str">
        <f t="shared" ca="1" si="300"/>
        <v>KK95J 566</v>
      </c>
      <c r="D507">
        <f t="shared" ca="1" si="302"/>
        <v>9</v>
      </c>
      <c r="E507" t="str">
        <f t="shared" ca="1" si="315"/>
        <v>KK95J</v>
      </c>
      <c r="F507" t="str">
        <f t="shared" ca="1" si="303"/>
        <v>OOIEM</v>
      </c>
      <c r="G507" t="str">
        <f t="shared" ca="1" si="316"/>
        <v>OOIEM 566</v>
      </c>
      <c r="H507" t="str">
        <f ca="1"/>
        <v>HMHHH 407</v>
      </c>
      <c r="I507" t="str" cm="1">
        <f t="array" aca="1" ref="I507:J507" ca="1">IF($C507=0,"",_xlfn.TEXTSPLIT(H507," "))</f>
        <v>HMHHH</v>
      </c>
      <c r="J507" t="str">
        <f ca="1"/>
        <v>407</v>
      </c>
      <c r="K507">
        <f t="shared" ca="1" si="317"/>
        <v>407</v>
      </c>
      <c r="L507">
        <f ca="1"/>
        <v>495</v>
      </c>
      <c r="M507" t="str">
        <f t="shared" ca="1" si="304"/>
        <v>8J888</v>
      </c>
      <c r="N507">
        <f t="shared" ca="1" si="338"/>
        <v>0</v>
      </c>
      <c r="O507">
        <f t="shared" ref="O507:AA516" ca="1" si="340">IF($C507=0,"",(LEN($M507)-LEN(SUBSTITUTE($M507,O$11,""))))</f>
        <v>0</v>
      </c>
      <c r="P507">
        <f t="shared" ca="1" si="340"/>
        <v>0</v>
      </c>
      <c r="Q507">
        <f t="shared" ca="1" si="340"/>
        <v>0</v>
      </c>
      <c r="R507">
        <f t="shared" ca="1" si="340"/>
        <v>0</v>
      </c>
      <c r="S507">
        <f t="shared" ca="1" si="340"/>
        <v>0</v>
      </c>
      <c r="T507">
        <f t="shared" ca="1" si="340"/>
        <v>0</v>
      </c>
      <c r="U507">
        <f t="shared" ca="1" si="340"/>
        <v>4</v>
      </c>
      <c r="V507">
        <f t="shared" ca="1" si="340"/>
        <v>0</v>
      </c>
      <c r="W507">
        <f t="shared" ca="1" si="340"/>
        <v>0</v>
      </c>
      <c r="X507">
        <f t="shared" ca="1" si="340"/>
        <v>1</v>
      </c>
      <c r="Y507">
        <f t="shared" ca="1" si="340"/>
        <v>0</v>
      </c>
      <c r="Z507">
        <f t="shared" ca="1" si="340"/>
        <v>0</v>
      </c>
      <c r="AA507">
        <f t="shared" ca="1" si="340"/>
        <v>0</v>
      </c>
      <c r="AB507">
        <f t="shared" ca="1" si="318"/>
        <v>5</v>
      </c>
      <c r="AC507" t="b">
        <f t="shared" ca="1" si="305"/>
        <v>0</v>
      </c>
      <c r="AD507" t="b">
        <f t="shared" ca="1" si="306"/>
        <v>1</v>
      </c>
      <c r="AE507" t="b">
        <f t="shared" ca="1" si="307"/>
        <v>0</v>
      </c>
      <c r="AF507" t="b">
        <f t="shared" ca="1" si="308"/>
        <v>0</v>
      </c>
      <c r="AG507" t="b">
        <f t="shared" ca="1" si="309"/>
        <v>0</v>
      </c>
      <c r="AH507" t="b">
        <f t="shared" ca="1" si="310"/>
        <v>0</v>
      </c>
      <c r="AI507" t="b">
        <f t="shared" ca="1" si="311"/>
        <v>0</v>
      </c>
      <c r="AJ507">
        <f t="shared" ca="1" si="319"/>
        <v>1</v>
      </c>
      <c r="AK507">
        <f t="shared" ca="1" si="312"/>
        <v>60495</v>
      </c>
      <c r="AL507">
        <f t="shared" ca="1" si="313"/>
        <v>956</v>
      </c>
      <c r="AM507" s="19">
        <f t="shared" ca="1" si="314"/>
        <v>389092</v>
      </c>
      <c r="AN507" t="str">
        <f ca="1">IF($C507=0,"",
VLOOKUP(MID($E507,1,1),TRANSF2,2,FALSE)
&amp; VLOOKUP(MID($E507,2,1),TRANSF2,2,FALSE)
&amp; VLOOKUP(MID($E507,3,1),TRANSF2,2,FALSE)
&amp; VLOOKUP(MID($E507,4,1),TRANSF2,2,FALSE)
&amp; VLOOKUP(MID($E507,5,1),TRANSF2,2,FALSE)
)</f>
        <v>OOIEA</v>
      </c>
      <c r="AO507" t="str">
        <f t="shared" ca="1" si="320"/>
        <v>OOIEA 566</v>
      </c>
      <c r="AP507" t="str">
        <f ca="1"/>
        <v>GHGGG 857</v>
      </c>
      <c r="AQ507" t="str" cm="1">
        <f t="array" aca="1" ref="AQ507:AR507" ca="1">IF($C507=0,"",_xlfn.TEXTSPLIT(AP507," "))</f>
        <v>GHGGG</v>
      </c>
      <c r="AR507" t="str">
        <f ca="1"/>
        <v>857</v>
      </c>
      <c r="AS507">
        <f t="shared" ca="1" si="321"/>
        <v>857</v>
      </c>
      <c r="AT507">
        <f ca="1"/>
        <v>495</v>
      </c>
      <c r="AU507" t="str">
        <f ca="1">IF($C507=0,"",
VLOOKUP(MID(AQ507,1,1),REVTRANS2,2,FALSE)
&amp; VLOOKUP(MID(AQ507,2,1),REVTRANS2,2,FALSE)
&amp; VLOOKUP(MID(AQ507,3,1),REVTRANS2,2,FALSE)
&amp; VLOOKUP(MID(AQ507,4,1),REVTRANS2,2,FALSE)
&amp; VLOOKUP(MID(AQ507,5,1),REVTRANS2,2,FALSE)
)</f>
        <v>78777</v>
      </c>
      <c r="AV507">
        <f t="shared" ca="1" si="337"/>
        <v>0</v>
      </c>
      <c r="AW507">
        <f t="shared" ca="1" si="336"/>
        <v>0</v>
      </c>
      <c r="AX507">
        <f t="shared" ca="1" si="336"/>
        <v>0</v>
      </c>
      <c r="AY507">
        <f t="shared" ca="1" si="336"/>
        <v>0</v>
      </c>
      <c r="AZ507">
        <f t="shared" ca="1" si="336"/>
        <v>0</v>
      </c>
      <c r="BA507">
        <f t="shared" ca="1" si="336"/>
        <v>0</v>
      </c>
      <c r="BB507">
        <f t="shared" ca="1" si="336"/>
        <v>4</v>
      </c>
      <c r="BC507">
        <f t="shared" ca="1" si="336"/>
        <v>1</v>
      </c>
      <c r="BD507">
        <f t="shared" ca="1" si="336"/>
        <v>0</v>
      </c>
      <c r="BE507">
        <f t="shared" ca="1" si="336"/>
        <v>0</v>
      </c>
      <c r="BF507">
        <f t="shared" ca="1" si="336"/>
        <v>0</v>
      </c>
      <c r="BG507">
        <f t="shared" ca="1" si="336"/>
        <v>0</v>
      </c>
      <c r="BH507">
        <f t="shared" ca="1" si="336"/>
        <v>0</v>
      </c>
      <c r="BI507" s="37">
        <f t="shared" ca="1" si="336"/>
        <v>0</v>
      </c>
      <c r="BJ507" t="b">
        <f t="shared" ca="1" si="322"/>
        <v>0</v>
      </c>
      <c r="BK507" t="b">
        <f t="shared" ca="1" si="323"/>
        <v>1</v>
      </c>
      <c r="BL507" t="b">
        <f t="shared" ca="1" si="324"/>
        <v>0</v>
      </c>
      <c r="BM507" t="b">
        <f t="shared" ca="1" si="325"/>
        <v>0</v>
      </c>
      <c r="BN507" t="b">
        <f t="shared" ca="1" si="326"/>
        <v>0</v>
      </c>
      <c r="BO507" t="b">
        <f t="shared" ca="1" si="327"/>
        <v>0</v>
      </c>
      <c r="BP507" t="b">
        <f t="shared" ca="1" si="328"/>
        <v>0</v>
      </c>
      <c r="BQ507">
        <f t="shared" ca="1" si="329"/>
        <v>1</v>
      </c>
      <c r="BR507">
        <f t="shared" ca="1" si="330"/>
        <v>60495</v>
      </c>
      <c r="BS507" cm="1">
        <f t="array" aca="1" ref="BS507" ca="1">IF($C507=0,"",RANK(BR507,OFFSET(KKK,0,0,LAST,1),-1))</f>
        <v>900</v>
      </c>
      <c r="BT507" s="19">
        <f t="shared" ca="1" si="331"/>
        <v>771300</v>
      </c>
    </row>
    <row r="508" spans="1:72">
      <c r="A508">
        <v>496</v>
      </c>
      <c r="C508" s="9" t="str">
        <f t="shared" ca="1" si="300"/>
        <v>Q4443 734</v>
      </c>
      <c r="D508">
        <f t="shared" ca="1" si="302"/>
        <v>9</v>
      </c>
      <c r="E508" t="str">
        <f t="shared" ca="1" si="315"/>
        <v>Q4443</v>
      </c>
      <c r="F508" t="str">
        <f t="shared" ca="1" si="303"/>
        <v>NDDDC</v>
      </c>
      <c r="G508" t="str">
        <f t="shared" ca="1" si="316"/>
        <v>NDDDC 734</v>
      </c>
      <c r="H508" t="str">
        <f ca="1"/>
        <v>HMHHM 722</v>
      </c>
      <c r="I508" t="str" cm="1">
        <f t="array" aca="1" ref="I508:J508" ca="1">IF($C508=0,"",_xlfn.TEXTSPLIT(H508," "))</f>
        <v>HMHHM</v>
      </c>
      <c r="J508" t="str">
        <f ca="1"/>
        <v>722</v>
      </c>
      <c r="K508">
        <f t="shared" ca="1" si="317"/>
        <v>722</v>
      </c>
      <c r="L508">
        <f ca="1"/>
        <v>496</v>
      </c>
      <c r="M508" t="str">
        <f t="shared" ca="1" si="304"/>
        <v>8J88J</v>
      </c>
      <c r="N508">
        <f t="shared" ca="1" si="338"/>
        <v>0</v>
      </c>
      <c r="O508">
        <f t="shared" ca="1" si="340"/>
        <v>0</v>
      </c>
      <c r="P508">
        <f t="shared" ca="1" si="340"/>
        <v>0</v>
      </c>
      <c r="Q508">
        <f t="shared" ca="1" si="340"/>
        <v>0</v>
      </c>
      <c r="R508">
        <f t="shared" ca="1" si="340"/>
        <v>0</v>
      </c>
      <c r="S508">
        <f t="shared" ca="1" si="340"/>
        <v>0</v>
      </c>
      <c r="T508">
        <f t="shared" ca="1" si="340"/>
        <v>0</v>
      </c>
      <c r="U508">
        <f t="shared" ca="1" si="340"/>
        <v>3</v>
      </c>
      <c r="V508">
        <f t="shared" ca="1" si="340"/>
        <v>0</v>
      </c>
      <c r="W508">
        <f t="shared" ca="1" si="340"/>
        <v>0</v>
      </c>
      <c r="X508">
        <f t="shared" ca="1" si="340"/>
        <v>2</v>
      </c>
      <c r="Y508">
        <f t="shared" ca="1" si="340"/>
        <v>0</v>
      </c>
      <c r="Z508">
        <f t="shared" ca="1" si="340"/>
        <v>0</v>
      </c>
      <c r="AA508">
        <f t="shared" ca="1" si="340"/>
        <v>0</v>
      </c>
      <c r="AB508">
        <f t="shared" ca="1" si="318"/>
        <v>5</v>
      </c>
      <c r="AC508" t="b">
        <f t="shared" ca="1" si="305"/>
        <v>0</v>
      </c>
      <c r="AD508" t="b">
        <f t="shared" ca="1" si="306"/>
        <v>0</v>
      </c>
      <c r="AE508" t="b">
        <f t="shared" ca="1" si="307"/>
        <v>1</v>
      </c>
      <c r="AF508" t="b">
        <f t="shared" ca="1" si="308"/>
        <v>0</v>
      </c>
      <c r="AG508" t="b">
        <f t="shared" ca="1" si="309"/>
        <v>0</v>
      </c>
      <c r="AH508" t="b">
        <f t="shared" ca="1" si="310"/>
        <v>0</v>
      </c>
      <c r="AI508" t="b">
        <f t="shared" ca="1" si="311"/>
        <v>0</v>
      </c>
      <c r="AJ508">
        <f t="shared" ca="1" si="319"/>
        <v>1</v>
      </c>
      <c r="AK508">
        <f t="shared" ca="1" si="312"/>
        <v>50496</v>
      </c>
      <c r="AL508">
        <f t="shared" ca="1" si="313"/>
        <v>855</v>
      </c>
      <c r="AM508" s="19">
        <f t="shared" ca="1" si="314"/>
        <v>617310</v>
      </c>
      <c r="AN508" t="str">
        <f ca="1">IF($C508=0,"",
VLOOKUP(MID($E508,1,1),TRANSF2,2,FALSE)
&amp; VLOOKUP(MID($E508,2,1),TRANSF2,2,FALSE)
&amp; VLOOKUP(MID($E508,3,1),TRANSF2,2,FALSE)
&amp; VLOOKUP(MID($E508,4,1),TRANSF2,2,FALSE)
&amp; VLOOKUP(MID($E508,5,1),TRANSF2,2,FALSE)
)</f>
        <v>NDDDC</v>
      </c>
      <c r="AO508" t="str">
        <f t="shared" ca="1" si="320"/>
        <v>NDDDC 734</v>
      </c>
      <c r="AP508" t="str">
        <f ca="1"/>
        <v>GHHHH 626</v>
      </c>
      <c r="AQ508" t="str" cm="1">
        <f t="array" aca="1" ref="AQ508:AR508" ca="1">IF($C508=0,"",_xlfn.TEXTSPLIT(AP508," "))</f>
        <v>GHHHH</v>
      </c>
      <c r="AR508" t="str">
        <f ca="1"/>
        <v>626</v>
      </c>
      <c r="AS508">
        <f t="shared" ca="1" si="321"/>
        <v>626</v>
      </c>
      <c r="AT508">
        <f ca="1"/>
        <v>496</v>
      </c>
      <c r="AU508" t="str">
        <f ca="1">IF($C508=0,"",
VLOOKUP(MID(AQ508,1,1),REVTRANS2,2,FALSE)
&amp; VLOOKUP(MID(AQ508,2,1),REVTRANS2,2,FALSE)
&amp; VLOOKUP(MID(AQ508,3,1),REVTRANS2,2,FALSE)
&amp; VLOOKUP(MID(AQ508,4,1),REVTRANS2,2,FALSE)
&amp; VLOOKUP(MID(AQ508,5,1),REVTRANS2,2,FALSE)
)</f>
        <v>78888</v>
      </c>
      <c r="AV508">
        <f t="shared" ca="1" si="337"/>
        <v>0</v>
      </c>
      <c r="AW508">
        <f t="shared" ca="1" si="337"/>
        <v>0</v>
      </c>
      <c r="AX508">
        <f t="shared" ca="1" si="337"/>
        <v>0</v>
      </c>
      <c r="AY508">
        <f t="shared" ca="1" si="337"/>
        <v>0</v>
      </c>
      <c r="AZ508">
        <f t="shared" ca="1" si="337"/>
        <v>0</v>
      </c>
      <c r="BA508">
        <f t="shared" ca="1" si="337"/>
        <v>0</v>
      </c>
      <c r="BB508">
        <f t="shared" ca="1" si="337"/>
        <v>1</v>
      </c>
      <c r="BC508">
        <f t="shared" ca="1" si="337"/>
        <v>4</v>
      </c>
      <c r="BD508">
        <f t="shared" ca="1" si="337"/>
        <v>0</v>
      </c>
      <c r="BE508">
        <f t="shared" ca="1" si="337"/>
        <v>0</v>
      </c>
      <c r="BF508">
        <f t="shared" ca="1" si="337"/>
        <v>0</v>
      </c>
      <c r="BG508">
        <f t="shared" ca="1" si="337"/>
        <v>0</v>
      </c>
      <c r="BH508">
        <f t="shared" ca="1" si="337"/>
        <v>0</v>
      </c>
      <c r="BI508" s="37">
        <f t="shared" ca="1" si="337"/>
        <v>0</v>
      </c>
      <c r="BJ508" t="b">
        <f t="shared" ca="1" si="322"/>
        <v>0</v>
      </c>
      <c r="BK508" t="b">
        <f t="shared" ca="1" si="323"/>
        <v>1</v>
      </c>
      <c r="BL508" t="b">
        <f t="shared" ca="1" si="324"/>
        <v>0</v>
      </c>
      <c r="BM508" t="b">
        <f t="shared" ca="1" si="325"/>
        <v>0</v>
      </c>
      <c r="BN508" t="b">
        <f t="shared" ca="1" si="326"/>
        <v>0</v>
      </c>
      <c r="BO508" t="b">
        <f t="shared" ca="1" si="327"/>
        <v>0</v>
      </c>
      <c r="BP508" t="b">
        <f t="shared" ca="1" si="328"/>
        <v>0</v>
      </c>
      <c r="BQ508">
        <f t="shared" ca="1" si="329"/>
        <v>1</v>
      </c>
      <c r="BR508">
        <f t="shared" ca="1" si="330"/>
        <v>60496</v>
      </c>
      <c r="BS508" cm="1">
        <f t="array" aca="1" ref="BS508" ca="1">IF($C508=0,"",RANK(BR508,OFFSET(KKK,0,0,LAST,1),-1))</f>
        <v>901</v>
      </c>
      <c r="BT508" s="19">
        <f t="shared" ca="1" si="331"/>
        <v>564026</v>
      </c>
    </row>
    <row r="509" spans="1:72">
      <c r="A509">
        <v>497</v>
      </c>
      <c r="C509" s="9" t="str">
        <f t="shared" ca="1" si="300"/>
        <v>T923K 512</v>
      </c>
      <c r="D509">
        <f t="shared" ca="1" si="302"/>
        <v>9</v>
      </c>
      <c r="E509" t="str">
        <f t="shared" ca="1" si="315"/>
        <v>T923K</v>
      </c>
      <c r="F509" t="str">
        <f t="shared" ca="1" si="303"/>
        <v>LIBCO</v>
      </c>
      <c r="G509" t="str">
        <f t="shared" ca="1" si="316"/>
        <v>LIBCO 512</v>
      </c>
      <c r="H509" t="str">
        <f ca="1"/>
        <v>HMHIH 604</v>
      </c>
      <c r="I509" t="str" cm="1">
        <f t="array" aca="1" ref="I509:J509" ca="1">IF($C509=0,"",_xlfn.TEXTSPLIT(H509," "))</f>
        <v>HMHIH</v>
      </c>
      <c r="J509" t="str">
        <f ca="1"/>
        <v>604</v>
      </c>
      <c r="K509">
        <f t="shared" ca="1" si="317"/>
        <v>604</v>
      </c>
      <c r="L509">
        <f ca="1"/>
        <v>497</v>
      </c>
      <c r="M509" t="str">
        <f t="shared" ca="1" si="304"/>
        <v>8J898</v>
      </c>
      <c r="N509">
        <f t="shared" ca="1" si="338"/>
        <v>0</v>
      </c>
      <c r="O509">
        <f t="shared" ca="1" si="340"/>
        <v>0</v>
      </c>
      <c r="P509">
        <f t="shared" ca="1" si="340"/>
        <v>0</v>
      </c>
      <c r="Q509">
        <f t="shared" ca="1" si="340"/>
        <v>0</v>
      </c>
      <c r="R509">
        <f t="shared" ca="1" si="340"/>
        <v>0</v>
      </c>
      <c r="S509">
        <f t="shared" ca="1" si="340"/>
        <v>0</v>
      </c>
      <c r="T509">
        <f t="shared" ca="1" si="340"/>
        <v>0</v>
      </c>
      <c r="U509">
        <f t="shared" ca="1" si="340"/>
        <v>3</v>
      </c>
      <c r="V509">
        <f t="shared" ca="1" si="340"/>
        <v>1</v>
      </c>
      <c r="W509">
        <f t="shared" ca="1" si="340"/>
        <v>0</v>
      </c>
      <c r="X509">
        <f t="shared" ca="1" si="340"/>
        <v>1</v>
      </c>
      <c r="Y509">
        <f t="shared" ca="1" si="340"/>
        <v>0</v>
      </c>
      <c r="Z509">
        <f t="shared" ca="1" si="340"/>
        <v>0</v>
      </c>
      <c r="AA509">
        <f t="shared" ca="1" si="340"/>
        <v>0</v>
      </c>
      <c r="AB509">
        <f t="shared" ca="1" si="318"/>
        <v>5</v>
      </c>
      <c r="AC509" t="b">
        <f t="shared" ca="1" si="305"/>
        <v>0</v>
      </c>
      <c r="AD509" t="b">
        <f t="shared" ca="1" si="306"/>
        <v>0</v>
      </c>
      <c r="AE509" t="b">
        <f t="shared" ca="1" si="307"/>
        <v>0</v>
      </c>
      <c r="AF509" t="b">
        <f t="shared" ca="1" si="308"/>
        <v>1</v>
      </c>
      <c r="AG509" t="b">
        <f t="shared" ca="1" si="309"/>
        <v>0</v>
      </c>
      <c r="AH509" t="b">
        <f t="shared" ca="1" si="310"/>
        <v>0</v>
      </c>
      <c r="AI509" t="b">
        <f t="shared" ca="1" si="311"/>
        <v>0</v>
      </c>
      <c r="AJ509">
        <f t="shared" ca="1" si="319"/>
        <v>1</v>
      </c>
      <c r="AK509">
        <f t="shared" ca="1" si="312"/>
        <v>40497</v>
      </c>
      <c r="AL509">
        <f t="shared" ca="1" si="313"/>
        <v>721</v>
      </c>
      <c r="AM509" s="19">
        <f t="shared" ca="1" si="314"/>
        <v>435484</v>
      </c>
      <c r="AN509" t="str">
        <f ca="1">IF($C509=0,"",
VLOOKUP(MID($E509,1,1),TRANSF2,2,FALSE)
&amp; VLOOKUP(MID($E509,2,1),TRANSF2,2,FALSE)
&amp; VLOOKUP(MID($E509,3,1),TRANSF2,2,FALSE)
&amp; VLOOKUP(MID($E509,4,1),TRANSF2,2,FALSE)
&amp; VLOOKUP(MID($E509,5,1),TRANSF2,2,FALSE)
)</f>
        <v>LIBCO</v>
      </c>
      <c r="AO509" t="str">
        <f t="shared" ca="1" si="320"/>
        <v>LIBCO 512</v>
      </c>
      <c r="AP509" t="str">
        <f ca="1"/>
        <v>GICCC 236</v>
      </c>
      <c r="AQ509" t="str" cm="1">
        <f t="array" aca="1" ref="AQ509:AR509" ca="1">IF($C509=0,"",_xlfn.TEXTSPLIT(AP509," "))</f>
        <v>GICCC</v>
      </c>
      <c r="AR509" t="str">
        <f ca="1"/>
        <v>236</v>
      </c>
      <c r="AS509">
        <f t="shared" ca="1" si="321"/>
        <v>236</v>
      </c>
      <c r="AT509">
        <f ca="1"/>
        <v>497</v>
      </c>
      <c r="AU509" t="str">
        <f ca="1">IF($C509=0,"",
VLOOKUP(MID(AQ509,1,1),REVTRANS2,2,FALSE)
&amp; VLOOKUP(MID(AQ509,2,1),REVTRANS2,2,FALSE)
&amp; VLOOKUP(MID(AQ509,3,1),REVTRANS2,2,FALSE)
&amp; VLOOKUP(MID(AQ509,4,1),REVTRANS2,2,FALSE)
&amp; VLOOKUP(MID(AQ509,5,1),REVTRANS2,2,FALSE)
)</f>
        <v>79333</v>
      </c>
      <c r="AV509">
        <f t="shared" ca="1" si="337"/>
        <v>0</v>
      </c>
      <c r="AW509">
        <f t="shared" ca="1" si="337"/>
        <v>0</v>
      </c>
      <c r="AX509">
        <f t="shared" ca="1" si="337"/>
        <v>3</v>
      </c>
      <c r="AY509">
        <f t="shared" ca="1" si="337"/>
        <v>0</v>
      </c>
      <c r="AZ509">
        <f t="shared" ca="1" si="337"/>
        <v>0</v>
      </c>
      <c r="BA509">
        <f t="shared" ca="1" si="337"/>
        <v>0</v>
      </c>
      <c r="BB509">
        <f t="shared" ca="1" si="337"/>
        <v>1</v>
      </c>
      <c r="BC509">
        <f t="shared" ca="1" si="337"/>
        <v>0</v>
      </c>
      <c r="BD509">
        <f t="shared" ca="1" si="337"/>
        <v>1</v>
      </c>
      <c r="BE509">
        <f t="shared" ca="1" si="337"/>
        <v>0</v>
      </c>
      <c r="BF509">
        <f t="shared" ca="1" si="337"/>
        <v>0</v>
      </c>
      <c r="BG509">
        <f t="shared" ca="1" si="337"/>
        <v>0</v>
      </c>
      <c r="BH509">
        <f t="shared" ca="1" si="337"/>
        <v>0</v>
      </c>
      <c r="BI509" s="37">
        <f t="shared" ca="1" si="337"/>
        <v>0</v>
      </c>
      <c r="BJ509" t="b">
        <f t="shared" ca="1" si="322"/>
        <v>0</v>
      </c>
      <c r="BK509" t="b">
        <f t="shared" ca="1" si="323"/>
        <v>0</v>
      </c>
      <c r="BL509" t="b">
        <f t="shared" ca="1" si="324"/>
        <v>0</v>
      </c>
      <c r="BM509" t="b">
        <f t="shared" ca="1" si="325"/>
        <v>1</v>
      </c>
      <c r="BN509" t="b">
        <f t="shared" ca="1" si="326"/>
        <v>0</v>
      </c>
      <c r="BO509" t="b">
        <f t="shared" ca="1" si="327"/>
        <v>0</v>
      </c>
      <c r="BP509" t="b">
        <f t="shared" ca="1" si="328"/>
        <v>0</v>
      </c>
      <c r="BQ509">
        <f t="shared" ca="1" si="329"/>
        <v>1</v>
      </c>
      <c r="BR509">
        <f t="shared" ca="1" si="330"/>
        <v>40497</v>
      </c>
      <c r="BS509" cm="1">
        <f t="array" aca="1" ref="BS509" ca="1">IF($C509=0,"",RANK(BR509,OFFSET(KKK,0,0,LAST,1),-1))</f>
        <v>575</v>
      </c>
      <c r="BT509" s="19">
        <f t="shared" ca="1" si="331"/>
        <v>135700</v>
      </c>
    </row>
    <row r="510" spans="1:72">
      <c r="A510">
        <v>498</v>
      </c>
      <c r="C510" s="9" t="str">
        <f t="shared" ca="1" si="300"/>
        <v>939Q9 716</v>
      </c>
      <c r="D510">
        <f t="shared" ca="1" si="302"/>
        <v>9</v>
      </c>
      <c r="E510" t="str">
        <f t="shared" ca="1" si="315"/>
        <v>939Q9</v>
      </c>
      <c r="F510" t="str">
        <f t="shared" ca="1" si="303"/>
        <v>ICINI</v>
      </c>
      <c r="G510" t="str">
        <f t="shared" ca="1" si="316"/>
        <v>ICINI 716</v>
      </c>
      <c r="H510" t="str">
        <f ca="1"/>
        <v>HMHPP 277</v>
      </c>
      <c r="I510" t="str" cm="1">
        <f t="array" aca="1" ref="I510:J510" ca="1">IF($C510=0,"",_xlfn.TEXTSPLIT(H510," "))</f>
        <v>HMHPP</v>
      </c>
      <c r="J510" t="str">
        <f ca="1"/>
        <v>277</v>
      </c>
      <c r="K510">
        <f t="shared" ca="1" si="317"/>
        <v>277</v>
      </c>
      <c r="L510">
        <f ca="1"/>
        <v>498</v>
      </c>
      <c r="M510" t="str">
        <f t="shared" ca="1" si="304"/>
        <v>8J8AA</v>
      </c>
      <c r="N510">
        <f t="shared" ca="1" si="338"/>
        <v>0</v>
      </c>
      <c r="O510">
        <f t="shared" ca="1" si="340"/>
        <v>0</v>
      </c>
      <c r="P510">
        <f t="shared" ca="1" si="340"/>
        <v>0</v>
      </c>
      <c r="Q510">
        <f t="shared" ca="1" si="340"/>
        <v>0</v>
      </c>
      <c r="R510">
        <f t="shared" ca="1" si="340"/>
        <v>0</v>
      </c>
      <c r="S510">
        <f t="shared" ca="1" si="340"/>
        <v>0</v>
      </c>
      <c r="T510">
        <f t="shared" ca="1" si="340"/>
        <v>0</v>
      </c>
      <c r="U510">
        <f t="shared" ca="1" si="340"/>
        <v>2</v>
      </c>
      <c r="V510">
        <f t="shared" ca="1" si="340"/>
        <v>0</v>
      </c>
      <c r="W510">
        <f t="shared" ca="1" si="340"/>
        <v>0</v>
      </c>
      <c r="X510">
        <f t="shared" ca="1" si="340"/>
        <v>1</v>
      </c>
      <c r="Y510">
        <f t="shared" ca="1" si="340"/>
        <v>0</v>
      </c>
      <c r="Z510">
        <f t="shared" ca="1" si="340"/>
        <v>0</v>
      </c>
      <c r="AA510">
        <f t="shared" ca="1" si="340"/>
        <v>2</v>
      </c>
      <c r="AB510">
        <f t="shared" ca="1" si="318"/>
        <v>5</v>
      </c>
      <c r="AC510" t="b">
        <f t="shared" ca="1" si="305"/>
        <v>0</v>
      </c>
      <c r="AD510" t="b">
        <f t="shared" ca="1" si="306"/>
        <v>0</v>
      </c>
      <c r="AE510" t="b">
        <f t="shared" ca="1" si="307"/>
        <v>0</v>
      </c>
      <c r="AF510" t="b">
        <f t="shared" ca="1" si="308"/>
        <v>0</v>
      </c>
      <c r="AG510" t="b">
        <f t="shared" ca="1" si="309"/>
        <v>1</v>
      </c>
      <c r="AH510" t="b">
        <f t="shared" ca="1" si="310"/>
        <v>0</v>
      </c>
      <c r="AI510" t="b">
        <f t="shared" ca="1" si="311"/>
        <v>0</v>
      </c>
      <c r="AJ510">
        <f t="shared" ca="1" si="319"/>
        <v>1</v>
      </c>
      <c r="AK510">
        <f t="shared" ca="1" si="312"/>
        <v>30498</v>
      </c>
      <c r="AL510">
        <f t="shared" ca="1" si="313"/>
        <v>529</v>
      </c>
      <c r="AM510" s="19">
        <f t="shared" ca="1" si="314"/>
        <v>146533</v>
      </c>
      <c r="AN510" t="str">
        <f ca="1">IF($C510=0,"",
VLOOKUP(MID($E510,1,1),TRANSF2,2,FALSE)
&amp; VLOOKUP(MID($E510,2,1),TRANSF2,2,FALSE)
&amp; VLOOKUP(MID($E510,3,1),TRANSF2,2,FALSE)
&amp; VLOOKUP(MID($E510,4,1),TRANSF2,2,FALSE)
&amp; VLOOKUP(MID($E510,5,1),TRANSF2,2,FALSE)
)</f>
        <v>ICINI</v>
      </c>
      <c r="AO510" t="str">
        <f t="shared" ca="1" si="320"/>
        <v>ICINI 716</v>
      </c>
      <c r="AP510" t="str">
        <f ca="1"/>
        <v>GIGBL 308</v>
      </c>
      <c r="AQ510" t="str" cm="1">
        <f t="array" aca="1" ref="AQ510:AR510" ca="1">IF($C510=0,"",_xlfn.TEXTSPLIT(AP510," "))</f>
        <v>GIGBL</v>
      </c>
      <c r="AR510" t="str">
        <f ca="1"/>
        <v>308</v>
      </c>
      <c r="AS510">
        <f t="shared" ca="1" si="321"/>
        <v>308</v>
      </c>
      <c r="AT510">
        <f ca="1"/>
        <v>498</v>
      </c>
      <c r="AU510" t="str">
        <f ca="1">IF($C510=0,"",
VLOOKUP(MID(AQ510,1,1),REVTRANS2,2,FALSE)
&amp; VLOOKUP(MID(AQ510,2,1),REVTRANS2,2,FALSE)
&amp; VLOOKUP(MID(AQ510,3,1),REVTRANS2,2,FALSE)
&amp; VLOOKUP(MID(AQ510,4,1),REVTRANS2,2,FALSE)
&amp; VLOOKUP(MID(AQ510,5,1),REVTRANS2,2,FALSE)
)</f>
        <v>7972T</v>
      </c>
      <c r="AV510">
        <f t="shared" ca="1" si="337"/>
        <v>0</v>
      </c>
      <c r="AW510">
        <f t="shared" ca="1" si="337"/>
        <v>1</v>
      </c>
      <c r="AX510">
        <f t="shared" ca="1" si="337"/>
        <v>0</v>
      </c>
      <c r="AY510">
        <f t="shared" ca="1" si="337"/>
        <v>0</v>
      </c>
      <c r="AZ510">
        <f t="shared" ca="1" si="337"/>
        <v>0</v>
      </c>
      <c r="BA510">
        <f t="shared" ca="1" si="337"/>
        <v>0</v>
      </c>
      <c r="BB510">
        <f t="shared" ca="1" si="337"/>
        <v>2</v>
      </c>
      <c r="BC510">
        <f t="shared" ca="1" si="337"/>
        <v>0</v>
      </c>
      <c r="BD510">
        <f t="shared" ca="1" si="337"/>
        <v>1</v>
      </c>
      <c r="BE510">
        <f t="shared" ca="1" si="337"/>
        <v>1</v>
      </c>
      <c r="BF510">
        <f t="shared" ca="1" si="337"/>
        <v>0</v>
      </c>
      <c r="BG510">
        <f t="shared" ca="1" si="337"/>
        <v>0</v>
      </c>
      <c r="BH510">
        <f t="shared" ca="1" si="337"/>
        <v>0</v>
      </c>
      <c r="BI510" s="37">
        <f t="shared" ca="1" si="337"/>
        <v>0</v>
      </c>
      <c r="BJ510" t="b">
        <f t="shared" ca="1" si="322"/>
        <v>0</v>
      </c>
      <c r="BK510" t="b">
        <f t="shared" ca="1" si="323"/>
        <v>0</v>
      </c>
      <c r="BL510" t="b">
        <f t="shared" ca="1" si="324"/>
        <v>0</v>
      </c>
      <c r="BM510" t="b">
        <f t="shared" ca="1" si="325"/>
        <v>0</v>
      </c>
      <c r="BN510" t="b">
        <f t="shared" ca="1" si="326"/>
        <v>0</v>
      </c>
      <c r="BO510" t="b">
        <f t="shared" ca="1" si="327"/>
        <v>1</v>
      </c>
      <c r="BP510" t="b">
        <f t="shared" ca="1" si="328"/>
        <v>0</v>
      </c>
      <c r="BQ510">
        <f t="shared" ca="1" si="329"/>
        <v>1</v>
      </c>
      <c r="BR510">
        <f t="shared" ca="1" si="330"/>
        <v>20498</v>
      </c>
      <c r="BS510" cm="1">
        <f t="array" aca="1" ref="BS510" ca="1">IF($C510=0,"",RANK(BR510,OFFSET(KKK,0,0,LAST,1),-1))</f>
        <v>223</v>
      </c>
      <c r="BT510" s="19">
        <f t="shared" ca="1" si="331"/>
        <v>68684</v>
      </c>
    </row>
    <row r="511" spans="1:72">
      <c r="A511">
        <v>499</v>
      </c>
      <c r="C511" s="9" t="str">
        <f t="shared" ca="1" si="300"/>
        <v>K3TJ3 864</v>
      </c>
      <c r="D511">
        <f t="shared" ca="1" si="302"/>
        <v>9</v>
      </c>
      <c r="E511" t="str">
        <f t="shared" ca="1" si="315"/>
        <v>K3TJ3</v>
      </c>
      <c r="F511" t="str">
        <f t="shared" ca="1" si="303"/>
        <v>OCLMC</v>
      </c>
      <c r="G511" t="str">
        <f t="shared" ca="1" si="316"/>
        <v>OCLMC 864</v>
      </c>
      <c r="H511" t="str">
        <f ca="1"/>
        <v>HMMHG 730</v>
      </c>
      <c r="I511" t="str" cm="1">
        <f t="array" aca="1" ref="I511:J511" ca="1">IF($C511=0,"",_xlfn.TEXTSPLIT(H511," "))</f>
        <v>HMMHG</v>
      </c>
      <c r="J511" t="str">
        <f ca="1"/>
        <v>730</v>
      </c>
      <c r="K511">
        <f t="shared" ca="1" si="317"/>
        <v>730</v>
      </c>
      <c r="L511">
        <f ca="1"/>
        <v>499</v>
      </c>
      <c r="M511" t="str">
        <f t="shared" ca="1" si="304"/>
        <v>8JJ87</v>
      </c>
      <c r="N511">
        <f t="shared" ca="1" si="338"/>
        <v>0</v>
      </c>
      <c r="O511">
        <f t="shared" ca="1" si="340"/>
        <v>0</v>
      </c>
      <c r="P511">
        <f t="shared" ca="1" si="340"/>
        <v>0</v>
      </c>
      <c r="Q511">
        <f t="shared" ca="1" si="340"/>
        <v>0</v>
      </c>
      <c r="R511">
        <f t="shared" ca="1" si="340"/>
        <v>0</v>
      </c>
      <c r="S511">
        <f t="shared" ca="1" si="340"/>
        <v>0</v>
      </c>
      <c r="T511">
        <f t="shared" ca="1" si="340"/>
        <v>1</v>
      </c>
      <c r="U511">
        <f t="shared" ca="1" si="340"/>
        <v>2</v>
      </c>
      <c r="V511">
        <f t="shared" ca="1" si="340"/>
        <v>0</v>
      </c>
      <c r="W511">
        <f t="shared" ca="1" si="340"/>
        <v>0</v>
      </c>
      <c r="X511">
        <f t="shared" ca="1" si="340"/>
        <v>2</v>
      </c>
      <c r="Y511">
        <f t="shared" ca="1" si="340"/>
        <v>0</v>
      </c>
      <c r="Z511">
        <f t="shared" ca="1" si="340"/>
        <v>0</v>
      </c>
      <c r="AA511">
        <f t="shared" ca="1" si="340"/>
        <v>0</v>
      </c>
      <c r="AB511">
        <f t="shared" ca="1" si="318"/>
        <v>5</v>
      </c>
      <c r="AC511" t="b">
        <f t="shared" ca="1" si="305"/>
        <v>0</v>
      </c>
      <c r="AD511" t="b">
        <f t="shared" ca="1" si="306"/>
        <v>0</v>
      </c>
      <c r="AE511" t="b">
        <f t="shared" ca="1" si="307"/>
        <v>0</v>
      </c>
      <c r="AF511" t="b">
        <f t="shared" ca="1" si="308"/>
        <v>0</v>
      </c>
      <c r="AG511" t="b">
        <f t="shared" ca="1" si="309"/>
        <v>1</v>
      </c>
      <c r="AH511" t="b">
        <f t="shared" ca="1" si="310"/>
        <v>0</v>
      </c>
      <c r="AI511" t="b">
        <f t="shared" ca="1" si="311"/>
        <v>0</v>
      </c>
      <c r="AJ511">
        <f t="shared" ca="1" si="319"/>
        <v>1</v>
      </c>
      <c r="AK511">
        <f t="shared" ca="1" si="312"/>
        <v>30499</v>
      </c>
      <c r="AL511">
        <f t="shared" ca="1" si="313"/>
        <v>530</v>
      </c>
      <c r="AM511" s="19">
        <f t="shared" ca="1" si="314"/>
        <v>386900</v>
      </c>
      <c r="AN511" t="str">
        <f ca="1">IF($C511=0,"",
VLOOKUP(MID($E511,1,1),TRANSF2,2,FALSE)
&amp; VLOOKUP(MID($E511,2,1),TRANSF2,2,FALSE)
&amp; VLOOKUP(MID($E511,3,1),TRANSF2,2,FALSE)
&amp; VLOOKUP(MID($E511,4,1),TRANSF2,2,FALSE)
&amp; VLOOKUP(MID($E511,5,1),TRANSF2,2,FALSE)
)</f>
        <v>OCLAC</v>
      </c>
      <c r="AO511" t="str">
        <f t="shared" ca="1" si="320"/>
        <v>OCLAC 864</v>
      </c>
      <c r="AP511" t="str">
        <f ca="1"/>
        <v>GIPIP 780</v>
      </c>
      <c r="AQ511" t="str" cm="1">
        <f t="array" aca="1" ref="AQ511:AR511" ca="1">IF($C511=0,"",_xlfn.TEXTSPLIT(AP511," "))</f>
        <v>GIPIP</v>
      </c>
      <c r="AR511" t="str">
        <f ca="1"/>
        <v>780</v>
      </c>
      <c r="AS511">
        <f t="shared" ca="1" si="321"/>
        <v>780</v>
      </c>
      <c r="AT511">
        <f ca="1"/>
        <v>499</v>
      </c>
      <c r="AU511" t="str">
        <f ca="1">IF($C511=0,"",
VLOOKUP(MID(AQ511,1,1),REVTRANS2,2,FALSE)
&amp; VLOOKUP(MID(AQ511,2,1),REVTRANS2,2,FALSE)
&amp; VLOOKUP(MID(AQ511,3,1),REVTRANS2,2,FALSE)
&amp; VLOOKUP(MID(AQ511,4,1),REVTRANS2,2,FALSE)
&amp; VLOOKUP(MID(AQ511,5,1),REVTRANS2,2,FALSE)
)</f>
        <v>79A9A</v>
      </c>
      <c r="AV511">
        <f t="shared" ca="1" si="337"/>
        <v>0</v>
      </c>
      <c r="AW511">
        <f t="shared" ca="1" si="337"/>
        <v>0</v>
      </c>
      <c r="AX511">
        <f t="shared" ca="1" si="337"/>
        <v>0</v>
      </c>
      <c r="AY511">
        <f t="shared" ca="1" si="337"/>
        <v>0</v>
      </c>
      <c r="AZ511">
        <f t="shared" ca="1" si="337"/>
        <v>0</v>
      </c>
      <c r="BA511">
        <f t="shared" ca="1" si="337"/>
        <v>0</v>
      </c>
      <c r="BB511">
        <f t="shared" ca="1" si="337"/>
        <v>1</v>
      </c>
      <c r="BC511">
        <f t="shared" ca="1" si="337"/>
        <v>0</v>
      </c>
      <c r="BD511">
        <f t="shared" ca="1" si="337"/>
        <v>2</v>
      </c>
      <c r="BE511">
        <f t="shared" ca="1" si="337"/>
        <v>0</v>
      </c>
      <c r="BF511">
        <f t="shared" ca="1" si="337"/>
        <v>0</v>
      </c>
      <c r="BG511">
        <f t="shared" ca="1" si="337"/>
        <v>0</v>
      </c>
      <c r="BH511">
        <f t="shared" ca="1" si="337"/>
        <v>2</v>
      </c>
      <c r="BI511" s="37">
        <f t="shared" ca="1" si="337"/>
        <v>0</v>
      </c>
      <c r="BJ511" t="b">
        <f t="shared" ca="1" si="322"/>
        <v>0</v>
      </c>
      <c r="BK511" t="b">
        <f t="shared" ca="1" si="323"/>
        <v>0</v>
      </c>
      <c r="BL511" t="b">
        <f t="shared" ca="1" si="324"/>
        <v>0</v>
      </c>
      <c r="BM511" t="b">
        <f t="shared" ca="1" si="325"/>
        <v>0</v>
      </c>
      <c r="BN511" t="b">
        <f t="shared" ca="1" si="326"/>
        <v>1</v>
      </c>
      <c r="BO511" t="b">
        <f t="shared" ca="1" si="327"/>
        <v>0</v>
      </c>
      <c r="BP511" t="b">
        <f t="shared" ca="1" si="328"/>
        <v>0</v>
      </c>
      <c r="BQ511">
        <f t="shared" ca="1" si="329"/>
        <v>1</v>
      </c>
      <c r="BR511">
        <f t="shared" ca="1" si="330"/>
        <v>30499</v>
      </c>
      <c r="BS511" cm="1">
        <f t="array" aca="1" ref="BS511" ca="1">IF($C511=0,"",RANK(BR511,OFFSET(KKK,0,0,LAST,1),-1))</f>
        <v>380</v>
      </c>
      <c r="BT511" s="19">
        <f t="shared" ca="1" si="331"/>
        <v>296400</v>
      </c>
    </row>
    <row r="512" spans="1:72">
      <c r="A512">
        <v>500</v>
      </c>
      <c r="C512" s="9" t="str">
        <f t="shared" ca="1" si="300"/>
        <v>5T9J2 590</v>
      </c>
      <c r="D512">
        <f t="shared" ca="1" si="302"/>
        <v>9</v>
      </c>
      <c r="E512" t="str">
        <f t="shared" ca="1" si="315"/>
        <v>5T9J2</v>
      </c>
      <c r="F512" t="str">
        <f t="shared" ca="1" si="303"/>
        <v>ELIMB</v>
      </c>
      <c r="G512" t="str">
        <f t="shared" ca="1" si="316"/>
        <v>ELIMB 590</v>
      </c>
      <c r="H512" t="str">
        <f ca="1"/>
        <v>HMMMM 159</v>
      </c>
      <c r="I512" t="str" cm="1">
        <f t="array" aca="1" ref="I512:J512" ca="1">IF($C512=0,"",_xlfn.TEXTSPLIT(H512," "))</f>
        <v>HMMMM</v>
      </c>
      <c r="J512" t="str">
        <f ca="1"/>
        <v>159</v>
      </c>
      <c r="K512">
        <f t="shared" ca="1" si="317"/>
        <v>159</v>
      </c>
      <c r="L512">
        <f ca="1"/>
        <v>500</v>
      </c>
      <c r="M512" t="str">
        <f t="shared" ca="1" si="304"/>
        <v>8JJJJ</v>
      </c>
      <c r="N512">
        <f t="shared" ca="1" si="338"/>
        <v>0</v>
      </c>
      <c r="O512">
        <f t="shared" ca="1" si="340"/>
        <v>0</v>
      </c>
      <c r="P512">
        <f t="shared" ca="1" si="340"/>
        <v>0</v>
      </c>
      <c r="Q512">
        <f t="shared" ca="1" si="340"/>
        <v>0</v>
      </c>
      <c r="R512">
        <f t="shared" ca="1" si="340"/>
        <v>0</v>
      </c>
      <c r="S512">
        <f t="shared" ca="1" si="340"/>
        <v>0</v>
      </c>
      <c r="T512">
        <f t="shared" ca="1" si="340"/>
        <v>0</v>
      </c>
      <c r="U512">
        <f t="shared" ca="1" si="340"/>
        <v>1</v>
      </c>
      <c r="V512">
        <f t="shared" ca="1" si="340"/>
        <v>0</v>
      </c>
      <c r="W512">
        <f t="shared" ca="1" si="340"/>
        <v>0</v>
      </c>
      <c r="X512">
        <f t="shared" ca="1" si="340"/>
        <v>4</v>
      </c>
      <c r="Y512">
        <f t="shared" ca="1" si="340"/>
        <v>0</v>
      </c>
      <c r="Z512">
        <f t="shared" ca="1" si="340"/>
        <v>0</v>
      </c>
      <c r="AA512">
        <f t="shared" ca="1" si="340"/>
        <v>0</v>
      </c>
      <c r="AB512">
        <f t="shared" ca="1" si="318"/>
        <v>5</v>
      </c>
      <c r="AC512" t="b">
        <f t="shared" ca="1" si="305"/>
        <v>0</v>
      </c>
      <c r="AD512" t="b">
        <f t="shared" ca="1" si="306"/>
        <v>1</v>
      </c>
      <c r="AE512" t="b">
        <f t="shared" ca="1" si="307"/>
        <v>0</v>
      </c>
      <c r="AF512" t="b">
        <f t="shared" ca="1" si="308"/>
        <v>0</v>
      </c>
      <c r="AG512" t="b">
        <f t="shared" ca="1" si="309"/>
        <v>0</v>
      </c>
      <c r="AH512" t="b">
        <f t="shared" ca="1" si="310"/>
        <v>0</v>
      </c>
      <c r="AI512" t="b">
        <f t="shared" ca="1" si="311"/>
        <v>0</v>
      </c>
      <c r="AJ512">
        <f t="shared" ca="1" si="319"/>
        <v>1</v>
      </c>
      <c r="AK512">
        <f t="shared" ca="1" si="312"/>
        <v>60500</v>
      </c>
      <c r="AL512">
        <f t="shared" ca="1" si="313"/>
        <v>957</v>
      </c>
      <c r="AM512" s="19">
        <f t="shared" ca="1" si="314"/>
        <v>152163</v>
      </c>
      <c r="AN512" t="str">
        <f ca="1">IF($C512=0,"",
VLOOKUP(MID($E512,1,1),TRANSF2,2,FALSE)
&amp; VLOOKUP(MID($E512,2,1),TRANSF2,2,FALSE)
&amp; VLOOKUP(MID($E512,3,1),TRANSF2,2,FALSE)
&amp; VLOOKUP(MID($E512,4,1),TRANSF2,2,FALSE)
&amp; VLOOKUP(MID($E512,5,1),TRANSF2,2,FALSE)
)</f>
        <v>ELIAB</v>
      </c>
      <c r="AO512" t="str">
        <f t="shared" ca="1" si="320"/>
        <v>ELIAB 590</v>
      </c>
      <c r="AP512" t="str">
        <f ca="1"/>
        <v>GLBIH 170</v>
      </c>
      <c r="AQ512" t="str" cm="1">
        <f t="array" aca="1" ref="AQ512:AR512" ca="1">IF($C512=0,"",_xlfn.TEXTSPLIT(AP512," "))</f>
        <v>GLBIH</v>
      </c>
      <c r="AR512" t="str">
        <f ca="1"/>
        <v>170</v>
      </c>
      <c r="AS512">
        <f t="shared" ca="1" si="321"/>
        <v>170</v>
      </c>
      <c r="AT512">
        <f ca="1"/>
        <v>500</v>
      </c>
      <c r="AU512" t="str">
        <f ca="1">IF($C512=0,"",
VLOOKUP(MID(AQ512,1,1),REVTRANS2,2,FALSE)
&amp; VLOOKUP(MID(AQ512,2,1),REVTRANS2,2,FALSE)
&amp; VLOOKUP(MID(AQ512,3,1),REVTRANS2,2,FALSE)
&amp; VLOOKUP(MID(AQ512,4,1),REVTRANS2,2,FALSE)
&amp; VLOOKUP(MID(AQ512,5,1),REVTRANS2,2,FALSE)
)</f>
        <v>7T298</v>
      </c>
      <c r="AV512">
        <f t="shared" ca="1" si="337"/>
        <v>0</v>
      </c>
      <c r="AW512">
        <f t="shared" ca="1" si="337"/>
        <v>1</v>
      </c>
      <c r="AX512">
        <f t="shared" ca="1" si="337"/>
        <v>0</v>
      </c>
      <c r="AY512">
        <f t="shared" ca="1" si="337"/>
        <v>0</v>
      </c>
      <c r="AZ512">
        <f t="shared" ca="1" si="337"/>
        <v>0</v>
      </c>
      <c r="BA512">
        <f t="shared" ca="1" si="337"/>
        <v>0</v>
      </c>
      <c r="BB512">
        <f t="shared" ca="1" si="337"/>
        <v>1</v>
      </c>
      <c r="BC512">
        <f t="shared" ca="1" si="337"/>
        <v>1</v>
      </c>
      <c r="BD512">
        <f t="shared" ca="1" si="337"/>
        <v>1</v>
      </c>
      <c r="BE512">
        <f t="shared" ca="1" si="337"/>
        <v>1</v>
      </c>
      <c r="BF512">
        <f t="shared" ca="1" si="337"/>
        <v>0</v>
      </c>
      <c r="BG512">
        <f t="shared" ca="1" si="337"/>
        <v>0</v>
      </c>
      <c r="BH512">
        <f t="shared" ca="1" si="337"/>
        <v>0</v>
      </c>
      <c r="BI512" s="37">
        <f t="shared" ca="1" si="337"/>
        <v>0</v>
      </c>
      <c r="BJ512" t="b">
        <f t="shared" ca="1" si="322"/>
        <v>0</v>
      </c>
      <c r="BK512" t="b">
        <f t="shared" ca="1" si="323"/>
        <v>0</v>
      </c>
      <c r="BL512" t="b">
        <f t="shared" ca="1" si="324"/>
        <v>0</v>
      </c>
      <c r="BM512" t="b">
        <f t="shared" ca="1" si="325"/>
        <v>0</v>
      </c>
      <c r="BN512" t="b">
        <f t="shared" ca="1" si="326"/>
        <v>0</v>
      </c>
      <c r="BO512" t="b">
        <f t="shared" ca="1" si="327"/>
        <v>0</v>
      </c>
      <c r="BP512" t="b">
        <f t="shared" ca="1" si="328"/>
        <v>1</v>
      </c>
      <c r="BQ512">
        <f t="shared" ca="1" si="329"/>
        <v>1</v>
      </c>
      <c r="BR512">
        <f t="shared" ca="1" si="330"/>
        <v>10500</v>
      </c>
      <c r="BS512" cm="1">
        <f t="array" aca="1" ref="BS512" ca="1">IF($C512=0,"",RANK(BR512,OFFSET(KKK,0,0,LAST,1),-1))</f>
        <v>53</v>
      </c>
      <c r="BT512" s="19">
        <f t="shared" ca="1" si="331"/>
        <v>9010</v>
      </c>
    </row>
    <row r="513" spans="1:72">
      <c r="A513">
        <v>501</v>
      </c>
      <c r="C513" s="9" t="str">
        <f t="shared" ca="1" si="300"/>
        <v>22522 644</v>
      </c>
      <c r="D513">
        <f t="shared" ca="1" si="302"/>
        <v>9</v>
      </c>
      <c r="E513" t="str">
        <f t="shared" ca="1" si="315"/>
        <v>22522</v>
      </c>
      <c r="F513" t="str">
        <f t="shared" ca="1" si="303"/>
        <v>BBEBB</v>
      </c>
      <c r="G513" t="str">
        <f t="shared" ca="1" si="316"/>
        <v>BBEBB 644</v>
      </c>
      <c r="H513" t="str">
        <f ca="1"/>
        <v>HNCCM 102</v>
      </c>
      <c r="I513" t="str" cm="1">
        <f t="array" aca="1" ref="I513:J513" ca="1">IF($C513=0,"",_xlfn.TEXTSPLIT(H513," "))</f>
        <v>HNCCM</v>
      </c>
      <c r="J513" t="str">
        <f ca="1"/>
        <v>102</v>
      </c>
      <c r="K513">
        <f t="shared" ca="1" si="317"/>
        <v>102</v>
      </c>
      <c r="L513">
        <f ca="1"/>
        <v>501</v>
      </c>
      <c r="M513" t="str">
        <f t="shared" ca="1" si="304"/>
        <v>8Q33J</v>
      </c>
      <c r="N513">
        <f t="shared" ca="1" si="338"/>
        <v>0</v>
      </c>
      <c r="O513">
        <f t="shared" ca="1" si="340"/>
        <v>0</v>
      </c>
      <c r="P513">
        <f t="shared" ca="1" si="340"/>
        <v>2</v>
      </c>
      <c r="Q513">
        <f t="shared" ca="1" si="340"/>
        <v>0</v>
      </c>
      <c r="R513">
        <f t="shared" ca="1" si="340"/>
        <v>0</v>
      </c>
      <c r="S513">
        <f t="shared" ca="1" si="340"/>
        <v>0</v>
      </c>
      <c r="T513">
        <f t="shared" ca="1" si="340"/>
        <v>0</v>
      </c>
      <c r="U513">
        <f t="shared" ca="1" si="340"/>
        <v>1</v>
      </c>
      <c r="V513">
        <f t="shared" ca="1" si="340"/>
        <v>0</v>
      </c>
      <c r="W513">
        <f t="shared" ca="1" si="340"/>
        <v>0</v>
      </c>
      <c r="X513">
        <f t="shared" ca="1" si="340"/>
        <v>1</v>
      </c>
      <c r="Y513">
        <f t="shared" ca="1" si="340"/>
        <v>1</v>
      </c>
      <c r="Z513">
        <f t="shared" ca="1" si="340"/>
        <v>0</v>
      </c>
      <c r="AA513">
        <f t="shared" ca="1" si="340"/>
        <v>0</v>
      </c>
      <c r="AB513">
        <f t="shared" ca="1" si="318"/>
        <v>5</v>
      </c>
      <c r="AC513" t="b">
        <f t="shared" ca="1" si="305"/>
        <v>0</v>
      </c>
      <c r="AD513" t="b">
        <f t="shared" ca="1" si="306"/>
        <v>0</v>
      </c>
      <c r="AE513" t="b">
        <f t="shared" ca="1" si="307"/>
        <v>0</v>
      </c>
      <c r="AF513" t="b">
        <f t="shared" ca="1" si="308"/>
        <v>0</v>
      </c>
      <c r="AG513" t="b">
        <f t="shared" ca="1" si="309"/>
        <v>0</v>
      </c>
      <c r="AH513" t="b">
        <f t="shared" ca="1" si="310"/>
        <v>1</v>
      </c>
      <c r="AI513" t="b">
        <f t="shared" ca="1" si="311"/>
        <v>0</v>
      </c>
      <c r="AJ513">
        <f t="shared" ca="1" si="319"/>
        <v>1</v>
      </c>
      <c r="AK513">
        <f t="shared" ca="1" si="312"/>
        <v>20501</v>
      </c>
      <c r="AL513">
        <f t="shared" ca="1" si="313"/>
        <v>310</v>
      </c>
      <c r="AM513" s="19">
        <f t="shared" ca="1" si="314"/>
        <v>31620</v>
      </c>
      <c r="AN513" t="str">
        <f ca="1">IF($C513=0,"",
VLOOKUP(MID($E513,1,1),TRANSF2,2,FALSE)
&amp; VLOOKUP(MID($E513,2,1),TRANSF2,2,FALSE)
&amp; VLOOKUP(MID($E513,3,1),TRANSF2,2,FALSE)
&amp; VLOOKUP(MID($E513,4,1),TRANSF2,2,FALSE)
&amp; VLOOKUP(MID($E513,5,1),TRANSF2,2,FALSE)
)</f>
        <v>BBEBB</v>
      </c>
      <c r="AO513" t="str">
        <f t="shared" ca="1" si="320"/>
        <v>BBEBB 644</v>
      </c>
      <c r="AP513" t="str">
        <f ca="1"/>
        <v>GLLLL 994</v>
      </c>
      <c r="AQ513" t="str" cm="1">
        <f t="array" aca="1" ref="AQ513:AR513" ca="1">IF($C513=0,"",_xlfn.TEXTSPLIT(AP513," "))</f>
        <v>GLLLL</v>
      </c>
      <c r="AR513" t="str">
        <f ca="1"/>
        <v>994</v>
      </c>
      <c r="AS513">
        <f t="shared" ca="1" si="321"/>
        <v>994</v>
      </c>
      <c r="AT513">
        <f ca="1"/>
        <v>501</v>
      </c>
      <c r="AU513" t="str">
        <f ca="1">IF($C513=0,"",
VLOOKUP(MID(AQ513,1,1),REVTRANS2,2,FALSE)
&amp; VLOOKUP(MID(AQ513,2,1),REVTRANS2,2,FALSE)
&amp; VLOOKUP(MID(AQ513,3,1),REVTRANS2,2,FALSE)
&amp; VLOOKUP(MID(AQ513,4,1),REVTRANS2,2,FALSE)
&amp; VLOOKUP(MID(AQ513,5,1),REVTRANS2,2,FALSE)
)</f>
        <v>7TTTT</v>
      </c>
      <c r="AV513">
        <f t="shared" ca="1" si="337"/>
        <v>0</v>
      </c>
      <c r="AW513">
        <f t="shared" ca="1" si="337"/>
        <v>0</v>
      </c>
      <c r="AX513">
        <f t="shared" ca="1" si="337"/>
        <v>0</v>
      </c>
      <c r="AY513">
        <f t="shared" ca="1" si="337"/>
        <v>0</v>
      </c>
      <c r="AZ513">
        <f t="shared" ca="1" si="337"/>
        <v>0</v>
      </c>
      <c r="BA513">
        <f t="shared" ca="1" si="337"/>
        <v>0</v>
      </c>
      <c r="BB513">
        <f t="shared" ca="1" si="337"/>
        <v>1</v>
      </c>
      <c r="BC513">
        <f t="shared" ca="1" si="337"/>
        <v>0</v>
      </c>
      <c r="BD513">
        <f t="shared" ca="1" si="337"/>
        <v>0</v>
      </c>
      <c r="BE513">
        <f t="shared" ca="1" si="337"/>
        <v>4</v>
      </c>
      <c r="BF513">
        <f t="shared" ca="1" si="337"/>
        <v>0</v>
      </c>
      <c r="BG513">
        <f t="shared" ca="1" si="337"/>
        <v>0</v>
      </c>
      <c r="BH513">
        <f t="shared" ca="1" si="337"/>
        <v>0</v>
      </c>
      <c r="BI513" s="37">
        <f t="shared" ca="1" si="337"/>
        <v>0</v>
      </c>
      <c r="BJ513" t="b">
        <f t="shared" ca="1" si="322"/>
        <v>0</v>
      </c>
      <c r="BK513" t="b">
        <f t="shared" ca="1" si="323"/>
        <v>1</v>
      </c>
      <c r="BL513" t="b">
        <f t="shared" ca="1" si="324"/>
        <v>0</v>
      </c>
      <c r="BM513" t="b">
        <f t="shared" ca="1" si="325"/>
        <v>0</v>
      </c>
      <c r="BN513" t="b">
        <f t="shared" ca="1" si="326"/>
        <v>0</v>
      </c>
      <c r="BO513" t="b">
        <f t="shared" ca="1" si="327"/>
        <v>0</v>
      </c>
      <c r="BP513" t="b">
        <f t="shared" ca="1" si="328"/>
        <v>0</v>
      </c>
      <c r="BQ513">
        <f t="shared" ca="1" si="329"/>
        <v>1</v>
      </c>
      <c r="BR513">
        <f t="shared" ca="1" si="330"/>
        <v>60501</v>
      </c>
      <c r="BS513" cm="1">
        <f t="array" aca="1" ref="BS513" ca="1">IF($C513=0,"",RANK(BR513,OFFSET(KKK,0,0,LAST,1),-1))</f>
        <v>902</v>
      </c>
      <c r="BT513" s="19">
        <f t="shared" ca="1" si="331"/>
        <v>896588</v>
      </c>
    </row>
    <row r="514" spans="1:72">
      <c r="A514">
        <v>502</v>
      </c>
      <c r="C514" s="9" t="str">
        <f t="shared" ca="1" si="300"/>
        <v>88444 778</v>
      </c>
      <c r="D514">
        <f t="shared" ca="1" si="302"/>
        <v>9</v>
      </c>
      <c r="E514" t="str">
        <f t="shared" ca="1" si="315"/>
        <v>88444</v>
      </c>
      <c r="F514" t="str">
        <f t="shared" ca="1" si="303"/>
        <v>HHDDD</v>
      </c>
      <c r="G514" t="str">
        <f t="shared" ca="1" si="316"/>
        <v>HHDDD 778</v>
      </c>
      <c r="H514" t="str">
        <f ca="1"/>
        <v>HOCHO 676</v>
      </c>
      <c r="I514" t="str" cm="1">
        <f t="array" aca="1" ref="I514:J514" ca="1">IF($C514=0,"",_xlfn.TEXTSPLIT(H514," "))</f>
        <v>HOCHO</v>
      </c>
      <c r="J514" t="str">
        <f ca="1"/>
        <v>676</v>
      </c>
      <c r="K514">
        <f t="shared" ca="1" si="317"/>
        <v>676</v>
      </c>
      <c r="L514">
        <f ca="1"/>
        <v>502</v>
      </c>
      <c r="M514" t="str">
        <f t="shared" ca="1" si="304"/>
        <v>8K38K</v>
      </c>
      <c r="N514">
        <f t="shared" ca="1" si="338"/>
        <v>0</v>
      </c>
      <c r="O514">
        <f t="shared" ca="1" si="340"/>
        <v>0</v>
      </c>
      <c r="P514">
        <f t="shared" ca="1" si="340"/>
        <v>1</v>
      </c>
      <c r="Q514">
        <f t="shared" ca="1" si="340"/>
        <v>0</v>
      </c>
      <c r="R514">
        <f t="shared" ca="1" si="340"/>
        <v>0</v>
      </c>
      <c r="S514">
        <f t="shared" ca="1" si="340"/>
        <v>0</v>
      </c>
      <c r="T514">
        <f t="shared" ca="1" si="340"/>
        <v>0</v>
      </c>
      <c r="U514">
        <f t="shared" ca="1" si="340"/>
        <v>2</v>
      </c>
      <c r="V514">
        <f t="shared" ca="1" si="340"/>
        <v>0</v>
      </c>
      <c r="W514">
        <f t="shared" ca="1" si="340"/>
        <v>0</v>
      </c>
      <c r="X514">
        <f t="shared" ca="1" si="340"/>
        <v>0</v>
      </c>
      <c r="Y514">
        <f t="shared" ca="1" si="340"/>
        <v>0</v>
      </c>
      <c r="Z514">
        <f t="shared" ca="1" si="340"/>
        <v>2</v>
      </c>
      <c r="AA514">
        <f t="shared" ca="1" si="340"/>
        <v>0</v>
      </c>
      <c r="AB514">
        <f t="shared" ca="1" si="318"/>
        <v>5</v>
      </c>
      <c r="AC514" t="b">
        <f t="shared" ca="1" si="305"/>
        <v>0</v>
      </c>
      <c r="AD514" t="b">
        <f t="shared" ca="1" si="306"/>
        <v>0</v>
      </c>
      <c r="AE514" t="b">
        <f t="shared" ca="1" si="307"/>
        <v>0</v>
      </c>
      <c r="AF514" t="b">
        <f t="shared" ca="1" si="308"/>
        <v>0</v>
      </c>
      <c r="AG514" t="b">
        <f t="shared" ca="1" si="309"/>
        <v>1</v>
      </c>
      <c r="AH514" t="b">
        <f t="shared" ca="1" si="310"/>
        <v>0</v>
      </c>
      <c r="AI514" t="b">
        <f t="shared" ca="1" si="311"/>
        <v>0</v>
      </c>
      <c r="AJ514">
        <f t="shared" ca="1" si="319"/>
        <v>1</v>
      </c>
      <c r="AK514">
        <f t="shared" ca="1" si="312"/>
        <v>30502</v>
      </c>
      <c r="AL514">
        <f t="shared" ca="1" si="313"/>
        <v>531</v>
      </c>
      <c r="AM514" s="19">
        <f t="shared" ca="1" si="314"/>
        <v>358956</v>
      </c>
      <c r="AN514" t="str">
        <f ca="1">IF($C514=0,"",
VLOOKUP(MID($E514,1,1),TRANSF2,2,FALSE)
&amp; VLOOKUP(MID($E514,2,1),TRANSF2,2,FALSE)
&amp; VLOOKUP(MID($E514,3,1),TRANSF2,2,FALSE)
&amp; VLOOKUP(MID($E514,4,1),TRANSF2,2,FALSE)
&amp; VLOOKUP(MID($E514,5,1),TRANSF2,2,FALSE)
)</f>
        <v>HHDDD</v>
      </c>
      <c r="AO514" t="str">
        <f t="shared" ca="1" si="320"/>
        <v>HHDDD 778</v>
      </c>
      <c r="AP514" t="str">
        <f ca="1"/>
        <v>GLLNE 342</v>
      </c>
      <c r="AQ514" t="str" cm="1">
        <f t="array" aca="1" ref="AQ514:AR514" ca="1">IF($C514=0,"",_xlfn.TEXTSPLIT(AP514," "))</f>
        <v>GLLNE</v>
      </c>
      <c r="AR514" t="str">
        <f ca="1"/>
        <v>342</v>
      </c>
      <c r="AS514">
        <f t="shared" ca="1" si="321"/>
        <v>342</v>
      </c>
      <c r="AT514">
        <f ca="1"/>
        <v>502</v>
      </c>
      <c r="AU514" t="str">
        <f ca="1">IF($C514=0,"",
VLOOKUP(MID(AQ514,1,1),REVTRANS2,2,FALSE)
&amp; VLOOKUP(MID(AQ514,2,1),REVTRANS2,2,FALSE)
&amp; VLOOKUP(MID(AQ514,3,1),REVTRANS2,2,FALSE)
&amp; VLOOKUP(MID(AQ514,4,1),REVTRANS2,2,FALSE)
&amp; VLOOKUP(MID(AQ514,5,1),REVTRANS2,2,FALSE)
)</f>
        <v>7TTQ5</v>
      </c>
      <c r="AV514">
        <f t="shared" ca="1" si="337"/>
        <v>0</v>
      </c>
      <c r="AW514">
        <f t="shared" ca="1" si="337"/>
        <v>0</v>
      </c>
      <c r="AX514">
        <f t="shared" ca="1" si="337"/>
        <v>0</v>
      </c>
      <c r="AY514">
        <f t="shared" ca="1" si="337"/>
        <v>0</v>
      </c>
      <c r="AZ514">
        <f t="shared" ca="1" si="337"/>
        <v>1</v>
      </c>
      <c r="BA514">
        <f t="shared" ca="1" si="337"/>
        <v>0</v>
      </c>
      <c r="BB514">
        <f t="shared" ca="1" si="337"/>
        <v>1</v>
      </c>
      <c r="BC514">
        <f t="shared" ca="1" si="337"/>
        <v>0</v>
      </c>
      <c r="BD514">
        <f t="shared" ca="1" si="337"/>
        <v>0</v>
      </c>
      <c r="BE514">
        <f t="shared" ca="1" si="337"/>
        <v>2</v>
      </c>
      <c r="BF514">
        <f t="shared" ca="1" si="337"/>
        <v>1</v>
      </c>
      <c r="BG514">
        <f t="shared" ca="1" si="337"/>
        <v>0</v>
      </c>
      <c r="BH514">
        <f t="shared" ca="1" si="337"/>
        <v>0</v>
      </c>
      <c r="BI514" s="37">
        <f t="shared" ca="1" si="337"/>
        <v>0</v>
      </c>
      <c r="BJ514" t="b">
        <f t="shared" ca="1" si="322"/>
        <v>0</v>
      </c>
      <c r="BK514" t="b">
        <f t="shared" ca="1" si="323"/>
        <v>0</v>
      </c>
      <c r="BL514" t="b">
        <f t="shared" ca="1" si="324"/>
        <v>0</v>
      </c>
      <c r="BM514" t="b">
        <f t="shared" ca="1" si="325"/>
        <v>0</v>
      </c>
      <c r="BN514" t="b">
        <f t="shared" ca="1" si="326"/>
        <v>0</v>
      </c>
      <c r="BO514" t="b">
        <f t="shared" ca="1" si="327"/>
        <v>1</v>
      </c>
      <c r="BP514" t="b">
        <f t="shared" ca="1" si="328"/>
        <v>0</v>
      </c>
      <c r="BQ514">
        <f t="shared" ca="1" si="329"/>
        <v>1</v>
      </c>
      <c r="BR514">
        <f t="shared" ca="1" si="330"/>
        <v>20502</v>
      </c>
      <c r="BS514" cm="1">
        <f t="array" aca="1" ref="BS514" ca="1">IF($C514=0,"",RANK(BR514,OFFSET(KKK,0,0,LAST,1),-1))</f>
        <v>224</v>
      </c>
      <c r="BT514" s="19">
        <f t="shared" ca="1" si="331"/>
        <v>76608</v>
      </c>
    </row>
    <row r="515" spans="1:72">
      <c r="A515">
        <v>503</v>
      </c>
      <c r="C515" s="9" t="str">
        <f t="shared" ca="1" si="300"/>
        <v>97779 475</v>
      </c>
      <c r="D515">
        <f t="shared" ca="1" si="302"/>
        <v>9</v>
      </c>
      <c r="E515" t="str">
        <f t="shared" ca="1" si="315"/>
        <v>97779</v>
      </c>
      <c r="F515" t="str">
        <f t="shared" ca="1" si="303"/>
        <v>IGGGI</v>
      </c>
      <c r="G515" t="str">
        <f t="shared" ca="1" si="316"/>
        <v>IGGGI 475</v>
      </c>
      <c r="H515" t="str">
        <f ca="1"/>
        <v>HOHHB 920</v>
      </c>
      <c r="I515" t="str" cm="1">
        <f t="array" aca="1" ref="I515:J515" ca="1">IF($C515=0,"",_xlfn.TEXTSPLIT(H515," "))</f>
        <v>HOHHB</v>
      </c>
      <c r="J515" t="str">
        <f ca="1"/>
        <v>920</v>
      </c>
      <c r="K515">
        <f t="shared" ca="1" si="317"/>
        <v>920</v>
      </c>
      <c r="L515">
        <f ca="1"/>
        <v>503</v>
      </c>
      <c r="M515" t="str">
        <f t="shared" ca="1" si="304"/>
        <v>8K882</v>
      </c>
      <c r="N515">
        <f t="shared" ca="1" si="338"/>
        <v>0</v>
      </c>
      <c r="O515">
        <f t="shared" ca="1" si="340"/>
        <v>1</v>
      </c>
      <c r="P515">
        <f t="shared" ca="1" si="340"/>
        <v>0</v>
      </c>
      <c r="Q515">
        <f t="shared" ca="1" si="340"/>
        <v>0</v>
      </c>
      <c r="R515">
        <f t="shared" ca="1" si="340"/>
        <v>0</v>
      </c>
      <c r="S515">
        <f t="shared" ca="1" si="340"/>
        <v>0</v>
      </c>
      <c r="T515">
        <f t="shared" ca="1" si="340"/>
        <v>0</v>
      </c>
      <c r="U515">
        <f t="shared" ca="1" si="340"/>
        <v>3</v>
      </c>
      <c r="V515">
        <f t="shared" ca="1" si="340"/>
        <v>0</v>
      </c>
      <c r="W515">
        <f t="shared" ca="1" si="340"/>
        <v>0</v>
      </c>
      <c r="X515">
        <f t="shared" ca="1" si="340"/>
        <v>0</v>
      </c>
      <c r="Y515">
        <f t="shared" ca="1" si="340"/>
        <v>0</v>
      </c>
      <c r="Z515">
        <f t="shared" ca="1" si="340"/>
        <v>1</v>
      </c>
      <c r="AA515">
        <f t="shared" ca="1" si="340"/>
        <v>0</v>
      </c>
      <c r="AB515">
        <f t="shared" ca="1" si="318"/>
        <v>5</v>
      </c>
      <c r="AC515" t="b">
        <f t="shared" ca="1" si="305"/>
        <v>0</v>
      </c>
      <c r="AD515" t="b">
        <f t="shared" ca="1" si="306"/>
        <v>0</v>
      </c>
      <c r="AE515" t="b">
        <f t="shared" ca="1" si="307"/>
        <v>0</v>
      </c>
      <c r="AF515" t="b">
        <f t="shared" ca="1" si="308"/>
        <v>1</v>
      </c>
      <c r="AG515" t="b">
        <f t="shared" ca="1" si="309"/>
        <v>0</v>
      </c>
      <c r="AH515" t="b">
        <f t="shared" ca="1" si="310"/>
        <v>0</v>
      </c>
      <c r="AI515" t="b">
        <f t="shared" ca="1" si="311"/>
        <v>0</v>
      </c>
      <c r="AJ515">
        <f t="shared" ca="1" si="319"/>
        <v>1</v>
      </c>
      <c r="AK515">
        <f t="shared" ca="1" si="312"/>
        <v>40503</v>
      </c>
      <c r="AL515">
        <f t="shared" ca="1" si="313"/>
        <v>722</v>
      </c>
      <c r="AM515" s="19">
        <f t="shared" ca="1" si="314"/>
        <v>664240</v>
      </c>
      <c r="AN515" t="str">
        <f ca="1">IF($C515=0,"",
VLOOKUP(MID($E515,1,1),TRANSF2,2,FALSE)
&amp; VLOOKUP(MID($E515,2,1),TRANSF2,2,FALSE)
&amp; VLOOKUP(MID($E515,3,1),TRANSF2,2,FALSE)
&amp; VLOOKUP(MID($E515,4,1),TRANSF2,2,FALSE)
&amp; VLOOKUP(MID($E515,5,1),TRANSF2,2,FALSE)
)</f>
        <v>IGGGI</v>
      </c>
      <c r="AO515" t="str">
        <f t="shared" ca="1" si="320"/>
        <v>IGGGI 475</v>
      </c>
      <c r="AP515" t="str">
        <f ca="1"/>
        <v>GLOGO 685</v>
      </c>
      <c r="AQ515" t="str" cm="1">
        <f t="array" aca="1" ref="AQ515:AR515" ca="1">IF($C515=0,"",_xlfn.TEXTSPLIT(AP515," "))</f>
        <v>GLOGO</v>
      </c>
      <c r="AR515" t="str">
        <f ca="1"/>
        <v>685</v>
      </c>
      <c r="AS515">
        <f t="shared" ca="1" si="321"/>
        <v>685</v>
      </c>
      <c r="AT515">
        <f ca="1"/>
        <v>503</v>
      </c>
      <c r="AU515" t="str">
        <f ca="1">IF($C515=0,"",
VLOOKUP(MID(AQ515,1,1),REVTRANS2,2,FALSE)
&amp; VLOOKUP(MID(AQ515,2,1),REVTRANS2,2,FALSE)
&amp; VLOOKUP(MID(AQ515,3,1),REVTRANS2,2,FALSE)
&amp; VLOOKUP(MID(AQ515,4,1),REVTRANS2,2,FALSE)
&amp; VLOOKUP(MID(AQ515,5,1),REVTRANS2,2,FALSE)
)</f>
        <v>7TK7K</v>
      </c>
      <c r="AV515">
        <f t="shared" ca="1" si="337"/>
        <v>0</v>
      </c>
      <c r="AW515">
        <f t="shared" ca="1" si="337"/>
        <v>0</v>
      </c>
      <c r="AX515">
        <f t="shared" ca="1" si="337"/>
        <v>0</v>
      </c>
      <c r="AY515">
        <f t="shared" ca="1" si="337"/>
        <v>0</v>
      </c>
      <c r="AZ515">
        <f t="shared" ca="1" si="337"/>
        <v>0</v>
      </c>
      <c r="BA515">
        <f t="shared" ca="1" si="337"/>
        <v>0</v>
      </c>
      <c r="BB515">
        <f t="shared" ca="1" si="337"/>
        <v>2</v>
      </c>
      <c r="BC515">
        <f t="shared" ca="1" si="337"/>
        <v>0</v>
      </c>
      <c r="BD515">
        <f t="shared" ca="1" si="337"/>
        <v>0</v>
      </c>
      <c r="BE515">
        <f t="shared" ca="1" si="337"/>
        <v>1</v>
      </c>
      <c r="BF515">
        <f t="shared" ca="1" si="337"/>
        <v>0</v>
      </c>
      <c r="BG515">
        <f t="shared" ca="1" si="337"/>
        <v>2</v>
      </c>
      <c r="BH515">
        <f t="shared" ca="1" si="337"/>
        <v>0</v>
      </c>
      <c r="BI515" s="37">
        <f t="shared" ca="1" si="337"/>
        <v>0</v>
      </c>
      <c r="BJ515" t="b">
        <f t="shared" ca="1" si="322"/>
        <v>0</v>
      </c>
      <c r="BK515" t="b">
        <f t="shared" ca="1" si="323"/>
        <v>0</v>
      </c>
      <c r="BL515" t="b">
        <f t="shared" ca="1" si="324"/>
        <v>0</v>
      </c>
      <c r="BM515" t="b">
        <f t="shared" ca="1" si="325"/>
        <v>0</v>
      </c>
      <c r="BN515" t="b">
        <f t="shared" ca="1" si="326"/>
        <v>1</v>
      </c>
      <c r="BO515" t="b">
        <f t="shared" ca="1" si="327"/>
        <v>0</v>
      </c>
      <c r="BP515" t="b">
        <f t="shared" ca="1" si="328"/>
        <v>0</v>
      </c>
      <c r="BQ515">
        <f t="shared" ca="1" si="329"/>
        <v>1</v>
      </c>
      <c r="BR515">
        <f t="shared" ca="1" si="330"/>
        <v>30503</v>
      </c>
      <c r="BS515" cm="1">
        <f t="array" aca="1" ref="BS515" ca="1">IF($C515=0,"",RANK(BR515,OFFSET(KKK,0,0,LAST,1),-1))</f>
        <v>381</v>
      </c>
      <c r="BT515" s="19">
        <f t="shared" ca="1" si="331"/>
        <v>260985</v>
      </c>
    </row>
    <row r="516" spans="1:72">
      <c r="A516">
        <v>504</v>
      </c>
      <c r="C516" s="9" t="str">
        <f t="shared" ca="1" si="300"/>
        <v>5AJK5 548</v>
      </c>
      <c r="D516">
        <f t="shared" ca="1" si="302"/>
        <v>9</v>
      </c>
      <c r="E516" t="str">
        <f t="shared" ca="1" si="315"/>
        <v>5AJK5</v>
      </c>
      <c r="F516" t="str">
        <f t="shared" ca="1" si="303"/>
        <v>EPMOE</v>
      </c>
      <c r="G516" t="str">
        <f t="shared" ca="1" si="316"/>
        <v>EPMOE 548</v>
      </c>
      <c r="H516" t="str">
        <f ca="1"/>
        <v>HONBH 392</v>
      </c>
      <c r="I516" t="str" cm="1">
        <f t="array" aca="1" ref="I516:J516" ca="1">IF($C516=0,"",_xlfn.TEXTSPLIT(H516," "))</f>
        <v>HONBH</v>
      </c>
      <c r="J516" t="str">
        <f ca="1"/>
        <v>392</v>
      </c>
      <c r="K516">
        <f t="shared" ca="1" si="317"/>
        <v>392</v>
      </c>
      <c r="L516">
        <f ca="1"/>
        <v>504</v>
      </c>
      <c r="M516" t="str">
        <f t="shared" ca="1" si="304"/>
        <v>8KQ28</v>
      </c>
      <c r="N516">
        <f t="shared" ca="1" si="338"/>
        <v>0</v>
      </c>
      <c r="O516">
        <f t="shared" ca="1" si="340"/>
        <v>1</v>
      </c>
      <c r="P516">
        <f t="shared" ca="1" si="340"/>
        <v>0</v>
      </c>
      <c r="Q516">
        <f t="shared" ca="1" si="340"/>
        <v>0</v>
      </c>
      <c r="R516">
        <f t="shared" ca="1" si="340"/>
        <v>0</v>
      </c>
      <c r="S516">
        <f t="shared" ca="1" si="340"/>
        <v>0</v>
      </c>
      <c r="T516">
        <f t="shared" ca="1" si="340"/>
        <v>0</v>
      </c>
      <c r="U516">
        <f t="shared" ca="1" si="340"/>
        <v>2</v>
      </c>
      <c r="V516">
        <f t="shared" ca="1" si="340"/>
        <v>0</v>
      </c>
      <c r="W516">
        <f t="shared" ca="1" si="340"/>
        <v>0</v>
      </c>
      <c r="X516">
        <f t="shared" ca="1" si="340"/>
        <v>0</v>
      </c>
      <c r="Y516">
        <f t="shared" ca="1" si="340"/>
        <v>1</v>
      </c>
      <c r="Z516">
        <f t="shared" ca="1" si="340"/>
        <v>1</v>
      </c>
      <c r="AA516">
        <f t="shared" ca="1" si="340"/>
        <v>0</v>
      </c>
      <c r="AB516">
        <f t="shared" ca="1" si="318"/>
        <v>5</v>
      </c>
      <c r="AC516" t="b">
        <f t="shared" ca="1" si="305"/>
        <v>0</v>
      </c>
      <c r="AD516" t="b">
        <f t="shared" ca="1" si="306"/>
        <v>0</v>
      </c>
      <c r="AE516" t="b">
        <f t="shared" ca="1" si="307"/>
        <v>0</v>
      </c>
      <c r="AF516" t="b">
        <f t="shared" ca="1" si="308"/>
        <v>0</v>
      </c>
      <c r="AG516" t="b">
        <f t="shared" ca="1" si="309"/>
        <v>0</v>
      </c>
      <c r="AH516" t="b">
        <f t="shared" ca="1" si="310"/>
        <v>1</v>
      </c>
      <c r="AI516" t="b">
        <f t="shared" ca="1" si="311"/>
        <v>0</v>
      </c>
      <c r="AJ516">
        <f t="shared" ca="1" si="319"/>
        <v>1</v>
      </c>
      <c r="AK516">
        <f t="shared" ca="1" si="312"/>
        <v>20504</v>
      </c>
      <c r="AL516">
        <f t="shared" ca="1" si="313"/>
        <v>311</v>
      </c>
      <c r="AM516" s="19">
        <f t="shared" ca="1" si="314"/>
        <v>121912</v>
      </c>
      <c r="AN516" t="str">
        <f ca="1">IF($C516=0,"",
VLOOKUP(MID($E516,1,1),TRANSF2,2,FALSE)
&amp; VLOOKUP(MID($E516,2,1),TRANSF2,2,FALSE)
&amp; VLOOKUP(MID($E516,3,1),TRANSF2,2,FALSE)
&amp; VLOOKUP(MID($E516,4,1),TRANSF2,2,FALSE)
&amp; VLOOKUP(MID($E516,5,1),TRANSF2,2,FALSE)
)</f>
        <v>EPAOE</v>
      </c>
      <c r="AO516" t="str">
        <f t="shared" ca="1" si="320"/>
        <v>EPAOE 548</v>
      </c>
      <c r="AP516" t="str">
        <f ca="1"/>
        <v>GODHE 648</v>
      </c>
      <c r="AQ516" t="str" cm="1">
        <f t="array" aca="1" ref="AQ516:AR516" ca="1">IF($C516=0,"",_xlfn.TEXTSPLIT(AP516," "))</f>
        <v>GODHE</v>
      </c>
      <c r="AR516" t="str">
        <f ca="1"/>
        <v>648</v>
      </c>
      <c r="AS516">
        <f t="shared" ca="1" si="321"/>
        <v>648</v>
      </c>
      <c r="AT516">
        <f ca="1"/>
        <v>504</v>
      </c>
      <c r="AU516" t="str">
        <f ca="1">IF($C516=0,"",
VLOOKUP(MID(AQ516,1,1),REVTRANS2,2,FALSE)
&amp; VLOOKUP(MID(AQ516,2,1),REVTRANS2,2,FALSE)
&amp; VLOOKUP(MID(AQ516,3,1),REVTRANS2,2,FALSE)
&amp; VLOOKUP(MID(AQ516,4,1),REVTRANS2,2,FALSE)
&amp; VLOOKUP(MID(AQ516,5,1),REVTRANS2,2,FALSE)
)</f>
        <v>7K485</v>
      </c>
      <c r="AV516">
        <f t="shared" ca="1" si="337"/>
        <v>0</v>
      </c>
      <c r="AW516">
        <f t="shared" ca="1" si="337"/>
        <v>0</v>
      </c>
      <c r="AX516">
        <f t="shared" ca="1" si="337"/>
        <v>0</v>
      </c>
      <c r="AY516">
        <f t="shared" ca="1" si="337"/>
        <v>1</v>
      </c>
      <c r="AZ516">
        <f t="shared" ca="1" si="337"/>
        <v>1</v>
      </c>
      <c r="BA516">
        <f t="shared" ca="1" si="337"/>
        <v>0</v>
      </c>
      <c r="BB516">
        <f t="shared" ca="1" si="337"/>
        <v>1</v>
      </c>
      <c r="BC516">
        <f t="shared" ca="1" si="337"/>
        <v>1</v>
      </c>
      <c r="BD516">
        <f t="shared" ca="1" si="337"/>
        <v>0</v>
      </c>
      <c r="BE516">
        <f t="shared" ca="1" si="337"/>
        <v>0</v>
      </c>
      <c r="BF516">
        <f t="shared" ca="1" si="337"/>
        <v>0</v>
      </c>
      <c r="BG516">
        <f t="shared" ca="1" si="337"/>
        <v>1</v>
      </c>
      <c r="BH516">
        <f t="shared" ca="1" si="337"/>
        <v>0</v>
      </c>
      <c r="BI516" s="37">
        <f t="shared" ca="1" si="337"/>
        <v>0</v>
      </c>
      <c r="BJ516" t="b">
        <f t="shared" ca="1" si="322"/>
        <v>0</v>
      </c>
      <c r="BK516" t="b">
        <f t="shared" ca="1" si="323"/>
        <v>0</v>
      </c>
      <c r="BL516" t="b">
        <f t="shared" ca="1" si="324"/>
        <v>0</v>
      </c>
      <c r="BM516" t="b">
        <f t="shared" ca="1" si="325"/>
        <v>0</v>
      </c>
      <c r="BN516" t="b">
        <f t="shared" ca="1" si="326"/>
        <v>0</v>
      </c>
      <c r="BO516" t="b">
        <f t="shared" ca="1" si="327"/>
        <v>0</v>
      </c>
      <c r="BP516" t="b">
        <f t="shared" ca="1" si="328"/>
        <v>1</v>
      </c>
      <c r="BQ516">
        <f t="shared" ca="1" si="329"/>
        <v>1</v>
      </c>
      <c r="BR516">
        <f t="shared" ca="1" si="330"/>
        <v>10504</v>
      </c>
      <c r="BS516" cm="1">
        <f t="array" aca="1" ref="BS516" ca="1">IF($C516=0,"",RANK(BR516,OFFSET(KKK,0,0,LAST,1),-1))</f>
        <v>54</v>
      </c>
      <c r="BT516" s="19">
        <f t="shared" ca="1" si="331"/>
        <v>34992</v>
      </c>
    </row>
    <row r="517" spans="1:72">
      <c r="A517">
        <v>505</v>
      </c>
      <c r="C517" s="9" t="str">
        <f t="shared" ref="C517:C580" ca="1" si="341">OFFSET(INPUT_START,A517-1,0)</f>
        <v>344A4 618</v>
      </c>
      <c r="D517">
        <f t="shared" ca="1" si="302"/>
        <v>9</v>
      </c>
      <c r="E517" t="str">
        <f t="shared" ca="1" si="315"/>
        <v>344A4</v>
      </c>
      <c r="F517" t="str">
        <f t="shared" ca="1" si="303"/>
        <v>CDDPD</v>
      </c>
      <c r="G517" t="str">
        <f t="shared" ca="1" si="316"/>
        <v>CDDPD 618</v>
      </c>
      <c r="H517" t="str">
        <f ca="1"/>
        <v>HOOOO 740</v>
      </c>
      <c r="I517" t="str" cm="1">
        <f t="array" aca="1" ref="I517:J517" ca="1">IF($C517=0,"",_xlfn.TEXTSPLIT(H517," "))</f>
        <v>HOOOO</v>
      </c>
      <c r="J517" t="str">
        <f ca="1"/>
        <v>740</v>
      </c>
      <c r="K517">
        <f t="shared" ca="1" si="317"/>
        <v>740</v>
      </c>
      <c r="L517">
        <f ca="1"/>
        <v>505</v>
      </c>
      <c r="M517" t="str">
        <f t="shared" ca="1" si="304"/>
        <v>8KKKK</v>
      </c>
      <c r="N517">
        <f t="shared" ca="1" si="338"/>
        <v>0</v>
      </c>
      <c r="O517">
        <f t="shared" ref="O517:AA526" ca="1" si="342">IF($C517=0,"",(LEN($M517)-LEN(SUBSTITUTE($M517,O$11,""))))</f>
        <v>0</v>
      </c>
      <c r="P517">
        <f t="shared" ca="1" si="342"/>
        <v>0</v>
      </c>
      <c r="Q517">
        <f t="shared" ca="1" si="342"/>
        <v>0</v>
      </c>
      <c r="R517">
        <f t="shared" ca="1" si="342"/>
        <v>0</v>
      </c>
      <c r="S517">
        <f t="shared" ca="1" si="342"/>
        <v>0</v>
      </c>
      <c r="T517">
        <f t="shared" ca="1" si="342"/>
        <v>0</v>
      </c>
      <c r="U517">
        <f t="shared" ca="1" si="342"/>
        <v>1</v>
      </c>
      <c r="V517">
        <f t="shared" ca="1" si="342"/>
        <v>0</v>
      </c>
      <c r="W517">
        <f t="shared" ca="1" si="342"/>
        <v>0</v>
      </c>
      <c r="X517">
        <f t="shared" ca="1" si="342"/>
        <v>0</v>
      </c>
      <c r="Y517">
        <f t="shared" ca="1" si="342"/>
        <v>0</v>
      </c>
      <c r="Z517">
        <f t="shared" ca="1" si="342"/>
        <v>4</v>
      </c>
      <c r="AA517">
        <f t="shared" ca="1" si="342"/>
        <v>0</v>
      </c>
      <c r="AB517">
        <f t="shared" ca="1" si="318"/>
        <v>5</v>
      </c>
      <c r="AC517" t="b">
        <f t="shared" ca="1" si="305"/>
        <v>0</v>
      </c>
      <c r="AD517" t="b">
        <f t="shared" ca="1" si="306"/>
        <v>1</v>
      </c>
      <c r="AE517" t="b">
        <f t="shared" ca="1" si="307"/>
        <v>0</v>
      </c>
      <c r="AF517" t="b">
        <f t="shared" ca="1" si="308"/>
        <v>0</v>
      </c>
      <c r="AG517" t="b">
        <f t="shared" ca="1" si="309"/>
        <v>0</v>
      </c>
      <c r="AH517" t="b">
        <f t="shared" ca="1" si="310"/>
        <v>0</v>
      </c>
      <c r="AI517" t="b">
        <f t="shared" ca="1" si="311"/>
        <v>0</v>
      </c>
      <c r="AJ517">
        <f t="shared" ca="1" si="319"/>
        <v>1</v>
      </c>
      <c r="AK517">
        <f t="shared" ca="1" si="312"/>
        <v>60505</v>
      </c>
      <c r="AL517">
        <f t="shared" ca="1" si="313"/>
        <v>958</v>
      </c>
      <c r="AM517" s="19">
        <f t="shared" ca="1" si="314"/>
        <v>708920</v>
      </c>
      <c r="AN517" t="str">
        <f ca="1">IF($C517=0,"",
VLOOKUP(MID($E517,1,1),TRANSF2,2,FALSE)
&amp; VLOOKUP(MID($E517,2,1),TRANSF2,2,FALSE)
&amp; VLOOKUP(MID($E517,3,1),TRANSF2,2,FALSE)
&amp; VLOOKUP(MID($E517,4,1),TRANSF2,2,FALSE)
&amp; VLOOKUP(MID($E517,5,1),TRANSF2,2,FALSE)
)</f>
        <v>CDDPD</v>
      </c>
      <c r="AO517" t="str">
        <f t="shared" ca="1" si="320"/>
        <v>CDDPD 618</v>
      </c>
      <c r="AP517" t="str">
        <f ca="1"/>
        <v>GOGCG 305</v>
      </c>
      <c r="AQ517" t="str" cm="1">
        <f t="array" aca="1" ref="AQ517:AR517" ca="1">IF($C517=0,"",_xlfn.TEXTSPLIT(AP517," "))</f>
        <v>GOGCG</v>
      </c>
      <c r="AR517" t="str">
        <f ca="1"/>
        <v>305</v>
      </c>
      <c r="AS517">
        <f t="shared" ca="1" si="321"/>
        <v>305</v>
      </c>
      <c r="AT517">
        <f ca="1"/>
        <v>505</v>
      </c>
      <c r="AU517" t="str">
        <f ca="1">IF($C517=0,"",
VLOOKUP(MID(AQ517,1,1),REVTRANS2,2,FALSE)
&amp; VLOOKUP(MID(AQ517,2,1),REVTRANS2,2,FALSE)
&amp; VLOOKUP(MID(AQ517,3,1),REVTRANS2,2,FALSE)
&amp; VLOOKUP(MID(AQ517,4,1),REVTRANS2,2,FALSE)
&amp; VLOOKUP(MID(AQ517,5,1),REVTRANS2,2,FALSE)
)</f>
        <v>7K737</v>
      </c>
      <c r="AV517">
        <f t="shared" ca="1" si="337"/>
        <v>0</v>
      </c>
      <c r="AW517">
        <f t="shared" ca="1" si="337"/>
        <v>0</v>
      </c>
      <c r="AX517">
        <f t="shared" ca="1" si="337"/>
        <v>1</v>
      </c>
      <c r="AY517">
        <f t="shared" ca="1" si="337"/>
        <v>0</v>
      </c>
      <c r="AZ517">
        <f t="shared" ca="1" si="337"/>
        <v>0</v>
      </c>
      <c r="BA517">
        <f t="shared" ca="1" si="337"/>
        <v>0</v>
      </c>
      <c r="BB517">
        <f t="shared" ca="1" si="337"/>
        <v>3</v>
      </c>
      <c r="BC517">
        <f t="shared" ca="1" si="337"/>
        <v>0</v>
      </c>
      <c r="BD517">
        <f t="shared" ca="1" si="337"/>
        <v>0</v>
      </c>
      <c r="BE517">
        <f t="shared" ca="1" si="337"/>
        <v>0</v>
      </c>
      <c r="BF517">
        <f t="shared" ca="1" si="337"/>
        <v>0</v>
      </c>
      <c r="BG517">
        <f t="shared" ca="1" si="337"/>
        <v>1</v>
      </c>
      <c r="BH517">
        <f t="shared" ca="1" si="337"/>
        <v>0</v>
      </c>
      <c r="BI517" s="37">
        <f t="shared" ca="1" si="337"/>
        <v>0</v>
      </c>
      <c r="BJ517" t="b">
        <f t="shared" ca="1" si="322"/>
        <v>0</v>
      </c>
      <c r="BK517" t="b">
        <f t="shared" ca="1" si="323"/>
        <v>0</v>
      </c>
      <c r="BL517" t="b">
        <f t="shared" ca="1" si="324"/>
        <v>0</v>
      </c>
      <c r="BM517" t="b">
        <f t="shared" ca="1" si="325"/>
        <v>1</v>
      </c>
      <c r="BN517" t="b">
        <f t="shared" ca="1" si="326"/>
        <v>0</v>
      </c>
      <c r="BO517" t="b">
        <f t="shared" ca="1" si="327"/>
        <v>0</v>
      </c>
      <c r="BP517" t="b">
        <f t="shared" ca="1" si="328"/>
        <v>0</v>
      </c>
      <c r="BQ517">
        <f t="shared" ca="1" si="329"/>
        <v>1</v>
      </c>
      <c r="BR517">
        <f t="shared" ca="1" si="330"/>
        <v>40505</v>
      </c>
      <c r="BS517" cm="1">
        <f t="array" aca="1" ref="BS517" ca="1">IF($C517=0,"",RANK(BR517,OFFSET(KKK,0,0,LAST,1),-1))</f>
        <v>576</v>
      </c>
      <c r="BT517" s="19">
        <f t="shared" ca="1" si="331"/>
        <v>175680</v>
      </c>
    </row>
    <row r="518" spans="1:72">
      <c r="A518">
        <v>506</v>
      </c>
      <c r="C518" s="9" t="str">
        <f t="shared" ca="1" si="341"/>
        <v>TT252 508</v>
      </c>
      <c r="D518">
        <f t="shared" ca="1" si="302"/>
        <v>9</v>
      </c>
      <c r="E518" t="str">
        <f t="shared" ca="1" si="315"/>
        <v>TT252</v>
      </c>
      <c r="F518" t="str">
        <f t="shared" ca="1" si="303"/>
        <v>LLBEB</v>
      </c>
      <c r="G518" t="str">
        <f t="shared" ca="1" si="316"/>
        <v>LLBEB 508</v>
      </c>
      <c r="H518" t="str">
        <f ca="1"/>
        <v>HOPHB 232</v>
      </c>
      <c r="I518" t="str" cm="1">
        <f t="array" aca="1" ref="I518:J518" ca="1">IF($C518=0,"",_xlfn.TEXTSPLIT(H518," "))</f>
        <v>HOPHB</v>
      </c>
      <c r="J518" t="str">
        <f ca="1"/>
        <v>232</v>
      </c>
      <c r="K518">
        <f t="shared" ca="1" si="317"/>
        <v>232</v>
      </c>
      <c r="L518">
        <f ca="1"/>
        <v>506</v>
      </c>
      <c r="M518" t="str">
        <f t="shared" ca="1" si="304"/>
        <v>8KA82</v>
      </c>
      <c r="N518">
        <f t="shared" ca="1" si="338"/>
        <v>0</v>
      </c>
      <c r="O518">
        <f t="shared" ca="1" si="342"/>
        <v>1</v>
      </c>
      <c r="P518">
        <f t="shared" ca="1" si="342"/>
        <v>0</v>
      </c>
      <c r="Q518">
        <f t="shared" ca="1" si="342"/>
        <v>0</v>
      </c>
      <c r="R518">
        <f t="shared" ca="1" si="342"/>
        <v>0</v>
      </c>
      <c r="S518">
        <f t="shared" ca="1" si="342"/>
        <v>0</v>
      </c>
      <c r="T518">
        <f t="shared" ca="1" si="342"/>
        <v>0</v>
      </c>
      <c r="U518">
        <f t="shared" ca="1" si="342"/>
        <v>2</v>
      </c>
      <c r="V518">
        <f t="shared" ca="1" si="342"/>
        <v>0</v>
      </c>
      <c r="W518">
        <f t="shared" ca="1" si="342"/>
        <v>0</v>
      </c>
      <c r="X518">
        <f t="shared" ca="1" si="342"/>
        <v>0</v>
      </c>
      <c r="Y518">
        <f t="shared" ca="1" si="342"/>
        <v>0</v>
      </c>
      <c r="Z518">
        <f t="shared" ca="1" si="342"/>
        <v>1</v>
      </c>
      <c r="AA518">
        <f t="shared" ca="1" si="342"/>
        <v>1</v>
      </c>
      <c r="AB518">
        <f t="shared" ca="1" si="318"/>
        <v>5</v>
      </c>
      <c r="AC518" t="b">
        <f t="shared" ca="1" si="305"/>
        <v>0</v>
      </c>
      <c r="AD518" t="b">
        <f t="shared" ca="1" si="306"/>
        <v>0</v>
      </c>
      <c r="AE518" t="b">
        <f t="shared" ca="1" si="307"/>
        <v>0</v>
      </c>
      <c r="AF518" t="b">
        <f t="shared" ca="1" si="308"/>
        <v>0</v>
      </c>
      <c r="AG518" t="b">
        <f t="shared" ca="1" si="309"/>
        <v>0</v>
      </c>
      <c r="AH518" t="b">
        <f t="shared" ca="1" si="310"/>
        <v>1</v>
      </c>
      <c r="AI518" t="b">
        <f t="shared" ca="1" si="311"/>
        <v>0</v>
      </c>
      <c r="AJ518">
        <f t="shared" ca="1" si="319"/>
        <v>1</v>
      </c>
      <c r="AK518">
        <f t="shared" ca="1" si="312"/>
        <v>20506</v>
      </c>
      <c r="AL518">
        <f t="shared" ca="1" si="313"/>
        <v>312</v>
      </c>
      <c r="AM518" s="19">
        <f t="shared" ca="1" si="314"/>
        <v>72384</v>
      </c>
      <c r="AN518" t="str">
        <f ca="1">IF($C518=0,"",
VLOOKUP(MID($E518,1,1),TRANSF2,2,FALSE)
&amp; VLOOKUP(MID($E518,2,1),TRANSF2,2,FALSE)
&amp; VLOOKUP(MID($E518,3,1),TRANSF2,2,FALSE)
&amp; VLOOKUP(MID($E518,4,1),TRANSF2,2,FALSE)
&amp; VLOOKUP(MID($E518,5,1),TRANSF2,2,FALSE)
)</f>
        <v>LLBEB</v>
      </c>
      <c r="AO518" t="str">
        <f t="shared" ca="1" si="320"/>
        <v>LLBEB 508</v>
      </c>
      <c r="AP518" t="str">
        <f ca="1"/>
        <v>GOGOG 241</v>
      </c>
      <c r="AQ518" t="str" cm="1">
        <f t="array" aca="1" ref="AQ518:AR518" ca="1">IF($C518=0,"",_xlfn.TEXTSPLIT(AP518," "))</f>
        <v>GOGOG</v>
      </c>
      <c r="AR518" t="str">
        <f ca="1"/>
        <v>241</v>
      </c>
      <c r="AS518">
        <f t="shared" ca="1" si="321"/>
        <v>241</v>
      </c>
      <c r="AT518">
        <f ca="1"/>
        <v>506</v>
      </c>
      <c r="AU518" t="str">
        <f ca="1">IF($C518=0,"",
VLOOKUP(MID(AQ518,1,1),REVTRANS2,2,FALSE)
&amp; VLOOKUP(MID(AQ518,2,1),REVTRANS2,2,FALSE)
&amp; VLOOKUP(MID(AQ518,3,1),REVTRANS2,2,FALSE)
&amp; VLOOKUP(MID(AQ518,4,1),REVTRANS2,2,FALSE)
&amp; VLOOKUP(MID(AQ518,5,1),REVTRANS2,2,FALSE)
)</f>
        <v>7K7K7</v>
      </c>
      <c r="AV518">
        <f t="shared" ca="1" si="337"/>
        <v>0</v>
      </c>
      <c r="AW518">
        <f t="shared" ca="1" si="337"/>
        <v>0</v>
      </c>
      <c r="AX518">
        <f t="shared" ca="1" si="337"/>
        <v>0</v>
      </c>
      <c r="AY518">
        <f t="shared" ca="1" si="337"/>
        <v>0</v>
      </c>
      <c r="AZ518">
        <f t="shared" ca="1" si="337"/>
        <v>0</v>
      </c>
      <c r="BA518">
        <f t="shared" ca="1" si="337"/>
        <v>0</v>
      </c>
      <c r="BB518">
        <f t="shared" ca="1" si="337"/>
        <v>3</v>
      </c>
      <c r="BC518">
        <f t="shared" ca="1" si="337"/>
        <v>0</v>
      </c>
      <c r="BD518">
        <f t="shared" ca="1" si="337"/>
        <v>0</v>
      </c>
      <c r="BE518">
        <f t="shared" ca="1" si="337"/>
        <v>0</v>
      </c>
      <c r="BF518">
        <f t="shared" ca="1" si="337"/>
        <v>0</v>
      </c>
      <c r="BG518">
        <f t="shared" ca="1" si="337"/>
        <v>2</v>
      </c>
      <c r="BH518">
        <f t="shared" ca="1" si="337"/>
        <v>0</v>
      </c>
      <c r="BI518" s="37">
        <f t="shared" ca="1" si="337"/>
        <v>0</v>
      </c>
      <c r="BJ518" t="b">
        <f t="shared" ca="1" si="322"/>
        <v>0</v>
      </c>
      <c r="BK518" t="b">
        <f t="shared" ca="1" si="323"/>
        <v>0</v>
      </c>
      <c r="BL518" t="b">
        <f t="shared" ca="1" si="324"/>
        <v>1</v>
      </c>
      <c r="BM518" t="b">
        <f t="shared" ca="1" si="325"/>
        <v>0</v>
      </c>
      <c r="BN518" t="b">
        <f t="shared" ca="1" si="326"/>
        <v>0</v>
      </c>
      <c r="BO518" t="b">
        <f t="shared" ca="1" si="327"/>
        <v>0</v>
      </c>
      <c r="BP518" t="b">
        <f t="shared" ca="1" si="328"/>
        <v>0</v>
      </c>
      <c r="BQ518">
        <f t="shared" ca="1" si="329"/>
        <v>1</v>
      </c>
      <c r="BR518">
        <f t="shared" ca="1" si="330"/>
        <v>50506</v>
      </c>
      <c r="BS518" cm="1">
        <f t="array" aca="1" ref="BS518" ca="1">IF($C518=0,"",RANK(BR518,OFFSET(KKK,0,0,LAST,1),-1))</f>
        <v>749</v>
      </c>
      <c r="BT518" s="19">
        <f t="shared" ca="1" si="331"/>
        <v>180509</v>
      </c>
    </row>
    <row r="519" spans="1:72">
      <c r="A519">
        <v>507</v>
      </c>
      <c r="C519" s="9" t="str">
        <f t="shared" ca="1" si="341"/>
        <v>6T359 466</v>
      </c>
      <c r="D519">
        <f t="shared" ca="1" si="302"/>
        <v>9</v>
      </c>
      <c r="E519" t="str">
        <f t="shared" ca="1" si="315"/>
        <v>6T359</v>
      </c>
      <c r="F519" t="str">
        <f t="shared" ca="1" si="303"/>
        <v>FLCEI</v>
      </c>
      <c r="G519" t="str">
        <f t="shared" ca="1" si="316"/>
        <v>FLCEI 466</v>
      </c>
      <c r="H519" t="str">
        <f ca="1"/>
        <v>HPCMC 847</v>
      </c>
      <c r="I519" t="str" cm="1">
        <f t="array" aca="1" ref="I519:J519" ca="1">IF($C519=0,"",_xlfn.TEXTSPLIT(H519," "))</f>
        <v>HPCMC</v>
      </c>
      <c r="J519" t="str">
        <f ca="1"/>
        <v>847</v>
      </c>
      <c r="K519">
        <f t="shared" ca="1" si="317"/>
        <v>847</v>
      </c>
      <c r="L519">
        <f ca="1"/>
        <v>507</v>
      </c>
      <c r="M519" t="str">
        <f t="shared" ca="1" si="304"/>
        <v>8A3J3</v>
      </c>
      <c r="N519">
        <f t="shared" ca="1" si="338"/>
        <v>0</v>
      </c>
      <c r="O519">
        <f t="shared" ca="1" si="342"/>
        <v>0</v>
      </c>
      <c r="P519">
        <f t="shared" ca="1" si="342"/>
        <v>2</v>
      </c>
      <c r="Q519">
        <f t="shared" ca="1" si="342"/>
        <v>0</v>
      </c>
      <c r="R519">
        <f t="shared" ca="1" si="342"/>
        <v>0</v>
      </c>
      <c r="S519">
        <f t="shared" ca="1" si="342"/>
        <v>0</v>
      </c>
      <c r="T519">
        <f t="shared" ca="1" si="342"/>
        <v>0</v>
      </c>
      <c r="U519">
        <f t="shared" ca="1" si="342"/>
        <v>1</v>
      </c>
      <c r="V519">
        <f t="shared" ca="1" si="342"/>
        <v>0</v>
      </c>
      <c r="W519">
        <f t="shared" ca="1" si="342"/>
        <v>0</v>
      </c>
      <c r="X519">
        <f t="shared" ca="1" si="342"/>
        <v>1</v>
      </c>
      <c r="Y519">
        <f t="shared" ca="1" si="342"/>
        <v>0</v>
      </c>
      <c r="Z519">
        <f t="shared" ca="1" si="342"/>
        <v>0</v>
      </c>
      <c r="AA519">
        <f t="shared" ca="1" si="342"/>
        <v>1</v>
      </c>
      <c r="AB519">
        <f t="shared" ca="1" si="318"/>
        <v>5</v>
      </c>
      <c r="AC519" t="b">
        <f t="shared" ca="1" si="305"/>
        <v>0</v>
      </c>
      <c r="AD519" t="b">
        <f t="shared" ca="1" si="306"/>
        <v>0</v>
      </c>
      <c r="AE519" t="b">
        <f t="shared" ca="1" si="307"/>
        <v>0</v>
      </c>
      <c r="AF519" t="b">
        <f t="shared" ca="1" si="308"/>
        <v>0</v>
      </c>
      <c r="AG519" t="b">
        <f t="shared" ca="1" si="309"/>
        <v>0</v>
      </c>
      <c r="AH519" t="b">
        <f t="shared" ca="1" si="310"/>
        <v>1</v>
      </c>
      <c r="AI519" t="b">
        <f t="shared" ca="1" si="311"/>
        <v>0</v>
      </c>
      <c r="AJ519">
        <f t="shared" ca="1" si="319"/>
        <v>1</v>
      </c>
      <c r="AK519">
        <f t="shared" ca="1" si="312"/>
        <v>20507</v>
      </c>
      <c r="AL519">
        <f t="shared" ca="1" si="313"/>
        <v>313</v>
      </c>
      <c r="AM519" s="19">
        <f t="shared" ca="1" si="314"/>
        <v>265111</v>
      </c>
      <c r="AN519" t="str">
        <f ca="1">IF($C519=0,"",
VLOOKUP(MID($E519,1,1),TRANSF2,2,FALSE)
&amp; VLOOKUP(MID($E519,2,1),TRANSF2,2,FALSE)
&amp; VLOOKUP(MID($E519,3,1),TRANSF2,2,FALSE)
&amp; VLOOKUP(MID($E519,4,1),TRANSF2,2,FALSE)
&amp; VLOOKUP(MID($E519,5,1),TRANSF2,2,FALSE)
)</f>
        <v>FLCEI</v>
      </c>
      <c r="AO519" t="str">
        <f t="shared" ca="1" si="320"/>
        <v>FLCEI 466</v>
      </c>
      <c r="AP519" t="str">
        <f ca="1"/>
        <v>GONND 958</v>
      </c>
      <c r="AQ519" t="str" cm="1">
        <f t="array" aca="1" ref="AQ519:AR519" ca="1">IF($C519=0,"",_xlfn.TEXTSPLIT(AP519," "))</f>
        <v>GONND</v>
      </c>
      <c r="AR519" t="str">
        <f ca="1"/>
        <v>958</v>
      </c>
      <c r="AS519">
        <f t="shared" ca="1" si="321"/>
        <v>958</v>
      </c>
      <c r="AT519">
        <f ca="1"/>
        <v>507</v>
      </c>
      <c r="AU519" t="str">
        <f ca="1">IF($C519=0,"",
VLOOKUP(MID(AQ519,1,1),REVTRANS2,2,FALSE)
&amp; VLOOKUP(MID(AQ519,2,1),REVTRANS2,2,FALSE)
&amp; VLOOKUP(MID(AQ519,3,1),REVTRANS2,2,FALSE)
&amp; VLOOKUP(MID(AQ519,4,1),REVTRANS2,2,FALSE)
&amp; VLOOKUP(MID(AQ519,5,1),REVTRANS2,2,FALSE)
)</f>
        <v>7KQQ4</v>
      </c>
      <c r="AV519">
        <f t="shared" ca="1" si="337"/>
        <v>0</v>
      </c>
      <c r="AW519">
        <f t="shared" ca="1" si="337"/>
        <v>0</v>
      </c>
      <c r="AX519">
        <f t="shared" ca="1" si="337"/>
        <v>0</v>
      </c>
      <c r="AY519">
        <f t="shared" ca="1" si="337"/>
        <v>1</v>
      </c>
      <c r="AZ519">
        <f t="shared" ca="1" si="337"/>
        <v>0</v>
      </c>
      <c r="BA519">
        <f t="shared" ca="1" si="337"/>
        <v>0</v>
      </c>
      <c r="BB519">
        <f t="shared" ca="1" si="337"/>
        <v>1</v>
      </c>
      <c r="BC519">
        <f t="shared" ca="1" si="337"/>
        <v>0</v>
      </c>
      <c r="BD519">
        <f t="shared" ca="1" si="337"/>
        <v>0</v>
      </c>
      <c r="BE519">
        <f t="shared" ca="1" si="337"/>
        <v>0</v>
      </c>
      <c r="BF519">
        <f t="shared" ca="1" si="337"/>
        <v>2</v>
      </c>
      <c r="BG519">
        <f t="shared" ca="1" si="337"/>
        <v>1</v>
      </c>
      <c r="BH519">
        <f t="shared" ca="1" si="337"/>
        <v>0</v>
      </c>
      <c r="BI519" s="37">
        <f t="shared" ca="1" si="337"/>
        <v>0</v>
      </c>
      <c r="BJ519" t="b">
        <f t="shared" ca="1" si="322"/>
        <v>0</v>
      </c>
      <c r="BK519" t="b">
        <f t="shared" ca="1" si="323"/>
        <v>0</v>
      </c>
      <c r="BL519" t="b">
        <f t="shared" ca="1" si="324"/>
        <v>0</v>
      </c>
      <c r="BM519" t="b">
        <f t="shared" ca="1" si="325"/>
        <v>0</v>
      </c>
      <c r="BN519" t="b">
        <f t="shared" ca="1" si="326"/>
        <v>0</v>
      </c>
      <c r="BO519" t="b">
        <f t="shared" ca="1" si="327"/>
        <v>1</v>
      </c>
      <c r="BP519" t="b">
        <f t="shared" ca="1" si="328"/>
        <v>0</v>
      </c>
      <c r="BQ519">
        <f t="shared" ca="1" si="329"/>
        <v>1</v>
      </c>
      <c r="BR519">
        <f t="shared" ca="1" si="330"/>
        <v>20507</v>
      </c>
      <c r="BS519" cm="1">
        <f t="array" aca="1" ref="BS519" ca="1">IF($C519=0,"",RANK(BR519,OFFSET(KKK,0,0,LAST,1),-1))</f>
        <v>225</v>
      </c>
      <c r="BT519" s="19">
        <f t="shared" ca="1" si="331"/>
        <v>215550</v>
      </c>
    </row>
    <row r="520" spans="1:72">
      <c r="A520">
        <v>508</v>
      </c>
      <c r="C520" s="9" t="str">
        <f t="shared" ca="1" si="341"/>
        <v>2AA2Q 446</v>
      </c>
      <c r="D520">
        <f t="shared" ca="1" si="302"/>
        <v>9</v>
      </c>
      <c r="E520" t="str">
        <f t="shared" ca="1" si="315"/>
        <v>2AA2Q</v>
      </c>
      <c r="F520" t="str">
        <f t="shared" ca="1" si="303"/>
        <v>BPPBN</v>
      </c>
      <c r="G520" t="str">
        <f t="shared" ca="1" si="316"/>
        <v>BPPBN 446</v>
      </c>
      <c r="H520" t="str">
        <f ca="1"/>
        <v>HPFCC 492</v>
      </c>
      <c r="I520" t="str" cm="1">
        <f t="array" aca="1" ref="I520:J520" ca="1">IF($C520=0,"",_xlfn.TEXTSPLIT(H520," "))</f>
        <v>HPFCC</v>
      </c>
      <c r="J520" t="str">
        <f ca="1"/>
        <v>492</v>
      </c>
      <c r="K520">
        <f t="shared" ca="1" si="317"/>
        <v>492</v>
      </c>
      <c r="L520">
        <f ca="1"/>
        <v>508</v>
      </c>
      <c r="M520" t="str">
        <f t="shared" ca="1" si="304"/>
        <v>8A633</v>
      </c>
      <c r="N520">
        <f t="shared" ca="1" si="338"/>
        <v>0</v>
      </c>
      <c r="O520">
        <f t="shared" ca="1" si="342"/>
        <v>0</v>
      </c>
      <c r="P520">
        <f t="shared" ca="1" si="342"/>
        <v>2</v>
      </c>
      <c r="Q520">
        <f t="shared" ca="1" si="342"/>
        <v>0</v>
      </c>
      <c r="R520">
        <f t="shared" ca="1" si="342"/>
        <v>0</v>
      </c>
      <c r="S520">
        <f t="shared" ca="1" si="342"/>
        <v>1</v>
      </c>
      <c r="T520">
        <f t="shared" ca="1" si="342"/>
        <v>0</v>
      </c>
      <c r="U520">
        <f t="shared" ca="1" si="342"/>
        <v>1</v>
      </c>
      <c r="V520">
        <f t="shared" ca="1" si="342"/>
        <v>0</v>
      </c>
      <c r="W520">
        <f t="shared" ca="1" si="342"/>
        <v>0</v>
      </c>
      <c r="X520">
        <f t="shared" ca="1" si="342"/>
        <v>0</v>
      </c>
      <c r="Y520">
        <f t="shared" ca="1" si="342"/>
        <v>0</v>
      </c>
      <c r="Z520">
        <f t="shared" ca="1" si="342"/>
        <v>0</v>
      </c>
      <c r="AA520">
        <f t="shared" ca="1" si="342"/>
        <v>1</v>
      </c>
      <c r="AB520">
        <f t="shared" ca="1" si="318"/>
        <v>5</v>
      </c>
      <c r="AC520" t="b">
        <f t="shared" ca="1" si="305"/>
        <v>0</v>
      </c>
      <c r="AD520" t="b">
        <f t="shared" ca="1" si="306"/>
        <v>0</v>
      </c>
      <c r="AE520" t="b">
        <f t="shared" ca="1" si="307"/>
        <v>0</v>
      </c>
      <c r="AF520" t="b">
        <f t="shared" ca="1" si="308"/>
        <v>0</v>
      </c>
      <c r="AG520" t="b">
        <f t="shared" ca="1" si="309"/>
        <v>0</v>
      </c>
      <c r="AH520" t="b">
        <f t="shared" ca="1" si="310"/>
        <v>1</v>
      </c>
      <c r="AI520" t="b">
        <f t="shared" ca="1" si="311"/>
        <v>0</v>
      </c>
      <c r="AJ520">
        <f t="shared" ca="1" si="319"/>
        <v>1</v>
      </c>
      <c r="AK520">
        <f t="shared" ca="1" si="312"/>
        <v>20508</v>
      </c>
      <c r="AL520">
        <f t="shared" ca="1" si="313"/>
        <v>314</v>
      </c>
      <c r="AM520" s="19">
        <f t="shared" ca="1" si="314"/>
        <v>154488</v>
      </c>
      <c r="AN520" t="str">
        <f ca="1">IF($C520=0,"",
VLOOKUP(MID($E520,1,1),TRANSF2,2,FALSE)
&amp; VLOOKUP(MID($E520,2,1),TRANSF2,2,FALSE)
&amp; VLOOKUP(MID($E520,3,1),TRANSF2,2,FALSE)
&amp; VLOOKUP(MID($E520,4,1),TRANSF2,2,FALSE)
&amp; VLOOKUP(MID($E520,5,1),TRANSF2,2,FALSE)
)</f>
        <v>BPPBN</v>
      </c>
      <c r="AO520" t="str">
        <f t="shared" ca="1" si="320"/>
        <v>BPPBN 446</v>
      </c>
      <c r="AP520" t="str">
        <f ca="1"/>
        <v>GPFEB 25</v>
      </c>
      <c r="AQ520" t="str" cm="1">
        <f t="array" aca="1" ref="AQ520:AR520" ca="1">IF($C520=0,"",_xlfn.TEXTSPLIT(AP520," "))</f>
        <v>GPFEB</v>
      </c>
      <c r="AR520" t="str">
        <f ca="1"/>
        <v>25</v>
      </c>
      <c r="AS520">
        <f t="shared" ca="1" si="321"/>
        <v>25</v>
      </c>
      <c r="AT520">
        <f ca="1"/>
        <v>508</v>
      </c>
      <c r="AU520" t="str">
        <f ca="1">IF($C520=0,"",
VLOOKUP(MID(AQ520,1,1),REVTRANS2,2,FALSE)
&amp; VLOOKUP(MID(AQ520,2,1),REVTRANS2,2,FALSE)
&amp; VLOOKUP(MID(AQ520,3,1),REVTRANS2,2,FALSE)
&amp; VLOOKUP(MID(AQ520,4,1),REVTRANS2,2,FALSE)
&amp; VLOOKUP(MID(AQ520,5,1),REVTRANS2,2,FALSE)
)</f>
        <v>7A652</v>
      </c>
      <c r="AV520">
        <f t="shared" ca="1" si="337"/>
        <v>0</v>
      </c>
      <c r="AW520">
        <f t="shared" ca="1" si="337"/>
        <v>1</v>
      </c>
      <c r="AX520">
        <f t="shared" ca="1" si="337"/>
        <v>0</v>
      </c>
      <c r="AY520">
        <f t="shared" ca="1" si="337"/>
        <v>0</v>
      </c>
      <c r="AZ520">
        <f t="shared" ca="1" si="337"/>
        <v>1</v>
      </c>
      <c r="BA520">
        <f t="shared" ca="1" si="337"/>
        <v>1</v>
      </c>
      <c r="BB520">
        <f t="shared" ca="1" si="337"/>
        <v>1</v>
      </c>
      <c r="BC520">
        <f t="shared" ca="1" si="337"/>
        <v>0</v>
      </c>
      <c r="BD520">
        <f t="shared" ca="1" si="337"/>
        <v>0</v>
      </c>
      <c r="BE520">
        <f t="shared" ca="1" si="337"/>
        <v>0</v>
      </c>
      <c r="BF520">
        <f t="shared" ca="1" si="337"/>
        <v>0</v>
      </c>
      <c r="BG520">
        <f t="shared" ca="1" si="337"/>
        <v>0</v>
      </c>
      <c r="BH520">
        <f t="shared" ca="1" si="337"/>
        <v>1</v>
      </c>
      <c r="BI520" s="37">
        <f t="shared" ca="1" si="337"/>
        <v>0</v>
      </c>
      <c r="BJ520" t="b">
        <f t="shared" ca="1" si="322"/>
        <v>0</v>
      </c>
      <c r="BK520" t="b">
        <f t="shared" ca="1" si="323"/>
        <v>0</v>
      </c>
      <c r="BL520" t="b">
        <f t="shared" ca="1" si="324"/>
        <v>0</v>
      </c>
      <c r="BM520" t="b">
        <f t="shared" ca="1" si="325"/>
        <v>0</v>
      </c>
      <c r="BN520" t="b">
        <f t="shared" ca="1" si="326"/>
        <v>0</v>
      </c>
      <c r="BO520" t="b">
        <f t="shared" ca="1" si="327"/>
        <v>0</v>
      </c>
      <c r="BP520" t="b">
        <f t="shared" ca="1" si="328"/>
        <v>1</v>
      </c>
      <c r="BQ520">
        <f t="shared" ca="1" si="329"/>
        <v>1</v>
      </c>
      <c r="BR520">
        <f t="shared" ca="1" si="330"/>
        <v>10508</v>
      </c>
      <c r="BS520" cm="1">
        <f t="array" aca="1" ref="BS520" ca="1">IF($C520=0,"",RANK(BR520,OFFSET(KKK,0,0,LAST,1),-1))</f>
        <v>55</v>
      </c>
      <c r="BT520" s="19">
        <f t="shared" ca="1" si="331"/>
        <v>1375</v>
      </c>
    </row>
    <row r="521" spans="1:72">
      <c r="A521">
        <v>509</v>
      </c>
      <c r="C521" s="9" t="str">
        <f t="shared" ca="1" si="341"/>
        <v>TAATA 916</v>
      </c>
      <c r="D521">
        <f t="shared" ca="1" si="302"/>
        <v>9</v>
      </c>
      <c r="E521" t="str">
        <f t="shared" ca="1" si="315"/>
        <v>TAATA</v>
      </c>
      <c r="F521" t="str">
        <f t="shared" ca="1" si="303"/>
        <v>LPPLP</v>
      </c>
      <c r="G521" t="str">
        <f t="shared" ca="1" si="316"/>
        <v>LPPLP 916</v>
      </c>
      <c r="H521" t="str">
        <f ca="1"/>
        <v>HPPLG 191</v>
      </c>
      <c r="I521" t="str" cm="1">
        <f t="array" aca="1" ref="I521:J521" ca="1">IF($C521=0,"",_xlfn.TEXTSPLIT(H521," "))</f>
        <v>HPPLG</v>
      </c>
      <c r="J521" t="str">
        <f ca="1"/>
        <v>191</v>
      </c>
      <c r="K521">
        <f t="shared" ca="1" si="317"/>
        <v>191</v>
      </c>
      <c r="L521">
        <f ca="1"/>
        <v>509</v>
      </c>
      <c r="M521" t="str">
        <f t="shared" ca="1" si="304"/>
        <v>8AAT7</v>
      </c>
      <c r="N521">
        <f t="shared" ca="1" si="338"/>
        <v>0</v>
      </c>
      <c r="O521">
        <f t="shared" ca="1" si="342"/>
        <v>0</v>
      </c>
      <c r="P521">
        <f t="shared" ca="1" si="342"/>
        <v>0</v>
      </c>
      <c r="Q521">
        <f t="shared" ca="1" si="342"/>
        <v>0</v>
      </c>
      <c r="R521">
        <f t="shared" ca="1" si="342"/>
        <v>0</v>
      </c>
      <c r="S521">
        <f t="shared" ca="1" si="342"/>
        <v>0</v>
      </c>
      <c r="T521">
        <f t="shared" ca="1" si="342"/>
        <v>1</v>
      </c>
      <c r="U521">
        <f t="shared" ca="1" si="342"/>
        <v>1</v>
      </c>
      <c r="V521">
        <f t="shared" ca="1" si="342"/>
        <v>0</v>
      </c>
      <c r="W521">
        <f t="shared" ca="1" si="342"/>
        <v>1</v>
      </c>
      <c r="X521">
        <f t="shared" ca="1" si="342"/>
        <v>0</v>
      </c>
      <c r="Y521">
        <f t="shared" ca="1" si="342"/>
        <v>0</v>
      </c>
      <c r="Z521">
        <f t="shared" ca="1" si="342"/>
        <v>0</v>
      </c>
      <c r="AA521">
        <f t="shared" ca="1" si="342"/>
        <v>2</v>
      </c>
      <c r="AB521">
        <f t="shared" ca="1" si="318"/>
        <v>5</v>
      </c>
      <c r="AC521" t="b">
        <f t="shared" ca="1" si="305"/>
        <v>0</v>
      </c>
      <c r="AD521" t="b">
        <f t="shared" ca="1" si="306"/>
        <v>0</v>
      </c>
      <c r="AE521" t="b">
        <f t="shared" ca="1" si="307"/>
        <v>0</v>
      </c>
      <c r="AF521" t="b">
        <f t="shared" ca="1" si="308"/>
        <v>0</v>
      </c>
      <c r="AG521" t="b">
        <f t="shared" ca="1" si="309"/>
        <v>0</v>
      </c>
      <c r="AH521" t="b">
        <f t="shared" ca="1" si="310"/>
        <v>1</v>
      </c>
      <c r="AI521" t="b">
        <f t="shared" ca="1" si="311"/>
        <v>0</v>
      </c>
      <c r="AJ521">
        <f t="shared" ca="1" si="319"/>
        <v>1</v>
      </c>
      <c r="AK521">
        <f t="shared" ca="1" si="312"/>
        <v>20509</v>
      </c>
      <c r="AL521">
        <f t="shared" ca="1" si="313"/>
        <v>315</v>
      </c>
      <c r="AM521" s="19">
        <f t="shared" ca="1" si="314"/>
        <v>60165</v>
      </c>
      <c r="AN521" t="str">
        <f ca="1">IF($C521=0,"",
VLOOKUP(MID($E521,1,1),TRANSF2,2,FALSE)
&amp; VLOOKUP(MID($E521,2,1),TRANSF2,2,FALSE)
&amp; VLOOKUP(MID($E521,3,1),TRANSF2,2,FALSE)
&amp; VLOOKUP(MID($E521,4,1),TRANSF2,2,FALSE)
&amp; VLOOKUP(MID($E521,5,1),TRANSF2,2,FALSE)
)</f>
        <v>LPPLP</v>
      </c>
      <c r="AO521" t="str">
        <f t="shared" ca="1" si="320"/>
        <v>LPPLP 916</v>
      </c>
      <c r="AP521" t="str">
        <f ca="1"/>
        <v>GPFIL 746</v>
      </c>
      <c r="AQ521" t="str" cm="1">
        <f t="array" aca="1" ref="AQ521:AR521" ca="1">IF($C521=0,"",_xlfn.TEXTSPLIT(AP521," "))</f>
        <v>GPFIL</v>
      </c>
      <c r="AR521" t="str">
        <f ca="1"/>
        <v>746</v>
      </c>
      <c r="AS521">
        <f t="shared" ca="1" si="321"/>
        <v>746</v>
      </c>
      <c r="AT521">
        <f ca="1"/>
        <v>509</v>
      </c>
      <c r="AU521" t="str">
        <f ca="1">IF($C521=0,"",
VLOOKUP(MID(AQ521,1,1),REVTRANS2,2,FALSE)
&amp; VLOOKUP(MID(AQ521,2,1),REVTRANS2,2,FALSE)
&amp; VLOOKUP(MID(AQ521,3,1),REVTRANS2,2,FALSE)
&amp; VLOOKUP(MID(AQ521,4,1),REVTRANS2,2,FALSE)
&amp; VLOOKUP(MID(AQ521,5,1),REVTRANS2,2,FALSE)
)</f>
        <v>7A69T</v>
      </c>
      <c r="AV521">
        <f t="shared" ca="1" si="337"/>
        <v>0</v>
      </c>
      <c r="AW521">
        <f t="shared" ca="1" si="337"/>
        <v>0</v>
      </c>
      <c r="AX521">
        <f t="shared" ca="1" si="337"/>
        <v>0</v>
      </c>
      <c r="AY521">
        <f t="shared" ca="1" si="337"/>
        <v>0</v>
      </c>
      <c r="AZ521">
        <f t="shared" ca="1" si="337"/>
        <v>0</v>
      </c>
      <c r="BA521">
        <f t="shared" ca="1" si="337"/>
        <v>1</v>
      </c>
      <c r="BB521">
        <f t="shared" ca="1" si="337"/>
        <v>1</v>
      </c>
      <c r="BC521">
        <f t="shared" ca="1" si="337"/>
        <v>0</v>
      </c>
      <c r="BD521">
        <f t="shared" ca="1" si="337"/>
        <v>1</v>
      </c>
      <c r="BE521">
        <f t="shared" ca="1" si="337"/>
        <v>1</v>
      </c>
      <c r="BF521">
        <f t="shared" ca="1" si="337"/>
        <v>0</v>
      </c>
      <c r="BG521">
        <f t="shared" ca="1" si="337"/>
        <v>0</v>
      </c>
      <c r="BH521">
        <f t="shared" ca="1" si="337"/>
        <v>1</v>
      </c>
      <c r="BI521" s="37">
        <f t="shared" ca="1" si="337"/>
        <v>0</v>
      </c>
      <c r="BJ521" t="b">
        <f t="shared" ca="1" si="322"/>
        <v>0</v>
      </c>
      <c r="BK521" t="b">
        <f t="shared" ca="1" si="323"/>
        <v>0</v>
      </c>
      <c r="BL521" t="b">
        <f t="shared" ca="1" si="324"/>
        <v>0</v>
      </c>
      <c r="BM521" t="b">
        <f t="shared" ca="1" si="325"/>
        <v>0</v>
      </c>
      <c r="BN521" t="b">
        <f t="shared" ca="1" si="326"/>
        <v>0</v>
      </c>
      <c r="BO521" t="b">
        <f t="shared" ca="1" si="327"/>
        <v>0</v>
      </c>
      <c r="BP521" t="b">
        <f t="shared" ca="1" si="328"/>
        <v>1</v>
      </c>
      <c r="BQ521">
        <f t="shared" ca="1" si="329"/>
        <v>1</v>
      </c>
      <c r="BR521">
        <f t="shared" ca="1" si="330"/>
        <v>10509</v>
      </c>
      <c r="BS521" cm="1">
        <f t="array" aca="1" ref="BS521" ca="1">IF($C521=0,"",RANK(BR521,OFFSET(KKK,0,0,LAST,1),-1))</f>
        <v>56</v>
      </c>
      <c r="BT521" s="19">
        <f t="shared" ca="1" si="331"/>
        <v>41776</v>
      </c>
    </row>
    <row r="522" spans="1:72">
      <c r="A522">
        <v>510</v>
      </c>
      <c r="C522" s="9" t="str">
        <f t="shared" ca="1" si="341"/>
        <v>6K6KJ 954</v>
      </c>
      <c r="D522">
        <f t="shared" ca="1" si="302"/>
        <v>9</v>
      </c>
      <c r="E522" t="str">
        <f t="shared" ca="1" si="315"/>
        <v>6K6KJ</v>
      </c>
      <c r="F522" t="str">
        <f t="shared" ca="1" si="303"/>
        <v>FOFOM</v>
      </c>
      <c r="G522" t="str">
        <f t="shared" ca="1" si="316"/>
        <v>FOFOM 954</v>
      </c>
      <c r="H522" t="str">
        <f ca="1"/>
        <v>IBBIB 582</v>
      </c>
      <c r="I522" t="str" cm="1">
        <f t="array" aca="1" ref="I522:J522" ca="1">IF($C522=0,"",_xlfn.TEXTSPLIT(H522," "))</f>
        <v>IBBIB</v>
      </c>
      <c r="J522" t="str">
        <f ca="1"/>
        <v>582</v>
      </c>
      <c r="K522">
        <f t="shared" ca="1" si="317"/>
        <v>582</v>
      </c>
      <c r="L522">
        <f ca="1"/>
        <v>510</v>
      </c>
      <c r="M522" t="str">
        <f t="shared" ca="1" si="304"/>
        <v>92292</v>
      </c>
      <c r="N522">
        <f t="shared" ca="1" si="338"/>
        <v>0</v>
      </c>
      <c r="O522">
        <f t="shared" ca="1" si="342"/>
        <v>3</v>
      </c>
      <c r="P522">
        <f t="shared" ca="1" si="342"/>
        <v>0</v>
      </c>
      <c r="Q522">
        <f t="shared" ca="1" si="342"/>
        <v>0</v>
      </c>
      <c r="R522">
        <f t="shared" ca="1" si="342"/>
        <v>0</v>
      </c>
      <c r="S522">
        <f t="shared" ca="1" si="342"/>
        <v>0</v>
      </c>
      <c r="T522">
        <f t="shared" ca="1" si="342"/>
        <v>0</v>
      </c>
      <c r="U522">
        <f t="shared" ca="1" si="342"/>
        <v>0</v>
      </c>
      <c r="V522">
        <f t="shared" ca="1" si="342"/>
        <v>2</v>
      </c>
      <c r="W522">
        <f t="shared" ca="1" si="342"/>
        <v>0</v>
      </c>
      <c r="X522">
        <f t="shared" ca="1" si="342"/>
        <v>0</v>
      </c>
      <c r="Y522">
        <f t="shared" ca="1" si="342"/>
        <v>0</v>
      </c>
      <c r="Z522">
        <f t="shared" ca="1" si="342"/>
        <v>0</v>
      </c>
      <c r="AA522">
        <f t="shared" ca="1" si="342"/>
        <v>0</v>
      </c>
      <c r="AB522">
        <f t="shared" ca="1" si="318"/>
        <v>5</v>
      </c>
      <c r="AC522" t="b">
        <f t="shared" ca="1" si="305"/>
        <v>0</v>
      </c>
      <c r="AD522" t="b">
        <f t="shared" ca="1" si="306"/>
        <v>0</v>
      </c>
      <c r="AE522" t="b">
        <f t="shared" ca="1" si="307"/>
        <v>1</v>
      </c>
      <c r="AF522" t="b">
        <f t="shared" ca="1" si="308"/>
        <v>0</v>
      </c>
      <c r="AG522" t="b">
        <f t="shared" ca="1" si="309"/>
        <v>0</v>
      </c>
      <c r="AH522" t="b">
        <f t="shared" ca="1" si="310"/>
        <v>0</v>
      </c>
      <c r="AI522" t="b">
        <f t="shared" ca="1" si="311"/>
        <v>0</v>
      </c>
      <c r="AJ522">
        <f t="shared" ca="1" si="319"/>
        <v>1</v>
      </c>
      <c r="AK522">
        <f t="shared" ca="1" si="312"/>
        <v>50510</v>
      </c>
      <c r="AL522">
        <f t="shared" ca="1" si="313"/>
        <v>856</v>
      </c>
      <c r="AM522" s="19">
        <f t="shared" ca="1" si="314"/>
        <v>498192</v>
      </c>
      <c r="AN522" t="str">
        <f ca="1">IF($C522=0,"",
VLOOKUP(MID($E522,1,1),TRANSF2,2,FALSE)
&amp; VLOOKUP(MID($E522,2,1),TRANSF2,2,FALSE)
&amp; VLOOKUP(MID($E522,3,1),TRANSF2,2,FALSE)
&amp; VLOOKUP(MID($E522,4,1),TRANSF2,2,FALSE)
&amp; VLOOKUP(MID($E522,5,1),TRANSF2,2,FALSE)
)</f>
        <v>FOFOA</v>
      </c>
      <c r="AO522" t="str">
        <f t="shared" ca="1" si="320"/>
        <v>FOFOA 954</v>
      </c>
      <c r="AP522" t="str">
        <f ca="1"/>
        <v>GPGGG 829</v>
      </c>
      <c r="AQ522" t="str" cm="1">
        <f t="array" aca="1" ref="AQ522:AR522" ca="1">IF($C522=0,"",_xlfn.TEXTSPLIT(AP522," "))</f>
        <v>GPGGG</v>
      </c>
      <c r="AR522" t="str">
        <f ca="1"/>
        <v>829</v>
      </c>
      <c r="AS522">
        <f t="shared" ca="1" si="321"/>
        <v>829</v>
      </c>
      <c r="AT522">
        <f ca="1"/>
        <v>510</v>
      </c>
      <c r="AU522" t="str">
        <f ca="1">IF($C522=0,"",
VLOOKUP(MID(AQ522,1,1),REVTRANS2,2,FALSE)
&amp; VLOOKUP(MID(AQ522,2,1),REVTRANS2,2,FALSE)
&amp; VLOOKUP(MID(AQ522,3,1),REVTRANS2,2,FALSE)
&amp; VLOOKUP(MID(AQ522,4,1),REVTRANS2,2,FALSE)
&amp; VLOOKUP(MID(AQ522,5,1),REVTRANS2,2,FALSE)
)</f>
        <v>7A777</v>
      </c>
      <c r="AV522">
        <f t="shared" ca="1" si="337"/>
        <v>0</v>
      </c>
      <c r="AW522">
        <f t="shared" ca="1" si="337"/>
        <v>0</v>
      </c>
      <c r="AX522">
        <f t="shared" ca="1" si="337"/>
        <v>0</v>
      </c>
      <c r="AY522">
        <f t="shared" ca="1" si="337"/>
        <v>0</v>
      </c>
      <c r="AZ522">
        <f t="shared" ca="1" si="337"/>
        <v>0</v>
      </c>
      <c r="BA522">
        <f t="shared" ca="1" si="337"/>
        <v>0</v>
      </c>
      <c r="BB522">
        <f t="shared" ca="1" si="337"/>
        <v>4</v>
      </c>
      <c r="BC522">
        <f t="shared" ca="1" si="337"/>
        <v>0</v>
      </c>
      <c r="BD522">
        <f t="shared" ca="1" si="337"/>
        <v>0</v>
      </c>
      <c r="BE522">
        <f t="shared" ca="1" si="337"/>
        <v>0</v>
      </c>
      <c r="BF522">
        <f t="shared" ca="1" si="337"/>
        <v>0</v>
      </c>
      <c r="BG522">
        <f t="shared" ca="1" si="337"/>
        <v>0</v>
      </c>
      <c r="BH522">
        <f t="shared" ca="1" si="337"/>
        <v>1</v>
      </c>
      <c r="BI522" s="37">
        <f t="shared" ca="1" si="337"/>
        <v>0</v>
      </c>
      <c r="BJ522" t="b">
        <f t="shared" ca="1" si="322"/>
        <v>0</v>
      </c>
      <c r="BK522" t="b">
        <f t="shared" ca="1" si="323"/>
        <v>1</v>
      </c>
      <c r="BL522" t="b">
        <f t="shared" ca="1" si="324"/>
        <v>0</v>
      </c>
      <c r="BM522" t="b">
        <f t="shared" ca="1" si="325"/>
        <v>0</v>
      </c>
      <c r="BN522" t="b">
        <f t="shared" ca="1" si="326"/>
        <v>0</v>
      </c>
      <c r="BO522" t="b">
        <f t="shared" ca="1" si="327"/>
        <v>0</v>
      </c>
      <c r="BP522" t="b">
        <f t="shared" ca="1" si="328"/>
        <v>0</v>
      </c>
      <c r="BQ522">
        <f t="shared" ca="1" si="329"/>
        <v>1</v>
      </c>
      <c r="BR522">
        <f t="shared" ca="1" si="330"/>
        <v>60510</v>
      </c>
      <c r="BS522" cm="1">
        <f t="array" aca="1" ref="BS522" ca="1">IF($C522=0,"",RANK(BR522,OFFSET(KKK,0,0,LAST,1),-1))</f>
        <v>903</v>
      </c>
      <c r="BT522" s="19">
        <f t="shared" ca="1" si="331"/>
        <v>748587</v>
      </c>
    </row>
    <row r="523" spans="1:72">
      <c r="A523">
        <v>511</v>
      </c>
      <c r="C523" s="9" t="str">
        <f t="shared" ca="1" si="341"/>
        <v>4AAK5 255</v>
      </c>
      <c r="D523">
        <f t="shared" ca="1" si="302"/>
        <v>9</v>
      </c>
      <c r="E523" t="str">
        <f t="shared" ca="1" si="315"/>
        <v>4AAK5</v>
      </c>
      <c r="F523" t="str">
        <f t="shared" ca="1" si="303"/>
        <v>DPPOE</v>
      </c>
      <c r="G523" t="str">
        <f t="shared" ca="1" si="316"/>
        <v>DPPOE 255</v>
      </c>
      <c r="H523" t="str">
        <f ca="1"/>
        <v>IBBIO 526</v>
      </c>
      <c r="I523" t="str" cm="1">
        <f t="array" aca="1" ref="I523:J523" ca="1">IF($C523=0,"",_xlfn.TEXTSPLIT(H523," "))</f>
        <v>IBBIO</v>
      </c>
      <c r="J523" t="str">
        <f ca="1"/>
        <v>526</v>
      </c>
      <c r="K523">
        <f t="shared" ca="1" si="317"/>
        <v>526</v>
      </c>
      <c r="L523">
        <f ca="1"/>
        <v>511</v>
      </c>
      <c r="M523" t="str">
        <f t="shared" ca="1" si="304"/>
        <v>9229K</v>
      </c>
      <c r="N523">
        <f t="shared" ca="1" si="338"/>
        <v>0</v>
      </c>
      <c r="O523">
        <f t="shared" ca="1" si="342"/>
        <v>2</v>
      </c>
      <c r="P523">
        <f t="shared" ca="1" si="342"/>
        <v>0</v>
      </c>
      <c r="Q523">
        <f t="shared" ca="1" si="342"/>
        <v>0</v>
      </c>
      <c r="R523">
        <f t="shared" ca="1" si="342"/>
        <v>0</v>
      </c>
      <c r="S523">
        <f t="shared" ca="1" si="342"/>
        <v>0</v>
      </c>
      <c r="T523">
        <f t="shared" ca="1" si="342"/>
        <v>0</v>
      </c>
      <c r="U523">
        <f t="shared" ca="1" si="342"/>
        <v>0</v>
      </c>
      <c r="V523">
        <f t="shared" ca="1" si="342"/>
        <v>2</v>
      </c>
      <c r="W523">
        <f t="shared" ca="1" si="342"/>
        <v>0</v>
      </c>
      <c r="X523">
        <f t="shared" ca="1" si="342"/>
        <v>0</v>
      </c>
      <c r="Y523">
        <f t="shared" ca="1" si="342"/>
        <v>0</v>
      </c>
      <c r="Z523">
        <f t="shared" ca="1" si="342"/>
        <v>1</v>
      </c>
      <c r="AA523">
        <f t="shared" ca="1" si="342"/>
        <v>0</v>
      </c>
      <c r="AB523">
        <f t="shared" ca="1" si="318"/>
        <v>5</v>
      </c>
      <c r="AC523" t="b">
        <f t="shared" ca="1" si="305"/>
        <v>0</v>
      </c>
      <c r="AD523" t="b">
        <f t="shared" ca="1" si="306"/>
        <v>0</v>
      </c>
      <c r="AE523" t="b">
        <f t="shared" ca="1" si="307"/>
        <v>0</v>
      </c>
      <c r="AF523" t="b">
        <f t="shared" ca="1" si="308"/>
        <v>0</v>
      </c>
      <c r="AG523" t="b">
        <f t="shared" ca="1" si="309"/>
        <v>1</v>
      </c>
      <c r="AH523" t="b">
        <f t="shared" ca="1" si="310"/>
        <v>0</v>
      </c>
      <c r="AI523" t="b">
        <f t="shared" ca="1" si="311"/>
        <v>0</v>
      </c>
      <c r="AJ523">
        <f t="shared" ca="1" si="319"/>
        <v>1</v>
      </c>
      <c r="AK523">
        <f t="shared" ca="1" si="312"/>
        <v>30511</v>
      </c>
      <c r="AL523">
        <f t="shared" ca="1" si="313"/>
        <v>532</v>
      </c>
      <c r="AM523" s="19">
        <f t="shared" ca="1" si="314"/>
        <v>279832</v>
      </c>
      <c r="AN523" t="str">
        <f ca="1">IF($C523=0,"",
VLOOKUP(MID($E523,1,1),TRANSF2,2,FALSE)
&amp; VLOOKUP(MID($E523,2,1),TRANSF2,2,FALSE)
&amp; VLOOKUP(MID($E523,3,1),TRANSF2,2,FALSE)
&amp; VLOOKUP(MID($E523,4,1),TRANSF2,2,FALSE)
&amp; VLOOKUP(MID($E523,5,1),TRANSF2,2,FALSE)
)</f>
        <v>DPPOE</v>
      </c>
      <c r="AO523" t="str">
        <f t="shared" ca="1" si="320"/>
        <v>DPPOE 255</v>
      </c>
      <c r="AP523" t="str">
        <f ca="1"/>
        <v>GPIHG 177</v>
      </c>
      <c r="AQ523" t="str" cm="1">
        <f t="array" aca="1" ref="AQ523:AR523" ca="1">IF($C523=0,"",_xlfn.TEXTSPLIT(AP523," "))</f>
        <v>GPIHG</v>
      </c>
      <c r="AR523" t="str">
        <f ca="1"/>
        <v>177</v>
      </c>
      <c r="AS523">
        <f t="shared" ca="1" si="321"/>
        <v>177</v>
      </c>
      <c r="AT523">
        <f ca="1"/>
        <v>511</v>
      </c>
      <c r="AU523" t="str">
        <f ca="1">IF($C523=0,"",
VLOOKUP(MID(AQ523,1,1),REVTRANS2,2,FALSE)
&amp; VLOOKUP(MID(AQ523,2,1),REVTRANS2,2,FALSE)
&amp; VLOOKUP(MID(AQ523,3,1),REVTRANS2,2,FALSE)
&amp; VLOOKUP(MID(AQ523,4,1),REVTRANS2,2,FALSE)
&amp; VLOOKUP(MID(AQ523,5,1),REVTRANS2,2,FALSE)
)</f>
        <v>7A987</v>
      </c>
      <c r="AV523">
        <f t="shared" ca="1" si="337"/>
        <v>0</v>
      </c>
      <c r="AW523">
        <f t="shared" ca="1" si="337"/>
        <v>0</v>
      </c>
      <c r="AX523">
        <f t="shared" ca="1" si="337"/>
        <v>0</v>
      </c>
      <c r="AY523">
        <f t="shared" ca="1" si="337"/>
        <v>0</v>
      </c>
      <c r="AZ523">
        <f t="shared" ca="1" si="337"/>
        <v>0</v>
      </c>
      <c r="BA523">
        <f t="shared" ca="1" si="337"/>
        <v>0</v>
      </c>
      <c r="BB523">
        <f t="shared" ca="1" si="337"/>
        <v>2</v>
      </c>
      <c r="BC523">
        <f t="shared" ca="1" si="337"/>
        <v>1</v>
      </c>
      <c r="BD523">
        <f t="shared" ca="1" si="337"/>
        <v>1</v>
      </c>
      <c r="BE523">
        <f t="shared" ca="1" si="337"/>
        <v>0</v>
      </c>
      <c r="BF523">
        <f t="shared" ca="1" si="337"/>
        <v>0</v>
      </c>
      <c r="BG523">
        <f t="shared" ca="1" si="337"/>
        <v>0</v>
      </c>
      <c r="BH523">
        <f t="shared" ca="1" si="337"/>
        <v>1</v>
      </c>
      <c r="BI523" s="37">
        <f t="shared" ca="1" si="337"/>
        <v>0</v>
      </c>
      <c r="BJ523" t="b">
        <f t="shared" ca="1" si="322"/>
        <v>0</v>
      </c>
      <c r="BK523" t="b">
        <f t="shared" ca="1" si="323"/>
        <v>0</v>
      </c>
      <c r="BL523" t="b">
        <f t="shared" ca="1" si="324"/>
        <v>0</v>
      </c>
      <c r="BM523" t="b">
        <f t="shared" ca="1" si="325"/>
        <v>0</v>
      </c>
      <c r="BN523" t="b">
        <f t="shared" ca="1" si="326"/>
        <v>0</v>
      </c>
      <c r="BO523" t="b">
        <f t="shared" ca="1" si="327"/>
        <v>1</v>
      </c>
      <c r="BP523" t="b">
        <f t="shared" ca="1" si="328"/>
        <v>0</v>
      </c>
      <c r="BQ523">
        <f t="shared" ca="1" si="329"/>
        <v>1</v>
      </c>
      <c r="BR523">
        <f t="shared" ca="1" si="330"/>
        <v>20511</v>
      </c>
      <c r="BS523" cm="1">
        <f t="array" aca="1" ref="BS523" ca="1">IF($C523=0,"",RANK(BR523,OFFSET(KKK,0,0,LAST,1),-1))</f>
        <v>226</v>
      </c>
      <c r="BT523" s="19">
        <f t="shared" ca="1" si="331"/>
        <v>40002</v>
      </c>
    </row>
    <row r="524" spans="1:72">
      <c r="A524">
        <v>512</v>
      </c>
      <c r="C524" s="9" t="str">
        <f t="shared" ca="1" si="341"/>
        <v>T433T 952</v>
      </c>
      <c r="D524">
        <f t="shared" ca="1" si="302"/>
        <v>9</v>
      </c>
      <c r="E524" t="str">
        <f t="shared" ca="1" si="315"/>
        <v>T433T</v>
      </c>
      <c r="F524" t="str">
        <f t="shared" ca="1" si="303"/>
        <v>LDCCL</v>
      </c>
      <c r="G524" t="str">
        <f t="shared" ca="1" si="316"/>
        <v>LDCCL 952</v>
      </c>
      <c r="H524" t="str">
        <f ca="1"/>
        <v>IBCCC 198</v>
      </c>
      <c r="I524" t="str" cm="1">
        <f t="array" aca="1" ref="I524:J524" ca="1">IF($C524=0,"",_xlfn.TEXTSPLIT(H524," "))</f>
        <v>IBCCC</v>
      </c>
      <c r="J524" t="str">
        <f ca="1"/>
        <v>198</v>
      </c>
      <c r="K524">
        <f t="shared" ca="1" si="317"/>
        <v>198</v>
      </c>
      <c r="L524">
        <f ca="1"/>
        <v>512</v>
      </c>
      <c r="M524" t="str">
        <f t="shared" ca="1" si="304"/>
        <v>92333</v>
      </c>
      <c r="N524">
        <f t="shared" ca="1" si="338"/>
        <v>0</v>
      </c>
      <c r="O524">
        <f t="shared" ca="1" si="342"/>
        <v>1</v>
      </c>
      <c r="P524">
        <f t="shared" ca="1" si="342"/>
        <v>3</v>
      </c>
      <c r="Q524">
        <f t="shared" ca="1" si="342"/>
        <v>0</v>
      </c>
      <c r="R524">
        <f t="shared" ca="1" si="342"/>
        <v>0</v>
      </c>
      <c r="S524">
        <f t="shared" ca="1" si="342"/>
        <v>0</v>
      </c>
      <c r="T524">
        <f t="shared" ca="1" si="342"/>
        <v>0</v>
      </c>
      <c r="U524">
        <f t="shared" ca="1" si="342"/>
        <v>0</v>
      </c>
      <c r="V524">
        <f t="shared" ca="1" si="342"/>
        <v>1</v>
      </c>
      <c r="W524">
        <f t="shared" ca="1" si="342"/>
        <v>0</v>
      </c>
      <c r="X524">
        <f t="shared" ca="1" si="342"/>
        <v>0</v>
      </c>
      <c r="Y524">
        <f t="shared" ca="1" si="342"/>
        <v>0</v>
      </c>
      <c r="Z524">
        <f t="shared" ca="1" si="342"/>
        <v>0</v>
      </c>
      <c r="AA524">
        <f t="shared" ca="1" si="342"/>
        <v>0</v>
      </c>
      <c r="AB524">
        <f t="shared" ca="1" si="318"/>
        <v>5</v>
      </c>
      <c r="AC524" t="b">
        <f t="shared" ca="1" si="305"/>
        <v>0</v>
      </c>
      <c r="AD524" t="b">
        <f t="shared" ca="1" si="306"/>
        <v>0</v>
      </c>
      <c r="AE524" t="b">
        <f t="shared" ca="1" si="307"/>
        <v>0</v>
      </c>
      <c r="AF524" t="b">
        <f t="shared" ca="1" si="308"/>
        <v>1</v>
      </c>
      <c r="AG524" t="b">
        <f t="shared" ca="1" si="309"/>
        <v>0</v>
      </c>
      <c r="AH524" t="b">
        <f t="shared" ca="1" si="310"/>
        <v>0</v>
      </c>
      <c r="AI524" t="b">
        <f t="shared" ca="1" si="311"/>
        <v>0</v>
      </c>
      <c r="AJ524">
        <f t="shared" ca="1" si="319"/>
        <v>1</v>
      </c>
      <c r="AK524">
        <f t="shared" ca="1" si="312"/>
        <v>40512</v>
      </c>
      <c r="AL524">
        <f t="shared" ca="1" si="313"/>
        <v>723</v>
      </c>
      <c r="AM524" s="19">
        <f t="shared" ca="1" si="314"/>
        <v>143154</v>
      </c>
      <c r="AN524" t="str">
        <f ca="1">IF($C524=0,"",
VLOOKUP(MID($E524,1,1),TRANSF2,2,FALSE)
&amp; VLOOKUP(MID($E524,2,1),TRANSF2,2,FALSE)
&amp; VLOOKUP(MID($E524,3,1),TRANSF2,2,FALSE)
&amp; VLOOKUP(MID($E524,4,1),TRANSF2,2,FALSE)
&amp; VLOOKUP(MID($E524,5,1),TRANSF2,2,FALSE)
)</f>
        <v>LDCCL</v>
      </c>
      <c r="AO524" t="str">
        <f t="shared" ca="1" si="320"/>
        <v>LDCCL 952</v>
      </c>
      <c r="AP524" t="str">
        <f ca="1"/>
        <v>GPNNN 835</v>
      </c>
      <c r="AQ524" t="str" cm="1">
        <f t="array" aca="1" ref="AQ524:AR524" ca="1">IF($C524=0,"",_xlfn.TEXTSPLIT(AP524," "))</f>
        <v>GPNNN</v>
      </c>
      <c r="AR524" t="str">
        <f ca="1"/>
        <v>835</v>
      </c>
      <c r="AS524">
        <f t="shared" ca="1" si="321"/>
        <v>835</v>
      </c>
      <c r="AT524">
        <f ca="1"/>
        <v>512</v>
      </c>
      <c r="AU524" t="str">
        <f ca="1">IF($C524=0,"",
VLOOKUP(MID(AQ524,1,1),REVTRANS2,2,FALSE)
&amp; VLOOKUP(MID(AQ524,2,1),REVTRANS2,2,FALSE)
&amp; VLOOKUP(MID(AQ524,3,1),REVTRANS2,2,FALSE)
&amp; VLOOKUP(MID(AQ524,4,1),REVTRANS2,2,FALSE)
&amp; VLOOKUP(MID(AQ524,5,1),REVTRANS2,2,FALSE)
)</f>
        <v>7AQQQ</v>
      </c>
      <c r="AV524">
        <f t="shared" ca="1" si="337"/>
        <v>0</v>
      </c>
      <c r="AW524">
        <f t="shared" ca="1" si="337"/>
        <v>0</v>
      </c>
      <c r="AX524">
        <f t="shared" ca="1" si="337"/>
        <v>0</v>
      </c>
      <c r="AY524">
        <f t="shared" ca="1" si="337"/>
        <v>0</v>
      </c>
      <c r="AZ524">
        <f t="shared" ca="1" si="337"/>
        <v>0</v>
      </c>
      <c r="BA524">
        <f t="shared" ca="1" si="337"/>
        <v>0</v>
      </c>
      <c r="BB524">
        <f t="shared" ca="1" si="337"/>
        <v>1</v>
      </c>
      <c r="BC524">
        <f t="shared" ca="1" si="337"/>
        <v>0</v>
      </c>
      <c r="BD524">
        <f t="shared" ca="1" si="337"/>
        <v>0</v>
      </c>
      <c r="BE524">
        <f t="shared" ca="1" si="337"/>
        <v>0</v>
      </c>
      <c r="BF524">
        <f t="shared" ca="1" si="337"/>
        <v>3</v>
      </c>
      <c r="BG524">
        <f t="shared" ca="1" si="337"/>
        <v>0</v>
      </c>
      <c r="BH524">
        <f t="shared" ca="1" si="337"/>
        <v>1</v>
      </c>
      <c r="BI524" s="37">
        <f t="shared" ca="1" si="337"/>
        <v>0</v>
      </c>
      <c r="BJ524" t="b">
        <f t="shared" ca="1" si="322"/>
        <v>0</v>
      </c>
      <c r="BK524" t="b">
        <f t="shared" ca="1" si="323"/>
        <v>0</v>
      </c>
      <c r="BL524" t="b">
        <f t="shared" ca="1" si="324"/>
        <v>0</v>
      </c>
      <c r="BM524" t="b">
        <f t="shared" ca="1" si="325"/>
        <v>1</v>
      </c>
      <c r="BN524" t="b">
        <f t="shared" ca="1" si="326"/>
        <v>0</v>
      </c>
      <c r="BO524" t="b">
        <f t="shared" ca="1" si="327"/>
        <v>0</v>
      </c>
      <c r="BP524" t="b">
        <f t="shared" ca="1" si="328"/>
        <v>0</v>
      </c>
      <c r="BQ524">
        <f t="shared" ca="1" si="329"/>
        <v>1</v>
      </c>
      <c r="BR524">
        <f t="shared" ca="1" si="330"/>
        <v>40512</v>
      </c>
      <c r="BS524" cm="1">
        <f t="array" aca="1" ref="BS524" ca="1">IF($C524=0,"",RANK(BR524,OFFSET(KKK,0,0,LAST,1),-1))</f>
        <v>577</v>
      </c>
      <c r="BT524" s="19">
        <f t="shared" ca="1" si="331"/>
        <v>481795</v>
      </c>
    </row>
    <row r="525" spans="1:72">
      <c r="A525">
        <v>513</v>
      </c>
      <c r="C525" s="9" t="str">
        <f t="shared" ca="1" si="341"/>
        <v>299K6 389</v>
      </c>
      <c r="D525">
        <f t="shared" ref="D525:D588" ca="1" si="343">IF($C525=0,"",LEN($C525))</f>
        <v>9</v>
      </c>
      <c r="E525" t="str">
        <f t="shared" ca="1" si="315"/>
        <v>299K6</v>
      </c>
      <c r="F525" t="str">
        <f t="shared" ref="F525:F588" ca="1" si="344">IF($C525=0,"",
VLOOKUP(MID($E525,1,1),TRANSF,2,FALSE)
&amp; VLOOKUP(MID($E525,2,1),TRANSF,2,FALSE)
&amp; VLOOKUP(MID($E525,3,1),TRANSF,2,FALSE)
&amp; VLOOKUP(MID($E525,4,1),TRANSF,2,FALSE)
&amp; VLOOKUP(MID($E525,5,1),TRANSF,2,FALSE)
)</f>
        <v>BIIOF</v>
      </c>
      <c r="G525" t="str">
        <f t="shared" ca="1" si="316"/>
        <v>BIIOF 389</v>
      </c>
      <c r="H525" t="str">
        <f ca="1"/>
        <v>IBCCI 4</v>
      </c>
      <c r="I525" t="str" cm="1">
        <f t="array" aca="1" ref="I525:J525" ca="1">IF($C525=0,"",_xlfn.TEXTSPLIT(H525," "))</f>
        <v>IBCCI</v>
      </c>
      <c r="J525" t="str">
        <f ca="1"/>
        <v>4</v>
      </c>
      <c r="K525">
        <f t="shared" ca="1" si="317"/>
        <v>4</v>
      </c>
      <c r="L525">
        <f ca="1"/>
        <v>513</v>
      </c>
      <c r="M525" t="str">
        <f t="shared" ref="M525:M588" ca="1" si="345">IF($C525=0,"",
VLOOKUP(MID($I525,1,1),REVTRANSF,2,FALSE)
&amp; VLOOKUP(MID($I525,2,1),REVTRANSF,2,FALSE)
&amp; VLOOKUP(MID($I525,3,1),REVTRANSF,2,FALSE)
&amp; VLOOKUP(MID($I525,4,1),REVTRANSF,2,FALSE)
&amp; VLOOKUP(MID($I525,5,1),REVTRANSF,2,FALSE)
)</f>
        <v>92339</v>
      </c>
      <c r="N525">
        <f t="shared" ca="1" si="338"/>
        <v>0</v>
      </c>
      <c r="O525">
        <f t="shared" ca="1" si="342"/>
        <v>1</v>
      </c>
      <c r="P525">
        <f t="shared" ca="1" si="342"/>
        <v>2</v>
      </c>
      <c r="Q525">
        <f t="shared" ca="1" si="342"/>
        <v>0</v>
      </c>
      <c r="R525">
        <f t="shared" ca="1" si="342"/>
        <v>0</v>
      </c>
      <c r="S525">
        <f t="shared" ca="1" si="342"/>
        <v>0</v>
      </c>
      <c r="T525">
        <f t="shared" ca="1" si="342"/>
        <v>0</v>
      </c>
      <c r="U525">
        <f t="shared" ca="1" si="342"/>
        <v>0</v>
      </c>
      <c r="V525">
        <f t="shared" ca="1" si="342"/>
        <v>2</v>
      </c>
      <c r="W525">
        <f t="shared" ca="1" si="342"/>
        <v>0</v>
      </c>
      <c r="X525">
        <f t="shared" ca="1" si="342"/>
        <v>0</v>
      </c>
      <c r="Y525">
        <f t="shared" ca="1" si="342"/>
        <v>0</v>
      </c>
      <c r="Z525">
        <f t="shared" ca="1" si="342"/>
        <v>0</v>
      </c>
      <c r="AA525">
        <f t="shared" ca="1" si="342"/>
        <v>0</v>
      </c>
      <c r="AB525">
        <f t="shared" ca="1" si="318"/>
        <v>5</v>
      </c>
      <c r="AC525" t="b">
        <f t="shared" ref="AC525:AC588" ca="1" si="346">IF($C525=0,"",MAX($N525:$AA525)=5)</f>
        <v>0</v>
      </c>
      <c r="AD525" t="b">
        <f t="shared" ref="AD525:AD588" ca="1" si="347">IF($C525=0,"",MAX($N525:$AA525)=4)</f>
        <v>0</v>
      </c>
      <c r="AE525" t="b">
        <f t="shared" ref="AE525:AE588" ca="1" si="348">IF($C525=0,"",AND(MAX($N525:$AA525)=3,IFERROR(_xlfn.XMATCH(2,$N525:$AA525)&gt;0,FALSE)))</f>
        <v>0</v>
      </c>
      <c r="AF525" t="b">
        <f t="shared" ref="AF525:AF588" ca="1" si="349">IF($C525=0,"",AND(MAX($N525:$AA525)=3,IFERROR(_xlfn.XMATCH(1,$N525:$AA525)&gt;0,FALSE)))</f>
        <v>0</v>
      </c>
      <c r="AG525" t="b">
        <f t="shared" ref="AG525:AG588" ca="1" si="350">IF($C525=0,"",COUNTIF($N525:$AA525,2)=2)</f>
        <v>1</v>
      </c>
      <c r="AH525" t="b">
        <f t="shared" ref="AH525:AH588" ca="1" si="351">IF($C525=0,"",AND(MAX($N525:$AA525)=2,COUNTIF($N525:$AA525,2)=1))</f>
        <v>0</v>
      </c>
      <c r="AI525" t="b">
        <f t="shared" ref="AI525:AI588" ca="1" si="352">IF($C525=0,"",MAX($N525:$AA525)=1)</f>
        <v>0</v>
      </c>
      <c r="AJ525">
        <f t="shared" ca="1" si="319"/>
        <v>1</v>
      </c>
      <c r="AK525">
        <f t="shared" ref="AK525:AK588" ca="1" si="353">IF($C525=0,"",AC525*70000+AD525*60000+AE525*50000+AF525*40000+AG525*30000+AH525*20000+AI525*10000+L525)</f>
        <v>30513</v>
      </c>
      <c r="AL525">
        <f t="shared" ref="AL525:AL588" ca="1" si="354">IF($C525=0,"",RANK(AK525,OFFSET(CCC,0,0,LAST,1),-1))</f>
        <v>533</v>
      </c>
      <c r="AM525" s="19">
        <f t="shared" ref="AM525:AM588" ca="1" si="355">IF($C525=0,"",AL525*K525)</f>
        <v>2132</v>
      </c>
      <c r="AN525" t="str">
        <f ca="1">IF($C525=0,"",
VLOOKUP(MID($E525,1,1),TRANSF2,2,FALSE)
&amp; VLOOKUP(MID($E525,2,1),TRANSF2,2,FALSE)
&amp; VLOOKUP(MID($E525,3,1),TRANSF2,2,FALSE)
&amp; VLOOKUP(MID($E525,4,1),TRANSF2,2,FALSE)
&amp; VLOOKUP(MID($E525,5,1),TRANSF2,2,FALSE)
)</f>
        <v>BIIOF</v>
      </c>
      <c r="AO525" t="str">
        <f t="shared" ca="1" si="320"/>
        <v>BIIOF 389</v>
      </c>
      <c r="AP525" t="str">
        <f ca="1"/>
        <v>GPPBB 243</v>
      </c>
      <c r="AQ525" t="str" cm="1">
        <f t="array" aca="1" ref="AQ525:AR525" ca="1">IF($C525=0,"",_xlfn.TEXTSPLIT(AP525," "))</f>
        <v>GPPBB</v>
      </c>
      <c r="AR525" t="str">
        <f ca="1"/>
        <v>243</v>
      </c>
      <c r="AS525">
        <f t="shared" ca="1" si="321"/>
        <v>243</v>
      </c>
      <c r="AT525">
        <f ca="1"/>
        <v>513</v>
      </c>
      <c r="AU525" t="str">
        <f ca="1">IF($C525=0,"",
VLOOKUP(MID(AQ525,1,1),REVTRANS2,2,FALSE)
&amp; VLOOKUP(MID(AQ525,2,1),REVTRANS2,2,FALSE)
&amp; VLOOKUP(MID(AQ525,3,1),REVTRANS2,2,FALSE)
&amp; VLOOKUP(MID(AQ525,4,1),REVTRANS2,2,FALSE)
&amp; VLOOKUP(MID(AQ525,5,1),REVTRANS2,2,FALSE)
)</f>
        <v>7AA22</v>
      </c>
      <c r="AV525">
        <f t="shared" ref="AV525:BI588" ca="1" si="356">IF($C525=0,"",(LEN($AU525)-LEN(SUBSTITUTE($AU525,AV$11,""))))</f>
        <v>0</v>
      </c>
      <c r="AW525">
        <f t="shared" ca="1" si="356"/>
        <v>2</v>
      </c>
      <c r="AX525">
        <f t="shared" ca="1" si="356"/>
        <v>0</v>
      </c>
      <c r="AY525">
        <f t="shared" ca="1" si="356"/>
        <v>0</v>
      </c>
      <c r="AZ525">
        <f t="shared" ca="1" si="356"/>
        <v>0</v>
      </c>
      <c r="BA525">
        <f t="shared" ca="1" si="356"/>
        <v>0</v>
      </c>
      <c r="BB525">
        <f t="shared" ca="1" si="356"/>
        <v>1</v>
      </c>
      <c r="BC525">
        <f t="shared" ca="1" si="356"/>
        <v>0</v>
      </c>
      <c r="BD525">
        <f t="shared" ca="1" si="356"/>
        <v>0</v>
      </c>
      <c r="BE525">
        <f t="shared" ca="1" si="356"/>
        <v>0</v>
      </c>
      <c r="BF525">
        <f t="shared" ca="1" si="356"/>
        <v>0</v>
      </c>
      <c r="BG525">
        <f t="shared" ca="1" si="356"/>
        <v>0</v>
      </c>
      <c r="BH525">
        <f t="shared" ca="1" si="356"/>
        <v>2</v>
      </c>
      <c r="BI525" s="37">
        <f t="shared" ca="1" si="356"/>
        <v>0</v>
      </c>
      <c r="BJ525" t="b">
        <f t="shared" ca="1" si="322"/>
        <v>0</v>
      </c>
      <c r="BK525" t="b">
        <f t="shared" ca="1" si="323"/>
        <v>0</v>
      </c>
      <c r="BL525" t="b">
        <f t="shared" ca="1" si="324"/>
        <v>0</v>
      </c>
      <c r="BM525" t="b">
        <f t="shared" ca="1" si="325"/>
        <v>0</v>
      </c>
      <c r="BN525" t="b">
        <f t="shared" ca="1" si="326"/>
        <v>1</v>
      </c>
      <c r="BO525" t="b">
        <f t="shared" ca="1" si="327"/>
        <v>0</v>
      </c>
      <c r="BP525" t="b">
        <f t="shared" ca="1" si="328"/>
        <v>0</v>
      </c>
      <c r="BQ525">
        <f t="shared" ca="1" si="329"/>
        <v>1</v>
      </c>
      <c r="BR525">
        <f t="shared" ca="1" si="330"/>
        <v>30513</v>
      </c>
      <c r="BS525" cm="1">
        <f t="array" aca="1" ref="BS525" ca="1">IF($C525=0,"",RANK(BR525,OFFSET(KKK,0,0,LAST,1),-1))</f>
        <v>382</v>
      </c>
      <c r="BT525" s="19">
        <f t="shared" ca="1" si="331"/>
        <v>92826</v>
      </c>
    </row>
    <row r="526" spans="1:72">
      <c r="A526">
        <v>514</v>
      </c>
      <c r="C526" s="9" t="str">
        <f t="shared" ca="1" si="341"/>
        <v>33343 399</v>
      </c>
      <c r="D526">
        <f t="shared" ca="1" si="343"/>
        <v>9</v>
      </c>
      <c r="E526" t="str">
        <f t="shared" ref="E526:E589" ca="1" si="357">IF($C526=0,"",MID($C526,1,5))</f>
        <v>33343</v>
      </c>
      <c r="F526" t="str">
        <f t="shared" ca="1" si="344"/>
        <v>CCCDC</v>
      </c>
      <c r="G526" t="str">
        <f t="shared" ref="G526:G589" ca="1" si="358">IF($C526=0,"",F526&amp;" "&amp;MID($C526,7,4))</f>
        <v>CCCDC 399</v>
      </c>
      <c r="H526" t="str">
        <f ca="1"/>
        <v>IBDOP 292</v>
      </c>
      <c r="I526" t="str" cm="1">
        <f t="array" aca="1" ref="I526:J526" ca="1">IF($C526=0,"",_xlfn.TEXTSPLIT(H526," "))</f>
        <v>IBDOP</v>
      </c>
      <c r="J526" t="str">
        <f ca="1"/>
        <v>292</v>
      </c>
      <c r="K526">
        <f t="shared" ref="K526:K589" ca="1" si="359">IF($C526=0,"",VALUE(J526))</f>
        <v>292</v>
      </c>
      <c r="L526">
        <f ca="1"/>
        <v>514</v>
      </c>
      <c r="M526" t="str">
        <f t="shared" ca="1" si="345"/>
        <v>924KA</v>
      </c>
      <c r="N526">
        <f t="shared" ca="1" si="338"/>
        <v>0</v>
      </c>
      <c r="O526">
        <f t="shared" ca="1" si="342"/>
        <v>1</v>
      </c>
      <c r="P526">
        <f t="shared" ca="1" si="342"/>
        <v>0</v>
      </c>
      <c r="Q526">
        <f t="shared" ca="1" si="342"/>
        <v>1</v>
      </c>
      <c r="R526">
        <f t="shared" ca="1" si="342"/>
        <v>0</v>
      </c>
      <c r="S526">
        <f t="shared" ca="1" si="342"/>
        <v>0</v>
      </c>
      <c r="T526">
        <f t="shared" ca="1" si="342"/>
        <v>0</v>
      </c>
      <c r="U526">
        <f t="shared" ca="1" si="342"/>
        <v>0</v>
      </c>
      <c r="V526">
        <f t="shared" ca="1" si="342"/>
        <v>1</v>
      </c>
      <c r="W526">
        <f t="shared" ca="1" si="342"/>
        <v>0</v>
      </c>
      <c r="X526">
        <f t="shared" ca="1" si="342"/>
        <v>0</v>
      </c>
      <c r="Y526">
        <f t="shared" ca="1" si="342"/>
        <v>0</v>
      </c>
      <c r="Z526">
        <f t="shared" ca="1" si="342"/>
        <v>1</v>
      </c>
      <c r="AA526">
        <f t="shared" ca="1" si="342"/>
        <v>1</v>
      </c>
      <c r="AB526">
        <f t="shared" ref="AB526:AB589" ca="1" si="360">IF($C526=0,"",SUM(N526:AA526))</f>
        <v>5</v>
      </c>
      <c r="AC526" t="b">
        <f t="shared" ca="1" si="346"/>
        <v>0</v>
      </c>
      <c r="AD526" t="b">
        <f t="shared" ca="1" si="347"/>
        <v>0</v>
      </c>
      <c r="AE526" t="b">
        <f t="shared" ca="1" si="348"/>
        <v>0</v>
      </c>
      <c r="AF526" t="b">
        <f t="shared" ca="1" si="349"/>
        <v>0</v>
      </c>
      <c r="AG526" t="b">
        <f t="shared" ca="1" si="350"/>
        <v>0</v>
      </c>
      <c r="AH526" t="b">
        <f t="shared" ca="1" si="351"/>
        <v>0</v>
      </c>
      <c r="AI526" t="b">
        <f t="shared" ca="1" si="352"/>
        <v>1</v>
      </c>
      <c r="AJ526">
        <f t="shared" ref="AJ526:AJ589" ca="1" si="361">IF($C526=0,"",COUNTIF(AC526:AI526,TRUE))</f>
        <v>1</v>
      </c>
      <c r="AK526">
        <f t="shared" ca="1" si="353"/>
        <v>10514</v>
      </c>
      <c r="AL526">
        <f t="shared" ca="1" si="354"/>
        <v>89</v>
      </c>
      <c r="AM526" s="19">
        <f t="shared" ca="1" si="355"/>
        <v>25988</v>
      </c>
      <c r="AN526" t="str">
        <f ca="1">IF($C526=0,"",
VLOOKUP(MID($E526,1,1),TRANSF2,2,FALSE)
&amp; VLOOKUP(MID($E526,2,1),TRANSF2,2,FALSE)
&amp; VLOOKUP(MID($E526,3,1),TRANSF2,2,FALSE)
&amp; VLOOKUP(MID($E526,4,1),TRANSF2,2,FALSE)
&amp; VLOOKUP(MID($E526,5,1),TRANSF2,2,FALSE)
)</f>
        <v>CCCDC</v>
      </c>
      <c r="AO526" t="str">
        <f t="shared" ref="AO526:AO589" ca="1" si="362">IF($C526=0,"",AN526&amp;" "&amp;MID($C526,7,4))</f>
        <v>CCCDC 399</v>
      </c>
      <c r="AP526" t="str">
        <f ca="1"/>
        <v>GPPPD 943</v>
      </c>
      <c r="AQ526" t="str" cm="1">
        <f t="array" aca="1" ref="AQ526:AR526" ca="1">IF($C526=0,"",_xlfn.TEXTSPLIT(AP526," "))</f>
        <v>GPPPD</v>
      </c>
      <c r="AR526" t="str">
        <f ca="1"/>
        <v>943</v>
      </c>
      <c r="AS526">
        <f t="shared" ref="AS526:AS589" ca="1" si="363">IF($C526=0,"",VALUE(AR526))</f>
        <v>943</v>
      </c>
      <c r="AT526">
        <f ca="1"/>
        <v>514</v>
      </c>
      <c r="AU526" t="str">
        <f ca="1">IF($C526=0,"",
VLOOKUP(MID(AQ526,1,1),REVTRANS2,2,FALSE)
&amp; VLOOKUP(MID(AQ526,2,1),REVTRANS2,2,FALSE)
&amp; VLOOKUP(MID(AQ526,3,1),REVTRANS2,2,FALSE)
&amp; VLOOKUP(MID(AQ526,4,1),REVTRANS2,2,FALSE)
&amp; VLOOKUP(MID(AQ526,5,1),REVTRANS2,2,FALSE)
)</f>
        <v>7AAA4</v>
      </c>
      <c r="AV526">
        <f t="shared" ca="1" si="356"/>
        <v>0</v>
      </c>
      <c r="AW526">
        <f t="shared" ca="1" si="356"/>
        <v>0</v>
      </c>
      <c r="AX526">
        <f t="shared" ca="1" si="356"/>
        <v>0</v>
      </c>
      <c r="AY526">
        <f t="shared" ca="1" si="356"/>
        <v>1</v>
      </c>
      <c r="AZ526">
        <f t="shared" ca="1" si="356"/>
        <v>0</v>
      </c>
      <c r="BA526">
        <f t="shared" ca="1" si="356"/>
        <v>0</v>
      </c>
      <c r="BB526">
        <f t="shared" ca="1" si="356"/>
        <v>1</v>
      </c>
      <c r="BC526">
        <f t="shared" ca="1" si="356"/>
        <v>0</v>
      </c>
      <c r="BD526">
        <f t="shared" ca="1" si="356"/>
        <v>0</v>
      </c>
      <c r="BE526">
        <f t="shared" ca="1" si="356"/>
        <v>0</v>
      </c>
      <c r="BF526">
        <f t="shared" ca="1" si="356"/>
        <v>0</v>
      </c>
      <c r="BG526">
        <f t="shared" ca="1" si="356"/>
        <v>0</v>
      </c>
      <c r="BH526">
        <f t="shared" ca="1" si="356"/>
        <v>3</v>
      </c>
      <c r="BI526" s="37">
        <f t="shared" ca="1" si="356"/>
        <v>0</v>
      </c>
      <c r="BJ526" t="b">
        <f t="shared" ref="BJ526:BJ589" ca="1" si="364">IF($C526=0,"",MAX($AV526:$BH526)+$BI526=5)</f>
        <v>0</v>
      </c>
      <c r="BK526" t="b">
        <f t="shared" ref="BK526:BK589" ca="1" si="365">IF($C526=0,"",MAX($AV526:$BH526)+$BI526=4)</f>
        <v>0</v>
      </c>
      <c r="BL526" t="b">
        <f t="shared" ref="BL526:BL589" ca="1" si="366">IF($C526=0,"",
OR(
AND(MAX($AV526:$BH526)=2,COUNTIF($AV526:$BH526,2)=2,$BI526=1),
AND(MAX($AV526:$BH526)=3,COUNTIF($AV526:$BH526,2)=1,$BI526=0)
)
)</f>
        <v>0</v>
      </c>
      <c r="BM526" t="b">
        <f t="shared" ref="BM526:BM589" ca="1" si="367">IF($C526=0,"",
OR(
AND(MAX($AV526:$BH526)=2,COUNTIF($AV526:$BH526,2)=1,$BI526=1),
AND(MAX($AV526:$BH526)=1,$BI526=2),
AND(MAX($AV526:$BH526)=3,COUNTIF($AV526:$BH526,2)=0,$BI526=0)))</f>
        <v>1</v>
      </c>
      <c r="BN526" t="b">
        <f t="shared" ref="BN526:BN589" ca="1" si="368">IF($C526=0,"",
OR(
AND(MAX($AV526:$BH526)=2,COUNTIF($AV526:$BH526,2)=2,$BI526=0),
AND(MAX($AV526:$BH526)=3,COUNTIF($AV526:$BH526,1)=2,$BI526=1)
)
)</f>
        <v>0</v>
      </c>
      <c r="BO526" t="b">
        <f t="shared" ref="BO526:BO589" ca="1" si="369">IF($C526=0,"",
OR(
AND(MAX($AV526:$BH526)=2,COUNTIF($AV526:$BH526,2)=1,$BI526=0),
AND(MAX($AV526:$BH526)=1,$BI526=1)
)
)</f>
        <v>0</v>
      </c>
      <c r="BP526" t="b">
        <f t="shared" ref="BP526:BP589" ca="1" si="370">IF($C526=0,"",
AND(MAX($AV526:$BH526)=1,$BI526=0)
)</f>
        <v>0</v>
      </c>
      <c r="BQ526">
        <f t="shared" ref="BQ526:BQ589" ca="1" si="371">IF($C526=0,"",COUNTIF(BJ526:BP526,TRUE))</f>
        <v>1</v>
      </c>
      <c r="BR526">
        <f t="shared" ref="BR526:BR589" ca="1" si="372">IF($C526=0,"",BJ526*70000+BK526*60000+BL526*50000+BM526*40000+BN526*30000+BO526*20000+BP526*10000+AT526)</f>
        <v>40514</v>
      </c>
      <c r="BS526" cm="1">
        <f t="array" aca="1" ref="BS526" ca="1">IF($C526=0,"",RANK(BR526,OFFSET(KKK,0,0,LAST,1),-1))</f>
        <v>578</v>
      </c>
      <c r="BT526" s="19">
        <f t="shared" ref="BT526:BT589" ca="1" si="373">IF($C526=0,"",BS526*AS526)</f>
        <v>545054</v>
      </c>
    </row>
    <row r="527" spans="1:72">
      <c r="A527">
        <v>515</v>
      </c>
      <c r="C527" s="9" t="str">
        <f t="shared" ca="1" si="341"/>
        <v>QJAAA 98</v>
      </c>
      <c r="D527">
        <f t="shared" ca="1" si="343"/>
        <v>8</v>
      </c>
      <c r="E527" t="str">
        <f t="shared" ca="1" si="357"/>
        <v>QJAAA</v>
      </c>
      <c r="F527" t="str">
        <f t="shared" ca="1" si="344"/>
        <v>NMPPP</v>
      </c>
      <c r="G527" t="str">
        <f t="shared" ca="1" si="358"/>
        <v>NMPPP 98</v>
      </c>
      <c r="H527" t="str">
        <f ca="1"/>
        <v>IBEEI 970</v>
      </c>
      <c r="I527" t="str" cm="1">
        <f t="array" aca="1" ref="I527:J527" ca="1">IF($C527=0,"",_xlfn.TEXTSPLIT(H527," "))</f>
        <v>IBEEI</v>
      </c>
      <c r="J527" t="str">
        <f ca="1"/>
        <v>970</v>
      </c>
      <c r="K527">
        <f t="shared" ca="1" si="359"/>
        <v>970</v>
      </c>
      <c r="L527">
        <f ca="1"/>
        <v>515</v>
      </c>
      <c r="M527" t="str">
        <f t="shared" ca="1" si="345"/>
        <v>92559</v>
      </c>
      <c r="N527">
        <f t="shared" ca="1" si="338"/>
        <v>0</v>
      </c>
      <c r="O527">
        <f t="shared" ref="O527:AA536" ca="1" si="374">IF($C527=0,"",(LEN($M527)-LEN(SUBSTITUTE($M527,O$11,""))))</f>
        <v>1</v>
      </c>
      <c r="P527">
        <f t="shared" ca="1" si="374"/>
        <v>0</v>
      </c>
      <c r="Q527">
        <f t="shared" ca="1" si="374"/>
        <v>0</v>
      </c>
      <c r="R527">
        <f t="shared" ca="1" si="374"/>
        <v>2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2</v>
      </c>
      <c r="W527">
        <f t="shared" ca="1" si="374"/>
        <v>0</v>
      </c>
      <c r="X527">
        <f t="shared" ca="1" si="374"/>
        <v>0</v>
      </c>
      <c r="Y527">
        <f t="shared" ca="1" si="374"/>
        <v>0</v>
      </c>
      <c r="Z527">
        <f t="shared" ca="1" si="374"/>
        <v>0</v>
      </c>
      <c r="AA527">
        <f t="shared" ca="1" si="374"/>
        <v>0</v>
      </c>
      <c r="AB527">
        <f t="shared" ca="1" si="360"/>
        <v>5</v>
      </c>
      <c r="AC527" t="b">
        <f t="shared" ca="1" si="346"/>
        <v>0</v>
      </c>
      <c r="AD527" t="b">
        <f t="shared" ca="1" si="347"/>
        <v>0</v>
      </c>
      <c r="AE527" t="b">
        <f t="shared" ca="1" si="348"/>
        <v>0</v>
      </c>
      <c r="AF527" t="b">
        <f t="shared" ca="1" si="349"/>
        <v>0</v>
      </c>
      <c r="AG527" t="b">
        <f t="shared" ca="1" si="350"/>
        <v>1</v>
      </c>
      <c r="AH527" t="b">
        <f t="shared" ca="1" si="351"/>
        <v>0</v>
      </c>
      <c r="AI527" t="b">
        <f t="shared" ca="1" si="352"/>
        <v>0</v>
      </c>
      <c r="AJ527">
        <f t="shared" ca="1" si="361"/>
        <v>1</v>
      </c>
      <c r="AK527">
        <f t="shared" ca="1" si="353"/>
        <v>30515</v>
      </c>
      <c r="AL527">
        <f t="shared" ca="1" si="354"/>
        <v>534</v>
      </c>
      <c r="AM527" s="19">
        <f t="shared" ca="1" si="355"/>
        <v>517980</v>
      </c>
      <c r="AN527" t="str">
        <f ca="1">IF($C527=0,"",
VLOOKUP(MID($E527,1,1),TRANSF2,2,FALSE)
&amp; VLOOKUP(MID($E527,2,1),TRANSF2,2,FALSE)
&amp; VLOOKUP(MID($E527,3,1),TRANSF2,2,FALSE)
&amp; VLOOKUP(MID($E527,4,1),TRANSF2,2,FALSE)
&amp; VLOOKUP(MID($E527,5,1),TRANSF2,2,FALSE)
)</f>
        <v>NAPPP</v>
      </c>
      <c r="AO527" t="str">
        <f t="shared" ca="1" si="362"/>
        <v>NAPPP 98</v>
      </c>
      <c r="AP527" t="str">
        <f ca="1"/>
        <v>HAAAA 159</v>
      </c>
      <c r="AQ527" t="str" cm="1">
        <f t="array" aca="1" ref="AQ527:AR527" ca="1">IF($C527=0,"",_xlfn.TEXTSPLIT(AP527," "))</f>
        <v>HAAAA</v>
      </c>
      <c r="AR527" t="str">
        <f ca="1"/>
        <v>159</v>
      </c>
      <c r="AS527">
        <f t="shared" ca="1" si="363"/>
        <v>159</v>
      </c>
      <c r="AT527">
        <f ca="1"/>
        <v>515</v>
      </c>
      <c r="AU527" t="str">
        <f ca="1">IF($C527=0,"",
VLOOKUP(MID(AQ527,1,1),REVTRANS2,2,FALSE)
&amp; VLOOKUP(MID(AQ527,2,1),REVTRANS2,2,FALSE)
&amp; VLOOKUP(MID(AQ527,3,1),REVTRANS2,2,FALSE)
&amp; VLOOKUP(MID(AQ527,4,1),REVTRANS2,2,FALSE)
&amp; VLOOKUP(MID(AQ527,5,1),REVTRANS2,2,FALSE)
)</f>
        <v>8JJJJ</v>
      </c>
      <c r="AV527">
        <f t="shared" ca="1" si="356"/>
        <v>0</v>
      </c>
      <c r="AW527">
        <f t="shared" ca="1" si="356"/>
        <v>0</v>
      </c>
      <c r="AX527">
        <f t="shared" ca="1" si="356"/>
        <v>0</v>
      </c>
      <c r="AY527">
        <f t="shared" ca="1" si="356"/>
        <v>0</v>
      </c>
      <c r="AZ527">
        <f t="shared" ca="1" si="356"/>
        <v>0</v>
      </c>
      <c r="BA527">
        <f t="shared" ca="1" si="356"/>
        <v>0</v>
      </c>
      <c r="BB527">
        <f t="shared" ca="1" si="356"/>
        <v>0</v>
      </c>
      <c r="BC527">
        <f t="shared" ca="1" si="356"/>
        <v>1</v>
      </c>
      <c r="BD527">
        <f t="shared" ca="1" si="356"/>
        <v>0</v>
      </c>
      <c r="BE527">
        <f t="shared" ca="1" si="356"/>
        <v>0</v>
      </c>
      <c r="BF527">
        <f t="shared" ca="1" si="356"/>
        <v>0</v>
      </c>
      <c r="BG527">
        <f t="shared" ca="1" si="356"/>
        <v>0</v>
      </c>
      <c r="BH527">
        <f t="shared" ca="1" si="356"/>
        <v>0</v>
      </c>
      <c r="BI527" s="37">
        <f t="shared" ca="1" si="356"/>
        <v>4</v>
      </c>
      <c r="BJ527" t="b">
        <f t="shared" ca="1" si="364"/>
        <v>1</v>
      </c>
      <c r="BK527" t="b">
        <f t="shared" ca="1" si="365"/>
        <v>0</v>
      </c>
      <c r="BL527" t="b">
        <f t="shared" ca="1" si="366"/>
        <v>0</v>
      </c>
      <c r="BM527" t="b">
        <f t="shared" ca="1" si="367"/>
        <v>0</v>
      </c>
      <c r="BN527" t="b">
        <f t="shared" ca="1" si="368"/>
        <v>0</v>
      </c>
      <c r="BO527" t="b">
        <f t="shared" ca="1" si="369"/>
        <v>0</v>
      </c>
      <c r="BP527" t="b">
        <f t="shared" ca="1" si="370"/>
        <v>0</v>
      </c>
      <c r="BQ527">
        <f t="shared" ca="1" si="371"/>
        <v>1</v>
      </c>
      <c r="BR527">
        <f t="shared" ca="1" si="372"/>
        <v>70515</v>
      </c>
      <c r="BS527" cm="1">
        <f t="array" aca="1" ref="BS527" ca="1">IF($C527=0,"",RANK(BR527,OFFSET(KKK,0,0,LAST,1),-1))</f>
        <v>990</v>
      </c>
      <c r="BT527" s="19">
        <f t="shared" ca="1" si="373"/>
        <v>157410</v>
      </c>
    </row>
    <row r="528" spans="1:72">
      <c r="A528">
        <v>516</v>
      </c>
      <c r="C528" s="9" t="str">
        <f t="shared" ca="1" si="341"/>
        <v>JQ3Q9 601</v>
      </c>
      <c r="D528">
        <f t="shared" ca="1" si="343"/>
        <v>9</v>
      </c>
      <c r="E528" t="str">
        <f t="shared" ca="1" si="357"/>
        <v>JQ3Q9</v>
      </c>
      <c r="F528" t="str">
        <f t="shared" ca="1" si="344"/>
        <v>MNCNI</v>
      </c>
      <c r="G528" t="str">
        <f t="shared" ca="1" si="358"/>
        <v>MNCNI 601</v>
      </c>
      <c r="H528" t="str">
        <f ca="1"/>
        <v>IBLMB 898</v>
      </c>
      <c r="I528" t="str" cm="1">
        <f t="array" aca="1" ref="I528:J528" ca="1">IF($C528=0,"",_xlfn.TEXTSPLIT(H528," "))</f>
        <v>IBLMB</v>
      </c>
      <c r="J528" t="str">
        <f ca="1"/>
        <v>898</v>
      </c>
      <c r="K528">
        <f t="shared" ca="1" si="359"/>
        <v>898</v>
      </c>
      <c r="L528">
        <f ca="1"/>
        <v>516</v>
      </c>
      <c r="M528" t="str">
        <f t="shared" ca="1" si="345"/>
        <v>92TJ2</v>
      </c>
      <c r="N528">
        <f t="shared" ca="1" si="338"/>
        <v>0</v>
      </c>
      <c r="O528">
        <f t="shared" ca="1" si="374"/>
        <v>2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1</v>
      </c>
      <c r="W528">
        <f t="shared" ca="1" si="374"/>
        <v>1</v>
      </c>
      <c r="X528">
        <f t="shared" ca="1" si="374"/>
        <v>1</v>
      </c>
      <c r="Y528">
        <f t="shared" ca="1" si="374"/>
        <v>0</v>
      </c>
      <c r="Z528">
        <f t="shared" ca="1" si="374"/>
        <v>0</v>
      </c>
      <c r="AA528">
        <f t="shared" ca="1" si="374"/>
        <v>0</v>
      </c>
      <c r="AB528">
        <f t="shared" ca="1" si="360"/>
        <v>5</v>
      </c>
      <c r="AC528" t="b">
        <f t="shared" ca="1" si="346"/>
        <v>0</v>
      </c>
      <c r="AD528" t="b">
        <f t="shared" ca="1" si="347"/>
        <v>0</v>
      </c>
      <c r="AE528" t="b">
        <f t="shared" ca="1" si="348"/>
        <v>0</v>
      </c>
      <c r="AF528" t="b">
        <f t="shared" ca="1" si="349"/>
        <v>0</v>
      </c>
      <c r="AG528" t="b">
        <f t="shared" ca="1" si="350"/>
        <v>0</v>
      </c>
      <c r="AH528" t="b">
        <f t="shared" ca="1" si="351"/>
        <v>1</v>
      </c>
      <c r="AI528" t="b">
        <f t="shared" ca="1" si="352"/>
        <v>0</v>
      </c>
      <c r="AJ528">
        <f t="shared" ca="1" si="361"/>
        <v>1</v>
      </c>
      <c r="AK528">
        <f t="shared" ca="1" si="353"/>
        <v>20516</v>
      </c>
      <c r="AL528">
        <f t="shared" ca="1" si="354"/>
        <v>316</v>
      </c>
      <c r="AM528" s="19">
        <f t="shared" ca="1" si="355"/>
        <v>283768</v>
      </c>
      <c r="AN528" t="str">
        <f ca="1">IF($C528=0,"",
VLOOKUP(MID($E528,1,1),TRANSF2,2,FALSE)
&amp; VLOOKUP(MID($E528,2,1),TRANSF2,2,FALSE)
&amp; VLOOKUP(MID($E528,3,1),TRANSF2,2,FALSE)
&amp; VLOOKUP(MID($E528,4,1),TRANSF2,2,FALSE)
&amp; VLOOKUP(MID($E528,5,1),TRANSF2,2,FALSE)
)</f>
        <v>ANCNI</v>
      </c>
      <c r="AO528" t="str">
        <f t="shared" ca="1" si="362"/>
        <v>ANCNI 601</v>
      </c>
      <c r="AP528" t="str">
        <f ca="1"/>
        <v>HAAHG 730</v>
      </c>
      <c r="AQ528" t="str" cm="1">
        <f t="array" aca="1" ref="AQ528:AR528" ca="1">IF($C528=0,"",_xlfn.TEXTSPLIT(AP528," "))</f>
        <v>HAAHG</v>
      </c>
      <c r="AR528" t="str">
        <f ca="1"/>
        <v>730</v>
      </c>
      <c r="AS528">
        <f t="shared" ca="1" si="363"/>
        <v>730</v>
      </c>
      <c r="AT528">
        <f ca="1"/>
        <v>516</v>
      </c>
      <c r="AU528" t="str">
        <f ca="1">IF($C528=0,"",
VLOOKUP(MID(AQ528,1,1),REVTRANS2,2,FALSE)
&amp; VLOOKUP(MID(AQ528,2,1),REVTRANS2,2,FALSE)
&amp; VLOOKUP(MID(AQ528,3,1),REVTRANS2,2,FALSE)
&amp; VLOOKUP(MID(AQ528,4,1),REVTRANS2,2,FALSE)
&amp; VLOOKUP(MID(AQ528,5,1),REVTRANS2,2,FALSE)
)</f>
        <v>8JJ87</v>
      </c>
      <c r="AV528">
        <f t="shared" ca="1" si="356"/>
        <v>0</v>
      </c>
      <c r="AW528">
        <f t="shared" ca="1" si="356"/>
        <v>0</v>
      </c>
      <c r="AX528">
        <f t="shared" ca="1" si="356"/>
        <v>0</v>
      </c>
      <c r="AY528">
        <f t="shared" ca="1" si="356"/>
        <v>0</v>
      </c>
      <c r="AZ528">
        <f t="shared" ca="1" si="356"/>
        <v>0</v>
      </c>
      <c r="BA528">
        <f t="shared" ca="1" si="356"/>
        <v>0</v>
      </c>
      <c r="BB528">
        <f t="shared" ca="1" si="356"/>
        <v>1</v>
      </c>
      <c r="BC528">
        <f t="shared" ca="1" si="356"/>
        <v>2</v>
      </c>
      <c r="BD528">
        <f t="shared" ca="1" si="356"/>
        <v>0</v>
      </c>
      <c r="BE528">
        <f t="shared" ca="1" si="356"/>
        <v>0</v>
      </c>
      <c r="BF528">
        <f t="shared" ca="1" si="356"/>
        <v>0</v>
      </c>
      <c r="BG528">
        <f t="shared" ca="1" si="356"/>
        <v>0</v>
      </c>
      <c r="BH528">
        <f t="shared" ca="1" si="356"/>
        <v>0</v>
      </c>
      <c r="BI528" s="37">
        <f t="shared" ca="1" si="356"/>
        <v>2</v>
      </c>
      <c r="BJ528" t="b">
        <f t="shared" ca="1" si="364"/>
        <v>0</v>
      </c>
      <c r="BK528" t="b">
        <f t="shared" ca="1" si="365"/>
        <v>1</v>
      </c>
      <c r="BL528" t="b">
        <f t="shared" ca="1" si="366"/>
        <v>0</v>
      </c>
      <c r="BM528" t="b">
        <f t="shared" ca="1" si="367"/>
        <v>0</v>
      </c>
      <c r="BN528" t="b">
        <f t="shared" ca="1" si="368"/>
        <v>0</v>
      </c>
      <c r="BO528" t="b">
        <f t="shared" ca="1" si="369"/>
        <v>0</v>
      </c>
      <c r="BP528" t="b">
        <f t="shared" ca="1" si="370"/>
        <v>0</v>
      </c>
      <c r="BQ528">
        <f t="shared" ca="1" si="371"/>
        <v>1</v>
      </c>
      <c r="BR528">
        <f t="shared" ca="1" si="372"/>
        <v>60516</v>
      </c>
      <c r="BS528" cm="1">
        <f t="array" aca="1" ref="BS528" ca="1">IF($C528=0,"",RANK(BR528,OFFSET(KKK,0,0,LAST,1),-1))</f>
        <v>904</v>
      </c>
      <c r="BT528" s="19">
        <f t="shared" ca="1" si="373"/>
        <v>659920</v>
      </c>
    </row>
    <row r="529" spans="1:72">
      <c r="A529">
        <v>517</v>
      </c>
      <c r="C529" s="9" t="str">
        <f t="shared" ca="1" si="341"/>
        <v>39999 521</v>
      </c>
      <c r="D529">
        <f t="shared" ca="1" si="343"/>
        <v>9</v>
      </c>
      <c r="E529" t="str">
        <f t="shared" ca="1" si="357"/>
        <v>39999</v>
      </c>
      <c r="F529" t="str">
        <f t="shared" ca="1" si="344"/>
        <v>CIIII</v>
      </c>
      <c r="G529" t="str">
        <f t="shared" ca="1" si="358"/>
        <v>CIIII 521</v>
      </c>
      <c r="H529" t="str">
        <f ca="1"/>
        <v>IBMDH 465</v>
      </c>
      <c r="I529" t="str" cm="1">
        <f t="array" aca="1" ref="I529:J529" ca="1">IF($C529=0,"",_xlfn.TEXTSPLIT(H529," "))</f>
        <v>IBMDH</v>
      </c>
      <c r="J529" t="str">
        <f ca="1"/>
        <v>465</v>
      </c>
      <c r="K529">
        <f t="shared" ca="1" si="359"/>
        <v>465</v>
      </c>
      <c r="L529">
        <f ca="1"/>
        <v>517</v>
      </c>
      <c r="M529" t="str">
        <f t="shared" ca="1" si="345"/>
        <v>92J48</v>
      </c>
      <c r="N529">
        <f t="shared" ca="1" si="338"/>
        <v>0</v>
      </c>
      <c r="O529">
        <f t="shared" ca="1" si="374"/>
        <v>1</v>
      </c>
      <c r="P529">
        <f t="shared" ca="1" si="374"/>
        <v>0</v>
      </c>
      <c r="Q529">
        <f t="shared" ca="1" si="374"/>
        <v>1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1</v>
      </c>
      <c r="V529">
        <f t="shared" ca="1" si="374"/>
        <v>1</v>
      </c>
      <c r="W529">
        <f t="shared" ca="1" si="374"/>
        <v>0</v>
      </c>
      <c r="X529">
        <f t="shared" ca="1" si="374"/>
        <v>1</v>
      </c>
      <c r="Y529">
        <f t="shared" ca="1" si="374"/>
        <v>0</v>
      </c>
      <c r="Z529">
        <f t="shared" ca="1" si="374"/>
        <v>0</v>
      </c>
      <c r="AA529">
        <f t="shared" ca="1" si="374"/>
        <v>0</v>
      </c>
      <c r="AB529">
        <f t="shared" ca="1" si="360"/>
        <v>5</v>
      </c>
      <c r="AC529" t="b">
        <f t="shared" ca="1" si="346"/>
        <v>0</v>
      </c>
      <c r="AD529" t="b">
        <f t="shared" ca="1" si="347"/>
        <v>0</v>
      </c>
      <c r="AE529" t="b">
        <f t="shared" ca="1" si="348"/>
        <v>0</v>
      </c>
      <c r="AF529" t="b">
        <f t="shared" ca="1" si="349"/>
        <v>0</v>
      </c>
      <c r="AG529" t="b">
        <f t="shared" ca="1" si="350"/>
        <v>0</v>
      </c>
      <c r="AH529" t="b">
        <f t="shared" ca="1" si="351"/>
        <v>0</v>
      </c>
      <c r="AI529" t="b">
        <f t="shared" ca="1" si="352"/>
        <v>1</v>
      </c>
      <c r="AJ529">
        <f t="shared" ca="1" si="361"/>
        <v>1</v>
      </c>
      <c r="AK529">
        <f t="shared" ca="1" si="353"/>
        <v>10517</v>
      </c>
      <c r="AL529">
        <f t="shared" ca="1" si="354"/>
        <v>90</v>
      </c>
      <c r="AM529" s="19">
        <f t="shared" ca="1" si="355"/>
        <v>41850</v>
      </c>
      <c r="AN529" t="str">
        <f ca="1">IF($C529=0,"",
VLOOKUP(MID($E529,1,1),TRANSF2,2,FALSE)
&amp; VLOOKUP(MID($E529,2,1),TRANSF2,2,FALSE)
&amp; VLOOKUP(MID($E529,3,1),TRANSF2,2,FALSE)
&amp; VLOOKUP(MID($E529,4,1),TRANSF2,2,FALSE)
&amp; VLOOKUP(MID($E529,5,1),TRANSF2,2,FALSE)
)</f>
        <v>CIIII</v>
      </c>
      <c r="AO529" t="str">
        <f t="shared" ca="1" si="362"/>
        <v>CIIII 521</v>
      </c>
      <c r="AP529" t="str">
        <f ca="1"/>
        <v>HABFA 21</v>
      </c>
      <c r="AQ529" t="str" cm="1">
        <f t="array" aca="1" ref="AQ529:AR529" ca="1">IF($C529=0,"",_xlfn.TEXTSPLIT(AP529," "))</f>
        <v>HABFA</v>
      </c>
      <c r="AR529" t="str">
        <f ca="1"/>
        <v>21</v>
      </c>
      <c r="AS529">
        <f t="shared" ca="1" si="363"/>
        <v>21</v>
      </c>
      <c r="AT529">
        <f ca="1"/>
        <v>517</v>
      </c>
      <c r="AU529" t="str">
        <f ca="1">IF($C529=0,"",
VLOOKUP(MID(AQ529,1,1),REVTRANS2,2,FALSE)
&amp; VLOOKUP(MID(AQ529,2,1),REVTRANS2,2,FALSE)
&amp; VLOOKUP(MID(AQ529,3,1),REVTRANS2,2,FALSE)
&amp; VLOOKUP(MID(AQ529,4,1),REVTRANS2,2,FALSE)
&amp; VLOOKUP(MID(AQ529,5,1),REVTRANS2,2,FALSE)
)</f>
        <v>8J26J</v>
      </c>
      <c r="AV529">
        <f t="shared" ca="1" si="356"/>
        <v>0</v>
      </c>
      <c r="AW529">
        <f t="shared" ca="1" si="356"/>
        <v>1</v>
      </c>
      <c r="AX529">
        <f t="shared" ca="1" si="356"/>
        <v>0</v>
      </c>
      <c r="AY529">
        <f t="shared" ca="1" si="356"/>
        <v>0</v>
      </c>
      <c r="AZ529">
        <f t="shared" ca="1" si="356"/>
        <v>0</v>
      </c>
      <c r="BA529">
        <f t="shared" ca="1" si="356"/>
        <v>1</v>
      </c>
      <c r="BB529">
        <f t="shared" ca="1" si="356"/>
        <v>0</v>
      </c>
      <c r="BC529">
        <f t="shared" ca="1" si="356"/>
        <v>1</v>
      </c>
      <c r="BD529">
        <f t="shared" ca="1" si="356"/>
        <v>0</v>
      </c>
      <c r="BE529">
        <f t="shared" ca="1" si="356"/>
        <v>0</v>
      </c>
      <c r="BF529">
        <f t="shared" ca="1" si="356"/>
        <v>0</v>
      </c>
      <c r="BG529">
        <f t="shared" ca="1" si="356"/>
        <v>0</v>
      </c>
      <c r="BH529">
        <f t="shared" ca="1" si="356"/>
        <v>0</v>
      </c>
      <c r="BI529" s="37">
        <f t="shared" ca="1" si="356"/>
        <v>2</v>
      </c>
      <c r="BJ529" t="b">
        <f t="shared" ca="1" si="364"/>
        <v>0</v>
      </c>
      <c r="BK529" t="b">
        <f t="shared" ca="1" si="365"/>
        <v>0</v>
      </c>
      <c r="BL529" t="b">
        <f t="shared" ca="1" si="366"/>
        <v>0</v>
      </c>
      <c r="BM529" t="b">
        <f t="shared" ca="1" si="367"/>
        <v>1</v>
      </c>
      <c r="BN529" t="b">
        <f t="shared" ca="1" si="368"/>
        <v>0</v>
      </c>
      <c r="BO529" t="b">
        <f t="shared" ca="1" si="369"/>
        <v>0</v>
      </c>
      <c r="BP529" t="b">
        <f t="shared" ca="1" si="370"/>
        <v>0</v>
      </c>
      <c r="BQ529">
        <f t="shared" ca="1" si="371"/>
        <v>1</v>
      </c>
      <c r="BR529">
        <f t="shared" ca="1" si="372"/>
        <v>40517</v>
      </c>
      <c r="BS529" cm="1">
        <f t="array" aca="1" ref="BS529" ca="1">IF($C529=0,"",RANK(BR529,OFFSET(KKK,0,0,LAST,1),-1))</f>
        <v>579</v>
      </c>
      <c r="BT529" s="19">
        <f t="shared" ca="1" si="373"/>
        <v>12159</v>
      </c>
    </row>
    <row r="530" spans="1:72">
      <c r="A530">
        <v>518</v>
      </c>
      <c r="C530" s="9" t="str">
        <f t="shared" ca="1" si="341"/>
        <v>8A3J3 847</v>
      </c>
      <c r="D530">
        <f t="shared" ca="1" si="343"/>
        <v>9</v>
      </c>
      <c r="E530" t="str">
        <f t="shared" ca="1" si="357"/>
        <v>8A3J3</v>
      </c>
      <c r="F530" t="str">
        <f t="shared" ca="1" si="344"/>
        <v>HPCMC</v>
      </c>
      <c r="G530" t="str">
        <f t="shared" ca="1" si="358"/>
        <v>HPCMC 847</v>
      </c>
      <c r="H530" t="str">
        <f ca="1"/>
        <v>IBMOL 296</v>
      </c>
      <c r="I530" t="str" cm="1">
        <f t="array" aca="1" ref="I530:J530" ca="1">IF($C530=0,"",_xlfn.TEXTSPLIT(H530," "))</f>
        <v>IBMOL</v>
      </c>
      <c r="J530" t="str">
        <f ca="1"/>
        <v>296</v>
      </c>
      <c r="K530">
        <f t="shared" ca="1" si="359"/>
        <v>296</v>
      </c>
      <c r="L530">
        <f ca="1"/>
        <v>518</v>
      </c>
      <c r="M530" t="str">
        <f t="shared" ca="1" si="345"/>
        <v>92JKT</v>
      </c>
      <c r="N530">
        <f t="shared" ca="1" si="338"/>
        <v>0</v>
      </c>
      <c r="O530">
        <f t="shared" ca="1" si="374"/>
        <v>1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1</v>
      </c>
      <c r="W530">
        <f t="shared" ca="1" si="374"/>
        <v>1</v>
      </c>
      <c r="X530">
        <f t="shared" ca="1" si="374"/>
        <v>1</v>
      </c>
      <c r="Y530">
        <f t="shared" ca="1" si="374"/>
        <v>0</v>
      </c>
      <c r="Z530">
        <f t="shared" ca="1" si="374"/>
        <v>1</v>
      </c>
      <c r="AA530">
        <f t="shared" ca="1" si="374"/>
        <v>0</v>
      </c>
      <c r="AB530">
        <f t="shared" ca="1" si="360"/>
        <v>5</v>
      </c>
      <c r="AC530" t="b">
        <f t="shared" ca="1" si="346"/>
        <v>0</v>
      </c>
      <c r="AD530" t="b">
        <f t="shared" ca="1" si="347"/>
        <v>0</v>
      </c>
      <c r="AE530" t="b">
        <f t="shared" ca="1" si="348"/>
        <v>0</v>
      </c>
      <c r="AF530" t="b">
        <f t="shared" ca="1" si="349"/>
        <v>0</v>
      </c>
      <c r="AG530" t="b">
        <f t="shared" ca="1" si="350"/>
        <v>0</v>
      </c>
      <c r="AH530" t="b">
        <f t="shared" ca="1" si="351"/>
        <v>0</v>
      </c>
      <c r="AI530" t="b">
        <f t="shared" ca="1" si="352"/>
        <v>1</v>
      </c>
      <c r="AJ530">
        <f t="shared" ca="1" si="361"/>
        <v>1</v>
      </c>
      <c r="AK530">
        <f t="shared" ca="1" si="353"/>
        <v>10518</v>
      </c>
      <c r="AL530">
        <f t="shared" ca="1" si="354"/>
        <v>91</v>
      </c>
      <c r="AM530" s="19">
        <f t="shared" ca="1" si="355"/>
        <v>26936</v>
      </c>
      <c r="AN530" t="str">
        <f ca="1">IF($C530=0,"",
VLOOKUP(MID($E530,1,1),TRANSF2,2,FALSE)
&amp; VLOOKUP(MID($E530,2,1),TRANSF2,2,FALSE)
&amp; VLOOKUP(MID($E530,3,1),TRANSF2,2,FALSE)
&amp; VLOOKUP(MID($E530,4,1),TRANSF2,2,FALSE)
&amp; VLOOKUP(MID($E530,5,1),TRANSF2,2,FALSE)
)</f>
        <v>HPCAC</v>
      </c>
      <c r="AO530" t="str">
        <f t="shared" ca="1" si="362"/>
        <v>HPCAC 847</v>
      </c>
      <c r="AP530" t="str">
        <f ca="1"/>
        <v>HAHHA 722</v>
      </c>
      <c r="AQ530" t="str" cm="1">
        <f t="array" aca="1" ref="AQ530:AR530" ca="1">IF($C530=0,"",_xlfn.TEXTSPLIT(AP530," "))</f>
        <v>HAHHA</v>
      </c>
      <c r="AR530" t="str">
        <f ca="1"/>
        <v>722</v>
      </c>
      <c r="AS530">
        <f t="shared" ca="1" si="363"/>
        <v>722</v>
      </c>
      <c r="AT530">
        <f ca="1"/>
        <v>518</v>
      </c>
      <c r="AU530" t="str">
        <f ca="1">IF($C530=0,"",
VLOOKUP(MID(AQ530,1,1),REVTRANS2,2,FALSE)
&amp; VLOOKUP(MID(AQ530,2,1),REVTRANS2,2,FALSE)
&amp; VLOOKUP(MID(AQ530,3,1),REVTRANS2,2,FALSE)
&amp; VLOOKUP(MID(AQ530,4,1),REVTRANS2,2,FALSE)
&amp; VLOOKUP(MID(AQ530,5,1),REVTRANS2,2,FALSE)
)</f>
        <v>8J88J</v>
      </c>
      <c r="AV530">
        <f t="shared" ca="1" si="356"/>
        <v>0</v>
      </c>
      <c r="AW530">
        <f t="shared" ca="1" si="356"/>
        <v>0</v>
      </c>
      <c r="AX530">
        <f t="shared" ca="1" si="356"/>
        <v>0</v>
      </c>
      <c r="AY530">
        <f t="shared" ca="1" si="356"/>
        <v>0</v>
      </c>
      <c r="AZ530">
        <f t="shared" ca="1" si="356"/>
        <v>0</v>
      </c>
      <c r="BA530">
        <f t="shared" ca="1" si="356"/>
        <v>0</v>
      </c>
      <c r="BB530">
        <f t="shared" ca="1" si="356"/>
        <v>0</v>
      </c>
      <c r="BC530">
        <f t="shared" ca="1" si="356"/>
        <v>3</v>
      </c>
      <c r="BD530">
        <f t="shared" ca="1" si="356"/>
        <v>0</v>
      </c>
      <c r="BE530">
        <f t="shared" ca="1" si="356"/>
        <v>0</v>
      </c>
      <c r="BF530">
        <f t="shared" ca="1" si="356"/>
        <v>0</v>
      </c>
      <c r="BG530">
        <f t="shared" ca="1" si="356"/>
        <v>0</v>
      </c>
      <c r="BH530">
        <f t="shared" ca="1" si="356"/>
        <v>0</v>
      </c>
      <c r="BI530" s="37">
        <f t="shared" ca="1" si="356"/>
        <v>2</v>
      </c>
      <c r="BJ530" t="b">
        <f t="shared" ca="1" si="364"/>
        <v>1</v>
      </c>
      <c r="BK530" t="b">
        <f t="shared" ca="1" si="365"/>
        <v>0</v>
      </c>
      <c r="BL530" t="b">
        <f t="shared" ca="1" si="366"/>
        <v>0</v>
      </c>
      <c r="BM530" t="b">
        <f t="shared" ca="1" si="367"/>
        <v>0</v>
      </c>
      <c r="BN530" t="b">
        <f t="shared" ca="1" si="368"/>
        <v>0</v>
      </c>
      <c r="BO530" t="b">
        <f t="shared" ca="1" si="369"/>
        <v>0</v>
      </c>
      <c r="BP530" t="b">
        <f t="shared" ca="1" si="370"/>
        <v>0</v>
      </c>
      <c r="BQ530">
        <f t="shared" ca="1" si="371"/>
        <v>1</v>
      </c>
      <c r="BR530">
        <f t="shared" ca="1" si="372"/>
        <v>70518</v>
      </c>
      <c r="BS530" cm="1">
        <f t="array" aca="1" ref="BS530" ca="1">IF($C530=0,"",RANK(BR530,OFFSET(KKK,0,0,LAST,1),-1))</f>
        <v>991</v>
      </c>
      <c r="BT530" s="19">
        <f t="shared" ca="1" si="373"/>
        <v>715502</v>
      </c>
    </row>
    <row r="531" spans="1:72">
      <c r="A531">
        <v>519</v>
      </c>
      <c r="C531" s="9" t="str">
        <f t="shared" ca="1" si="341"/>
        <v>99339 791</v>
      </c>
      <c r="D531">
        <f t="shared" ca="1" si="343"/>
        <v>9</v>
      </c>
      <c r="E531" t="str">
        <f t="shared" ca="1" si="357"/>
        <v>99339</v>
      </c>
      <c r="F531" t="str">
        <f t="shared" ca="1" si="344"/>
        <v>IICCI</v>
      </c>
      <c r="G531" t="str">
        <f t="shared" ca="1" si="358"/>
        <v>IICCI 791</v>
      </c>
      <c r="H531" t="str">
        <f ca="1"/>
        <v>IBNNI 278</v>
      </c>
      <c r="I531" t="str" cm="1">
        <f t="array" aca="1" ref="I531:J531" ca="1">IF($C531=0,"",_xlfn.TEXTSPLIT(H531," "))</f>
        <v>IBNNI</v>
      </c>
      <c r="J531" t="str">
        <f ca="1"/>
        <v>278</v>
      </c>
      <c r="K531">
        <f t="shared" ca="1" si="359"/>
        <v>278</v>
      </c>
      <c r="L531">
        <f ca="1"/>
        <v>519</v>
      </c>
      <c r="M531" t="str">
        <f t="shared" ca="1" si="345"/>
        <v>92QQ9</v>
      </c>
      <c r="N531">
        <f t="shared" ca="1" si="338"/>
        <v>0</v>
      </c>
      <c r="O531">
        <f t="shared" ca="1" si="374"/>
        <v>1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2</v>
      </c>
      <c r="W531">
        <f t="shared" ca="1" si="374"/>
        <v>0</v>
      </c>
      <c r="X531">
        <f t="shared" ca="1" si="374"/>
        <v>0</v>
      </c>
      <c r="Y531">
        <f t="shared" ca="1" si="374"/>
        <v>2</v>
      </c>
      <c r="Z531">
        <f t="shared" ca="1" si="374"/>
        <v>0</v>
      </c>
      <c r="AA531">
        <f t="shared" ca="1" si="374"/>
        <v>0</v>
      </c>
      <c r="AB531">
        <f t="shared" ca="1" si="360"/>
        <v>5</v>
      </c>
      <c r="AC531" t="b">
        <f t="shared" ca="1" si="346"/>
        <v>0</v>
      </c>
      <c r="AD531" t="b">
        <f t="shared" ca="1" si="347"/>
        <v>0</v>
      </c>
      <c r="AE531" t="b">
        <f t="shared" ca="1" si="348"/>
        <v>0</v>
      </c>
      <c r="AF531" t="b">
        <f t="shared" ca="1" si="349"/>
        <v>0</v>
      </c>
      <c r="AG531" t="b">
        <f t="shared" ca="1" si="350"/>
        <v>1</v>
      </c>
      <c r="AH531" t="b">
        <f t="shared" ca="1" si="351"/>
        <v>0</v>
      </c>
      <c r="AI531" t="b">
        <f t="shared" ca="1" si="352"/>
        <v>0</v>
      </c>
      <c r="AJ531">
        <f t="shared" ca="1" si="361"/>
        <v>1</v>
      </c>
      <c r="AK531">
        <f t="shared" ca="1" si="353"/>
        <v>30519</v>
      </c>
      <c r="AL531">
        <f t="shared" ca="1" si="354"/>
        <v>535</v>
      </c>
      <c r="AM531" s="19">
        <f t="shared" ca="1" si="355"/>
        <v>148730</v>
      </c>
      <c r="AN531" t="str">
        <f ca="1">IF($C531=0,"",
VLOOKUP(MID($E531,1,1),TRANSF2,2,FALSE)
&amp; VLOOKUP(MID($E531,2,1),TRANSF2,2,FALSE)
&amp; VLOOKUP(MID($E531,3,1),TRANSF2,2,FALSE)
&amp; VLOOKUP(MID($E531,4,1),TRANSF2,2,FALSE)
&amp; VLOOKUP(MID($E531,5,1),TRANSF2,2,FALSE)
)</f>
        <v>IICCI</v>
      </c>
      <c r="AO531" t="str">
        <f t="shared" ca="1" si="362"/>
        <v>IICCI 791</v>
      </c>
      <c r="AP531" t="str">
        <f ca="1"/>
        <v>HAHHG 774</v>
      </c>
      <c r="AQ531" t="str" cm="1">
        <f t="array" aca="1" ref="AQ531:AR531" ca="1">IF($C531=0,"",_xlfn.TEXTSPLIT(AP531," "))</f>
        <v>HAHHG</v>
      </c>
      <c r="AR531" t="str">
        <f ca="1"/>
        <v>774</v>
      </c>
      <c r="AS531">
        <f t="shared" ca="1" si="363"/>
        <v>774</v>
      </c>
      <c r="AT531">
        <f ca="1"/>
        <v>519</v>
      </c>
      <c r="AU531" t="str">
        <f ca="1">IF($C531=0,"",
VLOOKUP(MID(AQ531,1,1),REVTRANS2,2,FALSE)
&amp; VLOOKUP(MID(AQ531,2,1),REVTRANS2,2,FALSE)
&amp; VLOOKUP(MID(AQ531,3,1),REVTRANS2,2,FALSE)
&amp; VLOOKUP(MID(AQ531,4,1),REVTRANS2,2,FALSE)
&amp; VLOOKUP(MID(AQ531,5,1),REVTRANS2,2,FALSE)
)</f>
        <v>8J887</v>
      </c>
      <c r="AV531">
        <f t="shared" ca="1" si="356"/>
        <v>0</v>
      </c>
      <c r="AW531">
        <f t="shared" ca="1" si="356"/>
        <v>0</v>
      </c>
      <c r="AX531">
        <f t="shared" ca="1" si="356"/>
        <v>0</v>
      </c>
      <c r="AY531">
        <f t="shared" ca="1" si="356"/>
        <v>0</v>
      </c>
      <c r="AZ531">
        <f t="shared" ca="1" si="356"/>
        <v>0</v>
      </c>
      <c r="BA531">
        <f t="shared" ca="1" si="356"/>
        <v>0</v>
      </c>
      <c r="BB531">
        <f t="shared" ca="1" si="356"/>
        <v>1</v>
      </c>
      <c r="BC531">
        <f t="shared" ca="1" si="356"/>
        <v>3</v>
      </c>
      <c r="BD531">
        <f t="shared" ca="1" si="356"/>
        <v>0</v>
      </c>
      <c r="BE531">
        <f t="shared" ca="1" si="356"/>
        <v>0</v>
      </c>
      <c r="BF531">
        <f t="shared" ca="1" si="356"/>
        <v>0</v>
      </c>
      <c r="BG531">
        <f t="shared" ca="1" si="356"/>
        <v>0</v>
      </c>
      <c r="BH531">
        <f t="shared" ca="1" si="356"/>
        <v>0</v>
      </c>
      <c r="BI531" s="37">
        <f t="shared" ca="1" si="356"/>
        <v>1</v>
      </c>
      <c r="BJ531" t="b">
        <f t="shared" ca="1" si="364"/>
        <v>0</v>
      </c>
      <c r="BK531" t="b">
        <f t="shared" ca="1" si="365"/>
        <v>1</v>
      </c>
      <c r="BL531" t="b">
        <f t="shared" ca="1" si="366"/>
        <v>0</v>
      </c>
      <c r="BM531" t="b">
        <f t="shared" ca="1" si="367"/>
        <v>0</v>
      </c>
      <c r="BN531" t="b">
        <f t="shared" ca="1" si="368"/>
        <v>0</v>
      </c>
      <c r="BO531" t="b">
        <f t="shared" ca="1" si="369"/>
        <v>0</v>
      </c>
      <c r="BP531" t="b">
        <f t="shared" ca="1" si="370"/>
        <v>0</v>
      </c>
      <c r="BQ531">
        <f t="shared" ca="1" si="371"/>
        <v>1</v>
      </c>
      <c r="BR531">
        <f t="shared" ca="1" si="372"/>
        <v>60519</v>
      </c>
      <c r="BS531" cm="1">
        <f t="array" aca="1" ref="BS531" ca="1">IF($C531=0,"",RANK(BR531,OFFSET(KKK,0,0,LAST,1),-1))</f>
        <v>905</v>
      </c>
      <c r="BT531" s="19">
        <f t="shared" ca="1" si="373"/>
        <v>700470</v>
      </c>
    </row>
    <row r="532" spans="1:72">
      <c r="A532">
        <v>520</v>
      </c>
      <c r="C532" s="9" t="str">
        <f t="shared" ca="1" si="341"/>
        <v>JTJTT 661</v>
      </c>
      <c r="D532">
        <f t="shared" ca="1" si="343"/>
        <v>9</v>
      </c>
      <c r="E532" t="str">
        <f t="shared" ca="1" si="357"/>
        <v>JTJTT</v>
      </c>
      <c r="F532" t="str">
        <f t="shared" ca="1" si="344"/>
        <v>MLMLL</v>
      </c>
      <c r="G532" t="str">
        <f t="shared" ca="1" si="358"/>
        <v>MLMLL 661</v>
      </c>
      <c r="H532" t="str">
        <f ca="1"/>
        <v>ICEBD 956</v>
      </c>
      <c r="I532" t="str" cm="1">
        <f t="array" aca="1" ref="I532:J532" ca="1">IF($C532=0,"",_xlfn.TEXTSPLIT(H532," "))</f>
        <v>ICEBD</v>
      </c>
      <c r="J532" t="str">
        <f ca="1"/>
        <v>956</v>
      </c>
      <c r="K532">
        <f t="shared" ca="1" si="359"/>
        <v>956</v>
      </c>
      <c r="L532">
        <f ca="1"/>
        <v>520</v>
      </c>
      <c r="M532" t="str">
        <f t="shared" ca="1" si="345"/>
        <v>93524</v>
      </c>
      <c r="N532">
        <f t="shared" ca="1" si="338"/>
        <v>0</v>
      </c>
      <c r="O532">
        <f t="shared" ca="1" si="374"/>
        <v>1</v>
      </c>
      <c r="P532">
        <f t="shared" ca="1" si="374"/>
        <v>1</v>
      </c>
      <c r="Q532">
        <f t="shared" ca="1" si="374"/>
        <v>1</v>
      </c>
      <c r="R532">
        <f t="shared" ca="1" si="374"/>
        <v>1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1</v>
      </c>
      <c r="W532">
        <f t="shared" ca="1" si="374"/>
        <v>0</v>
      </c>
      <c r="X532">
        <f t="shared" ca="1" si="374"/>
        <v>0</v>
      </c>
      <c r="Y532">
        <f t="shared" ca="1" si="374"/>
        <v>0</v>
      </c>
      <c r="Z532">
        <f t="shared" ca="1" si="374"/>
        <v>0</v>
      </c>
      <c r="AA532">
        <f t="shared" ca="1" si="374"/>
        <v>0</v>
      </c>
      <c r="AB532">
        <f t="shared" ca="1" si="360"/>
        <v>5</v>
      </c>
      <c r="AC532" t="b">
        <f t="shared" ca="1" si="346"/>
        <v>0</v>
      </c>
      <c r="AD532" t="b">
        <f t="shared" ca="1" si="347"/>
        <v>0</v>
      </c>
      <c r="AE532" t="b">
        <f t="shared" ca="1" si="348"/>
        <v>0</v>
      </c>
      <c r="AF532" t="b">
        <f t="shared" ca="1" si="349"/>
        <v>0</v>
      </c>
      <c r="AG532" t="b">
        <f t="shared" ca="1" si="350"/>
        <v>0</v>
      </c>
      <c r="AH532" t="b">
        <f t="shared" ca="1" si="351"/>
        <v>0</v>
      </c>
      <c r="AI532" t="b">
        <f t="shared" ca="1" si="352"/>
        <v>1</v>
      </c>
      <c r="AJ532">
        <f t="shared" ca="1" si="361"/>
        <v>1</v>
      </c>
      <c r="AK532">
        <f t="shared" ca="1" si="353"/>
        <v>10520</v>
      </c>
      <c r="AL532">
        <f t="shared" ca="1" si="354"/>
        <v>92</v>
      </c>
      <c r="AM532" s="19">
        <f t="shared" ca="1" si="355"/>
        <v>87952</v>
      </c>
      <c r="AN532" t="str">
        <f ca="1">IF($C532=0,"",
VLOOKUP(MID($E532,1,1),TRANSF2,2,FALSE)
&amp; VLOOKUP(MID($E532,2,1),TRANSF2,2,FALSE)
&amp; VLOOKUP(MID($E532,3,1),TRANSF2,2,FALSE)
&amp; VLOOKUP(MID($E532,4,1),TRANSF2,2,FALSE)
&amp; VLOOKUP(MID($E532,5,1),TRANSF2,2,FALSE)
)</f>
        <v>ALALL</v>
      </c>
      <c r="AO532" t="str">
        <f t="shared" ca="1" si="362"/>
        <v>ALALL 661</v>
      </c>
      <c r="AP532" t="str">
        <f ca="1"/>
        <v>HAHHH 407</v>
      </c>
      <c r="AQ532" t="str" cm="1">
        <f t="array" aca="1" ref="AQ532:AR532" ca="1">IF($C532=0,"",_xlfn.TEXTSPLIT(AP532," "))</f>
        <v>HAHHH</v>
      </c>
      <c r="AR532" t="str">
        <f ca="1"/>
        <v>407</v>
      </c>
      <c r="AS532">
        <f t="shared" ca="1" si="363"/>
        <v>407</v>
      </c>
      <c r="AT532">
        <f ca="1"/>
        <v>520</v>
      </c>
      <c r="AU532" t="str">
        <f ca="1">IF($C532=0,"",
VLOOKUP(MID(AQ532,1,1),REVTRANS2,2,FALSE)
&amp; VLOOKUP(MID(AQ532,2,1),REVTRANS2,2,FALSE)
&amp; VLOOKUP(MID(AQ532,3,1),REVTRANS2,2,FALSE)
&amp; VLOOKUP(MID(AQ532,4,1),REVTRANS2,2,FALSE)
&amp; VLOOKUP(MID(AQ532,5,1),REVTRANS2,2,FALSE)
)</f>
        <v>8J888</v>
      </c>
      <c r="AV532">
        <f t="shared" ca="1" si="356"/>
        <v>0</v>
      </c>
      <c r="AW532">
        <f t="shared" ca="1" si="356"/>
        <v>0</v>
      </c>
      <c r="AX532">
        <f t="shared" ca="1" si="356"/>
        <v>0</v>
      </c>
      <c r="AY532">
        <f t="shared" ca="1" si="356"/>
        <v>0</v>
      </c>
      <c r="AZ532">
        <f t="shared" ca="1" si="356"/>
        <v>0</v>
      </c>
      <c r="BA532">
        <f t="shared" ca="1" si="356"/>
        <v>0</v>
      </c>
      <c r="BB532">
        <f t="shared" ca="1" si="356"/>
        <v>0</v>
      </c>
      <c r="BC532">
        <f t="shared" ca="1" si="356"/>
        <v>4</v>
      </c>
      <c r="BD532">
        <f t="shared" ca="1" si="356"/>
        <v>0</v>
      </c>
      <c r="BE532">
        <f t="shared" ca="1" si="356"/>
        <v>0</v>
      </c>
      <c r="BF532">
        <f t="shared" ca="1" si="356"/>
        <v>0</v>
      </c>
      <c r="BG532">
        <f t="shared" ca="1" si="356"/>
        <v>0</v>
      </c>
      <c r="BH532">
        <f t="shared" ca="1" si="356"/>
        <v>0</v>
      </c>
      <c r="BI532" s="37">
        <f t="shared" ca="1" si="356"/>
        <v>1</v>
      </c>
      <c r="BJ532" t="b">
        <f t="shared" ca="1" si="364"/>
        <v>1</v>
      </c>
      <c r="BK532" t="b">
        <f t="shared" ca="1" si="365"/>
        <v>0</v>
      </c>
      <c r="BL532" t="b">
        <f t="shared" ca="1" si="366"/>
        <v>0</v>
      </c>
      <c r="BM532" t="b">
        <f t="shared" ca="1" si="367"/>
        <v>0</v>
      </c>
      <c r="BN532" t="b">
        <f t="shared" ca="1" si="368"/>
        <v>0</v>
      </c>
      <c r="BO532" t="b">
        <f t="shared" ca="1" si="369"/>
        <v>0</v>
      </c>
      <c r="BP532" t="b">
        <f t="shared" ca="1" si="370"/>
        <v>0</v>
      </c>
      <c r="BQ532">
        <f t="shared" ca="1" si="371"/>
        <v>1</v>
      </c>
      <c r="BR532">
        <f t="shared" ca="1" si="372"/>
        <v>70520</v>
      </c>
      <c r="BS532" cm="1">
        <f t="array" aca="1" ref="BS532" ca="1">IF($C532=0,"",RANK(BR532,OFFSET(KKK,0,0,LAST,1),-1))</f>
        <v>992</v>
      </c>
      <c r="BT532" s="19">
        <f t="shared" ca="1" si="373"/>
        <v>403744</v>
      </c>
    </row>
    <row r="533" spans="1:72">
      <c r="A533">
        <v>521</v>
      </c>
      <c r="C533" s="9" t="str">
        <f t="shared" ca="1" si="341"/>
        <v>9AKQT 451</v>
      </c>
      <c r="D533">
        <f t="shared" ca="1" si="343"/>
        <v>9</v>
      </c>
      <c r="E533" t="str">
        <f t="shared" ca="1" si="357"/>
        <v>9AKQT</v>
      </c>
      <c r="F533" t="str">
        <f t="shared" ca="1" si="344"/>
        <v>IPONL</v>
      </c>
      <c r="G533" t="str">
        <f t="shared" ca="1" si="358"/>
        <v>IPONL 451</v>
      </c>
      <c r="H533" t="str">
        <f ca="1"/>
        <v>ICINI 716</v>
      </c>
      <c r="I533" t="str" cm="1">
        <f t="array" aca="1" ref="I533:J533" ca="1">IF($C533=0,"",_xlfn.TEXTSPLIT(H533," "))</f>
        <v>ICINI</v>
      </c>
      <c r="J533" t="str">
        <f ca="1"/>
        <v>716</v>
      </c>
      <c r="K533">
        <f t="shared" ca="1" si="359"/>
        <v>716</v>
      </c>
      <c r="L533">
        <f ca="1"/>
        <v>521</v>
      </c>
      <c r="M533" t="str">
        <f t="shared" ca="1" si="345"/>
        <v>939Q9</v>
      </c>
      <c r="N533">
        <f t="shared" ca="1" si="338"/>
        <v>0</v>
      </c>
      <c r="O533">
        <f t="shared" ca="1" si="374"/>
        <v>0</v>
      </c>
      <c r="P533">
        <f t="shared" ca="1" si="374"/>
        <v>1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3</v>
      </c>
      <c r="W533">
        <f t="shared" ca="1" si="374"/>
        <v>0</v>
      </c>
      <c r="X533">
        <f t="shared" ca="1" si="374"/>
        <v>0</v>
      </c>
      <c r="Y533">
        <f t="shared" ca="1" si="374"/>
        <v>1</v>
      </c>
      <c r="Z533">
        <f t="shared" ca="1" si="374"/>
        <v>0</v>
      </c>
      <c r="AA533">
        <f t="shared" ca="1" si="374"/>
        <v>0</v>
      </c>
      <c r="AB533">
        <f t="shared" ca="1" si="360"/>
        <v>5</v>
      </c>
      <c r="AC533" t="b">
        <f t="shared" ca="1" si="346"/>
        <v>0</v>
      </c>
      <c r="AD533" t="b">
        <f t="shared" ca="1" si="347"/>
        <v>0</v>
      </c>
      <c r="AE533" t="b">
        <f t="shared" ca="1" si="348"/>
        <v>0</v>
      </c>
      <c r="AF533" t="b">
        <f t="shared" ca="1" si="349"/>
        <v>1</v>
      </c>
      <c r="AG533" t="b">
        <f t="shared" ca="1" si="350"/>
        <v>0</v>
      </c>
      <c r="AH533" t="b">
        <f t="shared" ca="1" si="351"/>
        <v>0</v>
      </c>
      <c r="AI533" t="b">
        <f t="shared" ca="1" si="352"/>
        <v>0</v>
      </c>
      <c r="AJ533">
        <f t="shared" ca="1" si="361"/>
        <v>1</v>
      </c>
      <c r="AK533">
        <f t="shared" ca="1" si="353"/>
        <v>40521</v>
      </c>
      <c r="AL533">
        <f t="shared" ca="1" si="354"/>
        <v>724</v>
      </c>
      <c r="AM533" s="19">
        <f t="shared" ca="1" si="355"/>
        <v>518384</v>
      </c>
      <c r="AN533" t="str">
        <f ca="1">IF($C533=0,"",
VLOOKUP(MID($E533,1,1),TRANSF2,2,FALSE)
&amp; VLOOKUP(MID($E533,2,1),TRANSF2,2,FALSE)
&amp; VLOOKUP(MID($E533,3,1),TRANSF2,2,FALSE)
&amp; VLOOKUP(MID($E533,4,1),TRANSF2,2,FALSE)
&amp; VLOOKUP(MID($E533,5,1),TRANSF2,2,FALSE)
)</f>
        <v>IPONL</v>
      </c>
      <c r="AO533" t="str">
        <f t="shared" ca="1" si="362"/>
        <v>IPONL 451</v>
      </c>
      <c r="AP533" t="str">
        <f ca="1"/>
        <v>HAHIH 604</v>
      </c>
      <c r="AQ533" t="str" cm="1">
        <f t="array" aca="1" ref="AQ533:AR533" ca="1">IF($C533=0,"",_xlfn.TEXTSPLIT(AP533," "))</f>
        <v>HAHIH</v>
      </c>
      <c r="AR533" t="str">
        <f ca="1"/>
        <v>604</v>
      </c>
      <c r="AS533">
        <f t="shared" ca="1" si="363"/>
        <v>604</v>
      </c>
      <c r="AT533">
        <f ca="1"/>
        <v>521</v>
      </c>
      <c r="AU533" t="str">
        <f ca="1">IF($C533=0,"",
VLOOKUP(MID(AQ533,1,1),REVTRANS2,2,FALSE)
&amp; VLOOKUP(MID(AQ533,2,1),REVTRANS2,2,FALSE)
&amp; VLOOKUP(MID(AQ533,3,1),REVTRANS2,2,FALSE)
&amp; VLOOKUP(MID(AQ533,4,1),REVTRANS2,2,FALSE)
&amp; VLOOKUP(MID(AQ533,5,1),REVTRANS2,2,FALSE)
)</f>
        <v>8J898</v>
      </c>
      <c r="AV533">
        <f t="shared" ca="1" si="356"/>
        <v>0</v>
      </c>
      <c r="AW533">
        <f t="shared" ca="1" si="356"/>
        <v>0</v>
      </c>
      <c r="AX533">
        <f t="shared" ca="1" si="356"/>
        <v>0</v>
      </c>
      <c r="AY533">
        <f t="shared" ca="1" si="356"/>
        <v>0</v>
      </c>
      <c r="AZ533">
        <f t="shared" ca="1" si="356"/>
        <v>0</v>
      </c>
      <c r="BA533">
        <f t="shared" ca="1" si="356"/>
        <v>0</v>
      </c>
      <c r="BB533">
        <f t="shared" ca="1" si="356"/>
        <v>0</v>
      </c>
      <c r="BC533">
        <f t="shared" ca="1" si="356"/>
        <v>3</v>
      </c>
      <c r="BD533">
        <f t="shared" ca="1" si="356"/>
        <v>1</v>
      </c>
      <c r="BE533">
        <f t="shared" ca="1" si="356"/>
        <v>0</v>
      </c>
      <c r="BF533">
        <f t="shared" ca="1" si="356"/>
        <v>0</v>
      </c>
      <c r="BG533">
        <f t="shared" ca="1" si="356"/>
        <v>0</v>
      </c>
      <c r="BH533">
        <f t="shared" ca="1" si="356"/>
        <v>0</v>
      </c>
      <c r="BI533" s="37">
        <f t="shared" ca="1" si="356"/>
        <v>1</v>
      </c>
      <c r="BJ533" t="b">
        <f t="shared" ca="1" si="364"/>
        <v>0</v>
      </c>
      <c r="BK533" t="b">
        <f t="shared" ca="1" si="365"/>
        <v>1</v>
      </c>
      <c r="BL533" t="b">
        <f t="shared" ca="1" si="366"/>
        <v>0</v>
      </c>
      <c r="BM533" t="b">
        <f t="shared" ca="1" si="367"/>
        <v>0</v>
      </c>
      <c r="BN533" t="b">
        <f t="shared" ca="1" si="368"/>
        <v>0</v>
      </c>
      <c r="BO533" t="b">
        <f t="shared" ca="1" si="369"/>
        <v>0</v>
      </c>
      <c r="BP533" t="b">
        <f t="shared" ca="1" si="370"/>
        <v>0</v>
      </c>
      <c r="BQ533">
        <f t="shared" ca="1" si="371"/>
        <v>1</v>
      </c>
      <c r="BR533">
        <f t="shared" ca="1" si="372"/>
        <v>60521</v>
      </c>
      <c r="BS533" cm="1">
        <f t="array" aca="1" ref="BS533" ca="1">IF($C533=0,"",RANK(BR533,OFFSET(KKK,0,0,LAST,1),-1))</f>
        <v>906</v>
      </c>
      <c r="BT533" s="19">
        <f t="shared" ca="1" si="373"/>
        <v>547224</v>
      </c>
    </row>
    <row r="534" spans="1:72">
      <c r="A534">
        <v>522</v>
      </c>
      <c r="C534" s="9" t="str">
        <f t="shared" ca="1" si="341"/>
        <v>5Q5K5 651</v>
      </c>
      <c r="D534">
        <f t="shared" ca="1" si="343"/>
        <v>9</v>
      </c>
      <c r="E534" t="str">
        <f t="shared" ca="1" si="357"/>
        <v>5Q5K5</v>
      </c>
      <c r="F534" t="str">
        <f t="shared" ca="1" si="344"/>
        <v>ENEOE</v>
      </c>
      <c r="G534" t="str">
        <f t="shared" ca="1" si="358"/>
        <v>ENEOE 651</v>
      </c>
      <c r="H534" t="str">
        <f ca="1"/>
        <v>ICMGP 784</v>
      </c>
      <c r="I534" t="str" cm="1">
        <f t="array" aca="1" ref="I534:J534" ca="1">IF($C534=0,"",_xlfn.TEXTSPLIT(H534," "))</f>
        <v>ICMGP</v>
      </c>
      <c r="J534" t="str">
        <f ca="1"/>
        <v>784</v>
      </c>
      <c r="K534">
        <f t="shared" ca="1" si="359"/>
        <v>784</v>
      </c>
      <c r="L534">
        <f ca="1"/>
        <v>522</v>
      </c>
      <c r="M534" t="str">
        <f t="shared" ca="1" si="345"/>
        <v>93J7A</v>
      </c>
      <c r="N534">
        <f t="shared" ca="1" si="338"/>
        <v>0</v>
      </c>
      <c r="O534">
        <f t="shared" ca="1" si="374"/>
        <v>0</v>
      </c>
      <c r="P534">
        <f t="shared" ca="1" si="374"/>
        <v>1</v>
      </c>
      <c r="Q534">
        <f t="shared" ca="1" si="374"/>
        <v>0</v>
      </c>
      <c r="R534">
        <f t="shared" ca="1" si="374"/>
        <v>0</v>
      </c>
      <c r="S534">
        <f t="shared" ca="1" si="374"/>
        <v>0</v>
      </c>
      <c r="T534">
        <f t="shared" ca="1" si="374"/>
        <v>1</v>
      </c>
      <c r="U534">
        <f t="shared" ca="1" si="374"/>
        <v>0</v>
      </c>
      <c r="V534">
        <f t="shared" ca="1" si="374"/>
        <v>1</v>
      </c>
      <c r="W534">
        <f t="shared" ca="1" si="374"/>
        <v>0</v>
      </c>
      <c r="X534">
        <f t="shared" ca="1" si="374"/>
        <v>1</v>
      </c>
      <c r="Y534">
        <f t="shared" ca="1" si="374"/>
        <v>0</v>
      </c>
      <c r="Z534">
        <f t="shared" ca="1" si="374"/>
        <v>0</v>
      </c>
      <c r="AA534">
        <f t="shared" ca="1" si="374"/>
        <v>1</v>
      </c>
      <c r="AB534">
        <f t="shared" ca="1" si="360"/>
        <v>5</v>
      </c>
      <c r="AC534" t="b">
        <f t="shared" ca="1" si="346"/>
        <v>0</v>
      </c>
      <c r="AD534" t="b">
        <f t="shared" ca="1" si="347"/>
        <v>0</v>
      </c>
      <c r="AE534" t="b">
        <f t="shared" ca="1" si="348"/>
        <v>0</v>
      </c>
      <c r="AF534" t="b">
        <f t="shared" ca="1" si="349"/>
        <v>0</v>
      </c>
      <c r="AG534" t="b">
        <f t="shared" ca="1" si="350"/>
        <v>0</v>
      </c>
      <c r="AH534" t="b">
        <f t="shared" ca="1" si="351"/>
        <v>0</v>
      </c>
      <c r="AI534" t="b">
        <f t="shared" ca="1" si="352"/>
        <v>1</v>
      </c>
      <c r="AJ534">
        <f t="shared" ca="1" si="361"/>
        <v>1</v>
      </c>
      <c r="AK534">
        <f t="shared" ca="1" si="353"/>
        <v>10522</v>
      </c>
      <c r="AL534">
        <f t="shared" ca="1" si="354"/>
        <v>93</v>
      </c>
      <c r="AM534" s="19">
        <f t="shared" ca="1" si="355"/>
        <v>72912</v>
      </c>
      <c r="AN534" t="str">
        <f ca="1">IF($C534=0,"",
VLOOKUP(MID($E534,1,1),TRANSF2,2,FALSE)
&amp; VLOOKUP(MID($E534,2,1),TRANSF2,2,FALSE)
&amp; VLOOKUP(MID($E534,3,1),TRANSF2,2,FALSE)
&amp; VLOOKUP(MID($E534,4,1),TRANSF2,2,FALSE)
&amp; VLOOKUP(MID($E534,5,1),TRANSF2,2,FALSE)
)</f>
        <v>ENEOE</v>
      </c>
      <c r="AO534" t="str">
        <f t="shared" ca="1" si="362"/>
        <v>ENEOE 651</v>
      </c>
      <c r="AP534" t="str">
        <f ca="1"/>
        <v>HAHPP 277</v>
      </c>
      <c r="AQ534" t="str" cm="1">
        <f t="array" aca="1" ref="AQ534:AR534" ca="1">IF($C534=0,"",_xlfn.TEXTSPLIT(AP534," "))</f>
        <v>HAHPP</v>
      </c>
      <c r="AR534" t="str">
        <f ca="1"/>
        <v>277</v>
      </c>
      <c r="AS534">
        <f t="shared" ca="1" si="363"/>
        <v>277</v>
      </c>
      <c r="AT534">
        <f ca="1"/>
        <v>522</v>
      </c>
      <c r="AU534" t="str">
        <f ca="1">IF($C534=0,"",
VLOOKUP(MID(AQ534,1,1),REVTRANS2,2,FALSE)
&amp; VLOOKUP(MID(AQ534,2,1),REVTRANS2,2,FALSE)
&amp; VLOOKUP(MID(AQ534,3,1),REVTRANS2,2,FALSE)
&amp; VLOOKUP(MID(AQ534,4,1),REVTRANS2,2,FALSE)
&amp; VLOOKUP(MID(AQ534,5,1),REVTRANS2,2,FALSE)
)</f>
        <v>8J8AA</v>
      </c>
      <c r="AV534">
        <f t="shared" ca="1" si="356"/>
        <v>0</v>
      </c>
      <c r="AW534">
        <f t="shared" ca="1" si="356"/>
        <v>0</v>
      </c>
      <c r="AX534">
        <f t="shared" ca="1" si="356"/>
        <v>0</v>
      </c>
      <c r="AY534">
        <f t="shared" ca="1" si="356"/>
        <v>0</v>
      </c>
      <c r="AZ534">
        <f t="shared" ca="1" si="356"/>
        <v>0</v>
      </c>
      <c r="BA534">
        <f t="shared" ca="1" si="356"/>
        <v>0</v>
      </c>
      <c r="BB534">
        <f t="shared" ca="1" si="356"/>
        <v>0</v>
      </c>
      <c r="BC534">
        <f t="shared" ca="1" si="356"/>
        <v>2</v>
      </c>
      <c r="BD534">
        <f t="shared" ca="1" si="356"/>
        <v>0</v>
      </c>
      <c r="BE534">
        <f t="shared" ca="1" si="356"/>
        <v>0</v>
      </c>
      <c r="BF534">
        <f t="shared" ca="1" si="356"/>
        <v>0</v>
      </c>
      <c r="BG534">
        <f t="shared" ca="1" si="356"/>
        <v>0</v>
      </c>
      <c r="BH534">
        <f t="shared" ca="1" si="356"/>
        <v>2</v>
      </c>
      <c r="BI534" s="37">
        <f t="shared" ca="1" si="356"/>
        <v>1</v>
      </c>
      <c r="BJ534" t="b">
        <f t="shared" ca="1" si="364"/>
        <v>0</v>
      </c>
      <c r="BK534" t="b">
        <f t="shared" ca="1" si="365"/>
        <v>0</v>
      </c>
      <c r="BL534" t="b">
        <f t="shared" ca="1" si="366"/>
        <v>1</v>
      </c>
      <c r="BM534" t="b">
        <f t="shared" ca="1" si="367"/>
        <v>0</v>
      </c>
      <c r="BN534" t="b">
        <f t="shared" ca="1" si="368"/>
        <v>0</v>
      </c>
      <c r="BO534" t="b">
        <f t="shared" ca="1" si="369"/>
        <v>0</v>
      </c>
      <c r="BP534" t="b">
        <f t="shared" ca="1" si="370"/>
        <v>0</v>
      </c>
      <c r="BQ534">
        <f t="shared" ca="1" si="371"/>
        <v>1</v>
      </c>
      <c r="BR534">
        <f t="shared" ca="1" si="372"/>
        <v>50522</v>
      </c>
      <c r="BS534" cm="1">
        <f t="array" aca="1" ref="BS534" ca="1">IF($C534=0,"",RANK(BR534,OFFSET(KKK,0,0,LAST,1),-1))</f>
        <v>750</v>
      </c>
      <c r="BT534" s="19">
        <f t="shared" ca="1" si="373"/>
        <v>207750</v>
      </c>
    </row>
    <row r="535" spans="1:72">
      <c r="A535">
        <v>523</v>
      </c>
      <c r="C535" s="9" t="str">
        <f t="shared" ca="1" si="341"/>
        <v>42242 955</v>
      </c>
      <c r="D535">
        <f t="shared" ca="1" si="343"/>
        <v>9</v>
      </c>
      <c r="E535" t="str">
        <f t="shared" ca="1" si="357"/>
        <v>42242</v>
      </c>
      <c r="F535" t="str">
        <f t="shared" ca="1" si="344"/>
        <v>DBBDB</v>
      </c>
      <c r="G535" t="str">
        <f t="shared" ca="1" si="358"/>
        <v>DBBDB 955</v>
      </c>
      <c r="H535" t="str">
        <f ca="1"/>
        <v>ICNNC 69</v>
      </c>
      <c r="I535" t="str" cm="1">
        <f t="array" aca="1" ref="I535:J535" ca="1">IF($C535=0,"",_xlfn.TEXTSPLIT(H535," "))</f>
        <v>ICNNC</v>
      </c>
      <c r="J535" t="str">
        <f ca="1"/>
        <v>69</v>
      </c>
      <c r="K535">
        <f t="shared" ca="1" si="359"/>
        <v>69</v>
      </c>
      <c r="L535">
        <f ca="1"/>
        <v>523</v>
      </c>
      <c r="M535" t="str">
        <f t="shared" ca="1" si="345"/>
        <v>93QQ3</v>
      </c>
      <c r="N535">
        <f t="shared" ca="1" si="338"/>
        <v>0</v>
      </c>
      <c r="O535">
        <f t="shared" ca="1" si="374"/>
        <v>0</v>
      </c>
      <c r="P535">
        <f t="shared" ca="1" si="374"/>
        <v>2</v>
      </c>
      <c r="Q535">
        <f t="shared" ca="1" si="374"/>
        <v>0</v>
      </c>
      <c r="R535">
        <f t="shared" ca="1" si="374"/>
        <v>0</v>
      </c>
      <c r="S535">
        <f t="shared" ca="1" si="374"/>
        <v>0</v>
      </c>
      <c r="T535">
        <f t="shared" ca="1" si="374"/>
        <v>0</v>
      </c>
      <c r="U535">
        <f t="shared" ca="1" si="374"/>
        <v>0</v>
      </c>
      <c r="V535">
        <f t="shared" ca="1" si="374"/>
        <v>1</v>
      </c>
      <c r="W535">
        <f t="shared" ca="1" si="374"/>
        <v>0</v>
      </c>
      <c r="X535">
        <f t="shared" ca="1" si="374"/>
        <v>0</v>
      </c>
      <c r="Y535">
        <f t="shared" ca="1" si="374"/>
        <v>2</v>
      </c>
      <c r="Z535">
        <f t="shared" ca="1" si="374"/>
        <v>0</v>
      </c>
      <c r="AA535">
        <f t="shared" ca="1" si="374"/>
        <v>0</v>
      </c>
      <c r="AB535">
        <f t="shared" ca="1" si="360"/>
        <v>5</v>
      </c>
      <c r="AC535" t="b">
        <f t="shared" ca="1" si="346"/>
        <v>0</v>
      </c>
      <c r="AD535" t="b">
        <f t="shared" ca="1" si="347"/>
        <v>0</v>
      </c>
      <c r="AE535" t="b">
        <f t="shared" ca="1" si="348"/>
        <v>0</v>
      </c>
      <c r="AF535" t="b">
        <f t="shared" ca="1" si="349"/>
        <v>0</v>
      </c>
      <c r="AG535" t="b">
        <f t="shared" ca="1" si="350"/>
        <v>1</v>
      </c>
      <c r="AH535" t="b">
        <f t="shared" ca="1" si="351"/>
        <v>0</v>
      </c>
      <c r="AI535" t="b">
        <f t="shared" ca="1" si="352"/>
        <v>0</v>
      </c>
      <c r="AJ535">
        <f t="shared" ca="1" si="361"/>
        <v>1</v>
      </c>
      <c r="AK535">
        <f t="shared" ca="1" si="353"/>
        <v>30523</v>
      </c>
      <c r="AL535">
        <f t="shared" ca="1" si="354"/>
        <v>536</v>
      </c>
      <c r="AM535" s="19">
        <f t="shared" ca="1" si="355"/>
        <v>36984</v>
      </c>
      <c r="AN535" t="str">
        <f ca="1">IF($C535=0,"",
VLOOKUP(MID($E535,1,1),TRANSF2,2,FALSE)
&amp; VLOOKUP(MID($E535,2,1),TRANSF2,2,FALSE)
&amp; VLOOKUP(MID($E535,3,1),TRANSF2,2,FALSE)
&amp; VLOOKUP(MID($E535,4,1),TRANSF2,2,FALSE)
&amp; VLOOKUP(MID($E535,5,1),TRANSF2,2,FALSE)
)</f>
        <v>DBBDB</v>
      </c>
      <c r="AO535" t="str">
        <f t="shared" ca="1" si="362"/>
        <v>DBBDB 955</v>
      </c>
      <c r="AP535" t="str">
        <f ca="1"/>
        <v>HBGPE 614</v>
      </c>
      <c r="AQ535" t="str" cm="1">
        <f t="array" aca="1" ref="AQ535:AR535" ca="1">IF($C535=0,"",_xlfn.TEXTSPLIT(AP535," "))</f>
        <v>HBGPE</v>
      </c>
      <c r="AR535" t="str">
        <f ca="1"/>
        <v>614</v>
      </c>
      <c r="AS535">
        <f t="shared" ca="1" si="363"/>
        <v>614</v>
      </c>
      <c r="AT535">
        <f ca="1"/>
        <v>523</v>
      </c>
      <c r="AU535" t="str">
        <f ca="1">IF($C535=0,"",
VLOOKUP(MID(AQ535,1,1),REVTRANS2,2,FALSE)
&amp; VLOOKUP(MID(AQ535,2,1),REVTRANS2,2,FALSE)
&amp; VLOOKUP(MID(AQ535,3,1),REVTRANS2,2,FALSE)
&amp; VLOOKUP(MID(AQ535,4,1),REVTRANS2,2,FALSE)
&amp; VLOOKUP(MID(AQ535,5,1),REVTRANS2,2,FALSE)
)</f>
        <v>827A5</v>
      </c>
      <c r="AV535">
        <f t="shared" ca="1" si="356"/>
        <v>0</v>
      </c>
      <c r="AW535">
        <f t="shared" ca="1" si="356"/>
        <v>1</v>
      </c>
      <c r="AX535">
        <f t="shared" ca="1" si="356"/>
        <v>0</v>
      </c>
      <c r="AY535">
        <f t="shared" ca="1" si="356"/>
        <v>0</v>
      </c>
      <c r="AZ535">
        <f t="shared" ca="1" si="356"/>
        <v>1</v>
      </c>
      <c r="BA535">
        <f t="shared" ca="1" si="356"/>
        <v>0</v>
      </c>
      <c r="BB535">
        <f t="shared" ca="1" si="356"/>
        <v>1</v>
      </c>
      <c r="BC535">
        <f t="shared" ca="1" si="356"/>
        <v>1</v>
      </c>
      <c r="BD535">
        <f t="shared" ca="1" si="356"/>
        <v>0</v>
      </c>
      <c r="BE535">
        <f t="shared" ca="1" si="356"/>
        <v>0</v>
      </c>
      <c r="BF535">
        <f t="shared" ca="1" si="356"/>
        <v>0</v>
      </c>
      <c r="BG535">
        <f t="shared" ca="1" si="356"/>
        <v>0</v>
      </c>
      <c r="BH535">
        <f t="shared" ca="1" si="356"/>
        <v>1</v>
      </c>
      <c r="BI535" s="37">
        <f t="shared" ca="1" si="356"/>
        <v>0</v>
      </c>
      <c r="BJ535" t="b">
        <f t="shared" ca="1" si="364"/>
        <v>0</v>
      </c>
      <c r="BK535" t="b">
        <f t="shared" ca="1" si="365"/>
        <v>0</v>
      </c>
      <c r="BL535" t="b">
        <f t="shared" ca="1" si="366"/>
        <v>0</v>
      </c>
      <c r="BM535" t="b">
        <f t="shared" ca="1" si="367"/>
        <v>0</v>
      </c>
      <c r="BN535" t="b">
        <f t="shared" ca="1" si="368"/>
        <v>0</v>
      </c>
      <c r="BO535" t="b">
        <f t="shared" ca="1" si="369"/>
        <v>0</v>
      </c>
      <c r="BP535" t="b">
        <f t="shared" ca="1" si="370"/>
        <v>1</v>
      </c>
      <c r="BQ535">
        <f t="shared" ca="1" si="371"/>
        <v>1</v>
      </c>
      <c r="BR535">
        <f t="shared" ca="1" si="372"/>
        <v>10523</v>
      </c>
      <c r="BS535" cm="1">
        <f t="array" aca="1" ref="BS535" ca="1">IF($C535=0,"",RANK(BR535,OFFSET(KKK,0,0,LAST,1),-1))</f>
        <v>57</v>
      </c>
      <c r="BT535" s="19">
        <f t="shared" ca="1" si="373"/>
        <v>34998</v>
      </c>
    </row>
    <row r="536" spans="1:72">
      <c r="A536">
        <v>524</v>
      </c>
      <c r="C536" s="9" t="str">
        <f t="shared" ca="1" si="341"/>
        <v>Q2266 794</v>
      </c>
      <c r="D536">
        <f t="shared" ca="1" si="343"/>
        <v>9</v>
      </c>
      <c r="E536" t="str">
        <f t="shared" ca="1" si="357"/>
        <v>Q2266</v>
      </c>
      <c r="F536" t="str">
        <f t="shared" ca="1" si="344"/>
        <v>NBBFF</v>
      </c>
      <c r="G536" t="str">
        <f t="shared" ca="1" si="358"/>
        <v>NBBFF 794</v>
      </c>
      <c r="H536" t="str">
        <f ca="1"/>
        <v>ICOEM 837</v>
      </c>
      <c r="I536" t="str" cm="1">
        <f t="array" aca="1" ref="I536:J536" ca="1">IF($C536=0,"",_xlfn.TEXTSPLIT(H536," "))</f>
        <v>ICOEM</v>
      </c>
      <c r="J536" t="str">
        <f ca="1"/>
        <v>837</v>
      </c>
      <c r="K536">
        <f t="shared" ca="1" si="359"/>
        <v>837</v>
      </c>
      <c r="L536">
        <f ca="1"/>
        <v>524</v>
      </c>
      <c r="M536" t="str">
        <f t="shared" ca="1" si="345"/>
        <v>93K5J</v>
      </c>
      <c r="N536">
        <f t="shared" ca="1" si="338"/>
        <v>0</v>
      </c>
      <c r="O536">
        <f t="shared" ca="1" si="374"/>
        <v>0</v>
      </c>
      <c r="P536">
        <f t="shared" ca="1" si="374"/>
        <v>1</v>
      </c>
      <c r="Q536">
        <f t="shared" ca="1" si="374"/>
        <v>0</v>
      </c>
      <c r="R536">
        <f t="shared" ca="1" si="374"/>
        <v>1</v>
      </c>
      <c r="S536">
        <f t="shared" ca="1" si="374"/>
        <v>0</v>
      </c>
      <c r="T536">
        <f t="shared" ca="1" si="374"/>
        <v>0</v>
      </c>
      <c r="U536">
        <f t="shared" ca="1" si="374"/>
        <v>0</v>
      </c>
      <c r="V536">
        <f t="shared" ca="1" si="374"/>
        <v>1</v>
      </c>
      <c r="W536">
        <f t="shared" ca="1" si="374"/>
        <v>0</v>
      </c>
      <c r="X536">
        <f t="shared" ca="1" si="374"/>
        <v>1</v>
      </c>
      <c r="Y536">
        <f t="shared" ca="1" si="374"/>
        <v>0</v>
      </c>
      <c r="Z536">
        <f t="shared" ca="1" si="374"/>
        <v>1</v>
      </c>
      <c r="AA536">
        <f t="shared" ca="1" si="374"/>
        <v>0</v>
      </c>
      <c r="AB536">
        <f t="shared" ca="1" si="360"/>
        <v>5</v>
      </c>
      <c r="AC536" t="b">
        <f t="shared" ca="1" si="346"/>
        <v>0</v>
      </c>
      <c r="AD536" t="b">
        <f t="shared" ca="1" si="347"/>
        <v>0</v>
      </c>
      <c r="AE536" t="b">
        <f t="shared" ca="1" si="348"/>
        <v>0</v>
      </c>
      <c r="AF536" t="b">
        <f t="shared" ca="1" si="349"/>
        <v>0</v>
      </c>
      <c r="AG536" t="b">
        <f t="shared" ca="1" si="350"/>
        <v>0</v>
      </c>
      <c r="AH536" t="b">
        <f t="shared" ca="1" si="351"/>
        <v>0</v>
      </c>
      <c r="AI536" t="b">
        <f t="shared" ca="1" si="352"/>
        <v>1</v>
      </c>
      <c r="AJ536">
        <f t="shared" ca="1" si="361"/>
        <v>1</v>
      </c>
      <c r="AK536">
        <f t="shared" ca="1" si="353"/>
        <v>10524</v>
      </c>
      <c r="AL536">
        <f t="shared" ca="1" si="354"/>
        <v>94</v>
      </c>
      <c r="AM536" s="19">
        <f t="shared" ca="1" si="355"/>
        <v>78678</v>
      </c>
      <c r="AN536" t="str">
        <f ca="1">IF($C536=0,"",
VLOOKUP(MID($E536,1,1),TRANSF2,2,FALSE)
&amp; VLOOKUP(MID($E536,2,1),TRANSF2,2,FALSE)
&amp; VLOOKUP(MID($E536,3,1),TRANSF2,2,FALSE)
&amp; VLOOKUP(MID($E536,4,1),TRANSF2,2,FALSE)
&amp; VLOOKUP(MID($E536,5,1),TRANSF2,2,FALSE)
)</f>
        <v>NBBFF</v>
      </c>
      <c r="AO536" t="str">
        <f t="shared" ca="1" si="362"/>
        <v>NBBFF 794</v>
      </c>
      <c r="AP536" t="str">
        <f ca="1"/>
        <v>HBNHB 569</v>
      </c>
      <c r="AQ536" t="str" cm="1">
        <f t="array" aca="1" ref="AQ536:AR536" ca="1">IF($C536=0,"",_xlfn.TEXTSPLIT(AP536," "))</f>
        <v>HBNHB</v>
      </c>
      <c r="AR536" t="str">
        <f ca="1"/>
        <v>569</v>
      </c>
      <c r="AS536">
        <f t="shared" ca="1" si="363"/>
        <v>569</v>
      </c>
      <c r="AT536">
        <f ca="1"/>
        <v>524</v>
      </c>
      <c r="AU536" t="str">
        <f ca="1">IF($C536=0,"",
VLOOKUP(MID(AQ536,1,1),REVTRANS2,2,FALSE)
&amp; VLOOKUP(MID(AQ536,2,1),REVTRANS2,2,FALSE)
&amp; VLOOKUP(MID(AQ536,3,1),REVTRANS2,2,FALSE)
&amp; VLOOKUP(MID(AQ536,4,1),REVTRANS2,2,FALSE)
&amp; VLOOKUP(MID(AQ536,5,1),REVTRANS2,2,FALSE)
)</f>
        <v>82Q82</v>
      </c>
      <c r="AV536">
        <f t="shared" ca="1" si="356"/>
        <v>0</v>
      </c>
      <c r="AW536">
        <f t="shared" ca="1" si="356"/>
        <v>2</v>
      </c>
      <c r="AX536">
        <f t="shared" ca="1" si="356"/>
        <v>0</v>
      </c>
      <c r="AY536">
        <f t="shared" ca="1" si="356"/>
        <v>0</v>
      </c>
      <c r="AZ536">
        <f t="shared" ca="1" si="356"/>
        <v>0</v>
      </c>
      <c r="BA536">
        <f t="shared" ca="1" si="356"/>
        <v>0</v>
      </c>
      <c r="BB536">
        <f t="shared" ca="1" si="356"/>
        <v>0</v>
      </c>
      <c r="BC536">
        <f t="shared" ca="1" si="356"/>
        <v>2</v>
      </c>
      <c r="BD536">
        <f t="shared" ca="1" si="356"/>
        <v>0</v>
      </c>
      <c r="BE536">
        <f t="shared" ca="1" si="356"/>
        <v>0</v>
      </c>
      <c r="BF536">
        <f t="shared" ca="1" si="356"/>
        <v>1</v>
      </c>
      <c r="BG536">
        <f t="shared" ca="1" si="356"/>
        <v>0</v>
      </c>
      <c r="BH536">
        <f t="shared" ca="1" si="356"/>
        <v>0</v>
      </c>
      <c r="BI536" s="37">
        <f t="shared" ca="1" si="356"/>
        <v>0</v>
      </c>
      <c r="BJ536" t="b">
        <f t="shared" ca="1" si="364"/>
        <v>0</v>
      </c>
      <c r="BK536" t="b">
        <f t="shared" ca="1" si="365"/>
        <v>0</v>
      </c>
      <c r="BL536" t="b">
        <f t="shared" ca="1" si="366"/>
        <v>0</v>
      </c>
      <c r="BM536" t="b">
        <f t="shared" ca="1" si="367"/>
        <v>0</v>
      </c>
      <c r="BN536" t="b">
        <f t="shared" ca="1" si="368"/>
        <v>1</v>
      </c>
      <c r="BO536" t="b">
        <f t="shared" ca="1" si="369"/>
        <v>0</v>
      </c>
      <c r="BP536" t="b">
        <f t="shared" ca="1" si="370"/>
        <v>0</v>
      </c>
      <c r="BQ536">
        <f t="shared" ca="1" si="371"/>
        <v>1</v>
      </c>
      <c r="BR536">
        <f t="shared" ca="1" si="372"/>
        <v>30524</v>
      </c>
      <c r="BS536" cm="1">
        <f t="array" aca="1" ref="BS536" ca="1">IF($C536=0,"",RANK(BR536,OFFSET(KKK,0,0,LAST,1),-1))</f>
        <v>383</v>
      </c>
      <c r="BT536" s="19">
        <f t="shared" ca="1" si="373"/>
        <v>217927</v>
      </c>
    </row>
    <row r="537" spans="1:72">
      <c r="A537">
        <v>525</v>
      </c>
      <c r="C537" s="9" t="str">
        <f t="shared" ca="1" si="341"/>
        <v>5JJK7 227</v>
      </c>
      <c r="D537">
        <f t="shared" ca="1" si="343"/>
        <v>9</v>
      </c>
      <c r="E537" t="str">
        <f t="shared" ca="1" si="357"/>
        <v>5JJK7</v>
      </c>
      <c r="F537" t="str">
        <f t="shared" ca="1" si="344"/>
        <v>EMMOG</v>
      </c>
      <c r="G537" t="str">
        <f t="shared" ca="1" si="358"/>
        <v>EMMOG 227</v>
      </c>
      <c r="H537" t="str">
        <f ca="1"/>
        <v>IDFFD 354</v>
      </c>
      <c r="I537" t="str" cm="1">
        <f t="array" aca="1" ref="I537:J537" ca="1">IF($C537=0,"",_xlfn.TEXTSPLIT(H537," "))</f>
        <v>IDFFD</v>
      </c>
      <c r="J537" t="str">
        <f ca="1"/>
        <v>354</v>
      </c>
      <c r="K537">
        <f t="shared" ca="1" si="359"/>
        <v>354</v>
      </c>
      <c r="L537">
        <f ca="1"/>
        <v>525</v>
      </c>
      <c r="M537" t="str">
        <f t="shared" ca="1" si="345"/>
        <v>94664</v>
      </c>
      <c r="N537">
        <f t="shared" ca="1" si="338"/>
        <v>0</v>
      </c>
      <c r="O537">
        <f t="shared" ref="O537:AA546" ca="1" si="375">IF($C537=0,"",(LEN($M537)-LEN(SUBSTITUTE($M537,O$11,""))))</f>
        <v>0</v>
      </c>
      <c r="P537">
        <f t="shared" ca="1" si="375"/>
        <v>0</v>
      </c>
      <c r="Q537">
        <f t="shared" ca="1" si="375"/>
        <v>2</v>
      </c>
      <c r="R537">
        <f t="shared" ca="1" si="375"/>
        <v>0</v>
      </c>
      <c r="S537">
        <f t="shared" ca="1" si="375"/>
        <v>2</v>
      </c>
      <c r="T537">
        <f t="shared" ca="1" si="375"/>
        <v>0</v>
      </c>
      <c r="U537">
        <f t="shared" ca="1" si="375"/>
        <v>0</v>
      </c>
      <c r="V537">
        <f t="shared" ca="1" si="375"/>
        <v>1</v>
      </c>
      <c r="W537">
        <f t="shared" ca="1" si="375"/>
        <v>0</v>
      </c>
      <c r="X537">
        <f t="shared" ca="1" si="375"/>
        <v>0</v>
      </c>
      <c r="Y537">
        <f t="shared" ca="1" si="375"/>
        <v>0</v>
      </c>
      <c r="Z537">
        <f t="shared" ca="1" si="375"/>
        <v>0</v>
      </c>
      <c r="AA537">
        <f t="shared" ca="1" si="375"/>
        <v>0</v>
      </c>
      <c r="AB537">
        <f t="shared" ca="1" si="360"/>
        <v>5</v>
      </c>
      <c r="AC537" t="b">
        <f t="shared" ca="1" si="346"/>
        <v>0</v>
      </c>
      <c r="AD537" t="b">
        <f t="shared" ca="1" si="347"/>
        <v>0</v>
      </c>
      <c r="AE537" t="b">
        <f t="shared" ca="1" si="348"/>
        <v>0</v>
      </c>
      <c r="AF537" t="b">
        <f t="shared" ca="1" si="349"/>
        <v>0</v>
      </c>
      <c r="AG537" t="b">
        <f t="shared" ca="1" si="350"/>
        <v>1</v>
      </c>
      <c r="AH537" t="b">
        <f t="shared" ca="1" si="351"/>
        <v>0</v>
      </c>
      <c r="AI537" t="b">
        <f t="shared" ca="1" si="352"/>
        <v>0</v>
      </c>
      <c r="AJ537">
        <f t="shared" ca="1" si="361"/>
        <v>1</v>
      </c>
      <c r="AK537">
        <f t="shared" ca="1" si="353"/>
        <v>30525</v>
      </c>
      <c r="AL537">
        <f t="shared" ca="1" si="354"/>
        <v>537</v>
      </c>
      <c r="AM537" s="19">
        <f t="shared" ca="1" si="355"/>
        <v>190098</v>
      </c>
      <c r="AN537" t="str">
        <f ca="1">IF($C537=0,"",
VLOOKUP(MID($E537,1,1),TRANSF2,2,FALSE)
&amp; VLOOKUP(MID($E537,2,1),TRANSF2,2,FALSE)
&amp; VLOOKUP(MID($E537,3,1),TRANSF2,2,FALSE)
&amp; VLOOKUP(MID($E537,4,1),TRANSF2,2,FALSE)
&amp; VLOOKUP(MID($E537,5,1),TRANSF2,2,FALSE)
)</f>
        <v>EAAOG</v>
      </c>
      <c r="AO537" t="str">
        <f t="shared" ca="1" si="362"/>
        <v>EAAOG 227</v>
      </c>
      <c r="AP537" t="str">
        <f ca="1"/>
        <v>HCACH 287</v>
      </c>
      <c r="AQ537" t="str" cm="1">
        <f t="array" aca="1" ref="AQ537:AR537" ca="1">IF($C537=0,"",_xlfn.TEXTSPLIT(AP537," "))</f>
        <v>HCACH</v>
      </c>
      <c r="AR537" t="str">
        <f ca="1"/>
        <v>287</v>
      </c>
      <c r="AS537">
        <f t="shared" ca="1" si="363"/>
        <v>287</v>
      </c>
      <c r="AT537">
        <f ca="1"/>
        <v>525</v>
      </c>
      <c r="AU537" t="str">
        <f ca="1">IF($C537=0,"",
VLOOKUP(MID(AQ537,1,1),REVTRANS2,2,FALSE)
&amp; VLOOKUP(MID(AQ537,2,1),REVTRANS2,2,FALSE)
&amp; VLOOKUP(MID(AQ537,3,1),REVTRANS2,2,FALSE)
&amp; VLOOKUP(MID(AQ537,4,1),REVTRANS2,2,FALSE)
&amp; VLOOKUP(MID(AQ537,5,1),REVTRANS2,2,FALSE)
)</f>
        <v>83J38</v>
      </c>
      <c r="AV537">
        <f t="shared" ca="1" si="356"/>
        <v>0</v>
      </c>
      <c r="AW537">
        <f t="shared" ca="1" si="356"/>
        <v>0</v>
      </c>
      <c r="AX537">
        <f t="shared" ca="1" si="356"/>
        <v>2</v>
      </c>
      <c r="AY537">
        <f t="shared" ca="1" si="356"/>
        <v>0</v>
      </c>
      <c r="AZ537">
        <f t="shared" ca="1" si="356"/>
        <v>0</v>
      </c>
      <c r="BA537">
        <f t="shared" ca="1" si="356"/>
        <v>0</v>
      </c>
      <c r="BB537">
        <f t="shared" ca="1" si="356"/>
        <v>0</v>
      </c>
      <c r="BC537">
        <f t="shared" ca="1" si="356"/>
        <v>2</v>
      </c>
      <c r="BD537">
        <f t="shared" ca="1" si="356"/>
        <v>0</v>
      </c>
      <c r="BE537">
        <f t="shared" ca="1" si="356"/>
        <v>0</v>
      </c>
      <c r="BF537">
        <f t="shared" ca="1" si="356"/>
        <v>0</v>
      </c>
      <c r="BG537">
        <f t="shared" ca="1" si="356"/>
        <v>0</v>
      </c>
      <c r="BH537">
        <f t="shared" ca="1" si="356"/>
        <v>0</v>
      </c>
      <c r="BI537" s="37">
        <f t="shared" ca="1" si="356"/>
        <v>1</v>
      </c>
      <c r="BJ537" t="b">
        <f t="shared" ca="1" si="364"/>
        <v>0</v>
      </c>
      <c r="BK537" t="b">
        <f t="shared" ca="1" si="365"/>
        <v>0</v>
      </c>
      <c r="BL537" t="b">
        <f t="shared" ca="1" si="366"/>
        <v>1</v>
      </c>
      <c r="BM537" t="b">
        <f t="shared" ca="1" si="367"/>
        <v>0</v>
      </c>
      <c r="BN537" t="b">
        <f t="shared" ca="1" si="368"/>
        <v>0</v>
      </c>
      <c r="BO537" t="b">
        <f t="shared" ca="1" si="369"/>
        <v>0</v>
      </c>
      <c r="BP537" t="b">
        <f t="shared" ca="1" si="370"/>
        <v>0</v>
      </c>
      <c r="BQ537">
        <f t="shared" ca="1" si="371"/>
        <v>1</v>
      </c>
      <c r="BR537">
        <f t="shared" ca="1" si="372"/>
        <v>50525</v>
      </c>
      <c r="BS537" cm="1">
        <f t="array" aca="1" ref="BS537" ca="1">IF($C537=0,"",RANK(BR537,OFFSET(KKK,0,0,LAST,1),-1))</f>
        <v>751</v>
      </c>
      <c r="BT537" s="19">
        <f t="shared" ca="1" si="373"/>
        <v>215537</v>
      </c>
    </row>
    <row r="538" spans="1:72">
      <c r="A538">
        <v>526</v>
      </c>
      <c r="C538" s="9" t="str">
        <f t="shared" ca="1" si="341"/>
        <v>QQKJ6 454</v>
      </c>
      <c r="D538">
        <f t="shared" ca="1" si="343"/>
        <v>9</v>
      </c>
      <c r="E538" t="str">
        <f t="shared" ca="1" si="357"/>
        <v>QQKJ6</v>
      </c>
      <c r="F538" t="str">
        <f t="shared" ca="1" si="344"/>
        <v>NNOMF</v>
      </c>
      <c r="G538" t="str">
        <f t="shared" ca="1" si="358"/>
        <v>NNOMF 454</v>
      </c>
      <c r="H538" t="str">
        <f ca="1"/>
        <v>IDGPI 736</v>
      </c>
      <c r="I538" t="str" cm="1">
        <f t="array" aca="1" ref="I538:J538" ca="1">IF($C538=0,"",_xlfn.TEXTSPLIT(H538," "))</f>
        <v>IDGPI</v>
      </c>
      <c r="J538" t="str">
        <f ca="1"/>
        <v>736</v>
      </c>
      <c r="K538">
        <f t="shared" ca="1" si="359"/>
        <v>736</v>
      </c>
      <c r="L538">
        <f ca="1"/>
        <v>526</v>
      </c>
      <c r="M538" t="str">
        <f t="shared" ca="1" si="345"/>
        <v>947A9</v>
      </c>
      <c r="N538">
        <f t="shared" ca="1" si="338"/>
        <v>0</v>
      </c>
      <c r="O538">
        <f t="shared" ca="1" si="375"/>
        <v>0</v>
      </c>
      <c r="P538">
        <f t="shared" ca="1" si="375"/>
        <v>0</v>
      </c>
      <c r="Q538">
        <f t="shared" ca="1" si="375"/>
        <v>1</v>
      </c>
      <c r="R538">
        <f t="shared" ca="1" si="375"/>
        <v>0</v>
      </c>
      <c r="S538">
        <f t="shared" ca="1" si="375"/>
        <v>0</v>
      </c>
      <c r="T538">
        <f t="shared" ca="1" si="375"/>
        <v>1</v>
      </c>
      <c r="U538">
        <f t="shared" ca="1" si="375"/>
        <v>0</v>
      </c>
      <c r="V538">
        <f t="shared" ca="1" si="375"/>
        <v>2</v>
      </c>
      <c r="W538">
        <f t="shared" ca="1" si="375"/>
        <v>0</v>
      </c>
      <c r="X538">
        <f t="shared" ca="1" si="375"/>
        <v>0</v>
      </c>
      <c r="Y538">
        <f t="shared" ca="1" si="375"/>
        <v>0</v>
      </c>
      <c r="Z538">
        <f t="shared" ca="1" si="375"/>
        <v>0</v>
      </c>
      <c r="AA538">
        <f t="shared" ca="1" si="375"/>
        <v>1</v>
      </c>
      <c r="AB538">
        <f t="shared" ca="1" si="360"/>
        <v>5</v>
      </c>
      <c r="AC538" t="b">
        <f t="shared" ca="1" si="346"/>
        <v>0</v>
      </c>
      <c r="AD538" t="b">
        <f t="shared" ca="1" si="347"/>
        <v>0</v>
      </c>
      <c r="AE538" t="b">
        <f t="shared" ca="1" si="348"/>
        <v>0</v>
      </c>
      <c r="AF538" t="b">
        <f t="shared" ca="1" si="349"/>
        <v>0</v>
      </c>
      <c r="AG538" t="b">
        <f t="shared" ca="1" si="350"/>
        <v>0</v>
      </c>
      <c r="AH538" t="b">
        <f t="shared" ca="1" si="351"/>
        <v>1</v>
      </c>
      <c r="AI538" t="b">
        <f t="shared" ca="1" si="352"/>
        <v>0</v>
      </c>
      <c r="AJ538">
        <f t="shared" ca="1" si="361"/>
        <v>1</v>
      </c>
      <c r="AK538">
        <f t="shared" ca="1" si="353"/>
        <v>20526</v>
      </c>
      <c r="AL538">
        <f t="shared" ca="1" si="354"/>
        <v>317</v>
      </c>
      <c r="AM538" s="19">
        <f t="shared" ca="1" si="355"/>
        <v>233312</v>
      </c>
      <c r="AN538" t="str">
        <f ca="1">IF($C538=0,"",
VLOOKUP(MID($E538,1,1),TRANSF2,2,FALSE)
&amp; VLOOKUP(MID($E538,2,1),TRANSF2,2,FALSE)
&amp; VLOOKUP(MID($E538,3,1),TRANSF2,2,FALSE)
&amp; VLOOKUP(MID($E538,4,1),TRANSF2,2,FALSE)
&amp; VLOOKUP(MID($E538,5,1),TRANSF2,2,FALSE)
)</f>
        <v>NNOAF</v>
      </c>
      <c r="AO538" t="str">
        <f t="shared" ca="1" si="362"/>
        <v>NNOAF 454</v>
      </c>
      <c r="AP538" t="str">
        <f ca="1"/>
        <v>HCBBB 703</v>
      </c>
      <c r="AQ538" t="str" cm="1">
        <f t="array" aca="1" ref="AQ538:AR538" ca="1">IF($C538=0,"",_xlfn.TEXTSPLIT(AP538," "))</f>
        <v>HCBBB</v>
      </c>
      <c r="AR538" t="str">
        <f ca="1"/>
        <v>703</v>
      </c>
      <c r="AS538">
        <f t="shared" ca="1" si="363"/>
        <v>703</v>
      </c>
      <c r="AT538">
        <f ca="1"/>
        <v>526</v>
      </c>
      <c r="AU538" t="str">
        <f ca="1">IF($C538=0,"",
VLOOKUP(MID(AQ538,1,1),REVTRANS2,2,FALSE)
&amp; VLOOKUP(MID(AQ538,2,1),REVTRANS2,2,FALSE)
&amp; VLOOKUP(MID(AQ538,3,1),REVTRANS2,2,FALSE)
&amp; VLOOKUP(MID(AQ538,4,1),REVTRANS2,2,FALSE)
&amp; VLOOKUP(MID(AQ538,5,1),REVTRANS2,2,FALSE)
)</f>
        <v>83222</v>
      </c>
      <c r="AV538">
        <f t="shared" ca="1" si="356"/>
        <v>0</v>
      </c>
      <c r="AW538">
        <f t="shared" ca="1" si="356"/>
        <v>3</v>
      </c>
      <c r="AX538">
        <f t="shared" ca="1" si="356"/>
        <v>1</v>
      </c>
      <c r="AY538">
        <f t="shared" ca="1" si="356"/>
        <v>0</v>
      </c>
      <c r="AZ538">
        <f t="shared" ca="1" si="356"/>
        <v>0</v>
      </c>
      <c r="BA538">
        <f t="shared" ca="1" si="356"/>
        <v>0</v>
      </c>
      <c r="BB538">
        <f t="shared" ca="1" si="356"/>
        <v>0</v>
      </c>
      <c r="BC538">
        <f t="shared" ca="1" si="356"/>
        <v>1</v>
      </c>
      <c r="BD538">
        <f t="shared" ca="1" si="356"/>
        <v>0</v>
      </c>
      <c r="BE538">
        <f t="shared" ca="1" si="356"/>
        <v>0</v>
      </c>
      <c r="BF538">
        <f t="shared" ca="1" si="356"/>
        <v>0</v>
      </c>
      <c r="BG538">
        <f t="shared" ca="1" si="356"/>
        <v>0</v>
      </c>
      <c r="BH538">
        <f t="shared" ca="1" si="356"/>
        <v>0</v>
      </c>
      <c r="BI538" s="37">
        <f t="shared" ca="1" si="356"/>
        <v>0</v>
      </c>
      <c r="BJ538" t="b">
        <f t="shared" ca="1" si="364"/>
        <v>0</v>
      </c>
      <c r="BK538" t="b">
        <f t="shared" ca="1" si="365"/>
        <v>0</v>
      </c>
      <c r="BL538" t="b">
        <f t="shared" ca="1" si="366"/>
        <v>0</v>
      </c>
      <c r="BM538" t="b">
        <f t="shared" ca="1" si="367"/>
        <v>1</v>
      </c>
      <c r="BN538" t="b">
        <f t="shared" ca="1" si="368"/>
        <v>0</v>
      </c>
      <c r="BO538" t="b">
        <f t="shared" ca="1" si="369"/>
        <v>0</v>
      </c>
      <c r="BP538" t="b">
        <f t="shared" ca="1" si="370"/>
        <v>0</v>
      </c>
      <c r="BQ538">
        <f t="shared" ca="1" si="371"/>
        <v>1</v>
      </c>
      <c r="BR538">
        <f t="shared" ca="1" si="372"/>
        <v>40526</v>
      </c>
      <c r="BS538" cm="1">
        <f t="array" aca="1" ref="BS538" ca="1">IF($C538=0,"",RANK(BR538,OFFSET(KKK,0,0,LAST,1),-1))</f>
        <v>580</v>
      </c>
      <c r="BT538" s="19">
        <f t="shared" ca="1" si="373"/>
        <v>407740</v>
      </c>
    </row>
    <row r="539" spans="1:72">
      <c r="A539">
        <v>527</v>
      </c>
      <c r="C539" s="9" t="str">
        <f t="shared" ca="1" si="341"/>
        <v>TJ9T9 15</v>
      </c>
      <c r="D539">
        <f t="shared" ca="1" si="343"/>
        <v>8</v>
      </c>
      <c r="E539" t="str">
        <f t="shared" ca="1" si="357"/>
        <v>TJ9T9</v>
      </c>
      <c r="F539" t="str">
        <f t="shared" ca="1" si="344"/>
        <v>LMILI</v>
      </c>
      <c r="G539" t="str">
        <f t="shared" ca="1" si="358"/>
        <v>LMILI 15</v>
      </c>
      <c r="H539" t="str">
        <f ca="1"/>
        <v>IEEEG 64</v>
      </c>
      <c r="I539" t="str" cm="1">
        <f t="array" aca="1" ref="I539:J539" ca="1">IF($C539=0,"",_xlfn.TEXTSPLIT(H539," "))</f>
        <v>IEEEG</v>
      </c>
      <c r="J539" t="str">
        <f ca="1"/>
        <v>64</v>
      </c>
      <c r="K539">
        <f t="shared" ca="1" si="359"/>
        <v>64</v>
      </c>
      <c r="L539">
        <f ca="1"/>
        <v>527</v>
      </c>
      <c r="M539" t="str">
        <f t="shared" ca="1" si="345"/>
        <v>95557</v>
      </c>
      <c r="N539">
        <f t="shared" ca="1" si="338"/>
        <v>0</v>
      </c>
      <c r="O539">
        <f t="shared" ca="1" si="375"/>
        <v>0</v>
      </c>
      <c r="P539">
        <f t="shared" ca="1" si="375"/>
        <v>0</v>
      </c>
      <c r="Q539">
        <f t="shared" ca="1" si="375"/>
        <v>0</v>
      </c>
      <c r="R539">
        <f t="shared" ca="1" si="375"/>
        <v>3</v>
      </c>
      <c r="S539">
        <f t="shared" ca="1" si="375"/>
        <v>0</v>
      </c>
      <c r="T539">
        <f t="shared" ca="1" si="375"/>
        <v>1</v>
      </c>
      <c r="U539">
        <f t="shared" ca="1" si="375"/>
        <v>0</v>
      </c>
      <c r="V539">
        <f t="shared" ca="1" si="375"/>
        <v>1</v>
      </c>
      <c r="W539">
        <f t="shared" ca="1" si="375"/>
        <v>0</v>
      </c>
      <c r="X539">
        <f t="shared" ca="1" si="375"/>
        <v>0</v>
      </c>
      <c r="Y539">
        <f t="shared" ca="1" si="375"/>
        <v>0</v>
      </c>
      <c r="Z539">
        <f t="shared" ca="1" si="375"/>
        <v>0</v>
      </c>
      <c r="AA539">
        <f t="shared" ca="1" si="375"/>
        <v>0</v>
      </c>
      <c r="AB539">
        <f t="shared" ca="1" si="360"/>
        <v>5</v>
      </c>
      <c r="AC539" t="b">
        <f t="shared" ca="1" si="346"/>
        <v>0</v>
      </c>
      <c r="AD539" t="b">
        <f t="shared" ca="1" si="347"/>
        <v>0</v>
      </c>
      <c r="AE539" t="b">
        <f t="shared" ca="1" si="348"/>
        <v>0</v>
      </c>
      <c r="AF539" t="b">
        <f t="shared" ca="1" si="349"/>
        <v>1</v>
      </c>
      <c r="AG539" t="b">
        <f t="shared" ca="1" si="350"/>
        <v>0</v>
      </c>
      <c r="AH539" t="b">
        <f t="shared" ca="1" si="351"/>
        <v>0</v>
      </c>
      <c r="AI539" t="b">
        <f t="shared" ca="1" si="352"/>
        <v>0</v>
      </c>
      <c r="AJ539">
        <f t="shared" ca="1" si="361"/>
        <v>1</v>
      </c>
      <c r="AK539">
        <f t="shared" ca="1" si="353"/>
        <v>40527</v>
      </c>
      <c r="AL539">
        <f t="shared" ca="1" si="354"/>
        <v>725</v>
      </c>
      <c r="AM539" s="19">
        <f t="shared" ca="1" si="355"/>
        <v>46400</v>
      </c>
      <c r="AN539" t="str">
        <f ca="1">IF($C539=0,"",
VLOOKUP(MID($E539,1,1),TRANSF2,2,FALSE)
&amp; VLOOKUP(MID($E539,2,1),TRANSF2,2,FALSE)
&amp; VLOOKUP(MID($E539,3,1),TRANSF2,2,FALSE)
&amp; VLOOKUP(MID($E539,4,1),TRANSF2,2,FALSE)
&amp; VLOOKUP(MID($E539,5,1),TRANSF2,2,FALSE)
)</f>
        <v>LAILI</v>
      </c>
      <c r="AO539" t="str">
        <f t="shared" ca="1" si="362"/>
        <v>LAILI 15</v>
      </c>
      <c r="AP539" t="str">
        <f ca="1"/>
        <v>HCCBC 271</v>
      </c>
      <c r="AQ539" t="str" cm="1">
        <f t="array" aca="1" ref="AQ539:AR539" ca="1">IF($C539=0,"",_xlfn.TEXTSPLIT(AP539," "))</f>
        <v>HCCBC</v>
      </c>
      <c r="AR539" t="str">
        <f ca="1"/>
        <v>271</v>
      </c>
      <c r="AS539">
        <f t="shared" ca="1" si="363"/>
        <v>271</v>
      </c>
      <c r="AT539">
        <f ca="1"/>
        <v>527</v>
      </c>
      <c r="AU539" t="str">
        <f ca="1">IF($C539=0,"",
VLOOKUP(MID(AQ539,1,1),REVTRANS2,2,FALSE)
&amp; VLOOKUP(MID(AQ539,2,1),REVTRANS2,2,FALSE)
&amp; VLOOKUP(MID(AQ539,3,1),REVTRANS2,2,FALSE)
&amp; VLOOKUP(MID(AQ539,4,1),REVTRANS2,2,FALSE)
&amp; VLOOKUP(MID(AQ539,5,1),REVTRANS2,2,FALSE)
)</f>
        <v>83323</v>
      </c>
      <c r="AV539">
        <f t="shared" ca="1" si="356"/>
        <v>0</v>
      </c>
      <c r="AW539">
        <f t="shared" ca="1" si="356"/>
        <v>1</v>
      </c>
      <c r="AX539">
        <f t="shared" ca="1" si="356"/>
        <v>3</v>
      </c>
      <c r="AY539">
        <f t="shared" ca="1" si="356"/>
        <v>0</v>
      </c>
      <c r="AZ539">
        <f t="shared" ca="1" si="356"/>
        <v>0</v>
      </c>
      <c r="BA539">
        <f t="shared" ca="1" si="356"/>
        <v>0</v>
      </c>
      <c r="BB539">
        <f t="shared" ca="1" si="356"/>
        <v>0</v>
      </c>
      <c r="BC539">
        <f t="shared" ca="1" si="356"/>
        <v>1</v>
      </c>
      <c r="BD539">
        <f t="shared" ca="1" si="356"/>
        <v>0</v>
      </c>
      <c r="BE539">
        <f t="shared" ca="1" si="356"/>
        <v>0</v>
      </c>
      <c r="BF539">
        <f t="shared" ca="1" si="356"/>
        <v>0</v>
      </c>
      <c r="BG539">
        <f t="shared" ca="1" si="356"/>
        <v>0</v>
      </c>
      <c r="BH539">
        <f t="shared" ca="1" si="356"/>
        <v>0</v>
      </c>
      <c r="BI539" s="37">
        <f t="shared" ca="1" si="356"/>
        <v>0</v>
      </c>
      <c r="BJ539" t="b">
        <f t="shared" ca="1" si="364"/>
        <v>0</v>
      </c>
      <c r="BK539" t="b">
        <f t="shared" ca="1" si="365"/>
        <v>0</v>
      </c>
      <c r="BL539" t="b">
        <f t="shared" ca="1" si="366"/>
        <v>0</v>
      </c>
      <c r="BM539" t="b">
        <f t="shared" ca="1" si="367"/>
        <v>1</v>
      </c>
      <c r="BN539" t="b">
        <f t="shared" ca="1" si="368"/>
        <v>0</v>
      </c>
      <c r="BO539" t="b">
        <f t="shared" ca="1" si="369"/>
        <v>0</v>
      </c>
      <c r="BP539" t="b">
        <f t="shared" ca="1" si="370"/>
        <v>0</v>
      </c>
      <c r="BQ539">
        <f t="shared" ca="1" si="371"/>
        <v>1</v>
      </c>
      <c r="BR539">
        <f t="shared" ca="1" si="372"/>
        <v>40527</v>
      </c>
      <c r="BS539" cm="1">
        <f t="array" aca="1" ref="BS539" ca="1">IF($C539=0,"",RANK(BR539,OFFSET(KKK,0,0,LAST,1),-1))</f>
        <v>581</v>
      </c>
      <c r="BT539" s="19">
        <f t="shared" ca="1" si="373"/>
        <v>157451</v>
      </c>
    </row>
    <row r="540" spans="1:72">
      <c r="A540">
        <v>528</v>
      </c>
      <c r="C540" s="9" t="str">
        <f t="shared" ca="1" si="341"/>
        <v>K4K46 254</v>
      </c>
      <c r="D540">
        <f t="shared" ca="1" si="343"/>
        <v>9</v>
      </c>
      <c r="E540" t="str">
        <f t="shared" ca="1" si="357"/>
        <v>K4K46</v>
      </c>
      <c r="F540" t="str">
        <f t="shared" ca="1" si="344"/>
        <v>ODODF</v>
      </c>
      <c r="G540" t="str">
        <f t="shared" ca="1" si="358"/>
        <v>ODODF 254</v>
      </c>
      <c r="H540" t="str">
        <f ca="1"/>
        <v>IEIII 242</v>
      </c>
      <c r="I540" t="str" cm="1">
        <f t="array" aca="1" ref="I540:J540" ca="1">IF($C540=0,"",_xlfn.TEXTSPLIT(H540," "))</f>
        <v>IEIII</v>
      </c>
      <c r="J540" t="str">
        <f ca="1"/>
        <v>242</v>
      </c>
      <c r="K540">
        <f t="shared" ca="1" si="359"/>
        <v>242</v>
      </c>
      <c r="L540">
        <f ca="1"/>
        <v>528</v>
      </c>
      <c r="M540" t="str">
        <f t="shared" ca="1" si="345"/>
        <v>95999</v>
      </c>
      <c r="N540">
        <f t="shared" ca="1" si="338"/>
        <v>0</v>
      </c>
      <c r="O540">
        <f t="shared" ca="1" si="375"/>
        <v>0</v>
      </c>
      <c r="P540">
        <f t="shared" ca="1" si="375"/>
        <v>0</v>
      </c>
      <c r="Q540">
        <f t="shared" ca="1" si="375"/>
        <v>0</v>
      </c>
      <c r="R540">
        <f t="shared" ca="1" si="375"/>
        <v>1</v>
      </c>
      <c r="S540">
        <f t="shared" ca="1" si="375"/>
        <v>0</v>
      </c>
      <c r="T540">
        <f t="shared" ca="1" si="375"/>
        <v>0</v>
      </c>
      <c r="U540">
        <f t="shared" ca="1" si="375"/>
        <v>0</v>
      </c>
      <c r="V540">
        <f t="shared" ca="1" si="375"/>
        <v>4</v>
      </c>
      <c r="W540">
        <f t="shared" ca="1" si="375"/>
        <v>0</v>
      </c>
      <c r="X540">
        <f t="shared" ca="1" si="375"/>
        <v>0</v>
      </c>
      <c r="Y540">
        <f t="shared" ca="1" si="375"/>
        <v>0</v>
      </c>
      <c r="Z540">
        <f t="shared" ca="1" si="375"/>
        <v>0</v>
      </c>
      <c r="AA540">
        <f t="shared" ca="1" si="375"/>
        <v>0</v>
      </c>
      <c r="AB540">
        <f t="shared" ca="1" si="360"/>
        <v>5</v>
      </c>
      <c r="AC540" t="b">
        <f t="shared" ca="1" si="346"/>
        <v>0</v>
      </c>
      <c r="AD540" t="b">
        <f t="shared" ca="1" si="347"/>
        <v>1</v>
      </c>
      <c r="AE540" t="b">
        <f t="shared" ca="1" si="348"/>
        <v>0</v>
      </c>
      <c r="AF540" t="b">
        <f t="shared" ca="1" si="349"/>
        <v>0</v>
      </c>
      <c r="AG540" t="b">
        <f t="shared" ca="1" si="350"/>
        <v>0</v>
      </c>
      <c r="AH540" t="b">
        <f t="shared" ca="1" si="351"/>
        <v>0</v>
      </c>
      <c r="AI540" t="b">
        <f t="shared" ca="1" si="352"/>
        <v>0</v>
      </c>
      <c r="AJ540">
        <f t="shared" ca="1" si="361"/>
        <v>1</v>
      </c>
      <c r="AK540">
        <f t="shared" ca="1" si="353"/>
        <v>60528</v>
      </c>
      <c r="AL540">
        <f t="shared" ca="1" si="354"/>
        <v>959</v>
      </c>
      <c r="AM540" s="19">
        <f t="shared" ca="1" si="355"/>
        <v>232078</v>
      </c>
      <c r="AN540" t="str">
        <f ca="1">IF($C540=0,"",
VLOOKUP(MID($E540,1,1),TRANSF2,2,FALSE)
&amp; VLOOKUP(MID($E540,2,1),TRANSF2,2,FALSE)
&amp; VLOOKUP(MID($E540,3,1),TRANSF2,2,FALSE)
&amp; VLOOKUP(MID($E540,4,1),TRANSF2,2,FALSE)
&amp; VLOOKUP(MID($E540,5,1),TRANSF2,2,FALSE)
)</f>
        <v>ODODF</v>
      </c>
      <c r="AO540" t="str">
        <f t="shared" ca="1" si="362"/>
        <v>ODODF 254</v>
      </c>
      <c r="AP540" t="str">
        <f ca="1"/>
        <v>HCCHO 978</v>
      </c>
      <c r="AQ540" t="str" cm="1">
        <f t="array" aca="1" ref="AQ540:AR540" ca="1">IF($C540=0,"",_xlfn.TEXTSPLIT(AP540," "))</f>
        <v>HCCHO</v>
      </c>
      <c r="AR540" t="str">
        <f ca="1"/>
        <v>978</v>
      </c>
      <c r="AS540">
        <f t="shared" ca="1" si="363"/>
        <v>978</v>
      </c>
      <c r="AT540">
        <f ca="1"/>
        <v>528</v>
      </c>
      <c r="AU540" t="str">
        <f ca="1">IF($C540=0,"",
VLOOKUP(MID(AQ540,1,1),REVTRANS2,2,FALSE)
&amp; VLOOKUP(MID(AQ540,2,1),REVTRANS2,2,FALSE)
&amp; VLOOKUP(MID(AQ540,3,1),REVTRANS2,2,FALSE)
&amp; VLOOKUP(MID(AQ540,4,1),REVTRANS2,2,FALSE)
&amp; VLOOKUP(MID(AQ540,5,1),REVTRANS2,2,FALSE)
)</f>
        <v>8338K</v>
      </c>
      <c r="AV540">
        <f t="shared" ca="1" si="356"/>
        <v>0</v>
      </c>
      <c r="AW540">
        <f t="shared" ca="1" si="356"/>
        <v>0</v>
      </c>
      <c r="AX540">
        <f t="shared" ca="1" si="356"/>
        <v>2</v>
      </c>
      <c r="AY540">
        <f t="shared" ca="1" si="356"/>
        <v>0</v>
      </c>
      <c r="AZ540">
        <f t="shared" ca="1" si="356"/>
        <v>0</v>
      </c>
      <c r="BA540">
        <f t="shared" ca="1" si="356"/>
        <v>0</v>
      </c>
      <c r="BB540">
        <f t="shared" ca="1" si="356"/>
        <v>0</v>
      </c>
      <c r="BC540">
        <f t="shared" ca="1" si="356"/>
        <v>2</v>
      </c>
      <c r="BD540">
        <f t="shared" ca="1" si="356"/>
        <v>0</v>
      </c>
      <c r="BE540">
        <f t="shared" ca="1" si="356"/>
        <v>0</v>
      </c>
      <c r="BF540">
        <f t="shared" ca="1" si="356"/>
        <v>0</v>
      </c>
      <c r="BG540">
        <f t="shared" ca="1" si="356"/>
        <v>1</v>
      </c>
      <c r="BH540">
        <f t="shared" ca="1" si="356"/>
        <v>0</v>
      </c>
      <c r="BI540" s="37">
        <f t="shared" ca="1" si="356"/>
        <v>0</v>
      </c>
      <c r="BJ540" t="b">
        <f t="shared" ca="1" si="364"/>
        <v>0</v>
      </c>
      <c r="BK540" t="b">
        <f t="shared" ca="1" si="365"/>
        <v>0</v>
      </c>
      <c r="BL540" t="b">
        <f t="shared" ca="1" si="366"/>
        <v>0</v>
      </c>
      <c r="BM540" t="b">
        <f t="shared" ca="1" si="367"/>
        <v>0</v>
      </c>
      <c r="BN540" t="b">
        <f t="shared" ca="1" si="368"/>
        <v>1</v>
      </c>
      <c r="BO540" t="b">
        <f t="shared" ca="1" si="369"/>
        <v>0</v>
      </c>
      <c r="BP540" t="b">
        <f t="shared" ca="1" si="370"/>
        <v>0</v>
      </c>
      <c r="BQ540">
        <f t="shared" ca="1" si="371"/>
        <v>1</v>
      </c>
      <c r="BR540">
        <f t="shared" ca="1" si="372"/>
        <v>30528</v>
      </c>
      <c r="BS540" cm="1">
        <f t="array" aca="1" ref="BS540" ca="1">IF($C540=0,"",RANK(BR540,OFFSET(KKK,0,0,LAST,1),-1))</f>
        <v>384</v>
      </c>
      <c r="BT540" s="19">
        <f t="shared" ca="1" si="373"/>
        <v>375552</v>
      </c>
    </row>
    <row r="541" spans="1:72">
      <c r="A541">
        <v>529</v>
      </c>
      <c r="C541" s="9" t="str">
        <f t="shared" ca="1" si="341"/>
        <v>Q9KKK 213</v>
      </c>
      <c r="D541">
        <f t="shared" ca="1" si="343"/>
        <v>9</v>
      </c>
      <c r="E541" t="str">
        <f t="shared" ca="1" si="357"/>
        <v>Q9KKK</v>
      </c>
      <c r="F541" t="str">
        <f t="shared" ca="1" si="344"/>
        <v>NIOOO</v>
      </c>
      <c r="G541" t="str">
        <f t="shared" ca="1" si="358"/>
        <v>NIOOO 213</v>
      </c>
      <c r="H541" t="str">
        <f ca="1"/>
        <v>IEMPE 516</v>
      </c>
      <c r="I541" t="str" cm="1">
        <f t="array" aca="1" ref="I541:J541" ca="1">IF($C541=0,"",_xlfn.TEXTSPLIT(H541," "))</f>
        <v>IEMPE</v>
      </c>
      <c r="J541" t="str">
        <f ca="1"/>
        <v>516</v>
      </c>
      <c r="K541">
        <f t="shared" ca="1" si="359"/>
        <v>516</v>
      </c>
      <c r="L541">
        <f ca="1"/>
        <v>529</v>
      </c>
      <c r="M541" t="str">
        <f t="shared" ca="1" si="345"/>
        <v>95JA5</v>
      </c>
      <c r="N541">
        <f t="shared" ca="1" si="338"/>
        <v>0</v>
      </c>
      <c r="O541">
        <f t="shared" ca="1" si="375"/>
        <v>0</v>
      </c>
      <c r="P541">
        <f t="shared" ca="1" si="375"/>
        <v>0</v>
      </c>
      <c r="Q541">
        <f t="shared" ca="1" si="375"/>
        <v>0</v>
      </c>
      <c r="R541">
        <f t="shared" ca="1" si="375"/>
        <v>2</v>
      </c>
      <c r="S541">
        <f t="shared" ca="1" si="375"/>
        <v>0</v>
      </c>
      <c r="T541">
        <f t="shared" ca="1" si="375"/>
        <v>0</v>
      </c>
      <c r="U541">
        <f t="shared" ca="1" si="375"/>
        <v>0</v>
      </c>
      <c r="V541">
        <f t="shared" ca="1" si="375"/>
        <v>1</v>
      </c>
      <c r="W541">
        <f t="shared" ca="1" si="375"/>
        <v>0</v>
      </c>
      <c r="X541">
        <f t="shared" ca="1" si="375"/>
        <v>1</v>
      </c>
      <c r="Y541">
        <f t="shared" ca="1" si="375"/>
        <v>0</v>
      </c>
      <c r="Z541">
        <f t="shared" ca="1" si="375"/>
        <v>0</v>
      </c>
      <c r="AA541">
        <f t="shared" ca="1" si="375"/>
        <v>1</v>
      </c>
      <c r="AB541">
        <f t="shared" ca="1" si="360"/>
        <v>5</v>
      </c>
      <c r="AC541" t="b">
        <f t="shared" ca="1" si="346"/>
        <v>0</v>
      </c>
      <c r="AD541" t="b">
        <f t="shared" ca="1" si="347"/>
        <v>0</v>
      </c>
      <c r="AE541" t="b">
        <f t="shared" ca="1" si="348"/>
        <v>0</v>
      </c>
      <c r="AF541" t="b">
        <f t="shared" ca="1" si="349"/>
        <v>0</v>
      </c>
      <c r="AG541" t="b">
        <f t="shared" ca="1" si="350"/>
        <v>0</v>
      </c>
      <c r="AH541" t="b">
        <f t="shared" ca="1" si="351"/>
        <v>1</v>
      </c>
      <c r="AI541" t="b">
        <f t="shared" ca="1" si="352"/>
        <v>0</v>
      </c>
      <c r="AJ541">
        <f t="shared" ca="1" si="361"/>
        <v>1</v>
      </c>
      <c r="AK541">
        <f t="shared" ca="1" si="353"/>
        <v>20529</v>
      </c>
      <c r="AL541">
        <f t="shared" ca="1" si="354"/>
        <v>318</v>
      </c>
      <c r="AM541" s="19">
        <f t="shared" ca="1" si="355"/>
        <v>164088</v>
      </c>
      <c r="AN541" t="str">
        <f ca="1">IF($C541=0,"",
VLOOKUP(MID($E541,1,1),TRANSF2,2,FALSE)
&amp; VLOOKUP(MID($E541,2,1),TRANSF2,2,FALSE)
&amp; VLOOKUP(MID($E541,3,1),TRANSF2,2,FALSE)
&amp; VLOOKUP(MID($E541,4,1),TRANSF2,2,FALSE)
&amp; VLOOKUP(MID($E541,5,1),TRANSF2,2,FALSE)
)</f>
        <v>NIOOO</v>
      </c>
      <c r="AO541" t="str">
        <f t="shared" ca="1" si="362"/>
        <v>NIOOO 213</v>
      </c>
      <c r="AP541" t="str">
        <f ca="1"/>
        <v>HCCIC 545</v>
      </c>
      <c r="AQ541" t="str" cm="1">
        <f t="array" aca="1" ref="AQ541:AR541" ca="1">IF($C541=0,"",_xlfn.TEXTSPLIT(AP541," "))</f>
        <v>HCCIC</v>
      </c>
      <c r="AR541" t="str">
        <f ca="1"/>
        <v>545</v>
      </c>
      <c r="AS541">
        <f t="shared" ca="1" si="363"/>
        <v>545</v>
      </c>
      <c r="AT541">
        <f ca="1"/>
        <v>529</v>
      </c>
      <c r="AU541" t="str">
        <f ca="1">IF($C541=0,"",
VLOOKUP(MID(AQ541,1,1),REVTRANS2,2,FALSE)
&amp; VLOOKUP(MID(AQ541,2,1),REVTRANS2,2,FALSE)
&amp; VLOOKUP(MID(AQ541,3,1),REVTRANS2,2,FALSE)
&amp; VLOOKUP(MID(AQ541,4,1),REVTRANS2,2,FALSE)
&amp; VLOOKUP(MID(AQ541,5,1),REVTRANS2,2,FALSE)
)</f>
        <v>83393</v>
      </c>
      <c r="AV541">
        <f t="shared" ca="1" si="356"/>
        <v>0</v>
      </c>
      <c r="AW541">
        <f t="shared" ca="1" si="356"/>
        <v>0</v>
      </c>
      <c r="AX541">
        <f t="shared" ca="1" si="356"/>
        <v>3</v>
      </c>
      <c r="AY541">
        <f t="shared" ca="1" si="356"/>
        <v>0</v>
      </c>
      <c r="AZ541">
        <f t="shared" ca="1" si="356"/>
        <v>0</v>
      </c>
      <c r="BA541">
        <f t="shared" ca="1" si="356"/>
        <v>0</v>
      </c>
      <c r="BB541">
        <f t="shared" ca="1" si="356"/>
        <v>0</v>
      </c>
      <c r="BC541">
        <f t="shared" ca="1" si="356"/>
        <v>1</v>
      </c>
      <c r="BD541">
        <f t="shared" ca="1" si="356"/>
        <v>1</v>
      </c>
      <c r="BE541">
        <f t="shared" ca="1" si="356"/>
        <v>0</v>
      </c>
      <c r="BF541">
        <f t="shared" ca="1" si="356"/>
        <v>0</v>
      </c>
      <c r="BG541">
        <f t="shared" ca="1" si="356"/>
        <v>0</v>
      </c>
      <c r="BH541">
        <f t="shared" ca="1" si="356"/>
        <v>0</v>
      </c>
      <c r="BI541" s="37">
        <f t="shared" ca="1" si="356"/>
        <v>0</v>
      </c>
      <c r="BJ541" t="b">
        <f t="shared" ca="1" si="364"/>
        <v>0</v>
      </c>
      <c r="BK541" t="b">
        <f t="shared" ca="1" si="365"/>
        <v>0</v>
      </c>
      <c r="BL541" t="b">
        <f t="shared" ca="1" si="366"/>
        <v>0</v>
      </c>
      <c r="BM541" t="b">
        <f t="shared" ca="1" si="367"/>
        <v>1</v>
      </c>
      <c r="BN541" t="b">
        <f t="shared" ca="1" si="368"/>
        <v>0</v>
      </c>
      <c r="BO541" t="b">
        <f t="shared" ca="1" si="369"/>
        <v>0</v>
      </c>
      <c r="BP541" t="b">
        <f t="shared" ca="1" si="370"/>
        <v>0</v>
      </c>
      <c r="BQ541">
        <f t="shared" ca="1" si="371"/>
        <v>1</v>
      </c>
      <c r="BR541">
        <f t="shared" ca="1" si="372"/>
        <v>40529</v>
      </c>
      <c r="BS541" cm="1">
        <f t="array" aca="1" ref="BS541" ca="1">IF($C541=0,"",RANK(BR541,OFFSET(KKK,0,0,LAST,1),-1))</f>
        <v>582</v>
      </c>
      <c r="BT541" s="19">
        <f t="shared" ca="1" si="373"/>
        <v>317190</v>
      </c>
    </row>
    <row r="542" spans="1:72">
      <c r="A542">
        <v>530</v>
      </c>
      <c r="C542" s="9" t="str">
        <f t="shared" ca="1" si="341"/>
        <v>Q8844 786</v>
      </c>
      <c r="D542">
        <f t="shared" ca="1" si="343"/>
        <v>9</v>
      </c>
      <c r="E542" t="str">
        <f t="shared" ca="1" si="357"/>
        <v>Q8844</v>
      </c>
      <c r="F542" t="str">
        <f t="shared" ca="1" si="344"/>
        <v>NHHDD</v>
      </c>
      <c r="G542" t="str">
        <f t="shared" ca="1" si="358"/>
        <v>NHHDD 786</v>
      </c>
      <c r="H542" t="str">
        <f ca="1"/>
        <v>IFBID 877</v>
      </c>
      <c r="I542" t="str" cm="1">
        <f t="array" aca="1" ref="I542:J542" ca="1">IF($C542=0,"",_xlfn.TEXTSPLIT(H542," "))</f>
        <v>IFBID</v>
      </c>
      <c r="J542" t="str">
        <f ca="1"/>
        <v>877</v>
      </c>
      <c r="K542">
        <f t="shared" ca="1" si="359"/>
        <v>877</v>
      </c>
      <c r="L542">
        <f ca="1"/>
        <v>530</v>
      </c>
      <c r="M542" t="str">
        <f t="shared" ca="1" si="345"/>
        <v>96294</v>
      </c>
      <c r="N542">
        <f t="shared" ca="1" si="338"/>
        <v>0</v>
      </c>
      <c r="O542">
        <f t="shared" ca="1" si="375"/>
        <v>1</v>
      </c>
      <c r="P542">
        <f t="shared" ca="1" si="375"/>
        <v>0</v>
      </c>
      <c r="Q542">
        <f t="shared" ca="1" si="375"/>
        <v>1</v>
      </c>
      <c r="R542">
        <f t="shared" ca="1" si="375"/>
        <v>0</v>
      </c>
      <c r="S542">
        <f t="shared" ca="1" si="375"/>
        <v>1</v>
      </c>
      <c r="T542">
        <f t="shared" ca="1" si="375"/>
        <v>0</v>
      </c>
      <c r="U542">
        <f t="shared" ca="1" si="375"/>
        <v>0</v>
      </c>
      <c r="V542">
        <f t="shared" ca="1" si="375"/>
        <v>2</v>
      </c>
      <c r="W542">
        <f t="shared" ca="1" si="375"/>
        <v>0</v>
      </c>
      <c r="X542">
        <f t="shared" ca="1" si="375"/>
        <v>0</v>
      </c>
      <c r="Y542">
        <f t="shared" ca="1" si="375"/>
        <v>0</v>
      </c>
      <c r="Z542">
        <f t="shared" ca="1" si="375"/>
        <v>0</v>
      </c>
      <c r="AA542">
        <f t="shared" ca="1" si="375"/>
        <v>0</v>
      </c>
      <c r="AB542">
        <f t="shared" ca="1" si="360"/>
        <v>5</v>
      </c>
      <c r="AC542" t="b">
        <f t="shared" ca="1" si="346"/>
        <v>0</v>
      </c>
      <c r="AD542" t="b">
        <f t="shared" ca="1" si="347"/>
        <v>0</v>
      </c>
      <c r="AE542" t="b">
        <f t="shared" ca="1" si="348"/>
        <v>0</v>
      </c>
      <c r="AF542" t="b">
        <f t="shared" ca="1" si="349"/>
        <v>0</v>
      </c>
      <c r="AG542" t="b">
        <f t="shared" ca="1" si="350"/>
        <v>0</v>
      </c>
      <c r="AH542" t="b">
        <f t="shared" ca="1" si="351"/>
        <v>1</v>
      </c>
      <c r="AI542" t="b">
        <f t="shared" ca="1" si="352"/>
        <v>0</v>
      </c>
      <c r="AJ542">
        <f t="shared" ca="1" si="361"/>
        <v>1</v>
      </c>
      <c r="AK542">
        <f t="shared" ca="1" si="353"/>
        <v>20530</v>
      </c>
      <c r="AL542">
        <f t="shared" ca="1" si="354"/>
        <v>319</v>
      </c>
      <c r="AM542" s="19">
        <f t="shared" ca="1" si="355"/>
        <v>279763</v>
      </c>
      <c r="AN542" t="str">
        <f ca="1">IF($C542=0,"",
VLOOKUP(MID($E542,1,1),TRANSF2,2,FALSE)
&amp; VLOOKUP(MID($E542,2,1),TRANSF2,2,FALSE)
&amp; VLOOKUP(MID($E542,3,1),TRANSF2,2,FALSE)
&amp; VLOOKUP(MID($E542,4,1),TRANSF2,2,FALSE)
&amp; VLOOKUP(MID($E542,5,1),TRANSF2,2,FALSE)
)</f>
        <v>NHHDD</v>
      </c>
      <c r="AO542" t="str">
        <f t="shared" ca="1" si="362"/>
        <v>NHHDD 786</v>
      </c>
      <c r="AP542" t="str">
        <f ca="1"/>
        <v>HCLCC 878</v>
      </c>
      <c r="AQ542" t="str" cm="1">
        <f t="array" aca="1" ref="AQ542:AR542" ca="1">IF($C542=0,"",_xlfn.TEXTSPLIT(AP542," "))</f>
        <v>HCLCC</v>
      </c>
      <c r="AR542" t="str">
        <f ca="1"/>
        <v>878</v>
      </c>
      <c r="AS542">
        <f t="shared" ca="1" si="363"/>
        <v>878</v>
      </c>
      <c r="AT542">
        <f ca="1"/>
        <v>530</v>
      </c>
      <c r="AU542" t="str">
        <f ca="1">IF($C542=0,"",
VLOOKUP(MID(AQ542,1,1),REVTRANS2,2,FALSE)
&amp; VLOOKUP(MID(AQ542,2,1),REVTRANS2,2,FALSE)
&amp; VLOOKUP(MID(AQ542,3,1),REVTRANS2,2,FALSE)
&amp; VLOOKUP(MID(AQ542,4,1),REVTRANS2,2,FALSE)
&amp; VLOOKUP(MID(AQ542,5,1),REVTRANS2,2,FALSE)
)</f>
        <v>83T33</v>
      </c>
      <c r="AV542">
        <f t="shared" ca="1" si="356"/>
        <v>0</v>
      </c>
      <c r="AW542">
        <f t="shared" ca="1" si="356"/>
        <v>0</v>
      </c>
      <c r="AX542">
        <f t="shared" ca="1" si="356"/>
        <v>3</v>
      </c>
      <c r="AY542">
        <f t="shared" ca="1" si="356"/>
        <v>0</v>
      </c>
      <c r="AZ542">
        <f t="shared" ca="1" si="356"/>
        <v>0</v>
      </c>
      <c r="BA542">
        <f t="shared" ca="1" si="356"/>
        <v>0</v>
      </c>
      <c r="BB542">
        <f t="shared" ca="1" si="356"/>
        <v>0</v>
      </c>
      <c r="BC542">
        <f t="shared" ca="1" si="356"/>
        <v>1</v>
      </c>
      <c r="BD542">
        <f t="shared" ca="1" si="356"/>
        <v>0</v>
      </c>
      <c r="BE542">
        <f t="shared" ca="1" si="356"/>
        <v>1</v>
      </c>
      <c r="BF542">
        <f t="shared" ca="1" si="356"/>
        <v>0</v>
      </c>
      <c r="BG542">
        <f t="shared" ca="1" si="356"/>
        <v>0</v>
      </c>
      <c r="BH542">
        <f t="shared" ca="1" si="356"/>
        <v>0</v>
      </c>
      <c r="BI542" s="37">
        <f t="shared" ca="1" si="356"/>
        <v>0</v>
      </c>
      <c r="BJ542" t="b">
        <f t="shared" ca="1" si="364"/>
        <v>0</v>
      </c>
      <c r="BK542" t="b">
        <f t="shared" ca="1" si="365"/>
        <v>0</v>
      </c>
      <c r="BL542" t="b">
        <f t="shared" ca="1" si="366"/>
        <v>0</v>
      </c>
      <c r="BM542" t="b">
        <f t="shared" ca="1" si="367"/>
        <v>1</v>
      </c>
      <c r="BN542" t="b">
        <f t="shared" ca="1" si="368"/>
        <v>0</v>
      </c>
      <c r="BO542" t="b">
        <f t="shared" ca="1" si="369"/>
        <v>0</v>
      </c>
      <c r="BP542" t="b">
        <f t="shared" ca="1" si="370"/>
        <v>0</v>
      </c>
      <c r="BQ542">
        <f t="shared" ca="1" si="371"/>
        <v>1</v>
      </c>
      <c r="BR542">
        <f t="shared" ca="1" si="372"/>
        <v>40530</v>
      </c>
      <c r="BS542" cm="1">
        <f t="array" aca="1" ref="BS542" ca="1">IF($C542=0,"",RANK(BR542,OFFSET(KKK,0,0,LAST,1),-1))</f>
        <v>583</v>
      </c>
      <c r="BT542" s="19">
        <f t="shared" ca="1" si="373"/>
        <v>511874</v>
      </c>
    </row>
    <row r="543" spans="1:72">
      <c r="A543">
        <v>531</v>
      </c>
      <c r="C543" s="9" t="str">
        <f t="shared" ca="1" si="341"/>
        <v>8922K 998</v>
      </c>
      <c r="D543">
        <f t="shared" ca="1" si="343"/>
        <v>9</v>
      </c>
      <c r="E543" t="str">
        <f t="shared" ca="1" si="357"/>
        <v>8922K</v>
      </c>
      <c r="F543" t="str">
        <f t="shared" ca="1" si="344"/>
        <v>HIBBO</v>
      </c>
      <c r="G543" t="str">
        <f t="shared" ca="1" si="358"/>
        <v>HIBBO 998</v>
      </c>
      <c r="H543" t="str">
        <f ca="1"/>
        <v>IFFMI 637</v>
      </c>
      <c r="I543" t="str" cm="1">
        <f t="array" aca="1" ref="I543:J543" ca="1">IF($C543=0,"",_xlfn.TEXTSPLIT(H543," "))</f>
        <v>IFFMI</v>
      </c>
      <c r="J543" t="str">
        <f ca="1"/>
        <v>637</v>
      </c>
      <c r="K543">
        <f t="shared" ca="1" si="359"/>
        <v>637</v>
      </c>
      <c r="L543">
        <f ca="1"/>
        <v>531</v>
      </c>
      <c r="M543" t="str">
        <f t="shared" ca="1" si="345"/>
        <v>966J9</v>
      </c>
      <c r="N543">
        <f t="shared" ca="1" si="338"/>
        <v>0</v>
      </c>
      <c r="O543">
        <f t="shared" ca="1" si="375"/>
        <v>0</v>
      </c>
      <c r="P543">
        <f t="shared" ca="1" si="375"/>
        <v>0</v>
      </c>
      <c r="Q543">
        <f t="shared" ca="1" si="375"/>
        <v>0</v>
      </c>
      <c r="R543">
        <f t="shared" ca="1" si="375"/>
        <v>0</v>
      </c>
      <c r="S543">
        <f t="shared" ca="1" si="375"/>
        <v>2</v>
      </c>
      <c r="T543">
        <f t="shared" ca="1" si="375"/>
        <v>0</v>
      </c>
      <c r="U543">
        <f t="shared" ca="1" si="375"/>
        <v>0</v>
      </c>
      <c r="V543">
        <f t="shared" ca="1" si="375"/>
        <v>2</v>
      </c>
      <c r="W543">
        <f t="shared" ca="1" si="375"/>
        <v>0</v>
      </c>
      <c r="X543">
        <f t="shared" ca="1" si="375"/>
        <v>1</v>
      </c>
      <c r="Y543">
        <f t="shared" ca="1" si="375"/>
        <v>0</v>
      </c>
      <c r="Z543">
        <f t="shared" ca="1" si="375"/>
        <v>0</v>
      </c>
      <c r="AA543">
        <f t="shared" ca="1" si="375"/>
        <v>0</v>
      </c>
      <c r="AB543">
        <f t="shared" ca="1" si="360"/>
        <v>5</v>
      </c>
      <c r="AC543" t="b">
        <f t="shared" ca="1" si="346"/>
        <v>0</v>
      </c>
      <c r="AD543" t="b">
        <f t="shared" ca="1" si="347"/>
        <v>0</v>
      </c>
      <c r="AE543" t="b">
        <f t="shared" ca="1" si="348"/>
        <v>0</v>
      </c>
      <c r="AF543" t="b">
        <f t="shared" ca="1" si="349"/>
        <v>0</v>
      </c>
      <c r="AG543" t="b">
        <f t="shared" ca="1" si="350"/>
        <v>1</v>
      </c>
      <c r="AH543" t="b">
        <f t="shared" ca="1" si="351"/>
        <v>0</v>
      </c>
      <c r="AI543" t="b">
        <f t="shared" ca="1" si="352"/>
        <v>0</v>
      </c>
      <c r="AJ543">
        <f t="shared" ca="1" si="361"/>
        <v>1</v>
      </c>
      <c r="AK543">
        <f t="shared" ca="1" si="353"/>
        <v>30531</v>
      </c>
      <c r="AL543">
        <f t="shared" ca="1" si="354"/>
        <v>538</v>
      </c>
      <c r="AM543" s="19">
        <f t="shared" ca="1" si="355"/>
        <v>342706</v>
      </c>
      <c r="AN543" t="str">
        <f ca="1">IF($C543=0,"",
VLOOKUP(MID($E543,1,1),TRANSF2,2,FALSE)
&amp; VLOOKUP(MID($E543,2,1),TRANSF2,2,FALSE)
&amp; VLOOKUP(MID($E543,3,1),TRANSF2,2,FALSE)
&amp; VLOOKUP(MID($E543,4,1),TRANSF2,2,FALSE)
&amp; VLOOKUP(MID($E543,5,1),TRANSF2,2,FALSE)
)</f>
        <v>HIBBO</v>
      </c>
      <c r="AO543" t="str">
        <f t="shared" ca="1" si="362"/>
        <v>HIBBO 998</v>
      </c>
      <c r="AP543" t="str">
        <f ca="1"/>
        <v>HCLFB 712</v>
      </c>
      <c r="AQ543" t="str" cm="1">
        <f t="array" aca="1" ref="AQ543:AR543" ca="1">IF($C543=0,"",_xlfn.TEXTSPLIT(AP543," "))</f>
        <v>HCLFB</v>
      </c>
      <c r="AR543" t="str">
        <f ca="1"/>
        <v>712</v>
      </c>
      <c r="AS543">
        <f t="shared" ca="1" si="363"/>
        <v>712</v>
      </c>
      <c r="AT543">
        <f ca="1"/>
        <v>531</v>
      </c>
      <c r="AU543" t="str">
        <f ca="1">IF($C543=0,"",
VLOOKUP(MID(AQ543,1,1),REVTRANS2,2,FALSE)
&amp; VLOOKUP(MID(AQ543,2,1),REVTRANS2,2,FALSE)
&amp; VLOOKUP(MID(AQ543,3,1),REVTRANS2,2,FALSE)
&amp; VLOOKUP(MID(AQ543,4,1),REVTRANS2,2,FALSE)
&amp; VLOOKUP(MID(AQ543,5,1),REVTRANS2,2,FALSE)
)</f>
        <v>83T62</v>
      </c>
      <c r="AV543">
        <f t="shared" ca="1" si="356"/>
        <v>0</v>
      </c>
      <c r="AW543">
        <f t="shared" ca="1" si="356"/>
        <v>1</v>
      </c>
      <c r="AX543">
        <f t="shared" ca="1" si="356"/>
        <v>1</v>
      </c>
      <c r="AY543">
        <f t="shared" ref="AW543:BI606" ca="1" si="376">IF($C543=0,"",(LEN($AU543)-LEN(SUBSTITUTE($AU543,AY$11,""))))</f>
        <v>0</v>
      </c>
      <c r="AZ543">
        <f t="shared" ca="1" si="376"/>
        <v>0</v>
      </c>
      <c r="BA543">
        <f t="shared" ca="1" si="376"/>
        <v>1</v>
      </c>
      <c r="BB543">
        <f t="shared" ca="1" si="376"/>
        <v>0</v>
      </c>
      <c r="BC543">
        <f t="shared" ca="1" si="376"/>
        <v>1</v>
      </c>
      <c r="BD543">
        <f t="shared" ca="1" si="376"/>
        <v>0</v>
      </c>
      <c r="BE543">
        <f t="shared" ca="1" si="376"/>
        <v>1</v>
      </c>
      <c r="BF543">
        <f t="shared" ca="1" si="376"/>
        <v>0</v>
      </c>
      <c r="BG543">
        <f t="shared" ca="1" si="376"/>
        <v>0</v>
      </c>
      <c r="BH543">
        <f t="shared" ca="1" si="376"/>
        <v>0</v>
      </c>
      <c r="BI543" s="37">
        <f t="shared" ca="1" si="376"/>
        <v>0</v>
      </c>
      <c r="BJ543" t="b">
        <f t="shared" ca="1" si="364"/>
        <v>0</v>
      </c>
      <c r="BK543" t="b">
        <f t="shared" ca="1" si="365"/>
        <v>0</v>
      </c>
      <c r="BL543" t="b">
        <f t="shared" ca="1" si="366"/>
        <v>0</v>
      </c>
      <c r="BM543" t="b">
        <f t="shared" ca="1" si="367"/>
        <v>0</v>
      </c>
      <c r="BN543" t="b">
        <f t="shared" ca="1" si="368"/>
        <v>0</v>
      </c>
      <c r="BO543" t="b">
        <f t="shared" ca="1" si="369"/>
        <v>0</v>
      </c>
      <c r="BP543" t="b">
        <f t="shared" ca="1" si="370"/>
        <v>1</v>
      </c>
      <c r="BQ543">
        <f t="shared" ca="1" si="371"/>
        <v>1</v>
      </c>
      <c r="BR543">
        <f t="shared" ca="1" si="372"/>
        <v>10531</v>
      </c>
      <c r="BS543" cm="1">
        <f t="array" aca="1" ref="BS543" ca="1">IF($C543=0,"",RANK(BR543,OFFSET(KKK,0,0,LAST,1),-1))</f>
        <v>58</v>
      </c>
      <c r="BT543" s="19">
        <f t="shared" ca="1" si="373"/>
        <v>41296</v>
      </c>
    </row>
    <row r="544" spans="1:72">
      <c r="A544">
        <v>532</v>
      </c>
      <c r="C544" s="9" t="str">
        <f t="shared" ca="1" si="341"/>
        <v>J877J 617</v>
      </c>
      <c r="D544">
        <f t="shared" ca="1" si="343"/>
        <v>9</v>
      </c>
      <c r="E544" t="str">
        <f t="shared" ca="1" si="357"/>
        <v>J877J</v>
      </c>
      <c r="F544" t="str">
        <f t="shared" ca="1" si="344"/>
        <v>MHGGM</v>
      </c>
      <c r="G544" t="str">
        <f t="shared" ca="1" si="358"/>
        <v>MHGGM 617</v>
      </c>
      <c r="H544" t="str">
        <f ca="1"/>
        <v>IFOIM 173</v>
      </c>
      <c r="I544" t="str" cm="1">
        <f t="array" aca="1" ref="I544:J544" ca="1">IF($C544=0,"",_xlfn.TEXTSPLIT(H544," "))</f>
        <v>IFOIM</v>
      </c>
      <c r="J544" t="str">
        <f ca="1"/>
        <v>173</v>
      </c>
      <c r="K544">
        <f t="shared" ca="1" si="359"/>
        <v>173</v>
      </c>
      <c r="L544">
        <f ca="1"/>
        <v>532</v>
      </c>
      <c r="M544" t="str">
        <f t="shared" ca="1" si="345"/>
        <v>96K9J</v>
      </c>
      <c r="N544">
        <f t="shared" ca="1" si="338"/>
        <v>0</v>
      </c>
      <c r="O544">
        <f t="shared" ca="1" si="375"/>
        <v>0</v>
      </c>
      <c r="P544">
        <f t="shared" ca="1" si="375"/>
        <v>0</v>
      </c>
      <c r="Q544">
        <f t="shared" ca="1" si="375"/>
        <v>0</v>
      </c>
      <c r="R544">
        <f t="shared" ca="1" si="375"/>
        <v>0</v>
      </c>
      <c r="S544">
        <f t="shared" ca="1" si="375"/>
        <v>1</v>
      </c>
      <c r="T544">
        <f t="shared" ca="1" si="375"/>
        <v>0</v>
      </c>
      <c r="U544">
        <f t="shared" ca="1" si="375"/>
        <v>0</v>
      </c>
      <c r="V544">
        <f t="shared" ca="1" si="375"/>
        <v>2</v>
      </c>
      <c r="W544">
        <f t="shared" ca="1" si="375"/>
        <v>0</v>
      </c>
      <c r="X544">
        <f t="shared" ca="1" si="375"/>
        <v>1</v>
      </c>
      <c r="Y544">
        <f t="shared" ca="1" si="375"/>
        <v>0</v>
      </c>
      <c r="Z544">
        <f t="shared" ca="1" si="375"/>
        <v>1</v>
      </c>
      <c r="AA544">
        <f t="shared" ca="1" si="375"/>
        <v>0</v>
      </c>
      <c r="AB544">
        <f t="shared" ca="1" si="360"/>
        <v>5</v>
      </c>
      <c r="AC544" t="b">
        <f t="shared" ca="1" si="346"/>
        <v>0</v>
      </c>
      <c r="AD544" t="b">
        <f t="shared" ca="1" si="347"/>
        <v>0</v>
      </c>
      <c r="AE544" t="b">
        <f t="shared" ca="1" si="348"/>
        <v>0</v>
      </c>
      <c r="AF544" t="b">
        <f t="shared" ca="1" si="349"/>
        <v>0</v>
      </c>
      <c r="AG544" t="b">
        <f t="shared" ca="1" si="350"/>
        <v>0</v>
      </c>
      <c r="AH544" t="b">
        <f t="shared" ca="1" si="351"/>
        <v>1</v>
      </c>
      <c r="AI544" t="b">
        <f t="shared" ca="1" si="352"/>
        <v>0</v>
      </c>
      <c r="AJ544">
        <f t="shared" ca="1" si="361"/>
        <v>1</v>
      </c>
      <c r="AK544">
        <f t="shared" ca="1" si="353"/>
        <v>20532</v>
      </c>
      <c r="AL544">
        <f t="shared" ca="1" si="354"/>
        <v>320</v>
      </c>
      <c r="AM544" s="19">
        <f t="shared" ca="1" si="355"/>
        <v>55360</v>
      </c>
      <c r="AN544" t="str">
        <f ca="1">IF($C544=0,"",
VLOOKUP(MID($E544,1,1),TRANSF2,2,FALSE)
&amp; VLOOKUP(MID($E544,2,1),TRANSF2,2,FALSE)
&amp; VLOOKUP(MID($E544,3,1),TRANSF2,2,FALSE)
&amp; VLOOKUP(MID($E544,4,1),TRANSF2,2,FALSE)
&amp; VLOOKUP(MID($E544,5,1),TRANSF2,2,FALSE)
)</f>
        <v>AHGGA</v>
      </c>
      <c r="AO544" t="str">
        <f t="shared" ca="1" si="362"/>
        <v>AHGGA 617</v>
      </c>
      <c r="AP544" t="str">
        <f ca="1"/>
        <v>HDACD 35</v>
      </c>
      <c r="AQ544" t="str" cm="1">
        <f t="array" aca="1" ref="AQ544:AR544" ca="1">IF($C544=0,"",_xlfn.TEXTSPLIT(AP544," "))</f>
        <v>HDACD</v>
      </c>
      <c r="AR544" t="str">
        <f ca="1"/>
        <v>35</v>
      </c>
      <c r="AS544">
        <f t="shared" ca="1" si="363"/>
        <v>35</v>
      </c>
      <c r="AT544">
        <f ca="1"/>
        <v>532</v>
      </c>
      <c r="AU544" t="str">
        <f ca="1">IF($C544=0,"",
VLOOKUP(MID(AQ544,1,1),REVTRANS2,2,FALSE)
&amp; VLOOKUP(MID(AQ544,2,1),REVTRANS2,2,FALSE)
&amp; VLOOKUP(MID(AQ544,3,1),REVTRANS2,2,FALSE)
&amp; VLOOKUP(MID(AQ544,4,1),REVTRANS2,2,FALSE)
&amp; VLOOKUP(MID(AQ544,5,1),REVTRANS2,2,FALSE)
)</f>
        <v>84J34</v>
      </c>
      <c r="AV544">
        <f t="shared" ref="AV544:BI607" ca="1" si="377">IF($C544=0,"",(LEN($AU544)-LEN(SUBSTITUTE($AU544,AV$11,""))))</f>
        <v>0</v>
      </c>
      <c r="AW544">
        <f t="shared" ca="1" si="376"/>
        <v>0</v>
      </c>
      <c r="AX544">
        <f t="shared" ca="1" si="376"/>
        <v>1</v>
      </c>
      <c r="AY544">
        <f t="shared" ca="1" si="376"/>
        <v>2</v>
      </c>
      <c r="AZ544">
        <f t="shared" ca="1" si="376"/>
        <v>0</v>
      </c>
      <c r="BA544">
        <f t="shared" ca="1" si="376"/>
        <v>0</v>
      </c>
      <c r="BB544">
        <f t="shared" ca="1" si="376"/>
        <v>0</v>
      </c>
      <c r="BC544">
        <f t="shared" ca="1" si="376"/>
        <v>1</v>
      </c>
      <c r="BD544">
        <f t="shared" ca="1" si="376"/>
        <v>0</v>
      </c>
      <c r="BE544">
        <f t="shared" ca="1" si="376"/>
        <v>0</v>
      </c>
      <c r="BF544">
        <f t="shared" ca="1" si="376"/>
        <v>0</v>
      </c>
      <c r="BG544">
        <f t="shared" ca="1" si="376"/>
        <v>0</v>
      </c>
      <c r="BH544">
        <f t="shared" ca="1" si="376"/>
        <v>0</v>
      </c>
      <c r="BI544" s="37">
        <f t="shared" ca="1" si="376"/>
        <v>1</v>
      </c>
      <c r="BJ544" t="b">
        <f t="shared" ca="1" si="364"/>
        <v>0</v>
      </c>
      <c r="BK544" t="b">
        <f t="shared" ca="1" si="365"/>
        <v>0</v>
      </c>
      <c r="BL544" t="b">
        <f t="shared" ca="1" si="366"/>
        <v>0</v>
      </c>
      <c r="BM544" t="b">
        <f t="shared" ca="1" si="367"/>
        <v>1</v>
      </c>
      <c r="BN544" t="b">
        <f t="shared" ca="1" si="368"/>
        <v>0</v>
      </c>
      <c r="BO544" t="b">
        <f t="shared" ca="1" si="369"/>
        <v>0</v>
      </c>
      <c r="BP544" t="b">
        <f t="shared" ca="1" si="370"/>
        <v>0</v>
      </c>
      <c r="BQ544">
        <f t="shared" ca="1" si="371"/>
        <v>1</v>
      </c>
      <c r="BR544">
        <f t="shared" ca="1" si="372"/>
        <v>40532</v>
      </c>
      <c r="BS544" cm="1">
        <f t="array" aca="1" ref="BS544" ca="1">IF($C544=0,"",RANK(BR544,OFFSET(KKK,0,0,LAST,1),-1))</f>
        <v>584</v>
      </c>
      <c r="BT544" s="19">
        <f t="shared" ca="1" si="373"/>
        <v>20440</v>
      </c>
    </row>
    <row r="545" spans="1:72">
      <c r="A545">
        <v>533</v>
      </c>
      <c r="C545" s="9" t="str">
        <f t="shared" ca="1" si="341"/>
        <v>77929 412</v>
      </c>
      <c r="D545">
        <f t="shared" ca="1" si="343"/>
        <v>9</v>
      </c>
      <c r="E545" t="str">
        <f t="shared" ca="1" si="357"/>
        <v>77929</v>
      </c>
      <c r="F545" t="str">
        <f t="shared" ca="1" si="344"/>
        <v>GGIBI</v>
      </c>
      <c r="G545" t="str">
        <f t="shared" ca="1" si="358"/>
        <v>GGIBI 412</v>
      </c>
      <c r="H545" t="str">
        <f ca="1"/>
        <v>IFOLB 109</v>
      </c>
      <c r="I545" t="str" cm="1">
        <f t="array" aca="1" ref="I545:J545" ca="1">IF($C545=0,"",_xlfn.TEXTSPLIT(H545," "))</f>
        <v>IFOLB</v>
      </c>
      <c r="J545" t="str">
        <f ca="1"/>
        <v>109</v>
      </c>
      <c r="K545">
        <f t="shared" ca="1" si="359"/>
        <v>109</v>
      </c>
      <c r="L545">
        <f ca="1"/>
        <v>533</v>
      </c>
      <c r="M545" t="str">
        <f t="shared" ca="1" si="345"/>
        <v>96KT2</v>
      </c>
      <c r="N545">
        <f t="shared" ca="1" si="338"/>
        <v>0</v>
      </c>
      <c r="O545">
        <f t="shared" ca="1" si="375"/>
        <v>1</v>
      </c>
      <c r="P545">
        <f t="shared" ca="1" si="375"/>
        <v>0</v>
      </c>
      <c r="Q545">
        <f t="shared" ca="1" si="375"/>
        <v>0</v>
      </c>
      <c r="R545">
        <f t="shared" ca="1" si="375"/>
        <v>0</v>
      </c>
      <c r="S545">
        <f t="shared" ca="1" si="375"/>
        <v>1</v>
      </c>
      <c r="T545">
        <f t="shared" ca="1" si="375"/>
        <v>0</v>
      </c>
      <c r="U545">
        <f t="shared" ca="1" si="375"/>
        <v>0</v>
      </c>
      <c r="V545">
        <f t="shared" ca="1" si="375"/>
        <v>1</v>
      </c>
      <c r="W545">
        <f t="shared" ca="1" si="375"/>
        <v>1</v>
      </c>
      <c r="X545">
        <f t="shared" ca="1" si="375"/>
        <v>0</v>
      </c>
      <c r="Y545">
        <f t="shared" ca="1" si="375"/>
        <v>0</v>
      </c>
      <c r="Z545">
        <f t="shared" ca="1" si="375"/>
        <v>1</v>
      </c>
      <c r="AA545">
        <f t="shared" ca="1" si="375"/>
        <v>0</v>
      </c>
      <c r="AB545">
        <f t="shared" ca="1" si="360"/>
        <v>5</v>
      </c>
      <c r="AC545" t="b">
        <f t="shared" ca="1" si="346"/>
        <v>0</v>
      </c>
      <c r="AD545" t="b">
        <f t="shared" ca="1" si="347"/>
        <v>0</v>
      </c>
      <c r="AE545" t="b">
        <f t="shared" ca="1" si="348"/>
        <v>0</v>
      </c>
      <c r="AF545" t="b">
        <f t="shared" ca="1" si="349"/>
        <v>0</v>
      </c>
      <c r="AG545" t="b">
        <f t="shared" ca="1" si="350"/>
        <v>0</v>
      </c>
      <c r="AH545" t="b">
        <f t="shared" ca="1" si="351"/>
        <v>0</v>
      </c>
      <c r="AI545" t="b">
        <f t="shared" ca="1" si="352"/>
        <v>1</v>
      </c>
      <c r="AJ545">
        <f t="shared" ca="1" si="361"/>
        <v>1</v>
      </c>
      <c r="AK545">
        <f t="shared" ca="1" si="353"/>
        <v>10533</v>
      </c>
      <c r="AL545">
        <f t="shared" ca="1" si="354"/>
        <v>95</v>
      </c>
      <c r="AM545" s="19">
        <f t="shared" ca="1" si="355"/>
        <v>10355</v>
      </c>
      <c r="AN545" t="str">
        <f ca="1">IF($C545=0,"",
VLOOKUP(MID($E545,1,1),TRANSF2,2,FALSE)
&amp; VLOOKUP(MID($E545,2,1),TRANSF2,2,FALSE)
&amp; VLOOKUP(MID($E545,3,1),TRANSF2,2,FALSE)
&amp; VLOOKUP(MID($E545,4,1),TRANSF2,2,FALSE)
&amp; VLOOKUP(MID($E545,5,1),TRANSF2,2,FALSE)
)</f>
        <v>GGIBI</v>
      </c>
      <c r="AO545" t="str">
        <f t="shared" ca="1" si="362"/>
        <v>GGIBI 412</v>
      </c>
      <c r="AP545" t="str">
        <f ca="1"/>
        <v>HDBOC 596</v>
      </c>
      <c r="AQ545" t="str" cm="1">
        <f t="array" aca="1" ref="AQ545:AR545" ca="1">IF($C545=0,"",_xlfn.TEXTSPLIT(AP545," "))</f>
        <v>HDBOC</v>
      </c>
      <c r="AR545" t="str">
        <f ca="1"/>
        <v>596</v>
      </c>
      <c r="AS545">
        <f t="shared" ca="1" si="363"/>
        <v>596</v>
      </c>
      <c r="AT545">
        <f ca="1"/>
        <v>533</v>
      </c>
      <c r="AU545" t="str">
        <f ca="1">IF($C545=0,"",
VLOOKUP(MID(AQ545,1,1),REVTRANS2,2,FALSE)
&amp; VLOOKUP(MID(AQ545,2,1),REVTRANS2,2,FALSE)
&amp; VLOOKUP(MID(AQ545,3,1),REVTRANS2,2,FALSE)
&amp; VLOOKUP(MID(AQ545,4,1),REVTRANS2,2,FALSE)
&amp; VLOOKUP(MID(AQ545,5,1),REVTRANS2,2,FALSE)
)</f>
        <v>842K3</v>
      </c>
      <c r="AV545">
        <f t="shared" ca="1" si="377"/>
        <v>0</v>
      </c>
      <c r="AW545">
        <f t="shared" ca="1" si="376"/>
        <v>1</v>
      </c>
      <c r="AX545">
        <f t="shared" ca="1" si="376"/>
        <v>1</v>
      </c>
      <c r="AY545">
        <f t="shared" ca="1" si="376"/>
        <v>1</v>
      </c>
      <c r="AZ545">
        <f t="shared" ca="1" si="376"/>
        <v>0</v>
      </c>
      <c r="BA545">
        <f t="shared" ca="1" si="376"/>
        <v>0</v>
      </c>
      <c r="BB545">
        <f t="shared" ca="1" si="376"/>
        <v>0</v>
      </c>
      <c r="BC545">
        <f t="shared" ca="1" si="376"/>
        <v>1</v>
      </c>
      <c r="BD545">
        <f t="shared" ca="1" si="376"/>
        <v>0</v>
      </c>
      <c r="BE545">
        <f t="shared" ca="1" si="376"/>
        <v>0</v>
      </c>
      <c r="BF545">
        <f t="shared" ca="1" si="376"/>
        <v>0</v>
      </c>
      <c r="BG545">
        <f t="shared" ca="1" si="376"/>
        <v>1</v>
      </c>
      <c r="BH545">
        <f t="shared" ca="1" si="376"/>
        <v>0</v>
      </c>
      <c r="BI545" s="37">
        <f t="shared" ca="1" si="376"/>
        <v>0</v>
      </c>
      <c r="BJ545" t="b">
        <f t="shared" ca="1" si="364"/>
        <v>0</v>
      </c>
      <c r="BK545" t="b">
        <f t="shared" ca="1" si="365"/>
        <v>0</v>
      </c>
      <c r="BL545" t="b">
        <f t="shared" ca="1" si="366"/>
        <v>0</v>
      </c>
      <c r="BM545" t="b">
        <f t="shared" ca="1" si="367"/>
        <v>0</v>
      </c>
      <c r="BN545" t="b">
        <f t="shared" ca="1" si="368"/>
        <v>0</v>
      </c>
      <c r="BO545" t="b">
        <f t="shared" ca="1" si="369"/>
        <v>0</v>
      </c>
      <c r="BP545" t="b">
        <f t="shared" ca="1" si="370"/>
        <v>1</v>
      </c>
      <c r="BQ545">
        <f t="shared" ca="1" si="371"/>
        <v>1</v>
      </c>
      <c r="BR545">
        <f t="shared" ca="1" si="372"/>
        <v>10533</v>
      </c>
      <c r="BS545" cm="1">
        <f t="array" aca="1" ref="BS545" ca="1">IF($C545=0,"",RANK(BR545,OFFSET(KKK,0,0,LAST,1),-1))</f>
        <v>59</v>
      </c>
      <c r="BT545" s="19">
        <f t="shared" ca="1" si="373"/>
        <v>35164</v>
      </c>
    </row>
    <row r="546" spans="1:72">
      <c r="A546">
        <v>534</v>
      </c>
      <c r="C546" s="9" t="str">
        <f t="shared" ca="1" si="341"/>
        <v>J8A66 531</v>
      </c>
      <c r="D546">
        <f t="shared" ca="1" si="343"/>
        <v>9</v>
      </c>
      <c r="E546" t="str">
        <f t="shared" ca="1" si="357"/>
        <v>J8A66</v>
      </c>
      <c r="F546" t="str">
        <f t="shared" ca="1" si="344"/>
        <v>MHPFF</v>
      </c>
      <c r="G546" t="str">
        <f t="shared" ca="1" si="358"/>
        <v>MHPFF 531</v>
      </c>
      <c r="H546" t="str">
        <f ca="1"/>
        <v>IGBIM 693</v>
      </c>
      <c r="I546" t="str" cm="1">
        <f t="array" aca="1" ref="I546:J546" ca="1">IF($C546=0,"",_xlfn.TEXTSPLIT(H546," "))</f>
        <v>IGBIM</v>
      </c>
      <c r="J546" t="str">
        <f ca="1"/>
        <v>693</v>
      </c>
      <c r="K546">
        <f t="shared" ca="1" si="359"/>
        <v>693</v>
      </c>
      <c r="L546">
        <f ca="1"/>
        <v>534</v>
      </c>
      <c r="M546" t="str">
        <f t="shared" ca="1" si="345"/>
        <v>9729J</v>
      </c>
      <c r="N546">
        <f t="shared" ca="1" si="338"/>
        <v>0</v>
      </c>
      <c r="O546">
        <f t="shared" ca="1" si="375"/>
        <v>1</v>
      </c>
      <c r="P546">
        <f t="shared" ca="1" si="375"/>
        <v>0</v>
      </c>
      <c r="Q546">
        <f t="shared" ca="1" si="375"/>
        <v>0</v>
      </c>
      <c r="R546">
        <f t="shared" ca="1" si="375"/>
        <v>0</v>
      </c>
      <c r="S546">
        <f t="shared" ca="1" si="375"/>
        <v>0</v>
      </c>
      <c r="T546">
        <f t="shared" ca="1" si="375"/>
        <v>1</v>
      </c>
      <c r="U546">
        <f t="shared" ca="1" si="375"/>
        <v>0</v>
      </c>
      <c r="V546">
        <f t="shared" ca="1" si="375"/>
        <v>2</v>
      </c>
      <c r="W546">
        <f t="shared" ca="1" si="375"/>
        <v>0</v>
      </c>
      <c r="X546">
        <f t="shared" ca="1" si="375"/>
        <v>1</v>
      </c>
      <c r="Y546">
        <f t="shared" ca="1" si="375"/>
        <v>0</v>
      </c>
      <c r="Z546">
        <f t="shared" ca="1" si="375"/>
        <v>0</v>
      </c>
      <c r="AA546">
        <f t="shared" ca="1" si="375"/>
        <v>0</v>
      </c>
      <c r="AB546">
        <f t="shared" ca="1" si="360"/>
        <v>5</v>
      </c>
      <c r="AC546" t="b">
        <f t="shared" ca="1" si="346"/>
        <v>0</v>
      </c>
      <c r="AD546" t="b">
        <f t="shared" ca="1" si="347"/>
        <v>0</v>
      </c>
      <c r="AE546" t="b">
        <f t="shared" ca="1" si="348"/>
        <v>0</v>
      </c>
      <c r="AF546" t="b">
        <f t="shared" ca="1" si="349"/>
        <v>0</v>
      </c>
      <c r="AG546" t="b">
        <f t="shared" ca="1" si="350"/>
        <v>0</v>
      </c>
      <c r="AH546" t="b">
        <f t="shared" ca="1" si="351"/>
        <v>1</v>
      </c>
      <c r="AI546" t="b">
        <f t="shared" ca="1" si="352"/>
        <v>0</v>
      </c>
      <c r="AJ546">
        <f t="shared" ca="1" si="361"/>
        <v>1</v>
      </c>
      <c r="AK546">
        <f t="shared" ca="1" si="353"/>
        <v>20534</v>
      </c>
      <c r="AL546">
        <f t="shared" ca="1" si="354"/>
        <v>321</v>
      </c>
      <c r="AM546" s="19">
        <f t="shared" ca="1" si="355"/>
        <v>222453</v>
      </c>
      <c r="AN546" t="str">
        <f ca="1">IF($C546=0,"",
VLOOKUP(MID($E546,1,1),TRANSF2,2,FALSE)
&amp; VLOOKUP(MID($E546,2,1),TRANSF2,2,FALSE)
&amp; VLOOKUP(MID($E546,3,1),TRANSF2,2,FALSE)
&amp; VLOOKUP(MID($E546,4,1),TRANSF2,2,FALSE)
&amp; VLOOKUP(MID($E546,5,1),TRANSF2,2,FALSE)
)</f>
        <v>AHPFF</v>
      </c>
      <c r="AO546" t="str">
        <f t="shared" ca="1" si="362"/>
        <v>AHPFF 531</v>
      </c>
      <c r="AP546" t="str">
        <f ca="1"/>
        <v>HDDCN 820</v>
      </c>
      <c r="AQ546" t="str" cm="1">
        <f t="array" aca="1" ref="AQ546:AR546" ca="1">IF($C546=0,"",_xlfn.TEXTSPLIT(AP546," "))</f>
        <v>HDDCN</v>
      </c>
      <c r="AR546" t="str">
        <f ca="1"/>
        <v>820</v>
      </c>
      <c r="AS546">
        <f t="shared" ca="1" si="363"/>
        <v>820</v>
      </c>
      <c r="AT546">
        <f ca="1"/>
        <v>534</v>
      </c>
      <c r="AU546" t="str">
        <f ca="1">IF($C546=0,"",
VLOOKUP(MID(AQ546,1,1),REVTRANS2,2,FALSE)
&amp; VLOOKUP(MID(AQ546,2,1),REVTRANS2,2,FALSE)
&amp; VLOOKUP(MID(AQ546,3,1),REVTRANS2,2,FALSE)
&amp; VLOOKUP(MID(AQ546,4,1),REVTRANS2,2,FALSE)
&amp; VLOOKUP(MID(AQ546,5,1),REVTRANS2,2,FALSE)
)</f>
        <v>8443Q</v>
      </c>
      <c r="AV546">
        <f t="shared" ca="1" si="377"/>
        <v>0</v>
      </c>
      <c r="AW546">
        <f t="shared" ca="1" si="376"/>
        <v>0</v>
      </c>
      <c r="AX546">
        <f t="shared" ca="1" si="376"/>
        <v>1</v>
      </c>
      <c r="AY546">
        <f t="shared" ca="1" si="376"/>
        <v>2</v>
      </c>
      <c r="AZ546">
        <f t="shared" ca="1" si="376"/>
        <v>0</v>
      </c>
      <c r="BA546">
        <f t="shared" ca="1" si="376"/>
        <v>0</v>
      </c>
      <c r="BB546">
        <f t="shared" ca="1" si="376"/>
        <v>0</v>
      </c>
      <c r="BC546">
        <f t="shared" ca="1" si="376"/>
        <v>1</v>
      </c>
      <c r="BD546">
        <f t="shared" ca="1" si="376"/>
        <v>0</v>
      </c>
      <c r="BE546">
        <f t="shared" ca="1" si="376"/>
        <v>0</v>
      </c>
      <c r="BF546">
        <f t="shared" ca="1" si="376"/>
        <v>1</v>
      </c>
      <c r="BG546">
        <f t="shared" ca="1" si="376"/>
        <v>0</v>
      </c>
      <c r="BH546">
        <f t="shared" ca="1" si="376"/>
        <v>0</v>
      </c>
      <c r="BI546" s="37">
        <f t="shared" ca="1" si="376"/>
        <v>0</v>
      </c>
      <c r="BJ546" t="b">
        <f t="shared" ca="1" si="364"/>
        <v>0</v>
      </c>
      <c r="BK546" t="b">
        <f t="shared" ca="1" si="365"/>
        <v>0</v>
      </c>
      <c r="BL546" t="b">
        <f t="shared" ca="1" si="366"/>
        <v>0</v>
      </c>
      <c r="BM546" t="b">
        <f t="shared" ca="1" si="367"/>
        <v>0</v>
      </c>
      <c r="BN546" t="b">
        <f t="shared" ca="1" si="368"/>
        <v>0</v>
      </c>
      <c r="BO546" t="b">
        <f t="shared" ca="1" si="369"/>
        <v>1</v>
      </c>
      <c r="BP546" t="b">
        <f t="shared" ca="1" si="370"/>
        <v>0</v>
      </c>
      <c r="BQ546">
        <f t="shared" ca="1" si="371"/>
        <v>1</v>
      </c>
      <c r="BR546">
        <f t="shared" ca="1" si="372"/>
        <v>20534</v>
      </c>
      <c r="BS546" cm="1">
        <f t="array" aca="1" ref="BS546" ca="1">IF($C546=0,"",RANK(BR546,OFFSET(KKK,0,0,LAST,1),-1))</f>
        <v>227</v>
      </c>
      <c r="BT546" s="19">
        <f t="shared" ca="1" si="373"/>
        <v>186140</v>
      </c>
    </row>
    <row r="547" spans="1:72">
      <c r="A547">
        <v>535</v>
      </c>
      <c r="C547" s="9" t="str">
        <f t="shared" ca="1" si="341"/>
        <v>555TT 513</v>
      </c>
      <c r="D547">
        <f t="shared" ca="1" si="343"/>
        <v>9</v>
      </c>
      <c r="E547" t="str">
        <f t="shared" ca="1" si="357"/>
        <v>555TT</v>
      </c>
      <c r="F547" t="str">
        <f t="shared" ca="1" si="344"/>
        <v>EEELL</v>
      </c>
      <c r="G547" t="str">
        <f t="shared" ca="1" si="358"/>
        <v>EEELL 513</v>
      </c>
      <c r="H547" t="str">
        <f ca="1"/>
        <v>IGCDM 818</v>
      </c>
      <c r="I547" t="str" cm="1">
        <f t="array" aca="1" ref="I547:J547" ca="1">IF($C547=0,"",_xlfn.TEXTSPLIT(H547," "))</f>
        <v>IGCDM</v>
      </c>
      <c r="J547" t="str">
        <f ca="1"/>
        <v>818</v>
      </c>
      <c r="K547">
        <f t="shared" ca="1" si="359"/>
        <v>818</v>
      </c>
      <c r="L547">
        <f ca="1"/>
        <v>535</v>
      </c>
      <c r="M547" t="str">
        <f t="shared" ca="1" si="345"/>
        <v>9734J</v>
      </c>
      <c r="N547">
        <f t="shared" ca="1" si="338"/>
        <v>0</v>
      </c>
      <c r="O547">
        <f t="shared" ref="O547:AA556" ca="1" si="378">IF($C547=0,"",(LEN($M547)-LEN(SUBSTITUTE($M547,O$11,""))))</f>
        <v>0</v>
      </c>
      <c r="P547">
        <f t="shared" ca="1" si="378"/>
        <v>1</v>
      </c>
      <c r="Q547">
        <f t="shared" ca="1" si="378"/>
        <v>1</v>
      </c>
      <c r="R547">
        <f t="shared" ca="1" si="378"/>
        <v>0</v>
      </c>
      <c r="S547">
        <f t="shared" ca="1" si="378"/>
        <v>0</v>
      </c>
      <c r="T547">
        <f t="shared" ca="1" si="378"/>
        <v>1</v>
      </c>
      <c r="U547">
        <f t="shared" ca="1" si="378"/>
        <v>0</v>
      </c>
      <c r="V547">
        <f t="shared" ca="1" si="378"/>
        <v>1</v>
      </c>
      <c r="W547">
        <f t="shared" ca="1" si="378"/>
        <v>0</v>
      </c>
      <c r="X547">
        <f t="shared" ca="1" si="378"/>
        <v>1</v>
      </c>
      <c r="Y547">
        <f t="shared" ca="1" si="378"/>
        <v>0</v>
      </c>
      <c r="Z547">
        <f t="shared" ca="1" si="378"/>
        <v>0</v>
      </c>
      <c r="AA547">
        <f t="shared" ca="1" si="378"/>
        <v>0</v>
      </c>
      <c r="AB547">
        <f t="shared" ca="1" si="360"/>
        <v>5</v>
      </c>
      <c r="AC547" t="b">
        <f t="shared" ca="1" si="346"/>
        <v>0</v>
      </c>
      <c r="AD547" t="b">
        <f t="shared" ca="1" si="347"/>
        <v>0</v>
      </c>
      <c r="AE547" t="b">
        <f t="shared" ca="1" si="348"/>
        <v>0</v>
      </c>
      <c r="AF547" t="b">
        <f t="shared" ca="1" si="349"/>
        <v>0</v>
      </c>
      <c r="AG547" t="b">
        <f t="shared" ca="1" si="350"/>
        <v>0</v>
      </c>
      <c r="AH547" t="b">
        <f t="shared" ca="1" si="351"/>
        <v>0</v>
      </c>
      <c r="AI547" t="b">
        <f t="shared" ca="1" si="352"/>
        <v>1</v>
      </c>
      <c r="AJ547">
        <f t="shared" ca="1" si="361"/>
        <v>1</v>
      </c>
      <c r="AK547">
        <f t="shared" ca="1" si="353"/>
        <v>10535</v>
      </c>
      <c r="AL547">
        <f t="shared" ca="1" si="354"/>
        <v>96</v>
      </c>
      <c r="AM547" s="19">
        <f t="shared" ca="1" si="355"/>
        <v>78528</v>
      </c>
      <c r="AN547" t="str">
        <f ca="1">IF($C547=0,"",
VLOOKUP(MID($E547,1,1),TRANSF2,2,FALSE)
&amp; VLOOKUP(MID($E547,2,1),TRANSF2,2,FALSE)
&amp; VLOOKUP(MID($E547,3,1),TRANSF2,2,FALSE)
&amp; VLOOKUP(MID($E547,4,1),TRANSF2,2,FALSE)
&amp; VLOOKUP(MID($E547,5,1),TRANSF2,2,FALSE)
)</f>
        <v>EEELL</v>
      </c>
      <c r="AO547" t="str">
        <f t="shared" ca="1" si="362"/>
        <v>EEELL 513</v>
      </c>
      <c r="AP547" t="str">
        <f ca="1"/>
        <v>HDFDI 397</v>
      </c>
      <c r="AQ547" t="str" cm="1">
        <f t="array" aca="1" ref="AQ547:AR547" ca="1">IF($C547=0,"",_xlfn.TEXTSPLIT(AP547," "))</f>
        <v>HDFDI</v>
      </c>
      <c r="AR547" t="str">
        <f ca="1"/>
        <v>397</v>
      </c>
      <c r="AS547">
        <f t="shared" ca="1" si="363"/>
        <v>397</v>
      </c>
      <c r="AT547">
        <f ca="1"/>
        <v>535</v>
      </c>
      <c r="AU547" t="str">
        <f ca="1">IF($C547=0,"",
VLOOKUP(MID(AQ547,1,1),REVTRANS2,2,FALSE)
&amp; VLOOKUP(MID(AQ547,2,1),REVTRANS2,2,FALSE)
&amp; VLOOKUP(MID(AQ547,3,1),REVTRANS2,2,FALSE)
&amp; VLOOKUP(MID(AQ547,4,1),REVTRANS2,2,FALSE)
&amp; VLOOKUP(MID(AQ547,5,1),REVTRANS2,2,FALSE)
)</f>
        <v>84649</v>
      </c>
      <c r="AV547">
        <f t="shared" ca="1" si="377"/>
        <v>0</v>
      </c>
      <c r="AW547">
        <f t="shared" ca="1" si="376"/>
        <v>0</v>
      </c>
      <c r="AX547">
        <f t="shared" ca="1" si="376"/>
        <v>0</v>
      </c>
      <c r="AY547">
        <f t="shared" ca="1" si="376"/>
        <v>2</v>
      </c>
      <c r="AZ547">
        <f t="shared" ca="1" si="376"/>
        <v>0</v>
      </c>
      <c r="BA547">
        <f t="shared" ca="1" si="376"/>
        <v>1</v>
      </c>
      <c r="BB547">
        <f t="shared" ca="1" si="376"/>
        <v>0</v>
      </c>
      <c r="BC547">
        <f t="shared" ca="1" si="376"/>
        <v>1</v>
      </c>
      <c r="BD547">
        <f t="shared" ca="1" si="376"/>
        <v>1</v>
      </c>
      <c r="BE547">
        <f t="shared" ca="1" si="376"/>
        <v>0</v>
      </c>
      <c r="BF547">
        <f t="shared" ca="1" si="376"/>
        <v>0</v>
      </c>
      <c r="BG547">
        <f t="shared" ca="1" si="376"/>
        <v>0</v>
      </c>
      <c r="BH547">
        <f t="shared" ca="1" si="376"/>
        <v>0</v>
      </c>
      <c r="BI547" s="37">
        <f t="shared" ca="1" si="376"/>
        <v>0</v>
      </c>
      <c r="BJ547" t="b">
        <f t="shared" ca="1" si="364"/>
        <v>0</v>
      </c>
      <c r="BK547" t="b">
        <f t="shared" ca="1" si="365"/>
        <v>0</v>
      </c>
      <c r="BL547" t="b">
        <f t="shared" ca="1" si="366"/>
        <v>0</v>
      </c>
      <c r="BM547" t="b">
        <f t="shared" ca="1" si="367"/>
        <v>0</v>
      </c>
      <c r="BN547" t="b">
        <f t="shared" ca="1" si="368"/>
        <v>0</v>
      </c>
      <c r="BO547" t="b">
        <f t="shared" ca="1" si="369"/>
        <v>1</v>
      </c>
      <c r="BP547" t="b">
        <f t="shared" ca="1" si="370"/>
        <v>0</v>
      </c>
      <c r="BQ547">
        <f t="shared" ca="1" si="371"/>
        <v>1</v>
      </c>
      <c r="BR547">
        <f t="shared" ca="1" si="372"/>
        <v>20535</v>
      </c>
      <c r="BS547" cm="1">
        <f t="array" aca="1" ref="BS547" ca="1">IF($C547=0,"",RANK(BR547,OFFSET(KKK,0,0,LAST,1),-1))</f>
        <v>228</v>
      </c>
      <c r="BT547" s="19">
        <f t="shared" ca="1" si="373"/>
        <v>90516</v>
      </c>
    </row>
    <row r="548" spans="1:72">
      <c r="A548">
        <v>536</v>
      </c>
      <c r="C548" s="9" t="str">
        <f t="shared" ca="1" si="341"/>
        <v>K6Q49 268</v>
      </c>
      <c r="D548">
        <f t="shared" ca="1" si="343"/>
        <v>9</v>
      </c>
      <c r="E548" t="str">
        <f t="shared" ca="1" si="357"/>
        <v>K6Q49</v>
      </c>
      <c r="F548" t="str">
        <f t="shared" ca="1" si="344"/>
        <v>OFNDI</v>
      </c>
      <c r="G548" t="str">
        <f t="shared" ca="1" si="358"/>
        <v>OFNDI 268</v>
      </c>
      <c r="H548" t="str">
        <f ca="1"/>
        <v>IGGGI 475</v>
      </c>
      <c r="I548" t="str" cm="1">
        <f t="array" aca="1" ref="I548:J548" ca="1">IF($C548=0,"",_xlfn.TEXTSPLIT(H548," "))</f>
        <v>IGGGI</v>
      </c>
      <c r="J548" t="str">
        <f ca="1"/>
        <v>475</v>
      </c>
      <c r="K548">
        <f t="shared" ca="1" si="359"/>
        <v>475</v>
      </c>
      <c r="L548">
        <f ca="1"/>
        <v>536</v>
      </c>
      <c r="M548" t="str">
        <f t="shared" ca="1" si="345"/>
        <v>97779</v>
      </c>
      <c r="N548">
        <f t="shared" ca="1" si="338"/>
        <v>0</v>
      </c>
      <c r="O548">
        <f t="shared" ca="1" si="378"/>
        <v>0</v>
      </c>
      <c r="P548">
        <f t="shared" ca="1" si="378"/>
        <v>0</v>
      </c>
      <c r="Q548">
        <f t="shared" ca="1" si="378"/>
        <v>0</v>
      </c>
      <c r="R548">
        <f t="shared" ca="1" si="378"/>
        <v>0</v>
      </c>
      <c r="S548">
        <f t="shared" ca="1" si="378"/>
        <v>0</v>
      </c>
      <c r="T548">
        <f t="shared" ca="1" si="378"/>
        <v>3</v>
      </c>
      <c r="U548">
        <f t="shared" ca="1" si="378"/>
        <v>0</v>
      </c>
      <c r="V548">
        <f t="shared" ca="1" si="378"/>
        <v>2</v>
      </c>
      <c r="W548">
        <f t="shared" ca="1" si="378"/>
        <v>0</v>
      </c>
      <c r="X548">
        <f t="shared" ca="1" si="378"/>
        <v>0</v>
      </c>
      <c r="Y548">
        <f t="shared" ca="1" si="378"/>
        <v>0</v>
      </c>
      <c r="Z548">
        <f t="shared" ca="1" si="378"/>
        <v>0</v>
      </c>
      <c r="AA548">
        <f t="shared" ca="1" si="378"/>
        <v>0</v>
      </c>
      <c r="AB548">
        <f t="shared" ca="1" si="360"/>
        <v>5</v>
      </c>
      <c r="AC548" t="b">
        <f t="shared" ca="1" si="346"/>
        <v>0</v>
      </c>
      <c r="AD548" t="b">
        <f t="shared" ca="1" si="347"/>
        <v>0</v>
      </c>
      <c r="AE548" t="b">
        <f t="shared" ca="1" si="348"/>
        <v>1</v>
      </c>
      <c r="AF548" t="b">
        <f t="shared" ca="1" si="349"/>
        <v>0</v>
      </c>
      <c r="AG548" t="b">
        <f t="shared" ca="1" si="350"/>
        <v>0</v>
      </c>
      <c r="AH548" t="b">
        <f t="shared" ca="1" si="351"/>
        <v>0</v>
      </c>
      <c r="AI548" t="b">
        <f t="shared" ca="1" si="352"/>
        <v>0</v>
      </c>
      <c r="AJ548">
        <f t="shared" ca="1" si="361"/>
        <v>1</v>
      </c>
      <c r="AK548">
        <f t="shared" ca="1" si="353"/>
        <v>50536</v>
      </c>
      <c r="AL548">
        <f t="shared" ca="1" si="354"/>
        <v>857</v>
      </c>
      <c r="AM548" s="19">
        <f t="shared" ca="1" si="355"/>
        <v>407075</v>
      </c>
      <c r="AN548" t="str">
        <f ca="1">IF($C548=0,"",
VLOOKUP(MID($E548,1,1),TRANSF2,2,FALSE)
&amp; VLOOKUP(MID($E548,2,1),TRANSF2,2,FALSE)
&amp; VLOOKUP(MID($E548,3,1),TRANSF2,2,FALSE)
&amp; VLOOKUP(MID($E548,4,1),TRANSF2,2,FALSE)
&amp; VLOOKUP(MID($E548,5,1),TRANSF2,2,FALSE)
)</f>
        <v>OFNDI</v>
      </c>
      <c r="AO548" t="str">
        <f t="shared" ca="1" si="362"/>
        <v>OFNDI 268</v>
      </c>
      <c r="AP548" t="str">
        <f ca="1"/>
        <v>HEECE 415</v>
      </c>
      <c r="AQ548" t="str" cm="1">
        <f t="array" aca="1" ref="AQ548:AR548" ca="1">IF($C548=0,"",_xlfn.TEXTSPLIT(AP548," "))</f>
        <v>HEECE</v>
      </c>
      <c r="AR548" t="str">
        <f ca="1"/>
        <v>415</v>
      </c>
      <c r="AS548">
        <f t="shared" ca="1" si="363"/>
        <v>415</v>
      </c>
      <c r="AT548">
        <f ca="1"/>
        <v>536</v>
      </c>
      <c r="AU548" t="str">
        <f ca="1">IF($C548=0,"",
VLOOKUP(MID(AQ548,1,1),REVTRANS2,2,FALSE)
&amp; VLOOKUP(MID(AQ548,2,1),REVTRANS2,2,FALSE)
&amp; VLOOKUP(MID(AQ548,3,1),REVTRANS2,2,FALSE)
&amp; VLOOKUP(MID(AQ548,4,1),REVTRANS2,2,FALSE)
&amp; VLOOKUP(MID(AQ548,5,1),REVTRANS2,2,FALSE)
)</f>
        <v>85535</v>
      </c>
      <c r="AV548">
        <f t="shared" ca="1" si="377"/>
        <v>0</v>
      </c>
      <c r="AW548">
        <f t="shared" ca="1" si="376"/>
        <v>0</v>
      </c>
      <c r="AX548">
        <f t="shared" ca="1" si="376"/>
        <v>1</v>
      </c>
      <c r="AY548">
        <f t="shared" ca="1" si="376"/>
        <v>0</v>
      </c>
      <c r="AZ548">
        <f t="shared" ca="1" si="376"/>
        <v>3</v>
      </c>
      <c r="BA548">
        <f t="shared" ca="1" si="376"/>
        <v>0</v>
      </c>
      <c r="BB548">
        <f t="shared" ca="1" si="376"/>
        <v>0</v>
      </c>
      <c r="BC548">
        <f t="shared" ca="1" si="376"/>
        <v>1</v>
      </c>
      <c r="BD548">
        <f t="shared" ca="1" si="376"/>
        <v>0</v>
      </c>
      <c r="BE548">
        <f t="shared" ca="1" si="376"/>
        <v>0</v>
      </c>
      <c r="BF548">
        <f t="shared" ca="1" si="376"/>
        <v>0</v>
      </c>
      <c r="BG548">
        <f t="shared" ca="1" si="376"/>
        <v>0</v>
      </c>
      <c r="BH548">
        <f t="shared" ca="1" si="376"/>
        <v>0</v>
      </c>
      <c r="BI548" s="37">
        <f t="shared" ca="1" si="376"/>
        <v>0</v>
      </c>
      <c r="BJ548" t="b">
        <f t="shared" ca="1" si="364"/>
        <v>0</v>
      </c>
      <c r="BK548" t="b">
        <f t="shared" ca="1" si="365"/>
        <v>0</v>
      </c>
      <c r="BL548" t="b">
        <f t="shared" ca="1" si="366"/>
        <v>0</v>
      </c>
      <c r="BM548" t="b">
        <f t="shared" ca="1" si="367"/>
        <v>1</v>
      </c>
      <c r="BN548" t="b">
        <f t="shared" ca="1" si="368"/>
        <v>0</v>
      </c>
      <c r="BO548" t="b">
        <f t="shared" ca="1" si="369"/>
        <v>0</v>
      </c>
      <c r="BP548" t="b">
        <f t="shared" ca="1" si="370"/>
        <v>0</v>
      </c>
      <c r="BQ548">
        <f t="shared" ca="1" si="371"/>
        <v>1</v>
      </c>
      <c r="BR548">
        <f t="shared" ca="1" si="372"/>
        <v>40536</v>
      </c>
      <c r="BS548" cm="1">
        <f t="array" aca="1" ref="BS548" ca="1">IF($C548=0,"",RANK(BR548,OFFSET(KKK,0,0,LAST,1),-1))</f>
        <v>585</v>
      </c>
      <c r="BT548" s="19">
        <f t="shared" ca="1" si="373"/>
        <v>242775</v>
      </c>
    </row>
    <row r="549" spans="1:72">
      <c r="A549">
        <v>537</v>
      </c>
      <c r="C549" s="9" t="str">
        <f t="shared" ca="1" si="341"/>
        <v>64464 801</v>
      </c>
      <c r="D549">
        <f t="shared" ca="1" si="343"/>
        <v>9</v>
      </c>
      <c r="E549" t="str">
        <f t="shared" ca="1" si="357"/>
        <v>64464</v>
      </c>
      <c r="F549" t="str">
        <f t="shared" ca="1" si="344"/>
        <v>FDDFD</v>
      </c>
      <c r="G549" t="str">
        <f t="shared" ca="1" si="358"/>
        <v>FDDFD 801</v>
      </c>
      <c r="H549" t="str">
        <f ca="1"/>
        <v>IGGLM 785</v>
      </c>
      <c r="I549" t="str" cm="1">
        <f t="array" aca="1" ref="I549:J549" ca="1">IF($C549=0,"",_xlfn.TEXTSPLIT(H549," "))</f>
        <v>IGGLM</v>
      </c>
      <c r="J549" t="str">
        <f ca="1"/>
        <v>785</v>
      </c>
      <c r="K549">
        <f t="shared" ca="1" si="359"/>
        <v>785</v>
      </c>
      <c r="L549">
        <f ca="1"/>
        <v>537</v>
      </c>
      <c r="M549" t="str">
        <f t="shared" ca="1" si="345"/>
        <v>977TJ</v>
      </c>
      <c r="N549">
        <f t="shared" ca="1" si="338"/>
        <v>0</v>
      </c>
      <c r="O549">
        <f t="shared" ca="1" si="378"/>
        <v>0</v>
      </c>
      <c r="P549">
        <f t="shared" ca="1" si="378"/>
        <v>0</v>
      </c>
      <c r="Q549">
        <f t="shared" ca="1" si="378"/>
        <v>0</v>
      </c>
      <c r="R549">
        <f t="shared" ca="1" si="378"/>
        <v>0</v>
      </c>
      <c r="S549">
        <f t="shared" ca="1" si="378"/>
        <v>0</v>
      </c>
      <c r="T549">
        <f t="shared" ca="1" si="378"/>
        <v>2</v>
      </c>
      <c r="U549">
        <f t="shared" ca="1" si="378"/>
        <v>0</v>
      </c>
      <c r="V549">
        <f t="shared" ca="1" si="378"/>
        <v>1</v>
      </c>
      <c r="W549">
        <f t="shared" ca="1" si="378"/>
        <v>1</v>
      </c>
      <c r="X549">
        <f t="shared" ca="1" si="378"/>
        <v>1</v>
      </c>
      <c r="Y549">
        <f t="shared" ca="1" si="378"/>
        <v>0</v>
      </c>
      <c r="Z549">
        <f t="shared" ca="1" si="378"/>
        <v>0</v>
      </c>
      <c r="AA549">
        <f t="shared" ca="1" si="378"/>
        <v>0</v>
      </c>
      <c r="AB549">
        <f t="shared" ca="1" si="360"/>
        <v>5</v>
      </c>
      <c r="AC549" t="b">
        <f t="shared" ca="1" si="346"/>
        <v>0</v>
      </c>
      <c r="AD549" t="b">
        <f t="shared" ca="1" si="347"/>
        <v>0</v>
      </c>
      <c r="AE549" t="b">
        <f t="shared" ca="1" si="348"/>
        <v>0</v>
      </c>
      <c r="AF549" t="b">
        <f t="shared" ca="1" si="349"/>
        <v>0</v>
      </c>
      <c r="AG549" t="b">
        <f t="shared" ca="1" si="350"/>
        <v>0</v>
      </c>
      <c r="AH549" t="b">
        <f t="shared" ca="1" si="351"/>
        <v>1</v>
      </c>
      <c r="AI549" t="b">
        <f t="shared" ca="1" si="352"/>
        <v>0</v>
      </c>
      <c r="AJ549">
        <f t="shared" ca="1" si="361"/>
        <v>1</v>
      </c>
      <c r="AK549">
        <f t="shared" ca="1" si="353"/>
        <v>20537</v>
      </c>
      <c r="AL549">
        <f t="shared" ca="1" si="354"/>
        <v>322</v>
      </c>
      <c r="AM549" s="19">
        <f t="shared" ca="1" si="355"/>
        <v>252770</v>
      </c>
      <c r="AN549" t="str">
        <f ca="1">IF($C549=0,"",
VLOOKUP(MID($E549,1,1),TRANSF2,2,FALSE)
&amp; VLOOKUP(MID($E549,2,1),TRANSF2,2,FALSE)
&amp; VLOOKUP(MID($E549,3,1),TRANSF2,2,FALSE)
&amp; VLOOKUP(MID($E549,4,1),TRANSF2,2,FALSE)
&amp; VLOOKUP(MID($E549,5,1),TRANSF2,2,FALSE)
)</f>
        <v>FDDFD</v>
      </c>
      <c r="AO549" t="str">
        <f t="shared" ca="1" si="362"/>
        <v>FDDFD 801</v>
      </c>
      <c r="AP549" t="str">
        <f ca="1"/>
        <v>HEEEG 574</v>
      </c>
      <c r="AQ549" t="str" cm="1">
        <f t="array" aca="1" ref="AQ549:AR549" ca="1">IF($C549=0,"",_xlfn.TEXTSPLIT(AP549," "))</f>
        <v>HEEEG</v>
      </c>
      <c r="AR549" t="str">
        <f ca="1"/>
        <v>574</v>
      </c>
      <c r="AS549">
        <f t="shared" ca="1" si="363"/>
        <v>574</v>
      </c>
      <c r="AT549">
        <f ca="1"/>
        <v>537</v>
      </c>
      <c r="AU549" t="str">
        <f ca="1">IF($C549=0,"",
VLOOKUP(MID(AQ549,1,1),REVTRANS2,2,FALSE)
&amp; VLOOKUP(MID(AQ549,2,1),REVTRANS2,2,FALSE)
&amp; VLOOKUP(MID(AQ549,3,1),REVTRANS2,2,FALSE)
&amp; VLOOKUP(MID(AQ549,4,1),REVTRANS2,2,FALSE)
&amp; VLOOKUP(MID(AQ549,5,1),REVTRANS2,2,FALSE)
)</f>
        <v>85557</v>
      </c>
      <c r="AV549">
        <f t="shared" ca="1" si="377"/>
        <v>0</v>
      </c>
      <c r="AW549">
        <f t="shared" ca="1" si="376"/>
        <v>0</v>
      </c>
      <c r="AX549">
        <f t="shared" ca="1" si="376"/>
        <v>0</v>
      </c>
      <c r="AY549">
        <f t="shared" ca="1" si="376"/>
        <v>0</v>
      </c>
      <c r="AZ549">
        <f t="shared" ca="1" si="376"/>
        <v>3</v>
      </c>
      <c r="BA549">
        <f t="shared" ca="1" si="376"/>
        <v>0</v>
      </c>
      <c r="BB549">
        <f t="shared" ca="1" si="376"/>
        <v>1</v>
      </c>
      <c r="BC549">
        <f t="shared" ca="1" si="376"/>
        <v>1</v>
      </c>
      <c r="BD549">
        <f t="shared" ca="1" si="376"/>
        <v>0</v>
      </c>
      <c r="BE549">
        <f t="shared" ca="1" si="376"/>
        <v>0</v>
      </c>
      <c r="BF549">
        <f t="shared" ca="1" si="376"/>
        <v>0</v>
      </c>
      <c r="BG549">
        <f t="shared" ca="1" si="376"/>
        <v>0</v>
      </c>
      <c r="BH549">
        <f t="shared" ca="1" si="376"/>
        <v>0</v>
      </c>
      <c r="BI549" s="37">
        <f t="shared" ca="1" si="376"/>
        <v>0</v>
      </c>
      <c r="BJ549" t="b">
        <f t="shared" ca="1" si="364"/>
        <v>0</v>
      </c>
      <c r="BK549" t="b">
        <f t="shared" ca="1" si="365"/>
        <v>0</v>
      </c>
      <c r="BL549" t="b">
        <f t="shared" ca="1" si="366"/>
        <v>0</v>
      </c>
      <c r="BM549" t="b">
        <f t="shared" ca="1" si="367"/>
        <v>1</v>
      </c>
      <c r="BN549" t="b">
        <f t="shared" ca="1" si="368"/>
        <v>0</v>
      </c>
      <c r="BO549" t="b">
        <f t="shared" ca="1" si="369"/>
        <v>0</v>
      </c>
      <c r="BP549" t="b">
        <f t="shared" ca="1" si="370"/>
        <v>0</v>
      </c>
      <c r="BQ549">
        <f t="shared" ca="1" si="371"/>
        <v>1</v>
      </c>
      <c r="BR549">
        <f t="shared" ca="1" si="372"/>
        <v>40537</v>
      </c>
      <c r="BS549" cm="1">
        <f t="array" aca="1" ref="BS549" ca="1">IF($C549=0,"",RANK(BR549,OFFSET(KKK,0,0,LAST,1),-1))</f>
        <v>586</v>
      </c>
      <c r="BT549" s="19">
        <f t="shared" ca="1" si="373"/>
        <v>336364</v>
      </c>
    </row>
    <row r="550" spans="1:72">
      <c r="A550">
        <v>538</v>
      </c>
      <c r="C550" s="9" t="str">
        <f t="shared" ca="1" si="341"/>
        <v>99JJ9 523</v>
      </c>
      <c r="D550">
        <f t="shared" ca="1" si="343"/>
        <v>9</v>
      </c>
      <c r="E550" t="str">
        <f t="shared" ca="1" si="357"/>
        <v>99JJ9</v>
      </c>
      <c r="F550" t="str">
        <f t="shared" ca="1" si="344"/>
        <v>IIMMI</v>
      </c>
      <c r="G550" t="str">
        <f t="shared" ca="1" si="358"/>
        <v>IIMMI 523</v>
      </c>
      <c r="H550" t="str">
        <f ca="1"/>
        <v>IGIDG 921</v>
      </c>
      <c r="I550" t="str" cm="1">
        <f t="array" aca="1" ref="I550:J550" ca="1">IF($C550=0,"",_xlfn.TEXTSPLIT(H550," "))</f>
        <v>IGIDG</v>
      </c>
      <c r="J550" t="str">
        <f ca="1"/>
        <v>921</v>
      </c>
      <c r="K550">
        <f t="shared" ca="1" si="359"/>
        <v>921</v>
      </c>
      <c r="L550">
        <f ca="1"/>
        <v>538</v>
      </c>
      <c r="M550" t="str">
        <f t="shared" ca="1" si="345"/>
        <v>97947</v>
      </c>
      <c r="N550">
        <f t="shared" ca="1" si="338"/>
        <v>0</v>
      </c>
      <c r="O550">
        <f t="shared" ca="1" si="378"/>
        <v>0</v>
      </c>
      <c r="P550">
        <f t="shared" ca="1" si="378"/>
        <v>0</v>
      </c>
      <c r="Q550">
        <f t="shared" ca="1" si="378"/>
        <v>1</v>
      </c>
      <c r="R550">
        <f t="shared" ca="1" si="378"/>
        <v>0</v>
      </c>
      <c r="S550">
        <f t="shared" ca="1" si="378"/>
        <v>0</v>
      </c>
      <c r="T550">
        <f t="shared" ca="1" si="378"/>
        <v>2</v>
      </c>
      <c r="U550">
        <f t="shared" ca="1" si="378"/>
        <v>0</v>
      </c>
      <c r="V550">
        <f t="shared" ca="1" si="378"/>
        <v>2</v>
      </c>
      <c r="W550">
        <f t="shared" ca="1" si="378"/>
        <v>0</v>
      </c>
      <c r="X550">
        <f t="shared" ca="1" si="378"/>
        <v>0</v>
      </c>
      <c r="Y550">
        <f t="shared" ca="1" si="378"/>
        <v>0</v>
      </c>
      <c r="Z550">
        <f t="shared" ca="1" si="378"/>
        <v>0</v>
      </c>
      <c r="AA550">
        <f t="shared" ca="1" si="378"/>
        <v>0</v>
      </c>
      <c r="AB550">
        <f t="shared" ca="1" si="360"/>
        <v>5</v>
      </c>
      <c r="AC550" t="b">
        <f t="shared" ca="1" si="346"/>
        <v>0</v>
      </c>
      <c r="AD550" t="b">
        <f t="shared" ca="1" si="347"/>
        <v>0</v>
      </c>
      <c r="AE550" t="b">
        <f t="shared" ca="1" si="348"/>
        <v>0</v>
      </c>
      <c r="AF550" t="b">
        <f t="shared" ca="1" si="349"/>
        <v>0</v>
      </c>
      <c r="AG550" t="b">
        <f t="shared" ca="1" si="350"/>
        <v>1</v>
      </c>
      <c r="AH550" t="b">
        <f t="shared" ca="1" si="351"/>
        <v>0</v>
      </c>
      <c r="AI550" t="b">
        <f t="shared" ca="1" si="352"/>
        <v>0</v>
      </c>
      <c r="AJ550">
        <f t="shared" ca="1" si="361"/>
        <v>1</v>
      </c>
      <c r="AK550">
        <f t="shared" ca="1" si="353"/>
        <v>30538</v>
      </c>
      <c r="AL550">
        <f t="shared" ca="1" si="354"/>
        <v>539</v>
      </c>
      <c r="AM550" s="19">
        <f t="shared" ca="1" si="355"/>
        <v>496419</v>
      </c>
      <c r="AN550" t="str">
        <f ca="1">IF($C550=0,"",
VLOOKUP(MID($E550,1,1),TRANSF2,2,FALSE)
&amp; VLOOKUP(MID($E550,2,1),TRANSF2,2,FALSE)
&amp; VLOOKUP(MID($E550,3,1),TRANSF2,2,FALSE)
&amp; VLOOKUP(MID($E550,4,1),TRANSF2,2,FALSE)
&amp; VLOOKUP(MID($E550,5,1),TRANSF2,2,FALSE)
)</f>
        <v>IIAAI</v>
      </c>
      <c r="AO550" t="str">
        <f t="shared" ca="1" si="362"/>
        <v>IIAAI 523</v>
      </c>
      <c r="AP550" t="str">
        <f ca="1"/>
        <v>HEEEH 78</v>
      </c>
      <c r="AQ550" t="str" cm="1">
        <f t="array" aca="1" ref="AQ550:AR550" ca="1">IF($C550=0,"",_xlfn.TEXTSPLIT(AP550," "))</f>
        <v>HEEEH</v>
      </c>
      <c r="AR550" t="str">
        <f ca="1"/>
        <v>78</v>
      </c>
      <c r="AS550">
        <f t="shared" ca="1" si="363"/>
        <v>78</v>
      </c>
      <c r="AT550">
        <f ca="1"/>
        <v>538</v>
      </c>
      <c r="AU550" t="str">
        <f ca="1">IF($C550=0,"",
VLOOKUP(MID(AQ550,1,1),REVTRANS2,2,FALSE)
&amp; VLOOKUP(MID(AQ550,2,1),REVTRANS2,2,FALSE)
&amp; VLOOKUP(MID(AQ550,3,1),REVTRANS2,2,FALSE)
&amp; VLOOKUP(MID(AQ550,4,1),REVTRANS2,2,FALSE)
&amp; VLOOKUP(MID(AQ550,5,1),REVTRANS2,2,FALSE)
)</f>
        <v>85558</v>
      </c>
      <c r="AV550">
        <f t="shared" ca="1" si="377"/>
        <v>0</v>
      </c>
      <c r="AW550">
        <f t="shared" ca="1" si="376"/>
        <v>0</v>
      </c>
      <c r="AX550">
        <f t="shared" ca="1" si="376"/>
        <v>0</v>
      </c>
      <c r="AY550">
        <f t="shared" ca="1" si="376"/>
        <v>0</v>
      </c>
      <c r="AZ550">
        <f t="shared" ca="1" si="376"/>
        <v>3</v>
      </c>
      <c r="BA550">
        <f t="shared" ca="1" si="376"/>
        <v>0</v>
      </c>
      <c r="BB550">
        <f t="shared" ca="1" si="376"/>
        <v>0</v>
      </c>
      <c r="BC550">
        <f t="shared" ca="1" si="376"/>
        <v>2</v>
      </c>
      <c r="BD550">
        <f t="shared" ca="1" si="376"/>
        <v>0</v>
      </c>
      <c r="BE550">
        <f t="shared" ca="1" si="376"/>
        <v>0</v>
      </c>
      <c r="BF550">
        <f t="shared" ca="1" si="376"/>
        <v>0</v>
      </c>
      <c r="BG550">
        <f t="shared" ca="1" si="376"/>
        <v>0</v>
      </c>
      <c r="BH550">
        <f t="shared" ca="1" si="376"/>
        <v>0</v>
      </c>
      <c r="BI550" s="37">
        <f t="shared" ca="1" si="376"/>
        <v>0</v>
      </c>
      <c r="BJ550" t="b">
        <f t="shared" ca="1" si="364"/>
        <v>0</v>
      </c>
      <c r="BK550" t="b">
        <f t="shared" ca="1" si="365"/>
        <v>0</v>
      </c>
      <c r="BL550" t="b">
        <f t="shared" ca="1" si="366"/>
        <v>1</v>
      </c>
      <c r="BM550" t="b">
        <f t="shared" ca="1" si="367"/>
        <v>0</v>
      </c>
      <c r="BN550" t="b">
        <f t="shared" ca="1" si="368"/>
        <v>0</v>
      </c>
      <c r="BO550" t="b">
        <f t="shared" ca="1" si="369"/>
        <v>0</v>
      </c>
      <c r="BP550" t="b">
        <f t="shared" ca="1" si="370"/>
        <v>0</v>
      </c>
      <c r="BQ550">
        <f t="shared" ca="1" si="371"/>
        <v>1</v>
      </c>
      <c r="BR550">
        <f t="shared" ca="1" si="372"/>
        <v>50538</v>
      </c>
      <c r="BS550" cm="1">
        <f t="array" aca="1" ref="BS550" ca="1">IF($C550=0,"",RANK(BR550,OFFSET(KKK,0,0,LAST,1),-1))</f>
        <v>752</v>
      </c>
      <c r="BT550" s="19">
        <f t="shared" ca="1" si="373"/>
        <v>58656</v>
      </c>
    </row>
    <row r="551" spans="1:72">
      <c r="A551">
        <v>539</v>
      </c>
      <c r="C551" s="9" t="str">
        <f t="shared" ca="1" si="341"/>
        <v>626A7 709</v>
      </c>
      <c r="D551">
        <f t="shared" ca="1" si="343"/>
        <v>9</v>
      </c>
      <c r="E551" t="str">
        <f t="shared" ca="1" si="357"/>
        <v>626A7</v>
      </c>
      <c r="F551" t="str">
        <f t="shared" ca="1" si="344"/>
        <v>FBFPG</v>
      </c>
      <c r="G551" t="str">
        <f t="shared" ca="1" si="358"/>
        <v>FBFPG 709</v>
      </c>
      <c r="H551" t="str">
        <f ca="1"/>
        <v>IGILL 932</v>
      </c>
      <c r="I551" t="str" cm="1">
        <f t="array" aca="1" ref="I551:J551" ca="1">IF($C551=0,"",_xlfn.TEXTSPLIT(H551," "))</f>
        <v>IGILL</v>
      </c>
      <c r="J551" t="str">
        <f ca="1"/>
        <v>932</v>
      </c>
      <c r="K551">
        <f t="shared" ca="1" si="359"/>
        <v>932</v>
      </c>
      <c r="L551">
        <f ca="1"/>
        <v>539</v>
      </c>
      <c r="M551" t="str">
        <f t="shared" ca="1" si="345"/>
        <v>979TT</v>
      </c>
      <c r="N551">
        <f t="shared" ca="1" si="338"/>
        <v>0</v>
      </c>
      <c r="O551">
        <f t="shared" ca="1" si="378"/>
        <v>0</v>
      </c>
      <c r="P551">
        <f t="shared" ca="1" si="378"/>
        <v>0</v>
      </c>
      <c r="Q551">
        <f t="shared" ca="1" si="378"/>
        <v>0</v>
      </c>
      <c r="R551">
        <f t="shared" ca="1" si="378"/>
        <v>0</v>
      </c>
      <c r="S551">
        <f t="shared" ca="1" si="378"/>
        <v>0</v>
      </c>
      <c r="T551">
        <f t="shared" ca="1" si="378"/>
        <v>1</v>
      </c>
      <c r="U551">
        <f t="shared" ca="1" si="378"/>
        <v>0</v>
      </c>
      <c r="V551">
        <f t="shared" ca="1" si="378"/>
        <v>2</v>
      </c>
      <c r="W551">
        <f t="shared" ca="1" si="378"/>
        <v>2</v>
      </c>
      <c r="X551">
        <f t="shared" ca="1" si="378"/>
        <v>0</v>
      </c>
      <c r="Y551">
        <f t="shared" ca="1" si="378"/>
        <v>0</v>
      </c>
      <c r="Z551">
        <f t="shared" ca="1" si="378"/>
        <v>0</v>
      </c>
      <c r="AA551">
        <f t="shared" ca="1" si="378"/>
        <v>0</v>
      </c>
      <c r="AB551">
        <f t="shared" ca="1" si="360"/>
        <v>5</v>
      </c>
      <c r="AC551" t="b">
        <f t="shared" ca="1" si="346"/>
        <v>0</v>
      </c>
      <c r="AD551" t="b">
        <f t="shared" ca="1" si="347"/>
        <v>0</v>
      </c>
      <c r="AE551" t="b">
        <f t="shared" ca="1" si="348"/>
        <v>0</v>
      </c>
      <c r="AF551" t="b">
        <f t="shared" ca="1" si="349"/>
        <v>0</v>
      </c>
      <c r="AG551" t="b">
        <f t="shared" ca="1" si="350"/>
        <v>1</v>
      </c>
      <c r="AH551" t="b">
        <f t="shared" ca="1" si="351"/>
        <v>0</v>
      </c>
      <c r="AI551" t="b">
        <f t="shared" ca="1" si="352"/>
        <v>0</v>
      </c>
      <c r="AJ551">
        <f t="shared" ca="1" si="361"/>
        <v>1</v>
      </c>
      <c r="AK551">
        <f t="shared" ca="1" si="353"/>
        <v>30539</v>
      </c>
      <c r="AL551">
        <f t="shared" ca="1" si="354"/>
        <v>540</v>
      </c>
      <c r="AM551" s="19">
        <f t="shared" ca="1" si="355"/>
        <v>503280</v>
      </c>
      <c r="AN551" t="str">
        <f ca="1">IF($C551=0,"",
VLOOKUP(MID($E551,1,1),TRANSF2,2,FALSE)
&amp; VLOOKUP(MID($E551,2,1),TRANSF2,2,FALSE)
&amp; VLOOKUP(MID($E551,3,1),TRANSF2,2,FALSE)
&amp; VLOOKUP(MID($E551,4,1),TRANSF2,2,FALSE)
&amp; VLOOKUP(MID($E551,5,1),TRANSF2,2,FALSE)
)</f>
        <v>FBFPG</v>
      </c>
      <c r="AO551" t="str">
        <f t="shared" ca="1" si="362"/>
        <v>FBFPG 709</v>
      </c>
      <c r="AP551" t="str">
        <f ca="1"/>
        <v>HEHHE 599</v>
      </c>
      <c r="AQ551" t="str" cm="1">
        <f t="array" aca="1" ref="AQ551:AR551" ca="1">IF($C551=0,"",_xlfn.TEXTSPLIT(AP551," "))</f>
        <v>HEHHE</v>
      </c>
      <c r="AR551" t="str">
        <f ca="1"/>
        <v>599</v>
      </c>
      <c r="AS551">
        <f t="shared" ca="1" si="363"/>
        <v>599</v>
      </c>
      <c r="AT551">
        <f ca="1"/>
        <v>539</v>
      </c>
      <c r="AU551" t="str">
        <f ca="1">IF($C551=0,"",
VLOOKUP(MID(AQ551,1,1),REVTRANS2,2,FALSE)
&amp; VLOOKUP(MID(AQ551,2,1),REVTRANS2,2,FALSE)
&amp; VLOOKUP(MID(AQ551,3,1),REVTRANS2,2,FALSE)
&amp; VLOOKUP(MID(AQ551,4,1),REVTRANS2,2,FALSE)
&amp; VLOOKUP(MID(AQ551,5,1),REVTRANS2,2,FALSE)
)</f>
        <v>85885</v>
      </c>
      <c r="AV551">
        <f t="shared" ca="1" si="377"/>
        <v>0</v>
      </c>
      <c r="AW551">
        <f t="shared" ca="1" si="376"/>
        <v>0</v>
      </c>
      <c r="AX551">
        <f t="shared" ca="1" si="376"/>
        <v>0</v>
      </c>
      <c r="AY551">
        <f t="shared" ca="1" si="376"/>
        <v>0</v>
      </c>
      <c r="AZ551">
        <f t="shared" ca="1" si="376"/>
        <v>2</v>
      </c>
      <c r="BA551">
        <f t="shared" ca="1" si="376"/>
        <v>0</v>
      </c>
      <c r="BB551">
        <f t="shared" ca="1" si="376"/>
        <v>0</v>
      </c>
      <c r="BC551">
        <f t="shared" ca="1" si="376"/>
        <v>3</v>
      </c>
      <c r="BD551">
        <f t="shared" ca="1" si="376"/>
        <v>0</v>
      </c>
      <c r="BE551">
        <f t="shared" ca="1" si="376"/>
        <v>0</v>
      </c>
      <c r="BF551">
        <f t="shared" ca="1" si="376"/>
        <v>0</v>
      </c>
      <c r="BG551">
        <f t="shared" ca="1" si="376"/>
        <v>0</v>
      </c>
      <c r="BH551">
        <f t="shared" ca="1" si="376"/>
        <v>0</v>
      </c>
      <c r="BI551" s="37">
        <f t="shared" ca="1" si="376"/>
        <v>0</v>
      </c>
      <c r="BJ551" t="b">
        <f t="shared" ca="1" si="364"/>
        <v>0</v>
      </c>
      <c r="BK551" t="b">
        <f t="shared" ca="1" si="365"/>
        <v>0</v>
      </c>
      <c r="BL551" t="b">
        <f t="shared" ca="1" si="366"/>
        <v>1</v>
      </c>
      <c r="BM551" t="b">
        <f t="shared" ca="1" si="367"/>
        <v>0</v>
      </c>
      <c r="BN551" t="b">
        <f t="shared" ca="1" si="368"/>
        <v>0</v>
      </c>
      <c r="BO551" t="b">
        <f t="shared" ca="1" si="369"/>
        <v>0</v>
      </c>
      <c r="BP551" t="b">
        <f t="shared" ca="1" si="370"/>
        <v>0</v>
      </c>
      <c r="BQ551">
        <f t="shared" ca="1" si="371"/>
        <v>1</v>
      </c>
      <c r="BR551">
        <f t="shared" ca="1" si="372"/>
        <v>50539</v>
      </c>
      <c r="BS551" cm="1">
        <f t="array" aca="1" ref="BS551" ca="1">IF($C551=0,"",RANK(BR551,OFFSET(KKK,0,0,LAST,1),-1))</f>
        <v>753</v>
      </c>
      <c r="BT551" s="19">
        <f t="shared" ca="1" si="373"/>
        <v>451047</v>
      </c>
    </row>
    <row r="552" spans="1:72">
      <c r="A552">
        <v>540</v>
      </c>
      <c r="C552" s="9" t="str">
        <f t="shared" ca="1" si="341"/>
        <v>7AQQQ 835</v>
      </c>
      <c r="D552">
        <f t="shared" ca="1" si="343"/>
        <v>9</v>
      </c>
      <c r="E552" t="str">
        <f t="shared" ca="1" si="357"/>
        <v>7AQQQ</v>
      </c>
      <c r="F552" t="str">
        <f t="shared" ca="1" si="344"/>
        <v>GPNNN</v>
      </c>
      <c r="G552" t="str">
        <f t="shared" ca="1" si="358"/>
        <v>GPNNN 835</v>
      </c>
      <c r="H552" t="str">
        <f ca="1"/>
        <v>IGIML 899</v>
      </c>
      <c r="I552" t="str" cm="1">
        <f t="array" aca="1" ref="I552:J552" ca="1">IF($C552=0,"",_xlfn.TEXTSPLIT(H552," "))</f>
        <v>IGIML</v>
      </c>
      <c r="J552" t="str">
        <f ca="1"/>
        <v>899</v>
      </c>
      <c r="K552">
        <f t="shared" ca="1" si="359"/>
        <v>899</v>
      </c>
      <c r="L552">
        <f ca="1"/>
        <v>540</v>
      </c>
      <c r="M552" t="str">
        <f t="shared" ca="1" si="345"/>
        <v>979JT</v>
      </c>
      <c r="N552">
        <f t="shared" ca="1" si="338"/>
        <v>0</v>
      </c>
      <c r="O552">
        <f t="shared" ca="1" si="378"/>
        <v>0</v>
      </c>
      <c r="P552">
        <f t="shared" ca="1" si="378"/>
        <v>0</v>
      </c>
      <c r="Q552">
        <f t="shared" ca="1" si="378"/>
        <v>0</v>
      </c>
      <c r="R552">
        <f t="shared" ca="1" si="378"/>
        <v>0</v>
      </c>
      <c r="S552">
        <f t="shared" ca="1" si="378"/>
        <v>0</v>
      </c>
      <c r="T552">
        <f t="shared" ca="1" si="378"/>
        <v>1</v>
      </c>
      <c r="U552">
        <f t="shared" ca="1" si="378"/>
        <v>0</v>
      </c>
      <c r="V552">
        <f t="shared" ca="1" si="378"/>
        <v>2</v>
      </c>
      <c r="W552">
        <f t="shared" ca="1" si="378"/>
        <v>1</v>
      </c>
      <c r="X552">
        <f t="shared" ca="1" si="378"/>
        <v>1</v>
      </c>
      <c r="Y552">
        <f t="shared" ca="1" si="378"/>
        <v>0</v>
      </c>
      <c r="Z552">
        <f t="shared" ca="1" si="378"/>
        <v>0</v>
      </c>
      <c r="AA552">
        <f t="shared" ca="1" si="378"/>
        <v>0</v>
      </c>
      <c r="AB552">
        <f t="shared" ca="1" si="360"/>
        <v>5</v>
      </c>
      <c r="AC552" t="b">
        <f t="shared" ca="1" si="346"/>
        <v>0</v>
      </c>
      <c r="AD552" t="b">
        <f t="shared" ca="1" si="347"/>
        <v>0</v>
      </c>
      <c r="AE552" t="b">
        <f t="shared" ca="1" si="348"/>
        <v>0</v>
      </c>
      <c r="AF552" t="b">
        <f t="shared" ca="1" si="349"/>
        <v>0</v>
      </c>
      <c r="AG552" t="b">
        <f t="shared" ca="1" si="350"/>
        <v>0</v>
      </c>
      <c r="AH552" t="b">
        <f t="shared" ca="1" si="351"/>
        <v>1</v>
      </c>
      <c r="AI552" t="b">
        <f t="shared" ca="1" si="352"/>
        <v>0</v>
      </c>
      <c r="AJ552">
        <f t="shared" ca="1" si="361"/>
        <v>1</v>
      </c>
      <c r="AK552">
        <f t="shared" ca="1" si="353"/>
        <v>20540</v>
      </c>
      <c r="AL552">
        <f t="shared" ca="1" si="354"/>
        <v>323</v>
      </c>
      <c r="AM552" s="19">
        <f t="shared" ca="1" si="355"/>
        <v>290377</v>
      </c>
      <c r="AN552" t="str">
        <f ca="1">IF($C552=0,"",
VLOOKUP(MID($E552,1,1),TRANSF2,2,FALSE)
&amp; VLOOKUP(MID($E552,2,1),TRANSF2,2,FALSE)
&amp; VLOOKUP(MID($E552,3,1),TRANSF2,2,FALSE)
&amp; VLOOKUP(MID($E552,4,1),TRANSF2,2,FALSE)
&amp; VLOOKUP(MID($E552,5,1),TRANSF2,2,FALSE)
)</f>
        <v>GPNNN</v>
      </c>
      <c r="AO552" t="str">
        <f t="shared" ca="1" si="362"/>
        <v>GPNNN 835</v>
      </c>
      <c r="AP552" t="str">
        <f ca="1"/>
        <v>HEHHF 118</v>
      </c>
      <c r="AQ552" t="str" cm="1">
        <f t="array" aca="1" ref="AQ552:AR552" ca="1">IF($C552=0,"",_xlfn.TEXTSPLIT(AP552," "))</f>
        <v>HEHHF</v>
      </c>
      <c r="AR552" t="str">
        <f ca="1"/>
        <v>118</v>
      </c>
      <c r="AS552">
        <f t="shared" ca="1" si="363"/>
        <v>118</v>
      </c>
      <c r="AT552">
        <f ca="1"/>
        <v>540</v>
      </c>
      <c r="AU552" t="str">
        <f ca="1">IF($C552=0,"",
VLOOKUP(MID(AQ552,1,1),REVTRANS2,2,FALSE)
&amp; VLOOKUP(MID(AQ552,2,1),REVTRANS2,2,FALSE)
&amp; VLOOKUP(MID(AQ552,3,1),REVTRANS2,2,FALSE)
&amp; VLOOKUP(MID(AQ552,4,1),REVTRANS2,2,FALSE)
&amp; VLOOKUP(MID(AQ552,5,1),REVTRANS2,2,FALSE)
)</f>
        <v>85886</v>
      </c>
      <c r="AV552">
        <f t="shared" ca="1" si="377"/>
        <v>0</v>
      </c>
      <c r="AW552">
        <f t="shared" ca="1" si="376"/>
        <v>0</v>
      </c>
      <c r="AX552">
        <f t="shared" ca="1" si="376"/>
        <v>0</v>
      </c>
      <c r="AY552">
        <f t="shared" ca="1" si="376"/>
        <v>0</v>
      </c>
      <c r="AZ552">
        <f t="shared" ca="1" si="376"/>
        <v>1</v>
      </c>
      <c r="BA552">
        <f t="shared" ca="1" si="376"/>
        <v>1</v>
      </c>
      <c r="BB552">
        <f t="shared" ca="1" si="376"/>
        <v>0</v>
      </c>
      <c r="BC552">
        <f t="shared" ca="1" si="376"/>
        <v>3</v>
      </c>
      <c r="BD552">
        <f t="shared" ca="1" si="376"/>
        <v>0</v>
      </c>
      <c r="BE552">
        <f t="shared" ca="1" si="376"/>
        <v>0</v>
      </c>
      <c r="BF552">
        <f t="shared" ca="1" si="376"/>
        <v>0</v>
      </c>
      <c r="BG552">
        <f t="shared" ca="1" si="376"/>
        <v>0</v>
      </c>
      <c r="BH552">
        <f t="shared" ca="1" si="376"/>
        <v>0</v>
      </c>
      <c r="BI552" s="37">
        <f t="shared" ca="1" si="376"/>
        <v>0</v>
      </c>
      <c r="BJ552" t="b">
        <f t="shared" ca="1" si="364"/>
        <v>0</v>
      </c>
      <c r="BK552" t="b">
        <f t="shared" ca="1" si="365"/>
        <v>0</v>
      </c>
      <c r="BL552" t="b">
        <f t="shared" ca="1" si="366"/>
        <v>0</v>
      </c>
      <c r="BM552" t="b">
        <f t="shared" ca="1" si="367"/>
        <v>1</v>
      </c>
      <c r="BN552" t="b">
        <f t="shared" ca="1" si="368"/>
        <v>0</v>
      </c>
      <c r="BO552" t="b">
        <f t="shared" ca="1" si="369"/>
        <v>0</v>
      </c>
      <c r="BP552" t="b">
        <f t="shared" ca="1" si="370"/>
        <v>0</v>
      </c>
      <c r="BQ552">
        <f t="shared" ca="1" si="371"/>
        <v>1</v>
      </c>
      <c r="BR552">
        <f t="shared" ca="1" si="372"/>
        <v>40540</v>
      </c>
      <c r="BS552" cm="1">
        <f t="array" aca="1" ref="BS552" ca="1">IF($C552=0,"",RANK(BR552,OFFSET(KKK,0,0,LAST,1),-1))</f>
        <v>587</v>
      </c>
      <c r="BT552" s="19">
        <f t="shared" ca="1" si="373"/>
        <v>69266</v>
      </c>
    </row>
    <row r="553" spans="1:72">
      <c r="A553">
        <v>541</v>
      </c>
      <c r="C553" s="9" t="str">
        <f t="shared" ca="1" si="341"/>
        <v>66AA6 938</v>
      </c>
      <c r="D553">
        <f t="shared" ca="1" si="343"/>
        <v>9</v>
      </c>
      <c r="E553" t="str">
        <f t="shared" ca="1" si="357"/>
        <v>66AA6</v>
      </c>
      <c r="F553" t="str">
        <f t="shared" ca="1" si="344"/>
        <v>FFPPF</v>
      </c>
      <c r="G553" t="str">
        <f t="shared" ca="1" si="358"/>
        <v>FFPPF 938</v>
      </c>
      <c r="H553" t="str">
        <f ca="1"/>
        <v>IGNEP 178</v>
      </c>
      <c r="I553" t="str" cm="1">
        <f t="array" aca="1" ref="I553:J553" ca="1">IF($C553=0,"",_xlfn.TEXTSPLIT(H553," "))</f>
        <v>IGNEP</v>
      </c>
      <c r="J553" t="str">
        <f ca="1"/>
        <v>178</v>
      </c>
      <c r="K553">
        <f t="shared" ca="1" si="359"/>
        <v>178</v>
      </c>
      <c r="L553">
        <f ca="1"/>
        <v>541</v>
      </c>
      <c r="M553" t="str">
        <f t="shared" ca="1" si="345"/>
        <v>97Q5A</v>
      </c>
      <c r="N553">
        <f t="shared" ca="1" si="338"/>
        <v>0</v>
      </c>
      <c r="O553">
        <f t="shared" ca="1" si="378"/>
        <v>0</v>
      </c>
      <c r="P553">
        <f t="shared" ca="1" si="378"/>
        <v>0</v>
      </c>
      <c r="Q553">
        <f t="shared" ca="1" si="378"/>
        <v>0</v>
      </c>
      <c r="R553">
        <f t="shared" ca="1" si="378"/>
        <v>1</v>
      </c>
      <c r="S553">
        <f t="shared" ca="1" si="378"/>
        <v>0</v>
      </c>
      <c r="T553">
        <f t="shared" ca="1" si="378"/>
        <v>1</v>
      </c>
      <c r="U553">
        <f t="shared" ca="1" si="378"/>
        <v>0</v>
      </c>
      <c r="V553">
        <f t="shared" ca="1" si="378"/>
        <v>1</v>
      </c>
      <c r="W553">
        <f t="shared" ca="1" si="378"/>
        <v>0</v>
      </c>
      <c r="X553">
        <f t="shared" ca="1" si="378"/>
        <v>0</v>
      </c>
      <c r="Y553">
        <f t="shared" ca="1" si="378"/>
        <v>1</v>
      </c>
      <c r="Z553">
        <f t="shared" ca="1" si="378"/>
        <v>0</v>
      </c>
      <c r="AA553">
        <f t="shared" ca="1" si="378"/>
        <v>1</v>
      </c>
      <c r="AB553">
        <f t="shared" ca="1" si="360"/>
        <v>5</v>
      </c>
      <c r="AC553" t="b">
        <f t="shared" ca="1" si="346"/>
        <v>0</v>
      </c>
      <c r="AD553" t="b">
        <f t="shared" ca="1" si="347"/>
        <v>0</v>
      </c>
      <c r="AE553" t="b">
        <f t="shared" ca="1" si="348"/>
        <v>0</v>
      </c>
      <c r="AF553" t="b">
        <f t="shared" ca="1" si="349"/>
        <v>0</v>
      </c>
      <c r="AG553" t="b">
        <f t="shared" ca="1" si="350"/>
        <v>0</v>
      </c>
      <c r="AH553" t="b">
        <f t="shared" ca="1" si="351"/>
        <v>0</v>
      </c>
      <c r="AI553" t="b">
        <f t="shared" ca="1" si="352"/>
        <v>1</v>
      </c>
      <c r="AJ553">
        <f t="shared" ca="1" si="361"/>
        <v>1</v>
      </c>
      <c r="AK553">
        <f t="shared" ca="1" si="353"/>
        <v>10541</v>
      </c>
      <c r="AL553">
        <f t="shared" ca="1" si="354"/>
        <v>97</v>
      </c>
      <c r="AM553" s="19">
        <f t="shared" ca="1" si="355"/>
        <v>17266</v>
      </c>
      <c r="AN553" t="str">
        <f ca="1">IF($C553=0,"",
VLOOKUP(MID($E553,1,1),TRANSF2,2,FALSE)
&amp; VLOOKUP(MID($E553,2,1),TRANSF2,2,FALSE)
&amp; VLOOKUP(MID($E553,3,1),TRANSF2,2,FALSE)
&amp; VLOOKUP(MID($E553,4,1),TRANSF2,2,FALSE)
&amp; VLOOKUP(MID($E553,5,1),TRANSF2,2,FALSE)
)</f>
        <v>FFPPF</v>
      </c>
      <c r="AO553" t="str">
        <f t="shared" ca="1" si="362"/>
        <v>FFPPF 938</v>
      </c>
      <c r="AP553" t="str">
        <f ca="1"/>
        <v>HEIHI 836</v>
      </c>
      <c r="AQ553" t="str" cm="1">
        <f t="array" aca="1" ref="AQ553:AR553" ca="1">IF($C553=0,"",_xlfn.TEXTSPLIT(AP553," "))</f>
        <v>HEIHI</v>
      </c>
      <c r="AR553" t="str">
        <f ca="1"/>
        <v>836</v>
      </c>
      <c r="AS553">
        <f t="shared" ca="1" si="363"/>
        <v>836</v>
      </c>
      <c r="AT553">
        <f ca="1"/>
        <v>541</v>
      </c>
      <c r="AU553" t="str">
        <f ca="1">IF($C553=0,"",
VLOOKUP(MID(AQ553,1,1),REVTRANS2,2,FALSE)
&amp; VLOOKUP(MID(AQ553,2,1),REVTRANS2,2,FALSE)
&amp; VLOOKUP(MID(AQ553,3,1),REVTRANS2,2,FALSE)
&amp; VLOOKUP(MID(AQ553,4,1),REVTRANS2,2,FALSE)
&amp; VLOOKUP(MID(AQ553,5,1),REVTRANS2,2,FALSE)
)</f>
        <v>85989</v>
      </c>
      <c r="AV553">
        <f t="shared" ca="1" si="377"/>
        <v>0</v>
      </c>
      <c r="AW553">
        <f t="shared" ca="1" si="376"/>
        <v>0</v>
      </c>
      <c r="AX553">
        <f t="shared" ca="1" si="376"/>
        <v>0</v>
      </c>
      <c r="AY553">
        <f t="shared" ca="1" si="376"/>
        <v>0</v>
      </c>
      <c r="AZ553">
        <f t="shared" ca="1" si="376"/>
        <v>1</v>
      </c>
      <c r="BA553">
        <f t="shared" ca="1" si="376"/>
        <v>0</v>
      </c>
      <c r="BB553">
        <f t="shared" ca="1" si="376"/>
        <v>0</v>
      </c>
      <c r="BC553">
        <f t="shared" ca="1" si="376"/>
        <v>2</v>
      </c>
      <c r="BD553">
        <f t="shared" ca="1" si="376"/>
        <v>2</v>
      </c>
      <c r="BE553">
        <f t="shared" ca="1" si="376"/>
        <v>0</v>
      </c>
      <c r="BF553">
        <f t="shared" ca="1" si="376"/>
        <v>0</v>
      </c>
      <c r="BG553">
        <f t="shared" ca="1" si="376"/>
        <v>0</v>
      </c>
      <c r="BH553">
        <f t="shared" ca="1" si="376"/>
        <v>0</v>
      </c>
      <c r="BI553" s="37">
        <f t="shared" ca="1" si="376"/>
        <v>0</v>
      </c>
      <c r="BJ553" t="b">
        <f t="shared" ca="1" si="364"/>
        <v>0</v>
      </c>
      <c r="BK553" t="b">
        <f t="shared" ca="1" si="365"/>
        <v>0</v>
      </c>
      <c r="BL553" t="b">
        <f t="shared" ca="1" si="366"/>
        <v>0</v>
      </c>
      <c r="BM553" t="b">
        <f t="shared" ca="1" si="367"/>
        <v>0</v>
      </c>
      <c r="BN553" t="b">
        <f t="shared" ca="1" si="368"/>
        <v>1</v>
      </c>
      <c r="BO553" t="b">
        <f t="shared" ca="1" si="369"/>
        <v>0</v>
      </c>
      <c r="BP553" t="b">
        <f t="shared" ca="1" si="370"/>
        <v>0</v>
      </c>
      <c r="BQ553">
        <f t="shared" ca="1" si="371"/>
        <v>1</v>
      </c>
      <c r="BR553">
        <f t="shared" ca="1" si="372"/>
        <v>30541</v>
      </c>
      <c r="BS553" cm="1">
        <f t="array" aca="1" ref="BS553" ca="1">IF($C553=0,"",RANK(BR553,OFFSET(KKK,0,0,LAST,1),-1))</f>
        <v>385</v>
      </c>
      <c r="BT553" s="19">
        <f t="shared" ca="1" si="373"/>
        <v>321860</v>
      </c>
    </row>
    <row r="554" spans="1:72">
      <c r="A554">
        <v>542</v>
      </c>
      <c r="C554" s="9" t="str">
        <f t="shared" ca="1" si="341"/>
        <v>88T56 667</v>
      </c>
      <c r="D554">
        <f t="shared" ca="1" si="343"/>
        <v>9</v>
      </c>
      <c r="E554" t="str">
        <f t="shared" ca="1" si="357"/>
        <v>88T56</v>
      </c>
      <c r="F554" t="str">
        <f t="shared" ca="1" si="344"/>
        <v>HHLEF</v>
      </c>
      <c r="G554" t="str">
        <f t="shared" ca="1" si="358"/>
        <v>HHLEF 667</v>
      </c>
      <c r="H554" t="str">
        <f ca="1"/>
        <v>IGNGP 261</v>
      </c>
      <c r="I554" t="str" cm="1">
        <f t="array" aca="1" ref="I554:J554" ca="1">IF($C554=0,"",_xlfn.TEXTSPLIT(H554," "))</f>
        <v>IGNGP</v>
      </c>
      <c r="J554" t="str">
        <f ca="1"/>
        <v>261</v>
      </c>
      <c r="K554">
        <f t="shared" ca="1" si="359"/>
        <v>261</v>
      </c>
      <c r="L554">
        <f ca="1"/>
        <v>542</v>
      </c>
      <c r="M554" t="str">
        <f t="shared" ca="1" si="345"/>
        <v>97Q7A</v>
      </c>
      <c r="N554">
        <f t="shared" ca="1" si="338"/>
        <v>0</v>
      </c>
      <c r="O554">
        <f t="shared" ca="1" si="378"/>
        <v>0</v>
      </c>
      <c r="P554">
        <f t="shared" ca="1" si="378"/>
        <v>0</v>
      </c>
      <c r="Q554">
        <f t="shared" ca="1" si="378"/>
        <v>0</v>
      </c>
      <c r="R554">
        <f t="shared" ca="1" si="378"/>
        <v>0</v>
      </c>
      <c r="S554">
        <f t="shared" ca="1" si="378"/>
        <v>0</v>
      </c>
      <c r="T554">
        <f t="shared" ca="1" si="378"/>
        <v>2</v>
      </c>
      <c r="U554">
        <f t="shared" ca="1" si="378"/>
        <v>0</v>
      </c>
      <c r="V554">
        <f t="shared" ca="1" si="378"/>
        <v>1</v>
      </c>
      <c r="W554">
        <f t="shared" ca="1" si="378"/>
        <v>0</v>
      </c>
      <c r="X554">
        <f t="shared" ca="1" si="378"/>
        <v>0</v>
      </c>
      <c r="Y554">
        <f t="shared" ca="1" si="378"/>
        <v>1</v>
      </c>
      <c r="Z554">
        <f t="shared" ca="1" si="378"/>
        <v>0</v>
      </c>
      <c r="AA554">
        <f t="shared" ca="1" si="378"/>
        <v>1</v>
      </c>
      <c r="AB554">
        <f t="shared" ca="1" si="360"/>
        <v>5</v>
      </c>
      <c r="AC554" t="b">
        <f t="shared" ca="1" si="346"/>
        <v>0</v>
      </c>
      <c r="AD554" t="b">
        <f t="shared" ca="1" si="347"/>
        <v>0</v>
      </c>
      <c r="AE554" t="b">
        <f t="shared" ca="1" si="348"/>
        <v>0</v>
      </c>
      <c r="AF554" t="b">
        <f t="shared" ca="1" si="349"/>
        <v>0</v>
      </c>
      <c r="AG554" t="b">
        <f t="shared" ca="1" si="350"/>
        <v>0</v>
      </c>
      <c r="AH554" t="b">
        <f t="shared" ca="1" si="351"/>
        <v>1</v>
      </c>
      <c r="AI554" t="b">
        <f t="shared" ca="1" si="352"/>
        <v>0</v>
      </c>
      <c r="AJ554">
        <f t="shared" ca="1" si="361"/>
        <v>1</v>
      </c>
      <c r="AK554">
        <f t="shared" ca="1" si="353"/>
        <v>20542</v>
      </c>
      <c r="AL554">
        <f t="shared" ca="1" si="354"/>
        <v>324</v>
      </c>
      <c r="AM554" s="19">
        <f t="shared" ca="1" si="355"/>
        <v>84564</v>
      </c>
      <c r="AN554" t="str">
        <f ca="1">IF($C554=0,"",
VLOOKUP(MID($E554,1,1),TRANSF2,2,FALSE)
&amp; VLOOKUP(MID($E554,2,1),TRANSF2,2,FALSE)
&amp; VLOOKUP(MID($E554,3,1),TRANSF2,2,FALSE)
&amp; VLOOKUP(MID($E554,4,1),TRANSF2,2,FALSE)
&amp; VLOOKUP(MID($E554,5,1),TRANSF2,2,FALSE)
)</f>
        <v>HHLEF</v>
      </c>
      <c r="AO554" t="str">
        <f t="shared" ca="1" si="362"/>
        <v>HHLEF 667</v>
      </c>
      <c r="AP554" t="str">
        <f ca="1"/>
        <v>HFCBO 452</v>
      </c>
      <c r="AQ554" t="str" cm="1">
        <f t="array" aca="1" ref="AQ554:AR554" ca="1">IF($C554=0,"",_xlfn.TEXTSPLIT(AP554," "))</f>
        <v>HFCBO</v>
      </c>
      <c r="AR554" t="str">
        <f ca="1"/>
        <v>452</v>
      </c>
      <c r="AS554">
        <f t="shared" ca="1" si="363"/>
        <v>452</v>
      </c>
      <c r="AT554">
        <f ca="1"/>
        <v>542</v>
      </c>
      <c r="AU554" t="str">
        <f ca="1">IF($C554=0,"",
VLOOKUP(MID(AQ554,1,1),REVTRANS2,2,FALSE)
&amp; VLOOKUP(MID(AQ554,2,1),REVTRANS2,2,FALSE)
&amp; VLOOKUP(MID(AQ554,3,1),REVTRANS2,2,FALSE)
&amp; VLOOKUP(MID(AQ554,4,1),REVTRANS2,2,FALSE)
&amp; VLOOKUP(MID(AQ554,5,1),REVTRANS2,2,FALSE)
)</f>
        <v>8632K</v>
      </c>
      <c r="AV554">
        <f t="shared" ca="1" si="377"/>
        <v>0</v>
      </c>
      <c r="AW554">
        <f t="shared" ca="1" si="376"/>
        <v>1</v>
      </c>
      <c r="AX554">
        <f t="shared" ca="1" si="376"/>
        <v>1</v>
      </c>
      <c r="AY554">
        <f t="shared" ca="1" si="376"/>
        <v>0</v>
      </c>
      <c r="AZ554">
        <f t="shared" ca="1" si="376"/>
        <v>0</v>
      </c>
      <c r="BA554">
        <f t="shared" ca="1" si="376"/>
        <v>1</v>
      </c>
      <c r="BB554">
        <f t="shared" ca="1" si="376"/>
        <v>0</v>
      </c>
      <c r="BC554">
        <f t="shared" ca="1" si="376"/>
        <v>1</v>
      </c>
      <c r="BD554">
        <f t="shared" ca="1" si="376"/>
        <v>0</v>
      </c>
      <c r="BE554">
        <f t="shared" ca="1" si="376"/>
        <v>0</v>
      </c>
      <c r="BF554">
        <f t="shared" ca="1" si="376"/>
        <v>0</v>
      </c>
      <c r="BG554">
        <f t="shared" ca="1" si="376"/>
        <v>1</v>
      </c>
      <c r="BH554">
        <f t="shared" ca="1" si="376"/>
        <v>0</v>
      </c>
      <c r="BI554" s="37">
        <f t="shared" ca="1" si="376"/>
        <v>0</v>
      </c>
      <c r="BJ554" t="b">
        <f t="shared" ca="1" si="364"/>
        <v>0</v>
      </c>
      <c r="BK554" t="b">
        <f t="shared" ca="1" si="365"/>
        <v>0</v>
      </c>
      <c r="BL554" t="b">
        <f t="shared" ca="1" si="366"/>
        <v>0</v>
      </c>
      <c r="BM554" t="b">
        <f t="shared" ca="1" si="367"/>
        <v>0</v>
      </c>
      <c r="BN554" t="b">
        <f t="shared" ca="1" si="368"/>
        <v>0</v>
      </c>
      <c r="BO554" t="b">
        <f t="shared" ca="1" si="369"/>
        <v>0</v>
      </c>
      <c r="BP554" t="b">
        <f t="shared" ca="1" si="370"/>
        <v>1</v>
      </c>
      <c r="BQ554">
        <f t="shared" ca="1" si="371"/>
        <v>1</v>
      </c>
      <c r="BR554">
        <f t="shared" ca="1" si="372"/>
        <v>10542</v>
      </c>
      <c r="BS554" cm="1">
        <f t="array" aca="1" ref="BS554" ca="1">IF($C554=0,"",RANK(BR554,OFFSET(KKK,0,0,LAST,1),-1))</f>
        <v>60</v>
      </c>
      <c r="BT554" s="19">
        <f t="shared" ca="1" si="373"/>
        <v>27120</v>
      </c>
    </row>
    <row r="555" spans="1:72">
      <c r="A555">
        <v>543</v>
      </c>
      <c r="C555" s="9" t="str">
        <f t="shared" ca="1" si="341"/>
        <v>KKKJ4 960</v>
      </c>
      <c r="D555">
        <f t="shared" ca="1" si="343"/>
        <v>9</v>
      </c>
      <c r="E555" t="str">
        <f t="shared" ca="1" si="357"/>
        <v>KKKJ4</v>
      </c>
      <c r="F555" t="str">
        <f t="shared" ca="1" si="344"/>
        <v>OOOMD</v>
      </c>
      <c r="G555" t="str">
        <f t="shared" ca="1" si="358"/>
        <v>OOOMD 960</v>
      </c>
      <c r="H555" t="str">
        <f ca="1"/>
        <v>IGOIO 615</v>
      </c>
      <c r="I555" t="str" cm="1">
        <f t="array" aca="1" ref="I555:J555" ca="1">IF($C555=0,"",_xlfn.TEXTSPLIT(H555," "))</f>
        <v>IGOIO</v>
      </c>
      <c r="J555" t="str">
        <f ca="1"/>
        <v>615</v>
      </c>
      <c r="K555">
        <f t="shared" ca="1" si="359"/>
        <v>615</v>
      </c>
      <c r="L555">
        <f ca="1"/>
        <v>543</v>
      </c>
      <c r="M555" t="str">
        <f t="shared" ca="1" si="345"/>
        <v>97K9K</v>
      </c>
      <c r="N555">
        <f t="shared" ca="1" si="338"/>
        <v>0</v>
      </c>
      <c r="O555">
        <f t="shared" ca="1" si="378"/>
        <v>0</v>
      </c>
      <c r="P555">
        <f t="shared" ca="1" si="378"/>
        <v>0</v>
      </c>
      <c r="Q555">
        <f t="shared" ca="1" si="378"/>
        <v>0</v>
      </c>
      <c r="R555">
        <f t="shared" ca="1" si="378"/>
        <v>0</v>
      </c>
      <c r="S555">
        <f t="shared" ca="1" si="378"/>
        <v>0</v>
      </c>
      <c r="T555">
        <f t="shared" ca="1" si="378"/>
        <v>1</v>
      </c>
      <c r="U555">
        <f t="shared" ca="1" si="378"/>
        <v>0</v>
      </c>
      <c r="V555">
        <f t="shared" ca="1" si="378"/>
        <v>2</v>
      </c>
      <c r="W555">
        <f t="shared" ca="1" si="378"/>
        <v>0</v>
      </c>
      <c r="X555">
        <f t="shared" ca="1" si="378"/>
        <v>0</v>
      </c>
      <c r="Y555">
        <f t="shared" ca="1" si="378"/>
        <v>0</v>
      </c>
      <c r="Z555">
        <f t="shared" ca="1" si="378"/>
        <v>2</v>
      </c>
      <c r="AA555">
        <f t="shared" ca="1" si="378"/>
        <v>0</v>
      </c>
      <c r="AB555">
        <f t="shared" ca="1" si="360"/>
        <v>5</v>
      </c>
      <c r="AC555" t="b">
        <f t="shared" ca="1" si="346"/>
        <v>0</v>
      </c>
      <c r="AD555" t="b">
        <f t="shared" ca="1" si="347"/>
        <v>0</v>
      </c>
      <c r="AE555" t="b">
        <f t="shared" ca="1" si="348"/>
        <v>0</v>
      </c>
      <c r="AF555" t="b">
        <f t="shared" ca="1" si="349"/>
        <v>0</v>
      </c>
      <c r="AG555" t="b">
        <f t="shared" ca="1" si="350"/>
        <v>1</v>
      </c>
      <c r="AH555" t="b">
        <f t="shared" ca="1" si="351"/>
        <v>0</v>
      </c>
      <c r="AI555" t="b">
        <f t="shared" ca="1" si="352"/>
        <v>0</v>
      </c>
      <c r="AJ555">
        <f t="shared" ca="1" si="361"/>
        <v>1</v>
      </c>
      <c r="AK555">
        <f t="shared" ca="1" si="353"/>
        <v>30543</v>
      </c>
      <c r="AL555">
        <f t="shared" ca="1" si="354"/>
        <v>541</v>
      </c>
      <c r="AM555" s="19">
        <f t="shared" ca="1" si="355"/>
        <v>332715</v>
      </c>
      <c r="AN555" t="str">
        <f ca="1">IF($C555=0,"",
VLOOKUP(MID($E555,1,1),TRANSF2,2,FALSE)
&amp; VLOOKUP(MID($E555,2,1),TRANSF2,2,FALSE)
&amp; VLOOKUP(MID($E555,3,1),TRANSF2,2,FALSE)
&amp; VLOOKUP(MID($E555,4,1),TRANSF2,2,FALSE)
&amp; VLOOKUP(MID($E555,5,1),TRANSF2,2,FALSE)
)</f>
        <v>OOOAD</v>
      </c>
      <c r="AO555" t="str">
        <f t="shared" ca="1" si="362"/>
        <v>OOOAD 960</v>
      </c>
      <c r="AP555" t="str">
        <f ca="1"/>
        <v>HFEEF 188</v>
      </c>
      <c r="AQ555" t="str" cm="1">
        <f t="array" aca="1" ref="AQ555:AR555" ca="1">IF($C555=0,"",_xlfn.TEXTSPLIT(AP555," "))</f>
        <v>HFEEF</v>
      </c>
      <c r="AR555" t="str">
        <f ca="1"/>
        <v>188</v>
      </c>
      <c r="AS555">
        <f t="shared" ca="1" si="363"/>
        <v>188</v>
      </c>
      <c r="AT555">
        <f ca="1"/>
        <v>543</v>
      </c>
      <c r="AU555" t="str">
        <f ca="1">IF($C555=0,"",
VLOOKUP(MID(AQ555,1,1),REVTRANS2,2,FALSE)
&amp; VLOOKUP(MID(AQ555,2,1),REVTRANS2,2,FALSE)
&amp; VLOOKUP(MID(AQ555,3,1),REVTRANS2,2,FALSE)
&amp; VLOOKUP(MID(AQ555,4,1),REVTRANS2,2,FALSE)
&amp; VLOOKUP(MID(AQ555,5,1),REVTRANS2,2,FALSE)
)</f>
        <v>86556</v>
      </c>
      <c r="AV555">
        <f t="shared" ca="1" si="377"/>
        <v>0</v>
      </c>
      <c r="AW555">
        <f t="shared" ca="1" si="376"/>
        <v>0</v>
      </c>
      <c r="AX555">
        <f t="shared" ca="1" si="376"/>
        <v>0</v>
      </c>
      <c r="AY555">
        <f t="shared" ca="1" si="376"/>
        <v>0</v>
      </c>
      <c r="AZ555">
        <f t="shared" ca="1" si="376"/>
        <v>2</v>
      </c>
      <c r="BA555">
        <f t="shared" ca="1" si="376"/>
        <v>2</v>
      </c>
      <c r="BB555">
        <f t="shared" ca="1" si="376"/>
        <v>0</v>
      </c>
      <c r="BC555">
        <f t="shared" ca="1" si="376"/>
        <v>1</v>
      </c>
      <c r="BD555">
        <f t="shared" ca="1" si="376"/>
        <v>0</v>
      </c>
      <c r="BE555">
        <f t="shared" ca="1" si="376"/>
        <v>0</v>
      </c>
      <c r="BF555">
        <f t="shared" ca="1" si="376"/>
        <v>0</v>
      </c>
      <c r="BG555">
        <f t="shared" ca="1" si="376"/>
        <v>0</v>
      </c>
      <c r="BH555">
        <f t="shared" ca="1" si="376"/>
        <v>0</v>
      </c>
      <c r="BI555" s="37">
        <f t="shared" ca="1" si="376"/>
        <v>0</v>
      </c>
      <c r="BJ555" t="b">
        <f t="shared" ca="1" si="364"/>
        <v>0</v>
      </c>
      <c r="BK555" t="b">
        <f t="shared" ca="1" si="365"/>
        <v>0</v>
      </c>
      <c r="BL555" t="b">
        <f t="shared" ca="1" si="366"/>
        <v>0</v>
      </c>
      <c r="BM555" t="b">
        <f t="shared" ca="1" si="367"/>
        <v>0</v>
      </c>
      <c r="BN555" t="b">
        <f t="shared" ca="1" si="368"/>
        <v>1</v>
      </c>
      <c r="BO555" t="b">
        <f t="shared" ca="1" si="369"/>
        <v>0</v>
      </c>
      <c r="BP555" t="b">
        <f t="shared" ca="1" si="370"/>
        <v>0</v>
      </c>
      <c r="BQ555">
        <f t="shared" ca="1" si="371"/>
        <v>1</v>
      </c>
      <c r="BR555">
        <f t="shared" ca="1" si="372"/>
        <v>30543</v>
      </c>
      <c r="BS555" cm="1">
        <f t="array" aca="1" ref="BS555" ca="1">IF($C555=0,"",RANK(BR555,OFFSET(KKK,0,0,LAST,1),-1))</f>
        <v>386</v>
      </c>
      <c r="BT555" s="19">
        <f t="shared" ca="1" si="373"/>
        <v>72568</v>
      </c>
    </row>
    <row r="556" spans="1:72">
      <c r="A556">
        <v>544</v>
      </c>
      <c r="C556" s="9" t="str">
        <f t="shared" ca="1" si="341"/>
        <v>48999 503</v>
      </c>
      <c r="D556">
        <f t="shared" ca="1" si="343"/>
        <v>9</v>
      </c>
      <c r="E556" t="str">
        <f t="shared" ca="1" si="357"/>
        <v>48999</v>
      </c>
      <c r="F556" t="str">
        <f t="shared" ca="1" si="344"/>
        <v>DHIII</v>
      </c>
      <c r="G556" t="str">
        <f t="shared" ca="1" si="358"/>
        <v>DHIII 503</v>
      </c>
      <c r="H556" t="str">
        <f ca="1"/>
        <v>IHCCD 402</v>
      </c>
      <c r="I556" t="str" cm="1">
        <f t="array" aca="1" ref="I556:J556" ca="1">IF($C556=0,"",_xlfn.TEXTSPLIT(H556," "))</f>
        <v>IHCCD</v>
      </c>
      <c r="J556" t="str">
        <f ca="1"/>
        <v>402</v>
      </c>
      <c r="K556">
        <f t="shared" ca="1" si="359"/>
        <v>402</v>
      </c>
      <c r="L556">
        <f ca="1"/>
        <v>544</v>
      </c>
      <c r="M556" t="str">
        <f t="shared" ca="1" si="345"/>
        <v>98334</v>
      </c>
      <c r="N556">
        <f t="shared" ca="1" si="338"/>
        <v>0</v>
      </c>
      <c r="O556">
        <f t="shared" ca="1" si="378"/>
        <v>0</v>
      </c>
      <c r="P556">
        <f t="shared" ca="1" si="378"/>
        <v>2</v>
      </c>
      <c r="Q556">
        <f t="shared" ca="1" si="378"/>
        <v>1</v>
      </c>
      <c r="R556">
        <f t="shared" ca="1" si="378"/>
        <v>0</v>
      </c>
      <c r="S556">
        <f t="shared" ca="1" si="378"/>
        <v>0</v>
      </c>
      <c r="T556">
        <f t="shared" ca="1" si="378"/>
        <v>0</v>
      </c>
      <c r="U556">
        <f t="shared" ca="1" si="378"/>
        <v>1</v>
      </c>
      <c r="V556">
        <f t="shared" ca="1" si="378"/>
        <v>1</v>
      </c>
      <c r="W556">
        <f t="shared" ca="1" si="378"/>
        <v>0</v>
      </c>
      <c r="X556">
        <f t="shared" ca="1" si="378"/>
        <v>0</v>
      </c>
      <c r="Y556">
        <f t="shared" ca="1" si="378"/>
        <v>0</v>
      </c>
      <c r="Z556">
        <f t="shared" ca="1" si="378"/>
        <v>0</v>
      </c>
      <c r="AA556">
        <f t="shared" ca="1" si="378"/>
        <v>0</v>
      </c>
      <c r="AB556">
        <f t="shared" ca="1" si="360"/>
        <v>5</v>
      </c>
      <c r="AC556" t="b">
        <f t="shared" ca="1" si="346"/>
        <v>0</v>
      </c>
      <c r="AD556" t="b">
        <f t="shared" ca="1" si="347"/>
        <v>0</v>
      </c>
      <c r="AE556" t="b">
        <f t="shared" ca="1" si="348"/>
        <v>0</v>
      </c>
      <c r="AF556" t="b">
        <f t="shared" ca="1" si="349"/>
        <v>0</v>
      </c>
      <c r="AG556" t="b">
        <f t="shared" ca="1" si="350"/>
        <v>0</v>
      </c>
      <c r="AH556" t="b">
        <f t="shared" ca="1" si="351"/>
        <v>1</v>
      </c>
      <c r="AI556" t="b">
        <f t="shared" ca="1" si="352"/>
        <v>0</v>
      </c>
      <c r="AJ556">
        <f t="shared" ca="1" si="361"/>
        <v>1</v>
      </c>
      <c r="AK556">
        <f t="shared" ca="1" si="353"/>
        <v>20544</v>
      </c>
      <c r="AL556">
        <f t="shared" ca="1" si="354"/>
        <v>325</v>
      </c>
      <c r="AM556" s="19">
        <f t="shared" ca="1" si="355"/>
        <v>130650</v>
      </c>
      <c r="AN556" t="str">
        <f ca="1">IF($C556=0,"",
VLOOKUP(MID($E556,1,1),TRANSF2,2,FALSE)
&amp; VLOOKUP(MID($E556,2,1),TRANSF2,2,FALSE)
&amp; VLOOKUP(MID($E556,3,1),TRANSF2,2,FALSE)
&amp; VLOOKUP(MID($E556,4,1),TRANSF2,2,FALSE)
&amp; VLOOKUP(MID($E556,5,1),TRANSF2,2,FALSE)
)</f>
        <v>DHIII</v>
      </c>
      <c r="AO556" t="str">
        <f t="shared" ca="1" si="362"/>
        <v>DHIII 503</v>
      </c>
      <c r="AP556" t="str">
        <f ca="1"/>
        <v>HFEHE 390</v>
      </c>
      <c r="AQ556" t="str" cm="1">
        <f t="array" aca="1" ref="AQ556:AR556" ca="1">IF($C556=0,"",_xlfn.TEXTSPLIT(AP556," "))</f>
        <v>HFEHE</v>
      </c>
      <c r="AR556" t="str">
        <f ca="1"/>
        <v>390</v>
      </c>
      <c r="AS556">
        <f t="shared" ca="1" si="363"/>
        <v>390</v>
      </c>
      <c r="AT556">
        <f ca="1"/>
        <v>544</v>
      </c>
      <c r="AU556" t="str">
        <f ca="1">IF($C556=0,"",
VLOOKUP(MID(AQ556,1,1),REVTRANS2,2,FALSE)
&amp; VLOOKUP(MID(AQ556,2,1),REVTRANS2,2,FALSE)
&amp; VLOOKUP(MID(AQ556,3,1),REVTRANS2,2,FALSE)
&amp; VLOOKUP(MID(AQ556,4,1),REVTRANS2,2,FALSE)
&amp; VLOOKUP(MID(AQ556,5,1),REVTRANS2,2,FALSE)
)</f>
        <v>86585</v>
      </c>
      <c r="AV556">
        <f t="shared" ca="1" si="377"/>
        <v>0</v>
      </c>
      <c r="AW556">
        <f t="shared" ca="1" si="376"/>
        <v>0</v>
      </c>
      <c r="AX556">
        <f t="shared" ca="1" si="376"/>
        <v>0</v>
      </c>
      <c r="AY556">
        <f t="shared" ca="1" si="376"/>
        <v>0</v>
      </c>
      <c r="AZ556">
        <f t="shared" ca="1" si="376"/>
        <v>2</v>
      </c>
      <c r="BA556">
        <f t="shared" ca="1" si="376"/>
        <v>1</v>
      </c>
      <c r="BB556">
        <f t="shared" ca="1" si="376"/>
        <v>0</v>
      </c>
      <c r="BC556">
        <f t="shared" ca="1" si="376"/>
        <v>2</v>
      </c>
      <c r="BD556">
        <f t="shared" ca="1" si="376"/>
        <v>0</v>
      </c>
      <c r="BE556">
        <f t="shared" ca="1" si="376"/>
        <v>0</v>
      </c>
      <c r="BF556">
        <f t="shared" ca="1" si="376"/>
        <v>0</v>
      </c>
      <c r="BG556">
        <f t="shared" ca="1" si="376"/>
        <v>0</v>
      </c>
      <c r="BH556">
        <f t="shared" ca="1" si="376"/>
        <v>0</v>
      </c>
      <c r="BI556" s="37">
        <f t="shared" ca="1" si="376"/>
        <v>0</v>
      </c>
      <c r="BJ556" t="b">
        <f t="shared" ca="1" si="364"/>
        <v>0</v>
      </c>
      <c r="BK556" t="b">
        <f t="shared" ca="1" si="365"/>
        <v>0</v>
      </c>
      <c r="BL556" t="b">
        <f t="shared" ca="1" si="366"/>
        <v>0</v>
      </c>
      <c r="BM556" t="b">
        <f t="shared" ca="1" si="367"/>
        <v>0</v>
      </c>
      <c r="BN556" t="b">
        <f t="shared" ca="1" si="368"/>
        <v>1</v>
      </c>
      <c r="BO556" t="b">
        <f t="shared" ca="1" si="369"/>
        <v>0</v>
      </c>
      <c r="BP556" t="b">
        <f t="shared" ca="1" si="370"/>
        <v>0</v>
      </c>
      <c r="BQ556">
        <f t="shared" ca="1" si="371"/>
        <v>1</v>
      </c>
      <c r="BR556">
        <f t="shared" ca="1" si="372"/>
        <v>30544</v>
      </c>
      <c r="BS556" cm="1">
        <f t="array" aca="1" ref="BS556" ca="1">IF($C556=0,"",RANK(BR556,OFFSET(KKK,0,0,LAST,1),-1))</f>
        <v>387</v>
      </c>
      <c r="BT556" s="19">
        <f t="shared" ca="1" si="373"/>
        <v>150930</v>
      </c>
    </row>
    <row r="557" spans="1:72">
      <c r="A557">
        <v>545</v>
      </c>
      <c r="C557" s="9" t="str">
        <f t="shared" ca="1" si="341"/>
        <v>4494J 496</v>
      </c>
      <c r="D557">
        <f t="shared" ca="1" si="343"/>
        <v>9</v>
      </c>
      <c r="E557" t="str">
        <f t="shared" ca="1" si="357"/>
        <v>4494J</v>
      </c>
      <c r="F557" t="str">
        <f t="shared" ca="1" si="344"/>
        <v>DDIDM</v>
      </c>
      <c r="G557" t="str">
        <f t="shared" ca="1" si="358"/>
        <v>DDIDM 496</v>
      </c>
      <c r="H557" t="str">
        <f ca="1"/>
        <v>IHEDO 20</v>
      </c>
      <c r="I557" t="str" cm="1">
        <f t="array" aca="1" ref="I557:J557" ca="1">IF($C557=0,"",_xlfn.TEXTSPLIT(H557," "))</f>
        <v>IHEDO</v>
      </c>
      <c r="J557" t="str">
        <f ca="1"/>
        <v>20</v>
      </c>
      <c r="K557">
        <f t="shared" ca="1" si="359"/>
        <v>20</v>
      </c>
      <c r="L557">
        <f ca="1"/>
        <v>545</v>
      </c>
      <c r="M557" t="str">
        <f t="shared" ca="1" si="345"/>
        <v>9854K</v>
      </c>
      <c r="N557">
        <f t="shared" ca="1" si="338"/>
        <v>0</v>
      </c>
      <c r="O557">
        <f t="shared" ref="O557:AA566" ca="1" si="379">IF($C557=0,"",(LEN($M557)-LEN(SUBSTITUTE($M557,O$11,""))))</f>
        <v>0</v>
      </c>
      <c r="P557">
        <f t="shared" ca="1" si="379"/>
        <v>0</v>
      </c>
      <c r="Q557">
        <f t="shared" ca="1" si="379"/>
        <v>1</v>
      </c>
      <c r="R557">
        <f t="shared" ca="1" si="379"/>
        <v>1</v>
      </c>
      <c r="S557">
        <f t="shared" ca="1" si="379"/>
        <v>0</v>
      </c>
      <c r="T557">
        <f t="shared" ca="1" si="379"/>
        <v>0</v>
      </c>
      <c r="U557">
        <f t="shared" ca="1" si="379"/>
        <v>1</v>
      </c>
      <c r="V557">
        <f t="shared" ca="1" si="379"/>
        <v>1</v>
      </c>
      <c r="W557">
        <f t="shared" ca="1" si="379"/>
        <v>0</v>
      </c>
      <c r="X557">
        <f t="shared" ca="1" si="379"/>
        <v>0</v>
      </c>
      <c r="Y557">
        <f t="shared" ca="1" si="379"/>
        <v>0</v>
      </c>
      <c r="Z557">
        <f t="shared" ca="1" si="379"/>
        <v>1</v>
      </c>
      <c r="AA557">
        <f t="shared" ca="1" si="379"/>
        <v>0</v>
      </c>
      <c r="AB557">
        <f t="shared" ca="1" si="360"/>
        <v>5</v>
      </c>
      <c r="AC557" t="b">
        <f t="shared" ca="1" si="346"/>
        <v>0</v>
      </c>
      <c r="AD557" t="b">
        <f t="shared" ca="1" si="347"/>
        <v>0</v>
      </c>
      <c r="AE557" t="b">
        <f t="shared" ca="1" si="348"/>
        <v>0</v>
      </c>
      <c r="AF557" t="b">
        <f t="shared" ca="1" si="349"/>
        <v>0</v>
      </c>
      <c r="AG557" t="b">
        <f t="shared" ca="1" si="350"/>
        <v>0</v>
      </c>
      <c r="AH557" t="b">
        <f t="shared" ca="1" si="351"/>
        <v>0</v>
      </c>
      <c r="AI557" t="b">
        <f t="shared" ca="1" si="352"/>
        <v>1</v>
      </c>
      <c r="AJ557">
        <f t="shared" ca="1" si="361"/>
        <v>1</v>
      </c>
      <c r="AK557">
        <f t="shared" ca="1" si="353"/>
        <v>10545</v>
      </c>
      <c r="AL557">
        <f t="shared" ca="1" si="354"/>
        <v>98</v>
      </c>
      <c r="AM557" s="19">
        <f t="shared" ca="1" si="355"/>
        <v>1960</v>
      </c>
      <c r="AN557" t="str">
        <f ca="1">IF($C557=0,"",
VLOOKUP(MID($E557,1,1),TRANSF2,2,FALSE)
&amp; VLOOKUP(MID($E557,2,1),TRANSF2,2,FALSE)
&amp; VLOOKUP(MID($E557,3,1),TRANSF2,2,FALSE)
&amp; VLOOKUP(MID($E557,4,1),TRANSF2,2,FALSE)
&amp; VLOOKUP(MID($E557,5,1),TRANSF2,2,FALSE)
)</f>
        <v>DDIDA</v>
      </c>
      <c r="AO557" t="str">
        <f t="shared" ca="1" si="362"/>
        <v>DDIDA 496</v>
      </c>
      <c r="AP557" t="str">
        <f ca="1"/>
        <v>HFFHH 747</v>
      </c>
      <c r="AQ557" t="str" cm="1">
        <f t="array" aca="1" ref="AQ557:AR557" ca="1">IF($C557=0,"",_xlfn.TEXTSPLIT(AP557," "))</f>
        <v>HFFHH</v>
      </c>
      <c r="AR557" t="str">
        <f ca="1"/>
        <v>747</v>
      </c>
      <c r="AS557">
        <f t="shared" ca="1" si="363"/>
        <v>747</v>
      </c>
      <c r="AT557">
        <f ca="1"/>
        <v>545</v>
      </c>
      <c r="AU557" t="str">
        <f ca="1">IF($C557=0,"",
VLOOKUP(MID(AQ557,1,1),REVTRANS2,2,FALSE)
&amp; VLOOKUP(MID(AQ557,2,1),REVTRANS2,2,FALSE)
&amp; VLOOKUP(MID(AQ557,3,1),REVTRANS2,2,FALSE)
&amp; VLOOKUP(MID(AQ557,4,1),REVTRANS2,2,FALSE)
&amp; VLOOKUP(MID(AQ557,5,1),REVTRANS2,2,FALSE)
)</f>
        <v>86688</v>
      </c>
      <c r="AV557">
        <f t="shared" ca="1" si="377"/>
        <v>0</v>
      </c>
      <c r="AW557">
        <f t="shared" ca="1" si="376"/>
        <v>0</v>
      </c>
      <c r="AX557">
        <f t="shared" ca="1" si="376"/>
        <v>0</v>
      </c>
      <c r="AY557">
        <f t="shared" ca="1" si="376"/>
        <v>0</v>
      </c>
      <c r="AZ557">
        <f t="shared" ca="1" si="376"/>
        <v>0</v>
      </c>
      <c r="BA557">
        <f t="shared" ca="1" si="376"/>
        <v>2</v>
      </c>
      <c r="BB557">
        <f t="shared" ca="1" si="376"/>
        <v>0</v>
      </c>
      <c r="BC557">
        <f t="shared" ca="1" si="376"/>
        <v>3</v>
      </c>
      <c r="BD557">
        <f t="shared" ca="1" si="376"/>
        <v>0</v>
      </c>
      <c r="BE557">
        <f t="shared" ca="1" si="376"/>
        <v>0</v>
      </c>
      <c r="BF557">
        <f t="shared" ca="1" si="376"/>
        <v>0</v>
      </c>
      <c r="BG557">
        <f t="shared" ca="1" si="376"/>
        <v>0</v>
      </c>
      <c r="BH557">
        <f t="shared" ca="1" si="376"/>
        <v>0</v>
      </c>
      <c r="BI557" s="37">
        <f t="shared" ca="1" si="376"/>
        <v>0</v>
      </c>
      <c r="BJ557" t="b">
        <f t="shared" ca="1" si="364"/>
        <v>0</v>
      </c>
      <c r="BK557" t="b">
        <f t="shared" ca="1" si="365"/>
        <v>0</v>
      </c>
      <c r="BL557" t="b">
        <f t="shared" ca="1" si="366"/>
        <v>1</v>
      </c>
      <c r="BM557" t="b">
        <f t="shared" ca="1" si="367"/>
        <v>0</v>
      </c>
      <c r="BN557" t="b">
        <f t="shared" ca="1" si="368"/>
        <v>0</v>
      </c>
      <c r="BO557" t="b">
        <f t="shared" ca="1" si="369"/>
        <v>0</v>
      </c>
      <c r="BP557" t="b">
        <f t="shared" ca="1" si="370"/>
        <v>0</v>
      </c>
      <c r="BQ557">
        <f t="shared" ca="1" si="371"/>
        <v>1</v>
      </c>
      <c r="BR557">
        <f t="shared" ca="1" si="372"/>
        <v>50545</v>
      </c>
      <c r="BS557" cm="1">
        <f t="array" aca="1" ref="BS557" ca="1">IF($C557=0,"",RANK(BR557,OFFSET(KKK,0,0,LAST,1),-1))</f>
        <v>754</v>
      </c>
      <c r="BT557" s="19">
        <f t="shared" ca="1" si="373"/>
        <v>563238</v>
      </c>
    </row>
    <row r="558" spans="1:72">
      <c r="A558">
        <v>546</v>
      </c>
      <c r="C558" s="9" t="str">
        <f t="shared" ca="1" si="341"/>
        <v>K883J 391</v>
      </c>
      <c r="D558">
        <f t="shared" ca="1" si="343"/>
        <v>9</v>
      </c>
      <c r="E558" t="str">
        <f t="shared" ca="1" si="357"/>
        <v>K883J</v>
      </c>
      <c r="F558" t="str">
        <f t="shared" ca="1" si="344"/>
        <v>OHHCM</v>
      </c>
      <c r="G558" t="str">
        <f t="shared" ca="1" si="358"/>
        <v>OHHCM 391</v>
      </c>
      <c r="H558" t="str">
        <f ca="1"/>
        <v>IHLHG 912</v>
      </c>
      <c r="I558" t="str" cm="1">
        <f t="array" aca="1" ref="I558:J558" ca="1">IF($C558=0,"",_xlfn.TEXTSPLIT(H558," "))</f>
        <v>IHLHG</v>
      </c>
      <c r="J558" t="str">
        <f ca="1"/>
        <v>912</v>
      </c>
      <c r="K558">
        <f t="shared" ca="1" si="359"/>
        <v>912</v>
      </c>
      <c r="L558">
        <f ca="1"/>
        <v>546</v>
      </c>
      <c r="M558" t="str">
        <f t="shared" ca="1" si="345"/>
        <v>98T87</v>
      </c>
      <c r="N558">
        <f t="shared" ca="1" si="338"/>
        <v>0</v>
      </c>
      <c r="O558">
        <f t="shared" ca="1" si="379"/>
        <v>0</v>
      </c>
      <c r="P558">
        <f t="shared" ca="1" si="379"/>
        <v>0</v>
      </c>
      <c r="Q558">
        <f t="shared" ca="1" si="379"/>
        <v>0</v>
      </c>
      <c r="R558">
        <f t="shared" ca="1" si="379"/>
        <v>0</v>
      </c>
      <c r="S558">
        <f t="shared" ca="1" si="379"/>
        <v>0</v>
      </c>
      <c r="T558">
        <f t="shared" ca="1" si="379"/>
        <v>1</v>
      </c>
      <c r="U558">
        <f t="shared" ca="1" si="379"/>
        <v>2</v>
      </c>
      <c r="V558">
        <f t="shared" ca="1" si="379"/>
        <v>1</v>
      </c>
      <c r="W558">
        <f t="shared" ca="1" si="379"/>
        <v>1</v>
      </c>
      <c r="X558">
        <f t="shared" ca="1" si="379"/>
        <v>0</v>
      </c>
      <c r="Y558">
        <f t="shared" ca="1" si="379"/>
        <v>0</v>
      </c>
      <c r="Z558">
        <f t="shared" ca="1" si="379"/>
        <v>0</v>
      </c>
      <c r="AA558">
        <f t="shared" ca="1" si="379"/>
        <v>0</v>
      </c>
      <c r="AB558">
        <f t="shared" ca="1" si="360"/>
        <v>5</v>
      </c>
      <c r="AC558" t="b">
        <f t="shared" ca="1" si="346"/>
        <v>0</v>
      </c>
      <c r="AD558" t="b">
        <f t="shared" ca="1" si="347"/>
        <v>0</v>
      </c>
      <c r="AE558" t="b">
        <f t="shared" ca="1" si="348"/>
        <v>0</v>
      </c>
      <c r="AF558" t="b">
        <f t="shared" ca="1" si="349"/>
        <v>0</v>
      </c>
      <c r="AG558" t="b">
        <f t="shared" ca="1" si="350"/>
        <v>0</v>
      </c>
      <c r="AH558" t="b">
        <f t="shared" ca="1" si="351"/>
        <v>1</v>
      </c>
      <c r="AI558" t="b">
        <f t="shared" ca="1" si="352"/>
        <v>0</v>
      </c>
      <c r="AJ558">
        <f t="shared" ca="1" si="361"/>
        <v>1</v>
      </c>
      <c r="AK558">
        <f t="shared" ca="1" si="353"/>
        <v>20546</v>
      </c>
      <c r="AL558">
        <f t="shared" ca="1" si="354"/>
        <v>326</v>
      </c>
      <c r="AM558" s="19">
        <f t="shared" ca="1" si="355"/>
        <v>297312</v>
      </c>
      <c r="AN558" t="str">
        <f ca="1">IF($C558=0,"",
VLOOKUP(MID($E558,1,1),TRANSF2,2,FALSE)
&amp; VLOOKUP(MID($E558,2,1),TRANSF2,2,FALSE)
&amp; VLOOKUP(MID($E558,3,1),TRANSF2,2,FALSE)
&amp; VLOOKUP(MID($E558,4,1),TRANSF2,2,FALSE)
&amp; VLOOKUP(MID($E558,5,1),TRANSF2,2,FALSE)
)</f>
        <v>OHHCA</v>
      </c>
      <c r="AO558" t="str">
        <f t="shared" ca="1" si="362"/>
        <v>OHHCA 391</v>
      </c>
      <c r="AP558" t="str">
        <f ca="1"/>
        <v>HFGPC 117</v>
      </c>
      <c r="AQ558" t="str" cm="1">
        <f t="array" aca="1" ref="AQ558:AR558" ca="1">IF($C558=0,"",_xlfn.TEXTSPLIT(AP558," "))</f>
        <v>HFGPC</v>
      </c>
      <c r="AR558" t="str">
        <f ca="1"/>
        <v>117</v>
      </c>
      <c r="AS558">
        <f t="shared" ca="1" si="363"/>
        <v>117</v>
      </c>
      <c r="AT558">
        <f ca="1"/>
        <v>546</v>
      </c>
      <c r="AU558" t="str">
        <f ca="1">IF($C558=0,"",
VLOOKUP(MID(AQ558,1,1),REVTRANS2,2,FALSE)
&amp; VLOOKUP(MID(AQ558,2,1),REVTRANS2,2,FALSE)
&amp; VLOOKUP(MID(AQ558,3,1),REVTRANS2,2,FALSE)
&amp; VLOOKUP(MID(AQ558,4,1),REVTRANS2,2,FALSE)
&amp; VLOOKUP(MID(AQ558,5,1),REVTRANS2,2,FALSE)
)</f>
        <v>867A3</v>
      </c>
      <c r="AV558">
        <f t="shared" ca="1" si="377"/>
        <v>0</v>
      </c>
      <c r="AW558">
        <f t="shared" ca="1" si="376"/>
        <v>0</v>
      </c>
      <c r="AX558">
        <f t="shared" ca="1" si="376"/>
        <v>1</v>
      </c>
      <c r="AY558">
        <f t="shared" ca="1" si="376"/>
        <v>0</v>
      </c>
      <c r="AZ558">
        <f t="shared" ca="1" si="376"/>
        <v>0</v>
      </c>
      <c r="BA558">
        <f t="shared" ca="1" si="376"/>
        <v>1</v>
      </c>
      <c r="BB558">
        <f t="shared" ca="1" si="376"/>
        <v>1</v>
      </c>
      <c r="BC558">
        <f t="shared" ca="1" si="376"/>
        <v>1</v>
      </c>
      <c r="BD558">
        <f t="shared" ca="1" si="376"/>
        <v>0</v>
      </c>
      <c r="BE558">
        <f t="shared" ca="1" si="376"/>
        <v>0</v>
      </c>
      <c r="BF558">
        <f t="shared" ca="1" si="376"/>
        <v>0</v>
      </c>
      <c r="BG558">
        <f t="shared" ca="1" si="376"/>
        <v>0</v>
      </c>
      <c r="BH558">
        <f t="shared" ca="1" si="376"/>
        <v>1</v>
      </c>
      <c r="BI558" s="37">
        <f t="shared" ca="1" si="376"/>
        <v>0</v>
      </c>
      <c r="BJ558" t="b">
        <f t="shared" ca="1" si="364"/>
        <v>0</v>
      </c>
      <c r="BK558" t="b">
        <f t="shared" ca="1" si="365"/>
        <v>0</v>
      </c>
      <c r="BL558" t="b">
        <f t="shared" ca="1" si="366"/>
        <v>0</v>
      </c>
      <c r="BM558" t="b">
        <f t="shared" ca="1" si="367"/>
        <v>0</v>
      </c>
      <c r="BN558" t="b">
        <f t="shared" ca="1" si="368"/>
        <v>0</v>
      </c>
      <c r="BO558" t="b">
        <f t="shared" ca="1" si="369"/>
        <v>0</v>
      </c>
      <c r="BP558" t="b">
        <f t="shared" ca="1" si="370"/>
        <v>1</v>
      </c>
      <c r="BQ558">
        <f t="shared" ca="1" si="371"/>
        <v>1</v>
      </c>
      <c r="BR558">
        <f t="shared" ca="1" si="372"/>
        <v>10546</v>
      </c>
      <c r="BS558" cm="1">
        <f t="array" aca="1" ref="BS558" ca="1">IF($C558=0,"",RANK(BR558,OFFSET(KKK,0,0,LAST,1),-1))</f>
        <v>61</v>
      </c>
      <c r="BT558" s="19">
        <f t="shared" ca="1" si="373"/>
        <v>7137</v>
      </c>
    </row>
    <row r="559" spans="1:72">
      <c r="A559">
        <v>547</v>
      </c>
      <c r="C559" s="9" t="str">
        <f t="shared" ca="1" si="341"/>
        <v>2KK99 119</v>
      </c>
      <c r="D559">
        <f t="shared" ca="1" si="343"/>
        <v>9</v>
      </c>
      <c r="E559" t="str">
        <f t="shared" ca="1" si="357"/>
        <v>2KK99</v>
      </c>
      <c r="F559" t="str">
        <f t="shared" ca="1" si="344"/>
        <v>BOOII</v>
      </c>
      <c r="G559" t="str">
        <f t="shared" ca="1" si="358"/>
        <v>BOOII 119</v>
      </c>
      <c r="H559" t="str">
        <f ca="1"/>
        <v>IHNMC 189</v>
      </c>
      <c r="I559" t="str" cm="1">
        <f t="array" aca="1" ref="I559:J559" ca="1">IF($C559=0,"",_xlfn.TEXTSPLIT(H559," "))</f>
        <v>IHNMC</v>
      </c>
      <c r="J559" t="str">
        <f ca="1"/>
        <v>189</v>
      </c>
      <c r="K559">
        <f t="shared" ca="1" si="359"/>
        <v>189</v>
      </c>
      <c r="L559">
        <f ca="1"/>
        <v>547</v>
      </c>
      <c r="M559" t="str">
        <f t="shared" ca="1" si="345"/>
        <v>98QJ3</v>
      </c>
      <c r="N559">
        <f t="shared" ref="N559:N622" ca="1" si="380">IF($C559=0,"",(LEN($M559)-LEN(SUBSTITUTE($M559,N$11,""))))</f>
        <v>0</v>
      </c>
      <c r="O559">
        <f t="shared" ca="1" si="379"/>
        <v>0</v>
      </c>
      <c r="P559">
        <f t="shared" ca="1" si="379"/>
        <v>1</v>
      </c>
      <c r="Q559">
        <f t="shared" ca="1" si="379"/>
        <v>0</v>
      </c>
      <c r="R559">
        <f t="shared" ca="1" si="379"/>
        <v>0</v>
      </c>
      <c r="S559">
        <f t="shared" ca="1" si="379"/>
        <v>0</v>
      </c>
      <c r="T559">
        <f t="shared" ca="1" si="379"/>
        <v>0</v>
      </c>
      <c r="U559">
        <f t="shared" ca="1" si="379"/>
        <v>1</v>
      </c>
      <c r="V559">
        <f t="shared" ca="1" si="379"/>
        <v>1</v>
      </c>
      <c r="W559">
        <f t="shared" ca="1" si="379"/>
        <v>0</v>
      </c>
      <c r="X559">
        <f t="shared" ca="1" si="379"/>
        <v>1</v>
      </c>
      <c r="Y559">
        <f t="shared" ca="1" si="379"/>
        <v>1</v>
      </c>
      <c r="Z559">
        <f t="shared" ca="1" si="379"/>
        <v>0</v>
      </c>
      <c r="AA559">
        <f t="shared" ca="1" si="379"/>
        <v>0</v>
      </c>
      <c r="AB559">
        <f t="shared" ca="1" si="360"/>
        <v>5</v>
      </c>
      <c r="AC559" t="b">
        <f t="shared" ca="1" si="346"/>
        <v>0</v>
      </c>
      <c r="AD559" t="b">
        <f t="shared" ca="1" si="347"/>
        <v>0</v>
      </c>
      <c r="AE559" t="b">
        <f t="shared" ca="1" si="348"/>
        <v>0</v>
      </c>
      <c r="AF559" t="b">
        <f t="shared" ca="1" si="349"/>
        <v>0</v>
      </c>
      <c r="AG559" t="b">
        <f t="shared" ca="1" si="350"/>
        <v>0</v>
      </c>
      <c r="AH559" t="b">
        <f t="shared" ca="1" si="351"/>
        <v>0</v>
      </c>
      <c r="AI559" t="b">
        <f t="shared" ca="1" si="352"/>
        <v>1</v>
      </c>
      <c r="AJ559">
        <f t="shared" ca="1" si="361"/>
        <v>1</v>
      </c>
      <c r="AK559">
        <f t="shared" ca="1" si="353"/>
        <v>10547</v>
      </c>
      <c r="AL559">
        <f t="shared" ca="1" si="354"/>
        <v>99</v>
      </c>
      <c r="AM559" s="19">
        <f t="shared" ca="1" si="355"/>
        <v>18711</v>
      </c>
      <c r="AN559" t="str">
        <f ca="1">IF($C559=0,"",
VLOOKUP(MID($E559,1,1),TRANSF2,2,FALSE)
&amp; VLOOKUP(MID($E559,2,1),TRANSF2,2,FALSE)
&amp; VLOOKUP(MID($E559,3,1),TRANSF2,2,FALSE)
&amp; VLOOKUP(MID($E559,4,1),TRANSF2,2,FALSE)
&amp; VLOOKUP(MID($E559,5,1),TRANSF2,2,FALSE)
)</f>
        <v>BOOII</v>
      </c>
      <c r="AO559" t="str">
        <f t="shared" ca="1" si="362"/>
        <v>BOOII 119</v>
      </c>
      <c r="AP559" t="str">
        <f ca="1"/>
        <v>HFODB 215</v>
      </c>
      <c r="AQ559" t="str" cm="1">
        <f t="array" aca="1" ref="AQ559:AR559" ca="1">IF($C559=0,"",_xlfn.TEXTSPLIT(AP559," "))</f>
        <v>HFODB</v>
      </c>
      <c r="AR559" t="str">
        <f ca="1"/>
        <v>215</v>
      </c>
      <c r="AS559">
        <f t="shared" ca="1" si="363"/>
        <v>215</v>
      </c>
      <c r="AT559">
        <f ca="1"/>
        <v>547</v>
      </c>
      <c r="AU559" t="str">
        <f ca="1">IF($C559=0,"",
VLOOKUP(MID(AQ559,1,1),REVTRANS2,2,FALSE)
&amp; VLOOKUP(MID(AQ559,2,1),REVTRANS2,2,FALSE)
&amp; VLOOKUP(MID(AQ559,3,1),REVTRANS2,2,FALSE)
&amp; VLOOKUP(MID(AQ559,4,1),REVTRANS2,2,FALSE)
&amp; VLOOKUP(MID(AQ559,5,1),REVTRANS2,2,FALSE)
)</f>
        <v>86K42</v>
      </c>
      <c r="AV559">
        <f t="shared" ca="1" si="377"/>
        <v>0</v>
      </c>
      <c r="AW559">
        <f t="shared" ca="1" si="376"/>
        <v>1</v>
      </c>
      <c r="AX559">
        <f t="shared" ca="1" si="376"/>
        <v>0</v>
      </c>
      <c r="AY559">
        <f t="shared" ca="1" si="376"/>
        <v>1</v>
      </c>
      <c r="AZ559">
        <f t="shared" ca="1" si="376"/>
        <v>0</v>
      </c>
      <c r="BA559">
        <f t="shared" ca="1" si="376"/>
        <v>1</v>
      </c>
      <c r="BB559">
        <f t="shared" ca="1" si="376"/>
        <v>0</v>
      </c>
      <c r="BC559">
        <f t="shared" ca="1" si="376"/>
        <v>1</v>
      </c>
      <c r="BD559">
        <f t="shared" ca="1" si="376"/>
        <v>0</v>
      </c>
      <c r="BE559">
        <f t="shared" ca="1" si="376"/>
        <v>0</v>
      </c>
      <c r="BF559">
        <f t="shared" ca="1" si="376"/>
        <v>0</v>
      </c>
      <c r="BG559">
        <f t="shared" ca="1" si="376"/>
        <v>1</v>
      </c>
      <c r="BH559">
        <f t="shared" ca="1" si="376"/>
        <v>0</v>
      </c>
      <c r="BI559" s="37">
        <f t="shared" ca="1" si="376"/>
        <v>0</v>
      </c>
      <c r="BJ559" t="b">
        <f t="shared" ca="1" si="364"/>
        <v>0</v>
      </c>
      <c r="BK559" t="b">
        <f t="shared" ca="1" si="365"/>
        <v>0</v>
      </c>
      <c r="BL559" t="b">
        <f t="shared" ca="1" si="366"/>
        <v>0</v>
      </c>
      <c r="BM559" t="b">
        <f t="shared" ca="1" si="367"/>
        <v>0</v>
      </c>
      <c r="BN559" t="b">
        <f t="shared" ca="1" si="368"/>
        <v>0</v>
      </c>
      <c r="BO559" t="b">
        <f t="shared" ca="1" si="369"/>
        <v>0</v>
      </c>
      <c r="BP559" t="b">
        <f t="shared" ca="1" si="370"/>
        <v>1</v>
      </c>
      <c r="BQ559">
        <f t="shared" ca="1" si="371"/>
        <v>1</v>
      </c>
      <c r="BR559">
        <f t="shared" ca="1" si="372"/>
        <v>10547</v>
      </c>
      <c r="BS559" cm="1">
        <f t="array" aca="1" ref="BS559" ca="1">IF($C559=0,"",RANK(BR559,OFFSET(KKK,0,0,LAST,1),-1))</f>
        <v>62</v>
      </c>
      <c r="BT559" s="19">
        <f t="shared" ca="1" si="373"/>
        <v>13330</v>
      </c>
    </row>
    <row r="560" spans="1:72">
      <c r="A560">
        <v>548</v>
      </c>
      <c r="C560" s="9" t="str">
        <f t="shared" ca="1" si="341"/>
        <v>7737A 270</v>
      </c>
      <c r="D560">
        <f t="shared" ca="1" si="343"/>
        <v>9</v>
      </c>
      <c r="E560" t="str">
        <f t="shared" ca="1" si="357"/>
        <v>7737A</v>
      </c>
      <c r="F560" t="str">
        <f t="shared" ca="1" si="344"/>
        <v>GGCGP</v>
      </c>
      <c r="G560" t="str">
        <f t="shared" ca="1" si="358"/>
        <v>GGCGP 270</v>
      </c>
      <c r="H560" t="str">
        <f ca="1"/>
        <v>IHOPB 372</v>
      </c>
      <c r="I560" t="str" cm="1">
        <f t="array" aca="1" ref="I560:J560" ca="1">IF($C560=0,"",_xlfn.TEXTSPLIT(H560," "))</f>
        <v>IHOPB</v>
      </c>
      <c r="J560" t="str">
        <f ca="1"/>
        <v>372</v>
      </c>
      <c r="K560">
        <f t="shared" ca="1" si="359"/>
        <v>372</v>
      </c>
      <c r="L560">
        <f ca="1"/>
        <v>548</v>
      </c>
      <c r="M560" t="str">
        <f t="shared" ca="1" si="345"/>
        <v>98KA2</v>
      </c>
      <c r="N560">
        <f t="shared" ca="1" si="380"/>
        <v>0</v>
      </c>
      <c r="O560">
        <f t="shared" ca="1" si="379"/>
        <v>1</v>
      </c>
      <c r="P560">
        <f t="shared" ca="1" si="379"/>
        <v>0</v>
      </c>
      <c r="Q560">
        <f t="shared" ca="1" si="379"/>
        <v>0</v>
      </c>
      <c r="R560">
        <f t="shared" ca="1" si="379"/>
        <v>0</v>
      </c>
      <c r="S560">
        <f t="shared" ca="1" si="379"/>
        <v>0</v>
      </c>
      <c r="T560">
        <f t="shared" ca="1" si="379"/>
        <v>0</v>
      </c>
      <c r="U560">
        <f t="shared" ca="1" si="379"/>
        <v>1</v>
      </c>
      <c r="V560">
        <f t="shared" ca="1" si="379"/>
        <v>1</v>
      </c>
      <c r="W560">
        <f t="shared" ca="1" si="379"/>
        <v>0</v>
      </c>
      <c r="X560">
        <f t="shared" ca="1" si="379"/>
        <v>0</v>
      </c>
      <c r="Y560">
        <f t="shared" ca="1" si="379"/>
        <v>0</v>
      </c>
      <c r="Z560">
        <f t="shared" ca="1" si="379"/>
        <v>1</v>
      </c>
      <c r="AA560">
        <f t="shared" ca="1" si="379"/>
        <v>1</v>
      </c>
      <c r="AB560">
        <f t="shared" ca="1" si="360"/>
        <v>5</v>
      </c>
      <c r="AC560" t="b">
        <f t="shared" ca="1" si="346"/>
        <v>0</v>
      </c>
      <c r="AD560" t="b">
        <f t="shared" ca="1" si="347"/>
        <v>0</v>
      </c>
      <c r="AE560" t="b">
        <f t="shared" ca="1" si="348"/>
        <v>0</v>
      </c>
      <c r="AF560" t="b">
        <f t="shared" ca="1" si="349"/>
        <v>0</v>
      </c>
      <c r="AG560" t="b">
        <f t="shared" ca="1" si="350"/>
        <v>0</v>
      </c>
      <c r="AH560" t="b">
        <f t="shared" ca="1" si="351"/>
        <v>0</v>
      </c>
      <c r="AI560" t="b">
        <f t="shared" ca="1" si="352"/>
        <v>1</v>
      </c>
      <c r="AJ560">
        <f t="shared" ca="1" si="361"/>
        <v>1</v>
      </c>
      <c r="AK560">
        <f t="shared" ca="1" si="353"/>
        <v>10548</v>
      </c>
      <c r="AL560">
        <f t="shared" ca="1" si="354"/>
        <v>100</v>
      </c>
      <c r="AM560" s="19">
        <f t="shared" ca="1" si="355"/>
        <v>37200</v>
      </c>
      <c r="AN560" t="str">
        <f ca="1">IF($C560=0,"",
VLOOKUP(MID($E560,1,1),TRANSF2,2,FALSE)
&amp; VLOOKUP(MID($E560,2,1),TRANSF2,2,FALSE)
&amp; VLOOKUP(MID($E560,3,1),TRANSF2,2,FALSE)
&amp; VLOOKUP(MID($E560,4,1),TRANSF2,2,FALSE)
&amp; VLOOKUP(MID($E560,5,1),TRANSF2,2,FALSE)
)</f>
        <v>GGCGP</v>
      </c>
      <c r="AO560" t="str">
        <f t="shared" ca="1" si="362"/>
        <v>GGCGP 270</v>
      </c>
      <c r="AP560" t="str">
        <f ca="1"/>
        <v>HGEAI 551</v>
      </c>
      <c r="AQ560" t="str" cm="1">
        <f t="array" aca="1" ref="AQ560:AR560" ca="1">IF($C560=0,"",_xlfn.TEXTSPLIT(AP560," "))</f>
        <v>HGEAI</v>
      </c>
      <c r="AR560" t="str">
        <f ca="1"/>
        <v>551</v>
      </c>
      <c r="AS560">
        <f t="shared" ca="1" si="363"/>
        <v>551</v>
      </c>
      <c r="AT560">
        <f ca="1"/>
        <v>548</v>
      </c>
      <c r="AU560" t="str">
        <f ca="1">IF($C560=0,"",
VLOOKUP(MID(AQ560,1,1),REVTRANS2,2,FALSE)
&amp; VLOOKUP(MID(AQ560,2,1),REVTRANS2,2,FALSE)
&amp; VLOOKUP(MID(AQ560,3,1),REVTRANS2,2,FALSE)
&amp; VLOOKUP(MID(AQ560,4,1),REVTRANS2,2,FALSE)
&amp; VLOOKUP(MID(AQ560,5,1),REVTRANS2,2,FALSE)
)</f>
        <v>875J9</v>
      </c>
      <c r="AV560">
        <f t="shared" ca="1" si="377"/>
        <v>0</v>
      </c>
      <c r="AW560">
        <f t="shared" ca="1" si="376"/>
        <v>0</v>
      </c>
      <c r="AX560">
        <f t="shared" ca="1" si="376"/>
        <v>0</v>
      </c>
      <c r="AY560">
        <f t="shared" ca="1" si="376"/>
        <v>0</v>
      </c>
      <c r="AZ560">
        <f t="shared" ca="1" si="376"/>
        <v>1</v>
      </c>
      <c r="BA560">
        <f t="shared" ca="1" si="376"/>
        <v>0</v>
      </c>
      <c r="BB560">
        <f t="shared" ca="1" si="376"/>
        <v>1</v>
      </c>
      <c r="BC560">
        <f t="shared" ca="1" si="376"/>
        <v>1</v>
      </c>
      <c r="BD560">
        <f t="shared" ca="1" si="376"/>
        <v>1</v>
      </c>
      <c r="BE560">
        <f t="shared" ca="1" si="376"/>
        <v>0</v>
      </c>
      <c r="BF560">
        <f t="shared" ca="1" si="376"/>
        <v>0</v>
      </c>
      <c r="BG560">
        <f t="shared" ca="1" si="376"/>
        <v>0</v>
      </c>
      <c r="BH560">
        <f t="shared" ca="1" si="376"/>
        <v>0</v>
      </c>
      <c r="BI560" s="37">
        <f t="shared" ca="1" si="376"/>
        <v>1</v>
      </c>
      <c r="BJ560" t="b">
        <f t="shared" ca="1" si="364"/>
        <v>0</v>
      </c>
      <c r="BK560" t="b">
        <f t="shared" ca="1" si="365"/>
        <v>0</v>
      </c>
      <c r="BL560" t="b">
        <f t="shared" ca="1" si="366"/>
        <v>0</v>
      </c>
      <c r="BM560" t="b">
        <f t="shared" ca="1" si="367"/>
        <v>0</v>
      </c>
      <c r="BN560" t="b">
        <f t="shared" ca="1" si="368"/>
        <v>0</v>
      </c>
      <c r="BO560" t="b">
        <f t="shared" ca="1" si="369"/>
        <v>1</v>
      </c>
      <c r="BP560" t="b">
        <f t="shared" ca="1" si="370"/>
        <v>0</v>
      </c>
      <c r="BQ560">
        <f t="shared" ca="1" si="371"/>
        <v>1</v>
      </c>
      <c r="BR560">
        <f t="shared" ca="1" si="372"/>
        <v>20548</v>
      </c>
      <c r="BS560" cm="1">
        <f t="array" aca="1" ref="BS560" ca="1">IF($C560=0,"",RANK(BR560,OFFSET(KKK,0,0,LAST,1),-1))</f>
        <v>229</v>
      </c>
      <c r="BT560" s="19">
        <f t="shared" ca="1" si="373"/>
        <v>126179</v>
      </c>
    </row>
    <row r="561" spans="1:72">
      <c r="A561">
        <v>549</v>
      </c>
      <c r="C561" s="9" t="str">
        <f t="shared" ca="1" si="341"/>
        <v>KQJ69 550</v>
      </c>
      <c r="D561">
        <f t="shared" ca="1" si="343"/>
        <v>9</v>
      </c>
      <c r="E561" t="str">
        <f t="shared" ca="1" si="357"/>
        <v>KQJ69</v>
      </c>
      <c r="F561" t="str">
        <f t="shared" ca="1" si="344"/>
        <v>ONMFI</v>
      </c>
      <c r="G561" t="str">
        <f t="shared" ca="1" si="358"/>
        <v>ONMFI 550</v>
      </c>
      <c r="H561" t="str">
        <f ca="1"/>
        <v>IIBMC 554</v>
      </c>
      <c r="I561" t="str" cm="1">
        <f t="array" aca="1" ref="I561:J561" ca="1">IF($C561=0,"",_xlfn.TEXTSPLIT(H561," "))</f>
        <v>IIBMC</v>
      </c>
      <c r="J561" t="str">
        <f ca="1"/>
        <v>554</v>
      </c>
      <c r="K561">
        <f t="shared" ca="1" si="359"/>
        <v>554</v>
      </c>
      <c r="L561">
        <f ca="1"/>
        <v>549</v>
      </c>
      <c r="M561" t="str">
        <f t="shared" ca="1" si="345"/>
        <v>992J3</v>
      </c>
      <c r="N561">
        <f t="shared" ca="1" si="380"/>
        <v>0</v>
      </c>
      <c r="O561">
        <f t="shared" ca="1" si="379"/>
        <v>1</v>
      </c>
      <c r="P561">
        <f t="shared" ca="1" si="379"/>
        <v>1</v>
      </c>
      <c r="Q561">
        <f t="shared" ca="1" si="379"/>
        <v>0</v>
      </c>
      <c r="R561">
        <f t="shared" ca="1" si="379"/>
        <v>0</v>
      </c>
      <c r="S561">
        <f t="shared" ca="1" si="379"/>
        <v>0</v>
      </c>
      <c r="T561">
        <f t="shared" ca="1" si="379"/>
        <v>0</v>
      </c>
      <c r="U561">
        <f t="shared" ca="1" si="379"/>
        <v>0</v>
      </c>
      <c r="V561">
        <f t="shared" ca="1" si="379"/>
        <v>2</v>
      </c>
      <c r="W561">
        <f t="shared" ca="1" si="379"/>
        <v>0</v>
      </c>
      <c r="X561">
        <f t="shared" ca="1" si="379"/>
        <v>1</v>
      </c>
      <c r="Y561">
        <f t="shared" ca="1" si="379"/>
        <v>0</v>
      </c>
      <c r="Z561">
        <f t="shared" ca="1" si="379"/>
        <v>0</v>
      </c>
      <c r="AA561">
        <f t="shared" ca="1" si="379"/>
        <v>0</v>
      </c>
      <c r="AB561">
        <f t="shared" ca="1" si="360"/>
        <v>5</v>
      </c>
      <c r="AC561" t="b">
        <f t="shared" ca="1" si="346"/>
        <v>0</v>
      </c>
      <c r="AD561" t="b">
        <f t="shared" ca="1" si="347"/>
        <v>0</v>
      </c>
      <c r="AE561" t="b">
        <f t="shared" ca="1" si="348"/>
        <v>0</v>
      </c>
      <c r="AF561" t="b">
        <f t="shared" ca="1" si="349"/>
        <v>0</v>
      </c>
      <c r="AG561" t="b">
        <f t="shared" ca="1" si="350"/>
        <v>0</v>
      </c>
      <c r="AH561" t="b">
        <f t="shared" ca="1" si="351"/>
        <v>1</v>
      </c>
      <c r="AI561" t="b">
        <f t="shared" ca="1" si="352"/>
        <v>0</v>
      </c>
      <c r="AJ561">
        <f t="shared" ca="1" si="361"/>
        <v>1</v>
      </c>
      <c r="AK561">
        <f t="shared" ca="1" si="353"/>
        <v>20549</v>
      </c>
      <c r="AL561">
        <f t="shared" ca="1" si="354"/>
        <v>327</v>
      </c>
      <c r="AM561" s="19">
        <f t="shared" ca="1" si="355"/>
        <v>181158</v>
      </c>
      <c r="AN561" t="str">
        <f ca="1">IF($C561=0,"",
VLOOKUP(MID($E561,1,1),TRANSF2,2,FALSE)
&amp; VLOOKUP(MID($E561,2,1),TRANSF2,2,FALSE)
&amp; VLOOKUP(MID($E561,3,1),TRANSF2,2,FALSE)
&amp; VLOOKUP(MID($E561,4,1),TRANSF2,2,FALSE)
&amp; VLOOKUP(MID($E561,5,1),TRANSF2,2,FALSE)
)</f>
        <v>ONAFI</v>
      </c>
      <c r="AO561" t="str">
        <f t="shared" ca="1" si="362"/>
        <v>ONAFI 550</v>
      </c>
      <c r="AP561" t="str">
        <f ca="1"/>
        <v>HGHEH 200</v>
      </c>
      <c r="AQ561" t="str" cm="1">
        <f t="array" aca="1" ref="AQ561:AR561" ca="1">IF($C561=0,"",_xlfn.TEXTSPLIT(AP561," "))</f>
        <v>HGHEH</v>
      </c>
      <c r="AR561" t="str">
        <f ca="1"/>
        <v>200</v>
      </c>
      <c r="AS561">
        <f t="shared" ca="1" si="363"/>
        <v>200</v>
      </c>
      <c r="AT561">
        <f ca="1"/>
        <v>549</v>
      </c>
      <c r="AU561" t="str">
        <f ca="1">IF($C561=0,"",
VLOOKUP(MID(AQ561,1,1),REVTRANS2,2,FALSE)
&amp; VLOOKUP(MID(AQ561,2,1),REVTRANS2,2,FALSE)
&amp; VLOOKUP(MID(AQ561,3,1),REVTRANS2,2,FALSE)
&amp; VLOOKUP(MID(AQ561,4,1),REVTRANS2,2,FALSE)
&amp; VLOOKUP(MID(AQ561,5,1),REVTRANS2,2,FALSE)
)</f>
        <v>87858</v>
      </c>
      <c r="AV561">
        <f t="shared" ca="1" si="377"/>
        <v>0</v>
      </c>
      <c r="AW561">
        <f t="shared" ca="1" si="376"/>
        <v>0</v>
      </c>
      <c r="AX561">
        <f t="shared" ca="1" si="376"/>
        <v>0</v>
      </c>
      <c r="AY561">
        <f t="shared" ca="1" si="376"/>
        <v>0</v>
      </c>
      <c r="AZ561">
        <f t="shared" ca="1" si="376"/>
        <v>1</v>
      </c>
      <c r="BA561">
        <f t="shared" ca="1" si="376"/>
        <v>0</v>
      </c>
      <c r="BB561">
        <f t="shared" ca="1" si="376"/>
        <v>1</v>
      </c>
      <c r="BC561">
        <f t="shared" ca="1" si="376"/>
        <v>3</v>
      </c>
      <c r="BD561">
        <f t="shared" ca="1" si="376"/>
        <v>0</v>
      </c>
      <c r="BE561">
        <f t="shared" ca="1" si="376"/>
        <v>0</v>
      </c>
      <c r="BF561">
        <f t="shared" ca="1" si="376"/>
        <v>0</v>
      </c>
      <c r="BG561">
        <f t="shared" ca="1" si="376"/>
        <v>0</v>
      </c>
      <c r="BH561">
        <f t="shared" ca="1" si="376"/>
        <v>0</v>
      </c>
      <c r="BI561" s="37">
        <f t="shared" ca="1" si="376"/>
        <v>0</v>
      </c>
      <c r="BJ561" t="b">
        <f t="shared" ca="1" si="364"/>
        <v>0</v>
      </c>
      <c r="BK561" t="b">
        <f t="shared" ca="1" si="365"/>
        <v>0</v>
      </c>
      <c r="BL561" t="b">
        <f t="shared" ca="1" si="366"/>
        <v>0</v>
      </c>
      <c r="BM561" t="b">
        <f t="shared" ca="1" si="367"/>
        <v>1</v>
      </c>
      <c r="BN561" t="b">
        <f t="shared" ca="1" si="368"/>
        <v>0</v>
      </c>
      <c r="BO561" t="b">
        <f t="shared" ca="1" si="369"/>
        <v>0</v>
      </c>
      <c r="BP561" t="b">
        <f t="shared" ca="1" si="370"/>
        <v>0</v>
      </c>
      <c r="BQ561">
        <f t="shared" ca="1" si="371"/>
        <v>1</v>
      </c>
      <c r="BR561">
        <f t="shared" ca="1" si="372"/>
        <v>40549</v>
      </c>
      <c r="BS561" cm="1">
        <f t="array" aca="1" ref="BS561" ca="1">IF($C561=0,"",RANK(BR561,OFFSET(KKK,0,0,LAST,1),-1))</f>
        <v>588</v>
      </c>
      <c r="BT561" s="19">
        <f t="shared" ca="1" si="373"/>
        <v>117600</v>
      </c>
    </row>
    <row r="562" spans="1:72">
      <c r="A562">
        <v>550</v>
      </c>
      <c r="C562" s="9" t="str">
        <f t="shared" ca="1" si="341"/>
        <v>33KA8 723</v>
      </c>
      <c r="D562">
        <f t="shared" ca="1" si="343"/>
        <v>9</v>
      </c>
      <c r="E562" t="str">
        <f t="shared" ca="1" si="357"/>
        <v>33KA8</v>
      </c>
      <c r="F562" t="str">
        <f t="shared" ca="1" si="344"/>
        <v>CCOPH</v>
      </c>
      <c r="G562" t="str">
        <f t="shared" ca="1" si="358"/>
        <v>CCOPH 723</v>
      </c>
      <c r="H562" t="str">
        <f ca="1"/>
        <v>IICCI 791</v>
      </c>
      <c r="I562" t="str" cm="1">
        <f t="array" aca="1" ref="I562:J562" ca="1">IF($C562=0,"",_xlfn.TEXTSPLIT(H562," "))</f>
        <v>IICCI</v>
      </c>
      <c r="J562" t="str">
        <f ca="1"/>
        <v>791</v>
      </c>
      <c r="K562">
        <f t="shared" ca="1" si="359"/>
        <v>791</v>
      </c>
      <c r="L562">
        <f ca="1"/>
        <v>550</v>
      </c>
      <c r="M562" t="str">
        <f t="shared" ca="1" si="345"/>
        <v>99339</v>
      </c>
      <c r="N562">
        <f t="shared" ca="1" si="380"/>
        <v>0</v>
      </c>
      <c r="O562">
        <f t="shared" ca="1" si="379"/>
        <v>0</v>
      </c>
      <c r="P562">
        <f t="shared" ca="1" si="379"/>
        <v>2</v>
      </c>
      <c r="Q562">
        <f t="shared" ca="1" si="379"/>
        <v>0</v>
      </c>
      <c r="R562">
        <f t="shared" ca="1" si="379"/>
        <v>0</v>
      </c>
      <c r="S562">
        <f t="shared" ca="1" si="379"/>
        <v>0</v>
      </c>
      <c r="T562">
        <f t="shared" ca="1" si="379"/>
        <v>0</v>
      </c>
      <c r="U562">
        <f t="shared" ca="1" si="379"/>
        <v>0</v>
      </c>
      <c r="V562">
        <f t="shared" ca="1" si="379"/>
        <v>3</v>
      </c>
      <c r="W562">
        <f t="shared" ca="1" si="379"/>
        <v>0</v>
      </c>
      <c r="X562">
        <f t="shared" ca="1" si="379"/>
        <v>0</v>
      </c>
      <c r="Y562">
        <f t="shared" ca="1" si="379"/>
        <v>0</v>
      </c>
      <c r="Z562">
        <f t="shared" ca="1" si="379"/>
        <v>0</v>
      </c>
      <c r="AA562">
        <f t="shared" ca="1" si="379"/>
        <v>0</v>
      </c>
      <c r="AB562">
        <f t="shared" ca="1" si="360"/>
        <v>5</v>
      </c>
      <c r="AC562" t="b">
        <f t="shared" ca="1" si="346"/>
        <v>0</v>
      </c>
      <c r="AD562" t="b">
        <f t="shared" ca="1" si="347"/>
        <v>0</v>
      </c>
      <c r="AE562" t="b">
        <f t="shared" ca="1" si="348"/>
        <v>1</v>
      </c>
      <c r="AF562" t="b">
        <f t="shared" ca="1" si="349"/>
        <v>0</v>
      </c>
      <c r="AG562" t="b">
        <f t="shared" ca="1" si="350"/>
        <v>0</v>
      </c>
      <c r="AH562" t="b">
        <f t="shared" ca="1" si="351"/>
        <v>0</v>
      </c>
      <c r="AI562" t="b">
        <f t="shared" ca="1" si="352"/>
        <v>0</v>
      </c>
      <c r="AJ562">
        <f t="shared" ca="1" si="361"/>
        <v>1</v>
      </c>
      <c r="AK562">
        <f t="shared" ca="1" si="353"/>
        <v>50550</v>
      </c>
      <c r="AL562">
        <f t="shared" ca="1" si="354"/>
        <v>858</v>
      </c>
      <c r="AM562" s="19">
        <f t="shared" ca="1" si="355"/>
        <v>678678</v>
      </c>
      <c r="AN562" t="str">
        <f ca="1">IF($C562=0,"",
VLOOKUP(MID($E562,1,1),TRANSF2,2,FALSE)
&amp; VLOOKUP(MID($E562,2,1),TRANSF2,2,FALSE)
&amp; VLOOKUP(MID($E562,3,1),TRANSF2,2,FALSE)
&amp; VLOOKUP(MID($E562,4,1),TRANSF2,2,FALSE)
&amp; VLOOKUP(MID($E562,5,1),TRANSF2,2,FALSE)
)</f>
        <v>CCOPH</v>
      </c>
      <c r="AO562" t="str">
        <f t="shared" ca="1" si="362"/>
        <v>CCOPH 723</v>
      </c>
      <c r="AP562" t="str">
        <f ca="1"/>
        <v>HGIBC 497</v>
      </c>
      <c r="AQ562" t="str" cm="1">
        <f t="array" aca="1" ref="AQ562:AR562" ca="1">IF($C562=0,"",_xlfn.TEXTSPLIT(AP562," "))</f>
        <v>HGIBC</v>
      </c>
      <c r="AR562" t="str">
        <f ca="1"/>
        <v>497</v>
      </c>
      <c r="AS562">
        <f t="shared" ca="1" si="363"/>
        <v>497</v>
      </c>
      <c r="AT562">
        <f ca="1"/>
        <v>550</v>
      </c>
      <c r="AU562" t="str">
        <f ca="1">IF($C562=0,"",
VLOOKUP(MID(AQ562,1,1),REVTRANS2,2,FALSE)
&amp; VLOOKUP(MID(AQ562,2,1),REVTRANS2,2,FALSE)
&amp; VLOOKUP(MID(AQ562,3,1),REVTRANS2,2,FALSE)
&amp; VLOOKUP(MID(AQ562,4,1),REVTRANS2,2,FALSE)
&amp; VLOOKUP(MID(AQ562,5,1),REVTRANS2,2,FALSE)
)</f>
        <v>87923</v>
      </c>
      <c r="AV562">
        <f t="shared" ca="1" si="377"/>
        <v>0</v>
      </c>
      <c r="AW562">
        <f t="shared" ca="1" si="376"/>
        <v>1</v>
      </c>
      <c r="AX562">
        <f t="shared" ca="1" si="376"/>
        <v>1</v>
      </c>
      <c r="AY562">
        <f t="shared" ca="1" si="376"/>
        <v>0</v>
      </c>
      <c r="AZ562">
        <f t="shared" ca="1" si="376"/>
        <v>0</v>
      </c>
      <c r="BA562">
        <f t="shared" ca="1" si="376"/>
        <v>0</v>
      </c>
      <c r="BB562">
        <f t="shared" ca="1" si="376"/>
        <v>1</v>
      </c>
      <c r="BC562">
        <f t="shared" ca="1" si="376"/>
        <v>1</v>
      </c>
      <c r="BD562">
        <f t="shared" ca="1" si="376"/>
        <v>1</v>
      </c>
      <c r="BE562">
        <f t="shared" ca="1" si="376"/>
        <v>0</v>
      </c>
      <c r="BF562">
        <f t="shared" ca="1" si="376"/>
        <v>0</v>
      </c>
      <c r="BG562">
        <f t="shared" ref="AW562:BI625" ca="1" si="381">IF($C562=0,"",(LEN($AU562)-LEN(SUBSTITUTE($AU562,BG$11,""))))</f>
        <v>0</v>
      </c>
      <c r="BH562">
        <f t="shared" ca="1" si="381"/>
        <v>0</v>
      </c>
      <c r="BI562" s="37">
        <f t="shared" ca="1" si="381"/>
        <v>0</v>
      </c>
      <c r="BJ562" t="b">
        <f t="shared" ca="1" si="364"/>
        <v>0</v>
      </c>
      <c r="BK562" t="b">
        <f t="shared" ca="1" si="365"/>
        <v>0</v>
      </c>
      <c r="BL562" t="b">
        <f t="shared" ca="1" si="366"/>
        <v>0</v>
      </c>
      <c r="BM562" t="b">
        <f t="shared" ca="1" si="367"/>
        <v>0</v>
      </c>
      <c r="BN562" t="b">
        <f t="shared" ca="1" si="368"/>
        <v>0</v>
      </c>
      <c r="BO562" t="b">
        <f t="shared" ca="1" si="369"/>
        <v>0</v>
      </c>
      <c r="BP562" t="b">
        <f t="shared" ca="1" si="370"/>
        <v>1</v>
      </c>
      <c r="BQ562">
        <f t="shared" ca="1" si="371"/>
        <v>1</v>
      </c>
      <c r="BR562">
        <f t="shared" ca="1" si="372"/>
        <v>10550</v>
      </c>
      <c r="BS562" cm="1">
        <f t="array" aca="1" ref="BS562" ca="1">IF($C562=0,"",RANK(BR562,OFFSET(KKK,0,0,LAST,1),-1))</f>
        <v>63</v>
      </c>
      <c r="BT562" s="19">
        <f t="shared" ca="1" si="373"/>
        <v>31311</v>
      </c>
    </row>
    <row r="563" spans="1:72">
      <c r="A563">
        <v>551</v>
      </c>
      <c r="C563" s="9" t="str">
        <f t="shared" ca="1" si="341"/>
        <v>T3JT9 893</v>
      </c>
      <c r="D563">
        <f t="shared" ca="1" si="343"/>
        <v>9</v>
      </c>
      <c r="E563" t="str">
        <f t="shared" ca="1" si="357"/>
        <v>T3JT9</v>
      </c>
      <c r="F563" t="str">
        <f t="shared" ca="1" si="344"/>
        <v>LCMLI</v>
      </c>
      <c r="G563" t="str">
        <f t="shared" ca="1" si="358"/>
        <v>LCMLI 893</v>
      </c>
      <c r="H563" t="str">
        <f ca="1"/>
        <v>IIDDO 453</v>
      </c>
      <c r="I563" t="str" cm="1">
        <f t="array" aca="1" ref="I563:J563" ca="1">IF($C563=0,"",_xlfn.TEXTSPLIT(H563," "))</f>
        <v>IIDDO</v>
      </c>
      <c r="J563" t="str">
        <f ca="1"/>
        <v>453</v>
      </c>
      <c r="K563">
        <f t="shared" ca="1" si="359"/>
        <v>453</v>
      </c>
      <c r="L563">
        <f ca="1"/>
        <v>551</v>
      </c>
      <c r="M563" t="str">
        <f t="shared" ca="1" si="345"/>
        <v>9944K</v>
      </c>
      <c r="N563">
        <f t="shared" ca="1" si="380"/>
        <v>0</v>
      </c>
      <c r="O563">
        <f t="shared" ca="1" si="379"/>
        <v>0</v>
      </c>
      <c r="P563">
        <f t="shared" ca="1" si="379"/>
        <v>0</v>
      </c>
      <c r="Q563">
        <f t="shared" ca="1" si="379"/>
        <v>2</v>
      </c>
      <c r="R563">
        <f t="shared" ca="1" si="379"/>
        <v>0</v>
      </c>
      <c r="S563">
        <f t="shared" ca="1" si="379"/>
        <v>0</v>
      </c>
      <c r="T563">
        <f t="shared" ca="1" si="379"/>
        <v>0</v>
      </c>
      <c r="U563">
        <f t="shared" ca="1" si="379"/>
        <v>0</v>
      </c>
      <c r="V563">
        <f t="shared" ca="1" si="379"/>
        <v>2</v>
      </c>
      <c r="W563">
        <f t="shared" ca="1" si="379"/>
        <v>0</v>
      </c>
      <c r="X563">
        <f t="shared" ca="1" si="379"/>
        <v>0</v>
      </c>
      <c r="Y563">
        <f t="shared" ca="1" si="379"/>
        <v>0</v>
      </c>
      <c r="Z563">
        <f t="shared" ca="1" si="379"/>
        <v>1</v>
      </c>
      <c r="AA563">
        <f t="shared" ca="1" si="379"/>
        <v>0</v>
      </c>
      <c r="AB563">
        <f t="shared" ca="1" si="360"/>
        <v>5</v>
      </c>
      <c r="AC563" t="b">
        <f t="shared" ca="1" si="346"/>
        <v>0</v>
      </c>
      <c r="AD563" t="b">
        <f t="shared" ca="1" si="347"/>
        <v>0</v>
      </c>
      <c r="AE563" t="b">
        <f t="shared" ca="1" si="348"/>
        <v>0</v>
      </c>
      <c r="AF563" t="b">
        <f t="shared" ca="1" si="349"/>
        <v>0</v>
      </c>
      <c r="AG563" t="b">
        <f t="shared" ca="1" si="350"/>
        <v>1</v>
      </c>
      <c r="AH563" t="b">
        <f t="shared" ca="1" si="351"/>
        <v>0</v>
      </c>
      <c r="AI563" t="b">
        <f t="shared" ca="1" si="352"/>
        <v>0</v>
      </c>
      <c r="AJ563">
        <f t="shared" ca="1" si="361"/>
        <v>1</v>
      </c>
      <c r="AK563">
        <f t="shared" ca="1" si="353"/>
        <v>30551</v>
      </c>
      <c r="AL563">
        <f t="shared" ca="1" si="354"/>
        <v>542</v>
      </c>
      <c r="AM563" s="19">
        <f t="shared" ca="1" si="355"/>
        <v>245526</v>
      </c>
      <c r="AN563" t="str">
        <f ca="1">IF($C563=0,"",
VLOOKUP(MID($E563,1,1),TRANSF2,2,FALSE)
&amp; VLOOKUP(MID($E563,2,1),TRANSF2,2,FALSE)
&amp; VLOOKUP(MID($E563,3,1),TRANSF2,2,FALSE)
&amp; VLOOKUP(MID($E563,4,1),TRANSF2,2,FALSE)
&amp; VLOOKUP(MID($E563,5,1),TRANSF2,2,FALSE)
)</f>
        <v>LCALI</v>
      </c>
      <c r="AO563" t="str">
        <f t="shared" ca="1" si="362"/>
        <v>LCALI 893</v>
      </c>
      <c r="AP563" t="str">
        <f ca="1"/>
        <v>HGNDB 527</v>
      </c>
      <c r="AQ563" t="str" cm="1">
        <f t="array" aca="1" ref="AQ563:AR563" ca="1">IF($C563=0,"",_xlfn.TEXTSPLIT(AP563," "))</f>
        <v>HGNDB</v>
      </c>
      <c r="AR563" t="str">
        <f ca="1"/>
        <v>527</v>
      </c>
      <c r="AS563">
        <f t="shared" ca="1" si="363"/>
        <v>527</v>
      </c>
      <c r="AT563">
        <f ca="1"/>
        <v>551</v>
      </c>
      <c r="AU563" t="str">
        <f ca="1">IF($C563=0,"",
VLOOKUP(MID(AQ563,1,1),REVTRANS2,2,FALSE)
&amp; VLOOKUP(MID(AQ563,2,1),REVTRANS2,2,FALSE)
&amp; VLOOKUP(MID(AQ563,3,1),REVTRANS2,2,FALSE)
&amp; VLOOKUP(MID(AQ563,4,1),REVTRANS2,2,FALSE)
&amp; VLOOKUP(MID(AQ563,5,1),REVTRANS2,2,FALSE)
)</f>
        <v>87Q42</v>
      </c>
      <c r="AV563">
        <f t="shared" ca="1" si="377"/>
        <v>0</v>
      </c>
      <c r="AW563">
        <f t="shared" ca="1" si="381"/>
        <v>1</v>
      </c>
      <c r="AX563">
        <f t="shared" ca="1" si="381"/>
        <v>0</v>
      </c>
      <c r="AY563">
        <f t="shared" ca="1" si="381"/>
        <v>1</v>
      </c>
      <c r="AZ563">
        <f t="shared" ca="1" si="381"/>
        <v>0</v>
      </c>
      <c r="BA563">
        <f t="shared" ca="1" si="381"/>
        <v>0</v>
      </c>
      <c r="BB563">
        <f t="shared" ca="1" si="381"/>
        <v>1</v>
      </c>
      <c r="BC563">
        <f t="shared" ca="1" si="381"/>
        <v>1</v>
      </c>
      <c r="BD563">
        <f t="shared" ca="1" si="381"/>
        <v>0</v>
      </c>
      <c r="BE563">
        <f t="shared" ca="1" si="381"/>
        <v>0</v>
      </c>
      <c r="BF563">
        <f t="shared" ca="1" si="381"/>
        <v>1</v>
      </c>
      <c r="BG563">
        <f t="shared" ca="1" si="381"/>
        <v>0</v>
      </c>
      <c r="BH563">
        <f t="shared" ca="1" si="381"/>
        <v>0</v>
      </c>
      <c r="BI563" s="37">
        <f t="shared" ca="1" si="381"/>
        <v>0</v>
      </c>
      <c r="BJ563" t="b">
        <f t="shared" ca="1" si="364"/>
        <v>0</v>
      </c>
      <c r="BK563" t="b">
        <f t="shared" ca="1" si="365"/>
        <v>0</v>
      </c>
      <c r="BL563" t="b">
        <f t="shared" ca="1" si="366"/>
        <v>0</v>
      </c>
      <c r="BM563" t="b">
        <f t="shared" ca="1" si="367"/>
        <v>0</v>
      </c>
      <c r="BN563" t="b">
        <f t="shared" ca="1" si="368"/>
        <v>0</v>
      </c>
      <c r="BO563" t="b">
        <f t="shared" ca="1" si="369"/>
        <v>0</v>
      </c>
      <c r="BP563" t="b">
        <f t="shared" ca="1" si="370"/>
        <v>1</v>
      </c>
      <c r="BQ563">
        <f t="shared" ca="1" si="371"/>
        <v>1</v>
      </c>
      <c r="BR563">
        <f t="shared" ca="1" si="372"/>
        <v>10551</v>
      </c>
      <c r="BS563" cm="1">
        <f t="array" aca="1" ref="BS563" ca="1">IF($C563=0,"",RANK(BR563,OFFSET(KKK,0,0,LAST,1),-1))</f>
        <v>64</v>
      </c>
      <c r="BT563" s="19">
        <f t="shared" ca="1" si="373"/>
        <v>33728</v>
      </c>
    </row>
    <row r="564" spans="1:72">
      <c r="A564">
        <v>552</v>
      </c>
      <c r="C564" s="9" t="str">
        <f t="shared" ca="1" si="341"/>
        <v>99899 444</v>
      </c>
      <c r="D564">
        <f t="shared" ca="1" si="343"/>
        <v>9</v>
      </c>
      <c r="E564" t="str">
        <f t="shared" ca="1" si="357"/>
        <v>99899</v>
      </c>
      <c r="F564" t="str">
        <f t="shared" ca="1" si="344"/>
        <v>IIHII</v>
      </c>
      <c r="G564" t="str">
        <f t="shared" ca="1" si="358"/>
        <v>IIHII 444</v>
      </c>
      <c r="H564" t="str">
        <f ca="1"/>
        <v>IIDFO 690</v>
      </c>
      <c r="I564" t="str" cm="1">
        <f t="array" aca="1" ref="I564:J564" ca="1">IF($C564=0,"",_xlfn.TEXTSPLIT(H564," "))</f>
        <v>IIDFO</v>
      </c>
      <c r="J564" t="str">
        <f ca="1"/>
        <v>690</v>
      </c>
      <c r="K564">
        <f t="shared" ca="1" si="359"/>
        <v>690</v>
      </c>
      <c r="L564">
        <f ca="1"/>
        <v>552</v>
      </c>
      <c r="M564" t="str">
        <f t="shared" ca="1" si="345"/>
        <v>9946K</v>
      </c>
      <c r="N564">
        <f t="shared" ca="1" si="380"/>
        <v>0</v>
      </c>
      <c r="O564">
        <f t="shared" ca="1" si="379"/>
        <v>0</v>
      </c>
      <c r="P564">
        <f t="shared" ca="1" si="379"/>
        <v>0</v>
      </c>
      <c r="Q564">
        <f t="shared" ca="1" si="379"/>
        <v>1</v>
      </c>
      <c r="R564">
        <f t="shared" ca="1" si="379"/>
        <v>0</v>
      </c>
      <c r="S564">
        <f t="shared" ca="1" si="379"/>
        <v>1</v>
      </c>
      <c r="T564">
        <f t="shared" ca="1" si="379"/>
        <v>0</v>
      </c>
      <c r="U564">
        <f t="shared" ca="1" si="379"/>
        <v>0</v>
      </c>
      <c r="V564">
        <f t="shared" ca="1" si="379"/>
        <v>2</v>
      </c>
      <c r="W564">
        <f t="shared" ca="1" si="379"/>
        <v>0</v>
      </c>
      <c r="X564">
        <f t="shared" ca="1" si="379"/>
        <v>0</v>
      </c>
      <c r="Y564">
        <f t="shared" ca="1" si="379"/>
        <v>0</v>
      </c>
      <c r="Z564">
        <f t="shared" ca="1" si="379"/>
        <v>1</v>
      </c>
      <c r="AA564">
        <f t="shared" ca="1" si="379"/>
        <v>0</v>
      </c>
      <c r="AB564">
        <f t="shared" ca="1" si="360"/>
        <v>5</v>
      </c>
      <c r="AC564" t="b">
        <f t="shared" ca="1" si="346"/>
        <v>0</v>
      </c>
      <c r="AD564" t="b">
        <f t="shared" ca="1" si="347"/>
        <v>0</v>
      </c>
      <c r="AE564" t="b">
        <f t="shared" ca="1" si="348"/>
        <v>0</v>
      </c>
      <c r="AF564" t="b">
        <f t="shared" ca="1" si="349"/>
        <v>0</v>
      </c>
      <c r="AG564" t="b">
        <f t="shared" ca="1" si="350"/>
        <v>0</v>
      </c>
      <c r="AH564" t="b">
        <f t="shared" ca="1" si="351"/>
        <v>1</v>
      </c>
      <c r="AI564" t="b">
        <f t="shared" ca="1" si="352"/>
        <v>0</v>
      </c>
      <c r="AJ564">
        <f t="shared" ca="1" si="361"/>
        <v>1</v>
      </c>
      <c r="AK564">
        <f t="shared" ca="1" si="353"/>
        <v>20552</v>
      </c>
      <c r="AL564">
        <f t="shared" ca="1" si="354"/>
        <v>328</v>
      </c>
      <c r="AM564" s="19">
        <f t="shared" ca="1" si="355"/>
        <v>226320</v>
      </c>
      <c r="AN564" t="str">
        <f ca="1">IF($C564=0,"",
VLOOKUP(MID($E564,1,1),TRANSF2,2,FALSE)
&amp; VLOOKUP(MID($E564,2,1),TRANSF2,2,FALSE)
&amp; VLOOKUP(MID($E564,3,1),TRANSF2,2,FALSE)
&amp; VLOOKUP(MID($E564,4,1),TRANSF2,2,FALSE)
&amp; VLOOKUP(MID($E564,5,1),TRANSF2,2,FALSE)
)</f>
        <v>IIHII</v>
      </c>
      <c r="AO564" t="str">
        <f t="shared" ca="1" si="362"/>
        <v>IIHII 444</v>
      </c>
      <c r="AP564" t="str">
        <f ca="1"/>
        <v>HGOOG 762</v>
      </c>
      <c r="AQ564" t="str" cm="1">
        <f t="array" aca="1" ref="AQ564:AR564" ca="1">IF($C564=0,"",_xlfn.TEXTSPLIT(AP564," "))</f>
        <v>HGOOG</v>
      </c>
      <c r="AR564" t="str">
        <f ca="1"/>
        <v>762</v>
      </c>
      <c r="AS564">
        <f t="shared" ca="1" si="363"/>
        <v>762</v>
      </c>
      <c r="AT564">
        <f ca="1"/>
        <v>552</v>
      </c>
      <c r="AU564" t="str">
        <f ca="1">IF($C564=0,"",
VLOOKUP(MID(AQ564,1,1),REVTRANS2,2,FALSE)
&amp; VLOOKUP(MID(AQ564,2,1),REVTRANS2,2,FALSE)
&amp; VLOOKUP(MID(AQ564,3,1),REVTRANS2,2,FALSE)
&amp; VLOOKUP(MID(AQ564,4,1),REVTRANS2,2,FALSE)
&amp; VLOOKUP(MID(AQ564,5,1),REVTRANS2,2,FALSE)
)</f>
        <v>87KK7</v>
      </c>
      <c r="AV564">
        <f t="shared" ca="1" si="377"/>
        <v>0</v>
      </c>
      <c r="AW564">
        <f t="shared" ca="1" si="381"/>
        <v>0</v>
      </c>
      <c r="AX564">
        <f t="shared" ca="1" si="381"/>
        <v>0</v>
      </c>
      <c r="AY564">
        <f t="shared" ca="1" si="381"/>
        <v>0</v>
      </c>
      <c r="AZ564">
        <f t="shared" ca="1" si="381"/>
        <v>0</v>
      </c>
      <c r="BA564">
        <f t="shared" ca="1" si="381"/>
        <v>0</v>
      </c>
      <c r="BB564">
        <f t="shared" ca="1" si="381"/>
        <v>2</v>
      </c>
      <c r="BC564">
        <f t="shared" ca="1" si="381"/>
        <v>1</v>
      </c>
      <c r="BD564">
        <f t="shared" ca="1" si="381"/>
        <v>0</v>
      </c>
      <c r="BE564">
        <f t="shared" ca="1" si="381"/>
        <v>0</v>
      </c>
      <c r="BF564">
        <f t="shared" ca="1" si="381"/>
        <v>0</v>
      </c>
      <c r="BG564">
        <f t="shared" ca="1" si="381"/>
        <v>2</v>
      </c>
      <c r="BH564">
        <f t="shared" ca="1" si="381"/>
        <v>0</v>
      </c>
      <c r="BI564" s="37">
        <f t="shared" ca="1" si="381"/>
        <v>0</v>
      </c>
      <c r="BJ564" t="b">
        <f t="shared" ca="1" si="364"/>
        <v>0</v>
      </c>
      <c r="BK564" t="b">
        <f t="shared" ca="1" si="365"/>
        <v>0</v>
      </c>
      <c r="BL564" t="b">
        <f t="shared" ca="1" si="366"/>
        <v>0</v>
      </c>
      <c r="BM564" t="b">
        <f t="shared" ca="1" si="367"/>
        <v>0</v>
      </c>
      <c r="BN564" t="b">
        <f t="shared" ca="1" si="368"/>
        <v>1</v>
      </c>
      <c r="BO564" t="b">
        <f t="shared" ca="1" si="369"/>
        <v>0</v>
      </c>
      <c r="BP564" t="b">
        <f t="shared" ca="1" si="370"/>
        <v>0</v>
      </c>
      <c r="BQ564">
        <f t="shared" ca="1" si="371"/>
        <v>1</v>
      </c>
      <c r="BR564">
        <f t="shared" ca="1" si="372"/>
        <v>30552</v>
      </c>
      <c r="BS564" cm="1">
        <f t="array" aca="1" ref="BS564" ca="1">IF($C564=0,"",RANK(BR564,OFFSET(KKK,0,0,LAST,1),-1))</f>
        <v>388</v>
      </c>
      <c r="BT564" s="19">
        <f t="shared" ca="1" si="373"/>
        <v>295656</v>
      </c>
    </row>
    <row r="565" spans="1:72">
      <c r="A565">
        <v>553</v>
      </c>
      <c r="C565" s="9" t="str">
        <f t="shared" ca="1" si="341"/>
        <v>T847J 134</v>
      </c>
      <c r="D565">
        <f t="shared" ca="1" si="343"/>
        <v>9</v>
      </c>
      <c r="E565" t="str">
        <f t="shared" ca="1" si="357"/>
        <v>T847J</v>
      </c>
      <c r="F565" t="str">
        <f t="shared" ca="1" si="344"/>
        <v>LHDGM</v>
      </c>
      <c r="G565" t="str">
        <f t="shared" ca="1" si="358"/>
        <v>LHDGM 134</v>
      </c>
      <c r="H565" t="str">
        <f ca="1"/>
        <v>IIGOI 128</v>
      </c>
      <c r="I565" t="str" cm="1">
        <f t="array" aca="1" ref="I565:J565" ca="1">IF($C565=0,"",_xlfn.TEXTSPLIT(H565," "))</f>
        <v>IIGOI</v>
      </c>
      <c r="J565" t="str">
        <f ca="1"/>
        <v>128</v>
      </c>
      <c r="K565">
        <f t="shared" ca="1" si="359"/>
        <v>128</v>
      </c>
      <c r="L565">
        <f ca="1"/>
        <v>553</v>
      </c>
      <c r="M565" t="str">
        <f t="shared" ca="1" si="345"/>
        <v>997K9</v>
      </c>
      <c r="N565">
        <f t="shared" ca="1" si="380"/>
        <v>0</v>
      </c>
      <c r="O565">
        <f t="shared" ca="1" si="379"/>
        <v>0</v>
      </c>
      <c r="P565">
        <f t="shared" ca="1" si="379"/>
        <v>0</v>
      </c>
      <c r="Q565">
        <f t="shared" ca="1" si="379"/>
        <v>0</v>
      </c>
      <c r="R565">
        <f t="shared" ca="1" si="379"/>
        <v>0</v>
      </c>
      <c r="S565">
        <f t="shared" ca="1" si="379"/>
        <v>0</v>
      </c>
      <c r="T565">
        <f t="shared" ca="1" si="379"/>
        <v>1</v>
      </c>
      <c r="U565">
        <f t="shared" ca="1" si="379"/>
        <v>0</v>
      </c>
      <c r="V565">
        <f t="shared" ca="1" si="379"/>
        <v>3</v>
      </c>
      <c r="W565">
        <f t="shared" ca="1" si="379"/>
        <v>0</v>
      </c>
      <c r="X565">
        <f t="shared" ca="1" si="379"/>
        <v>0</v>
      </c>
      <c r="Y565">
        <f t="shared" ca="1" si="379"/>
        <v>0</v>
      </c>
      <c r="Z565">
        <f t="shared" ca="1" si="379"/>
        <v>1</v>
      </c>
      <c r="AA565">
        <f t="shared" ca="1" si="379"/>
        <v>0</v>
      </c>
      <c r="AB565">
        <f t="shared" ca="1" si="360"/>
        <v>5</v>
      </c>
      <c r="AC565" t="b">
        <f t="shared" ca="1" si="346"/>
        <v>0</v>
      </c>
      <c r="AD565" t="b">
        <f t="shared" ca="1" si="347"/>
        <v>0</v>
      </c>
      <c r="AE565" t="b">
        <f t="shared" ca="1" si="348"/>
        <v>0</v>
      </c>
      <c r="AF565" t="b">
        <f t="shared" ca="1" si="349"/>
        <v>1</v>
      </c>
      <c r="AG565" t="b">
        <f t="shared" ca="1" si="350"/>
        <v>0</v>
      </c>
      <c r="AH565" t="b">
        <f t="shared" ca="1" si="351"/>
        <v>0</v>
      </c>
      <c r="AI565" t="b">
        <f t="shared" ca="1" si="352"/>
        <v>0</v>
      </c>
      <c r="AJ565">
        <f t="shared" ca="1" si="361"/>
        <v>1</v>
      </c>
      <c r="AK565">
        <f t="shared" ca="1" si="353"/>
        <v>40553</v>
      </c>
      <c r="AL565">
        <f t="shared" ca="1" si="354"/>
        <v>726</v>
      </c>
      <c r="AM565" s="19">
        <f t="shared" ca="1" si="355"/>
        <v>92928</v>
      </c>
      <c r="AN565" t="str">
        <f ca="1">IF($C565=0,"",
VLOOKUP(MID($E565,1,1),TRANSF2,2,FALSE)
&amp; VLOOKUP(MID($E565,2,1),TRANSF2,2,FALSE)
&amp; VLOOKUP(MID($E565,3,1),TRANSF2,2,FALSE)
&amp; VLOOKUP(MID($E565,4,1),TRANSF2,2,FALSE)
&amp; VLOOKUP(MID($E565,5,1),TRANSF2,2,FALSE)
)</f>
        <v>LHDGA</v>
      </c>
      <c r="AO565" t="str">
        <f t="shared" ca="1" si="362"/>
        <v>LHDGA 134</v>
      </c>
      <c r="AP565" t="str">
        <f ca="1"/>
        <v>HHAEH 843</v>
      </c>
      <c r="AQ565" t="str" cm="1">
        <f t="array" aca="1" ref="AQ565:AR565" ca="1">IF($C565=0,"",_xlfn.TEXTSPLIT(AP565," "))</f>
        <v>HHAEH</v>
      </c>
      <c r="AR565" t="str">
        <f ca="1"/>
        <v>843</v>
      </c>
      <c r="AS565">
        <f t="shared" ca="1" si="363"/>
        <v>843</v>
      </c>
      <c r="AT565">
        <f ca="1"/>
        <v>553</v>
      </c>
      <c r="AU565" t="str">
        <f ca="1">IF($C565=0,"",
VLOOKUP(MID(AQ565,1,1),REVTRANS2,2,FALSE)
&amp; VLOOKUP(MID(AQ565,2,1),REVTRANS2,2,FALSE)
&amp; VLOOKUP(MID(AQ565,3,1),REVTRANS2,2,FALSE)
&amp; VLOOKUP(MID(AQ565,4,1),REVTRANS2,2,FALSE)
&amp; VLOOKUP(MID(AQ565,5,1),REVTRANS2,2,FALSE)
)</f>
        <v>88J58</v>
      </c>
      <c r="AV565">
        <f t="shared" ca="1" si="377"/>
        <v>0</v>
      </c>
      <c r="AW565">
        <f t="shared" ca="1" si="381"/>
        <v>0</v>
      </c>
      <c r="AX565">
        <f t="shared" ca="1" si="381"/>
        <v>0</v>
      </c>
      <c r="AY565">
        <f t="shared" ca="1" si="381"/>
        <v>0</v>
      </c>
      <c r="AZ565">
        <f t="shared" ca="1" si="381"/>
        <v>1</v>
      </c>
      <c r="BA565">
        <f t="shared" ca="1" si="381"/>
        <v>0</v>
      </c>
      <c r="BB565">
        <f t="shared" ca="1" si="381"/>
        <v>0</v>
      </c>
      <c r="BC565">
        <f t="shared" ca="1" si="381"/>
        <v>3</v>
      </c>
      <c r="BD565">
        <f t="shared" ca="1" si="381"/>
        <v>0</v>
      </c>
      <c r="BE565">
        <f t="shared" ca="1" si="381"/>
        <v>0</v>
      </c>
      <c r="BF565">
        <f t="shared" ca="1" si="381"/>
        <v>0</v>
      </c>
      <c r="BG565">
        <f t="shared" ca="1" si="381"/>
        <v>0</v>
      </c>
      <c r="BH565">
        <f t="shared" ca="1" si="381"/>
        <v>0</v>
      </c>
      <c r="BI565" s="37">
        <f t="shared" ca="1" si="381"/>
        <v>1</v>
      </c>
      <c r="BJ565" t="b">
        <f t="shared" ca="1" si="364"/>
        <v>0</v>
      </c>
      <c r="BK565" t="b">
        <f t="shared" ca="1" si="365"/>
        <v>1</v>
      </c>
      <c r="BL565" t="b">
        <f t="shared" ca="1" si="366"/>
        <v>0</v>
      </c>
      <c r="BM565" t="b">
        <f t="shared" ca="1" si="367"/>
        <v>0</v>
      </c>
      <c r="BN565" t="b">
        <f t="shared" ca="1" si="368"/>
        <v>0</v>
      </c>
      <c r="BO565" t="b">
        <f t="shared" ca="1" si="369"/>
        <v>0</v>
      </c>
      <c r="BP565" t="b">
        <f t="shared" ca="1" si="370"/>
        <v>0</v>
      </c>
      <c r="BQ565">
        <f t="shared" ca="1" si="371"/>
        <v>1</v>
      </c>
      <c r="BR565">
        <f t="shared" ca="1" si="372"/>
        <v>60553</v>
      </c>
      <c r="BS565" cm="1">
        <f t="array" aca="1" ref="BS565" ca="1">IF($C565=0,"",RANK(BR565,OFFSET(KKK,0,0,LAST,1),-1))</f>
        <v>907</v>
      </c>
      <c r="BT565" s="19">
        <f t="shared" ca="1" si="373"/>
        <v>764601</v>
      </c>
    </row>
    <row r="566" spans="1:72">
      <c r="A566">
        <v>554</v>
      </c>
      <c r="C566" s="9" t="str">
        <f t="shared" ca="1" si="341"/>
        <v>J9694 616</v>
      </c>
      <c r="D566">
        <f t="shared" ca="1" si="343"/>
        <v>9</v>
      </c>
      <c r="E566" t="str">
        <f t="shared" ca="1" si="357"/>
        <v>J9694</v>
      </c>
      <c r="F566" t="str">
        <f t="shared" ca="1" si="344"/>
        <v>MIFID</v>
      </c>
      <c r="G566" t="str">
        <f t="shared" ca="1" si="358"/>
        <v>MIFID 616</v>
      </c>
      <c r="H566" t="str">
        <f ca="1"/>
        <v>IIHII 444</v>
      </c>
      <c r="I566" t="str" cm="1">
        <f t="array" aca="1" ref="I566:J566" ca="1">IF($C566=0,"",_xlfn.TEXTSPLIT(H566," "))</f>
        <v>IIHII</v>
      </c>
      <c r="J566" t="str">
        <f ca="1"/>
        <v>444</v>
      </c>
      <c r="K566">
        <f t="shared" ca="1" si="359"/>
        <v>444</v>
      </c>
      <c r="L566">
        <f ca="1"/>
        <v>554</v>
      </c>
      <c r="M566" t="str">
        <f t="shared" ca="1" si="345"/>
        <v>99899</v>
      </c>
      <c r="N566">
        <f t="shared" ca="1" si="380"/>
        <v>0</v>
      </c>
      <c r="O566">
        <f t="shared" ca="1" si="379"/>
        <v>0</v>
      </c>
      <c r="P566">
        <f t="shared" ca="1" si="379"/>
        <v>0</v>
      </c>
      <c r="Q566">
        <f t="shared" ca="1" si="379"/>
        <v>0</v>
      </c>
      <c r="R566">
        <f t="shared" ca="1" si="379"/>
        <v>0</v>
      </c>
      <c r="S566">
        <f t="shared" ca="1" si="379"/>
        <v>0</v>
      </c>
      <c r="T566">
        <f t="shared" ca="1" si="379"/>
        <v>0</v>
      </c>
      <c r="U566">
        <f t="shared" ca="1" si="379"/>
        <v>1</v>
      </c>
      <c r="V566">
        <f t="shared" ca="1" si="379"/>
        <v>4</v>
      </c>
      <c r="W566">
        <f t="shared" ca="1" si="379"/>
        <v>0</v>
      </c>
      <c r="X566">
        <f t="shared" ca="1" si="379"/>
        <v>0</v>
      </c>
      <c r="Y566">
        <f t="shared" ca="1" si="379"/>
        <v>0</v>
      </c>
      <c r="Z566">
        <f t="shared" ca="1" si="379"/>
        <v>0</v>
      </c>
      <c r="AA566">
        <f t="shared" ca="1" si="379"/>
        <v>0</v>
      </c>
      <c r="AB566">
        <f t="shared" ca="1" si="360"/>
        <v>5</v>
      </c>
      <c r="AC566" t="b">
        <f t="shared" ca="1" si="346"/>
        <v>0</v>
      </c>
      <c r="AD566" t="b">
        <f t="shared" ca="1" si="347"/>
        <v>1</v>
      </c>
      <c r="AE566" t="b">
        <f t="shared" ca="1" si="348"/>
        <v>0</v>
      </c>
      <c r="AF566" t="b">
        <f t="shared" ca="1" si="349"/>
        <v>0</v>
      </c>
      <c r="AG566" t="b">
        <f t="shared" ca="1" si="350"/>
        <v>0</v>
      </c>
      <c r="AH566" t="b">
        <f t="shared" ca="1" si="351"/>
        <v>0</v>
      </c>
      <c r="AI566" t="b">
        <f t="shared" ca="1" si="352"/>
        <v>0</v>
      </c>
      <c r="AJ566">
        <f t="shared" ca="1" si="361"/>
        <v>1</v>
      </c>
      <c r="AK566">
        <f t="shared" ca="1" si="353"/>
        <v>60554</v>
      </c>
      <c r="AL566">
        <f t="shared" ca="1" si="354"/>
        <v>960</v>
      </c>
      <c r="AM566" s="19">
        <f t="shared" ca="1" si="355"/>
        <v>426240</v>
      </c>
      <c r="AN566" t="str">
        <f ca="1">IF($C566=0,"",
VLOOKUP(MID($E566,1,1),TRANSF2,2,FALSE)
&amp; VLOOKUP(MID($E566,2,1),TRANSF2,2,FALSE)
&amp; VLOOKUP(MID($E566,3,1),TRANSF2,2,FALSE)
&amp; VLOOKUP(MID($E566,4,1),TRANSF2,2,FALSE)
&amp; VLOOKUP(MID($E566,5,1),TRANSF2,2,FALSE)
)</f>
        <v>AIFID</v>
      </c>
      <c r="AO566" t="str">
        <f t="shared" ca="1" si="362"/>
        <v>AIFID 616</v>
      </c>
      <c r="AP566" t="str">
        <f ca="1"/>
        <v>HHAGE 322</v>
      </c>
      <c r="AQ566" t="str" cm="1">
        <f t="array" aca="1" ref="AQ566:AR566" ca="1">IF($C566=0,"",_xlfn.TEXTSPLIT(AP566," "))</f>
        <v>HHAGE</v>
      </c>
      <c r="AR566" t="str">
        <f ca="1"/>
        <v>322</v>
      </c>
      <c r="AS566">
        <f t="shared" ca="1" si="363"/>
        <v>322</v>
      </c>
      <c r="AT566">
        <f ca="1"/>
        <v>554</v>
      </c>
      <c r="AU566" t="str">
        <f ca="1">IF($C566=0,"",
VLOOKUP(MID(AQ566,1,1),REVTRANS2,2,FALSE)
&amp; VLOOKUP(MID(AQ566,2,1),REVTRANS2,2,FALSE)
&amp; VLOOKUP(MID(AQ566,3,1),REVTRANS2,2,FALSE)
&amp; VLOOKUP(MID(AQ566,4,1),REVTRANS2,2,FALSE)
&amp; VLOOKUP(MID(AQ566,5,1),REVTRANS2,2,FALSE)
)</f>
        <v>88J75</v>
      </c>
      <c r="AV566">
        <f t="shared" ca="1" si="377"/>
        <v>0</v>
      </c>
      <c r="AW566">
        <f t="shared" ca="1" si="381"/>
        <v>0</v>
      </c>
      <c r="AX566">
        <f t="shared" ca="1" si="381"/>
        <v>0</v>
      </c>
      <c r="AY566">
        <f t="shared" ca="1" si="381"/>
        <v>0</v>
      </c>
      <c r="AZ566">
        <f t="shared" ca="1" si="381"/>
        <v>1</v>
      </c>
      <c r="BA566">
        <f t="shared" ca="1" si="381"/>
        <v>0</v>
      </c>
      <c r="BB566">
        <f t="shared" ca="1" si="381"/>
        <v>1</v>
      </c>
      <c r="BC566">
        <f t="shared" ca="1" si="381"/>
        <v>2</v>
      </c>
      <c r="BD566">
        <f t="shared" ca="1" si="381"/>
        <v>0</v>
      </c>
      <c r="BE566">
        <f t="shared" ca="1" si="381"/>
        <v>0</v>
      </c>
      <c r="BF566">
        <f t="shared" ca="1" si="381"/>
        <v>0</v>
      </c>
      <c r="BG566">
        <f t="shared" ca="1" si="381"/>
        <v>0</v>
      </c>
      <c r="BH566">
        <f t="shared" ca="1" si="381"/>
        <v>0</v>
      </c>
      <c r="BI566" s="37">
        <f t="shared" ca="1" si="381"/>
        <v>1</v>
      </c>
      <c r="BJ566" t="b">
        <f t="shared" ca="1" si="364"/>
        <v>0</v>
      </c>
      <c r="BK566" t="b">
        <f t="shared" ca="1" si="365"/>
        <v>0</v>
      </c>
      <c r="BL566" t="b">
        <f t="shared" ca="1" si="366"/>
        <v>0</v>
      </c>
      <c r="BM566" t="b">
        <f t="shared" ca="1" si="367"/>
        <v>1</v>
      </c>
      <c r="BN566" t="b">
        <f t="shared" ca="1" si="368"/>
        <v>0</v>
      </c>
      <c r="BO566" t="b">
        <f t="shared" ca="1" si="369"/>
        <v>0</v>
      </c>
      <c r="BP566" t="b">
        <f t="shared" ca="1" si="370"/>
        <v>0</v>
      </c>
      <c r="BQ566">
        <f t="shared" ca="1" si="371"/>
        <v>1</v>
      </c>
      <c r="BR566">
        <f t="shared" ca="1" si="372"/>
        <v>40554</v>
      </c>
      <c r="BS566" cm="1">
        <f t="array" aca="1" ref="BS566" ca="1">IF($C566=0,"",RANK(BR566,OFFSET(KKK,0,0,LAST,1),-1))</f>
        <v>589</v>
      </c>
      <c r="BT566" s="19">
        <f t="shared" ca="1" si="373"/>
        <v>189658</v>
      </c>
    </row>
    <row r="567" spans="1:72">
      <c r="A567">
        <v>555</v>
      </c>
      <c r="C567" s="9" t="str">
        <f t="shared" ca="1" si="341"/>
        <v>55AAQ 1000</v>
      </c>
      <c r="D567">
        <f t="shared" ca="1" si="343"/>
        <v>10</v>
      </c>
      <c r="E567" t="str">
        <f t="shared" ca="1" si="357"/>
        <v>55AAQ</v>
      </c>
      <c r="F567" t="str">
        <f t="shared" ca="1" si="344"/>
        <v>EEPPN</v>
      </c>
      <c r="G567" t="str">
        <f t="shared" ca="1" si="358"/>
        <v>EEPPN 1000</v>
      </c>
      <c r="H567" t="str">
        <f ca="1"/>
        <v>IIIBI 814</v>
      </c>
      <c r="I567" t="str" cm="1">
        <f t="array" aca="1" ref="I567:J567" ca="1">IF($C567=0,"",_xlfn.TEXTSPLIT(H567," "))</f>
        <v>IIIBI</v>
      </c>
      <c r="J567" t="str">
        <f ca="1"/>
        <v>814</v>
      </c>
      <c r="K567">
        <f t="shared" ca="1" si="359"/>
        <v>814</v>
      </c>
      <c r="L567">
        <f ca="1"/>
        <v>555</v>
      </c>
      <c r="M567" t="str">
        <f t="shared" ca="1" si="345"/>
        <v>99929</v>
      </c>
      <c r="N567">
        <f t="shared" ca="1" si="380"/>
        <v>0</v>
      </c>
      <c r="O567">
        <f t="shared" ref="O567:AA576" ca="1" si="382">IF($C567=0,"",(LEN($M567)-LEN(SUBSTITUTE($M567,O$11,""))))</f>
        <v>1</v>
      </c>
      <c r="P567">
        <f t="shared" ca="1" si="382"/>
        <v>0</v>
      </c>
      <c r="Q567">
        <f t="shared" ca="1" si="382"/>
        <v>0</v>
      </c>
      <c r="R567">
        <f t="shared" ca="1" si="382"/>
        <v>0</v>
      </c>
      <c r="S567">
        <f t="shared" ca="1" si="382"/>
        <v>0</v>
      </c>
      <c r="T567">
        <f t="shared" ca="1" si="382"/>
        <v>0</v>
      </c>
      <c r="U567">
        <f t="shared" ca="1" si="382"/>
        <v>0</v>
      </c>
      <c r="V567">
        <f t="shared" ca="1" si="382"/>
        <v>4</v>
      </c>
      <c r="W567">
        <f t="shared" ca="1" si="382"/>
        <v>0</v>
      </c>
      <c r="X567">
        <f t="shared" ca="1" si="382"/>
        <v>0</v>
      </c>
      <c r="Y567">
        <f t="shared" ca="1" si="382"/>
        <v>0</v>
      </c>
      <c r="Z567">
        <f t="shared" ca="1" si="382"/>
        <v>0</v>
      </c>
      <c r="AA567">
        <f t="shared" ca="1" si="382"/>
        <v>0</v>
      </c>
      <c r="AB567">
        <f t="shared" ca="1" si="360"/>
        <v>5</v>
      </c>
      <c r="AC567" t="b">
        <f t="shared" ca="1" si="346"/>
        <v>0</v>
      </c>
      <c r="AD567" t="b">
        <f t="shared" ca="1" si="347"/>
        <v>1</v>
      </c>
      <c r="AE567" t="b">
        <f t="shared" ca="1" si="348"/>
        <v>0</v>
      </c>
      <c r="AF567" t="b">
        <f t="shared" ca="1" si="349"/>
        <v>0</v>
      </c>
      <c r="AG567" t="b">
        <f t="shared" ca="1" si="350"/>
        <v>0</v>
      </c>
      <c r="AH567" t="b">
        <f t="shared" ca="1" si="351"/>
        <v>0</v>
      </c>
      <c r="AI567" t="b">
        <f t="shared" ca="1" si="352"/>
        <v>0</v>
      </c>
      <c r="AJ567">
        <f t="shared" ca="1" si="361"/>
        <v>1</v>
      </c>
      <c r="AK567">
        <f t="shared" ca="1" si="353"/>
        <v>60555</v>
      </c>
      <c r="AL567">
        <f t="shared" ca="1" si="354"/>
        <v>961</v>
      </c>
      <c r="AM567" s="19">
        <f t="shared" ca="1" si="355"/>
        <v>782254</v>
      </c>
      <c r="AN567" t="str">
        <f ca="1">IF($C567=0,"",
VLOOKUP(MID($E567,1,1),TRANSF2,2,FALSE)
&amp; VLOOKUP(MID($E567,2,1),TRANSF2,2,FALSE)
&amp; VLOOKUP(MID($E567,3,1),TRANSF2,2,FALSE)
&amp; VLOOKUP(MID($E567,4,1),TRANSF2,2,FALSE)
&amp; VLOOKUP(MID($E567,5,1),TRANSF2,2,FALSE)
)</f>
        <v>EEPPN</v>
      </c>
      <c r="AO567" t="str">
        <f t="shared" ca="1" si="362"/>
        <v>EEPPN 1000</v>
      </c>
      <c r="AP567" t="str">
        <f ca="1"/>
        <v>HHAHL 19</v>
      </c>
      <c r="AQ567" t="str" cm="1">
        <f t="array" aca="1" ref="AQ567:AR567" ca="1">IF($C567=0,"",_xlfn.TEXTSPLIT(AP567," "))</f>
        <v>HHAHL</v>
      </c>
      <c r="AR567" t="str">
        <f ca="1"/>
        <v>19</v>
      </c>
      <c r="AS567">
        <f t="shared" ca="1" si="363"/>
        <v>19</v>
      </c>
      <c r="AT567">
        <f ca="1"/>
        <v>555</v>
      </c>
      <c r="AU567" t="str">
        <f ca="1">IF($C567=0,"",
VLOOKUP(MID(AQ567,1,1),REVTRANS2,2,FALSE)
&amp; VLOOKUP(MID(AQ567,2,1),REVTRANS2,2,FALSE)
&amp; VLOOKUP(MID(AQ567,3,1),REVTRANS2,2,FALSE)
&amp; VLOOKUP(MID(AQ567,4,1),REVTRANS2,2,FALSE)
&amp; VLOOKUP(MID(AQ567,5,1),REVTRANS2,2,FALSE)
)</f>
        <v>88J8T</v>
      </c>
      <c r="AV567">
        <f t="shared" ca="1" si="377"/>
        <v>0</v>
      </c>
      <c r="AW567">
        <f t="shared" ca="1" si="381"/>
        <v>0</v>
      </c>
      <c r="AX567">
        <f t="shared" ca="1" si="381"/>
        <v>0</v>
      </c>
      <c r="AY567">
        <f t="shared" ca="1" si="381"/>
        <v>0</v>
      </c>
      <c r="AZ567">
        <f t="shared" ca="1" si="381"/>
        <v>0</v>
      </c>
      <c r="BA567">
        <f t="shared" ca="1" si="381"/>
        <v>0</v>
      </c>
      <c r="BB567">
        <f t="shared" ca="1" si="381"/>
        <v>0</v>
      </c>
      <c r="BC567">
        <f t="shared" ca="1" si="381"/>
        <v>3</v>
      </c>
      <c r="BD567">
        <f t="shared" ca="1" si="381"/>
        <v>0</v>
      </c>
      <c r="BE567">
        <f t="shared" ca="1" si="381"/>
        <v>1</v>
      </c>
      <c r="BF567">
        <f t="shared" ca="1" si="381"/>
        <v>0</v>
      </c>
      <c r="BG567">
        <f t="shared" ca="1" si="381"/>
        <v>0</v>
      </c>
      <c r="BH567">
        <f t="shared" ca="1" si="381"/>
        <v>0</v>
      </c>
      <c r="BI567" s="37">
        <f t="shared" ca="1" si="381"/>
        <v>1</v>
      </c>
      <c r="BJ567" t="b">
        <f t="shared" ca="1" si="364"/>
        <v>0</v>
      </c>
      <c r="BK567" t="b">
        <f t="shared" ca="1" si="365"/>
        <v>1</v>
      </c>
      <c r="BL567" t="b">
        <f t="shared" ca="1" si="366"/>
        <v>0</v>
      </c>
      <c r="BM567" t="b">
        <f t="shared" ca="1" si="367"/>
        <v>0</v>
      </c>
      <c r="BN567" t="b">
        <f t="shared" ca="1" si="368"/>
        <v>0</v>
      </c>
      <c r="BO567" t="b">
        <f t="shared" ca="1" si="369"/>
        <v>0</v>
      </c>
      <c r="BP567" t="b">
        <f t="shared" ca="1" si="370"/>
        <v>0</v>
      </c>
      <c r="BQ567">
        <f t="shared" ca="1" si="371"/>
        <v>1</v>
      </c>
      <c r="BR567">
        <f t="shared" ca="1" si="372"/>
        <v>60555</v>
      </c>
      <c r="BS567" cm="1">
        <f t="array" aca="1" ref="BS567" ca="1">IF($C567=0,"",RANK(BR567,OFFSET(KKK,0,0,LAST,1),-1))</f>
        <v>908</v>
      </c>
      <c r="BT567" s="19">
        <f t="shared" ca="1" si="373"/>
        <v>17252</v>
      </c>
    </row>
    <row r="568" spans="1:72">
      <c r="A568">
        <v>556</v>
      </c>
      <c r="C568" s="9" t="str">
        <f t="shared" ca="1" si="341"/>
        <v>3742T 660</v>
      </c>
      <c r="D568">
        <f t="shared" ca="1" si="343"/>
        <v>9</v>
      </c>
      <c r="E568" t="str">
        <f t="shared" ca="1" si="357"/>
        <v>3742T</v>
      </c>
      <c r="F568" t="str">
        <f t="shared" ca="1" si="344"/>
        <v>CGDBL</v>
      </c>
      <c r="G568" t="str">
        <f t="shared" ca="1" si="358"/>
        <v>CGDBL 660</v>
      </c>
      <c r="H568" t="str">
        <f ca="1"/>
        <v>IIIFF 269</v>
      </c>
      <c r="I568" t="str" cm="1">
        <f t="array" aca="1" ref="I568:J568" ca="1">IF($C568=0,"",_xlfn.TEXTSPLIT(H568," "))</f>
        <v>IIIFF</v>
      </c>
      <c r="J568" t="str">
        <f ca="1"/>
        <v>269</v>
      </c>
      <c r="K568">
        <f t="shared" ca="1" si="359"/>
        <v>269</v>
      </c>
      <c r="L568">
        <f ca="1"/>
        <v>556</v>
      </c>
      <c r="M568" t="str">
        <f t="shared" ca="1" si="345"/>
        <v>99966</v>
      </c>
      <c r="N568">
        <f t="shared" ca="1" si="380"/>
        <v>0</v>
      </c>
      <c r="O568">
        <f t="shared" ca="1" si="382"/>
        <v>0</v>
      </c>
      <c r="P568">
        <f t="shared" ca="1" si="382"/>
        <v>0</v>
      </c>
      <c r="Q568">
        <f t="shared" ca="1" si="382"/>
        <v>0</v>
      </c>
      <c r="R568">
        <f t="shared" ca="1" si="382"/>
        <v>0</v>
      </c>
      <c r="S568">
        <f t="shared" ca="1" si="382"/>
        <v>2</v>
      </c>
      <c r="T568">
        <f t="shared" ca="1" si="382"/>
        <v>0</v>
      </c>
      <c r="U568">
        <f t="shared" ca="1" si="382"/>
        <v>0</v>
      </c>
      <c r="V568">
        <f t="shared" ca="1" si="382"/>
        <v>3</v>
      </c>
      <c r="W568">
        <f t="shared" ca="1" si="382"/>
        <v>0</v>
      </c>
      <c r="X568">
        <f t="shared" ca="1" si="382"/>
        <v>0</v>
      </c>
      <c r="Y568">
        <f t="shared" ca="1" si="382"/>
        <v>0</v>
      </c>
      <c r="Z568">
        <f t="shared" ca="1" si="382"/>
        <v>0</v>
      </c>
      <c r="AA568">
        <f t="shared" ca="1" si="382"/>
        <v>0</v>
      </c>
      <c r="AB568">
        <f t="shared" ca="1" si="360"/>
        <v>5</v>
      </c>
      <c r="AC568" t="b">
        <f t="shared" ca="1" si="346"/>
        <v>0</v>
      </c>
      <c r="AD568" t="b">
        <f t="shared" ca="1" si="347"/>
        <v>0</v>
      </c>
      <c r="AE568" t="b">
        <f t="shared" ca="1" si="348"/>
        <v>1</v>
      </c>
      <c r="AF568" t="b">
        <f t="shared" ca="1" si="349"/>
        <v>0</v>
      </c>
      <c r="AG568" t="b">
        <f t="shared" ca="1" si="350"/>
        <v>0</v>
      </c>
      <c r="AH568" t="b">
        <f t="shared" ca="1" si="351"/>
        <v>0</v>
      </c>
      <c r="AI568" t="b">
        <f t="shared" ca="1" si="352"/>
        <v>0</v>
      </c>
      <c r="AJ568">
        <f t="shared" ca="1" si="361"/>
        <v>1</v>
      </c>
      <c r="AK568">
        <f t="shared" ca="1" si="353"/>
        <v>50556</v>
      </c>
      <c r="AL568">
        <f t="shared" ca="1" si="354"/>
        <v>859</v>
      </c>
      <c r="AM568" s="19">
        <f t="shared" ca="1" si="355"/>
        <v>231071</v>
      </c>
      <c r="AN568" t="str">
        <f ca="1">IF($C568=0,"",
VLOOKUP(MID($E568,1,1),TRANSF2,2,FALSE)
&amp; VLOOKUP(MID($E568,2,1),TRANSF2,2,FALSE)
&amp; VLOOKUP(MID($E568,3,1),TRANSF2,2,FALSE)
&amp; VLOOKUP(MID($E568,4,1),TRANSF2,2,FALSE)
&amp; VLOOKUP(MID($E568,5,1),TRANSF2,2,FALSE)
)</f>
        <v>CGDBL</v>
      </c>
      <c r="AO568" t="str">
        <f t="shared" ca="1" si="362"/>
        <v>CGDBL 660</v>
      </c>
      <c r="AP568" t="str">
        <f ca="1"/>
        <v>HHBBB 862</v>
      </c>
      <c r="AQ568" t="str" cm="1">
        <f t="array" aca="1" ref="AQ568:AR568" ca="1">IF($C568=0,"",_xlfn.TEXTSPLIT(AP568," "))</f>
        <v>HHBBB</v>
      </c>
      <c r="AR568" t="str">
        <f ca="1"/>
        <v>862</v>
      </c>
      <c r="AS568">
        <f t="shared" ca="1" si="363"/>
        <v>862</v>
      </c>
      <c r="AT568">
        <f ca="1"/>
        <v>556</v>
      </c>
      <c r="AU568" t="str">
        <f ca="1">IF($C568=0,"",
VLOOKUP(MID(AQ568,1,1),REVTRANS2,2,FALSE)
&amp; VLOOKUP(MID(AQ568,2,1),REVTRANS2,2,FALSE)
&amp; VLOOKUP(MID(AQ568,3,1),REVTRANS2,2,FALSE)
&amp; VLOOKUP(MID(AQ568,4,1),REVTRANS2,2,FALSE)
&amp; VLOOKUP(MID(AQ568,5,1),REVTRANS2,2,FALSE)
)</f>
        <v>88222</v>
      </c>
      <c r="AV568">
        <f t="shared" ca="1" si="377"/>
        <v>0</v>
      </c>
      <c r="AW568">
        <f t="shared" ca="1" si="381"/>
        <v>3</v>
      </c>
      <c r="AX568">
        <f t="shared" ca="1" si="381"/>
        <v>0</v>
      </c>
      <c r="AY568">
        <f t="shared" ca="1" si="381"/>
        <v>0</v>
      </c>
      <c r="AZ568">
        <f t="shared" ca="1" si="381"/>
        <v>0</v>
      </c>
      <c r="BA568">
        <f t="shared" ca="1" si="381"/>
        <v>0</v>
      </c>
      <c r="BB568">
        <f t="shared" ca="1" si="381"/>
        <v>0</v>
      </c>
      <c r="BC568">
        <f t="shared" ca="1" si="381"/>
        <v>2</v>
      </c>
      <c r="BD568">
        <f t="shared" ca="1" si="381"/>
        <v>0</v>
      </c>
      <c r="BE568">
        <f t="shared" ca="1" si="381"/>
        <v>0</v>
      </c>
      <c r="BF568">
        <f t="shared" ca="1" si="381"/>
        <v>0</v>
      </c>
      <c r="BG568">
        <f t="shared" ca="1" si="381"/>
        <v>0</v>
      </c>
      <c r="BH568">
        <f t="shared" ca="1" si="381"/>
        <v>0</v>
      </c>
      <c r="BI568" s="37">
        <f t="shared" ca="1" si="381"/>
        <v>0</v>
      </c>
      <c r="BJ568" t="b">
        <f t="shared" ca="1" si="364"/>
        <v>0</v>
      </c>
      <c r="BK568" t="b">
        <f t="shared" ca="1" si="365"/>
        <v>0</v>
      </c>
      <c r="BL568" t="b">
        <f t="shared" ca="1" si="366"/>
        <v>1</v>
      </c>
      <c r="BM568" t="b">
        <f t="shared" ca="1" si="367"/>
        <v>0</v>
      </c>
      <c r="BN568" t="b">
        <f t="shared" ca="1" si="368"/>
        <v>0</v>
      </c>
      <c r="BO568" t="b">
        <f t="shared" ca="1" si="369"/>
        <v>0</v>
      </c>
      <c r="BP568" t="b">
        <f t="shared" ca="1" si="370"/>
        <v>0</v>
      </c>
      <c r="BQ568">
        <f t="shared" ca="1" si="371"/>
        <v>1</v>
      </c>
      <c r="BR568">
        <f t="shared" ca="1" si="372"/>
        <v>50556</v>
      </c>
      <c r="BS568" cm="1">
        <f t="array" aca="1" ref="BS568" ca="1">IF($C568=0,"",RANK(BR568,OFFSET(KKK,0,0,LAST,1),-1))</f>
        <v>755</v>
      </c>
      <c r="BT568" s="19">
        <f t="shared" ca="1" si="373"/>
        <v>650810</v>
      </c>
    </row>
    <row r="569" spans="1:72">
      <c r="A569">
        <v>557</v>
      </c>
      <c r="C569" s="9" t="str">
        <f t="shared" ca="1" si="341"/>
        <v>44QK4 940</v>
      </c>
      <c r="D569">
        <f t="shared" ca="1" si="343"/>
        <v>9</v>
      </c>
      <c r="E569" t="str">
        <f t="shared" ca="1" si="357"/>
        <v>44QK4</v>
      </c>
      <c r="F569" t="str">
        <f t="shared" ca="1" si="344"/>
        <v>DDNOD</v>
      </c>
      <c r="G569" t="str">
        <f t="shared" ca="1" si="358"/>
        <v>DDNOD 940</v>
      </c>
      <c r="H569" t="str">
        <f ca="1"/>
        <v>IIIFH 12</v>
      </c>
      <c r="I569" t="str" cm="1">
        <f t="array" aca="1" ref="I569:J569" ca="1">IF($C569=0,"",_xlfn.TEXTSPLIT(H569," "))</f>
        <v>IIIFH</v>
      </c>
      <c r="J569" t="str">
        <f ca="1"/>
        <v>12</v>
      </c>
      <c r="K569">
        <f t="shared" ca="1" si="359"/>
        <v>12</v>
      </c>
      <c r="L569">
        <f ca="1"/>
        <v>557</v>
      </c>
      <c r="M569" t="str">
        <f t="shared" ca="1" si="345"/>
        <v>99968</v>
      </c>
      <c r="N569">
        <f t="shared" ca="1" si="380"/>
        <v>0</v>
      </c>
      <c r="O569">
        <f t="shared" ca="1" si="382"/>
        <v>0</v>
      </c>
      <c r="P569">
        <f t="shared" ca="1" si="382"/>
        <v>0</v>
      </c>
      <c r="Q569">
        <f t="shared" ca="1" si="382"/>
        <v>0</v>
      </c>
      <c r="R569">
        <f t="shared" ca="1" si="382"/>
        <v>0</v>
      </c>
      <c r="S569">
        <f t="shared" ca="1" si="382"/>
        <v>1</v>
      </c>
      <c r="T569">
        <f t="shared" ca="1" si="382"/>
        <v>0</v>
      </c>
      <c r="U569">
        <f t="shared" ca="1" si="382"/>
        <v>1</v>
      </c>
      <c r="V569">
        <f t="shared" ca="1" si="382"/>
        <v>3</v>
      </c>
      <c r="W569">
        <f t="shared" ca="1" si="382"/>
        <v>0</v>
      </c>
      <c r="X569">
        <f t="shared" ca="1" si="382"/>
        <v>0</v>
      </c>
      <c r="Y569">
        <f t="shared" ca="1" si="382"/>
        <v>0</v>
      </c>
      <c r="Z569">
        <f t="shared" ca="1" si="382"/>
        <v>0</v>
      </c>
      <c r="AA569">
        <f t="shared" ca="1" si="382"/>
        <v>0</v>
      </c>
      <c r="AB569">
        <f t="shared" ca="1" si="360"/>
        <v>5</v>
      </c>
      <c r="AC569" t="b">
        <f t="shared" ca="1" si="346"/>
        <v>0</v>
      </c>
      <c r="AD569" t="b">
        <f t="shared" ca="1" si="347"/>
        <v>0</v>
      </c>
      <c r="AE569" t="b">
        <f t="shared" ca="1" si="348"/>
        <v>0</v>
      </c>
      <c r="AF569" t="b">
        <f t="shared" ca="1" si="349"/>
        <v>1</v>
      </c>
      <c r="AG569" t="b">
        <f t="shared" ca="1" si="350"/>
        <v>0</v>
      </c>
      <c r="AH569" t="b">
        <f t="shared" ca="1" si="351"/>
        <v>0</v>
      </c>
      <c r="AI569" t="b">
        <f t="shared" ca="1" si="352"/>
        <v>0</v>
      </c>
      <c r="AJ569">
        <f t="shared" ca="1" si="361"/>
        <v>1</v>
      </c>
      <c r="AK569">
        <f t="shared" ca="1" si="353"/>
        <v>40557</v>
      </c>
      <c r="AL569">
        <f t="shared" ca="1" si="354"/>
        <v>727</v>
      </c>
      <c r="AM569" s="19">
        <f t="shared" ca="1" si="355"/>
        <v>8724</v>
      </c>
      <c r="AN569" t="str">
        <f ca="1">IF($C569=0,"",
VLOOKUP(MID($E569,1,1),TRANSF2,2,FALSE)
&amp; VLOOKUP(MID($E569,2,1),TRANSF2,2,FALSE)
&amp; VLOOKUP(MID($E569,3,1),TRANSF2,2,FALSE)
&amp; VLOOKUP(MID($E569,4,1),TRANSF2,2,FALSE)
&amp; VLOOKUP(MID($E569,5,1),TRANSF2,2,FALSE)
)</f>
        <v>DDNOD</v>
      </c>
      <c r="AO569" t="str">
        <f t="shared" ca="1" si="362"/>
        <v>DDNOD 940</v>
      </c>
      <c r="AP569" t="str">
        <f ca="1"/>
        <v>HHBBH 10</v>
      </c>
      <c r="AQ569" t="str" cm="1">
        <f t="array" aca="1" ref="AQ569:AR569" ca="1">IF($C569=0,"",_xlfn.TEXTSPLIT(AP569," "))</f>
        <v>HHBBH</v>
      </c>
      <c r="AR569" t="str">
        <f ca="1"/>
        <v>10</v>
      </c>
      <c r="AS569">
        <f t="shared" ca="1" si="363"/>
        <v>10</v>
      </c>
      <c r="AT569">
        <f ca="1"/>
        <v>557</v>
      </c>
      <c r="AU569" t="str">
        <f ca="1">IF($C569=0,"",
VLOOKUP(MID(AQ569,1,1),REVTRANS2,2,FALSE)
&amp; VLOOKUP(MID(AQ569,2,1),REVTRANS2,2,FALSE)
&amp; VLOOKUP(MID(AQ569,3,1),REVTRANS2,2,FALSE)
&amp; VLOOKUP(MID(AQ569,4,1),REVTRANS2,2,FALSE)
&amp; VLOOKUP(MID(AQ569,5,1),REVTRANS2,2,FALSE)
)</f>
        <v>88228</v>
      </c>
      <c r="AV569">
        <f t="shared" ca="1" si="377"/>
        <v>0</v>
      </c>
      <c r="AW569">
        <f t="shared" ca="1" si="381"/>
        <v>2</v>
      </c>
      <c r="AX569">
        <f t="shared" ca="1" si="381"/>
        <v>0</v>
      </c>
      <c r="AY569">
        <f t="shared" ca="1" si="381"/>
        <v>0</v>
      </c>
      <c r="AZ569">
        <f t="shared" ca="1" si="381"/>
        <v>0</v>
      </c>
      <c r="BA569">
        <f t="shared" ca="1" si="381"/>
        <v>0</v>
      </c>
      <c r="BB569">
        <f t="shared" ca="1" si="381"/>
        <v>0</v>
      </c>
      <c r="BC569">
        <f t="shared" ca="1" si="381"/>
        <v>3</v>
      </c>
      <c r="BD569">
        <f t="shared" ca="1" si="381"/>
        <v>0</v>
      </c>
      <c r="BE569">
        <f t="shared" ca="1" si="381"/>
        <v>0</v>
      </c>
      <c r="BF569">
        <f t="shared" ca="1" si="381"/>
        <v>0</v>
      </c>
      <c r="BG569">
        <f t="shared" ca="1" si="381"/>
        <v>0</v>
      </c>
      <c r="BH569">
        <f t="shared" ca="1" si="381"/>
        <v>0</v>
      </c>
      <c r="BI569" s="37">
        <f t="shared" ca="1" si="381"/>
        <v>0</v>
      </c>
      <c r="BJ569" t="b">
        <f t="shared" ca="1" si="364"/>
        <v>0</v>
      </c>
      <c r="BK569" t="b">
        <f t="shared" ca="1" si="365"/>
        <v>0</v>
      </c>
      <c r="BL569" t="b">
        <f t="shared" ca="1" si="366"/>
        <v>1</v>
      </c>
      <c r="BM569" t="b">
        <f t="shared" ca="1" si="367"/>
        <v>0</v>
      </c>
      <c r="BN569" t="b">
        <f t="shared" ca="1" si="368"/>
        <v>0</v>
      </c>
      <c r="BO569" t="b">
        <f t="shared" ca="1" si="369"/>
        <v>0</v>
      </c>
      <c r="BP569" t="b">
        <f t="shared" ca="1" si="370"/>
        <v>0</v>
      </c>
      <c r="BQ569">
        <f t="shared" ca="1" si="371"/>
        <v>1</v>
      </c>
      <c r="BR569">
        <f t="shared" ca="1" si="372"/>
        <v>50557</v>
      </c>
      <c r="BS569" cm="1">
        <f t="array" aca="1" ref="BS569" ca="1">IF($C569=0,"",RANK(BR569,OFFSET(KKK,0,0,LAST,1),-1))</f>
        <v>756</v>
      </c>
      <c r="BT569" s="19">
        <f t="shared" ca="1" si="373"/>
        <v>7560</v>
      </c>
    </row>
    <row r="570" spans="1:72">
      <c r="A570">
        <v>558</v>
      </c>
      <c r="C570" s="9" t="str">
        <f t="shared" ca="1" si="341"/>
        <v>7777K 773</v>
      </c>
      <c r="D570">
        <f t="shared" ca="1" si="343"/>
        <v>9</v>
      </c>
      <c r="E570" t="str">
        <f t="shared" ca="1" si="357"/>
        <v>7777K</v>
      </c>
      <c r="F570" t="str">
        <f t="shared" ca="1" si="344"/>
        <v>GGGGO</v>
      </c>
      <c r="G570" t="str">
        <f t="shared" ca="1" si="358"/>
        <v>GGGGO 773</v>
      </c>
      <c r="H570" t="str">
        <f ca="1"/>
        <v>IIIGI 360</v>
      </c>
      <c r="I570" t="str" cm="1">
        <f t="array" aca="1" ref="I570:J570" ca="1">IF($C570=0,"",_xlfn.TEXTSPLIT(H570," "))</f>
        <v>IIIGI</v>
      </c>
      <c r="J570" t="str">
        <f ca="1"/>
        <v>360</v>
      </c>
      <c r="K570">
        <f t="shared" ca="1" si="359"/>
        <v>360</v>
      </c>
      <c r="L570">
        <f ca="1"/>
        <v>558</v>
      </c>
      <c r="M570" t="str">
        <f t="shared" ca="1" si="345"/>
        <v>99979</v>
      </c>
      <c r="N570">
        <f t="shared" ca="1" si="380"/>
        <v>0</v>
      </c>
      <c r="O570">
        <f t="shared" ca="1" si="382"/>
        <v>0</v>
      </c>
      <c r="P570">
        <f t="shared" ca="1" si="382"/>
        <v>0</v>
      </c>
      <c r="Q570">
        <f t="shared" ca="1" si="382"/>
        <v>0</v>
      </c>
      <c r="R570">
        <f t="shared" ca="1" si="382"/>
        <v>0</v>
      </c>
      <c r="S570">
        <f t="shared" ca="1" si="382"/>
        <v>0</v>
      </c>
      <c r="T570">
        <f t="shared" ca="1" si="382"/>
        <v>1</v>
      </c>
      <c r="U570">
        <f t="shared" ca="1" si="382"/>
        <v>0</v>
      </c>
      <c r="V570">
        <f t="shared" ca="1" si="382"/>
        <v>4</v>
      </c>
      <c r="W570">
        <f t="shared" ca="1" si="382"/>
        <v>0</v>
      </c>
      <c r="X570">
        <f t="shared" ca="1" si="382"/>
        <v>0</v>
      </c>
      <c r="Y570">
        <f t="shared" ca="1" si="382"/>
        <v>0</v>
      </c>
      <c r="Z570">
        <f t="shared" ca="1" si="382"/>
        <v>0</v>
      </c>
      <c r="AA570">
        <f t="shared" ca="1" si="382"/>
        <v>0</v>
      </c>
      <c r="AB570">
        <f t="shared" ca="1" si="360"/>
        <v>5</v>
      </c>
      <c r="AC570" t="b">
        <f t="shared" ca="1" si="346"/>
        <v>0</v>
      </c>
      <c r="AD570" t="b">
        <f t="shared" ca="1" si="347"/>
        <v>1</v>
      </c>
      <c r="AE570" t="b">
        <f t="shared" ca="1" si="348"/>
        <v>0</v>
      </c>
      <c r="AF570" t="b">
        <f t="shared" ca="1" si="349"/>
        <v>0</v>
      </c>
      <c r="AG570" t="b">
        <f t="shared" ca="1" si="350"/>
        <v>0</v>
      </c>
      <c r="AH570" t="b">
        <f t="shared" ca="1" si="351"/>
        <v>0</v>
      </c>
      <c r="AI570" t="b">
        <f t="shared" ca="1" si="352"/>
        <v>0</v>
      </c>
      <c r="AJ570">
        <f t="shared" ca="1" si="361"/>
        <v>1</v>
      </c>
      <c r="AK570">
        <f t="shared" ca="1" si="353"/>
        <v>60558</v>
      </c>
      <c r="AL570">
        <f t="shared" ca="1" si="354"/>
        <v>962</v>
      </c>
      <c r="AM570" s="19">
        <f t="shared" ca="1" si="355"/>
        <v>346320</v>
      </c>
      <c r="AN570" t="str">
        <f ca="1">IF($C570=0,"",
VLOOKUP(MID($E570,1,1),TRANSF2,2,FALSE)
&amp; VLOOKUP(MID($E570,2,1),TRANSF2,2,FALSE)
&amp; VLOOKUP(MID($E570,3,1),TRANSF2,2,FALSE)
&amp; VLOOKUP(MID($E570,4,1),TRANSF2,2,FALSE)
&amp; VLOOKUP(MID($E570,5,1),TRANSF2,2,FALSE)
)</f>
        <v>GGGGO</v>
      </c>
      <c r="AO570" t="str">
        <f t="shared" ca="1" si="362"/>
        <v>GGGGO 773</v>
      </c>
      <c r="AP570" t="str">
        <f ca="1"/>
        <v>HHDDD 778</v>
      </c>
      <c r="AQ570" t="str" cm="1">
        <f t="array" aca="1" ref="AQ570:AR570" ca="1">IF($C570=0,"",_xlfn.TEXTSPLIT(AP570," "))</f>
        <v>HHDDD</v>
      </c>
      <c r="AR570" t="str">
        <f ca="1"/>
        <v>778</v>
      </c>
      <c r="AS570">
        <f t="shared" ca="1" si="363"/>
        <v>778</v>
      </c>
      <c r="AT570">
        <f ca="1"/>
        <v>558</v>
      </c>
      <c r="AU570" t="str">
        <f ca="1">IF($C570=0,"",
VLOOKUP(MID(AQ570,1,1),REVTRANS2,2,FALSE)
&amp; VLOOKUP(MID(AQ570,2,1),REVTRANS2,2,FALSE)
&amp; VLOOKUP(MID(AQ570,3,1),REVTRANS2,2,FALSE)
&amp; VLOOKUP(MID(AQ570,4,1),REVTRANS2,2,FALSE)
&amp; VLOOKUP(MID(AQ570,5,1),REVTRANS2,2,FALSE)
)</f>
        <v>88444</v>
      </c>
      <c r="AV570">
        <f t="shared" ca="1" si="377"/>
        <v>0</v>
      </c>
      <c r="AW570">
        <f t="shared" ca="1" si="381"/>
        <v>0</v>
      </c>
      <c r="AX570">
        <f t="shared" ca="1" si="381"/>
        <v>0</v>
      </c>
      <c r="AY570">
        <f t="shared" ca="1" si="381"/>
        <v>3</v>
      </c>
      <c r="AZ570">
        <f t="shared" ca="1" si="381"/>
        <v>0</v>
      </c>
      <c r="BA570">
        <f t="shared" ca="1" si="381"/>
        <v>0</v>
      </c>
      <c r="BB570">
        <f t="shared" ca="1" si="381"/>
        <v>0</v>
      </c>
      <c r="BC570">
        <f t="shared" ca="1" si="381"/>
        <v>2</v>
      </c>
      <c r="BD570">
        <f t="shared" ca="1" si="381"/>
        <v>0</v>
      </c>
      <c r="BE570">
        <f t="shared" ca="1" si="381"/>
        <v>0</v>
      </c>
      <c r="BF570">
        <f t="shared" ca="1" si="381"/>
        <v>0</v>
      </c>
      <c r="BG570">
        <f t="shared" ca="1" si="381"/>
        <v>0</v>
      </c>
      <c r="BH570">
        <f t="shared" ca="1" si="381"/>
        <v>0</v>
      </c>
      <c r="BI570" s="37">
        <f t="shared" ca="1" si="381"/>
        <v>0</v>
      </c>
      <c r="BJ570" t="b">
        <f t="shared" ca="1" si="364"/>
        <v>0</v>
      </c>
      <c r="BK570" t="b">
        <f t="shared" ca="1" si="365"/>
        <v>0</v>
      </c>
      <c r="BL570" t="b">
        <f t="shared" ca="1" si="366"/>
        <v>1</v>
      </c>
      <c r="BM570" t="b">
        <f t="shared" ca="1" si="367"/>
        <v>0</v>
      </c>
      <c r="BN570" t="b">
        <f t="shared" ca="1" si="368"/>
        <v>0</v>
      </c>
      <c r="BO570" t="b">
        <f t="shared" ca="1" si="369"/>
        <v>0</v>
      </c>
      <c r="BP570" t="b">
        <f t="shared" ca="1" si="370"/>
        <v>0</v>
      </c>
      <c r="BQ570">
        <f t="shared" ca="1" si="371"/>
        <v>1</v>
      </c>
      <c r="BR570">
        <f t="shared" ca="1" si="372"/>
        <v>50558</v>
      </c>
      <c r="BS570" cm="1">
        <f t="array" aca="1" ref="BS570" ca="1">IF($C570=0,"",RANK(BR570,OFFSET(KKK,0,0,LAST,1),-1))</f>
        <v>757</v>
      </c>
      <c r="BT570" s="19">
        <f t="shared" ca="1" si="373"/>
        <v>588946</v>
      </c>
    </row>
    <row r="571" spans="1:72">
      <c r="A571">
        <v>559</v>
      </c>
      <c r="C571" s="9" t="str">
        <f t="shared" ca="1" si="341"/>
        <v>TTT5T 923</v>
      </c>
      <c r="D571">
        <f t="shared" ca="1" si="343"/>
        <v>9</v>
      </c>
      <c r="E571" t="str">
        <f t="shared" ca="1" si="357"/>
        <v>TTT5T</v>
      </c>
      <c r="F571" t="str">
        <f t="shared" ca="1" si="344"/>
        <v>LLLEL</v>
      </c>
      <c r="G571" t="str">
        <f t="shared" ca="1" si="358"/>
        <v>LLLEL 923</v>
      </c>
      <c r="H571" t="str">
        <f ca="1"/>
        <v>IIIID 161</v>
      </c>
      <c r="I571" t="str" cm="1">
        <f t="array" aca="1" ref="I571:J571" ca="1">IF($C571=0,"",_xlfn.TEXTSPLIT(H571," "))</f>
        <v>IIIID</v>
      </c>
      <c r="J571" t="str">
        <f ca="1"/>
        <v>161</v>
      </c>
      <c r="K571">
        <f t="shared" ca="1" si="359"/>
        <v>161</v>
      </c>
      <c r="L571">
        <f ca="1"/>
        <v>559</v>
      </c>
      <c r="M571" t="str">
        <f t="shared" ca="1" si="345"/>
        <v>99994</v>
      </c>
      <c r="N571">
        <f t="shared" ca="1" si="380"/>
        <v>0</v>
      </c>
      <c r="O571">
        <f t="shared" ca="1" si="382"/>
        <v>0</v>
      </c>
      <c r="P571">
        <f t="shared" ca="1" si="382"/>
        <v>0</v>
      </c>
      <c r="Q571">
        <f t="shared" ca="1" si="382"/>
        <v>1</v>
      </c>
      <c r="R571">
        <f t="shared" ca="1" si="382"/>
        <v>0</v>
      </c>
      <c r="S571">
        <f t="shared" ca="1" si="382"/>
        <v>0</v>
      </c>
      <c r="T571">
        <f t="shared" ca="1" si="382"/>
        <v>0</v>
      </c>
      <c r="U571">
        <f t="shared" ca="1" si="382"/>
        <v>0</v>
      </c>
      <c r="V571">
        <f t="shared" ca="1" si="382"/>
        <v>4</v>
      </c>
      <c r="W571">
        <f t="shared" ca="1" si="382"/>
        <v>0</v>
      </c>
      <c r="X571">
        <f t="shared" ca="1" si="382"/>
        <v>0</v>
      </c>
      <c r="Y571">
        <f t="shared" ca="1" si="382"/>
        <v>0</v>
      </c>
      <c r="Z571">
        <f t="shared" ca="1" si="382"/>
        <v>0</v>
      </c>
      <c r="AA571">
        <f t="shared" ca="1" si="382"/>
        <v>0</v>
      </c>
      <c r="AB571">
        <f t="shared" ca="1" si="360"/>
        <v>5</v>
      </c>
      <c r="AC571" t="b">
        <f t="shared" ca="1" si="346"/>
        <v>0</v>
      </c>
      <c r="AD571" t="b">
        <f t="shared" ca="1" si="347"/>
        <v>1</v>
      </c>
      <c r="AE571" t="b">
        <f t="shared" ca="1" si="348"/>
        <v>0</v>
      </c>
      <c r="AF571" t="b">
        <f t="shared" ca="1" si="349"/>
        <v>0</v>
      </c>
      <c r="AG571" t="b">
        <f t="shared" ca="1" si="350"/>
        <v>0</v>
      </c>
      <c r="AH571" t="b">
        <f t="shared" ca="1" si="351"/>
        <v>0</v>
      </c>
      <c r="AI571" t="b">
        <f t="shared" ca="1" si="352"/>
        <v>0</v>
      </c>
      <c r="AJ571">
        <f t="shared" ca="1" si="361"/>
        <v>1</v>
      </c>
      <c r="AK571">
        <f t="shared" ca="1" si="353"/>
        <v>60559</v>
      </c>
      <c r="AL571">
        <f t="shared" ca="1" si="354"/>
        <v>963</v>
      </c>
      <c r="AM571" s="19">
        <f t="shared" ca="1" si="355"/>
        <v>155043</v>
      </c>
      <c r="AN571" t="str">
        <f ca="1">IF($C571=0,"",
VLOOKUP(MID($E571,1,1),TRANSF2,2,FALSE)
&amp; VLOOKUP(MID($E571,2,1),TRANSF2,2,FALSE)
&amp; VLOOKUP(MID($E571,3,1),TRANSF2,2,FALSE)
&amp; VLOOKUP(MID($E571,4,1),TRANSF2,2,FALSE)
&amp; VLOOKUP(MID($E571,5,1),TRANSF2,2,FALSE)
)</f>
        <v>LLLEL</v>
      </c>
      <c r="AO571" t="str">
        <f t="shared" ca="1" si="362"/>
        <v>LLLEL 923</v>
      </c>
      <c r="AP571" t="str">
        <f ca="1"/>
        <v>HHEHH 7</v>
      </c>
      <c r="AQ571" t="str" cm="1">
        <f t="array" aca="1" ref="AQ571:AR571" ca="1">IF($C571=0,"",_xlfn.TEXTSPLIT(AP571," "))</f>
        <v>HHEHH</v>
      </c>
      <c r="AR571" t="str">
        <f ca="1"/>
        <v>7</v>
      </c>
      <c r="AS571">
        <f t="shared" ca="1" si="363"/>
        <v>7</v>
      </c>
      <c r="AT571">
        <f ca="1"/>
        <v>559</v>
      </c>
      <c r="AU571" t="str">
        <f ca="1">IF($C571=0,"",
VLOOKUP(MID(AQ571,1,1),REVTRANS2,2,FALSE)
&amp; VLOOKUP(MID(AQ571,2,1),REVTRANS2,2,FALSE)
&amp; VLOOKUP(MID(AQ571,3,1),REVTRANS2,2,FALSE)
&amp; VLOOKUP(MID(AQ571,4,1),REVTRANS2,2,FALSE)
&amp; VLOOKUP(MID(AQ571,5,1),REVTRANS2,2,FALSE)
)</f>
        <v>88588</v>
      </c>
      <c r="AV571">
        <f t="shared" ca="1" si="377"/>
        <v>0</v>
      </c>
      <c r="AW571">
        <f t="shared" ca="1" si="381"/>
        <v>0</v>
      </c>
      <c r="AX571">
        <f t="shared" ca="1" si="381"/>
        <v>0</v>
      </c>
      <c r="AY571">
        <f t="shared" ca="1" si="381"/>
        <v>0</v>
      </c>
      <c r="AZ571">
        <f t="shared" ca="1" si="381"/>
        <v>1</v>
      </c>
      <c r="BA571">
        <f t="shared" ca="1" si="381"/>
        <v>0</v>
      </c>
      <c r="BB571">
        <f t="shared" ca="1" si="381"/>
        <v>0</v>
      </c>
      <c r="BC571">
        <f t="shared" ca="1" si="381"/>
        <v>4</v>
      </c>
      <c r="BD571">
        <f t="shared" ca="1" si="381"/>
        <v>0</v>
      </c>
      <c r="BE571">
        <f t="shared" ca="1" si="381"/>
        <v>0</v>
      </c>
      <c r="BF571">
        <f t="shared" ca="1" si="381"/>
        <v>0</v>
      </c>
      <c r="BG571">
        <f t="shared" ca="1" si="381"/>
        <v>0</v>
      </c>
      <c r="BH571">
        <f t="shared" ca="1" si="381"/>
        <v>0</v>
      </c>
      <c r="BI571" s="37">
        <f t="shared" ca="1" si="381"/>
        <v>0</v>
      </c>
      <c r="BJ571" t="b">
        <f t="shared" ca="1" si="364"/>
        <v>0</v>
      </c>
      <c r="BK571" t="b">
        <f t="shared" ca="1" si="365"/>
        <v>1</v>
      </c>
      <c r="BL571" t="b">
        <f t="shared" ca="1" si="366"/>
        <v>0</v>
      </c>
      <c r="BM571" t="b">
        <f t="shared" ca="1" si="367"/>
        <v>0</v>
      </c>
      <c r="BN571" t="b">
        <f t="shared" ca="1" si="368"/>
        <v>0</v>
      </c>
      <c r="BO571" t="b">
        <f t="shared" ca="1" si="369"/>
        <v>0</v>
      </c>
      <c r="BP571" t="b">
        <f t="shared" ca="1" si="370"/>
        <v>0</v>
      </c>
      <c r="BQ571">
        <f t="shared" ca="1" si="371"/>
        <v>1</v>
      </c>
      <c r="BR571">
        <f t="shared" ca="1" si="372"/>
        <v>60559</v>
      </c>
      <c r="BS571" cm="1">
        <f t="array" aca="1" ref="BS571" ca="1">IF($C571=0,"",RANK(BR571,OFFSET(KKK,0,0,LAST,1),-1))</f>
        <v>909</v>
      </c>
      <c r="BT571" s="19">
        <f t="shared" ca="1" si="373"/>
        <v>6363</v>
      </c>
    </row>
    <row r="572" spans="1:72">
      <c r="A572">
        <v>560</v>
      </c>
      <c r="C572" s="9" t="str">
        <f t="shared" ca="1" si="341"/>
        <v>JKJKJ 150</v>
      </c>
      <c r="D572">
        <f t="shared" ca="1" si="343"/>
        <v>9</v>
      </c>
      <c r="E572" t="str">
        <f t="shared" ca="1" si="357"/>
        <v>JKJKJ</v>
      </c>
      <c r="F572" t="str">
        <f t="shared" ca="1" si="344"/>
        <v>MOMOM</v>
      </c>
      <c r="G572" t="str">
        <f t="shared" ca="1" si="358"/>
        <v>MOMOM 150</v>
      </c>
      <c r="H572" t="str">
        <f ca="1"/>
        <v>IIIIF 577</v>
      </c>
      <c r="I572" t="str" cm="1">
        <f t="array" aca="1" ref="I572:J572" ca="1">IF($C572=0,"",_xlfn.TEXTSPLIT(H572," "))</f>
        <v>IIIIF</v>
      </c>
      <c r="J572" t="str">
        <f ca="1"/>
        <v>577</v>
      </c>
      <c r="K572">
        <f t="shared" ca="1" si="359"/>
        <v>577</v>
      </c>
      <c r="L572">
        <f ca="1"/>
        <v>560</v>
      </c>
      <c r="M572" t="str">
        <f t="shared" ca="1" si="345"/>
        <v>99996</v>
      </c>
      <c r="N572">
        <f t="shared" ca="1" si="380"/>
        <v>0</v>
      </c>
      <c r="O572">
        <f t="shared" ca="1" si="382"/>
        <v>0</v>
      </c>
      <c r="P572">
        <f t="shared" ca="1" si="382"/>
        <v>0</v>
      </c>
      <c r="Q572">
        <f t="shared" ca="1" si="382"/>
        <v>0</v>
      </c>
      <c r="R572">
        <f t="shared" ca="1" si="382"/>
        <v>0</v>
      </c>
      <c r="S572">
        <f t="shared" ca="1" si="382"/>
        <v>1</v>
      </c>
      <c r="T572">
        <f t="shared" ca="1" si="382"/>
        <v>0</v>
      </c>
      <c r="U572">
        <f t="shared" ca="1" si="382"/>
        <v>0</v>
      </c>
      <c r="V572">
        <f t="shared" ca="1" si="382"/>
        <v>4</v>
      </c>
      <c r="W572">
        <f t="shared" ca="1" si="382"/>
        <v>0</v>
      </c>
      <c r="X572">
        <f t="shared" ca="1" si="382"/>
        <v>0</v>
      </c>
      <c r="Y572">
        <f t="shared" ca="1" si="382"/>
        <v>0</v>
      </c>
      <c r="Z572">
        <f t="shared" ca="1" si="382"/>
        <v>0</v>
      </c>
      <c r="AA572">
        <f t="shared" ca="1" si="382"/>
        <v>0</v>
      </c>
      <c r="AB572">
        <f t="shared" ca="1" si="360"/>
        <v>5</v>
      </c>
      <c r="AC572" t="b">
        <f t="shared" ca="1" si="346"/>
        <v>0</v>
      </c>
      <c r="AD572" t="b">
        <f t="shared" ca="1" si="347"/>
        <v>1</v>
      </c>
      <c r="AE572" t="b">
        <f t="shared" ca="1" si="348"/>
        <v>0</v>
      </c>
      <c r="AF572" t="b">
        <f t="shared" ca="1" si="349"/>
        <v>0</v>
      </c>
      <c r="AG572" t="b">
        <f t="shared" ca="1" si="350"/>
        <v>0</v>
      </c>
      <c r="AH572" t="b">
        <f t="shared" ca="1" si="351"/>
        <v>0</v>
      </c>
      <c r="AI572" t="b">
        <f t="shared" ca="1" si="352"/>
        <v>0</v>
      </c>
      <c r="AJ572">
        <f t="shared" ca="1" si="361"/>
        <v>1</v>
      </c>
      <c r="AK572">
        <f t="shared" ca="1" si="353"/>
        <v>60560</v>
      </c>
      <c r="AL572">
        <f t="shared" ca="1" si="354"/>
        <v>964</v>
      </c>
      <c r="AM572" s="19">
        <f t="shared" ca="1" si="355"/>
        <v>556228</v>
      </c>
      <c r="AN572" t="str">
        <f ca="1">IF($C572=0,"",
VLOOKUP(MID($E572,1,1),TRANSF2,2,FALSE)
&amp; VLOOKUP(MID($E572,2,1),TRANSF2,2,FALSE)
&amp; VLOOKUP(MID($E572,3,1),TRANSF2,2,FALSE)
&amp; VLOOKUP(MID($E572,4,1),TRANSF2,2,FALSE)
&amp; VLOOKUP(MID($E572,5,1),TRANSF2,2,FALSE)
)</f>
        <v>AOAOA</v>
      </c>
      <c r="AO572" t="str">
        <f t="shared" ca="1" si="362"/>
        <v>AOAOA 150</v>
      </c>
      <c r="AP572" t="str">
        <f ca="1"/>
        <v>HHGAP 252</v>
      </c>
      <c r="AQ572" t="str" cm="1">
        <f t="array" aca="1" ref="AQ572:AR572" ca="1">IF($C572=0,"",_xlfn.TEXTSPLIT(AP572," "))</f>
        <v>HHGAP</v>
      </c>
      <c r="AR572" t="str">
        <f ca="1"/>
        <v>252</v>
      </c>
      <c r="AS572">
        <f t="shared" ca="1" si="363"/>
        <v>252</v>
      </c>
      <c r="AT572">
        <f ca="1"/>
        <v>560</v>
      </c>
      <c r="AU572" t="str">
        <f ca="1">IF($C572=0,"",
VLOOKUP(MID(AQ572,1,1),REVTRANS2,2,FALSE)
&amp; VLOOKUP(MID(AQ572,2,1),REVTRANS2,2,FALSE)
&amp; VLOOKUP(MID(AQ572,3,1),REVTRANS2,2,FALSE)
&amp; VLOOKUP(MID(AQ572,4,1),REVTRANS2,2,FALSE)
&amp; VLOOKUP(MID(AQ572,5,1),REVTRANS2,2,FALSE)
)</f>
        <v>887JA</v>
      </c>
      <c r="AV572">
        <f t="shared" ca="1" si="377"/>
        <v>0</v>
      </c>
      <c r="AW572">
        <f t="shared" ca="1" si="381"/>
        <v>0</v>
      </c>
      <c r="AX572">
        <f t="shared" ca="1" si="381"/>
        <v>0</v>
      </c>
      <c r="AY572">
        <f t="shared" ca="1" si="381"/>
        <v>0</v>
      </c>
      <c r="AZ572">
        <f t="shared" ca="1" si="381"/>
        <v>0</v>
      </c>
      <c r="BA572">
        <f t="shared" ca="1" si="381"/>
        <v>0</v>
      </c>
      <c r="BB572">
        <f t="shared" ca="1" si="381"/>
        <v>1</v>
      </c>
      <c r="BC572">
        <f t="shared" ca="1" si="381"/>
        <v>2</v>
      </c>
      <c r="BD572">
        <f t="shared" ca="1" si="381"/>
        <v>0</v>
      </c>
      <c r="BE572">
        <f t="shared" ca="1" si="381"/>
        <v>0</v>
      </c>
      <c r="BF572">
        <f t="shared" ca="1" si="381"/>
        <v>0</v>
      </c>
      <c r="BG572">
        <f t="shared" ca="1" si="381"/>
        <v>0</v>
      </c>
      <c r="BH572">
        <f t="shared" ca="1" si="381"/>
        <v>1</v>
      </c>
      <c r="BI572" s="37">
        <f t="shared" ca="1" si="381"/>
        <v>1</v>
      </c>
      <c r="BJ572" t="b">
        <f t="shared" ca="1" si="364"/>
        <v>0</v>
      </c>
      <c r="BK572" t="b">
        <f t="shared" ca="1" si="365"/>
        <v>0</v>
      </c>
      <c r="BL572" t="b">
        <f t="shared" ca="1" si="366"/>
        <v>0</v>
      </c>
      <c r="BM572" t="b">
        <f t="shared" ca="1" si="367"/>
        <v>1</v>
      </c>
      <c r="BN572" t="b">
        <f t="shared" ca="1" si="368"/>
        <v>0</v>
      </c>
      <c r="BO572" t="b">
        <f t="shared" ca="1" si="369"/>
        <v>0</v>
      </c>
      <c r="BP572" t="b">
        <f t="shared" ca="1" si="370"/>
        <v>0</v>
      </c>
      <c r="BQ572">
        <f t="shared" ca="1" si="371"/>
        <v>1</v>
      </c>
      <c r="BR572">
        <f t="shared" ca="1" si="372"/>
        <v>40560</v>
      </c>
      <c r="BS572" cm="1">
        <f t="array" aca="1" ref="BS572" ca="1">IF($C572=0,"",RANK(BR572,OFFSET(KKK,0,0,LAST,1),-1))</f>
        <v>590</v>
      </c>
      <c r="BT572" s="19">
        <f t="shared" ca="1" si="373"/>
        <v>148680</v>
      </c>
    </row>
    <row r="573" spans="1:72">
      <c r="A573">
        <v>561</v>
      </c>
      <c r="C573" s="9" t="str">
        <f t="shared" ca="1" si="341"/>
        <v>9KK99 649</v>
      </c>
      <c r="D573">
        <f t="shared" ca="1" si="343"/>
        <v>9</v>
      </c>
      <c r="E573" t="str">
        <f t="shared" ca="1" si="357"/>
        <v>9KK99</v>
      </c>
      <c r="F573" t="str">
        <f t="shared" ca="1" si="344"/>
        <v>IOOII</v>
      </c>
      <c r="G573" t="str">
        <f t="shared" ca="1" si="358"/>
        <v>IOOII 649</v>
      </c>
      <c r="H573" t="str">
        <f ca="1"/>
        <v>IILII 913</v>
      </c>
      <c r="I573" t="str" cm="1">
        <f t="array" aca="1" ref="I573:J573" ca="1">IF($C573=0,"",_xlfn.TEXTSPLIT(H573," "))</f>
        <v>IILII</v>
      </c>
      <c r="J573" t="str">
        <f ca="1"/>
        <v>913</v>
      </c>
      <c r="K573">
        <f t="shared" ca="1" si="359"/>
        <v>913</v>
      </c>
      <c r="L573">
        <f ca="1"/>
        <v>561</v>
      </c>
      <c r="M573" t="str">
        <f t="shared" ca="1" si="345"/>
        <v>99T99</v>
      </c>
      <c r="N573">
        <f t="shared" ca="1" si="380"/>
        <v>0</v>
      </c>
      <c r="O573">
        <f t="shared" ca="1" si="382"/>
        <v>0</v>
      </c>
      <c r="P573">
        <f t="shared" ca="1" si="382"/>
        <v>0</v>
      </c>
      <c r="Q573">
        <f t="shared" ca="1" si="382"/>
        <v>0</v>
      </c>
      <c r="R573">
        <f t="shared" ca="1" si="382"/>
        <v>0</v>
      </c>
      <c r="S573">
        <f t="shared" ca="1" si="382"/>
        <v>0</v>
      </c>
      <c r="T573">
        <f t="shared" ca="1" si="382"/>
        <v>0</v>
      </c>
      <c r="U573">
        <f t="shared" ca="1" si="382"/>
        <v>0</v>
      </c>
      <c r="V573">
        <f t="shared" ca="1" si="382"/>
        <v>4</v>
      </c>
      <c r="W573">
        <f t="shared" ca="1" si="382"/>
        <v>1</v>
      </c>
      <c r="X573">
        <f t="shared" ca="1" si="382"/>
        <v>0</v>
      </c>
      <c r="Y573">
        <f t="shared" ca="1" si="382"/>
        <v>0</v>
      </c>
      <c r="Z573">
        <f t="shared" ca="1" si="382"/>
        <v>0</v>
      </c>
      <c r="AA573">
        <f t="shared" ca="1" si="382"/>
        <v>0</v>
      </c>
      <c r="AB573">
        <f t="shared" ca="1" si="360"/>
        <v>5</v>
      </c>
      <c r="AC573" t="b">
        <f t="shared" ca="1" si="346"/>
        <v>0</v>
      </c>
      <c r="AD573" t="b">
        <f t="shared" ca="1" si="347"/>
        <v>1</v>
      </c>
      <c r="AE573" t="b">
        <f t="shared" ca="1" si="348"/>
        <v>0</v>
      </c>
      <c r="AF573" t="b">
        <f t="shared" ca="1" si="349"/>
        <v>0</v>
      </c>
      <c r="AG573" t="b">
        <f t="shared" ca="1" si="350"/>
        <v>0</v>
      </c>
      <c r="AH573" t="b">
        <f t="shared" ca="1" si="351"/>
        <v>0</v>
      </c>
      <c r="AI573" t="b">
        <f t="shared" ca="1" si="352"/>
        <v>0</v>
      </c>
      <c r="AJ573">
        <f t="shared" ca="1" si="361"/>
        <v>1</v>
      </c>
      <c r="AK573">
        <f t="shared" ca="1" si="353"/>
        <v>60561</v>
      </c>
      <c r="AL573">
        <f t="shared" ca="1" si="354"/>
        <v>965</v>
      </c>
      <c r="AM573" s="19">
        <f t="shared" ca="1" si="355"/>
        <v>881045</v>
      </c>
      <c r="AN573" t="str">
        <f ca="1">IF($C573=0,"",
VLOOKUP(MID($E573,1,1),TRANSF2,2,FALSE)
&amp; VLOOKUP(MID($E573,2,1),TRANSF2,2,FALSE)
&amp; VLOOKUP(MID($E573,3,1),TRANSF2,2,FALSE)
&amp; VLOOKUP(MID($E573,4,1),TRANSF2,2,FALSE)
&amp; VLOOKUP(MID($E573,5,1),TRANSF2,2,FALSE)
)</f>
        <v>IOOII</v>
      </c>
      <c r="AO573" t="str">
        <f t="shared" ca="1" si="362"/>
        <v>IOOII 649</v>
      </c>
      <c r="AP573" t="str">
        <f ca="1"/>
        <v>HHHAP 244</v>
      </c>
      <c r="AQ573" t="str" cm="1">
        <f t="array" aca="1" ref="AQ573:AR573" ca="1">IF($C573=0,"",_xlfn.TEXTSPLIT(AP573," "))</f>
        <v>HHHAP</v>
      </c>
      <c r="AR573" t="str">
        <f ca="1"/>
        <v>244</v>
      </c>
      <c r="AS573">
        <f t="shared" ca="1" si="363"/>
        <v>244</v>
      </c>
      <c r="AT573">
        <f ca="1"/>
        <v>561</v>
      </c>
      <c r="AU573" t="str">
        <f ca="1">IF($C573=0,"",
VLOOKUP(MID(AQ573,1,1),REVTRANS2,2,FALSE)
&amp; VLOOKUP(MID(AQ573,2,1),REVTRANS2,2,FALSE)
&amp; VLOOKUP(MID(AQ573,3,1),REVTRANS2,2,FALSE)
&amp; VLOOKUP(MID(AQ573,4,1),REVTRANS2,2,FALSE)
&amp; VLOOKUP(MID(AQ573,5,1),REVTRANS2,2,FALSE)
)</f>
        <v>888JA</v>
      </c>
      <c r="AV573">
        <f t="shared" ca="1" si="377"/>
        <v>0</v>
      </c>
      <c r="AW573">
        <f t="shared" ca="1" si="381"/>
        <v>0</v>
      </c>
      <c r="AX573">
        <f t="shared" ca="1" si="381"/>
        <v>0</v>
      </c>
      <c r="AY573">
        <f t="shared" ca="1" si="381"/>
        <v>0</v>
      </c>
      <c r="AZ573">
        <f t="shared" ca="1" si="381"/>
        <v>0</v>
      </c>
      <c r="BA573">
        <f t="shared" ca="1" si="381"/>
        <v>0</v>
      </c>
      <c r="BB573">
        <f t="shared" ca="1" si="381"/>
        <v>0</v>
      </c>
      <c r="BC573">
        <f t="shared" ca="1" si="381"/>
        <v>3</v>
      </c>
      <c r="BD573">
        <f t="shared" ca="1" si="381"/>
        <v>0</v>
      </c>
      <c r="BE573">
        <f t="shared" ca="1" si="381"/>
        <v>0</v>
      </c>
      <c r="BF573">
        <f t="shared" ca="1" si="381"/>
        <v>0</v>
      </c>
      <c r="BG573">
        <f t="shared" ca="1" si="381"/>
        <v>0</v>
      </c>
      <c r="BH573">
        <f t="shared" ca="1" si="381"/>
        <v>1</v>
      </c>
      <c r="BI573" s="37">
        <f t="shared" ca="1" si="381"/>
        <v>1</v>
      </c>
      <c r="BJ573" t="b">
        <f t="shared" ca="1" si="364"/>
        <v>0</v>
      </c>
      <c r="BK573" t="b">
        <f t="shared" ca="1" si="365"/>
        <v>1</v>
      </c>
      <c r="BL573" t="b">
        <f t="shared" ca="1" si="366"/>
        <v>0</v>
      </c>
      <c r="BM573" t="b">
        <f t="shared" ca="1" si="367"/>
        <v>0</v>
      </c>
      <c r="BN573" t="b">
        <f t="shared" ca="1" si="368"/>
        <v>0</v>
      </c>
      <c r="BO573" t="b">
        <f t="shared" ca="1" si="369"/>
        <v>0</v>
      </c>
      <c r="BP573" t="b">
        <f t="shared" ca="1" si="370"/>
        <v>0</v>
      </c>
      <c r="BQ573">
        <f t="shared" ca="1" si="371"/>
        <v>1</v>
      </c>
      <c r="BR573">
        <f t="shared" ca="1" si="372"/>
        <v>60561</v>
      </c>
      <c r="BS573" cm="1">
        <f t="array" aca="1" ref="BS573" ca="1">IF($C573=0,"",RANK(BR573,OFFSET(KKK,0,0,LAST,1),-1))</f>
        <v>910</v>
      </c>
      <c r="BT573" s="19">
        <f t="shared" ca="1" si="373"/>
        <v>222040</v>
      </c>
    </row>
    <row r="574" spans="1:72">
      <c r="A574">
        <v>562</v>
      </c>
      <c r="C574" s="9" t="str">
        <f t="shared" ca="1" si="341"/>
        <v>AJ546 2</v>
      </c>
      <c r="D574">
        <f t="shared" ca="1" si="343"/>
        <v>7</v>
      </c>
      <c r="E574" t="str">
        <f t="shared" ca="1" si="357"/>
        <v>AJ546</v>
      </c>
      <c r="F574" t="str">
        <f t="shared" ca="1" si="344"/>
        <v>PMEDF</v>
      </c>
      <c r="G574" t="str">
        <f t="shared" ca="1" si="358"/>
        <v>PMEDF 2</v>
      </c>
      <c r="H574" t="str">
        <f ca="1"/>
        <v>IIMII 315</v>
      </c>
      <c r="I574" t="str" cm="1">
        <f t="array" aca="1" ref="I574:J574" ca="1">IF($C574=0,"",_xlfn.TEXTSPLIT(H574," "))</f>
        <v>IIMII</v>
      </c>
      <c r="J574" t="str">
        <f ca="1"/>
        <v>315</v>
      </c>
      <c r="K574">
        <f t="shared" ca="1" si="359"/>
        <v>315</v>
      </c>
      <c r="L574">
        <f ca="1"/>
        <v>562</v>
      </c>
      <c r="M574" t="str">
        <f t="shared" ca="1" si="345"/>
        <v>99J99</v>
      </c>
      <c r="N574">
        <f t="shared" ca="1" si="380"/>
        <v>0</v>
      </c>
      <c r="O574">
        <f t="shared" ca="1" si="382"/>
        <v>0</v>
      </c>
      <c r="P574">
        <f t="shared" ca="1" si="382"/>
        <v>0</v>
      </c>
      <c r="Q574">
        <f t="shared" ca="1" si="382"/>
        <v>0</v>
      </c>
      <c r="R574">
        <f t="shared" ca="1" si="382"/>
        <v>0</v>
      </c>
      <c r="S574">
        <f t="shared" ca="1" si="382"/>
        <v>0</v>
      </c>
      <c r="T574">
        <f t="shared" ca="1" si="382"/>
        <v>0</v>
      </c>
      <c r="U574">
        <f t="shared" ca="1" si="382"/>
        <v>0</v>
      </c>
      <c r="V574">
        <f t="shared" ca="1" si="382"/>
        <v>4</v>
      </c>
      <c r="W574">
        <f t="shared" ca="1" si="382"/>
        <v>0</v>
      </c>
      <c r="X574">
        <f t="shared" ca="1" si="382"/>
        <v>1</v>
      </c>
      <c r="Y574">
        <f t="shared" ca="1" si="382"/>
        <v>0</v>
      </c>
      <c r="Z574">
        <f t="shared" ca="1" si="382"/>
        <v>0</v>
      </c>
      <c r="AA574">
        <f t="shared" ca="1" si="382"/>
        <v>0</v>
      </c>
      <c r="AB574">
        <f t="shared" ca="1" si="360"/>
        <v>5</v>
      </c>
      <c r="AC574" t="b">
        <f t="shared" ca="1" si="346"/>
        <v>0</v>
      </c>
      <c r="AD574" t="b">
        <f t="shared" ca="1" si="347"/>
        <v>1</v>
      </c>
      <c r="AE574" t="b">
        <f t="shared" ca="1" si="348"/>
        <v>0</v>
      </c>
      <c r="AF574" t="b">
        <f t="shared" ca="1" si="349"/>
        <v>0</v>
      </c>
      <c r="AG574" t="b">
        <f t="shared" ca="1" si="350"/>
        <v>0</v>
      </c>
      <c r="AH574" t="b">
        <f t="shared" ca="1" si="351"/>
        <v>0</v>
      </c>
      <c r="AI574" t="b">
        <f t="shared" ca="1" si="352"/>
        <v>0</v>
      </c>
      <c r="AJ574">
        <f t="shared" ca="1" si="361"/>
        <v>1</v>
      </c>
      <c r="AK574">
        <f t="shared" ca="1" si="353"/>
        <v>60562</v>
      </c>
      <c r="AL574">
        <f t="shared" ca="1" si="354"/>
        <v>966</v>
      </c>
      <c r="AM574" s="19">
        <f t="shared" ca="1" si="355"/>
        <v>304290</v>
      </c>
      <c r="AN574" t="str">
        <f ca="1">IF($C574=0,"",
VLOOKUP(MID($E574,1,1),TRANSF2,2,FALSE)
&amp; VLOOKUP(MID($E574,2,1),TRANSF2,2,FALSE)
&amp; VLOOKUP(MID($E574,3,1),TRANSF2,2,FALSE)
&amp; VLOOKUP(MID($E574,4,1),TRANSF2,2,FALSE)
&amp; VLOOKUP(MID($E574,5,1),TRANSF2,2,FALSE)
)</f>
        <v>PAEDF</v>
      </c>
      <c r="AO574" t="str">
        <f t="shared" ca="1" si="362"/>
        <v>PAEDF 2</v>
      </c>
      <c r="AP574" t="str">
        <f ca="1"/>
        <v>HHHDC 636</v>
      </c>
      <c r="AQ574" t="str" cm="1">
        <f t="array" aca="1" ref="AQ574:AR574" ca="1">IF($C574=0,"",_xlfn.TEXTSPLIT(AP574," "))</f>
        <v>HHHDC</v>
      </c>
      <c r="AR574" t="str">
        <f ca="1"/>
        <v>636</v>
      </c>
      <c r="AS574">
        <f t="shared" ca="1" si="363"/>
        <v>636</v>
      </c>
      <c r="AT574">
        <f ca="1"/>
        <v>562</v>
      </c>
      <c r="AU574" t="str">
        <f ca="1">IF($C574=0,"",
VLOOKUP(MID(AQ574,1,1),REVTRANS2,2,FALSE)
&amp; VLOOKUP(MID(AQ574,2,1),REVTRANS2,2,FALSE)
&amp; VLOOKUP(MID(AQ574,3,1),REVTRANS2,2,FALSE)
&amp; VLOOKUP(MID(AQ574,4,1),REVTRANS2,2,FALSE)
&amp; VLOOKUP(MID(AQ574,5,1),REVTRANS2,2,FALSE)
)</f>
        <v>88843</v>
      </c>
      <c r="AV574">
        <f t="shared" ca="1" si="377"/>
        <v>0</v>
      </c>
      <c r="AW574">
        <f t="shared" ca="1" si="381"/>
        <v>0</v>
      </c>
      <c r="AX574">
        <f t="shared" ca="1" si="381"/>
        <v>1</v>
      </c>
      <c r="AY574">
        <f t="shared" ca="1" si="381"/>
        <v>1</v>
      </c>
      <c r="AZ574">
        <f t="shared" ca="1" si="381"/>
        <v>0</v>
      </c>
      <c r="BA574">
        <f t="shared" ca="1" si="381"/>
        <v>0</v>
      </c>
      <c r="BB574">
        <f t="shared" ca="1" si="381"/>
        <v>0</v>
      </c>
      <c r="BC574">
        <f t="shared" ca="1" si="381"/>
        <v>3</v>
      </c>
      <c r="BD574">
        <f t="shared" ca="1" si="381"/>
        <v>0</v>
      </c>
      <c r="BE574">
        <f t="shared" ca="1" si="381"/>
        <v>0</v>
      </c>
      <c r="BF574">
        <f t="shared" ca="1" si="381"/>
        <v>0</v>
      </c>
      <c r="BG574">
        <f t="shared" ca="1" si="381"/>
        <v>0</v>
      </c>
      <c r="BH574">
        <f t="shared" ca="1" si="381"/>
        <v>0</v>
      </c>
      <c r="BI574" s="37">
        <f t="shared" ca="1" si="381"/>
        <v>0</v>
      </c>
      <c r="BJ574" t="b">
        <f t="shared" ca="1" si="364"/>
        <v>0</v>
      </c>
      <c r="BK574" t="b">
        <f t="shared" ca="1" si="365"/>
        <v>0</v>
      </c>
      <c r="BL574" t="b">
        <f t="shared" ca="1" si="366"/>
        <v>0</v>
      </c>
      <c r="BM574" t="b">
        <f t="shared" ca="1" si="367"/>
        <v>1</v>
      </c>
      <c r="BN574" t="b">
        <f t="shared" ca="1" si="368"/>
        <v>0</v>
      </c>
      <c r="BO574" t="b">
        <f t="shared" ca="1" si="369"/>
        <v>0</v>
      </c>
      <c r="BP574" t="b">
        <f t="shared" ca="1" si="370"/>
        <v>0</v>
      </c>
      <c r="BQ574">
        <f t="shared" ca="1" si="371"/>
        <v>1</v>
      </c>
      <c r="BR574">
        <f t="shared" ca="1" si="372"/>
        <v>40562</v>
      </c>
      <c r="BS574" cm="1">
        <f t="array" aca="1" ref="BS574" ca="1">IF($C574=0,"",RANK(BR574,OFFSET(KKK,0,0,LAST,1),-1))</f>
        <v>591</v>
      </c>
      <c r="BT574" s="19">
        <f t="shared" ca="1" si="373"/>
        <v>375876</v>
      </c>
    </row>
    <row r="575" spans="1:72">
      <c r="A575">
        <v>563</v>
      </c>
      <c r="C575" s="9" t="str">
        <f t="shared" ca="1" si="341"/>
        <v>A999A 694</v>
      </c>
      <c r="D575">
        <f t="shared" ca="1" si="343"/>
        <v>9</v>
      </c>
      <c r="E575" t="str">
        <f t="shared" ca="1" si="357"/>
        <v>A999A</v>
      </c>
      <c r="F575" t="str">
        <f t="shared" ca="1" si="344"/>
        <v>PIIIP</v>
      </c>
      <c r="G575" t="str">
        <f t="shared" ca="1" si="358"/>
        <v>PIIIP 694</v>
      </c>
      <c r="H575" t="str">
        <f ca="1"/>
        <v>IIMMI 523</v>
      </c>
      <c r="I575" t="str" cm="1">
        <f t="array" aca="1" ref="I575:J575" ca="1">IF($C575=0,"",_xlfn.TEXTSPLIT(H575," "))</f>
        <v>IIMMI</v>
      </c>
      <c r="J575" t="str">
        <f ca="1"/>
        <v>523</v>
      </c>
      <c r="K575">
        <f t="shared" ca="1" si="359"/>
        <v>523</v>
      </c>
      <c r="L575">
        <f ca="1"/>
        <v>563</v>
      </c>
      <c r="M575" t="str">
        <f t="shared" ca="1" si="345"/>
        <v>99JJ9</v>
      </c>
      <c r="N575">
        <f t="shared" ca="1" si="380"/>
        <v>0</v>
      </c>
      <c r="O575">
        <f t="shared" ca="1" si="382"/>
        <v>0</v>
      </c>
      <c r="P575">
        <f t="shared" ca="1" si="382"/>
        <v>0</v>
      </c>
      <c r="Q575">
        <f t="shared" ca="1" si="382"/>
        <v>0</v>
      </c>
      <c r="R575">
        <f t="shared" ca="1" si="382"/>
        <v>0</v>
      </c>
      <c r="S575">
        <f t="shared" ca="1" si="382"/>
        <v>0</v>
      </c>
      <c r="T575">
        <f t="shared" ca="1" si="382"/>
        <v>0</v>
      </c>
      <c r="U575">
        <f t="shared" ca="1" si="382"/>
        <v>0</v>
      </c>
      <c r="V575">
        <f t="shared" ca="1" si="382"/>
        <v>3</v>
      </c>
      <c r="W575">
        <f t="shared" ca="1" si="382"/>
        <v>0</v>
      </c>
      <c r="X575">
        <f t="shared" ca="1" si="382"/>
        <v>2</v>
      </c>
      <c r="Y575">
        <f t="shared" ca="1" si="382"/>
        <v>0</v>
      </c>
      <c r="Z575">
        <f t="shared" ca="1" si="382"/>
        <v>0</v>
      </c>
      <c r="AA575">
        <f t="shared" ca="1" si="382"/>
        <v>0</v>
      </c>
      <c r="AB575">
        <f t="shared" ca="1" si="360"/>
        <v>5</v>
      </c>
      <c r="AC575" t="b">
        <f t="shared" ca="1" si="346"/>
        <v>0</v>
      </c>
      <c r="AD575" t="b">
        <f t="shared" ca="1" si="347"/>
        <v>0</v>
      </c>
      <c r="AE575" t="b">
        <f t="shared" ca="1" si="348"/>
        <v>1</v>
      </c>
      <c r="AF575" t="b">
        <f t="shared" ca="1" si="349"/>
        <v>0</v>
      </c>
      <c r="AG575" t="b">
        <f t="shared" ca="1" si="350"/>
        <v>0</v>
      </c>
      <c r="AH575" t="b">
        <f t="shared" ca="1" si="351"/>
        <v>0</v>
      </c>
      <c r="AI575" t="b">
        <f t="shared" ca="1" si="352"/>
        <v>0</v>
      </c>
      <c r="AJ575">
        <f t="shared" ca="1" si="361"/>
        <v>1</v>
      </c>
      <c r="AK575">
        <f t="shared" ca="1" si="353"/>
        <v>50563</v>
      </c>
      <c r="AL575">
        <f t="shared" ca="1" si="354"/>
        <v>860</v>
      </c>
      <c r="AM575" s="19">
        <f t="shared" ca="1" si="355"/>
        <v>449780</v>
      </c>
      <c r="AN575" t="str">
        <f ca="1">IF($C575=0,"",
VLOOKUP(MID($E575,1,1),TRANSF2,2,FALSE)
&amp; VLOOKUP(MID($E575,2,1),TRANSF2,2,FALSE)
&amp; VLOOKUP(MID($E575,3,1),TRANSF2,2,FALSE)
&amp; VLOOKUP(MID($E575,4,1),TRANSF2,2,FALSE)
&amp; VLOOKUP(MID($E575,5,1),TRANSF2,2,FALSE)
)</f>
        <v>PIIIP</v>
      </c>
      <c r="AO575" t="str">
        <f t="shared" ca="1" si="362"/>
        <v>PIIIP 694</v>
      </c>
      <c r="AP575" t="str">
        <f ca="1"/>
        <v>HHHFH 861</v>
      </c>
      <c r="AQ575" t="str" cm="1">
        <f t="array" aca="1" ref="AQ575:AR575" ca="1">IF($C575=0,"",_xlfn.TEXTSPLIT(AP575," "))</f>
        <v>HHHFH</v>
      </c>
      <c r="AR575" t="str">
        <f ca="1"/>
        <v>861</v>
      </c>
      <c r="AS575">
        <f t="shared" ca="1" si="363"/>
        <v>861</v>
      </c>
      <c r="AT575">
        <f ca="1"/>
        <v>563</v>
      </c>
      <c r="AU575" t="str">
        <f ca="1">IF($C575=0,"",
VLOOKUP(MID(AQ575,1,1),REVTRANS2,2,FALSE)
&amp; VLOOKUP(MID(AQ575,2,1),REVTRANS2,2,FALSE)
&amp; VLOOKUP(MID(AQ575,3,1),REVTRANS2,2,FALSE)
&amp; VLOOKUP(MID(AQ575,4,1),REVTRANS2,2,FALSE)
&amp; VLOOKUP(MID(AQ575,5,1),REVTRANS2,2,FALSE)
)</f>
        <v>88868</v>
      </c>
      <c r="AV575">
        <f t="shared" ca="1" si="377"/>
        <v>0</v>
      </c>
      <c r="AW575">
        <f t="shared" ca="1" si="381"/>
        <v>0</v>
      </c>
      <c r="AX575">
        <f t="shared" ca="1" si="381"/>
        <v>0</v>
      </c>
      <c r="AY575">
        <f t="shared" ca="1" si="381"/>
        <v>0</v>
      </c>
      <c r="AZ575">
        <f t="shared" ca="1" si="381"/>
        <v>0</v>
      </c>
      <c r="BA575">
        <f t="shared" ca="1" si="381"/>
        <v>1</v>
      </c>
      <c r="BB575">
        <f t="shared" ca="1" si="381"/>
        <v>0</v>
      </c>
      <c r="BC575">
        <f t="shared" ca="1" si="381"/>
        <v>4</v>
      </c>
      <c r="BD575">
        <f t="shared" ca="1" si="381"/>
        <v>0</v>
      </c>
      <c r="BE575">
        <f t="shared" ca="1" si="381"/>
        <v>0</v>
      </c>
      <c r="BF575">
        <f t="shared" ca="1" si="381"/>
        <v>0</v>
      </c>
      <c r="BG575">
        <f t="shared" ca="1" si="381"/>
        <v>0</v>
      </c>
      <c r="BH575">
        <f t="shared" ca="1" si="381"/>
        <v>0</v>
      </c>
      <c r="BI575" s="37">
        <f t="shared" ca="1" si="381"/>
        <v>0</v>
      </c>
      <c r="BJ575" t="b">
        <f t="shared" ca="1" si="364"/>
        <v>0</v>
      </c>
      <c r="BK575" t="b">
        <f t="shared" ca="1" si="365"/>
        <v>1</v>
      </c>
      <c r="BL575" t="b">
        <f t="shared" ca="1" si="366"/>
        <v>0</v>
      </c>
      <c r="BM575" t="b">
        <f t="shared" ca="1" si="367"/>
        <v>0</v>
      </c>
      <c r="BN575" t="b">
        <f t="shared" ca="1" si="368"/>
        <v>0</v>
      </c>
      <c r="BO575" t="b">
        <f t="shared" ca="1" si="369"/>
        <v>0</v>
      </c>
      <c r="BP575" t="b">
        <f t="shared" ca="1" si="370"/>
        <v>0</v>
      </c>
      <c r="BQ575">
        <f t="shared" ca="1" si="371"/>
        <v>1</v>
      </c>
      <c r="BR575">
        <f t="shared" ca="1" si="372"/>
        <v>60563</v>
      </c>
      <c r="BS575" cm="1">
        <f t="array" aca="1" ref="BS575" ca="1">IF($C575=0,"",RANK(BR575,OFFSET(KKK,0,0,LAST,1),-1))</f>
        <v>911</v>
      </c>
      <c r="BT575" s="19">
        <f t="shared" ca="1" si="373"/>
        <v>784371</v>
      </c>
    </row>
    <row r="576" spans="1:72">
      <c r="A576">
        <v>564</v>
      </c>
      <c r="C576" s="9" t="str">
        <f t="shared" ca="1" si="341"/>
        <v>KA4A6 828</v>
      </c>
      <c r="D576">
        <f t="shared" ca="1" si="343"/>
        <v>9</v>
      </c>
      <c r="E576" t="str">
        <f t="shared" ca="1" si="357"/>
        <v>KA4A6</v>
      </c>
      <c r="F576" t="str">
        <f t="shared" ca="1" si="344"/>
        <v>OPDPF</v>
      </c>
      <c r="G576" t="str">
        <f t="shared" ca="1" si="358"/>
        <v>OPDPF 828</v>
      </c>
      <c r="H576" t="str">
        <f ca="1"/>
        <v>IIMOC 74</v>
      </c>
      <c r="I576" t="str" cm="1">
        <f t="array" aca="1" ref="I576:J576" ca="1">IF($C576=0,"",_xlfn.TEXTSPLIT(H576," "))</f>
        <v>IIMOC</v>
      </c>
      <c r="J576" t="str">
        <f ca="1"/>
        <v>74</v>
      </c>
      <c r="K576">
        <f t="shared" ca="1" si="359"/>
        <v>74</v>
      </c>
      <c r="L576">
        <f ca="1"/>
        <v>564</v>
      </c>
      <c r="M576" t="str">
        <f t="shared" ca="1" si="345"/>
        <v>99JK3</v>
      </c>
      <c r="N576">
        <f t="shared" ca="1" si="380"/>
        <v>0</v>
      </c>
      <c r="O576">
        <f t="shared" ca="1" si="382"/>
        <v>0</v>
      </c>
      <c r="P576">
        <f t="shared" ca="1" si="382"/>
        <v>1</v>
      </c>
      <c r="Q576">
        <f t="shared" ca="1" si="382"/>
        <v>0</v>
      </c>
      <c r="R576">
        <f t="shared" ca="1" si="382"/>
        <v>0</v>
      </c>
      <c r="S576">
        <f t="shared" ca="1" si="382"/>
        <v>0</v>
      </c>
      <c r="T576">
        <f t="shared" ca="1" si="382"/>
        <v>0</v>
      </c>
      <c r="U576">
        <f t="shared" ca="1" si="382"/>
        <v>0</v>
      </c>
      <c r="V576">
        <f t="shared" ca="1" si="382"/>
        <v>2</v>
      </c>
      <c r="W576">
        <f t="shared" ca="1" si="382"/>
        <v>0</v>
      </c>
      <c r="X576">
        <f t="shared" ca="1" si="382"/>
        <v>1</v>
      </c>
      <c r="Y576">
        <f t="shared" ca="1" si="382"/>
        <v>0</v>
      </c>
      <c r="Z576">
        <f t="shared" ca="1" si="382"/>
        <v>1</v>
      </c>
      <c r="AA576">
        <f t="shared" ca="1" si="382"/>
        <v>0</v>
      </c>
      <c r="AB576">
        <f t="shared" ca="1" si="360"/>
        <v>5</v>
      </c>
      <c r="AC576" t="b">
        <f t="shared" ca="1" si="346"/>
        <v>0</v>
      </c>
      <c r="AD576" t="b">
        <f t="shared" ca="1" si="347"/>
        <v>0</v>
      </c>
      <c r="AE576" t="b">
        <f t="shared" ca="1" si="348"/>
        <v>0</v>
      </c>
      <c r="AF576" t="b">
        <f t="shared" ca="1" si="349"/>
        <v>0</v>
      </c>
      <c r="AG576" t="b">
        <f t="shared" ca="1" si="350"/>
        <v>0</v>
      </c>
      <c r="AH576" t="b">
        <f t="shared" ca="1" si="351"/>
        <v>1</v>
      </c>
      <c r="AI576" t="b">
        <f t="shared" ca="1" si="352"/>
        <v>0</v>
      </c>
      <c r="AJ576">
        <f t="shared" ca="1" si="361"/>
        <v>1</v>
      </c>
      <c r="AK576">
        <f t="shared" ca="1" si="353"/>
        <v>20564</v>
      </c>
      <c r="AL576">
        <f t="shared" ca="1" si="354"/>
        <v>329</v>
      </c>
      <c r="AM576" s="19">
        <f t="shared" ca="1" si="355"/>
        <v>24346</v>
      </c>
      <c r="AN576" t="str">
        <f ca="1">IF($C576=0,"",
VLOOKUP(MID($E576,1,1),TRANSF2,2,FALSE)
&amp; VLOOKUP(MID($E576,2,1),TRANSF2,2,FALSE)
&amp; VLOOKUP(MID($E576,3,1),TRANSF2,2,FALSE)
&amp; VLOOKUP(MID($E576,4,1),TRANSF2,2,FALSE)
&amp; VLOOKUP(MID($E576,5,1),TRANSF2,2,FALSE)
)</f>
        <v>OPDPF</v>
      </c>
      <c r="AO576" t="str">
        <f t="shared" ca="1" si="362"/>
        <v>OPDPF 828</v>
      </c>
      <c r="AP576" t="str">
        <f ca="1"/>
        <v>HHHHI 435</v>
      </c>
      <c r="AQ576" t="str" cm="1">
        <f t="array" aca="1" ref="AQ576:AR576" ca="1">IF($C576=0,"",_xlfn.TEXTSPLIT(AP576," "))</f>
        <v>HHHHI</v>
      </c>
      <c r="AR576" t="str">
        <f ca="1"/>
        <v>435</v>
      </c>
      <c r="AS576">
        <f t="shared" ca="1" si="363"/>
        <v>435</v>
      </c>
      <c r="AT576">
        <f ca="1"/>
        <v>564</v>
      </c>
      <c r="AU576" t="str">
        <f ca="1">IF($C576=0,"",
VLOOKUP(MID(AQ576,1,1),REVTRANS2,2,FALSE)
&amp; VLOOKUP(MID(AQ576,2,1),REVTRANS2,2,FALSE)
&amp; VLOOKUP(MID(AQ576,3,1),REVTRANS2,2,FALSE)
&amp; VLOOKUP(MID(AQ576,4,1),REVTRANS2,2,FALSE)
&amp; VLOOKUP(MID(AQ576,5,1),REVTRANS2,2,FALSE)
)</f>
        <v>88889</v>
      </c>
      <c r="AV576">
        <f t="shared" ca="1" si="377"/>
        <v>0</v>
      </c>
      <c r="AW576">
        <f t="shared" ca="1" si="381"/>
        <v>0</v>
      </c>
      <c r="AX576">
        <f t="shared" ca="1" si="381"/>
        <v>0</v>
      </c>
      <c r="AY576">
        <f t="shared" ca="1" si="381"/>
        <v>0</v>
      </c>
      <c r="AZ576">
        <f t="shared" ca="1" si="381"/>
        <v>0</v>
      </c>
      <c r="BA576">
        <f t="shared" ca="1" si="381"/>
        <v>0</v>
      </c>
      <c r="BB576">
        <f t="shared" ca="1" si="381"/>
        <v>0</v>
      </c>
      <c r="BC576">
        <f t="shared" ca="1" si="381"/>
        <v>4</v>
      </c>
      <c r="BD576">
        <f t="shared" ca="1" si="381"/>
        <v>1</v>
      </c>
      <c r="BE576">
        <f t="shared" ca="1" si="381"/>
        <v>0</v>
      </c>
      <c r="BF576">
        <f t="shared" ca="1" si="381"/>
        <v>0</v>
      </c>
      <c r="BG576">
        <f t="shared" ca="1" si="381"/>
        <v>0</v>
      </c>
      <c r="BH576">
        <f t="shared" ca="1" si="381"/>
        <v>0</v>
      </c>
      <c r="BI576" s="37">
        <f t="shared" ca="1" si="381"/>
        <v>0</v>
      </c>
      <c r="BJ576" t="b">
        <f t="shared" ca="1" si="364"/>
        <v>0</v>
      </c>
      <c r="BK576" t="b">
        <f t="shared" ca="1" si="365"/>
        <v>1</v>
      </c>
      <c r="BL576" t="b">
        <f t="shared" ca="1" si="366"/>
        <v>0</v>
      </c>
      <c r="BM576" t="b">
        <f t="shared" ca="1" si="367"/>
        <v>0</v>
      </c>
      <c r="BN576" t="b">
        <f t="shared" ca="1" si="368"/>
        <v>0</v>
      </c>
      <c r="BO576" t="b">
        <f t="shared" ca="1" si="369"/>
        <v>0</v>
      </c>
      <c r="BP576" t="b">
        <f t="shared" ca="1" si="370"/>
        <v>0</v>
      </c>
      <c r="BQ576">
        <f t="shared" ca="1" si="371"/>
        <v>1</v>
      </c>
      <c r="BR576">
        <f t="shared" ca="1" si="372"/>
        <v>60564</v>
      </c>
      <c r="BS576" cm="1">
        <f t="array" aca="1" ref="BS576" ca="1">IF($C576=0,"",RANK(BR576,OFFSET(KKK,0,0,LAST,1),-1))</f>
        <v>912</v>
      </c>
      <c r="BT576" s="19">
        <f t="shared" ca="1" si="373"/>
        <v>396720</v>
      </c>
    </row>
    <row r="577" spans="1:72">
      <c r="A577">
        <v>565</v>
      </c>
      <c r="C577" s="9" t="str">
        <f t="shared" ca="1" si="341"/>
        <v>9AJA4 168</v>
      </c>
      <c r="D577">
        <f t="shared" ca="1" si="343"/>
        <v>9</v>
      </c>
      <c r="E577" t="str">
        <f t="shared" ca="1" si="357"/>
        <v>9AJA4</v>
      </c>
      <c r="F577" t="str">
        <f t="shared" ca="1" si="344"/>
        <v>IPMPD</v>
      </c>
      <c r="G577" t="str">
        <f t="shared" ca="1" si="358"/>
        <v>IPMPD 168</v>
      </c>
      <c r="H577" t="str">
        <f ca="1"/>
        <v>IIMPP 464</v>
      </c>
      <c r="I577" t="str" cm="1">
        <f t="array" aca="1" ref="I577:J577" ca="1">IF($C577=0,"",_xlfn.TEXTSPLIT(H577," "))</f>
        <v>IIMPP</v>
      </c>
      <c r="J577" t="str">
        <f ca="1"/>
        <v>464</v>
      </c>
      <c r="K577">
        <f t="shared" ca="1" si="359"/>
        <v>464</v>
      </c>
      <c r="L577">
        <f ca="1"/>
        <v>565</v>
      </c>
      <c r="M577" t="str">
        <f t="shared" ca="1" si="345"/>
        <v>99JAA</v>
      </c>
      <c r="N577">
        <f t="shared" ca="1" si="380"/>
        <v>0</v>
      </c>
      <c r="O577">
        <f t="shared" ref="O577:AA586" ca="1" si="383">IF($C577=0,"",(LEN($M577)-LEN(SUBSTITUTE($M577,O$11,""))))</f>
        <v>0</v>
      </c>
      <c r="P577">
        <f t="shared" ca="1" si="383"/>
        <v>0</v>
      </c>
      <c r="Q577">
        <f t="shared" ca="1" si="383"/>
        <v>0</v>
      </c>
      <c r="R577">
        <f t="shared" ca="1" si="383"/>
        <v>0</v>
      </c>
      <c r="S577">
        <f t="shared" ca="1" si="383"/>
        <v>0</v>
      </c>
      <c r="T577">
        <f t="shared" ca="1" si="383"/>
        <v>0</v>
      </c>
      <c r="U577">
        <f t="shared" ca="1" si="383"/>
        <v>0</v>
      </c>
      <c r="V577">
        <f t="shared" ca="1" si="383"/>
        <v>2</v>
      </c>
      <c r="W577">
        <f t="shared" ca="1" si="383"/>
        <v>0</v>
      </c>
      <c r="X577">
        <f t="shared" ca="1" si="383"/>
        <v>1</v>
      </c>
      <c r="Y577">
        <f t="shared" ca="1" si="383"/>
        <v>0</v>
      </c>
      <c r="Z577">
        <f t="shared" ca="1" si="383"/>
        <v>0</v>
      </c>
      <c r="AA577">
        <f t="shared" ca="1" si="383"/>
        <v>2</v>
      </c>
      <c r="AB577">
        <f t="shared" ca="1" si="360"/>
        <v>5</v>
      </c>
      <c r="AC577" t="b">
        <f t="shared" ca="1" si="346"/>
        <v>0</v>
      </c>
      <c r="AD577" t="b">
        <f t="shared" ca="1" si="347"/>
        <v>0</v>
      </c>
      <c r="AE577" t="b">
        <f t="shared" ca="1" si="348"/>
        <v>0</v>
      </c>
      <c r="AF577" t="b">
        <f t="shared" ca="1" si="349"/>
        <v>0</v>
      </c>
      <c r="AG577" t="b">
        <f t="shared" ca="1" si="350"/>
        <v>1</v>
      </c>
      <c r="AH577" t="b">
        <f t="shared" ca="1" si="351"/>
        <v>0</v>
      </c>
      <c r="AI577" t="b">
        <f t="shared" ca="1" si="352"/>
        <v>0</v>
      </c>
      <c r="AJ577">
        <f t="shared" ca="1" si="361"/>
        <v>1</v>
      </c>
      <c r="AK577">
        <f t="shared" ca="1" si="353"/>
        <v>30565</v>
      </c>
      <c r="AL577">
        <f t="shared" ca="1" si="354"/>
        <v>543</v>
      </c>
      <c r="AM577" s="19">
        <f t="shared" ca="1" si="355"/>
        <v>251952</v>
      </c>
      <c r="AN577" t="str">
        <f ca="1">IF($C577=0,"",
VLOOKUP(MID($E577,1,1),TRANSF2,2,FALSE)
&amp; VLOOKUP(MID($E577,2,1),TRANSF2,2,FALSE)
&amp; VLOOKUP(MID($E577,3,1),TRANSF2,2,FALSE)
&amp; VLOOKUP(MID($E577,4,1),TRANSF2,2,FALSE)
&amp; VLOOKUP(MID($E577,5,1),TRANSF2,2,FALSE)
)</f>
        <v>IPAPD</v>
      </c>
      <c r="AO577" t="str">
        <f t="shared" ca="1" si="362"/>
        <v>IPAPD 168</v>
      </c>
      <c r="AP577" t="str">
        <f ca="1"/>
        <v>HHIHF 350</v>
      </c>
      <c r="AQ577" t="str" cm="1">
        <f t="array" aca="1" ref="AQ577:AR577" ca="1">IF($C577=0,"",_xlfn.TEXTSPLIT(AP577," "))</f>
        <v>HHIHF</v>
      </c>
      <c r="AR577" t="str">
        <f ca="1"/>
        <v>350</v>
      </c>
      <c r="AS577">
        <f t="shared" ca="1" si="363"/>
        <v>350</v>
      </c>
      <c r="AT577">
        <f ca="1"/>
        <v>565</v>
      </c>
      <c r="AU577" t="str">
        <f ca="1">IF($C577=0,"",
VLOOKUP(MID(AQ577,1,1),REVTRANS2,2,FALSE)
&amp; VLOOKUP(MID(AQ577,2,1),REVTRANS2,2,FALSE)
&amp; VLOOKUP(MID(AQ577,3,1),REVTRANS2,2,FALSE)
&amp; VLOOKUP(MID(AQ577,4,1),REVTRANS2,2,FALSE)
&amp; VLOOKUP(MID(AQ577,5,1),REVTRANS2,2,FALSE)
)</f>
        <v>88986</v>
      </c>
      <c r="AV577">
        <f t="shared" ca="1" si="377"/>
        <v>0</v>
      </c>
      <c r="AW577">
        <f t="shared" ca="1" si="381"/>
        <v>0</v>
      </c>
      <c r="AX577">
        <f t="shared" ca="1" si="381"/>
        <v>0</v>
      </c>
      <c r="AY577">
        <f t="shared" ca="1" si="381"/>
        <v>0</v>
      </c>
      <c r="AZ577">
        <f t="shared" ca="1" si="381"/>
        <v>0</v>
      </c>
      <c r="BA577">
        <f t="shared" ca="1" si="381"/>
        <v>1</v>
      </c>
      <c r="BB577">
        <f t="shared" ca="1" si="381"/>
        <v>0</v>
      </c>
      <c r="BC577">
        <f t="shared" ca="1" si="381"/>
        <v>3</v>
      </c>
      <c r="BD577">
        <f t="shared" ca="1" si="381"/>
        <v>1</v>
      </c>
      <c r="BE577">
        <f t="shared" ca="1" si="381"/>
        <v>0</v>
      </c>
      <c r="BF577">
        <f t="shared" ca="1" si="381"/>
        <v>0</v>
      </c>
      <c r="BG577">
        <f t="shared" ca="1" si="381"/>
        <v>0</v>
      </c>
      <c r="BH577">
        <f t="shared" ca="1" si="381"/>
        <v>0</v>
      </c>
      <c r="BI577" s="37">
        <f t="shared" ca="1" si="381"/>
        <v>0</v>
      </c>
      <c r="BJ577" t="b">
        <f t="shared" ca="1" si="364"/>
        <v>0</v>
      </c>
      <c r="BK577" t="b">
        <f t="shared" ca="1" si="365"/>
        <v>0</v>
      </c>
      <c r="BL577" t="b">
        <f t="shared" ca="1" si="366"/>
        <v>0</v>
      </c>
      <c r="BM577" t="b">
        <f t="shared" ca="1" si="367"/>
        <v>1</v>
      </c>
      <c r="BN577" t="b">
        <f t="shared" ca="1" si="368"/>
        <v>0</v>
      </c>
      <c r="BO577" t="b">
        <f t="shared" ca="1" si="369"/>
        <v>0</v>
      </c>
      <c r="BP577" t="b">
        <f t="shared" ca="1" si="370"/>
        <v>0</v>
      </c>
      <c r="BQ577">
        <f t="shared" ca="1" si="371"/>
        <v>1</v>
      </c>
      <c r="BR577">
        <f t="shared" ca="1" si="372"/>
        <v>40565</v>
      </c>
      <c r="BS577" cm="1">
        <f t="array" aca="1" ref="BS577" ca="1">IF($C577=0,"",RANK(BR577,OFFSET(KKK,0,0,LAST,1),-1))</f>
        <v>592</v>
      </c>
      <c r="BT577" s="19">
        <f t="shared" ca="1" si="373"/>
        <v>207200</v>
      </c>
    </row>
    <row r="578" spans="1:72">
      <c r="A578">
        <v>566</v>
      </c>
      <c r="C578" s="9" t="str">
        <f t="shared" ca="1" si="341"/>
        <v>555Q5 353</v>
      </c>
      <c r="D578">
        <f t="shared" ca="1" si="343"/>
        <v>9</v>
      </c>
      <c r="E578" t="str">
        <f t="shared" ca="1" si="357"/>
        <v>555Q5</v>
      </c>
      <c r="F578" t="str">
        <f t="shared" ca="1" si="344"/>
        <v>EEENE</v>
      </c>
      <c r="G578" t="str">
        <f t="shared" ca="1" si="358"/>
        <v>EEENE 353</v>
      </c>
      <c r="H578" t="str">
        <f ca="1"/>
        <v>IIOII 148</v>
      </c>
      <c r="I578" t="str" cm="1">
        <f t="array" aca="1" ref="I578:J578" ca="1">IF($C578=0,"",_xlfn.TEXTSPLIT(H578," "))</f>
        <v>IIOII</v>
      </c>
      <c r="J578" t="str">
        <f ca="1"/>
        <v>148</v>
      </c>
      <c r="K578">
        <f t="shared" ca="1" si="359"/>
        <v>148</v>
      </c>
      <c r="L578">
        <f ca="1"/>
        <v>566</v>
      </c>
      <c r="M578" t="str">
        <f t="shared" ca="1" si="345"/>
        <v>99K99</v>
      </c>
      <c r="N578">
        <f t="shared" ca="1" si="380"/>
        <v>0</v>
      </c>
      <c r="O578">
        <f t="shared" ca="1" si="383"/>
        <v>0</v>
      </c>
      <c r="P578">
        <f t="shared" ca="1" si="383"/>
        <v>0</v>
      </c>
      <c r="Q578">
        <f t="shared" ca="1" si="383"/>
        <v>0</v>
      </c>
      <c r="R578">
        <f t="shared" ca="1" si="383"/>
        <v>0</v>
      </c>
      <c r="S578">
        <f t="shared" ca="1" si="383"/>
        <v>0</v>
      </c>
      <c r="T578">
        <f t="shared" ca="1" si="383"/>
        <v>0</v>
      </c>
      <c r="U578">
        <f t="shared" ca="1" si="383"/>
        <v>0</v>
      </c>
      <c r="V578">
        <f t="shared" ca="1" si="383"/>
        <v>4</v>
      </c>
      <c r="W578">
        <f t="shared" ca="1" si="383"/>
        <v>0</v>
      </c>
      <c r="X578">
        <f t="shared" ca="1" si="383"/>
        <v>0</v>
      </c>
      <c r="Y578">
        <f t="shared" ca="1" si="383"/>
        <v>0</v>
      </c>
      <c r="Z578">
        <f t="shared" ca="1" si="383"/>
        <v>1</v>
      </c>
      <c r="AA578">
        <f t="shared" ca="1" si="383"/>
        <v>0</v>
      </c>
      <c r="AB578">
        <f t="shared" ca="1" si="360"/>
        <v>5</v>
      </c>
      <c r="AC578" t="b">
        <f t="shared" ca="1" si="346"/>
        <v>0</v>
      </c>
      <c r="AD578" t="b">
        <f t="shared" ca="1" si="347"/>
        <v>1</v>
      </c>
      <c r="AE578" t="b">
        <f t="shared" ca="1" si="348"/>
        <v>0</v>
      </c>
      <c r="AF578" t="b">
        <f t="shared" ca="1" si="349"/>
        <v>0</v>
      </c>
      <c r="AG578" t="b">
        <f t="shared" ca="1" si="350"/>
        <v>0</v>
      </c>
      <c r="AH578" t="b">
        <f t="shared" ca="1" si="351"/>
        <v>0</v>
      </c>
      <c r="AI578" t="b">
        <f t="shared" ca="1" si="352"/>
        <v>0</v>
      </c>
      <c r="AJ578">
        <f t="shared" ca="1" si="361"/>
        <v>1</v>
      </c>
      <c r="AK578">
        <f t="shared" ca="1" si="353"/>
        <v>60566</v>
      </c>
      <c r="AL578">
        <f t="shared" ca="1" si="354"/>
        <v>967</v>
      </c>
      <c r="AM578" s="19">
        <f t="shared" ca="1" si="355"/>
        <v>143116</v>
      </c>
      <c r="AN578" t="str">
        <f ca="1">IF($C578=0,"",
VLOOKUP(MID($E578,1,1),TRANSF2,2,FALSE)
&amp; VLOOKUP(MID($E578,2,1),TRANSF2,2,FALSE)
&amp; VLOOKUP(MID($E578,3,1),TRANSF2,2,FALSE)
&amp; VLOOKUP(MID($E578,4,1),TRANSF2,2,FALSE)
&amp; VLOOKUP(MID($E578,5,1),TRANSF2,2,FALSE)
)</f>
        <v>EEENE</v>
      </c>
      <c r="AO578" t="str">
        <f t="shared" ca="1" si="362"/>
        <v>EEENE 353</v>
      </c>
      <c r="AP578" t="str">
        <f ca="1"/>
        <v>HHLEF 667</v>
      </c>
      <c r="AQ578" t="str" cm="1">
        <f t="array" aca="1" ref="AQ578:AR578" ca="1">IF($C578=0,"",_xlfn.TEXTSPLIT(AP578," "))</f>
        <v>HHLEF</v>
      </c>
      <c r="AR578" t="str">
        <f ca="1"/>
        <v>667</v>
      </c>
      <c r="AS578">
        <f t="shared" ca="1" si="363"/>
        <v>667</v>
      </c>
      <c r="AT578">
        <f ca="1"/>
        <v>566</v>
      </c>
      <c r="AU578" t="str">
        <f ca="1">IF($C578=0,"",
VLOOKUP(MID(AQ578,1,1),REVTRANS2,2,FALSE)
&amp; VLOOKUP(MID(AQ578,2,1),REVTRANS2,2,FALSE)
&amp; VLOOKUP(MID(AQ578,3,1),REVTRANS2,2,FALSE)
&amp; VLOOKUP(MID(AQ578,4,1),REVTRANS2,2,FALSE)
&amp; VLOOKUP(MID(AQ578,5,1),REVTRANS2,2,FALSE)
)</f>
        <v>88T56</v>
      </c>
      <c r="AV578">
        <f t="shared" ca="1" si="377"/>
        <v>0</v>
      </c>
      <c r="AW578">
        <f t="shared" ca="1" si="381"/>
        <v>0</v>
      </c>
      <c r="AX578">
        <f t="shared" ca="1" si="381"/>
        <v>0</v>
      </c>
      <c r="AY578">
        <f t="shared" ca="1" si="381"/>
        <v>0</v>
      </c>
      <c r="AZ578">
        <f t="shared" ca="1" si="381"/>
        <v>1</v>
      </c>
      <c r="BA578">
        <f t="shared" ca="1" si="381"/>
        <v>1</v>
      </c>
      <c r="BB578">
        <f t="shared" ca="1" si="381"/>
        <v>0</v>
      </c>
      <c r="BC578">
        <f t="shared" ca="1" si="381"/>
        <v>2</v>
      </c>
      <c r="BD578">
        <f t="shared" ca="1" si="381"/>
        <v>0</v>
      </c>
      <c r="BE578">
        <f t="shared" ca="1" si="381"/>
        <v>1</v>
      </c>
      <c r="BF578">
        <f t="shared" ca="1" si="381"/>
        <v>0</v>
      </c>
      <c r="BG578">
        <f t="shared" ca="1" si="381"/>
        <v>0</v>
      </c>
      <c r="BH578">
        <f t="shared" ca="1" si="381"/>
        <v>0</v>
      </c>
      <c r="BI578" s="37">
        <f t="shared" ca="1" si="381"/>
        <v>0</v>
      </c>
      <c r="BJ578" t="b">
        <f t="shared" ca="1" si="364"/>
        <v>0</v>
      </c>
      <c r="BK578" t="b">
        <f t="shared" ca="1" si="365"/>
        <v>0</v>
      </c>
      <c r="BL578" t="b">
        <f t="shared" ca="1" si="366"/>
        <v>0</v>
      </c>
      <c r="BM578" t="b">
        <f t="shared" ca="1" si="367"/>
        <v>0</v>
      </c>
      <c r="BN578" t="b">
        <f t="shared" ca="1" si="368"/>
        <v>0</v>
      </c>
      <c r="BO578" t="b">
        <f t="shared" ca="1" si="369"/>
        <v>1</v>
      </c>
      <c r="BP578" t="b">
        <f t="shared" ca="1" si="370"/>
        <v>0</v>
      </c>
      <c r="BQ578">
        <f t="shared" ca="1" si="371"/>
        <v>1</v>
      </c>
      <c r="BR578">
        <f t="shared" ca="1" si="372"/>
        <v>20566</v>
      </c>
      <c r="BS578" cm="1">
        <f t="array" aca="1" ref="BS578" ca="1">IF($C578=0,"",RANK(BR578,OFFSET(KKK,0,0,LAST,1),-1))</f>
        <v>230</v>
      </c>
      <c r="BT578" s="19">
        <f t="shared" ca="1" si="373"/>
        <v>153410</v>
      </c>
    </row>
    <row r="579" spans="1:72">
      <c r="A579">
        <v>567</v>
      </c>
      <c r="C579" s="9" t="str">
        <f t="shared" ca="1" si="341"/>
        <v>64J46 426</v>
      </c>
      <c r="D579">
        <f t="shared" ca="1" si="343"/>
        <v>9</v>
      </c>
      <c r="E579" t="str">
        <f t="shared" ca="1" si="357"/>
        <v>64J46</v>
      </c>
      <c r="F579" t="str">
        <f t="shared" ca="1" si="344"/>
        <v>FDMDF</v>
      </c>
      <c r="G579" t="str">
        <f t="shared" ca="1" si="358"/>
        <v>FDMDF 426</v>
      </c>
      <c r="H579" t="str">
        <f ca="1"/>
        <v>IIPFF 631</v>
      </c>
      <c r="I579" t="str" cm="1">
        <f t="array" aca="1" ref="I579:J579" ca="1">IF($C579=0,"",_xlfn.TEXTSPLIT(H579," "))</f>
        <v>IIPFF</v>
      </c>
      <c r="J579" t="str">
        <f ca="1"/>
        <v>631</v>
      </c>
      <c r="K579">
        <f t="shared" ca="1" si="359"/>
        <v>631</v>
      </c>
      <c r="L579">
        <f ca="1"/>
        <v>567</v>
      </c>
      <c r="M579" t="str">
        <f t="shared" ca="1" si="345"/>
        <v>99A66</v>
      </c>
      <c r="N579">
        <f t="shared" ca="1" si="380"/>
        <v>0</v>
      </c>
      <c r="O579">
        <f t="shared" ca="1" si="383"/>
        <v>0</v>
      </c>
      <c r="P579">
        <f t="shared" ca="1" si="383"/>
        <v>0</v>
      </c>
      <c r="Q579">
        <f t="shared" ca="1" si="383"/>
        <v>0</v>
      </c>
      <c r="R579">
        <f t="shared" ca="1" si="383"/>
        <v>0</v>
      </c>
      <c r="S579">
        <f t="shared" ca="1" si="383"/>
        <v>2</v>
      </c>
      <c r="T579">
        <f t="shared" ca="1" si="383"/>
        <v>0</v>
      </c>
      <c r="U579">
        <f t="shared" ca="1" si="383"/>
        <v>0</v>
      </c>
      <c r="V579">
        <f t="shared" ca="1" si="383"/>
        <v>2</v>
      </c>
      <c r="W579">
        <f t="shared" ca="1" si="383"/>
        <v>0</v>
      </c>
      <c r="X579">
        <f t="shared" ca="1" si="383"/>
        <v>0</v>
      </c>
      <c r="Y579">
        <f t="shared" ca="1" si="383"/>
        <v>0</v>
      </c>
      <c r="Z579">
        <f t="shared" ca="1" si="383"/>
        <v>0</v>
      </c>
      <c r="AA579">
        <f t="shared" ca="1" si="383"/>
        <v>1</v>
      </c>
      <c r="AB579">
        <f t="shared" ca="1" si="360"/>
        <v>5</v>
      </c>
      <c r="AC579" t="b">
        <f t="shared" ca="1" si="346"/>
        <v>0</v>
      </c>
      <c r="AD579" t="b">
        <f t="shared" ca="1" si="347"/>
        <v>0</v>
      </c>
      <c r="AE579" t="b">
        <f t="shared" ca="1" si="348"/>
        <v>0</v>
      </c>
      <c r="AF579" t="b">
        <f t="shared" ca="1" si="349"/>
        <v>0</v>
      </c>
      <c r="AG579" t="b">
        <f t="shared" ca="1" si="350"/>
        <v>1</v>
      </c>
      <c r="AH579" t="b">
        <f t="shared" ca="1" si="351"/>
        <v>0</v>
      </c>
      <c r="AI579" t="b">
        <f t="shared" ca="1" si="352"/>
        <v>0</v>
      </c>
      <c r="AJ579">
        <f t="shared" ca="1" si="361"/>
        <v>1</v>
      </c>
      <c r="AK579">
        <f t="shared" ca="1" si="353"/>
        <v>30567</v>
      </c>
      <c r="AL579">
        <f t="shared" ca="1" si="354"/>
        <v>544</v>
      </c>
      <c r="AM579" s="19">
        <f t="shared" ca="1" si="355"/>
        <v>343264</v>
      </c>
      <c r="AN579" t="str">
        <f ca="1">IF($C579=0,"",
VLOOKUP(MID($E579,1,1),TRANSF2,2,FALSE)
&amp; VLOOKUP(MID($E579,2,1),TRANSF2,2,FALSE)
&amp; VLOOKUP(MID($E579,3,1),TRANSF2,2,FALSE)
&amp; VLOOKUP(MID($E579,4,1),TRANSF2,2,FALSE)
&amp; VLOOKUP(MID($E579,5,1),TRANSF2,2,FALSE)
)</f>
        <v>FDADF</v>
      </c>
      <c r="AO579" t="str">
        <f t="shared" ca="1" si="362"/>
        <v>FDADF 426</v>
      </c>
      <c r="AP579" t="str">
        <f ca="1"/>
        <v>HHNHA 619</v>
      </c>
      <c r="AQ579" t="str" cm="1">
        <f t="array" aca="1" ref="AQ579:AR579" ca="1">IF($C579=0,"",_xlfn.TEXTSPLIT(AP579," "))</f>
        <v>HHNHA</v>
      </c>
      <c r="AR579" t="str">
        <f ca="1"/>
        <v>619</v>
      </c>
      <c r="AS579">
        <f t="shared" ca="1" si="363"/>
        <v>619</v>
      </c>
      <c r="AT579">
        <f ca="1"/>
        <v>567</v>
      </c>
      <c r="AU579" t="str">
        <f ca="1">IF($C579=0,"",
VLOOKUP(MID(AQ579,1,1),REVTRANS2,2,FALSE)
&amp; VLOOKUP(MID(AQ579,2,1),REVTRANS2,2,FALSE)
&amp; VLOOKUP(MID(AQ579,3,1),REVTRANS2,2,FALSE)
&amp; VLOOKUP(MID(AQ579,4,1),REVTRANS2,2,FALSE)
&amp; VLOOKUP(MID(AQ579,5,1),REVTRANS2,2,FALSE)
)</f>
        <v>88Q8J</v>
      </c>
      <c r="AV579">
        <f t="shared" ca="1" si="377"/>
        <v>0</v>
      </c>
      <c r="AW579">
        <f t="shared" ca="1" si="381"/>
        <v>0</v>
      </c>
      <c r="AX579">
        <f t="shared" ca="1" si="381"/>
        <v>0</v>
      </c>
      <c r="AY579">
        <f t="shared" ca="1" si="381"/>
        <v>0</v>
      </c>
      <c r="AZ579">
        <f t="shared" ca="1" si="381"/>
        <v>0</v>
      </c>
      <c r="BA579">
        <f t="shared" ca="1" si="381"/>
        <v>0</v>
      </c>
      <c r="BB579">
        <f t="shared" ca="1" si="381"/>
        <v>0</v>
      </c>
      <c r="BC579">
        <f t="shared" ca="1" si="381"/>
        <v>3</v>
      </c>
      <c r="BD579">
        <f t="shared" ca="1" si="381"/>
        <v>0</v>
      </c>
      <c r="BE579">
        <f t="shared" ca="1" si="381"/>
        <v>0</v>
      </c>
      <c r="BF579">
        <f t="shared" ca="1" si="381"/>
        <v>1</v>
      </c>
      <c r="BG579">
        <f t="shared" ca="1" si="381"/>
        <v>0</v>
      </c>
      <c r="BH579">
        <f t="shared" ca="1" si="381"/>
        <v>0</v>
      </c>
      <c r="BI579" s="37">
        <f t="shared" ca="1" si="381"/>
        <v>1</v>
      </c>
      <c r="BJ579" t="b">
        <f t="shared" ca="1" si="364"/>
        <v>0</v>
      </c>
      <c r="BK579" t="b">
        <f t="shared" ca="1" si="365"/>
        <v>1</v>
      </c>
      <c r="BL579" t="b">
        <f t="shared" ca="1" si="366"/>
        <v>0</v>
      </c>
      <c r="BM579" t="b">
        <f t="shared" ca="1" si="367"/>
        <v>0</v>
      </c>
      <c r="BN579" t="b">
        <f t="shared" ca="1" si="368"/>
        <v>0</v>
      </c>
      <c r="BO579" t="b">
        <f t="shared" ca="1" si="369"/>
        <v>0</v>
      </c>
      <c r="BP579" t="b">
        <f t="shared" ca="1" si="370"/>
        <v>0</v>
      </c>
      <c r="BQ579">
        <f t="shared" ca="1" si="371"/>
        <v>1</v>
      </c>
      <c r="BR579">
        <f t="shared" ca="1" si="372"/>
        <v>60567</v>
      </c>
      <c r="BS579" cm="1">
        <f t="array" aca="1" ref="BS579" ca="1">IF($C579=0,"",RANK(BR579,OFFSET(KKK,0,0,LAST,1),-1))</f>
        <v>913</v>
      </c>
      <c r="BT579" s="19">
        <f t="shared" ca="1" si="373"/>
        <v>565147</v>
      </c>
    </row>
    <row r="580" spans="1:72">
      <c r="A580">
        <v>568</v>
      </c>
      <c r="C580" s="9" t="str">
        <f t="shared" ca="1" si="341"/>
        <v>55KTA 327</v>
      </c>
      <c r="D580">
        <f t="shared" ca="1" si="343"/>
        <v>9</v>
      </c>
      <c r="E580" t="str">
        <f t="shared" ca="1" si="357"/>
        <v>55KTA</v>
      </c>
      <c r="F580" t="str">
        <f t="shared" ca="1" si="344"/>
        <v>EEOLP</v>
      </c>
      <c r="G580" t="str">
        <f t="shared" ca="1" si="358"/>
        <v>EEOLP 327</v>
      </c>
      <c r="H580" t="str">
        <f ca="1"/>
        <v>ILEHI 306</v>
      </c>
      <c r="I580" t="str" cm="1">
        <f t="array" aca="1" ref="I580:J580" ca="1">IF($C580=0,"",_xlfn.TEXTSPLIT(H580," "))</f>
        <v>ILEHI</v>
      </c>
      <c r="J580" t="str">
        <f ca="1"/>
        <v>306</v>
      </c>
      <c r="K580">
        <f t="shared" ca="1" si="359"/>
        <v>306</v>
      </c>
      <c r="L580">
        <f ca="1"/>
        <v>568</v>
      </c>
      <c r="M580" t="str">
        <f t="shared" ca="1" si="345"/>
        <v>9T589</v>
      </c>
      <c r="N580">
        <f t="shared" ca="1" si="380"/>
        <v>0</v>
      </c>
      <c r="O580">
        <f t="shared" ca="1" si="383"/>
        <v>0</v>
      </c>
      <c r="P580">
        <f t="shared" ca="1" si="383"/>
        <v>0</v>
      </c>
      <c r="Q580">
        <f t="shared" ca="1" si="383"/>
        <v>0</v>
      </c>
      <c r="R580">
        <f t="shared" ca="1" si="383"/>
        <v>1</v>
      </c>
      <c r="S580">
        <f t="shared" ca="1" si="383"/>
        <v>0</v>
      </c>
      <c r="T580">
        <f t="shared" ca="1" si="383"/>
        <v>0</v>
      </c>
      <c r="U580">
        <f t="shared" ca="1" si="383"/>
        <v>1</v>
      </c>
      <c r="V580">
        <f t="shared" ca="1" si="383"/>
        <v>2</v>
      </c>
      <c r="W580">
        <f t="shared" ca="1" si="383"/>
        <v>1</v>
      </c>
      <c r="X580">
        <f t="shared" ca="1" si="383"/>
        <v>0</v>
      </c>
      <c r="Y580">
        <f t="shared" ca="1" si="383"/>
        <v>0</v>
      </c>
      <c r="Z580">
        <f t="shared" ca="1" si="383"/>
        <v>0</v>
      </c>
      <c r="AA580">
        <f t="shared" ca="1" si="383"/>
        <v>0</v>
      </c>
      <c r="AB580">
        <f t="shared" ca="1" si="360"/>
        <v>5</v>
      </c>
      <c r="AC580" t="b">
        <f t="shared" ca="1" si="346"/>
        <v>0</v>
      </c>
      <c r="AD580" t="b">
        <f t="shared" ca="1" si="347"/>
        <v>0</v>
      </c>
      <c r="AE580" t="b">
        <f t="shared" ca="1" si="348"/>
        <v>0</v>
      </c>
      <c r="AF580" t="b">
        <f t="shared" ca="1" si="349"/>
        <v>0</v>
      </c>
      <c r="AG580" t="b">
        <f t="shared" ca="1" si="350"/>
        <v>0</v>
      </c>
      <c r="AH580" t="b">
        <f t="shared" ca="1" si="351"/>
        <v>1</v>
      </c>
      <c r="AI580" t="b">
        <f t="shared" ca="1" si="352"/>
        <v>0</v>
      </c>
      <c r="AJ580">
        <f t="shared" ca="1" si="361"/>
        <v>1</v>
      </c>
      <c r="AK580">
        <f t="shared" ca="1" si="353"/>
        <v>20568</v>
      </c>
      <c r="AL580">
        <f t="shared" ca="1" si="354"/>
        <v>330</v>
      </c>
      <c r="AM580" s="19">
        <f t="shared" ca="1" si="355"/>
        <v>100980</v>
      </c>
      <c r="AN580" t="str">
        <f ca="1">IF($C580=0,"",
VLOOKUP(MID($E580,1,1),TRANSF2,2,FALSE)
&amp; VLOOKUP(MID($E580,2,1),TRANSF2,2,FALSE)
&amp; VLOOKUP(MID($E580,3,1),TRANSF2,2,FALSE)
&amp; VLOOKUP(MID($E580,4,1),TRANSF2,2,FALSE)
&amp; VLOOKUP(MID($E580,5,1),TRANSF2,2,FALSE)
)</f>
        <v>EEOLP</v>
      </c>
      <c r="AO580" t="str">
        <f t="shared" ca="1" si="362"/>
        <v>EEOLP 327</v>
      </c>
      <c r="AP580" t="str">
        <f ca="1"/>
        <v>HIBBO 998</v>
      </c>
      <c r="AQ580" t="str" cm="1">
        <f t="array" aca="1" ref="AQ580:AR580" ca="1">IF($C580=0,"",_xlfn.TEXTSPLIT(AP580," "))</f>
        <v>HIBBO</v>
      </c>
      <c r="AR580" t="str">
        <f ca="1"/>
        <v>998</v>
      </c>
      <c r="AS580">
        <f t="shared" ca="1" si="363"/>
        <v>998</v>
      </c>
      <c r="AT580">
        <f ca="1"/>
        <v>568</v>
      </c>
      <c r="AU580" t="str">
        <f ca="1">IF($C580=0,"",
VLOOKUP(MID(AQ580,1,1),REVTRANS2,2,FALSE)
&amp; VLOOKUP(MID(AQ580,2,1),REVTRANS2,2,FALSE)
&amp; VLOOKUP(MID(AQ580,3,1),REVTRANS2,2,FALSE)
&amp; VLOOKUP(MID(AQ580,4,1),REVTRANS2,2,FALSE)
&amp; VLOOKUP(MID(AQ580,5,1),REVTRANS2,2,FALSE)
)</f>
        <v>8922K</v>
      </c>
      <c r="AV580">
        <f t="shared" ca="1" si="377"/>
        <v>0</v>
      </c>
      <c r="AW580">
        <f t="shared" ca="1" si="381"/>
        <v>2</v>
      </c>
      <c r="AX580">
        <f t="shared" ca="1" si="381"/>
        <v>0</v>
      </c>
      <c r="AY580">
        <f t="shared" ca="1" si="381"/>
        <v>0</v>
      </c>
      <c r="AZ580">
        <f t="shared" ca="1" si="381"/>
        <v>0</v>
      </c>
      <c r="BA580">
        <f t="shared" ca="1" si="381"/>
        <v>0</v>
      </c>
      <c r="BB580">
        <f t="shared" ca="1" si="381"/>
        <v>0</v>
      </c>
      <c r="BC580">
        <f t="shared" ca="1" si="381"/>
        <v>1</v>
      </c>
      <c r="BD580">
        <f t="shared" ca="1" si="381"/>
        <v>1</v>
      </c>
      <c r="BE580">
        <f t="shared" ca="1" si="381"/>
        <v>0</v>
      </c>
      <c r="BF580">
        <f t="shared" ca="1" si="381"/>
        <v>0</v>
      </c>
      <c r="BG580">
        <f t="shared" ca="1" si="381"/>
        <v>1</v>
      </c>
      <c r="BH580">
        <f t="shared" ca="1" si="381"/>
        <v>0</v>
      </c>
      <c r="BI580" s="37">
        <f t="shared" ca="1" si="381"/>
        <v>0</v>
      </c>
      <c r="BJ580" t="b">
        <f t="shared" ca="1" si="364"/>
        <v>0</v>
      </c>
      <c r="BK580" t="b">
        <f t="shared" ca="1" si="365"/>
        <v>0</v>
      </c>
      <c r="BL580" t="b">
        <f t="shared" ca="1" si="366"/>
        <v>0</v>
      </c>
      <c r="BM580" t="b">
        <f t="shared" ca="1" si="367"/>
        <v>0</v>
      </c>
      <c r="BN580" t="b">
        <f t="shared" ca="1" si="368"/>
        <v>0</v>
      </c>
      <c r="BO580" t="b">
        <f t="shared" ca="1" si="369"/>
        <v>1</v>
      </c>
      <c r="BP580" t="b">
        <f t="shared" ca="1" si="370"/>
        <v>0</v>
      </c>
      <c r="BQ580">
        <f t="shared" ca="1" si="371"/>
        <v>1</v>
      </c>
      <c r="BR580">
        <f t="shared" ca="1" si="372"/>
        <v>20568</v>
      </c>
      <c r="BS580" cm="1">
        <f t="array" aca="1" ref="BS580" ca="1">IF($C580=0,"",RANK(BR580,OFFSET(KKK,0,0,LAST,1),-1))</f>
        <v>231</v>
      </c>
      <c r="BT580" s="19">
        <f t="shared" ca="1" si="373"/>
        <v>230538</v>
      </c>
    </row>
    <row r="581" spans="1:72">
      <c r="A581">
        <v>569</v>
      </c>
      <c r="C581" s="9" t="str">
        <f t="shared" ref="C581:C644" ca="1" si="384">OFFSET(INPUT_START,A581-1,0)</f>
        <v>86688 747</v>
      </c>
      <c r="D581">
        <f t="shared" ca="1" si="343"/>
        <v>9</v>
      </c>
      <c r="E581" t="str">
        <f t="shared" ca="1" si="357"/>
        <v>86688</v>
      </c>
      <c r="F581" t="str">
        <f t="shared" ca="1" si="344"/>
        <v>HFFHH</v>
      </c>
      <c r="G581" t="str">
        <f t="shared" ca="1" si="358"/>
        <v>HFFHH 747</v>
      </c>
      <c r="H581" t="str">
        <f ca="1"/>
        <v>ILLNI 163</v>
      </c>
      <c r="I581" t="str" cm="1">
        <f t="array" aca="1" ref="I581:J581" ca="1">IF($C581=0,"",_xlfn.TEXTSPLIT(H581," "))</f>
        <v>ILLNI</v>
      </c>
      <c r="J581" t="str">
        <f ca="1"/>
        <v>163</v>
      </c>
      <c r="K581">
        <f t="shared" ca="1" si="359"/>
        <v>163</v>
      </c>
      <c r="L581">
        <f ca="1"/>
        <v>569</v>
      </c>
      <c r="M581" t="str">
        <f t="shared" ca="1" si="345"/>
        <v>9TTQ9</v>
      </c>
      <c r="N581">
        <f t="shared" ca="1" si="380"/>
        <v>0</v>
      </c>
      <c r="O581">
        <f t="shared" ca="1" si="383"/>
        <v>0</v>
      </c>
      <c r="P581">
        <f t="shared" ca="1" si="383"/>
        <v>0</v>
      </c>
      <c r="Q581">
        <f t="shared" ca="1" si="383"/>
        <v>0</v>
      </c>
      <c r="R581">
        <f t="shared" ca="1" si="383"/>
        <v>0</v>
      </c>
      <c r="S581">
        <f t="shared" ca="1" si="383"/>
        <v>0</v>
      </c>
      <c r="T581">
        <f t="shared" ca="1" si="383"/>
        <v>0</v>
      </c>
      <c r="U581">
        <f t="shared" ca="1" si="383"/>
        <v>0</v>
      </c>
      <c r="V581">
        <f t="shared" ca="1" si="383"/>
        <v>2</v>
      </c>
      <c r="W581">
        <f t="shared" ca="1" si="383"/>
        <v>2</v>
      </c>
      <c r="X581">
        <f t="shared" ca="1" si="383"/>
        <v>0</v>
      </c>
      <c r="Y581">
        <f t="shared" ca="1" si="383"/>
        <v>1</v>
      </c>
      <c r="Z581">
        <f t="shared" ca="1" si="383"/>
        <v>0</v>
      </c>
      <c r="AA581">
        <f t="shared" ca="1" si="383"/>
        <v>0</v>
      </c>
      <c r="AB581">
        <f t="shared" ca="1" si="360"/>
        <v>5</v>
      </c>
      <c r="AC581" t="b">
        <f t="shared" ca="1" si="346"/>
        <v>0</v>
      </c>
      <c r="AD581" t="b">
        <f t="shared" ca="1" si="347"/>
        <v>0</v>
      </c>
      <c r="AE581" t="b">
        <f t="shared" ca="1" si="348"/>
        <v>0</v>
      </c>
      <c r="AF581" t="b">
        <f t="shared" ca="1" si="349"/>
        <v>0</v>
      </c>
      <c r="AG581" t="b">
        <f t="shared" ca="1" si="350"/>
        <v>1</v>
      </c>
      <c r="AH581" t="b">
        <f t="shared" ca="1" si="351"/>
        <v>0</v>
      </c>
      <c r="AI581" t="b">
        <f t="shared" ca="1" si="352"/>
        <v>0</v>
      </c>
      <c r="AJ581">
        <f t="shared" ca="1" si="361"/>
        <v>1</v>
      </c>
      <c r="AK581">
        <f t="shared" ca="1" si="353"/>
        <v>30569</v>
      </c>
      <c r="AL581">
        <f t="shared" ca="1" si="354"/>
        <v>545</v>
      </c>
      <c r="AM581" s="19">
        <f t="shared" ca="1" si="355"/>
        <v>88835</v>
      </c>
      <c r="AN581" t="str">
        <f ca="1">IF($C581=0,"",
VLOOKUP(MID($E581,1,1),TRANSF2,2,FALSE)
&amp; VLOOKUP(MID($E581,2,1),TRANSF2,2,FALSE)
&amp; VLOOKUP(MID($E581,3,1),TRANSF2,2,FALSE)
&amp; VLOOKUP(MID($E581,4,1),TRANSF2,2,FALSE)
&amp; VLOOKUP(MID($E581,5,1),TRANSF2,2,FALSE)
)</f>
        <v>HFFHH</v>
      </c>
      <c r="AO581" t="str">
        <f t="shared" ca="1" si="362"/>
        <v>HFFHH 747</v>
      </c>
      <c r="AP581" t="str">
        <f ca="1"/>
        <v>HICBO 222</v>
      </c>
      <c r="AQ581" t="str" cm="1">
        <f t="array" aca="1" ref="AQ581:AR581" ca="1">IF($C581=0,"",_xlfn.TEXTSPLIT(AP581," "))</f>
        <v>HICBO</v>
      </c>
      <c r="AR581" t="str">
        <f ca="1"/>
        <v>222</v>
      </c>
      <c r="AS581">
        <f t="shared" ca="1" si="363"/>
        <v>222</v>
      </c>
      <c r="AT581">
        <f ca="1"/>
        <v>569</v>
      </c>
      <c r="AU581" t="str">
        <f ca="1">IF($C581=0,"",
VLOOKUP(MID(AQ581,1,1),REVTRANS2,2,FALSE)
&amp; VLOOKUP(MID(AQ581,2,1),REVTRANS2,2,FALSE)
&amp; VLOOKUP(MID(AQ581,3,1),REVTRANS2,2,FALSE)
&amp; VLOOKUP(MID(AQ581,4,1),REVTRANS2,2,FALSE)
&amp; VLOOKUP(MID(AQ581,5,1),REVTRANS2,2,FALSE)
)</f>
        <v>8932K</v>
      </c>
      <c r="AV581">
        <f t="shared" ca="1" si="377"/>
        <v>0</v>
      </c>
      <c r="AW581">
        <f t="shared" ca="1" si="381"/>
        <v>1</v>
      </c>
      <c r="AX581">
        <f t="shared" ca="1" si="381"/>
        <v>1</v>
      </c>
      <c r="AY581">
        <f t="shared" ca="1" si="381"/>
        <v>0</v>
      </c>
      <c r="AZ581">
        <f t="shared" ca="1" si="381"/>
        <v>0</v>
      </c>
      <c r="BA581">
        <f t="shared" ca="1" si="381"/>
        <v>0</v>
      </c>
      <c r="BB581">
        <f t="shared" ca="1" si="381"/>
        <v>0</v>
      </c>
      <c r="BC581">
        <f t="shared" ca="1" si="381"/>
        <v>1</v>
      </c>
      <c r="BD581">
        <f t="shared" ca="1" si="381"/>
        <v>1</v>
      </c>
      <c r="BE581">
        <f t="shared" ca="1" si="381"/>
        <v>0</v>
      </c>
      <c r="BF581">
        <f t="shared" ca="1" si="381"/>
        <v>0</v>
      </c>
      <c r="BG581">
        <f t="shared" ca="1" si="381"/>
        <v>1</v>
      </c>
      <c r="BH581">
        <f t="shared" ca="1" si="381"/>
        <v>0</v>
      </c>
      <c r="BI581" s="37">
        <f t="shared" ca="1" si="381"/>
        <v>0</v>
      </c>
      <c r="BJ581" t="b">
        <f t="shared" ca="1" si="364"/>
        <v>0</v>
      </c>
      <c r="BK581" t="b">
        <f t="shared" ca="1" si="365"/>
        <v>0</v>
      </c>
      <c r="BL581" t="b">
        <f t="shared" ca="1" si="366"/>
        <v>0</v>
      </c>
      <c r="BM581" t="b">
        <f t="shared" ca="1" si="367"/>
        <v>0</v>
      </c>
      <c r="BN581" t="b">
        <f t="shared" ca="1" si="368"/>
        <v>0</v>
      </c>
      <c r="BO581" t="b">
        <f t="shared" ca="1" si="369"/>
        <v>0</v>
      </c>
      <c r="BP581" t="b">
        <f t="shared" ca="1" si="370"/>
        <v>1</v>
      </c>
      <c r="BQ581">
        <f t="shared" ca="1" si="371"/>
        <v>1</v>
      </c>
      <c r="BR581">
        <f t="shared" ca="1" si="372"/>
        <v>10569</v>
      </c>
      <c r="BS581" cm="1">
        <f t="array" aca="1" ref="BS581" ca="1">IF($C581=0,"",RANK(BR581,OFFSET(KKK,0,0,LAST,1),-1))</f>
        <v>65</v>
      </c>
      <c r="BT581" s="19">
        <f t="shared" ca="1" si="373"/>
        <v>14430</v>
      </c>
    </row>
    <row r="582" spans="1:72">
      <c r="A582">
        <v>570</v>
      </c>
      <c r="C582" s="9" t="str">
        <f t="shared" ca="1" si="384"/>
        <v>J8883 905</v>
      </c>
      <c r="D582">
        <f t="shared" ca="1" si="343"/>
        <v>9</v>
      </c>
      <c r="E582" t="str">
        <f t="shared" ca="1" si="357"/>
        <v>J8883</v>
      </c>
      <c r="F582" t="str">
        <f t="shared" ca="1" si="344"/>
        <v>MHHHC</v>
      </c>
      <c r="G582" t="str">
        <f t="shared" ca="1" si="358"/>
        <v>MHHHC 905</v>
      </c>
      <c r="H582" t="str">
        <f ca="1"/>
        <v>INCIC 584</v>
      </c>
      <c r="I582" t="str" cm="1">
        <f t="array" aca="1" ref="I582:J582" ca="1">IF($C582=0,"",_xlfn.TEXTSPLIT(H582," "))</f>
        <v>INCIC</v>
      </c>
      <c r="J582" t="str">
        <f ca="1"/>
        <v>584</v>
      </c>
      <c r="K582">
        <f t="shared" ca="1" si="359"/>
        <v>584</v>
      </c>
      <c r="L582">
        <f ca="1"/>
        <v>570</v>
      </c>
      <c r="M582" t="str">
        <f t="shared" ca="1" si="345"/>
        <v>9Q393</v>
      </c>
      <c r="N582">
        <f t="shared" ca="1" si="380"/>
        <v>0</v>
      </c>
      <c r="O582">
        <f t="shared" ca="1" si="383"/>
        <v>0</v>
      </c>
      <c r="P582">
        <f t="shared" ca="1" si="383"/>
        <v>2</v>
      </c>
      <c r="Q582">
        <f t="shared" ca="1" si="383"/>
        <v>0</v>
      </c>
      <c r="R582">
        <f t="shared" ca="1" si="383"/>
        <v>0</v>
      </c>
      <c r="S582">
        <f t="shared" ca="1" si="383"/>
        <v>0</v>
      </c>
      <c r="T582">
        <f t="shared" ca="1" si="383"/>
        <v>0</v>
      </c>
      <c r="U582">
        <f t="shared" ca="1" si="383"/>
        <v>0</v>
      </c>
      <c r="V582">
        <f t="shared" ca="1" si="383"/>
        <v>2</v>
      </c>
      <c r="W582">
        <f t="shared" ca="1" si="383"/>
        <v>0</v>
      </c>
      <c r="X582">
        <f t="shared" ca="1" si="383"/>
        <v>0</v>
      </c>
      <c r="Y582">
        <f t="shared" ca="1" si="383"/>
        <v>1</v>
      </c>
      <c r="Z582">
        <f t="shared" ca="1" si="383"/>
        <v>0</v>
      </c>
      <c r="AA582">
        <f t="shared" ca="1" si="383"/>
        <v>0</v>
      </c>
      <c r="AB582">
        <f t="shared" ca="1" si="360"/>
        <v>5</v>
      </c>
      <c r="AC582" t="b">
        <f t="shared" ca="1" si="346"/>
        <v>0</v>
      </c>
      <c r="AD582" t="b">
        <f t="shared" ca="1" si="347"/>
        <v>0</v>
      </c>
      <c r="AE582" t="b">
        <f t="shared" ca="1" si="348"/>
        <v>0</v>
      </c>
      <c r="AF582" t="b">
        <f t="shared" ca="1" si="349"/>
        <v>0</v>
      </c>
      <c r="AG582" t="b">
        <f t="shared" ca="1" si="350"/>
        <v>1</v>
      </c>
      <c r="AH582" t="b">
        <f t="shared" ca="1" si="351"/>
        <v>0</v>
      </c>
      <c r="AI582" t="b">
        <f t="shared" ca="1" si="352"/>
        <v>0</v>
      </c>
      <c r="AJ582">
        <f t="shared" ca="1" si="361"/>
        <v>1</v>
      </c>
      <c r="AK582">
        <f t="shared" ca="1" si="353"/>
        <v>30570</v>
      </c>
      <c r="AL582">
        <f t="shared" ca="1" si="354"/>
        <v>546</v>
      </c>
      <c r="AM582" s="19">
        <f t="shared" ca="1" si="355"/>
        <v>318864</v>
      </c>
      <c r="AN582" t="str">
        <f ca="1">IF($C582=0,"",
VLOOKUP(MID($E582,1,1),TRANSF2,2,FALSE)
&amp; VLOOKUP(MID($E582,2,1),TRANSF2,2,FALSE)
&amp; VLOOKUP(MID($E582,3,1),TRANSF2,2,FALSE)
&amp; VLOOKUP(MID($E582,4,1),TRANSF2,2,FALSE)
&amp; VLOOKUP(MID($E582,5,1),TRANSF2,2,FALSE)
)</f>
        <v>AHHHC</v>
      </c>
      <c r="AO582" t="str">
        <f t="shared" ca="1" si="362"/>
        <v>AHHHC 905</v>
      </c>
      <c r="AP582" t="str">
        <f ca="1"/>
        <v>HIDAI 733</v>
      </c>
      <c r="AQ582" t="str" cm="1">
        <f t="array" aca="1" ref="AQ582:AR582" ca="1">IF($C582=0,"",_xlfn.TEXTSPLIT(AP582," "))</f>
        <v>HIDAI</v>
      </c>
      <c r="AR582" t="str">
        <f ca="1"/>
        <v>733</v>
      </c>
      <c r="AS582">
        <f t="shared" ca="1" si="363"/>
        <v>733</v>
      </c>
      <c r="AT582">
        <f ca="1"/>
        <v>570</v>
      </c>
      <c r="AU582" t="str">
        <f ca="1">IF($C582=0,"",
VLOOKUP(MID(AQ582,1,1),REVTRANS2,2,FALSE)
&amp; VLOOKUP(MID(AQ582,2,1),REVTRANS2,2,FALSE)
&amp; VLOOKUP(MID(AQ582,3,1),REVTRANS2,2,FALSE)
&amp; VLOOKUP(MID(AQ582,4,1),REVTRANS2,2,FALSE)
&amp; VLOOKUP(MID(AQ582,5,1),REVTRANS2,2,FALSE)
)</f>
        <v>894J9</v>
      </c>
      <c r="AV582">
        <f t="shared" ca="1" si="377"/>
        <v>0</v>
      </c>
      <c r="AW582">
        <f t="shared" ca="1" si="381"/>
        <v>0</v>
      </c>
      <c r="AX582">
        <f t="shared" ca="1" si="381"/>
        <v>0</v>
      </c>
      <c r="AY582">
        <f t="shared" ca="1" si="381"/>
        <v>1</v>
      </c>
      <c r="AZ582">
        <f t="shared" ca="1" si="381"/>
        <v>0</v>
      </c>
      <c r="BA582">
        <f t="shared" ca="1" si="381"/>
        <v>0</v>
      </c>
      <c r="BB582">
        <f t="shared" ref="AW582:BI645" ca="1" si="385">IF($C582=0,"",(LEN($AU582)-LEN(SUBSTITUTE($AU582,BB$11,""))))</f>
        <v>0</v>
      </c>
      <c r="BC582">
        <f t="shared" ca="1" si="385"/>
        <v>1</v>
      </c>
      <c r="BD582">
        <f t="shared" ca="1" si="385"/>
        <v>2</v>
      </c>
      <c r="BE582">
        <f t="shared" ca="1" si="385"/>
        <v>0</v>
      </c>
      <c r="BF582">
        <f t="shared" ca="1" si="385"/>
        <v>0</v>
      </c>
      <c r="BG582">
        <f t="shared" ca="1" si="385"/>
        <v>0</v>
      </c>
      <c r="BH582">
        <f t="shared" ca="1" si="385"/>
        <v>0</v>
      </c>
      <c r="BI582" s="37">
        <f t="shared" ca="1" si="385"/>
        <v>1</v>
      </c>
      <c r="BJ582" t="b">
        <f t="shared" ca="1" si="364"/>
        <v>0</v>
      </c>
      <c r="BK582" t="b">
        <f t="shared" ca="1" si="365"/>
        <v>0</v>
      </c>
      <c r="BL582" t="b">
        <f t="shared" ca="1" si="366"/>
        <v>0</v>
      </c>
      <c r="BM582" t="b">
        <f t="shared" ca="1" si="367"/>
        <v>1</v>
      </c>
      <c r="BN582" t="b">
        <f t="shared" ca="1" si="368"/>
        <v>0</v>
      </c>
      <c r="BO582" t="b">
        <f t="shared" ca="1" si="369"/>
        <v>0</v>
      </c>
      <c r="BP582" t="b">
        <f t="shared" ca="1" si="370"/>
        <v>0</v>
      </c>
      <c r="BQ582">
        <f t="shared" ca="1" si="371"/>
        <v>1</v>
      </c>
      <c r="BR582">
        <f t="shared" ca="1" si="372"/>
        <v>40570</v>
      </c>
      <c r="BS582" cm="1">
        <f t="array" aca="1" ref="BS582" ca="1">IF($C582=0,"",RANK(BR582,OFFSET(KKK,0,0,LAST,1),-1))</f>
        <v>593</v>
      </c>
      <c r="BT582" s="19">
        <f t="shared" ca="1" si="373"/>
        <v>434669</v>
      </c>
    </row>
    <row r="583" spans="1:72">
      <c r="A583">
        <v>571</v>
      </c>
      <c r="C583" s="9" t="str">
        <f t="shared" ca="1" si="384"/>
        <v>2JQ2Q 460</v>
      </c>
      <c r="D583">
        <f t="shared" ca="1" si="343"/>
        <v>9</v>
      </c>
      <c r="E583" t="str">
        <f t="shared" ca="1" si="357"/>
        <v>2JQ2Q</v>
      </c>
      <c r="F583" t="str">
        <f t="shared" ca="1" si="344"/>
        <v>BMNBN</v>
      </c>
      <c r="G583" t="str">
        <f t="shared" ca="1" si="358"/>
        <v>BMNBN 460</v>
      </c>
      <c r="H583" t="str">
        <f ca="1"/>
        <v>INDHD 332</v>
      </c>
      <c r="I583" t="str" cm="1">
        <f t="array" aca="1" ref="I583:J583" ca="1">IF($C583=0,"",_xlfn.TEXTSPLIT(H583," "))</f>
        <v>INDHD</v>
      </c>
      <c r="J583" t="str">
        <f ca="1"/>
        <v>332</v>
      </c>
      <c r="K583">
        <f t="shared" ca="1" si="359"/>
        <v>332</v>
      </c>
      <c r="L583">
        <f ca="1"/>
        <v>571</v>
      </c>
      <c r="M583" t="str">
        <f t="shared" ca="1" si="345"/>
        <v>9Q484</v>
      </c>
      <c r="N583">
        <f t="shared" ca="1" si="380"/>
        <v>0</v>
      </c>
      <c r="O583">
        <f t="shared" ca="1" si="383"/>
        <v>0</v>
      </c>
      <c r="P583">
        <f t="shared" ca="1" si="383"/>
        <v>0</v>
      </c>
      <c r="Q583">
        <f t="shared" ca="1" si="383"/>
        <v>2</v>
      </c>
      <c r="R583">
        <f t="shared" ca="1" si="383"/>
        <v>0</v>
      </c>
      <c r="S583">
        <f t="shared" ca="1" si="383"/>
        <v>0</v>
      </c>
      <c r="T583">
        <f t="shared" ca="1" si="383"/>
        <v>0</v>
      </c>
      <c r="U583">
        <f t="shared" ca="1" si="383"/>
        <v>1</v>
      </c>
      <c r="V583">
        <f t="shared" ca="1" si="383"/>
        <v>1</v>
      </c>
      <c r="W583">
        <f t="shared" ca="1" si="383"/>
        <v>0</v>
      </c>
      <c r="X583">
        <f t="shared" ca="1" si="383"/>
        <v>0</v>
      </c>
      <c r="Y583">
        <f t="shared" ca="1" si="383"/>
        <v>1</v>
      </c>
      <c r="Z583">
        <f t="shared" ca="1" si="383"/>
        <v>0</v>
      </c>
      <c r="AA583">
        <f t="shared" ca="1" si="383"/>
        <v>0</v>
      </c>
      <c r="AB583">
        <f t="shared" ca="1" si="360"/>
        <v>5</v>
      </c>
      <c r="AC583" t="b">
        <f t="shared" ca="1" si="346"/>
        <v>0</v>
      </c>
      <c r="AD583" t="b">
        <f t="shared" ca="1" si="347"/>
        <v>0</v>
      </c>
      <c r="AE583" t="b">
        <f t="shared" ca="1" si="348"/>
        <v>0</v>
      </c>
      <c r="AF583" t="b">
        <f t="shared" ca="1" si="349"/>
        <v>0</v>
      </c>
      <c r="AG583" t="b">
        <f t="shared" ca="1" si="350"/>
        <v>0</v>
      </c>
      <c r="AH583" t="b">
        <f t="shared" ca="1" si="351"/>
        <v>1</v>
      </c>
      <c r="AI583" t="b">
        <f t="shared" ca="1" si="352"/>
        <v>0</v>
      </c>
      <c r="AJ583">
        <f t="shared" ca="1" si="361"/>
        <v>1</v>
      </c>
      <c r="AK583">
        <f t="shared" ca="1" si="353"/>
        <v>20571</v>
      </c>
      <c r="AL583">
        <f t="shared" ca="1" si="354"/>
        <v>331</v>
      </c>
      <c r="AM583" s="19">
        <f t="shared" ca="1" si="355"/>
        <v>109892</v>
      </c>
      <c r="AN583" t="str">
        <f ca="1">IF($C583=0,"",
VLOOKUP(MID($E583,1,1),TRANSF2,2,FALSE)
&amp; VLOOKUP(MID($E583,2,1),TRANSF2,2,FALSE)
&amp; VLOOKUP(MID($E583,3,1),TRANSF2,2,FALSE)
&amp; VLOOKUP(MID($E583,4,1),TRANSF2,2,FALSE)
&amp; VLOOKUP(MID($E583,5,1),TRANSF2,2,FALSE)
)</f>
        <v>BANBN</v>
      </c>
      <c r="AO583" t="str">
        <f t="shared" ca="1" si="362"/>
        <v>BANBN 460</v>
      </c>
      <c r="AP583" t="str">
        <f ca="1"/>
        <v>HIHBI 130</v>
      </c>
      <c r="AQ583" t="str" cm="1">
        <f t="array" aca="1" ref="AQ583:AR583" ca="1">IF($C583=0,"",_xlfn.TEXTSPLIT(AP583," "))</f>
        <v>HIHBI</v>
      </c>
      <c r="AR583" t="str">
        <f ca="1"/>
        <v>130</v>
      </c>
      <c r="AS583">
        <f t="shared" ca="1" si="363"/>
        <v>130</v>
      </c>
      <c r="AT583">
        <f ca="1"/>
        <v>571</v>
      </c>
      <c r="AU583" t="str">
        <f ca="1">IF($C583=0,"",
VLOOKUP(MID(AQ583,1,1),REVTRANS2,2,FALSE)
&amp; VLOOKUP(MID(AQ583,2,1),REVTRANS2,2,FALSE)
&amp; VLOOKUP(MID(AQ583,3,1),REVTRANS2,2,FALSE)
&amp; VLOOKUP(MID(AQ583,4,1),REVTRANS2,2,FALSE)
&amp; VLOOKUP(MID(AQ583,5,1),REVTRANS2,2,FALSE)
)</f>
        <v>89829</v>
      </c>
      <c r="AV583">
        <f t="shared" ca="1" si="377"/>
        <v>0</v>
      </c>
      <c r="AW583">
        <f t="shared" ca="1" si="385"/>
        <v>1</v>
      </c>
      <c r="AX583">
        <f t="shared" ca="1" si="385"/>
        <v>0</v>
      </c>
      <c r="AY583">
        <f t="shared" ca="1" si="385"/>
        <v>0</v>
      </c>
      <c r="AZ583">
        <f t="shared" ca="1" si="385"/>
        <v>0</v>
      </c>
      <c r="BA583">
        <f t="shared" ca="1" si="385"/>
        <v>0</v>
      </c>
      <c r="BB583">
        <f t="shared" ca="1" si="385"/>
        <v>0</v>
      </c>
      <c r="BC583">
        <f t="shared" ca="1" si="385"/>
        <v>2</v>
      </c>
      <c r="BD583">
        <f t="shared" ca="1" si="385"/>
        <v>2</v>
      </c>
      <c r="BE583">
        <f t="shared" ca="1" si="385"/>
        <v>0</v>
      </c>
      <c r="BF583">
        <f t="shared" ca="1" si="385"/>
        <v>0</v>
      </c>
      <c r="BG583">
        <f t="shared" ca="1" si="385"/>
        <v>0</v>
      </c>
      <c r="BH583">
        <f t="shared" ca="1" si="385"/>
        <v>0</v>
      </c>
      <c r="BI583" s="37">
        <f t="shared" ca="1" si="385"/>
        <v>0</v>
      </c>
      <c r="BJ583" t="b">
        <f t="shared" ca="1" si="364"/>
        <v>0</v>
      </c>
      <c r="BK583" t="b">
        <f t="shared" ca="1" si="365"/>
        <v>0</v>
      </c>
      <c r="BL583" t="b">
        <f t="shared" ca="1" si="366"/>
        <v>0</v>
      </c>
      <c r="BM583" t="b">
        <f t="shared" ca="1" si="367"/>
        <v>0</v>
      </c>
      <c r="BN583" t="b">
        <f t="shared" ca="1" si="368"/>
        <v>1</v>
      </c>
      <c r="BO583" t="b">
        <f t="shared" ca="1" si="369"/>
        <v>0</v>
      </c>
      <c r="BP583" t="b">
        <f t="shared" ca="1" si="370"/>
        <v>0</v>
      </c>
      <c r="BQ583">
        <f t="shared" ca="1" si="371"/>
        <v>1</v>
      </c>
      <c r="BR583">
        <f t="shared" ca="1" si="372"/>
        <v>30571</v>
      </c>
      <c r="BS583" cm="1">
        <f t="array" aca="1" ref="BS583" ca="1">IF($C583=0,"",RANK(BR583,OFFSET(KKK,0,0,LAST,1),-1))</f>
        <v>389</v>
      </c>
      <c r="BT583" s="19">
        <f t="shared" ca="1" si="373"/>
        <v>50570</v>
      </c>
    </row>
    <row r="584" spans="1:72">
      <c r="A584">
        <v>572</v>
      </c>
      <c r="C584" s="9" t="str">
        <f t="shared" ca="1" si="384"/>
        <v>59826 120</v>
      </c>
      <c r="D584">
        <f t="shared" ca="1" si="343"/>
        <v>9</v>
      </c>
      <c r="E584" t="str">
        <f t="shared" ca="1" si="357"/>
        <v>59826</v>
      </c>
      <c r="F584" t="str">
        <f t="shared" ca="1" si="344"/>
        <v>EIHBF</v>
      </c>
      <c r="G584" t="str">
        <f t="shared" ca="1" si="358"/>
        <v>EIHBF 120</v>
      </c>
      <c r="H584" t="str">
        <f ca="1"/>
        <v>INEBD 166</v>
      </c>
      <c r="I584" t="str" cm="1">
        <f t="array" aca="1" ref="I584:J584" ca="1">IF($C584=0,"",_xlfn.TEXTSPLIT(H584," "))</f>
        <v>INEBD</v>
      </c>
      <c r="J584" t="str">
        <f ca="1"/>
        <v>166</v>
      </c>
      <c r="K584">
        <f t="shared" ca="1" si="359"/>
        <v>166</v>
      </c>
      <c r="L584">
        <f ca="1"/>
        <v>572</v>
      </c>
      <c r="M584" t="str">
        <f t="shared" ca="1" si="345"/>
        <v>9Q524</v>
      </c>
      <c r="N584">
        <f t="shared" ca="1" si="380"/>
        <v>0</v>
      </c>
      <c r="O584">
        <f t="shared" ca="1" si="383"/>
        <v>1</v>
      </c>
      <c r="P584">
        <f t="shared" ca="1" si="383"/>
        <v>0</v>
      </c>
      <c r="Q584">
        <f t="shared" ca="1" si="383"/>
        <v>1</v>
      </c>
      <c r="R584">
        <f t="shared" ca="1" si="383"/>
        <v>1</v>
      </c>
      <c r="S584">
        <f t="shared" ca="1" si="383"/>
        <v>0</v>
      </c>
      <c r="T584">
        <f t="shared" ca="1" si="383"/>
        <v>0</v>
      </c>
      <c r="U584">
        <f t="shared" ca="1" si="383"/>
        <v>0</v>
      </c>
      <c r="V584">
        <f t="shared" ca="1" si="383"/>
        <v>1</v>
      </c>
      <c r="W584">
        <f t="shared" ca="1" si="383"/>
        <v>0</v>
      </c>
      <c r="X584">
        <f t="shared" ca="1" si="383"/>
        <v>0</v>
      </c>
      <c r="Y584">
        <f t="shared" ca="1" si="383"/>
        <v>1</v>
      </c>
      <c r="Z584">
        <f t="shared" ca="1" si="383"/>
        <v>0</v>
      </c>
      <c r="AA584">
        <f t="shared" ca="1" si="383"/>
        <v>0</v>
      </c>
      <c r="AB584">
        <f t="shared" ca="1" si="360"/>
        <v>5</v>
      </c>
      <c r="AC584" t="b">
        <f t="shared" ca="1" si="346"/>
        <v>0</v>
      </c>
      <c r="AD584" t="b">
        <f t="shared" ca="1" si="347"/>
        <v>0</v>
      </c>
      <c r="AE584" t="b">
        <f t="shared" ca="1" si="348"/>
        <v>0</v>
      </c>
      <c r="AF584" t="b">
        <f t="shared" ca="1" si="349"/>
        <v>0</v>
      </c>
      <c r="AG584" t="b">
        <f t="shared" ca="1" si="350"/>
        <v>0</v>
      </c>
      <c r="AH584" t="b">
        <f t="shared" ca="1" si="351"/>
        <v>0</v>
      </c>
      <c r="AI584" t="b">
        <f t="shared" ca="1" si="352"/>
        <v>1</v>
      </c>
      <c r="AJ584">
        <f t="shared" ca="1" si="361"/>
        <v>1</v>
      </c>
      <c r="AK584">
        <f t="shared" ca="1" si="353"/>
        <v>10572</v>
      </c>
      <c r="AL584">
        <f t="shared" ca="1" si="354"/>
        <v>101</v>
      </c>
      <c r="AM584" s="19">
        <f t="shared" ca="1" si="355"/>
        <v>16766</v>
      </c>
      <c r="AN584" t="str">
        <f ca="1">IF($C584=0,"",
VLOOKUP(MID($E584,1,1),TRANSF2,2,FALSE)
&amp; VLOOKUP(MID($E584,2,1),TRANSF2,2,FALSE)
&amp; VLOOKUP(MID($E584,3,1),TRANSF2,2,FALSE)
&amp; VLOOKUP(MID($E584,4,1),TRANSF2,2,FALSE)
&amp; VLOOKUP(MID($E584,5,1),TRANSF2,2,FALSE)
)</f>
        <v>EIHBF</v>
      </c>
      <c r="AO584" t="str">
        <f t="shared" ca="1" si="362"/>
        <v>EIHBF 120</v>
      </c>
      <c r="AP584" t="str">
        <f ca="1"/>
        <v>HIHII 139</v>
      </c>
      <c r="AQ584" t="str" cm="1">
        <f t="array" aca="1" ref="AQ584:AR584" ca="1">IF($C584=0,"",_xlfn.TEXTSPLIT(AP584," "))</f>
        <v>HIHII</v>
      </c>
      <c r="AR584" t="str">
        <f ca="1"/>
        <v>139</v>
      </c>
      <c r="AS584">
        <f t="shared" ca="1" si="363"/>
        <v>139</v>
      </c>
      <c r="AT584">
        <f ca="1"/>
        <v>572</v>
      </c>
      <c r="AU584" t="str">
        <f ca="1">IF($C584=0,"",
VLOOKUP(MID(AQ584,1,1),REVTRANS2,2,FALSE)
&amp; VLOOKUP(MID(AQ584,2,1),REVTRANS2,2,FALSE)
&amp; VLOOKUP(MID(AQ584,3,1),REVTRANS2,2,FALSE)
&amp; VLOOKUP(MID(AQ584,4,1),REVTRANS2,2,FALSE)
&amp; VLOOKUP(MID(AQ584,5,1),REVTRANS2,2,FALSE)
)</f>
        <v>89899</v>
      </c>
      <c r="AV584">
        <f t="shared" ca="1" si="377"/>
        <v>0</v>
      </c>
      <c r="AW584">
        <f t="shared" ca="1" si="385"/>
        <v>0</v>
      </c>
      <c r="AX584">
        <f t="shared" ca="1" si="385"/>
        <v>0</v>
      </c>
      <c r="AY584">
        <f t="shared" ca="1" si="385"/>
        <v>0</v>
      </c>
      <c r="AZ584">
        <f t="shared" ca="1" si="385"/>
        <v>0</v>
      </c>
      <c r="BA584">
        <f t="shared" ca="1" si="385"/>
        <v>0</v>
      </c>
      <c r="BB584">
        <f t="shared" ca="1" si="385"/>
        <v>0</v>
      </c>
      <c r="BC584">
        <f t="shared" ca="1" si="385"/>
        <v>2</v>
      </c>
      <c r="BD584">
        <f t="shared" ca="1" si="385"/>
        <v>3</v>
      </c>
      <c r="BE584">
        <f t="shared" ca="1" si="385"/>
        <v>0</v>
      </c>
      <c r="BF584">
        <f t="shared" ca="1" si="385"/>
        <v>0</v>
      </c>
      <c r="BG584">
        <f t="shared" ca="1" si="385"/>
        <v>0</v>
      </c>
      <c r="BH584">
        <f t="shared" ca="1" si="385"/>
        <v>0</v>
      </c>
      <c r="BI584" s="37">
        <f t="shared" ca="1" si="385"/>
        <v>0</v>
      </c>
      <c r="BJ584" t="b">
        <f t="shared" ca="1" si="364"/>
        <v>0</v>
      </c>
      <c r="BK584" t="b">
        <f t="shared" ca="1" si="365"/>
        <v>0</v>
      </c>
      <c r="BL584" t="b">
        <f t="shared" ca="1" si="366"/>
        <v>1</v>
      </c>
      <c r="BM584" t="b">
        <f t="shared" ca="1" si="367"/>
        <v>0</v>
      </c>
      <c r="BN584" t="b">
        <f t="shared" ca="1" si="368"/>
        <v>0</v>
      </c>
      <c r="BO584" t="b">
        <f t="shared" ca="1" si="369"/>
        <v>0</v>
      </c>
      <c r="BP584" t="b">
        <f t="shared" ca="1" si="370"/>
        <v>0</v>
      </c>
      <c r="BQ584">
        <f t="shared" ca="1" si="371"/>
        <v>1</v>
      </c>
      <c r="BR584">
        <f t="shared" ca="1" si="372"/>
        <v>50572</v>
      </c>
      <c r="BS584" cm="1">
        <f t="array" aca="1" ref="BS584" ca="1">IF($C584=0,"",RANK(BR584,OFFSET(KKK,0,0,LAST,1),-1))</f>
        <v>758</v>
      </c>
      <c r="BT584" s="19">
        <f t="shared" ca="1" si="373"/>
        <v>105362</v>
      </c>
    </row>
    <row r="585" spans="1:72">
      <c r="A585">
        <v>573</v>
      </c>
      <c r="C585" s="9" t="str">
        <f t="shared" ca="1" si="384"/>
        <v>T843K 600</v>
      </c>
      <c r="D585">
        <f t="shared" ca="1" si="343"/>
        <v>9</v>
      </c>
      <c r="E585" t="str">
        <f t="shared" ca="1" si="357"/>
        <v>T843K</v>
      </c>
      <c r="F585" t="str">
        <f t="shared" ca="1" si="344"/>
        <v>LHDCO</v>
      </c>
      <c r="G585" t="str">
        <f t="shared" ca="1" si="358"/>
        <v>LHDCO 600</v>
      </c>
      <c r="H585" t="str">
        <f ca="1"/>
        <v>INFEO 532</v>
      </c>
      <c r="I585" t="str" cm="1">
        <f t="array" aca="1" ref="I585:J585" ca="1">IF($C585=0,"",_xlfn.TEXTSPLIT(H585," "))</f>
        <v>INFEO</v>
      </c>
      <c r="J585" t="str">
        <f ca="1"/>
        <v>532</v>
      </c>
      <c r="K585">
        <f t="shared" ca="1" si="359"/>
        <v>532</v>
      </c>
      <c r="L585">
        <f ca="1"/>
        <v>573</v>
      </c>
      <c r="M585" t="str">
        <f t="shared" ca="1" si="345"/>
        <v>9Q65K</v>
      </c>
      <c r="N585">
        <f t="shared" ca="1" si="380"/>
        <v>0</v>
      </c>
      <c r="O585">
        <f t="shared" ca="1" si="383"/>
        <v>0</v>
      </c>
      <c r="P585">
        <f t="shared" ca="1" si="383"/>
        <v>0</v>
      </c>
      <c r="Q585">
        <f t="shared" ca="1" si="383"/>
        <v>0</v>
      </c>
      <c r="R585">
        <f t="shared" ca="1" si="383"/>
        <v>1</v>
      </c>
      <c r="S585">
        <f t="shared" ca="1" si="383"/>
        <v>1</v>
      </c>
      <c r="T585">
        <f t="shared" ca="1" si="383"/>
        <v>0</v>
      </c>
      <c r="U585">
        <f t="shared" ca="1" si="383"/>
        <v>0</v>
      </c>
      <c r="V585">
        <f t="shared" ca="1" si="383"/>
        <v>1</v>
      </c>
      <c r="W585">
        <f t="shared" ca="1" si="383"/>
        <v>0</v>
      </c>
      <c r="X585">
        <f t="shared" ca="1" si="383"/>
        <v>0</v>
      </c>
      <c r="Y585">
        <f t="shared" ca="1" si="383"/>
        <v>1</v>
      </c>
      <c r="Z585">
        <f t="shared" ca="1" si="383"/>
        <v>1</v>
      </c>
      <c r="AA585">
        <f t="shared" ca="1" si="383"/>
        <v>0</v>
      </c>
      <c r="AB585">
        <f t="shared" ca="1" si="360"/>
        <v>5</v>
      </c>
      <c r="AC585" t="b">
        <f t="shared" ca="1" si="346"/>
        <v>0</v>
      </c>
      <c r="AD585" t="b">
        <f t="shared" ca="1" si="347"/>
        <v>0</v>
      </c>
      <c r="AE585" t="b">
        <f t="shared" ca="1" si="348"/>
        <v>0</v>
      </c>
      <c r="AF585" t="b">
        <f t="shared" ca="1" si="349"/>
        <v>0</v>
      </c>
      <c r="AG585" t="b">
        <f t="shared" ca="1" si="350"/>
        <v>0</v>
      </c>
      <c r="AH585" t="b">
        <f t="shared" ca="1" si="351"/>
        <v>0</v>
      </c>
      <c r="AI585" t="b">
        <f t="shared" ca="1" si="352"/>
        <v>1</v>
      </c>
      <c r="AJ585">
        <f t="shared" ca="1" si="361"/>
        <v>1</v>
      </c>
      <c r="AK585">
        <f t="shared" ca="1" si="353"/>
        <v>10573</v>
      </c>
      <c r="AL585">
        <f t="shared" ca="1" si="354"/>
        <v>102</v>
      </c>
      <c r="AM585" s="19">
        <f t="shared" ca="1" si="355"/>
        <v>54264</v>
      </c>
      <c r="AN585" t="str">
        <f ca="1">IF($C585=0,"",
VLOOKUP(MID($E585,1,1),TRANSF2,2,FALSE)
&amp; VLOOKUP(MID($E585,2,1),TRANSF2,2,FALSE)
&amp; VLOOKUP(MID($E585,3,1),TRANSF2,2,FALSE)
&amp; VLOOKUP(MID($E585,4,1),TRANSF2,2,FALSE)
&amp; VLOOKUP(MID($E585,5,1),TRANSF2,2,FALSE)
)</f>
        <v>LHDCO</v>
      </c>
      <c r="AO585" t="str">
        <f t="shared" ca="1" si="362"/>
        <v>LHDCO 600</v>
      </c>
      <c r="AP585" t="str">
        <f ca="1"/>
        <v>HIIHP 140</v>
      </c>
      <c r="AQ585" t="str" cm="1">
        <f t="array" aca="1" ref="AQ585:AR585" ca="1">IF($C585=0,"",_xlfn.TEXTSPLIT(AP585," "))</f>
        <v>HIIHP</v>
      </c>
      <c r="AR585" t="str">
        <f ca="1"/>
        <v>140</v>
      </c>
      <c r="AS585">
        <f t="shared" ca="1" si="363"/>
        <v>140</v>
      </c>
      <c r="AT585">
        <f ca="1"/>
        <v>573</v>
      </c>
      <c r="AU585" t="str">
        <f ca="1">IF($C585=0,"",
VLOOKUP(MID(AQ585,1,1),REVTRANS2,2,FALSE)
&amp; VLOOKUP(MID(AQ585,2,1),REVTRANS2,2,FALSE)
&amp; VLOOKUP(MID(AQ585,3,1),REVTRANS2,2,FALSE)
&amp; VLOOKUP(MID(AQ585,4,1),REVTRANS2,2,FALSE)
&amp; VLOOKUP(MID(AQ585,5,1),REVTRANS2,2,FALSE)
)</f>
        <v>8998A</v>
      </c>
      <c r="AV585">
        <f t="shared" ca="1" si="377"/>
        <v>0</v>
      </c>
      <c r="AW585">
        <f t="shared" ca="1" si="385"/>
        <v>0</v>
      </c>
      <c r="AX585">
        <f t="shared" ca="1" si="385"/>
        <v>0</v>
      </c>
      <c r="AY585">
        <f t="shared" ca="1" si="385"/>
        <v>0</v>
      </c>
      <c r="AZ585">
        <f t="shared" ca="1" si="385"/>
        <v>0</v>
      </c>
      <c r="BA585">
        <f t="shared" ca="1" si="385"/>
        <v>0</v>
      </c>
      <c r="BB585">
        <f t="shared" ca="1" si="385"/>
        <v>0</v>
      </c>
      <c r="BC585">
        <f t="shared" ca="1" si="385"/>
        <v>2</v>
      </c>
      <c r="BD585">
        <f t="shared" ca="1" si="385"/>
        <v>2</v>
      </c>
      <c r="BE585">
        <f t="shared" ca="1" si="385"/>
        <v>0</v>
      </c>
      <c r="BF585">
        <f t="shared" ca="1" si="385"/>
        <v>0</v>
      </c>
      <c r="BG585">
        <f t="shared" ca="1" si="385"/>
        <v>0</v>
      </c>
      <c r="BH585">
        <f t="shared" ca="1" si="385"/>
        <v>1</v>
      </c>
      <c r="BI585" s="37">
        <f t="shared" ca="1" si="385"/>
        <v>0</v>
      </c>
      <c r="BJ585" t="b">
        <f t="shared" ca="1" si="364"/>
        <v>0</v>
      </c>
      <c r="BK585" t="b">
        <f t="shared" ca="1" si="365"/>
        <v>0</v>
      </c>
      <c r="BL585" t="b">
        <f t="shared" ca="1" si="366"/>
        <v>0</v>
      </c>
      <c r="BM585" t="b">
        <f t="shared" ca="1" si="367"/>
        <v>0</v>
      </c>
      <c r="BN585" t="b">
        <f t="shared" ca="1" si="368"/>
        <v>1</v>
      </c>
      <c r="BO585" t="b">
        <f t="shared" ca="1" si="369"/>
        <v>0</v>
      </c>
      <c r="BP585" t="b">
        <f t="shared" ca="1" si="370"/>
        <v>0</v>
      </c>
      <c r="BQ585">
        <f t="shared" ca="1" si="371"/>
        <v>1</v>
      </c>
      <c r="BR585">
        <f t="shared" ca="1" si="372"/>
        <v>30573</v>
      </c>
      <c r="BS585" cm="1">
        <f t="array" aca="1" ref="BS585" ca="1">IF($C585=0,"",RANK(BR585,OFFSET(KKK,0,0,LAST,1),-1))</f>
        <v>390</v>
      </c>
      <c r="BT585" s="19">
        <f t="shared" ca="1" si="373"/>
        <v>54600</v>
      </c>
    </row>
    <row r="586" spans="1:72">
      <c r="A586">
        <v>574</v>
      </c>
      <c r="C586" s="9" t="str">
        <f t="shared" ca="1" si="384"/>
        <v>52252 32</v>
      </c>
      <c r="D586">
        <f t="shared" ca="1" si="343"/>
        <v>8</v>
      </c>
      <c r="E586" t="str">
        <f t="shared" ca="1" si="357"/>
        <v>52252</v>
      </c>
      <c r="F586" t="str">
        <f t="shared" ca="1" si="344"/>
        <v>EBBEB</v>
      </c>
      <c r="G586" t="str">
        <f t="shared" ca="1" si="358"/>
        <v>EBBEB 32</v>
      </c>
      <c r="H586" t="str">
        <f ca="1"/>
        <v>INIMN 113</v>
      </c>
      <c r="I586" t="str" cm="1">
        <f t="array" aca="1" ref="I586:J586" ca="1">IF($C586=0,"",_xlfn.TEXTSPLIT(H586," "))</f>
        <v>INIMN</v>
      </c>
      <c r="J586" t="str">
        <f ca="1"/>
        <v>113</v>
      </c>
      <c r="K586">
        <f t="shared" ca="1" si="359"/>
        <v>113</v>
      </c>
      <c r="L586">
        <f ca="1"/>
        <v>574</v>
      </c>
      <c r="M586" t="str">
        <f t="shared" ca="1" si="345"/>
        <v>9Q9JQ</v>
      </c>
      <c r="N586">
        <f t="shared" ca="1" si="380"/>
        <v>0</v>
      </c>
      <c r="O586">
        <f t="shared" ca="1" si="383"/>
        <v>0</v>
      </c>
      <c r="P586">
        <f t="shared" ca="1" si="383"/>
        <v>0</v>
      </c>
      <c r="Q586">
        <f t="shared" ca="1" si="383"/>
        <v>0</v>
      </c>
      <c r="R586">
        <f t="shared" ca="1" si="383"/>
        <v>0</v>
      </c>
      <c r="S586">
        <f t="shared" ca="1" si="383"/>
        <v>0</v>
      </c>
      <c r="T586">
        <f t="shared" ca="1" si="383"/>
        <v>0</v>
      </c>
      <c r="U586">
        <f t="shared" ca="1" si="383"/>
        <v>0</v>
      </c>
      <c r="V586">
        <f t="shared" ca="1" si="383"/>
        <v>2</v>
      </c>
      <c r="W586">
        <f t="shared" ca="1" si="383"/>
        <v>0</v>
      </c>
      <c r="X586">
        <f t="shared" ca="1" si="383"/>
        <v>1</v>
      </c>
      <c r="Y586">
        <f t="shared" ca="1" si="383"/>
        <v>2</v>
      </c>
      <c r="Z586">
        <f t="shared" ca="1" si="383"/>
        <v>0</v>
      </c>
      <c r="AA586">
        <f t="shared" ca="1" si="383"/>
        <v>0</v>
      </c>
      <c r="AB586">
        <f t="shared" ca="1" si="360"/>
        <v>5</v>
      </c>
      <c r="AC586" t="b">
        <f t="shared" ca="1" si="346"/>
        <v>0</v>
      </c>
      <c r="AD586" t="b">
        <f t="shared" ca="1" si="347"/>
        <v>0</v>
      </c>
      <c r="AE586" t="b">
        <f t="shared" ca="1" si="348"/>
        <v>0</v>
      </c>
      <c r="AF586" t="b">
        <f t="shared" ca="1" si="349"/>
        <v>0</v>
      </c>
      <c r="AG586" t="b">
        <f t="shared" ca="1" si="350"/>
        <v>1</v>
      </c>
      <c r="AH586" t="b">
        <f t="shared" ca="1" si="351"/>
        <v>0</v>
      </c>
      <c r="AI586" t="b">
        <f t="shared" ca="1" si="352"/>
        <v>0</v>
      </c>
      <c r="AJ586">
        <f t="shared" ca="1" si="361"/>
        <v>1</v>
      </c>
      <c r="AK586">
        <f t="shared" ca="1" si="353"/>
        <v>30574</v>
      </c>
      <c r="AL586">
        <f t="shared" ca="1" si="354"/>
        <v>547</v>
      </c>
      <c r="AM586" s="19">
        <f t="shared" ca="1" si="355"/>
        <v>61811</v>
      </c>
      <c r="AN586" t="str">
        <f ca="1">IF($C586=0,"",
VLOOKUP(MID($E586,1,1),TRANSF2,2,FALSE)
&amp; VLOOKUP(MID($E586,2,1),TRANSF2,2,FALSE)
&amp; VLOOKUP(MID($E586,3,1),TRANSF2,2,FALSE)
&amp; VLOOKUP(MID($E586,4,1),TRANSF2,2,FALSE)
&amp; VLOOKUP(MID($E586,5,1),TRANSF2,2,FALSE)
)</f>
        <v>EBBEB</v>
      </c>
      <c r="AO586" t="str">
        <f t="shared" ca="1" si="362"/>
        <v>EBBEB 32</v>
      </c>
      <c r="AP586" t="str">
        <f ca="1"/>
        <v>HIPCH 627</v>
      </c>
      <c r="AQ586" t="str" cm="1">
        <f t="array" aca="1" ref="AQ586:AR586" ca="1">IF($C586=0,"",_xlfn.TEXTSPLIT(AP586," "))</f>
        <v>HIPCH</v>
      </c>
      <c r="AR586" t="str">
        <f ca="1"/>
        <v>627</v>
      </c>
      <c r="AS586">
        <f t="shared" ca="1" si="363"/>
        <v>627</v>
      </c>
      <c r="AT586">
        <f ca="1"/>
        <v>574</v>
      </c>
      <c r="AU586" t="str">
        <f ca="1">IF($C586=0,"",
VLOOKUP(MID(AQ586,1,1),REVTRANS2,2,FALSE)
&amp; VLOOKUP(MID(AQ586,2,1),REVTRANS2,2,FALSE)
&amp; VLOOKUP(MID(AQ586,3,1),REVTRANS2,2,FALSE)
&amp; VLOOKUP(MID(AQ586,4,1),REVTRANS2,2,FALSE)
&amp; VLOOKUP(MID(AQ586,5,1),REVTRANS2,2,FALSE)
)</f>
        <v>89A38</v>
      </c>
      <c r="AV586">
        <f t="shared" ca="1" si="377"/>
        <v>0</v>
      </c>
      <c r="AW586">
        <f t="shared" ca="1" si="385"/>
        <v>0</v>
      </c>
      <c r="AX586">
        <f t="shared" ca="1" si="385"/>
        <v>1</v>
      </c>
      <c r="AY586">
        <f t="shared" ca="1" si="385"/>
        <v>0</v>
      </c>
      <c r="AZ586">
        <f t="shared" ca="1" si="385"/>
        <v>0</v>
      </c>
      <c r="BA586">
        <f t="shared" ca="1" si="385"/>
        <v>0</v>
      </c>
      <c r="BB586">
        <f t="shared" ca="1" si="385"/>
        <v>0</v>
      </c>
      <c r="BC586">
        <f t="shared" ca="1" si="385"/>
        <v>2</v>
      </c>
      <c r="BD586">
        <f t="shared" ca="1" si="385"/>
        <v>1</v>
      </c>
      <c r="BE586">
        <f t="shared" ca="1" si="385"/>
        <v>0</v>
      </c>
      <c r="BF586">
        <f t="shared" ca="1" si="385"/>
        <v>0</v>
      </c>
      <c r="BG586">
        <f t="shared" ca="1" si="385"/>
        <v>0</v>
      </c>
      <c r="BH586">
        <f t="shared" ca="1" si="385"/>
        <v>1</v>
      </c>
      <c r="BI586" s="37">
        <f t="shared" ca="1" si="385"/>
        <v>0</v>
      </c>
      <c r="BJ586" t="b">
        <f t="shared" ca="1" si="364"/>
        <v>0</v>
      </c>
      <c r="BK586" t="b">
        <f t="shared" ca="1" si="365"/>
        <v>0</v>
      </c>
      <c r="BL586" t="b">
        <f t="shared" ca="1" si="366"/>
        <v>0</v>
      </c>
      <c r="BM586" t="b">
        <f t="shared" ca="1" si="367"/>
        <v>0</v>
      </c>
      <c r="BN586" t="b">
        <f t="shared" ca="1" si="368"/>
        <v>0</v>
      </c>
      <c r="BO586" t="b">
        <f t="shared" ca="1" si="369"/>
        <v>1</v>
      </c>
      <c r="BP586" t="b">
        <f t="shared" ca="1" si="370"/>
        <v>0</v>
      </c>
      <c r="BQ586">
        <f t="shared" ca="1" si="371"/>
        <v>1</v>
      </c>
      <c r="BR586">
        <f t="shared" ca="1" si="372"/>
        <v>20574</v>
      </c>
      <c r="BS586" cm="1">
        <f t="array" aca="1" ref="BS586" ca="1">IF($C586=0,"",RANK(BR586,OFFSET(KKK,0,0,LAST,1),-1))</f>
        <v>232</v>
      </c>
      <c r="BT586" s="19">
        <f t="shared" ca="1" si="373"/>
        <v>145464</v>
      </c>
    </row>
    <row r="587" spans="1:72">
      <c r="A587">
        <v>575</v>
      </c>
      <c r="C587" s="9" t="str">
        <f t="shared" ca="1" si="384"/>
        <v>Q62J9 576</v>
      </c>
      <c r="D587">
        <f t="shared" ca="1" si="343"/>
        <v>9</v>
      </c>
      <c r="E587" t="str">
        <f t="shared" ca="1" si="357"/>
        <v>Q62J9</v>
      </c>
      <c r="F587" t="str">
        <f t="shared" ca="1" si="344"/>
        <v>NFBMI</v>
      </c>
      <c r="G587" t="str">
        <f t="shared" ca="1" si="358"/>
        <v>NFBMI 576</v>
      </c>
      <c r="H587" t="str">
        <f ca="1"/>
        <v>INLII 704</v>
      </c>
      <c r="I587" t="str" cm="1">
        <f t="array" aca="1" ref="I587:J587" ca="1">IF($C587=0,"",_xlfn.TEXTSPLIT(H587," "))</f>
        <v>INLII</v>
      </c>
      <c r="J587" t="str">
        <f ca="1"/>
        <v>704</v>
      </c>
      <c r="K587">
        <f t="shared" ca="1" si="359"/>
        <v>704</v>
      </c>
      <c r="L587">
        <f ca="1"/>
        <v>575</v>
      </c>
      <c r="M587" t="str">
        <f t="shared" ca="1" si="345"/>
        <v>9QT99</v>
      </c>
      <c r="N587">
        <f t="shared" ca="1" si="380"/>
        <v>0</v>
      </c>
      <c r="O587">
        <f t="shared" ref="O587:AA596" ca="1" si="386">IF($C587=0,"",(LEN($M587)-LEN(SUBSTITUTE($M587,O$11,""))))</f>
        <v>0</v>
      </c>
      <c r="P587">
        <f t="shared" ca="1" si="386"/>
        <v>0</v>
      </c>
      <c r="Q587">
        <f t="shared" ca="1" si="386"/>
        <v>0</v>
      </c>
      <c r="R587">
        <f t="shared" ca="1" si="386"/>
        <v>0</v>
      </c>
      <c r="S587">
        <f t="shared" ca="1" si="386"/>
        <v>0</v>
      </c>
      <c r="T587">
        <f t="shared" ca="1" si="386"/>
        <v>0</v>
      </c>
      <c r="U587">
        <f t="shared" ca="1" si="386"/>
        <v>0</v>
      </c>
      <c r="V587">
        <f t="shared" ca="1" si="386"/>
        <v>3</v>
      </c>
      <c r="W587">
        <f t="shared" ca="1" si="386"/>
        <v>1</v>
      </c>
      <c r="X587">
        <f t="shared" ca="1" si="386"/>
        <v>0</v>
      </c>
      <c r="Y587">
        <f t="shared" ca="1" si="386"/>
        <v>1</v>
      </c>
      <c r="Z587">
        <f t="shared" ca="1" si="386"/>
        <v>0</v>
      </c>
      <c r="AA587">
        <f t="shared" ca="1" si="386"/>
        <v>0</v>
      </c>
      <c r="AB587">
        <f t="shared" ca="1" si="360"/>
        <v>5</v>
      </c>
      <c r="AC587" t="b">
        <f t="shared" ca="1" si="346"/>
        <v>0</v>
      </c>
      <c r="AD587" t="b">
        <f t="shared" ca="1" si="347"/>
        <v>0</v>
      </c>
      <c r="AE587" t="b">
        <f t="shared" ca="1" si="348"/>
        <v>0</v>
      </c>
      <c r="AF587" t="b">
        <f t="shared" ca="1" si="349"/>
        <v>1</v>
      </c>
      <c r="AG587" t="b">
        <f t="shared" ca="1" si="350"/>
        <v>0</v>
      </c>
      <c r="AH587" t="b">
        <f t="shared" ca="1" si="351"/>
        <v>0</v>
      </c>
      <c r="AI587" t="b">
        <f t="shared" ca="1" si="352"/>
        <v>0</v>
      </c>
      <c r="AJ587">
        <f t="shared" ca="1" si="361"/>
        <v>1</v>
      </c>
      <c r="AK587">
        <f t="shared" ca="1" si="353"/>
        <v>40575</v>
      </c>
      <c r="AL587">
        <f t="shared" ca="1" si="354"/>
        <v>728</v>
      </c>
      <c r="AM587" s="19">
        <f t="shared" ca="1" si="355"/>
        <v>512512</v>
      </c>
      <c r="AN587" t="str">
        <f ca="1">IF($C587=0,"",
VLOOKUP(MID($E587,1,1),TRANSF2,2,FALSE)
&amp; VLOOKUP(MID($E587,2,1),TRANSF2,2,FALSE)
&amp; VLOOKUP(MID($E587,3,1),TRANSF2,2,FALSE)
&amp; VLOOKUP(MID($E587,4,1),TRANSF2,2,FALSE)
&amp; VLOOKUP(MID($E587,5,1),TRANSF2,2,FALSE)
)</f>
        <v>NFBAI</v>
      </c>
      <c r="AO587" t="str">
        <f t="shared" ca="1" si="362"/>
        <v>NFBAI 576</v>
      </c>
      <c r="AP587" t="str">
        <f ca="1"/>
        <v>HLAAG 165</v>
      </c>
      <c r="AQ587" t="str" cm="1">
        <f t="array" aca="1" ref="AQ587:AR587" ca="1">IF($C587=0,"",_xlfn.TEXTSPLIT(AP587," "))</f>
        <v>HLAAG</v>
      </c>
      <c r="AR587" t="str">
        <f ca="1"/>
        <v>165</v>
      </c>
      <c r="AS587">
        <f t="shared" ca="1" si="363"/>
        <v>165</v>
      </c>
      <c r="AT587">
        <f ca="1"/>
        <v>575</v>
      </c>
      <c r="AU587" t="str">
        <f ca="1">IF($C587=0,"",
VLOOKUP(MID(AQ587,1,1),REVTRANS2,2,FALSE)
&amp; VLOOKUP(MID(AQ587,2,1),REVTRANS2,2,FALSE)
&amp; VLOOKUP(MID(AQ587,3,1),REVTRANS2,2,FALSE)
&amp; VLOOKUP(MID(AQ587,4,1),REVTRANS2,2,FALSE)
&amp; VLOOKUP(MID(AQ587,5,1),REVTRANS2,2,FALSE)
)</f>
        <v>8TJJ7</v>
      </c>
      <c r="AV587">
        <f t="shared" ca="1" si="377"/>
        <v>0</v>
      </c>
      <c r="AW587">
        <f t="shared" ca="1" si="385"/>
        <v>0</v>
      </c>
      <c r="AX587">
        <f t="shared" ca="1" si="385"/>
        <v>0</v>
      </c>
      <c r="AY587">
        <f t="shared" ca="1" si="385"/>
        <v>0</v>
      </c>
      <c r="AZ587">
        <f t="shared" ca="1" si="385"/>
        <v>0</v>
      </c>
      <c r="BA587">
        <f t="shared" ca="1" si="385"/>
        <v>0</v>
      </c>
      <c r="BB587">
        <f t="shared" ca="1" si="385"/>
        <v>1</v>
      </c>
      <c r="BC587">
        <f t="shared" ca="1" si="385"/>
        <v>1</v>
      </c>
      <c r="BD587">
        <f t="shared" ca="1" si="385"/>
        <v>0</v>
      </c>
      <c r="BE587">
        <f t="shared" ca="1" si="385"/>
        <v>1</v>
      </c>
      <c r="BF587">
        <f t="shared" ca="1" si="385"/>
        <v>0</v>
      </c>
      <c r="BG587">
        <f t="shared" ca="1" si="385"/>
        <v>0</v>
      </c>
      <c r="BH587">
        <f t="shared" ca="1" si="385"/>
        <v>0</v>
      </c>
      <c r="BI587" s="37">
        <f t="shared" ca="1" si="385"/>
        <v>2</v>
      </c>
      <c r="BJ587" t="b">
        <f t="shared" ca="1" si="364"/>
        <v>0</v>
      </c>
      <c r="BK587" t="b">
        <f t="shared" ca="1" si="365"/>
        <v>0</v>
      </c>
      <c r="BL587" t="b">
        <f t="shared" ca="1" si="366"/>
        <v>0</v>
      </c>
      <c r="BM587" t="b">
        <f t="shared" ca="1" si="367"/>
        <v>1</v>
      </c>
      <c r="BN587" t="b">
        <f t="shared" ca="1" si="368"/>
        <v>0</v>
      </c>
      <c r="BO587" t="b">
        <f t="shared" ca="1" si="369"/>
        <v>0</v>
      </c>
      <c r="BP587" t="b">
        <f t="shared" ca="1" si="370"/>
        <v>0</v>
      </c>
      <c r="BQ587">
        <f t="shared" ca="1" si="371"/>
        <v>1</v>
      </c>
      <c r="BR587">
        <f t="shared" ca="1" si="372"/>
        <v>40575</v>
      </c>
      <c r="BS587" cm="1">
        <f t="array" aca="1" ref="BS587" ca="1">IF($C587=0,"",RANK(BR587,OFFSET(KKK,0,0,LAST,1),-1))</f>
        <v>594</v>
      </c>
      <c r="BT587" s="19">
        <f t="shared" ca="1" si="373"/>
        <v>98010</v>
      </c>
    </row>
    <row r="588" spans="1:72">
      <c r="A588">
        <v>576</v>
      </c>
      <c r="C588" s="9" t="str">
        <f t="shared" ca="1" si="384"/>
        <v>38777 684</v>
      </c>
      <c r="D588">
        <f t="shared" ca="1" si="343"/>
        <v>9</v>
      </c>
      <c r="E588" t="str">
        <f t="shared" ca="1" si="357"/>
        <v>38777</v>
      </c>
      <c r="F588" t="str">
        <f t="shared" ca="1" si="344"/>
        <v>CHGGG</v>
      </c>
      <c r="G588" t="str">
        <f t="shared" ca="1" si="358"/>
        <v>CHGGG 684</v>
      </c>
      <c r="H588" t="str">
        <f ca="1"/>
        <v>IOCNC 557</v>
      </c>
      <c r="I588" t="str" cm="1">
        <f t="array" aca="1" ref="I588:J588" ca="1">IF($C588=0,"",_xlfn.TEXTSPLIT(H588," "))</f>
        <v>IOCNC</v>
      </c>
      <c r="J588" t="str">
        <f ca="1"/>
        <v>557</v>
      </c>
      <c r="K588">
        <f t="shared" ca="1" si="359"/>
        <v>557</v>
      </c>
      <c r="L588">
        <f ca="1"/>
        <v>576</v>
      </c>
      <c r="M588" t="str">
        <f t="shared" ca="1" si="345"/>
        <v>9K3Q3</v>
      </c>
      <c r="N588">
        <f t="shared" ca="1" si="380"/>
        <v>0</v>
      </c>
      <c r="O588">
        <f t="shared" ca="1" si="386"/>
        <v>0</v>
      </c>
      <c r="P588">
        <f t="shared" ca="1" si="386"/>
        <v>2</v>
      </c>
      <c r="Q588">
        <f t="shared" ca="1" si="386"/>
        <v>0</v>
      </c>
      <c r="R588">
        <f t="shared" ca="1" si="386"/>
        <v>0</v>
      </c>
      <c r="S588">
        <f t="shared" ca="1" si="386"/>
        <v>0</v>
      </c>
      <c r="T588">
        <f t="shared" ca="1" si="386"/>
        <v>0</v>
      </c>
      <c r="U588">
        <f t="shared" ca="1" si="386"/>
        <v>0</v>
      </c>
      <c r="V588">
        <f t="shared" ca="1" si="386"/>
        <v>1</v>
      </c>
      <c r="W588">
        <f t="shared" ca="1" si="386"/>
        <v>0</v>
      </c>
      <c r="X588">
        <f t="shared" ca="1" si="386"/>
        <v>0</v>
      </c>
      <c r="Y588">
        <f t="shared" ca="1" si="386"/>
        <v>1</v>
      </c>
      <c r="Z588">
        <f t="shared" ca="1" si="386"/>
        <v>1</v>
      </c>
      <c r="AA588">
        <f t="shared" ca="1" si="386"/>
        <v>0</v>
      </c>
      <c r="AB588">
        <f t="shared" ca="1" si="360"/>
        <v>5</v>
      </c>
      <c r="AC588" t="b">
        <f t="shared" ca="1" si="346"/>
        <v>0</v>
      </c>
      <c r="AD588" t="b">
        <f t="shared" ca="1" si="347"/>
        <v>0</v>
      </c>
      <c r="AE588" t="b">
        <f t="shared" ca="1" si="348"/>
        <v>0</v>
      </c>
      <c r="AF588" t="b">
        <f t="shared" ca="1" si="349"/>
        <v>0</v>
      </c>
      <c r="AG588" t="b">
        <f t="shared" ca="1" si="350"/>
        <v>0</v>
      </c>
      <c r="AH588" t="b">
        <f t="shared" ca="1" si="351"/>
        <v>1</v>
      </c>
      <c r="AI588" t="b">
        <f t="shared" ca="1" si="352"/>
        <v>0</v>
      </c>
      <c r="AJ588">
        <f t="shared" ca="1" si="361"/>
        <v>1</v>
      </c>
      <c r="AK588">
        <f t="shared" ca="1" si="353"/>
        <v>20576</v>
      </c>
      <c r="AL588">
        <f t="shared" ca="1" si="354"/>
        <v>332</v>
      </c>
      <c r="AM588" s="19">
        <f t="shared" ca="1" si="355"/>
        <v>184924</v>
      </c>
      <c r="AN588" t="str">
        <f ca="1">IF($C588=0,"",
VLOOKUP(MID($E588,1,1),TRANSF2,2,FALSE)
&amp; VLOOKUP(MID($E588,2,1),TRANSF2,2,FALSE)
&amp; VLOOKUP(MID($E588,3,1),TRANSF2,2,FALSE)
&amp; VLOOKUP(MID($E588,4,1),TRANSF2,2,FALSE)
&amp; VLOOKUP(MID($E588,5,1),TRANSF2,2,FALSE)
)</f>
        <v>CHGGG</v>
      </c>
      <c r="AO588" t="str">
        <f t="shared" ca="1" si="362"/>
        <v>CHGGG 684</v>
      </c>
      <c r="AP588" t="str">
        <f ca="1"/>
        <v>HLFNG 434</v>
      </c>
      <c r="AQ588" t="str" cm="1">
        <f t="array" aca="1" ref="AQ588:AR588" ca="1">IF($C588=0,"",_xlfn.TEXTSPLIT(AP588," "))</f>
        <v>HLFNG</v>
      </c>
      <c r="AR588" t="str">
        <f ca="1"/>
        <v>434</v>
      </c>
      <c r="AS588">
        <f t="shared" ca="1" si="363"/>
        <v>434</v>
      </c>
      <c r="AT588">
        <f ca="1"/>
        <v>576</v>
      </c>
      <c r="AU588" t="str">
        <f ca="1">IF($C588=0,"",
VLOOKUP(MID(AQ588,1,1),REVTRANS2,2,FALSE)
&amp; VLOOKUP(MID(AQ588,2,1),REVTRANS2,2,FALSE)
&amp; VLOOKUP(MID(AQ588,3,1),REVTRANS2,2,FALSE)
&amp; VLOOKUP(MID(AQ588,4,1),REVTRANS2,2,FALSE)
&amp; VLOOKUP(MID(AQ588,5,1),REVTRANS2,2,FALSE)
)</f>
        <v>8T6Q7</v>
      </c>
      <c r="AV588">
        <f t="shared" ca="1" si="377"/>
        <v>0</v>
      </c>
      <c r="AW588">
        <f t="shared" ca="1" si="385"/>
        <v>0</v>
      </c>
      <c r="AX588">
        <f t="shared" ca="1" si="385"/>
        <v>0</v>
      </c>
      <c r="AY588">
        <f t="shared" ca="1" si="385"/>
        <v>0</v>
      </c>
      <c r="AZ588">
        <f t="shared" ca="1" si="385"/>
        <v>0</v>
      </c>
      <c r="BA588">
        <f t="shared" ca="1" si="385"/>
        <v>1</v>
      </c>
      <c r="BB588">
        <f t="shared" ca="1" si="385"/>
        <v>1</v>
      </c>
      <c r="BC588">
        <f t="shared" ca="1" si="385"/>
        <v>1</v>
      </c>
      <c r="BD588">
        <f t="shared" ca="1" si="385"/>
        <v>0</v>
      </c>
      <c r="BE588">
        <f t="shared" ca="1" si="385"/>
        <v>1</v>
      </c>
      <c r="BF588">
        <f t="shared" ca="1" si="385"/>
        <v>1</v>
      </c>
      <c r="BG588">
        <f t="shared" ca="1" si="385"/>
        <v>0</v>
      </c>
      <c r="BH588">
        <f t="shared" ca="1" si="385"/>
        <v>0</v>
      </c>
      <c r="BI588" s="37">
        <f t="shared" ca="1" si="385"/>
        <v>0</v>
      </c>
      <c r="BJ588" t="b">
        <f t="shared" ca="1" si="364"/>
        <v>0</v>
      </c>
      <c r="BK588" t="b">
        <f t="shared" ca="1" si="365"/>
        <v>0</v>
      </c>
      <c r="BL588" t="b">
        <f t="shared" ca="1" si="366"/>
        <v>0</v>
      </c>
      <c r="BM588" t="b">
        <f t="shared" ca="1" si="367"/>
        <v>0</v>
      </c>
      <c r="BN588" t="b">
        <f t="shared" ca="1" si="368"/>
        <v>0</v>
      </c>
      <c r="BO588" t="b">
        <f t="shared" ca="1" si="369"/>
        <v>0</v>
      </c>
      <c r="BP588" t="b">
        <f t="shared" ca="1" si="370"/>
        <v>1</v>
      </c>
      <c r="BQ588">
        <f t="shared" ca="1" si="371"/>
        <v>1</v>
      </c>
      <c r="BR588">
        <f t="shared" ca="1" si="372"/>
        <v>10576</v>
      </c>
      <c r="BS588" cm="1">
        <f t="array" aca="1" ref="BS588" ca="1">IF($C588=0,"",RANK(BR588,OFFSET(KKK,0,0,LAST,1),-1))</f>
        <v>66</v>
      </c>
      <c r="BT588" s="19">
        <f t="shared" ca="1" si="373"/>
        <v>28644</v>
      </c>
    </row>
    <row r="589" spans="1:72">
      <c r="A589">
        <v>577</v>
      </c>
      <c r="C589" s="9" t="str">
        <f t="shared" ca="1" si="384"/>
        <v>3T433 418</v>
      </c>
      <c r="D589">
        <f t="shared" ref="D589:D652" ca="1" si="387">IF($C589=0,"",LEN($C589))</f>
        <v>9</v>
      </c>
      <c r="E589" t="str">
        <f t="shared" ca="1" si="357"/>
        <v>3T433</v>
      </c>
      <c r="F589" t="str">
        <f t="shared" ref="F589:F652" ca="1" si="388">IF($C589=0,"",
VLOOKUP(MID($E589,1,1),TRANSF,2,FALSE)
&amp; VLOOKUP(MID($E589,2,1),TRANSF,2,FALSE)
&amp; VLOOKUP(MID($E589,3,1),TRANSF,2,FALSE)
&amp; VLOOKUP(MID($E589,4,1),TRANSF,2,FALSE)
&amp; VLOOKUP(MID($E589,5,1),TRANSF,2,FALSE)
)</f>
        <v>CLDCC</v>
      </c>
      <c r="G589" t="str">
        <f t="shared" ca="1" si="358"/>
        <v>CLDCC 418</v>
      </c>
      <c r="H589" t="str">
        <f ca="1"/>
        <v>IOGEP 873</v>
      </c>
      <c r="I589" t="str" cm="1">
        <f t="array" aca="1" ref="I589:J589" ca="1">IF($C589=0,"",_xlfn.TEXTSPLIT(H589," "))</f>
        <v>IOGEP</v>
      </c>
      <c r="J589" t="str">
        <f ca="1"/>
        <v>873</v>
      </c>
      <c r="K589">
        <f t="shared" ca="1" si="359"/>
        <v>873</v>
      </c>
      <c r="L589">
        <f ca="1"/>
        <v>577</v>
      </c>
      <c r="M589" t="str">
        <f t="shared" ref="M589:M652" ca="1" si="389">IF($C589=0,"",
VLOOKUP(MID($I589,1,1),REVTRANSF,2,FALSE)
&amp; VLOOKUP(MID($I589,2,1),REVTRANSF,2,FALSE)
&amp; VLOOKUP(MID($I589,3,1),REVTRANSF,2,FALSE)
&amp; VLOOKUP(MID($I589,4,1),REVTRANSF,2,FALSE)
&amp; VLOOKUP(MID($I589,5,1),REVTRANSF,2,FALSE)
)</f>
        <v>9K75A</v>
      </c>
      <c r="N589">
        <f t="shared" ca="1" si="380"/>
        <v>0</v>
      </c>
      <c r="O589">
        <f t="shared" ca="1" si="386"/>
        <v>0</v>
      </c>
      <c r="P589">
        <f t="shared" ca="1" si="386"/>
        <v>0</v>
      </c>
      <c r="Q589">
        <f t="shared" ca="1" si="386"/>
        <v>0</v>
      </c>
      <c r="R589">
        <f t="shared" ca="1" si="386"/>
        <v>1</v>
      </c>
      <c r="S589">
        <f t="shared" ca="1" si="386"/>
        <v>0</v>
      </c>
      <c r="T589">
        <f t="shared" ca="1" si="386"/>
        <v>1</v>
      </c>
      <c r="U589">
        <f t="shared" ca="1" si="386"/>
        <v>0</v>
      </c>
      <c r="V589">
        <f t="shared" ca="1" si="386"/>
        <v>1</v>
      </c>
      <c r="W589">
        <f t="shared" ca="1" si="386"/>
        <v>0</v>
      </c>
      <c r="X589">
        <f t="shared" ca="1" si="386"/>
        <v>0</v>
      </c>
      <c r="Y589">
        <f t="shared" ca="1" si="386"/>
        <v>0</v>
      </c>
      <c r="Z589">
        <f t="shared" ca="1" si="386"/>
        <v>1</v>
      </c>
      <c r="AA589">
        <f t="shared" ca="1" si="386"/>
        <v>1</v>
      </c>
      <c r="AB589">
        <f t="shared" ca="1" si="360"/>
        <v>5</v>
      </c>
      <c r="AC589" t="b">
        <f t="shared" ref="AC589:AC652" ca="1" si="390">IF($C589=0,"",MAX($N589:$AA589)=5)</f>
        <v>0</v>
      </c>
      <c r="AD589" t="b">
        <f t="shared" ref="AD589:AD652" ca="1" si="391">IF($C589=0,"",MAX($N589:$AA589)=4)</f>
        <v>0</v>
      </c>
      <c r="AE589" t="b">
        <f t="shared" ref="AE589:AE652" ca="1" si="392">IF($C589=0,"",AND(MAX($N589:$AA589)=3,IFERROR(_xlfn.XMATCH(2,$N589:$AA589)&gt;0,FALSE)))</f>
        <v>0</v>
      </c>
      <c r="AF589" t="b">
        <f t="shared" ref="AF589:AF652" ca="1" si="393">IF($C589=0,"",AND(MAX($N589:$AA589)=3,IFERROR(_xlfn.XMATCH(1,$N589:$AA589)&gt;0,FALSE)))</f>
        <v>0</v>
      </c>
      <c r="AG589" t="b">
        <f t="shared" ref="AG589:AG652" ca="1" si="394">IF($C589=0,"",COUNTIF($N589:$AA589,2)=2)</f>
        <v>0</v>
      </c>
      <c r="AH589" t="b">
        <f t="shared" ref="AH589:AH652" ca="1" si="395">IF($C589=0,"",AND(MAX($N589:$AA589)=2,COUNTIF($N589:$AA589,2)=1))</f>
        <v>0</v>
      </c>
      <c r="AI589" t="b">
        <f t="shared" ref="AI589:AI652" ca="1" si="396">IF($C589=0,"",MAX($N589:$AA589)=1)</f>
        <v>1</v>
      </c>
      <c r="AJ589">
        <f t="shared" ca="1" si="361"/>
        <v>1</v>
      </c>
      <c r="AK589">
        <f t="shared" ref="AK589:AK652" ca="1" si="397">IF($C589=0,"",AC589*70000+AD589*60000+AE589*50000+AF589*40000+AG589*30000+AH589*20000+AI589*10000+L589)</f>
        <v>10577</v>
      </c>
      <c r="AL589">
        <f t="shared" ref="AL589:AL652" ca="1" si="398">IF($C589=0,"",RANK(AK589,OFFSET(CCC,0,0,LAST,1),-1))</f>
        <v>103</v>
      </c>
      <c r="AM589" s="19">
        <f t="shared" ref="AM589:AM652" ca="1" si="399">IF($C589=0,"",AL589*K589)</f>
        <v>89919</v>
      </c>
      <c r="AN589" t="str">
        <f ca="1">IF($C589=0,"",
VLOOKUP(MID($E589,1,1),TRANSF2,2,FALSE)
&amp; VLOOKUP(MID($E589,2,1),TRANSF2,2,FALSE)
&amp; VLOOKUP(MID($E589,3,1),TRANSF2,2,FALSE)
&amp; VLOOKUP(MID($E589,4,1),TRANSF2,2,FALSE)
&amp; VLOOKUP(MID($E589,5,1),TRANSF2,2,FALSE)
)</f>
        <v>CLDCC</v>
      </c>
      <c r="AO589" t="str">
        <f t="shared" ca="1" si="362"/>
        <v>CLDCC 418</v>
      </c>
      <c r="AP589" t="str">
        <f ca="1"/>
        <v>HLHEP 330</v>
      </c>
      <c r="AQ589" t="str" cm="1">
        <f t="array" aca="1" ref="AQ589:AR589" ca="1">IF($C589=0,"",_xlfn.TEXTSPLIT(AP589," "))</f>
        <v>HLHEP</v>
      </c>
      <c r="AR589" t="str">
        <f ca="1"/>
        <v>330</v>
      </c>
      <c r="AS589">
        <f t="shared" ca="1" si="363"/>
        <v>330</v>
      </c>
      <c r="AT589">
        <f ca="1"/>
        <v>577</v>
      </c>
      <c r="AU589" t="str">
        <f ca="1">IF($C589=0,"",
VLOOKUP(MID(AQ589,1,1),REVTRANS2,2,FALSE)
&amp; VLOOKUP(MID(AQ589,2,1),REVTRANS2,2,FALSE)
&amp; VLOOKUP(MID(AQ589,3,1),REVTRANS2,2,FALSE)
&amp; VLOOKUP(MID(AQ589,4,1),REVTRANS2,2,FALSE)
&amp; VLOOKUP(MID(AQ589,5,1),REVTRANS2,2,FALSE)
)</f>
        <v>8T85A</v>
      </c>
      <c r="AV589">
        <f t="shared" ca="1" si="377"/>
        <v>0</v>
      </c>
      <c r="AW589">
        <f t="shared" ca="1" si="385"/>
        <v>0</v>
      </c>
      <c r="AX589">
        <f t="shared" ca="1" si="385"/>
        <v>0</v>
      </c>
      <c r="AY589">
        <f t="shared" ca="1" si="385"/>
        <v>0</v>
      </c>
      <c r="AZ589">
        <f t="shared" ca="1" si="385"/>
        <v>1</v>
      </c>
      <c r="BA589">
        <f t="shared" ca="1" si="385"/>
        <v>0</v>
      </c>
      <c r="BB589">
        <f t="shared" ca="1" si="385"/>
        <v>0</v>
      </c>
      <c r="BC589">
        <f t="shared" ca="1" si="385"/>
        <v>2</v>
      </c>
      <c r="BD589">
        <f t="shared" ca="1" si="385"/>
        <v>0</v>
      </c>
      <c r="BE589">
        <f t="shared" ca="1" si="385"/>
        <v>1</v>
      </c>
      <c r="BF589">
        <f t="shared" ca="1" si="385"/>
        <v>0</v>
      </c>
      <c r="BG589">
        <f t="shared" ca="1" si="385"/>
        <v>0</v>
      </c>
      <c r="BH589">
        <f t="shared" ca="1" si="385"/>
        <v>1</v>
      </c>
      <c r="BI589" s="37">
        <f t="shared" ca="1" si="385"/>
        <v>0</v>
      </c>
      <c r="BJ589" t="b">
        <f t="shared" ca="1" si="364"/>
        <v>0</v>
      </c>
      <c r="BK589" t="b">
        <f t="shared" ca="1" si="365"/>
        <v>0</v>
      </c>
      <c r="BL589" t="b">
        <f t="shared" ca="1" si="366"/>
        <v>0</v>
      </c>
      <c r="BM589" t="b">
        <f t="shared" ca="1" si="367"/>
        <v>0</v>
      </c>
      <c r="BN589" t="b">
        <f t="shared" ca="1" si="368"/>
        <v>0</v>
      </c>
      <c r="BO589" t="b">
        <f t="shared" ca="1" si="369"/>
        <v>1</v>
      </c>
      <c r="BP589" t="b">
        <f t="shared" ca="1" si="370"/>
        <v>0</v>
      </c>
      <c r="BQ589">
        <f t="shared" ca="1" si="371"/>
        <v>1</v>
      </c>
      <c r="BR589">
        <f t="shared" ca="1" si="372"/>
        <v>20577</v>
      </c>
      <c r="BS589" cm="1">
        <f t="array" aca="1" ref="BS589" ca="1">IF($C589=0,"",RANK(BR589,OFFSET(KKK,0,0,LAST,1),-1))</f>
        <v>233</v>
      </c>
      <c r="BT589" s="19">
        <f t="shared" ca="1" si="373"/>
        <v>76890</v>
      </c>
    </row>
    <row r="590" spans="1:72">
      <c r="A590">
        <v>578</v>
      </c>
      <c r="C590" s="9" t="str">
        <f t="shared" ca="1" si="384"/>
        <v>4J4AA 772</v>
      </c>
      <c r="D590">
        <f t="shared" ca="1" si="387"/>
        <v>9</v>
      </c>
      <c r="E590" t="str">
        <f t="shared" ref="E590:E653" ca="1" si="400">IF($C590=0,"",MID($C590,1,5))</f>
        <v>4J4AA</v>
      </c>
      <c r="F590" t="str">
        <f t="shared" ca="1" si="388"/>
        <v>DMDPP</v>
      </c>
      <c r="G590" t="str">
        <f t="shared" ref="G590:G653" ca="1" si="401">IF($C590=0,"",F590&amp;" "&amp;MID($C590,7,4))</f>
        <v>DMDPP 772</v>
      </c>
      <c r="H590" t="str">
        <f ca="1"/>
        <v>IOGOO 220</v>
      </c>
      <c r="I590" t="str" cm="1">
        <f t="array" aca="1" ref="I590:J590" ca="1">IF($C590=0,"",_xlfn.TEXTSPLIT(H590," "))</f>
        <v>IOGOO</v>
      </c>
      <c r="J590" t="str">
        <f ca="1"/>
        <v>220</v>
      </c>
      <c r="K590">
        <f t="shared" ref="K590:K653" ca="1" si="402">IF($C590=0,"",VALUE(J590))</f>
        <v>220</v>
      </c>
      <c r="L590">
        <f ca="1"/>
        <v>578</v>
      </c>
      <c r="M590" t="str">
        <f t="shared" ca="1" si="389"/>
        <v>9K7KK</v>
      </c>
      <c r="N590">
        <f t="shared" ca="1" si="380"/>
        <v>0</v>
      </c>
      <c r="O590">
        <f t="shared" ca="1" si="386"/>
        <v>0</v>
      </c>
      <c r="P590">
        <f t="shared" ca="1" si="386"/>
        <v>0</v>
      </c>
      <c r="Q590">
        <f t="shared" ca="1" si="386"/>
        <v>0</v>
      </c>
      <c r="R590">
        <f t="shared" ca="1" si="386"/>
        <v>0</v>
      </c>
      <c r="S590">
        <f t="shared" ca="1" si="386"/>
        <v>0</v>
      </c>
      <c r="T590">
        <f t="shared" ca="1" si="386"/>
        <v>1</v>
      </c>
      <c r="U590">
        <f t="shared" ca="1" si="386"/>
        <v>0</v>
      </c>
      <c r="V590">
        <f t="shared" ca="1" si="386"/>
        <v>1</v>
      </c>
      <c r="W590">
        <f t="shared" ca="1" si="386"/>
        <v>0</v>
      </c>
      <c r="X590">
        <f t="shared" ca="1" si="386"/>
        <v>0</v>
      </c>
      <c r="Y590">
        <f t="shared" ca="1" si="386"/>
        <v>0</v>
      </c>
      <c r="Z590">
        <f t="shared" ca="1" si="386"/>
        <v>3</v>
      </c>
      <c r="AA590">
        <f t="shared" ca="1" si="386"/>
        <v>0</v>
      </c>
      <c r="AB590">
        <f t="shared" ref="AB590:AB653" ca="1" si="403">IF($C590=0,"",SUM(N590:AA590))</f>
        <v>5</v>
      </c>
      <c r="AC590" t="b">
        <f t="shared" ca="1" si="390"/>
        <v>0</v>
      </c>
      <c r="AD590" t="b">
        <f t="shared" ca="1" si="391"/>
        <v>0</v>
      </c>
      <c r="AE590" t="b">
        <f t="shared" ca="1" si="392"/>
        <v>0</v>
      </c>
      <c r="AF590" t="b">
        <f t="shared" ca="1" si="393"/>
        <v>1</v>
      </c>
      <c r="AG590" t="b">
        <f t="shared" ca="1" si="394"/>
        <v>0</v>
      </c>
      <c r="AH590" t="b">
        <f t="shared" ca="1" si="395"/>
        <v>0</v>
      </c>
      <c r="AI590" t="b">
        <f t="shared" ca="1" si="396"/>
        <v>0</v>
      </c>
      <c r="AJ590">
        <f t="shared" ref="AJ590:AJ653" ca="1" si="404">IF($C590=0,"",COUNTIF(AC590:AI590,TRUE))</f>
        <v>1</v>
      </c>
      <c r="AK590">
        <f t="shared" ca="1" si="397"/>
        <v>40578</v>
      </c>
      <c r="AL590">
        <f t="shared" ca="1" si="398"/>
        <v>729</v>
      </c>
      <c r="AM590" s="19">
        <f t="shared" ca="1" si="399"/>
        <v>160380</v>
      </c>
      <c r="AN590" t="str">
        <f ca="1">IF($C590=0,"",
VLOOKUP(MID($E590,1,1),TRANSF2,2,FALSE)
&amp; VLOOKUP(MID($E590,2,1),TRANSF2,2,FALSE)
&amp; VLOOKUP(MID($E590,3,1),TRANSF2,2,FALSE)
&amp; VLOOKUP(MID($E590,4,1),TRANSF2,2,FALSE)
&amp; VLOOKUP(MID($E590,5,1),TRANSF2,2,FALSE)
)</f>
        <v>DADPP</v>
      </c>
      <c r="AO590" t="str">
        <f t="shared" ref="AO590:AO653" ca="1" si="405">IF($C590=0,"",AN590&amp;" "&amp;MID($C590,7,4))</f>
        <v>DADPP 772</v>
      </c>
      <c r="AP590" t="str">
        <f ca="1"/>
        <v>HLNNN 211</v>
      </c>
      <c r="AQ590" t="str" cm="1">
        <f t="array" aca="1" ref="AQ590:AR590" ca="1">IF($C590=0,"",_xlfn.TEXTSPLIT(AP590," "))</f>
        <v>HLNNN</v>
      </c>
      <c r="AR590" t="str">
        <f ca="1"/>
        <v>211</v>
      </c>
      <c r="AS590">
        <f t="shared" ref="AS590:AS653" ca="1" si="406">IF($C590=0,"",VALUE(AR590))</f>
        <v>211</v>
      </c>
      <c r="AT590">
        <f ca="1"/>
        <v>578</v>
      </c>
      <c r="AU590" t="str">
        <f ca="1">IF($C590=0,"",
VLOOKUP(MID(AQ590,1,1),REVTRANS2,2,FALSE)
&amp; VLOOKUP(MID(AQ590,2,1),REVTRANS2,2,FALSE)
&amp; VLOOKUP(MID(AQ590,3,1),REVTRANS2,2,FALSE)
&amp; VLOOKUP(MID(AQ590,4,1),REVTRANS2,2,FALSE)
&amp; VLOOKUP(MID(AQ590,5,1),REVTRANS2,2,FALSE)
)</f>
        <v>8TQQQ</v>
      </c>
      <c r="AV590">
        <f t="shared" ca="1" si="377"/>
        <v>0</v>
      </c>
      <c r="AW590">
        <f t="shared" ca="1" si="385"/>
        <v>0</v>
      </c>
      <c r="AX590">
        <f t="shared" ca="1" si="385"/>
        <v>0</v>
      </c>
      <c r="AY590">
        <f t="shared" ca="1" si="385"/>
        <v>0</v>
      </c>
      <c r="AZ590">
        <f t="shared" ca="1" si="385"/>
        <v>0</v>
      </c>
      <c r="BA590">
        <f t="shared" ca="1" si="385"/>
        <v>0</v>
      </c>
      <c r="BB590">
        <f t="shared" ca="1" si="385"/>
        <v>0</v>
      </c>
      <c r="BC590">
        <f t="shared" ca="1" si="385"/>
        <v>1</v>
      </c>
      <c r="BD590">
        <f t="shared" ca="1" si="385"/>
        <v>0</v>
      </c>
      <c r="BE590">
        <f t="shared" ca="1" si="385"/>
        <v>1</v>
      </c>
      <c r="BF590">
        <f t="shared" ca="1" si="385"/>
        <v>3</v>
      </c>
      <c r="BG590">
        <f t="shared" ca="1" si="385"/>
        <v>0</v>
      </c>
      <c r="BH590">
        <f t="shared" ca="1" si="385"/>
        <v>0</v>
      </c>
      <c r="BI590" s="37">
        <f t="shared" ca="1" si="385"/>
        <v>0</v>
      </c>
      <c r="BJ590" t="b">
        <f t="shared" ref="BJ590:BJ653" ca="1" si="407">IF($C590=0,"",MAX($AV590:$BH590)+$BI590=5)</f>
        <v>0</v>
      </c>
      <c r="BK590" t="b">
        <f t="shared" ref="BK590:BK653" ca="1" si="408">IF($C590=0,"",MAX($AV590:$BH590)+$BI590=4)</f>
        <v>0</v>
      </c>
      <c r="BL590" t="b">
        <f t="shared" ref="BL590:BL653" ca="1" si="409">IF($C590=0,"",
OR(
AND(MAX($AV590:$BH590)=2,COUNTIF($AV590:$BH590,2)=2,$BI590=1),
AND(MAX($AV590:$BH590)=3,COUNTIF($AV590:$BH590,2)=1,$BI590=0)
)
)</f>
        <v>0</v>
      </c>
      <c r="BM590" t="b">
        <f t="shared" ref="BM590:BM653" ca="1" si="410">IF($C590=0,"",
OR(
AND(MAX($AV590:$BH590)=2,COUNTIF($AV590:$BH590,2)=1,$BI590=1),
AND(MAX($AV590:$BH590)=1,$BI590=2),
AND(MAX($AV590:$BH590)=3,COUNTIF($AV590:$BH590,2)=0,$BI590=0)))</f>
        <v>1</v>
      </c>
      <c r="BN590" t="b">
        <f t="shared" ref="BN590:BN653" ca="1" si="411">IF($C590=0,"",
OR(
AND(MAX($AV590:$BH590)=2,COUNTIF($AV590:$BH590,2)=2,$BI590=0),
AND(MAX($AV590:$BH590)=3,COUNTIF($AV590:$BH590,1)=2,$BI590=1)
)
)</f>
        <v>0</v>
      </c>
      <c r="BO590" t="b">
        <f t="shared" ref="BO590:BO653" ca="1" si="412">IF($C590=0,"",
OR(
AND(MAX($AV590:$BH590)=2,COUNTIF($AV590:$BH590,2)=1,$BI590=0),
AND(MAX($AV590:$BH590)=1,$BI590=1)
)
)</f>
        <v>0</v>
      </c>
      <c r="BP590" t="b">
        <f t="shared" ref="BP590:BP653" ca="1" si="413">IF($C590=0,"",
AND(MAX($AV590:$BH590)=1,$BI590=0)
)</f>
        <v>0</v>
      </c>
      <c r="BQ590">
        <f t="shared" ref="BQ590:BQ653" ca="1" si="414">IF($C590=0,"",COUNTIF(BJ590:BP590,TRUE))</f>
        <v>1</v>
      </c>
      <c r="BR590">
        <f t="shared" ref="BR590:BR653" ca="1" si="415">IF($C590=0,"",BJ590*70000+BK590*60000+BL590*50000+BM590*40000+BN590*30000+BO590*20000+BP590*10000+AT590)</f>
        <v>40578</v>
      </c>
      <c r="BS590" cm="1">
        <f t="array" aca="1" ref="BS590" ca="1">IF($C590=0,"",RANK(BR590,OFFSET(KKK,0,0,LAST,1),-1))</f>
        <v>595</v>
      </c>
      <c r="BT590" s="19">
        <f t="shared" ref="BT590:BT653" ca="1" si="416">IF($C590=0,"",BS590*AS590)</f>
        <v>125545</v>
      </c>
    </row>
    <row r="591" spans="1:72">
      <c r="A591">
        <v>579</v>
      </c>
      <c r="C591" s="9" t="str">
        <f t="shared" ca="1" si="384"/>
        <v>QQKJJ 621</v>
      </c>
      <c r="D591">
        <f t="shared" ca="1" si="387"/>
        <v>9</v>
      </c>
      <c r="E591" t="str">
        <f t="shared" ca="1" si="400"/>
        <v>QQKJJ</v>
      </c>
      <c r="F591" t="str">
        <f t="shared" ca="1" si="388"/>
        <v>NNOMM</v>
      </c>
      <c r="G591" t="str">
        <f t="shared" ca="1" si="401"/>
        <v>NNOMM 621</v>
      </c>
      <c r="H591" t="str">
        <f ca="1"/>
        <v>IOHBI 609</v>
      </c>
      <c r="I591" t="str" cm="1">
        <f t="array" aca="1" ref="I591:J591" ca="1">IF($C591=0,"",_xlfn.TEXTSPLIT(H591," "))</f>
        <v>IOHBI</v>
      </c>
      <c r="J591" t="str">
        <f ca="1"/>
        <v>609</v>
      </c>
      <c r="K591">
        <f t="shared" ca="1" si="402"/>
        <v>609</v>
      </c>
      <c r="L591">
        <f ca="1"/>
        <v>579</v>
      </c>
      <c r="M591" t="str">
        <f t="shared" ca="1" si="389"/>
        <v>9K829</v>
      </c>
      <c r="N591">
        <f t="shared" ca="1" si="380"/>
        <v>0</v>
      </c>
      <c r="O591">
        <f t="shared" ca="1" si="386"/>
        <v>1</v>
      </c>
      <c r="P591">
        <f t="shared" ca="1" si="386"/>
        <v>0</v>
      </c>
      <c r="Q591">
        <f t="shared" ca="1" si="386"/>
        <v>0</v>
      </c>
      <c r="R591">
        <f t="shared" ca="1" si="386"/>
        <v>0</v>
      </c>
      <c r="S591">
        <f t="shared" ca="1" si="386"/>
        <v>0</v>
      </c>
      <c r="T591">
        <f t="shared" ca="1" si="386"/>
        <v>0</v>
      </c>
      <c r="U591">
        <f t="shared" ca="1" si="386"/>
        <v>1</v>
      </c>
      <c r="V591">
        <f t="shared" ca="1" si="386"/>
        <v>2</v>
      </c>
      <c r="W591">
        <f t="shared" ca="1" si="386"/>
        <v>0</v>
      </c>
      <c r="X591">
        <f t="shared" ca="1" si="386"/>
        <v>0</v>
      </c>
      <c r="Y591">
        <f t="shared" ca="1" si="386"/>
        <v>0</v>
      </c>
      <c r="Z591">
        <f t="shared" ca="1" si="386"/>
        <v>1</v>
      </c>
      <c r="AA591">
        <f t="shared" ca="1" si="386"/>
        <v>0</v>
      </c>
      <c r="AB591">
        <f t="shared" ca="1" si="403"/>
        <v>5</v>
      </c>
      <c r="AC591" t="b">
        <f t="shared" ca="1" si="390"/>
        <v>0</v>
      </c>
      <c r="AD591" t="b">
        <f t="shared" ca="1" si="391"/>
        <v>0</v>
      </c>
      <c r="AE591" t="b">
        <f t="shared" ca="1" si="392"/>
        <v>0</v>
      </c>
      <c r="AF591" t="b">
        <f t="shared" ca="1" si="393"/>
        <v>0</v>
      </c>
      <c r="AG591" t="b">
        <f t="shared" ca="1" si="394"/>
        <v>0</v>
      </c>
      <c r="AH591" t="b">
        <f t="shared" ca="1" si="395"/>
        <v>1</v>
      </c>
      <c r="AI591" t="b">
        <f t="shared" ca="1" si="396"/>
        <v>0</v>
      </c>
      <c r="AJ591">
        <f t="shared" ca="1" si="404"/>
        <v>1</v>
      </c>
      <c r="AK591">
        <f t="shared" ca="1" si="397"/>
        <v>20579</v>
      </c>
      <c r="AL591">
        <f t="shared" ca="1" si="398"/>
        <v>333</v>
      </c>
      <c r="AM591" s="19">
        <f t="shared" ca="1" si="399"/>
        <v>202797</v>
      </c>
      <c r="AN591" t="str">
        <f ca="1">IF($C591=0,"",
VLOOKUP(MID($E591,1,1),TRANSF2,2,FALSE)
&amp; VLOOKUP(MID($E591,2,1),TRANSF2,2,FALSE)
&amp; VLOOKUP(MID($E591,3,1),TRANSF2,2,FALSE)
&amp; VLOOKUP(MID($E591,4,1),TRANSF2,2,FALSE)
&amp; VLOOKUP(MID($E591,5,1),TRANSF2,2,FALSE)
)</f>
        <v>NNOAA</v>
      </c>
      <c r="AO591" t="str">
        <f t="shared" ca="1" si="405"/>
        <v>NNOAA 621</v>
      </c>
      <c r="AP591" t="str">
        <f ca="1"/>
        <v>HNCCA 102</v>
      </c>
      <c r="AQ591" t="str" cm="1">
        <f t="array" aca="1" ref="AQ591:AR591" ca="1">IF($C591=0,"",_xlfn.TEXTSPLIT(AP591," "))</f>
        <v>HNCCA</v>
      </c>
      <c r="AR591" t="str">
        <f ca="1"/>
        <v>102</v>
      </c>
      <c r="AS591">
        <f t="shared" ca="1" si="406"/>
        <v>102</v>
      </c>
      <c r="AT591">
        <f ca="1"/>
        <v>579</v>
      </c>
      <c r="AU591" t="str">
        <f ca="1">IF($C591=0,"",
VLOOKUP(MID(AQ591,1,1),REVTRANS2,2,FALSE)
&amp; VLOOKUP(MID(AQ591,2,1),REVTRANS2,2,FALSE)
&amp; VLOOKUP(MID(AQ591,3,1),REVTRANS2,2,FALSE)
&amp; VLOOKUP(MID(AQ591,4,1),REVTRANS2,2,FALSE)
&amp; VLOOKUP(MID(AQ591,5,1),REVTRANS2,2,FALSE)
)</f>
        <v>8Q33J</v>
      </c>
      <c r="AV591">
        <f t="shared" ca="1" si="377"/>
        <v>0</v>
      </c>
      <c r="AW591">
        <f t="shared" ca="1" si="385"/>
        <v>0</v>
      </c>
      <c r="AX591">
        <f t="shared" ca="1" si="385"/>
        <v>2</v>
      </c>
      <c r="AY591">
        <f t="shared" ca="1" si="385"/>
        <v>0</v>
      </c>
      <c r="AZ591">
        <f t="shared" ca="1" si="385"/>
        <v>0</v>
      </c>
      <c r="BA591">
        <f t="shared" ca="1" si="385"/>
        <v>0</v>
      </c>
      <c r="BB591">
        <f t="shared" ca="1" si="385"/>
        <v>0</v>
      </c>
      <c r="BC591">
        <f t="shared" ca="1" si="385"/>
        <v>1</v>
      </c>
      <c r="BD591">
        <f t="shared" ca="1" si="385"/>
        <v>0</v>
      </c>
      <c r="BE591">
        <f t="shared" ca="1" si="385"/>
        <v>0</v>
      </c>
      <c r="BF591">
        <f t="shared" ca="1" si="385"/>
        <v>1</v>
      </c>
      <c r="BG591">
        <f t="shared" ca="1" si="385"/>
        <v>0</v>
      </c>
      <c r="BH591">
        <f t="shared" ca="1" si="385"/>
        <v>0</v>
      </c>
      <c r="BI591" s="37">
        <f t="shared" ca="1" si="385"/>
        <v>1</v>
      </c>
      <c r="BJ591" t="b">
        <f t="shared" ca="1" si="407"/>
        <v>0</v>
      </c>
      <c r="BK591" t="b">
        <f t="shared" ca="1" si="408"/>
        <v>0</v>
      </c>
      <c r="BL591" t="b">
        <f t="shared" ca="1" si="409"/>
        <v>0</v>
      </c>
      <c r="BM591" t="b">
        <f t="shared" ca="1" si="410"/>
        <v>1</v>
      </c>
      <c r="BN591" t="b">
        <f t="shared" ca="1" si="411"/>
        <v>0</v>
      </c>
      <c r="BO591" t="b">
        <f t="shared" ca="1" si="412"/>
        <v>0</v>
      </c>
      <c r="BP591" t="b">
        <f t="shared" ca="1" si="413"/>
        <v>0</v>
      </c>
      <c r="BQ591">
        <f t="shared" ca="1" si="414"/>
        <v>1</v>
      </c>
      <c r="BR591">
        <f t="shared" ca="1" si="415"/>
        <v>40579</v>
      </c>
      <c r="BS591" cm="1">
        <f t="array" aca="1" ref="BS591" ca="1">IF($C591=0,"",RANK(BR591,OFFSET(KKK,0,0,LAST,1),-1))</f>
        <v>596</v>
      </c>
      <c r="BT591" s="19">
        <f t="shared" ca="1" si="416"/>
        <v>60792</v>
      </c>
    </row>
    <row r="592" spans="1:72">
      <c r="A592">
        <v>580</v>
      </c>
      <c r="C592" s="9" t="str">
        <f t="shared" ca="1" si="384"/>
        <v>A9637 815</v>
      </c>
      <c r="D592">
        <f t="shared" ca="1" si="387"/>
        <v>9</v>
      </c>
      <c r="E592" t="str">
        <f t="shared" ca="1" si="400"/>
        <v>A9637</v>
      </c>
      <c r="F592" t="str">
        <f t="shared" ca="1" si="388"/>
        <v>PIFCG</v>
      </c>
      <c r="G592" t="str">
        <f t="shared" ca="1" si="401"/>
        <v>PIFCG 815</v>
      </c>
      <c r="H592" t="str">
        <f ca="1"/>
        <v>IOINI 674</v>
      </c>
      <c r="I592" t="str" cm="1">
        <f t="array" aca="1" ref="I592:J592" ca="1">IF($C592=0,"",_xlfn.TEXTSPLIT(H592," "))</f>
        <v>IOINI</v>
      </c>
      <c r="J592" t="str">
        <f ca="1"/>
        <v>674</v>
      </c>
      <c r="K592">
        <f t="shared" ca="1" si="402"/>
        <v>674</v>
      </c>
      <c r="L592">
        <f ca="1"/>
        <v>580</v>
      </c>
      <c r="M592" t="str">
        <f t="shared" ca="1" si="389"/>
        <v>9K9Q9</v>
      </c>
      <c r="N592">
        <f t="shared" ca="1" si="380"/>
        <v>0</v>
      </c>
      <c r="O592">
        <f t="shared" ca="1" si="386"/>
        <v>0</v>
      </c>
      <c r="P592">
        <f t="shared" ca="1" si="386"/>
        <v>0</v>
      </c>
      <c r="Q592">
        <f t="shared" ca="1" si="386"/>
        <v>0</v>
      </c>
      <c r="R592">
        <f t="shared" ca="1" si="386"/>
        <v>0</v>
      </c>
      <c r="S592">
        <f t="shared" ca="1" si="386"/>
        <v>0</v>
      </c>
      <c r="T592">
        <f t="shared" ca="1" si="386"/>
        <v>0</v>
      </c>
      <c r="U592">
        <f t="shared" ca="1" si="386"/>
        <v>0</v>
      </c>
      <c r="V592">
        <f t="shared" ca="1" si="386"/>
        <v>3</v>
      </c>
      <c r="W592">
        <f t="shared" ca="1" si="386"/>
        <v>0</v>
      </c>
      <c r="X592">
        <f t="shared" ca="1" si="386"/>
        <v>0</v>
      </c>
      <c r="Y592">
        <f t="shared" ca="1" si="386"/>
        <v>1</v>
      </c>
      <c r="Z592">
        <f t="shared" ca="1" si="386"/>
        <v>1</v>
      </c>
      <c r="AA592">
        <f t="shared" ca="1" si="386"/>
        <v>0</v>
      </c>
      <c r="AB592">
        <f t="shared" ca="1" si="403"/>
        <v>5</v>
      </c>
      <c r="AC592" t="b">
        <f t="shared" ca="1" si="390"/>
        <v>0</v>
      </c>
      <c r="AD592" t="b">
        <f t="shared" ca="1" si="391"/>
        <v>0</v>
      </c>
      <c r="AE592" t="b">
        <f t="shared" ca="1" si="392"/>
        <v>0</v>
      </c>
      <c r="AF592" t="b">
        <f t="shared" ca="1" si="393"/>
        <v>1</v>
      </c>
      <c r="AG592" t="b">
        <f t="shared" ca="1" si="394"/>
        <v>0</v>
      </c>
      <c r="AH592" t="b">
        <f t="shared" ca="1" si="395"/>
        <v>0</v>
      </c>
      <c r="AI592" t="b">
        <f t="shared" ca="1" si="396"/>
        <v>0</v>
      </c>
      <c r="AJ592">
        <f t="shared" ca="1" si="404"/>
        <v>1</v>
      </c>
      <c r="AK592">
        <f t="shared" ca="1" si="397"/>
        <v>40580</v>
      </c>
      <c r="AL592">
        <f t="shared" ca="1" si="398"/>
        <v>730</v>
      </c>
      <c r="AM592" s="19">
        <f t="shared" ca="1" si="399"/>
        <v>492020</v>
      </c>
      <c r="AN592" t="str">
        <f ca="1">IF($C592=0,"",
VLOOKUP(MID($E592,1,1),TRANSF2,2,FALSE)
&amp; VLOOKUP(MID($E592,2,1),TRANSF2,2,FALSE)
&amp; VLOOKUP(MID($E592,3,1),TRANSF2,2,FALSE)
&amp; VLOOKUP(MID($E592,4,1),TRANSF2,2,FALSE)
&amp; VLOOKUP(MID($E592,5,1),TRANSF2,2,FALSE)
)</f>
        <v>PIFCG</v>
      </c>
      <c r="AO592" t="str">
        <f t="shared" ca="1" si="405"/>
        <v>PIFCG 815</v>
      </c>
      <c r="AP592" t="str">
        <f ca="1"/>
        <v>HOCHO 676</v>
      </c>
      <c r="AQ592" t="str" cm="1">
        <f t="array" aca="1" ref="AQ592:AR592" ca="1">IF($C592=0,"",_xlfn.TEXTSPLIT(AP592," "))</f>
        <v>HOCHO</v>
      </c>
      <c r="AR592" t="str">
        <f ca="1"/>
        <v>676</v>
      </c>
      <c r="AS592">
        <f t="shared" ca="1" si="406"/>
        <v>676</v>
      </c>
      <c r="AT592">
        <f ca="1"/>
        <v>580</v>
      </c>
      <c r="AU592" t="str">
        <f ca="1">IF($C592=0,"",
VLOOKUP(MID(AQ592,1,1),REVTRANS2,2,FALSE)
&amp; VLOOKUP(MID(AQ592,2,1),REVTRANS2,2,FALSE)
&amp; VLOOKUP(MID(AQ592,3,1),REVTRANS2,2,FALSE)
&amp; VLOOKUP(MID(AQ592,4,1),REVTRANS2,2,FALSE)
&amp; VLOOKUP(MID(AQ592,5,1),REVTRANS2,2,FALSE)
)</f>
        <v>8K38K</v>
      </c>
      <c r="AV592">
        <f t="shared" ca="1" si="377"/>
        <v>0</v>
      </c>
      <c r="AW592">
        <f t="shared" ca="1" si="385"/>
        <v>0</v>
      </c>
      <c r="AX592">
        <f t="shared" ca="1" si="385"/>
        <v>1</v>
      </c>
      <c r="AY592">
        <f t="shared" ca="1" si="385"/>
        <v>0</v>
      </c>
      <c r="AZ592">
        <f t="shared" ca="1" si="385"/>
        <v>0</v>
      </c>
      <c r="BA592">
        <f t="shared" ca="1" si="385"/>
        <v>0</v>
      </c>
      <c r="BB592">
        <f t="shared" ca="1" si="385"/>
        <v>0</v>
      </c>
      <c r="BC592">
        <f t="shared" ca="1" si="385"/>
        <v>2</v>
      </c>
      <c r="BD592">
        <f t="shared" ca="1" si="385"/>
        <v>0</v>
      </c>
      <c r="BE592">
        <f t="shared" ca="1" si="385"/>
        <v>0</v>
      </c>
      <c r="BF592">
        <f t="shared" ca="1" si="385"/>
        <v>0</v>
      </c>
      <c r="BG592">
        <f t="shared" ca="1" si="385"/>
        <v>2</v>
      </c>
      <c r="BH592">
        <f t="shared" ca="1" si="385"/>
        <v>0</v>
      </c>
      <c r="BI592" s="37">
        <f t="shared" ca="1" si="385"/>
        <v>0</v>
      </c>
      <c r="BJ592" t="b">
        <f t="shared" ca="1" si="407"/>
        <v>0</v>
      </c>
      <c r="BK592" t="b">
        <f t="shared" ca="1" si="408"/>
        <v>0</v>
      </c>
      <c r="BL592" t="b">
        <f t="shared" ca="1" si="409"/>
        <v>0</v>
      </c>
      <c r="BM592" t="b">
        <f t="shared" ca="1" si="410"/>
        <v>0</v>
      </c>
      <c r="BN592" t="b">
        <f t="shared" ca="1" si="411"/>
        <v>1</v>
      </c>
      <c r="BO592" t="b">
        <f t="shared" ca="1" si="412"/>
        <v>0</v>
      </c>
      <c r="BP592" t="b">
        <f t="shared" ca="1" si="413"/>
        <v>0</v>
      </c>
      <c r="BQ592">
        <f t="shared" ca="1" si="414"/>
        <v>1</v>
      </c>
      <c r="BR592">
        <f t="shared" ca="1" si="415"/>
        <v>30580</v>
      </c>
      <c r="BS592" cm="1">
        <f t="array" aca="1" ref="BS592" ca="1">IF($C592=0,"",RANK(BR592,OFFSET(KKK,0,0,LAST,1),-1))</f>
        <v>391</v>
      </c>
      <c r="BT592" s="19">
        <f t="shared" ca="1" si="416"/>
        <v>264316</v>
      </c>
    </row>
    <row r="593" spans="1:72">
      <c r="A593">
        <v>581</v>
      </c>
      <c r="C593" s="9" t="str">
        <f t="shared" ca="1" si="384"/>
        <v>99JK3 74</v>
      </c>
      <c r="D593">
        <f t="shared" ca="1" si="387"/>
        <v>8</v>
      </c>
      <c r="E593" t="str">
        <f t="shared" ca="1" si="400"/>
        <v>99JK3</v>
      </c>
      <c r="F593" t="str">
        <f t="shared" ca="1" si="388"/>
        <v>IIMOC</v>
      </c>
      <c r="G593" t="str">
        <f t="shared" ca="1" si="401"/>
        <v>IIMOC 74</v>
      </c>
      <c r="H593" t="str">
        <f ca="1"/>
        <v>IONDC 477</v>
      </c>
      <c r="I593" t="str" cm="1">
        <f t="array" aca="1" ref="I593:J593" ca="1">IF($C593=0,"",_xlfn.TEXTSPLIT(H593," "))</f>
        <v>IONDC</v>
      </c>
      <c r="J593" t="str">
        <f ca="1"/>
        <v>477</v>
      </c>
      <c r="K593">
        <f t="shared" ca="1" si="402"/>
        <v>477</v>
      </c>
      <c r="L593">
        <f ca="1"/>
        <v>581</v>
      </c>
      <c r="M593" t="str">
        <f t="shared" ca="1" si="389"/>
        <v>9KQ43</v>
      </c>
      <c r="N593">
        <f t="shared" ca="1" si="380"/>
        <v>0</v>
      </c>
      <c r="O593">
        <f t="shared" ca="1" si="386"/>
        <v>0</v>
      </c>
      <c r="P593">
        <f t="shared" ca="1" si="386"/>
        <v>1</v>
      </c>
      <c r="Q593">
        <f t="shared" ca="1" si="386"/>
        <v>1</v>
      </c>
      <c r="R593">
        <f t="shared" ca="1" si="386"/>
        <v>0</v>
      </c>
      <c r="S593">
        <f t="shared" ca="1" si="386"/>
        <v>0</v>
      </c>
      <c r="T593">
        <f t="shared" ca="1" si="386"/>
        <v>0</v>
      </c>
      <c r="U593">
        <f t="shared" ca="1" si="386"/>
        <v>0</v>
      </c>
      <c r="V593">
        <f t="shared" ca="1" si="386"/>
        <v>1</v>
      </c>
      <c r="W593">
        <f t="shared" ca="1" si="386"/>
        <v>0</v>
      </c>
      <c r="X593">
        <f t="shared" ca="1" si="386"/>
        <v>0</v>
      </c>
      <c r="Y593">
        <f t="shared" ca="1" si="386"/>
        <v>1</v>
      </c>
      <c r="Z593">
        <f t="shared" ca="1" si="386"/>
        <v>1</v>
      </c>
      <c r="AA593">
        <f t="shared" ca="1" si="386"/>
        <v>0</v>
      </c>
      <c r="AB593">
        <f t="shared" ca="1" si="403"/>
        <v>5</v>
      </c>
      <c r="AC593" t="b">
        <f t="shared" ca="1" si="390"/>
        <v>0</v>
      </c>
      <c r="AD593" t="b">
        <f t="shared" ca="1" si="391"/>
        <v>0</v>
      </c>
      <c r="AE593" t="b">
        <f t="shared" ca="1" si="392"/>
        <v>0</v>
      </c>
      <c r="AF593" t="b">
        <f t="shared" ca="1" si="393"/>
        <v>0</v>
      </c>
      <c r="AG593" t="b">
        <f t="shared" ca="1" si="394"/>
        <v>0</v>
      </c>
      <c r="AH593" t="b">
        <f t="shared" ca="1" si="395"/>
        <v>0</v>
      </c>
      <c r="AI593" t="b">
        <f t="shared" ca="1" si="396"/>
        <v>1</v>
      </c>
      <c r="AJ593">
        <f t="shared" ca="1" si="404"/>
        <v>1</v>
      </c>
      <c r="AK593">
        <f t="shared" ca="1" si="397"/>
        <v>10581</v>
      </c>
      <c r="AL593">
        <f t="shared" ca="1" si="398"/>
        <v>104</v>
      </c>
      <c r="AM593" s="19">
        <f t="shared" ca="1" si="399"/>
        <v>49608</v>
      </c>
      <c r="AN593" t="str">
        <f ca="1">IF($C593=0,"",
VLOOKUP(MID($E593,1,1),TRANSF2,2,FALSE)
&amp; VLOOKUP(MID($E593,2,1),TRANSF2,2,FALSE)
&amp; VLOOKUP(MID($E593,3,1),TRANSF2,2,FALSE)
&amp; VLOOKUP(MID($E593,4,1),TRANSF2,2,FALSE)
&amp; VLOOKUP(MID($E593,5,1),TRANSF2,2,FALSE)
)</f>
        <v>IIAOC</v>
      </c>
      <c r="AO593" t="str">
        <f t="shared" ca="1" si="405"/>
        <v>IIAOC 74</v>
      </c>
      <c r="AP593" t="str">
        <f ca="1"/>
        <v>HOHHB 920</v>
      </c>
      <c r="AQ593" t="str" cm="1">
        <f t="array" aca="1" ref="AQ593:AR593" ca="1">IF($C593=0,"",_xlfn.TEXTSPLIT(AP593," "))</f>
        <v>HOHHB</v>
      </c>
      <c r="AR593" t="str">
        <f ca="1"/>
        <v>920</v>
      </c>
      <c r="AS593">
        <f t="shared" ca="1" si="406"/>
        <v>920</v>
      </c>
      <c r="AT593">
        <f ca="1"/>
        <v>581</v>
      </c>
      <c r="AU593" t="str">
        <f ca="1">IF($C593=0,"",
VLOOKUP(MID(AQ593,1,1),REVTRANS2,2,FALSE)
&amp; VLOOKUP(MID(AQ593,2,1),REVTRANS2,2,FALSE)
&amp; VLOOKUP(MID(AQ593,3,1),REVTRANS2,2,FALSE)
&amp; VLOOKUP(MID(AQ593,4,1),REVTRANS2,2,FALSE)
&amp; VLOOKUP(MID(AQ593,5,1),REVTRANS2,2,FALSE)
)</f>
        <v>8K882</v>
      </c>
      <c r="AV593">
        <f t="shared" ca="1" si="377"/>
        <v>0</v>
      </c>
      <c r="AW593">
        <f t="shared" ca="1" si="385"/>
        <v>1</v>
      </c>
      <c r="AX593">
        <f t="shared" ca="1" si="385"/>
        <v>0</v>
      </c>
      <c r="AY593">
        <f t="shared" ca="1" si="385"/>
        <v>0</v>
      </c>
      <c r="AZ593">
        <f t="shared" ca="1" si="385"/>
        <v>0</v>
      </c>
      <c r="BA593">
        <f t="shared" ca="1" si="385"/>
        <v>0</v>
      </c>
      <c r="BB593">
        <f t="shared" ca="1" si="385"/>
        <v>0</v>
      </c>
      <c r="BC593">
        <f t="shared" ca="1" si="385"/>
        <v>3</v>
      </c>
      <c r="BD593">
        <f t="shared" ca="1" si="385"/>
        <v>0</v>
      </c>
      <c r="BE593">
        <f t="shared" ca="1" si="385"/>
        <v>0</v>
      </c>
      <c r="BF593">
        <f t="shared" ca="1" si="385"/>
        <v>0</v>
      </c>
      <c r="BG593">
        <f t="shared" ca="1" si="385"/>
        <v>1</v>
      </c>
      <c r="BH593">
        <f t="shared" ca="1" si="385"/>
        <v>0</v>
      </c>
      <c r="BI593" s="37">
        <f t="shared" ca="1" si="385"/>
        <v>0</v>
      </c>
      <c r="BJ593" t="b">
        <f t="shared" ca="1" si="407"/>
        <v>0</v>
      </c>
      <c r="BK593" t="b">
        <f t="shared" ca="1" si="408"/>
        <v>0</v>
      </c>
      <c r="BL593" t="b">
        <f t="shared" ca="1" si="409"/>
        <v>0</v>
      </c>
      <c r="BM593" t="b">
        <f t="shared" ca="1" si="410"/>
        <v>1</v>
      </c>
      <c r="BN593" t="b">
        <f t="shared" ca="1" si="411"/>
        <v>0</v>
      </c>
      <c r="BO593" t="b">
        <f t="shared" ca="1" si="412"/>
        <v>0</v>
      </c>
      <c r="BP593" t="b">
        <f t="shared" ca="1" si="413"/>
        <v>0</v>
      </c>
      <c r="BQ593">
        <f t="shared" ca="1" si="414"/>
        <v>1</v>
      </c>
      <c r="BR593">
        <f t="shared" ca="1" si="415"/>
        <v>40581</v>
      </c>
      <c r="BS593" cm="1">
        <f t="array" aca="1" ref="BS593" ca="1">IF($C593=0,"",RANK(BR593,OFFSET(KKK,0,0,LAST,1),-1))</f>
        <v>597</v>
      </c>
      <c r="BT593" s="19">
        <f t="shared" ca="1" si="416"/>
        <v>549240</v>
      </c>
    </row>
    <row r="594" spans="1:72">
      <c r="A594">
        <v>582</v>
      </c>
      <c r="C594" s="9" t="str">
        <f t="shared" ca="1" si="384"/>
        <v>35J99 349</v>
      </c>
      <c r="D594">
        <f t="shared" ca="1" si="387"/>
        <v>9</v>
      </c>
      <c r="E594" t="str">
        <f t="shared" ca="1" si="400"/>
        <v>35J99</v>
      </c>
      <c r="F594" t="str">
        <f t="shared" ca="1" si="388"/>
        <v>CEMII</v>
      </c>
      <c r="G594" t="str">
        <f t="shared" ca="1" si="401"/>
        <v>CEMII 349</v>
      </c>
      <c r="H594" t="str">
        <f ca="1"/>
        <v>IOOII 649</v>
      </c>
      <c r="I594" t="str" cm="1">
        <f t="array" aca="1" ref="I594:J594" ca="1">IF($C594=0,"",_xlfn.TEXTSPLIT(H594," "))</f>
        <v>IOOII</v>
      </c>
      <c r="J594" t="str">
        <f ca="1"/>
        <v>649</v>
      </c>
      <c r="K594">
        <f t="shared" ca="1" si="402"/>
        <v>649</v>
      </c>
      <c r="L594">
        <f ca="1"/>
        <v>582</v>
      </c>
      <c r="M594" t="str">
        <f t="shared" ca="1" si="389"/>
        <v>9KK99</v>
      </c>
      <c r="N594">
        <f t="shared" ca="1" si="380"/>
        <v>0</v>
      </c>
      <c r="O594">
        <f t="shared" ca="1" si="386"/>
        <v>0</v>
      </c>
      <c r="P594">
        <f t="shared" ca="1" si="386"/>
        <v>0</v>
      </c>
      <c r="Q594">
        <f t="shared" ca="1" si="386"/>
        <v>0</v>
      </c>
      <c r="R594">
        <f t="shared" ca="1" si="386"/>
        <v>0</v>
      </c>
      <c r="S594">
        <f t="shared" ca="1" si="386"/>
        <v>0</v>
      </c>
      <c r="T594">
        <f t="shared" ca="1" si="386"/>
        <v>0</v>
      </c>
      <c r="U594">
        <f t="shared" ca="1" si="386"/>
        <v>0</v>
      </c>
      <c r="V594">
        <f t="shared" ca="1" si="386"/>
        <v>3</v>
      </c>
      <c r="W594">
        <f t="shared" ca="1" si="386"/>
        <v>0</v>
      </c>
      <c r="X594">
        <f t="shared" ca="1" si="386"/>
        <v>0</v>
      </c>
      <c r="Y594">
        <f t="shared" ca="1" si="386"/>
        <v>0</v>
      </c>
      <c r="Z594">
        <f t="shared" ca="1" si="386"/>
        <v>2</v>
      </c>
      <c r="AA594">
        <f t="shared" ca="1" si="386"/>
        <v>0</v>
      </c>
      <c r="AB594">
        <f t="shared" ca="1" si="403"/>
        <v>5</v>
      </c>
      <c r="AC594" t="b">
        <f t="shared" ca="1" si="390"/>
        <v>0</v>
      </c>
      <c r="AD594" t="b">
        <f t="shared" ca="1" si="391"/>
        <v>0</v>
      </c>
      <c r="AE594" t="b">
        <f t="shared" ca="1" si="392"/>
        <v>1</v>
      </c>
      <c r="AF594" t="b">
        <f t="shared" ca="1" si="393"/>
        <v>0</v>
      </c>
      <c r="AG594" t="b">
        <f t="shared" ca="1" si="394"/>
        <v>0</v>
      </c>
      <c r="AH594" t="b">
        <f t="shared" ca="1" si="395"/>
        <v>0</v>
      </c>
      <c r="AI594" t="b">
        <f t="shared" ca="1" si="396"/>
        <v>0</v>
      </c>
      <c r="AJ594">
        <f t="shared" ca="1" si="404"/>
        <v>1</v>
      </c>
      <c r="AK594">
        <f t="shared" ca="1" si="397"/>
        <v>50582</v>
      </c>
      <c r="AL594">
        <f t="shared" ca="1" si="398"/>
        <v>861</v>
      </c>
      <c r="AM594" s="19">
        <f t="shared" ca="1" si="399"/>
        <v>558789</v>
      </c>
      <c r="AN594" t="str">
        <f ca="1">IF($C594=0,"",
VLOOKUP(MID($E594,1,1),TRANSF2,2,FALSE)
&amp; VLOOKUP(MID($E594,2,1),TRANSF2,2,FALSE)
&amp; VLOOKUP(MID($E594,3,1),TRANSF2,2,FALSE)
&amp; VLOOKUP(MID($E594,4,1),TRANSF2,2,FALSE)
&amp; VLOOKUP(MID($E594,5,1),TRANSF2,2,FALSE)
)</f>
        <v>CEAII</v>
      </c>
      <c r="AO594" t="str">
        <f t="shared" ca="1" si="405"/>
        <v>CEAII 349</v>
      </c>
      <c r="AP594" t="str">
        <f ca="1"/>
        <v>HONBH 392</v>
      </c>
      <c r="AQ594" t="str" cm="1">
        <f t="array" aca="1" ref="AQ594:AR594" ca="1">IF($C594=0,"",_xlfn.TEXTSPLIT(AP594," "))</f>
        <v>HONBH</v>
      </c>
      <c r="AR594" t="str">
        <f ca="1"/>
        <v>392</v>
      </c>
      <c r="AS594">
        <f t="shared" ca="1" si="406"/>
        <v>392</v>
      </c>
      <c r="AT594">
        <f ca="1"/>
        <v>582</v>
      </c>
      <c r="AU594" t="str">
        <f ca="1">IF($C594=0,"",
VLOOKUP(MID(AQ594,1,1),REVTRANS2,2,FALSE)
&amp; VLOOKUP(MID(AQ594,2,1),REVTRANS2,2,FALSE)
&amp; VLOOKUP(MID(AQ594,3,1),REVTRANS2,2,FALSE)
&amp; VLOOKUP(MID(AQ594,4,1),REVTRANS2,2,FALSE)
&amp; VLOOKUP(MID(AQ594,5,1),REVTRANS2,2,FALSE)
)</f>
        <v>8KQ28</v>
      </c>
      <c r="AV594">
        <f t="shared" ca="1" si="377"/>
        <v>0</v>
      </c>
      <c r="AW594">
        <f t="shared" ca="1" si="385"/>
        <v>1</v>
      </c>
      <c r="AX594">
        <f t="shared" ca="1" si="385"/>
        <v>0</v>
      </c>
      <c r="AY594">
        <f t="shared" ca="1" si="385"/>
        <v>0</v>
      </c>
      <c r="AZ594">
        <f t="shared" ca="1" si="385"/>
        <v>0</v>
      </c>
      <c r="BA594">
        <f t="shared" ca="1" si="385"/>
        <v>0</v>
      </c>
      <c r="BB594">
        <f t="shared" ca="1" si="385"/>
        <v>0</v>
      </c>
      <c r="BC594">
        <f t="shared" ca="1" si="385"/>
        <v>2</v>
      </c>
      <c r="BD594">
        <f t="shared" ca="1" si="385"/>
        <v>0</v>
      </c>
      <c r="BE594">
        <f t="shared" ca="1" si="385"/>
        <v>0</v>
      </c>
      <c r="BF594">
        <f t="shared" ca="1" si="385"/>
        <v>1</v>
      </c>
      <c r="BG594">
        <f t="shared" ca="1" si="385"/>
        <v>1</v>
      </c>
      <c r="BH594">
        <f t="shared" ca="1" si="385"/>
        <v>0</v>
      </c>
      <c r="BI594" s="37">
        <f t="shared" ca="1" si="385"/>
        <v>0</v>
      </c>
      <c r="BJ594" t="b">
        <f t="shared" ca="1" si="407"/>
        <v>0</v>
      </c>
      <c r="BK594" t="b">
        <f t="shared" ca="1" si="408"/>
        <v>0</v>
      </c>
      <c r="BL594" t="b">
        <f t="shared" ca="1" si="409"/>
        <v>0</v>
      </c>
      <c r="BM594" t="b">
        <f t="shared" ca="1" si="410"/>
        <v>0</v>
      </c>
      <c r="BN594" t="b">
        <f t="shared" ca="1" si="411"/>
        <v>0</v>
      </c>
      <c r="BO594" t="b">
        <f t="shared" ca="1" si="412"/>
        <v>1</v>
      </c>
      <c r="BP594" t="b">
        <f t="shared" ca="1" si="413"/>
        <v>0</v>
      </c>
      <c r="BQ594">
        <f t="shared" ca="1" si="414"/>
        <v>1</v>
      </c>
      <c r="BR594">
        <f t="shared" ca="1" si="415"/>
        <v>20582</v>
      </c>
      <c r="BS594" cm="1">
        <f t="array" aca="1" ref="BS594" ca="1">IF($C594=0,"",RANK(BR594,OFFSET(KKK,0,0,LAST,1),-1))</f>
        <v>234</v>
      </c>
      <c r="BT594" s="19">
        <f t="shared" ca="1" si="416"/>
        <v>91728</v>
      </c>
    </row>
    <row r="595" spans="1:72">
      <c r="A595">
        <v>583</v>
      </c>
      <c r="C595" s="9" t="str">
        <f t="shared" ca="1" si="384"/>
        <v>98334 402</v>
      </c>
      <c r="D595">
        <f t="shared" ca="1" si="387"/>
        <v>9</v>
      </c>
      <c r="E595" t="str">
        <f t="shared" ca="1" si="400"/>
        <v>98334</v>
      </c>
      <c r="F595" t="str">
        <f t="shared" ca="1" si="388"/>
        <v>IHCCD</v>
      </c>
      <c r="G595" t="str">
        <f t="shared" ca="1" si="401"/>
        <v>IHCCD 402</v>
      </c>
      <c r="H595" t="str">
        <f ca="1"/>
        <v>IPCDN 382</v>
      </c>
      <c r="I595" t="str" cm="1">
        <f t="array" aca="1" ref="I595:J595" ca="1">IF($C595=0,"",_xlfn.TEXTSPLIT(H595," "))</f>
        <v>IPCDN</v>
      </c>
      <c r="J595" t="str">
        <f ca="1"/>
        <v>382</v>
      </c>
      <c r="K595">
        <f t="shared" ca="1" si="402"/>
        <v>382</v>
      </c>
      <c r="L595">
        <f ca="1"/>
        <v>583</v>
      </c>
      <c r="M595" t="str">
        <f t="shared" ca="1" si="389"/>
        <v>9A34Q</v>
      </c>
      <c r="N595">
        <f t="shared" ca="1" si="380"/>
        <v>0</v>
      </c>
      <c r="O595">
        <f t="shared" ca="1" si="386"/>
        <v>0</v>
      </c>
      <c r="P595">
        <f t="shared" ca="1" si="386"/>
        <v>1</v>
      </c>
      <c r="Q595">
        <f t="shared" ca="1" si="386"/>
        <v>1</v>
      </c>
      <c r="R595">
        <f t="shared" ca="1" si="386"/>
        <v>0</v>
      </c>
      <c r="S595">
        <f t="shared" ca="1" si="386"/>
        <v>0</v>
      </c>
      <c r="T595">
        <f t="shared" ca="1" si="386"/>
        <v>0</v>
      </c>
      <c r="U595">
        <f t="shared" ca="1" si="386"/>
        <v>0</v>
      </c>
      <c r="V595">
        <f t="shared" ca="1" si="386"/>
        <v>1</v>
      </c>
      <c r="W595">
        <f t="shared" ca="1" si="386"/>
        <v>0</v>
      </c>
      <c r="X595">
        <f t="shared" ca="1" si="386"/>
        <v>0</v>
      </c>
      <c r="Y595">
        <f t="shared" ca="1" si="386"/>
        <v>1</v>
      </c>
      <c r="Z595">
        <f t="shared" ca="1" si="386"/>
        <v>0</v>
      </c>
      <c r="AA595">
        <f t="shared" ca="1" si="386"/>
        <v>1</v>
      </c>
      <c r="AB595">
        <f t="shared" ca="1" si="403"/>
        <v>5</v>
      </c>
      <c r="AC595" t="b">
        <f t="shared" ca="1" si="390"/>
        <v>0</v>
      </c>
      <c r="AD595" t="b">
        <f t="shared" ca="1" si="391"/>
        <v>0</v>
      </c>
      <c r="AE595" t="b">
        <f t="shared" ca="1" si="392"/>
        <v>0</v>
      </c>
      <c r="AF595" t="b">
        <f t="shared" ca="1" si="393"/>
        <v>0</v>
      </c>
      <c r="AG595" t="b">
        <f t="shared" ca="1" si="394"/>
        <v>0</v>
      </c>
      <c r="AH595" t="b">
        <f t="shared" ca="1" si="395"/>
        <v>0</v>
      </c>
      <c r="AI595" t="b">
        <f t="shared" ca="1" si="396"/>
        <v>1</v>
      </c>
      <c r="AJ595">
        <f t="shared" ca="1" si="404"/>
        <v>1</v>
      </c>
      <c r="AK595">
        <f t="shared" ca="1" si="397"/>
        <v>10583</v>
      </c>
      <c r="AL595">
        <f t="shared" ca="1" si="398"/>
        <v>105</v>
      </c>
      <c r="AM595" s="19">
        <f t="shared" ca="1" si="399"/>
        <v>40110</v>
      </c>
      <c r="AN595" t="str">
        <f ca="1">IF($C595=0,"",
VLOOKUP(MID($E595,1,1),TRANSF2,2,FALSE)
&amp; VLOOKUP(MID($E595,2,1),TRANSF2,2,FALSE)
&amp; VLOOKUP(MID($E595,3,1),TRANSF2,2,FALSE)
&amp; VLOOKUP(MID($E595,4,1),TRANSF2,2,FALSE)
&amp; VLOOKUP(MID($E595,5,1),TRANSF2,2,FALSE)
)</f>
        <v>IHCCD</v>
      </c>
      <c r="AO595" t="str">
        <f t="shared" ca="1" si="405"/>
        <v>IHCCD 402</v>
      </c>
      <c r="AP595" t="str">
        <f ca="1"/>
        <v>HOOOO 740</v>
      </c>
      <c r="AQ595" t="str" cm="1">
        <f t="array" aca="1" ref="AQ595:AR595" ca="1">IF($C595=0,"",_xlfn.TEXTSPLIT(AP595," "))</f>
        <v>HOOOO</v>
      </c>
      <c r="AR595" t="str">
        <f ca="1"/>
        <v>740</v>
      </c>
      <c r="AS595">
        <f t="shared" ca="1" si="406"/>
        <v>740</v>
      </c>
      <c r="AT595">
        <f ca="1"/>
        <v>583</v>
      </c>
      <c r="AU595" t="str">
        <f ca="1">IF($C595=0,"",
VLOOKUP(MID(AQ595,1,1),REVTRANS2,2,FALSE)
&amp; VLOOKUP(MID(AQ595,2,1),REVTRANS2,2,FALSE)
&amp; VLOOKUP(MID(AQ595,3,1),REVTRANS2,2,FALSE)
&amp; VLOOKUP(MID(AQ595,4,1),REVTRANS2,2,FALSE)
&amp; VLOOKUP(MID(AQ595,5,1),REVTRANS2,2,FALSE)
)</f>
        <v>8KKKK</v>
      </c>
      <c r="AV595">
        <f t="shared" ca="1" si="377"/>
        <v>0</v>
      </c>
      <c r="AW595">
        <f t="shared" ca="1" si="385"/>
        <v>0</v>
      </c>
      <c r="AX595">
        <f t="shared" ca="1" si="385"/>
        <v>0</v>
      </c>
      <c r="AY595">
        <f t="shared" ca="1" si="385"/>
        <v>0</v>
      </c>
      <c r="AZ595">
        <f t="shared" ca="1" si="385"/>
        <v>0</v>
      </c>
      <c r="BA595">
        <f t="shared" ca="1" si="385"/>
        <v>0</v>
      </c>
      <c r="BB595">
        <f t="shared" ca="1" si="385"/>
        <v>0</v>
      </c>
      <c r="BC595">
        <f t="shared" ca="1" si="385"/>
        <v>1</v>
      </c>
      <c r="BD595">
        <f t="shared" ca="1" si="385"/>
        <v>0</v>
      </c>
      <c r="BE595">
        <f t="shared" ca="1" si="385"/>
        <v>0</v>
      </c>
      <c r="BF595">
        <f t="shared" ca="1" si="385"/>
        <v>0</v>
      </c>
      <c r="BG595">
        <f t="shared" ca="1" si="385"/>
        <v>4</v>
      </c>
      <c r="BH595">
        <f t="shared" ca="1" si="385"/>
        <v>0</v>
      </c>
      <c r="BI595" s="37">
        <f t="shared" ca="1" si="385"/>
        <v>0</v>
      </c>
      <c r="BJ595" t="b">
        <f t="shared" ca="1" si="407"/>
        <v>0</v>
      </c>
      <c r="BK595" t="b">
        <f t="shared" ca="1" si="408"/>
        <v>1</v>
      </c>
      <c r="BL595" t="b">
        <f t="shared" ca="1" si="409"/>
        <v>0</v>
      </c>
      <c r="BM595" t="b">
        <f t="shared" ca="1" si="410"/>
        <v>0</v>
      </c>
      <c r="BN595" t="b">
        <f t="shared" ca="1" si="411"/>
        <v>0</v>
      </c>
      <c r="BO595" t="b">
        <f t="shared" ca="1" si="412"/>
        <v>0</v>
      </c>
      <c r="BP595" t="b">
        <f t="shared" ca="1" si="413"/>
        <v>0</v>
      </c>
      <c r="BQ595">
        <f t="shared" ca="1" si="414"/>
        <v>1</v>
      </c>
      <c r="BR595">
        <f t="shared" ca="1" si="415"/>
        <v>60583</v>
      </c>
      <c r="BS595" cm="1">
        <f t="array" aca="1" ref="BS595" ca="1">IF($C595=0,"",RANK(BR595,OFFSET(KKK,0,0,LAST,1),-1))</f>
        <v>914</v>
      </c>
      <c r="BT595" s="19">
        <f t="shared" ca="1" si="416"/>
        <v>676360</v>
      </c>
    </row>
    <row r="596" spans="1:72">
      <c r="A596">
        <v>584</v>
      </c>
      <c r="C596" s="9" t="str">
        <f t="shared" ca="1" si="384"/>
        <v>86K42 215</v>
      </c>
      <c r="D596">
        <f t="shared" ca="1" si="387"/>
        <v>9</v>
      </c>
      <c r="E596" t="str">
        <f t="shared" ca="1" si="400"/>
        <v>86K42</v>
      </c>
      <c r="F596" t="str">
        <f t="shared" ca="1" si="388"/>
        <v>HFODB</v>
      </c>
      <c r="G596" t="str">
        <f t="shared" ca="1" si="401"/>
        <v>HFODB 215</v>
      </c>
      <c r="H596" t="str">
        <f ca="1"/>
        <v>IPCFP 995</v>
      </c>
      <c r="I596" t="str" cm="1">
        <f t="array" aca="1" ref="I596:J596" ca="1">IF($C596=0,"",_xlfn.TEXTSPLIT(H596," "))</f>
        <v>IPCFP</v>
      </c>
      <c r="J596" t="str">
        <f ca="1"/>
        <v>995</v>
      </c>
      <c r="K596">
        <f t="shared" ca="1" si="402"/>
        <v>995</v>
      </c>
      <c r="L596">
        <f ca="1"/>
        <v>584</v>
      </c>
      <c r="M596" t="str">
        <f t="shared" ca="1" si="389"/>
        <v>9A36A</v>
      </c>
      <c r="N596">
        <f t="shared" ca="1" si="380"/>
        <v>0</v>
      </c>
      <c r="O596">
        <f t="shared" ca="1" si="386"/>
        <v>0</v>
      </c>
      <c r="P596">
        <f t="shared" ca="1" si="386"/>
        <v>1</v>
      </c>
      <c r="Q596">
        <f t="shared" ca="1" si="386"/>
        <v>0</v>
      </c>
      <c r="R596">
        <f t="shared" ca="1" si="386"/>
        <v>0</v>
      </c>
      <c r="S596">
        <f t="shared" ca="1" si="386"/>
        <v>1</v>
      </c>
      <c r="T596">
        <f t="shared" ca="1" si="386"/>
        <v>0</v>
      </c>
      <c r="U596">
        <f t="shared" ca="1" si="386"/>
        <v>0</v>
      </c>
      <c r="V596">
        <f t="shared" ca="1" si="386"/>
        <v>1</v>
      </c>
      <c r="W596">
        <f t="shared" ca="1" si="386"/>
        <v>0</v>
      </c>
      <c r="X596">
        <f t="shared" ca="1" si="386"/>
        <v>0</v>
      </c>
      <c r="Y596">
        <f t="shared" ca="1" si="386"/>
        <v>0</v>
      </c>
      <c r="Z596">
        <f t="shared" ca="1" si="386"/>
        <v>0</v>
      </c>
      <c r="AA596">
        <f t="shared" ca="1" si="386"/>
        <v>2</v>
      </c>
      <c r="AB596">
        <f t="shared" ca="1" si="403"/>
        <v>5</v>
      </c>
      <c r="AC596" t="b">
        <f t="shared" ca="1" si="390"/>
        <v>0</v>
      </c>
      <c r="AD596" t="b">
        <f t="shared" ca="1" si="391"/>
        <v>0</v>
      </c>
      <c r="AE596" t="b">
        <f t="shared" ca="1" si="392"/>
        <v>0</v>
      </c>
      <c r="AF596" t="b">
        <f t="shared" ca="1" si="393"/>
        <v>0</v>
      </c>
      <c r="AG596" t="b">
        <f t="shared" ca="1" si="394"/>
        <v>0</v>
      </c>
      <c r="AH596" t="b">
        <f t="shared" ca="1" si="395"/>
        <v>1</v>
      </c>
      <c r="AI596" t="b">
        <f t="shared" ca="1" si="396"/>
        <v>0</v>
      </c>
      <c r="AJ596">
        <f t="shared" ca="1" si="404"/>
        <v>1</v>
      </c>
      <c r="AK596">
        <f t="shared" ca="1" si="397"/>
        <v>20584</v>
      </c>
      <c r="AL596">
        <f t="shared" ca="1" si="398"/>
        <v>334</v>
      </c>
      <c r="AM596" s="19">
        <f t="shared" ca="1" si="399"/>
        <v>332330</v>
      </c>
      <c r="AN596" t="str">
        <f ca="1">IF($C596=0,"",
VLOOKUP(MID($E596,1,1),TRANSF2,2,FALSE)
&amp; VLOOKUP(MID($E596,2,1),TRANSF2,2,FALSE)
&amp; VLOOKUP(MID($E596,3,1),TRANSF2,2,FALSE)
&amp; VLOOKUP(MID($E596,4,1),TRANSF2,2,FALSE)
&amp; VLOOKUP(MID($E596,5,1),TRANSF2,2,FALSE)
)</f>
        <v>HFODB</v>
      </c>
      <c r="AO596" t="str">
        <f t="shared" ca="1" si="405"/>
        <v>HFODB 215</v>
      </c>
      <c r="AP596" t="str">
        <f ca="1"/>
        <v>HOPHB 232</v>
      </c>
      <c r="AQ596" t="str" cm="1">
        <f t="array" aca="1" ref="AQ596:AR596" ca="1">IF($C596=0,"",_xlfn.TEXTSPLIT(AP596," "))</f>
        <v>HOPHB</v>
      </c>
      <c r="AR596" t="str">
        <f ca="1"/>
        <v>232</v>
      </c>
      <c r="AS596">
        <f t="shared" ca="1" si="406"/>
        <v>232</v>
      </c>
      <c r="AT596">
        <f ca="1"/>
        <v>584</v>
      </c>
      <c r="AU596" t="str">
        <f ca="1">IF($C596=0,"",
VLOOKUP(MID(AQ596,1,1),REVTRANS2,2,FALSE)
&amp; VLOOKUP(MID(AQ596,2,1),REVTRANS2,2,FALSE)
&amp; VLOOKUP(MID(AQ596,3,1),REVTRANS2,2,FALSE)
&amp; VLOOKUP(MID(AQ596,4,1),REVTRANS2,2,FALSE)
&amp; VLOOKUP(MID(AQ596,5,1),REVTRANS2,2,FALSE)
)</f>
        <v>8KA82</v>
      </c>
      <c r="AV596">
        <f t="shared" ca="1" si="377"/>
        <v>0</v>
      </c>
      <c r="AW596">
        <f t="shared" ca="1" si="385"/>
        <v>1</v>
      </c>
      <c r="AX596">
        <f t="shared" ca="1" si="385"/>
        <v>0</v>
      </c>
      <c r="AY596">
        <f t="shared" ca="1" si="385"/>
        <v>0</v>
      </c>
      <c r="AZ596">
        <f t="shared" ca="1" si="385"/>
        <v>0</v>
      </c>
      <c r="BA596">
        <f t="shared" ca="1" si="385"/>
        <v>0</v>
      </c>
      <c r="BB596">
        <f t="shared" ca="1" si="385"/>
        <v>0</v>
      </c>
      <c r="BC596">
        <f t="shared" ca="1" si="385"/>
        <v>2</v>
      </c>
      <c r="BD596">
        <f t="shared" ca="1" si="385"/>
        <v>0</v>
      </c>
      <c r="BE596">
        <f t="shared" ca="1" si="385"/>
        <v>0</v>
      </c>
      <c r="BF596">
        <f t="shared" ca="1" si="385"/>
        <v>0</v>
      </c>
      <c r="BG596">
        <f t="shared" ca="1" si="385"/>
        <v>1</v>
      </c>
      <c r="BH596">
        <f t="shared" ca="1" si="385"/>
        <v>1</v>
      </c>
      <c r="BI596" s="37">
        <f t="shared" ca="1" si="385"/>
        <v>0</v>
      </c>
      <c r="BJ596" t="b">
        <f t="shared" ca="1" si="407"/>
        <v>0</v>
      </c>
      <c r="BK596" t="b">
        <f t="shared" ca="1" si="408"/>
        <v>0</v>
      </c>
      <c r="BL596" t="b">
        <f t="shared" ca="1" si="409"/>
        <v>0</v>
      </c>
      <c r="BM596" t="b">
        <f t="shared" ca="1" si="410"/>
        <v>0</v>
      </c>
      <c r="BN596" t="b">
        <f t="shared" ca="1" si="411"/>
        <v>0</v>
      </c>
      <c r="BO596" t="b">
        <f t="shared" ca="1" si="412"/>
        <v>1</v>
      </c>
      <c r="BP596" t="b">
        <f t="shared" ca="1" si="413"/>
        <v>0</v>
      </c>
      <c r="BQ596">
        <f t="shared" ca="1" si="414"/>
        <v>1</v>
      </c>
      <c r="BR596">
        <f t="shared" ca="1" si="415"/>
        <v>20584</v>
      </c>
      <c r="BS596" cm="1">
        <f t="array" aca="1" ref="BS596" ca="1">IF($C596=0,"",RANK(BR596,OFFSET(KKK,0,0,LAST,1),-1))</f>
        <v>235</v>
      </c>
      <c r="BT596" s="19">
        <f t="shared" ca="1" si="416"/>
        <v>54520</v>
      </c>
    </row>
    <row r="597" spans="1:72">
      <c r="A597">
        <v>585</v>
      </c>
      <c r="C597" s="9" t="str">
        <f t="shared" ca="1" si="384"/>
        <v>T8J3A 930</v>
      </c>
      <c r="D597">
        <f t="shared" ca="1" si="387"/>
        <v>9</v>
      </c>
      <c r="E597" t="str">
        <f t="shared" ca="1" si="400"/>
        <v>T8J3A</v>
      </c>
      <c r="F597" t="str">
        <f t="shared" ca="1" si="388"/>
        <v>LHMCP</v>
      </c>
      <c r="G597" t="str">
        <f t="shared" ca="1" si="401"/>
        <v>LHMCP 930</v>
      </c>
      <c r="H597" t="str">
        <f ca="1"/>
        <v>IPINP 634</v>
      </c>
      <c r="I597" t="str" cm="1">
        <f t="array" aca="1" ref="I597:J597" ca="1">IF($C597=0,"",_xlfn.TEXTSPLIT(H597," "))</f>
        <v>IPINP</v>
      </c>
      <c r="J597" t="str">
        <f ca="1"/>
        <v>634</v>
      </c>
      <c r="K597">
        <f t="shared" ca="1" si="402"/>
        <v>634</v>
      </c>
      <c r="L597">
        <f ca="1"/>
        <v>585</v>
      </c>
      <c r="M597" t="str">
        <f t="shared" ca="1" si="389"/>
        <v>9A9QA</v>
      </c>
      <c r="N597">
        <f t="shared" ca="1" si="380"/>
        <v>0</v>
      </c>
      <c r="O597">
        <f t="shared" ref="O597:AA606" ca="1" si="417">IF($C597=0,"",(LEN($M597)-LEN(SUBSTITUTE($M597,O$11,""))))</f>
        <v>0</v>
      </c>
      <c r="P597">
        <f t="shared" ca="1" si="417"/>
        <v>0</v>
      </c>
      <c r="Q597">
        <f t="shared" ca="1" si="417"/>
        <v>0</v>
      </c>
      <c r="R597">
        <f t="shared" ca="1" si="417"/>
        <v>0</v>
      </c>
      <c r="S597">
        <f t="shared" ca="1" si="417"/>
        <v>0</v>
      </c>
      <c r="T597">
        <f t="shared" ca="1" si="417"/>
        <v>0</v>
      </c>
      <c r="U597">
        <f t="shared" ca="1" si="417"/>
        <v>0</v>
      </c>
      <c r="V597">
        <f t="shared" ca="1" si="417"/>
        <v>2</v>
      </c>
      <c r="W597">
        <f t="shared" ca="1" si="417"/>
        <v>0</v>
      </c>
      <c r="X597">
        <f t="shared" ca="1" si="417"/>
        <v>0</v>
      </c>
      <c r="Y597">
        <f t="shared" ca="1" si="417"/>
        <v>1</v>
      </c>
      <c r="Z597">
        <f t="shared" ca="1" si="417"/>
        <v>0</v>
      </c>
      <c r="AA597">
        <f t="shared" ca="1" si="417"/>
        <v>2</v>
      </c>
      <c r="AB597">
        <f t="shared" ca="1" si="403"/>
        <v>5</v>
      </c>
      <c r="AC597" t="b">
        <f t="shared" ca="1" si="390"/>
        <v>0</v>
      </c>
      <c r="AD597" t="b">
        <f t="shared" ca="1" si="391"/>
        <v>0</v>
      </c>
      <c r="AE597" t="b">
        <f t="shared" ca="1" si="392"/>
        <v>0</v>
      </c>
      <c r="AF597" t="b">
        <f t="shared" ca="1" si="393"/>
        <v>0</v>
      </c>
      <c r="AG597" t="b">
        <f t="shared" ca="1" si="394"/>
        <v>1</v>
      </c>
      <c r="AH597" t="b">
        <f t="shared" ca="1" si="395"/>
        <v>0</v>
      </c>
      <c r="AI597" t="b">
        <f t="shared" ca="1" si="396"/>
        <v>0</v>
      </c>
      <c r="AJ597">
        <f t="shared" ca="1" si="404"/>
        <v>1</v>
      </c>
      <c r="AK597">
        <f t="shared" ca="1" si="397"/>
        <v>30585</v>
      </c>
      <c r="AL597">
        <f t="shared" ca="1" si="398"/>
        <v>548</v>
      </c>
      <c r="AM597" s="19">
        <f t="shared" ca="1" si="399"/>
        <v>347432</v>
      </c>
      <c r="AN597" t="str">
        <f ca="1">IF($C597=0,"",
VLOOKUP(MID($E597,1,1),TRANSF2,2,FALSE)
&amp; VLOOKUP(MID($E597,2,1),TRANSF2,2,FALSE)
&amp; VLOOKUP(MID($E597,3,1),TRANSF2,2,FALSE)
&amp; VLOOKUP(MID($E597,4,1),TRANSF2,2,FALSE)
&amp; VLOOKUP(MID($E597,5,1),TRANSF2,2,FALSE)
)</f>
        <v>LHACP</v>
      </c>
      <c r="AO597" t="str">
        <f t="shared" ca="1" si="405"/>
        <v>LHACP 930</v>
      </c>
      <c r="AP597" t="str">
        <f ca="1"/>
        <v>HPCAC 847</v>
      </c>
      <c r="AQ597" t="str" cm="1">
        <f t="array" aca="1" ref="AQ597:AR597" ca="1">IF($C597=0,"",_xlfn.TEXTSPLIT(AP597," "))</f>
        <v>HPCAC</v>
      </c>
      <c r="AR597" t="str">
        <f ca="1"/>
        <v>847</v>
      </c>
      <c r="AS597">
        <f t="shared" ca="1" si="406"/>
        <v>847</v>
      </c>
      <c r="AT597">
        <f ca="1"/>
        <v>585</v>
      </c>
      <c r="AU597" t="str">
        <f ca="1">IF($C597=0,"",
VLOOKUP(MID(AQ597,1,1),REVTRANS2,2,FALSE)
&amp; VLOOKUP(MID(AQ597,2,1),REVTRANS2,2,FALSE)
&amp; VLOOKUP(MID(AQ597,3,1),REVTRANS2,2,FALSE)
&amp; VLOOKUP(MID(AQ597,4,1),REVTRANS2,2,FALSE)
&amp; VLOOKUP(MID(AQ597,5,1),REVTRANS2,2,FALSE)
)</f>
        <v>8A3J3</v>
      </c>
      <c r="AV597">
        <f t="shared" ca="1" si="377"/>
        <v>0</v>
      </c>
      <c r="AW597">
        <f t="shared" ca="1" si="385"/>
        <v>0</v>
      </c>
      <c r="AX597">
        <f t="shared" ca="1" si="385"/>
        <v>2</v>
      </c>
      <c r="AY597">
        <f t="shared" ca="1" si="385"/>
        <v>0</v>
      </c>
      <c r="AZ597">
        <f t="shared" ca="1" si="385"/>
        <v>0</v>
      </c>
      <c r="BA597">
        <f t="shared" ca="1" si="385"/>
        <v>0</v>
      </c>
      <c r="BB597">
        <f t="shared" ca="1" si="385"/>
        <v>0</v>
      </c>
      <c r="BC597">
        <f t="shared" ca="1" si="385"/>
        <v>1</v>
      </c>
      <c r="BD597">
        <f t="shared" ca="1" si="385"/>
        <v>0</v>
      </c>
      <c r="BE597">
        <f t="shared" ca="1" si="385"/>
        <v>0</v>
      </c>
      <c r="BF597">
        <f t="shared" ca="1" si="385"/>
        <v>0</v>
      </c>
      <c r="BG597">
        <f t="shared" ca="1" si="385"/>
        <v>0</v>
      </c>
      <c r="BH597">
        <f t="shared" ca="1" si="385"/>
        <v>1</v>
      </c>
      <c r="BI597" s="37">
        <f t="shared" ca="1" si="385"/>
        <v>1</v>
      </c>
      <c r="BJ597" t="b">
        <f t="shared" ca="1" si="407"/>
        <v>0</v>
      </c>
      <c r="BK597" t="b">
        <f t="shared" ca="1" si="408"/>
        <v>0</v>
      </c>
      <c r="BL597" t="b">
        <f t="shared" ca="1" si="409"/>
        <v>0</v>
      </c>
      <c r="BM597" t="b">
        <f t="shared" ca="1" si="410"/>
        <v>1</v>
      </c>
      <c r="BN597" t="b">
        <f t="shared" ca="1" si="411"/>
        <v>0</v>
      </c>
      <c r="BO597" t="b">
        <f t="shared" ca="1" si="412"/>
        <v>0</v>
      </c>
      <c r="BP597" t="b">
        <f t="shared" ca="1" si="413"/>
        <v>0</v>
      </c>
      <c r="BQ597">
        <f t="shared" ca="1" si="414"/>
        <v>1</v>
      </c>
      <c r="BR597">
        <f t="shared" ca="1" si="415"/>
        <v>40585</v>
      </c>
      <c r="BS597" cm="1">
        <f t="array" aca="1" ref="BS597" ca="1">IF($C597=0,"",RANK(BR597,OFFSET(KKK,0,0,LAST,1),-1))</f>
        <v>598</v>
      </c>
      <c r="BT597" s="19">
        <f t="shared" ca="1" si="416"/>
        <v>506506</v>
      </c>
    </row>
    <row r="598" spans="1:72">
      <c r="A598">
        <v>586</v>
      </c>
      <c r="C598" s="9" t="str">
        <f t="shared" ca="1" si="384"/>
        <v>89A38 627</v>
      </c>
      <c r="D598">
        <f t="shared" ca="1" si="387"/>
        <v>9</v>
      </c>
      <c r="E598" t="str">
        <f t="shared" ca="1" si="400"/>
        <v>89A38</v>
      </c>
      <c r="F598" t="str">
        <f t="shared" ca="1" si="388"/>
        <v>HIPCH</v>
      </c>
      <c r="G598" t="str">
        <f t="shared" ca="1" si="401"/>
        <v>HIPCH 627</v>
      </c>
      <c r="H598" t="str">
        <f ca="1"/>
        <v>IPMPD 168</v>
      </c>
      <c r="I598" t="str" cm="1">
        <f t="array" aca="1" ref="I598:J598" ca="1">IF($C598=0,"",_xlfn.TEXTSPLIT(H598," "))</f>
        <v>IPMPD</v>
      </c>
      <c r="J598" t="str">
        <f ca="1"/>
        <v>168</v>
      </c>
      <c r="K598">
        <f t="shared" ca="1" si="402"/>
        <v>168</v>
      </c>
      <c r="L598">
        <f ca="1"/>
        <v>586</v>
      </c>
      <c r="M598" t="str">
        <f t="shared" ca="1" si="389"/>
        <v>9AJA4</v>
      </c>
      <c r="N598">
        <f t="shared" ca="1" si="380"/>
        <v>0</v>
      </c>
      <c r="O598">
        <f t="shared" ca="1" si="417"/>
        <v>0</v>
      </c>
      <c r="P598">
        <f t="shared" ca="1" si="417"/>
        <v>0</v>
      </c>
      <c r="Q598">
        <f t="shared" ca="1" si="417"/>
        <v>1</v>
      </c>
      <c r="R598">
        <f t="shared" ca="1" si="417"/>
        <v>0</v>
      </c>
      <c r="S598">
        <f t="shared" ca="1" si="417"/>
        <v>0</v>
      </c>
      <c r="T598">
        <f t="shared" ca="1" si="417"/>
        <v>0</v>
      </c>
      <c r="U598">
        <f t="shared" ca="1" si="417"/>
        <v>0</v>
      </c>
      <c r="V598">
        <f t="shared" ca="1" si="417"/>
        <v>1</v>
      </c>
      <c r="W598">
        <f t="shared" ca="1" si="417"/>
        <v>0</v>
      </c>
      <c r="X598">
        <f t="shared" ca="1" si="417"/>
        <v>1</v>
      </c>
      <c r="Y598">
        <f t="shared" ca="1" si="417"/>
        <v>0</v>
      </c>
      <c r="Z598">
        <f t="shared" ca="1" si="417"/>
        <v>0</v>
      </c>
      <c r="AA598">
        <f t="shared" ca="1" si="417"/>
        <v>2</v>
      </c>
      <c r="AB598">
        <f t="shared" ca="1" si="403"/>
        <v>5</v>
      </c>
      <c r="AC598" t="b">
        <f t="shared" ca="1" si="390"/>
        <v>0</v>
      </c>
      <c r="AD598" t="b">
        <f t="shared" ca="1" si="391"/>
        <v>0</v>
      </c>
      <c r="AE598" t="b">
        <f t="shared" ca="1" si="392"/>
        <v>0</v>
      </c>
      <c r="AF598" t="b">
        <f t="shared" ca="1" si="393"/>
        <v>0</v>
      </c>
      <c r="AG598" t="b">
        <f t="shared" ca="1" si="394"/>
        <v>0</v>
      </c>
      <c r="AH598" t="b">
        <f t="shared" ca="1" si="395"/>
        <v>1</v>
      </c>
      <c r="AI598" t="b">
        <f t="shared" ca="1" si="396"/>
        <v>0</v>
      </c>
      <c r="AJ598">
        <f t="shared" ca="1" si="404"/>
        <v>1</v>
      </c>
      <c r="AK598">
        <f t="shared" ca="1" si="397"/>
        <v>20586</v>
      </c>
      <c r="AL598">
        <f t="shared" ca="1" si="398"/>
        <v>335</v>
      </c>
      <c r="AM598" s="19">
        <f t="shared" ca="1" si="399"/>
        <v>56280</v>
      </c>
      <c r="AN598" t="str">
        <f ca="1">IF($C598=0,"",
VLOOKUP(MID($E598,1,1),TRANSF2,2,FALSE)
&amp; VLOOKUP(MID($E598,2,1),TRANSF2,2,FALSE)
&amp; VLOOKUP(MID($E598,3,1),TRANSF2,2,FALSE)
&amp; VLOOKUP(MID($E598,4,1),TRANSF2,2,FALSE)
&amp; VLOOKUP(MID($E598,5,1),TRANSF2,2,FALSE)
)</f>
        <v>HIPCH</v>
      </c>
      <c r="AO598" t="str">
        <f t="shared" ca="1" si="405"/>
        <v>HIPCH 627</v>
      </c>
      <c r="AP598" t="str">
        <f ca="1"/>
        <v>HPFCC 492</v>
      </c>
      <c r="AQ598" t="str" cm="1">
        <f t="array" aca="1" ref="AQ598:AR598" ca="1">IF($C598=0,"",_xlfn.TEXTSPLIT(AP598," "))</f>
        <v>HPFCC</v>
      </c>
      <c r="AR598" t="str">
        <f ca="1"/>
        <v>492</v>
      </c>
      <c r="AS598">
        <f t="shared" ca="1" si="406"/>
        <v>492</v>
      </c>
      <c r="AT598">
        <f ca="1"/>
        <v>586</v>
      </c>
      <c r="AU598" t="str">
        <f ca="1">IF($C598=0,"",
VLOOKUP(MID(AQ598,1,1),REVTRANS2,2,FALSE)
&amp; VLOOKUP(MID(AQ598,2,1),REVTRANS2,2,FALSE)
&amp; VLOOKUP(MID(AQ598,3,1),REVTRANS2,2,FALSE)
&amp; VLOOKUP(MID(AQ598,4,1),REVTRANS2,2,FALSE)
&amp; VLOOKUP(MID(AQ598,5,1),REVTRANS2,2,FALSE)
)</f>
        <v>8A633</v>
      </c>
      <c r="AV598">
        <f t="shared" ca="1" si="377"/>
        <v>0</v>
      </c>
      <c r="AW598">
        <f t="shared" ca="1" si="385"/>
        <v>0</v>
      </c>
      <c r="AX598">
        <f t="shared" ca="1" si="385"/>
        <v>2</v>
      </c>
      <c r="AY598">
        <f t="shared" ca="1" si="385"/>
        <v>0</v>
      </c>
      <c r="AZ598">
        <f t="shared" ca="1" si="385"/>
        <v>0</v>
      </c>
      <c r="BA598">
        <f t="shared" ca="1" si="385"/>
        <v>1</v>
      </c>
      <c r="BB598">
        <f t="shared" ca="1" si="385"/>
        <v>0</v>
      </c>
      <c r="BC598">
        <f t="shared" ca="1" si="385"/>
        <v>1</v>
      </c>
      <c r="BD598">
        <f t="shared" ca="1" si="385"/>
        <v>0</v>
      </c>
      <c r="BE598">
        <f t="shared" ca="1" si="385"/>
        <v>0</v>
      </c>
      <c r="BF598">
        <f t="shared" ca="1" si="385"/>
        <v>0</v>
      </c>
      <c r="BG598">
        <f t="shared" ca="1" si="385"/>
        <v>0</v>
      </c>
      <c r="BH598">
        <f t="shared" ca="1" si="385"/>
        <v>1</v>
      </c>
      <c r="BI598" s="37">
        <f t="shared" ca="1" si="385"/>
        <v>0</v>
      </c>
      <c r="BJ598" t="b">
        <f t="shared" ca="1" si="407"/>
        <v>0</v>
      </c>
      <c r="BK598" t="b">
        <f t="shared" ca="1" si="408"/>
        <v>0</v>
      </c>
      <c r="BL598" t="b">
        <f t="shared" ca="1" si="409"/>
        <v>0</v>
      </c>
      <c r="BM598" t="b">
        <f t="shared" ca="1" si="410"/>
        <v>0</v>
      </c>
      <c r="BN598" t="b">
        <f t="shared" ca="1" si="411"/>
        <v>0</v>
      </c>
      <c r="BO598" t="b">
        <f t="shared" ca="1" si="412"/>
        <v>1</v>
      </c>
      <c r="BP598" t="b">
        <f t="shared" ca="1" si="413"/>
        <v>0</v>
      </c>
      <c r="BQ598">
        <f t="shared" ca="1" si="414"/>
        <v>1</v>
      </c>
      <c r="BR598">
        <f t="shared" ca="1" si="415"/>
        <v>20586</v>
      </c>
      <c r="BS598" cm="1">
        <f t="array" aca="1" ref="BS598" ca="1">IF($C598=0,"",RANK(BR598,OFFSET(KKK,0,0,LAST,1),-1))</f>
        <v>236</v>
      </c>
      <c r="BT598" s="19">
        <f t="shared" ca="1" si="416"/>
        <v>116112</v>
      </c>
    </row>
    <row r="599" spans="1:72">
      <c r="A599">
        <v>587</v>
      </c>
      <c r="C599" s="9" t="str">
        <f t="shared" ca="1" si="384"/>
        <v>8JJ87 730</v>
      </c>
      <c r="D599">
        <f t="shared" ca="1" si="387"/>
        <v>9</v>
      </c>
      <c r="E599" t="str">
        <f t="shared" ca="1" si="400"/>
        <v>8JJ87</v>
      </c>
      <c r="F599" t="str">
        <f t="shared" ca="1" si="388"/>
        <v>HMMHG</v>
      </c>
      <c r="G599" t="str">
        <f t="shared" ca="1" si="401"/>
        <v>HMMHG 730</v>
      </c>
      <c r="H599" t="str">
        <f ca="1"/>
        <v>IPONL 451</v>
      </c>
      <c r="I599" t="str" cm="1">
        <f t="array" aca="1" ref="I599:J599" ca="1">IF($C599=0,"",_xlfn.TEXTSPLIT(H599," "))</f>
        <v>IPONL</v>
      </c>
      <c r="J599" t="str">
        <f ca="1"/>
        <v>451</v>
      </c>
      <c r="K599">
        <f t="shared" ca="1" si="402"/>
        <v>451</v>
      </c>
      <c r="L599">
        <f ca="1"/>
        <v>587</v>
      </c>
      <c r="M599" t="str">
        <f t="shared" ca="1" si="389"/>
        <v>9AKQT</v>
      </c>
      <c r="N599">
        <f t="shared" ca="1" si="380"/>
        <v>0</v>
      </c>
      <c r="O599">
        <f t="shared" ca="1" si="417"/>
        <v>0</v>
      </c>
      <c r="P599">
        <f t="shared" ca="1" si="417"/>
        <v>0</v>
      </c>
      <c r="Q599">
        <f t="shared" ca="1" si="417"/>
        <v>0</v>
      </c>
      <c r="R599">
        <f t="shared" ca="1" si="417"/>
        <v>0</v>
      </c>
      <c r="S599">
        <f t="shared" ca="1" si="417"/>
        <v>0</v>
      </c>
      <c r="T599">
        <f t="shared" ca="1" si="417"/>
        <v>0</v>
      </c>
      <c r="U599">
        <f t="shared" ca="1" si="417"/>
        <v>0</v>
      </c>
      <c r="V599">
        <f t="shared" ca="1" si="417"/>
        <v>1</v>
      </c>
      <c r="W599">
        <f t="shared" ca="1" si="417"/>
        <v>1</v>
      </c>
      <c r="X599">
        <f t="shared" ca="1" si="417"/>
        <v>0</v>
      </c>
      <c r="Y599">
        <f t="shared" ca="1" si="417"/>
        <v>1</v>
      </c>
      <c r="Z599">
        <f t="shared" ca="1" si="417"/>
        <v>1</v>
      </c>
      <c r="AA599">
        <f t="shared" ca="1" si="417"/>
        <v>1</v>
      </c>
      <c r="AB599">
        <f t="shared" ca="1" si="403"/>
        <v>5</v>
      </c>
      <c r="AC599" t="b">
        <f t="shared" ca="1" si="390"/>
        <v>0</v>
      </c>
      <c r="AD599" t="b">
        <f t="shared" ca="1" si="391"/>
        <v>0</v>
      </c>
      <c r="AE599" t="b">
        <f t="shared" ca="1" si="392"/>
        <v>0</v>
      </c>
      <c r="AF599" t="b">
        <f t="shared" ca="1" si="393"/>
        <v>0</v>
      </c>
      <c r="AG599" t="b">
        <f t="shared" ca="1" si="394"/>
        <v>0</v>
      </c>
      <c r="AH599" t="b">
        <f t="shared" ca="1" si="395"/>
        <v>0</v>
      </c>
      <c r="AI599" t="b">
        <f t="shared" ca="1" si="396"/>
        <v>1</v>
      </c>
      <c r="AJ599">
        <f t="shared" ca="1" si="404"/>
        <v>1</v>
      </c>
      <c r="AK599">
        <f t="shared" ca="1" si="397"/>
        <v>10587</v>
      </c>
      <c r="AL599">
        <f t="shared" ca="1" si="398"/>
        <v>106</v>
      </c>
      <c r="AM599" s="19">
        <f t="shared" ca="1" si="399"/>
        <v>47806</v>
      </c>
      <c r="AN599" t="str">
        <f ca="1">IF($C599=0,"",
VLOOKUP(MID($E599,1,1),TRANSF2,2,FALSE)
&amp; VLOOKUP(MID($E599,2,1),TRANSF2,2,FALSE)
&amp; VLOOKUP(MID($E599,3,1),TRANSF2,2,FALSE)
&amp; VLOOKUP(MID($E599,4,1),TRANSF2,2,FALSE)
&amp; VLOOKUP(MID($E599,5,1),TRANSF2,2,FALSE)
)</f>
        <v>HAAHG</v>
      </c>
      <c r="AO599" t="str">
        <f t="shared" ca="1" si="405"/>
        <v>HAAHG 730</v>
      </c>
      <c r="AP599" t="str">
        <f ca="1"/>
        <v>HPPLG 191</v>
      </c>
      <c r="AQ599" t="str" cm="1">
        <f t="array" aca="1" ref="AQ599:AR599" ca="1">IF($C599=0,"",_xlfn.TEXTSPLIT(AP599," "))</f>
        <v>HPPLG</v>
      </c>
      <c r="AR599" t="str">
        <f ca="1"/>
        <v>191</v>
      </c>
      <c r="AS599">
        <f t="shared" ca="1" si="406"/>
        <v>191</v>
      </c>
      <c r="AT599">
        <f ca="1"/>
        <v>587</v>
      </c>
      <c r="AU599" t="str">
        <f ca="1">IF($C599=0,"",
VLOOKUP(MID(AQ599,1,1),REVTRANS2,2,FALSE)
&amp; VLOOKUP(MID(AQ599,2,1),REVTRANS2,2,FALSE)
&amp; VLOOKUP(MID(AQ599,3,1),REVTRANS2,2,FALSE)
&amp; VLOOKUP(MID(AQ599,4,1),REVTRANS2,2,FALSE)
&amp; VLOOKUP(MID(AQ599,5,1),REVTRANS2,2,FALSE)
)</f>
        <v>8AAT7</v>
      </c>
      <c r="AV599">
        <f t="shared" ca="1" si="377"/>
        <v>0</v>
      </c>
      <c r="AW599">
        <f t="shared" ca="1" si="385"/>
        <v>0</v>
      </c>
      <c r="AX599">
        <f t="shared" ca="1" si="385"/>
        <v>0</v>
      </c>
      <c r="AY599">
        <f t="shared" ca="1" si="385"/>
        <v>0</v>
      </c>
      <c r="AZ599">
        <f t="shared" ca="1" si="385"/>
        <v>0</v>
      </c>
      <c r="BA599">
        <f t="shared" ca="1" si="385"/>
        <v>0</v>
      </c>
      <c r="BB599">
        <f t="shared" ca="1" si="385"/>
        <v>1</v>
      </c>
      <c r="BC599">
        <f t="shared" ca="1" si="385"/>
        <v>1</v>
      </c>
      <c r="BD599">
        <f t="shared" ca="1" si="385"/>
        <v>0</v>
      </c>
      <c r="BE599">
        <f t="shared" ca="1" si="385"/>
        <v>1</v>
      </c>
      <c r="BF599">
        <f t="shared" ca="1" si="385"/>
        <v>0</v>
      </c>
      <c r="BG599">
        <f t="shared" ca="1" si="385"/>
        <v>0</v>
      </c>
      <c r="BH599">
        <f t="shared" ca="1" si="385"/>
        <v>2</v>
      </c>
      <c r="BI599" s="37">
        <f t="shared" ca="1" si="385"/>
        <v>0</v>
      </c>
      <c r="BJ599" t="b">
        <f t="shared" ca="1" si="407"/>
        <v>0</v>
      </c>
      <c r="BK599" t="b">
        <f t="shared" ca="1" si="408"/>
        <v>0</v>
      </c>
      <c r="BL599" t="b">
        <f t="shared" ca="1" si="409"/>
        <v>0</v>
      </c>
      <c r="BM599" t="b">
        <f t="shared" ca="1" si="410"/>
        <v>0</v>
      </c>
      <c r="BN599" t="b">
        <f t="shared" ca="1" si="411"/>
        <v>0</v>
      </c>
      <c r="BO599" t="b">
        <f t="shared" ca="1" si="412"/>
        <v>1</v>
      </c>
      <c r="BP599" t="b">
        <f t="shared" ca="1" si="413"/>
        <v>0</v>
      </c>
      <c r="BQ599">
        <f t="shared" ca="1" si="414"/>
        <v>1</v>
      </c>
      <c r="BR599">
        <f t="shared" ca="1" si="415"/>
        <v>20587</v>
      </c>
      <c r="BS599" cm="1">
        <f t="array" aca="1" ref="BS599" ca="1">IF($C599=0,"",RANK(BR599,OFFSET(KKK,0,0,LAST,1),-1))</f>
        <v>237</v>
      </c>
      <c r="BT599" s="19">
        <f t="shared" ca="1" si="416"/>
        <v>45267</v>
      </c>
    </row>
    <row r="600" spans="1:72">
      <c r="A600">
        <v>588</v>
      </c>
      <c r="C600" s="9" t="str">
        <f t="shared" ca="1" si="384"/>
        <v>T6256 664</v>
      </c>
      <c r="D600">
        <f t="shared" ca="1" si="387"/>
        <v>9</v>
      </c>
      <c r="E600" t="str">
        <f t="shared" ca="1" si="400"/>
        <v>T6256</v>
      </c>
      <c r="F600" t="str">
        <f t="shared" ca="1" si="388"/>
        <v>LFBEF</v>
      </c>
      <c r="G600" t="str">
        <f t="shared" ca="1" si="401"/>
        <v>LFBEF 664</v>
      </c>
      <c r="H600" t="str">
        <f ca="1"/>
        <v>IPPDI 927</v>
      </c>
      <c r="I600" t="str" cm="1">
        <f t="array" aca="1" ref="I600:J600" ca="1">IF($C600=0,"",_xlfn.TEXTSPLIT(H600," "))</f>
        <v>IPPDI</v>
      </c>
      <c r="J600" t="str">
        <f ca="1"/>
        <v>927</v>
      </c>
      <c r="K600">
        <f t="shared" ca="1" si="402"/>
        <v>927</v>
      </c>
      <c r="L600">
        <f ca="1"/>
        <v>588</v>
      </c>
      <c r="M600" t="str">
        <f t="shared" ca="1" si="389"/>
        <v>9AA49</v>
      </c>
      <c r="N600">
        <f t="shared" ca="1" si="380"/>
        <v>0</v>
      </c>
      <c r="O600">
        <f t="shared" ca="1" si="417"/>
        <v>0</v>
      </c>
      <c r="P600">
        <f t="shared" ca="1" si="417"/>
        <v>0</v>
      </c>
      <c r="Q600">
        <f t="shared" ca="1" si="417"/>
        <v>1</v>
      </c>
      <c r="R600">
        <f t="shared" ca="1" si="417"/>
        <v>0</v>
      </c>
      <c r="S600">
        <f t="shared" ca="1" si="417"/>
        <v>0</v>
      </c>
      <c r="T600">
        <f t="shared" ca="1" si="417"/>
        <v>0</v>
      </c>
      <c r="U600">
        <f t="shared" ca="1" si="417"/>
        <v>0</v>
      </c>
      <c r="V600">
        <f t="shared" ca="1" si="417"/>
        <v>2</v>
      </c>
      <c r="W600">
        <f t="shared" ca="1" si="417"/>
        <v>0</v>
      </c>
      <c r="X600">
        <f t="shared" ca="1" si="417"/>
        <v>0</v>
      </c>
      <c r="Y600">
        <f t="shared" ca="1" si="417"/>
        <v>0</v>
      </c>
      <c r="Z600">
        <f t="shared" ca="1" si="417"/>
        <v>0</v>
      </c>
      <c r="AA600">
        <f t="shared" ca="1" si="417"/>
        <v>2</v>
      </c>
      <c r="AB600">
        <f t="shared" ca="1" si="403"/>
        <v>5</v>
      </c>
      <c r="AC600" t="b">
        <f t="shared" ca="1" si="390"/>
        <v>0</v>
      </c>
      <c r="AD600" t="b">
        <f t="shared" ca="1" si="391"/>
        <v>0</v>
      </c>
      <c r="AE600" t="b">
        <f t="shared" ca="1" si="392"/>
        <v>0</v>
      </c>
      <c r="AF600" t="b">
        <f t="shared" ca="1" si="393"/>
        <v>0</v>
      </c>
      <c r="AG600" t="b">
        <f t="shared" ca="1" si="394"/>
        <v>1</v>
      </c>
      <c r="AH600" t="b">
        <f t="shared" ca="1" si="395"/>
        <v>0</v>
      </c>
      <c r="AI600" t="b">
        <f t="shared" ca="1" si="396"/>
        <v>0</v>
      </c>
      <c r="AJ600">
        <f t="shared" ca="1" si="404"/>
        <v>1</v>
      </c>
      <c r="AK600">
        <f t="shared" ca="1" si="397"/>
        <v>30588</v>
      </c>
      <c r="AL600">
        <f t="shared" ca="1" si="398"/>
        <v>549</v>
      </c>
      <c r="AM600" s="19">
        <f t="shared" ca="1" si="399"/>
        <v>508923</v>
      </c>
      <c r="AN600" t="str">
        <f ca="1">IF($C600=0,"",
VLOOKUP(MID($E600,1,1),TRANSF2,2,FALSE)
&amp; VLOOKUP(MID($E600,2,1),TRANSF2,2,FALSE)
&amp; VLOOKUP(MID($E600,3,1),TRANSF2,2,FALSE)
&amp; VLOOKUP(MID($E600,4,1),TRANSF2,2,FALSE)
&amp; VLOOKUP(MID($E600,5,1),TRANSF2,2,FALSE)
)</f>
        <v>LFBEF</v>
      </c>
      <c r="AO600" t="str">
        <f t="shared" ca="1" si="405"/>
        <v>LFBEF 664</v>
      </c>
      <c r="AP600" t="str">
        <f ca="1"/>
        <v>IBADH 465</v>
      </c>
      <c r="AQ600" t="str" cm="1">
        <f t="array" aca="1" ref="AQ600:AR600" ca="1">IF($C600=0,"",_xlfn.TEXTSPLIT(AP600," "))</f>
        <v>IBADH</v>
      </c>
      <c r="AR600" t="str">
        <f ca="1"/>
        <v>465</v>
      </c>
      <c r="AS600">
        <f t="shared" ca="1" si="406"/>
        <v>465</v>
      </c>
      <c r="AT600">
        <f ca="1"/>
        <v>588</v>
      </c>
      <c r="AU600" t="str">
        <f ca="1">IF($C600=0,"",
VLOOKUP(MID(AQ600,1,1),REVTRANS2,2,FALSE)
&amp; VLOOKUP(MID(AQ600,2,1),REVTRANS2,2,FALSE)
&amp; VLOOKUP(MID(AQ600,3,1),REVTRANS2,2,FALSE)
&amp; VLOOKUP(MID(AQ600,4,1),REVTRANS2,2,FALSE)
&amp; VLOOKUP(MID(AQ600,5,1),REVTRANS2,2,FALSE)
)</f>
        <v>92J48</v>
      </c>
      <c r="AV600">
        <f t="shared" ca="1" si="377"/>
        <v>0</v>
      </c>
      <c r="AW600">
        <f t="shared" ca="1" si="385"/>
        <v>1</v>
      </c>
      <c r="AX600">
        <f t="shared" ca="1" si="385"/>
        <v>0</v>
      </c>
      <c r="AY600">
        <f t="shared" ca="1" si="385"/>
        <v>1</v>
      </c>
      <c r="AZ600">
        <f t="shared" ca="1" si="385"/>
        <v>0</v>
      </c>
      <c r="BA600">
        <f t="shared" ca="1" si="385"/>
        <v>0</v>
      </c>
      <c r="BB600">
        <f t="shared" ca="1" si="385"/>
        <v>0</v>
      </c>
      <c r="BC600">
        <f t="shared" ca="1" si="385"/>
        <v>1</v>
      </c>
      <c r="BD600">
        <f t="shared" ca="1" si="385"/>
        <v>1</v>
      </c>
      <c r="BE600">
        <f t="shared" ca="1" si="385"/>
        <v>0</v>
      </c>
      <c r="BF600">
        <f t="shared" ca="1" si="385"/>
        <v>0</v>
      </c>
      <c r="BG600">
        <f t="shared" ca="1" si="385"/>
        <v>0</v>
      </c>
      <c r="BH600">
        <f t="shared" ca="1" si="385"/>
        <v>0</v>
      </c>
      <c r="BI600" s="37">
        <f t="shared" ca="1" si="385"/>
        <v>1</v>
      </c>
      <c r="BJ600" t="b">
        <f t="shared" ca="1" si="407"/>
        <v>0</v>
      </c>
      <c r="BK600" t="b">
        <f t="shared" ca="1" si="408"/>
        <v>0</v>
      </c>
      <c r="BL600" t="b">
        <f t="shared" ca="1" si="409"/>
        <v>0</v>
      </c>
      <c r="BM600" t="b">
        <f t="shared" ca="1" si="410"/>
        <v>0</v>
      </c>
      <c r="BN600" t="b">
        <f t="shared" ca="1" si="411"/>
        <v>0</v>
      </c>
      <c r="BO600" t="b">
        <f t="shared" ca="1" si="412"/>
        <v>1</v>
      </c>
      <c r="BP600" t="b">
        <f t="shared" ca="1" si="413"/>
        <v>0</v>
      </c>
      <c r="BQ600">
        <f t="shared" ca="1" si="414"/>
        <v>1</v>
      </c>
      <c r="BR600">
        <f t="shared" ca="1" si="415"/>
        <v>20588</v>
      </c>
      <c r="BS600" cm="1">
        <f t="array" aca="1" ref="BS600" ca="1">IF($C600=0,"",RANK(BR600,OFFSET(KKK,0,0,LAST,1),-1))</f>
        <v>238</v>
      </c>
      <c r="BT600" s="19">
        <f t="shared" ca="1" si="416"/>
        <v>110670</v>
      </c>
    </row>
    <row r="601" spans="1:72">
      <c r="A601">
        <v>589</v>
      </c>
      <c r="C601" s="9" t="str">
        <f t="shared" ca="1" si="384"/>
        <v>68445 264</v>
      </c>
      <c r="D601">
        <f t="shared" ca="1" si="387"/>
        <v>9</v>
      </c>
      <c r="E601" t="str">
        <f t="shared" ca="1" si="400"/>
        <v>68445</v>
      </c>
      <c r="F601" t="str">
        <f t="shared" ca="1" si="388"/>
        <v>FHDDE</v>
      </c>
      <c r="G601" t="str">
        <f t="shared" ca="1" si="401"/>
        <v>FHDDE 264</v>
      </c>
      <c r="H601" t="str">
        <f ca="1"/>
        <v>IPPPI 656</v>
      </c>
      <c r="I601" t="str" cm="1">
        <f t="array" aca="1" ref="I601:J601" ca="1">IF($C601=0,"",_xlfn.TEXTSPLIT(H601," "))</f>
        <v>IPPPI</v>
      </c>
      <c r="J601" t="str">
        <f ca="1"/>
        <v>656</v>
      </c>
      <c r="K601">
        <f t="shared" ca="1" si="402"/>
        <v>656</v>
      </c>
      <c r="L601">
        <f ca="1"/>
        <v>589</v>
      </c>
      <c r="M601" t="str">
        <f t="shared" ca="1" si="389"/>
        <v>9AAA9</v>
      </c>
      <c r="N601">
        <f t="shared" ca="1" si="380"/>
        <v>0</v>
      </c>
      <c r="O601">
        <f t="shared" ca="1" si="417"/>
        <v>0</v>
      </c>
      <c r="P601">
        <f t="shared" ca="1" si="417"/>
        <v>0</v>
      </c>
      <c r="Q601">
        <f t="shared" ca="1" si="417"/>
        <v>0</v>
      </c>
      <c r="R601">
        <f t="shared" ca="1" si="417"/>
        <v>0</v>
      </c>
      <c r="S601">
        <f t="shared" ca="1" si="417"/>
        <v>0</v>
      </c>
      <c r="T601">
        <f t="shared" ca="1" si="417"/>
        <v>0</v>
      </c>
      <c r="U601">
        <f t="shared" ca="1" si="417"/>
        <v>0</v>
      </c>
      <c r="V601">
        <f t="shared" ca="1" si="417"/>
        <v>2</v>
      </c>
      <c r="W601">
        <f t="shared" ca="1" si="417"/>
        <v>0</v>
      </c>
      <c r="X601">
        <f t="shared" ca="1" si="417"/>
        <v>0</v>
      </c>
      <c r="Y601">
        <f t="shared" ca="1" si="417"/>
        <v>0</v>
      </c>
      <c r="Z601">
        <f t="shared" ca="1" si="417"/>
        <v>0</v>
      </c>
      <c r="AA601">
        <f t="shared" ca="1" si="417"/>
        <v>3</v>
      </c>
      <c r="AB601">
        <f t="shared" ca="1" si="403"/>
        <v>5</v>
      </c>
      <c r="AC601" t="b">
        <f t="shared" ca="1" si="390"/>
        <v>0</v>
      </c>
      <c r="AD601" t="b">
        <f t="shared" ca="1" si="391"/>
        <v>0</v>
      </c>
      <c r="AE601" t="b">
        <f t="shared" ca="1" si="392"/>
        <v>1</v>
      </c>
      <c r="AF601" t="b">
        <f t="shared" ca="1" si="393"/>
        <v>0</v>
      </c>
      <c r="AG601" t="b">
        <f t="shared" ca="1" si="394"/>
        <v>0</v>
      </c>
      <c r="AH601" t="b">
        <f t="shared" ca="1" si="395"/>
        <v>0</v>
      </c>
      <c r="AI601" t="b">
        <f t="shared" ca="1" si="396"/>
        <v>0</v>
      </c>
      <c r="AJ601">
        <f t="shared" ca="1" si="404"/>
        <v>1</v>
      </c>
      <c r="AK601">
        <f t="shared" ca="1" si="397"/>
        <v>50589</v>
      </c>
      <c r="AL601">
        <f t="shared" ca="1" si="398"/>
        <v>862</v>
      </c>
      <c r="AM601" s="19">
        <f t="shared" ca="1" si="399"/>
        <v>565472</v>
      </c>
      <c r="AN601" t="str">
        <f ca="1">IF($C601=0,"",
VLOOKUP(MID($E601,1,1),TRANSF2,2,FALSE)
&amp; VLOOKUP(MID($E601,2,1),TRANSF2,2,FALSE)
&amp; VLOOKUP(MID($E601,3,1),TRANSF2,2,FALSE)
&amp; VLOOKUP(MID($E601,4,1),TRANSF2,2,FALSE)
&amp; VLOOKUP(MID($E601,5,1),TRANSF2,2,FALSE)
)</f>
        <v>FHDDE</v>
      </c>
      <c r="AO601" t="str">
        <f t="shared" ca="1" si="405"/>
        <v>FHDDE 264</v>
      </c>
      <c r="AP601" t="str">
        <f ca="1"/>
        <v>IBAOL 296</v>
      </c>
      <c r="AQ601" t="str" cm="1">
        <f t="array" aca="1" ref="AQ601:AR601" ca="1">IF($C601=0,"",_xlfn.TEXTSPLIT(AP601," "))</f>
        <v>IBAOL</v>
      </c>
      <c r="AR601" t="str">
        <f ca="1"/>
        <v>296</v>
      </c>
      <c r="AS601">
        <f t="shared" ca="1" si="406"/>
        <v>296</v>
      </c>
      <c r="AT601">
        <f ca="1"/>
        <v>589</v>
      </c>
      <c r="AU601" t="str">
        <f ca="1">IF($C601=0,"",
VLOOKUP(MID(AQ601,1,1),REVTRANS2,2,FALSE)
&amp; VLOOKUP(MID(AQ601,2,1),REVTRANS2,2,FALSE)
&amp; VLOOKUP(MID(AQ601,3,1),REVTRANS2,2,FALSE)
&amp; VLOOKUP(MID(AQ601,4,1),REVTRANS2,2,FALSE)
&amp; VLOOKUP(MID(AQ601,5,1),REVTRANS2,2,FALSE)
)</f>
        <v>92JKT</v>
      </c>
      <c r="AV601">
        <f t="shared" ca="1" si="377"/>
        <v>0</v>
      </c>
      <c r="AW601">
        <f t="shared" ca="1" si="385"/>
        <v>1</v>
      </c>
      <c r="AX601">
        <f t="shared" ca="1" si="385"/>
        <v>0</v>
      </c>
      <c r="AY601">
        <f t="shared" ca="1" si="385"/>
        <v>0</v>
      </c>
      <c r="AZ601">
        <f t="shared" ca="1" si="385"/>
        <v>0</v>
      </c>
      <c r="BA601">
        <f t="shared" ca="1" si="385"/>
        <v>0</v>
      </c>
      <c r="BB601">
        <f t="shared" ca="1" si="385"/>
        <v>0</v>
      </c>
      <c r="BC601">
        <f t="shared" ca="1" si="385"/>
        <v>0</v>
      </c>
      <c r="BD601">
        <f t="shared" ca="1" si="385"/>
        <v>1</v>
      </c>
      <c r="BE601">
        <f t="shared" ca="1" si="385"/>
        <v>1</v>
      </c>
      <c r="BF601">
        <f t="shared" ca="1" si="385"/>
        <v>0</v>
      </c>
      <c r="BG601">
        <f t="shared" ca="1" si="385"/>
        <v>1</v>
      </c>
      <c r="BH601">
        <f t="shared" ca="1" si="385"/>
        <v>0</v>
      </c>
      <c r="BI601" s="37">
        <f t="shared" ca="1" si="385"/>
        <v>1</v>
      </c>
      <c r="BJ601" t="b">
        <f t="shared" ca="1" si="407"/>
        <v>0</v>
      </c>
      <c r="BK601" t="b">
        <f t="shared" ca="1" si="408"/>
        <v>0</v>
      </c>
      <c r="BL601" t="b">
        <f t="shared" ca="1" si="409"/>
        <v>0</v>
      </c>
      <c r="BM601" t="b">
        <f t="shared" ca="1" si="410"/>
        <v>0</v>
      </c>
      <c r="BN601" t="b">
        <f t="shared" ca="1" si="411"/>
        <v>0</v>
      </c>
      <c r="BO601" t="b">
        <f t="shared" ca="1" si="412"/>
        <v>1</v>
      </c>
      <c r="BP601" t="b">
        <f t="shared" ca="1" si="413"/>
        <v>0</v>
      </c>
      <c r="BQ601">
        <f t="shared" ca="1" si="414"/>
        <v>1</v>
      </c>
      <c r="BR601">
        <f t="shared" ca="1" si="415"/>
        <v>20589</v>
      </c>
      <c r="BS601" cm="1">
        <f t="array" aca="1" ref="BS601" ca="1">IF($C601=0,"",RANK(BR601,OFFSET(KKK,0,0,LAST,1),-1))</f>
        <v>239</v>
      </c>
      <c r="BT601" s="19">
        <f t="shared" ca="1" si="416"/>
        <v>70744</v>
      </c>
    </row>
    <row r="602" spans="1:72">
      <c r="A602">
        <v>590</v>
      </c>
      <c r="C602" s="9" t="str">
        <f t="shared" ca="1" si="384"/>
        <v>47673 858</v>
      </c>
      <c r="D602">
        <f t="shared" ca="1" si="387"/>
        <v>9</v>
      </c>
      <c r="E602" t="str">
        <f t="shared" ca="1" si="400"/>
        <v>47673</v>
      </c>
      <c r="F602" t="str">
        <f t="shared" ca="1" si="388"/>
        <v>DGFGC</v>
      </c>
      <c r="G602" t="str">
        <f t="shared" ca="1" si="401"/>
        <v>DGFGC 858</v>
      </c>
      <c r="H602" t="str">
        <f ca="1"/>
        <v>LBBBB 745</v>
      </c>
      <c r="I602" t="str" cm="1">
        <f t="array" aca="1" ref="I602:J602" ca="1">IF($C602=0,"",_xlfn.TEXTSPLIT(H602," "))</f>
        <v>LBBBB</v>
      </c>
      <c r="J602" t="str">
        <f ca="1"/>
        <v>745</v>
      </c>
      <c r="K602">
        <f t="shared" ca="1" si="402"/>
        <v>745</v>
      </c>
      <c r="L602">
        <f ca="1"/>
        <v>590</v>
      </c>
      <c r="M602" t="str">
        <f t="shared" ca="1" si="389"/>
        <v>T2222</v>
      </c>
      <c r="N602">
        <f t="shared" ca="1" si="380"/>
        <v>0</v>
      </c>
      <c r="O602">
        <f t="shared" ca="1" si="417"/>
        <v>4</v>
      </c>
      <c r="P602">
        <f t="shared" ca="1" si="417"/>
        <v>0</v>
      </c>
      <c r="Q602">
        <f t="shared" ca="1" si="417"/>
        <v>0</v>
      </c>
      <c r="R602">
        <f t="shared" ca="1" si="417"/>
        <v>0</v>
      </c>
      <c r="S602">
        <f t="shared" ca="1" si="417"/>
        <v>0</v>
      </c>
      <c r="T602">
        <f t="shared" ca="1" si="417"/>
        <v>0</v>
      </c>
      <c r="U602">
        <f t="shared" ca="1" si="417"/>
        <v>0</v>
      </c>
      <c r="V602">
        <f t="shared" ca="1" si="417"/>
        <v>0</v>
      </c>
      <c r="W602">
        <f t="shared" ca="1" si="417"/>
        <v>1</v>
      </c>
      <c r="X602">
        <f t="shared" ca="1" si="417"/>
        <v>0</v>
      </c>
      <c r="Y602">
        <f t="shared" ca="1" si="417"/>
        <v>0</v>
      </c>
      <c r="Z602">
        <f t="shared" ca="1" si="417"/>
        <v>0</v>
      </c>
      <c r="AA602">
        <f t="shared" ca="1" si="417"/>
        <v>0</v>
      </c>
      <c r="AB602">
        <f t="shared" ca="1" si="403"/>
        <v>5</v>
      </c>
      <c r="AC602" t="b">
        <f t="shared" ca="1" si="390"/>
        <v>0</v>
      </c>
      <c r="AD602" t="b">
        <f t="shared" ca="1" si="391"/>
        <v>1</v>
      </c>
      <c r="AE602" t="b">
        <f t="shared" ca="1" si="392"/>
        <v>0</v>
      </c>
      <c r="AF602" t="b">
        <f t="shared" ca="1" si="393"/>
        <v>0</v>
      </c>
      <c r="AG602" t="b">
        <f t="shared" ca="1" si="394"/>
        <v>0</v>
      </c>
      <c r="AH602" t="b">
        <f t="shared" ca="1" si="395"/>
        <v>0</v>
      </c>
      <c r="AI602" t="b">
        <f t="shared" ca="1" si="396"/>
        <v>0</v>
      </c>
      <c r="AJ602">
        <f t="shared" ca="1" si="404"/>
        <v>1</v>
      </c>
      <c r="AK602">
        <f t="shared" ca="1" si="397"/>
        <v>60590</v>
      </c>
      <c r="AL602">
        <f t="shared" ca="1" si="398"/>
        <v>968</v>
      </c>
      <c r="AM602" s="19">
        <f t="shared" ca="1" si="399"/>
        <v>721160</v>
      </c>
      <c r="AN602" t="str">
        <f ca="1">IF($C602=0,"",
VLOOKUP(MID($E602,1,1),TRANSF2,2,FALSE)
&amp; VLOOKUP(MID($E602,2,1),TRANSF2,2,FALSE)
&amp; VLOOKUP(MID($E602,3,1),TRANSF2,2,FALSE)
&amp; VLOOKUP(MID($E602,4,1),TRANSF2,2,FALSE)
&amp; VLOOKUP(MID($E602,5,1),TRANSF2,2,FALSE)
)</f>
        <v>DGFGC</v>
      </c>
      <c r="AO602" t="str">
        <f t="shared" ca="1" si="405"/>
        <v>DGFGC 858</v>
      </c>
      <c r="AP602" t="str">
        <f ca="1"/>
        <v>IBBIB 582</v>
      </c>
      <c r="AQ602" t="str" cm="1">
        <f t="array" aca="1" ref="AQ602:AR602" ca="1">IF($C602=0,"",_xlfn.TEXTSPLIT(AP602," "))</f>
        <v>IBBIB</v>
      </c>
      <c r="AR602" t="str">
        <f ca="1"/>
        <v>582</v>
      </c>
      <c r="AS602">
        <f t="shared" ca="1" si="406"/>
        <v>582</v>
      </c>
      <c r="AT602">
        <f ca="1"/>
        <v>590</v>
      </c>
      <c r="AU602" t="str">
        <f ca="1">IF($C602=0,"",
VLOOKUP(MID(AQ602,1,1),REVTRANS2,2,FALSE)
&amp; VLOOKUP(MID(AQ602,2,1),REVTRANS2,2,FALSE)
&amp; VLOOKUP(MID(AQ602,3,1),REVTRANS2,2,FALSE)
&amp; VLOOKUP(MID(AQ602,4,1),REVTRANS2,2,FALSE)
&amp; VLOOKUP(MID(AQ602,5,1),REVTRANS2,2,FALSE)
)</f>
        <v>92292</v>
      </c>
      <c r="AV602">
        <f t="shared" ca="1" si="377"/>
        <v>0</v>
      </c>
      <c r="AW602">
        <f t="shared" ca="1" si="377"/>
        <v>3</v>
      </c>
      <c r="AX602">
        <f t="shared" ca="1" si="377"/>
        <v>0</v>
      </c>
      <c r="AY602">
        <f t="shared" ca="1" si="377"/>
        <v>0</v>
      </c>
      <c r="AZ602">
        <f t="shared" ca="1" si="377"/>
        <v>0</v>
      </c>
      <c r="BA602">
        <f t="shared" ca="1" si="377"/>
        <v>0</v>
      </c>
      <c r="BB602">
        <f t="shared" ca="1" si="377"/>
        <v>0</v>
      </c>
      <c r="BC602">
        <f t="shared" ca="1" si="377"/>
        <v>0</v>
      </c>
      <c r="BD602">
        <f t="shared" ca="1" si="377"/>
        <v>2</v>
      </c>
      <c r="BE602">
        <f t="shared" ca="1" si="377"/>
        <v>0</v>
      </c>
      <c r="BF602">
        <f t="shared" ca="1" si="377"/>
        <v>0</v>
      </c>
      <c r="BG602">
        <f t="shared" ca="1" si="377"/>
        <v>0</v>
      </c>
      <c r="BH602">
        <f t="shared" ca="1" si="377"/>
        <v>0</v>
      </c>
      <c r="BI602" s="37">
        <f t="shared" ca="1" si="377"/>
        <v>0</v>
      </c>
      <c r="BJ602" t="b">
        <f t="shared" ca="1" si="407"/>
        <v>0</v>
      </c>
      <c r="BK602" t="b">
        <f t="shared" ca="1" si="408"/>
        <v>0</v>
      </c>
      <c r="BL602" t="b">
        <f t="shared" ca="1" si="409"/>
        <v>1</v>
      </c>
      <c r="BM602" t="b">
        <f t="shared" ca="1" si="410"/>
        <v>0</v>
      </c>
      <c r="BN602" t="b">
        <f t="shared" ca="1" si="411"/>
        <v>0</v>
      </c>
      <c r="BO602" t="b">
        <f t="shared" ca="1" si="412"/>
        <v>0</v>
      </c>
      <c r="BP602" t="b">
        <f t="shared" ca="1" si="413"/>
        <v>0</v>
      </c>
      <c r="BQ602">
        <f t="shared" ca="1" si="414"/>
        <v>1</v>
      </c>
      <c r="BR602">
        <f t="shared" ca="1" si="415"/>
        <v>50590</v>
      </c>
      <c r="BS602" cm="1">
        <f t="array" aca="1" ref="BS602" ca="1">IF($C602=0,"",RANK(BR602,OFFSET(KKK,0,0,LAST,1),-1))</f>
        <v>759</v>
      </c>
      <c r="BT602" s="19">
        <f t="shared" ca="1" si="416"/>
        <v>441738</v>
      </c>
    </row>
    <row r="603" spans="1:72">
      <c r="A603">
        <v>591</v>
      </c>
      <c r="C603" s="9" t="str">
        <f t="shared" ca="1" si="384"/>
        <v>AT28A 803</v>
      </c>
      <c r="D603">
        <f t="shared" ca="1" si="387"/>
        <v>9</v>
      </c>
      <c r="E603" t="str">
        <f t="shared" ca="1" si="400"/>
        <v>AT28A</v>
      </c>
      <c r="F603" t="str">
        <f t="shared" ca="1" si="388"/>
        <v>PLBHP</v>
      </c>
      <c r="G603" t="str">
        <f t="shared" ca="1" si="401"/>
        <v>PLBHP 803</v>
      </c>
      <c r="H603" t="str">
        <f ca="1"/>
        <v>LBBBF 284</v>
      </c>
      <c r="I603" t="str" cm="1">
        <f t="array" aca="1" ref="I603:J603" ca="1">IF($C603=0,"",_xlfn.TEXTSPLIT(H603," "))</f>
        <v>LBBBF</v>
      </c>
      <c r="J603" t="str">
        <f ca="1"/>
        <v>284</v>
      </c>
      <c r="K603">
        <f t="shared" ca="1" si="402"/>
        <v>284</v>
      </c>
      <c r="L603">
        <f ca="1"/>
        <v>591</v>
      </c>
      <c r="M603" t="str">
        <f t="shared" ca="1" si="389"/>
        <v>T2226</v>
      </c>
      <c r="N603">
        <f t="shared" ca="1" si="380"/>
        <v>0</v>
      </c>
      <c r="O603">
        <f t="shared" ca="1" si="417"/>
        <v>3</v>
      </c>
      <c r="P603">
        <f t="shared" ca="1" si="417"/>
        <v>0</v>
      </c>
      <c r="Q603">
        <f t="shared" ca="1" si="417"/>
        <v>0</v>
      </c>
      <c r="R603">
        <f t="shared" ca="1" si="417"/>
        <v>0</v>
      </c>
      <c r="S603">
        <f t="shared" ca="1" si="417"/>
        <v>1</v>
      </c>
      <c r="T603">
        <f t="shared" ca="1" si="417"/>
        <v>0</v>
      </c>
      <c r="U603">
        <f t="shared" ca="1" si="417"/>
        <v>0</v>
      </c>
      <c r="V603">
        <f t="shared" ca="1" si="417"/>
        <v>0</v>
      </c>
      <c r="W603">
        <f t="shared" ca="1" si="417"/>
        <v>1</v>
      </c>
      <c r="X603">
        <f t="shared" ca="1" si="417"/>
        <v>0</v>
      </c>
      <c r="Y603">
        <f t="shared" ca="1" si="417"/>
        <v>0</v>
      </c>
      <c r="Z603">
        <f t="shared" ca="1" si="417"/>
        <v>0</v>
      </c>
      <c r="AA603">
        <f t="shared" ca="1" si="417"/>
        <v>0</v>
      </c>
      <c r="AB603">
        <f t="shared" ca="1" si="403"/>
        <v>5</v>
      </c>
      <c r="AC603" t="b">
        <f t="shared" ca="1" si="390"/>
        <v>0</v>
      </c>
      <c r="AD603" t="b">
        <f t="shared" ca="1" si="391"/>
        <v>0</v>
      </c>
      <c r="AE603" t="b">
        <f t="shared" ca="1" si="392"/>
        <v>0</v>
      </c>
      <c r="AF603" t="b">
        <f t="shared" ca="1" si="393"/>
        <v>1</v>
      </c>
      <c r="AG603" t="b">
        <f t="shared" ca="1" si="394"/>
        <v>0</v>
      </c>
      <c r="AH603" t="b">
        <f t="shared" ca="1" si="395"/>
        <v>0</v>
      </c>
      <c r="AI603" t="b">
        <f t="shared" ca="1" si="396"/>
        <v>0</v>
      </c>
      <c r="AJ603">
        <f t="shared" ca="1" si="404"/>
        <v>1</v>
      </c>
      <c r="AK603">
        <f t="shared" ca="1" si="397"/>
        <v>40591</v>
      </c>
      <c r="AL603">
        <f t="shared" ca="1" si="398"/>
        <v>731</v>
      </c>
      <c r="AM603" s="19">
        <f t="shared" ca="1" si="399"/>
        <v>207604</v>
      </c>
      <c r="AN603" t="str">
        <f ca="1">IF($C603=0,"",
VLOOKUP(MID($E603,1,1),TRANSF2,2,FALSE)
&amp; VLOOKUP(MID($E603,2,1),TRANSF2,2,FALSE)
&amp; VLOOKUP(MID($E603,3,1),TRANSF2,2,FALSE)
&amp; VLOOKUP(MID($E603,4,1),TRANSF2,2,FALSE)
&amp; VLOOKUP(MID($E603,5,1),TRANSF2,2,FALSE)
)</f>
        <v>PLBHP</v>
      </c>
      <c r="AO603" t="str">
        <f t="shared" ca="1" si="405"/>
        <v>PLBHP 803</v>
      </c>
      <c r="AP603" t="str">
        <f ca="1"/>
        <v>IBBIO 526</v>
      </c>
      <c r="AQ603" t="str" cm="1">
        <f t="array" aca="1" ref="AQ603:AR603" ca="1">IF($C603=0,"",_xlfn.TEXTSPLIT(AP603," "))</f>
        <v>IBBIO</v>
      </c>
      <c r="AR603" t="str">
        <f ca="1"/>
        <v>526</v>
      </c>
      <c r="AS603">
        <f t="shared" ca="1" si="406"/>
        <v>526</v>
      </c>
      <c r="AT603">
        <f ca="1"/>
        <v>591</v>
      </c>
      <c r="AU603" t="str">
        <f ca="1">IF($C603=0,"",
VLOOKUP(MID(AQ603,1,1),REVTRANS2,2,FALSE)
&amp; VLOOKUP(MID(AQ603,2,1),REVTRANS2,2,FALSE)
&amp; VLOOKUP(MID(AQ603,3,1),REVTRANS2,2,FALSE)
&amp; VLOOKUP(MID(AQ603,4,1),REVTRANS2,2,FALSE)
&amp; VLOOKUP(MID(AQ603,5,1),REVTRANS2,2,FALSE)
)</f>
        <v>9229K</v>
      </c>
      <c r="AV603">
        <f t="shared" ca="1" si="377"/>
        <v>0</v>
      </c>
      <c r="AW603">
        <f t="shared" ca="1" si="377"/>
        <v>2</v>
      </c>
      <c r="AX603">
        <f t="shared" ca="1" si="377"/>
        <v>0</v>
      </c>
      <c r="AY603">
        <f t="shared" ca="1" si="377"/>
        <v>0</v>
      </c>
      <c r="AZ603">
        <f t="shared" ca="1" si="377"/>
        <v>0</v>
      </c>
      <c r="BA603">
        <f t="shared" ca="1" si="377"/>
        <v>0</v>
      </c>
      <c r="BB603">
        <f t="shared" ca="1" si="377"/>
        <v>0</v>
      </c>
      <c r="BC603">
        <f t="shared" ca="1" si="377"/>
        <v>0</v>
      </c>
      <c r="BD603">
        <f t="shared" ca="1" si="377"/>
        <v>2</v>
      </c>
      <c r="BE603">
        <f t="shared" ca="1" si="377"/>
        <v>0</v>
      </c>
      <c r="BF603">
        <f t="shared" ca="1" si="377"/>
        <v>0</v>
      </c>
      <c r="BG603">
        <f t="shared" ca="1" si="377"/>
        <v>1</v>
      </c>
      <c r="BH603">
        <f t="shared" ca="1" si="377"/>
        <v>0</v>
      </c>
      <c r="BI603" s="37">
        <f t="shared" ca="1" si="377"/>
        <v>0</v>
      </c>
      <c r="BJ603" t="b">
        <f t="shared" ca="1" si="407"/>
        <v>0</v>
      </c>
      <c r="BK603" t="b">
        <f t="shared" ca="1" si="408"/>
        <v>0</v>
      </c>
      <c r="BL603" t="b">
        <f t="shared" ca="1" si="409"/>
        <v>0</v>
      </c>
      <c r="BM603" t="b">
        <f t="shared" ca="1" si="410"/>
        <v>0</v>
      </c>
      <c r="BN603" t="b">
        <f t="shared" ca="1" si="411"/>
        <v>1</v>
      </c>
      <c r="BO603" t="b">
        <f t="shared" ca="1" si="412"/>
        <v>0</v>
      </c>
      <c r="BP603" t="b">
        <f t="shared" ca="1" si="413"/>
        <v>0</v>
      </c>
      <c r="BQ603">
        <f t="shared" ca="1" si="414"/>
        <v>1</v>
      </c>
      <c r="BR603">
        <f t="shared" ca="1" si="415"/>
        <v>30591</v>
      </c>
      <c r="BS603" cm="1">
        <f t="array" aca="1" ref="BS603" ca="1">IF($C603=0,"",RANK(BR603,OFFSET(KKK,0,0,LAST,1),-1))</f>
        <v>392</v>
      </c>
      <c r="BT603" s="19">
        <f t="shared" ca="1" si="416"/>
        <v>206192</v>
      </c>
    </row>
    <row r="604" spans="1:72">
      <c r="A604">
        <v>592</v>
      </c>
      <c r="C604" s="9" t="str">
        <f t="shared" ca="1" si="384"/>
        <v>8KQ28 392</v>
      </c>
      <c r="D604">
        <f t="shared" ca="1" si="387"/>
        <v>9</v>
      </c>
      <c r="E604" t="str">
        <f t="shared" ca="1" si="400"/>
        <v>8KQ28</v>
      </c>
      <c r="F604" t="str">
        <f t="shared" ca="1" si="388"/>
        <v>HONBH</v>
      </c>
      <c r="G604" t="str">
        <f t="shared" ca="1" si="401"/>
        <v>HONBH 392</v>
      </c>
      <c r="H604" t="str">
        <f ca="1"/>
        <v>LBBML 607</v>
      </c>
      <c r="I604" t="str" cm="1">
        <f t="array" aca="1" ref="I604:J604" ca="1">IF($C604=0,"",_xlfn.TEXTSPLIT(H604," "))</f>
        <v>LBBML</v>
      </c>
      <c r="J604" t="str">
        <f ca="1"/>
        <v>607</v>
      </c>
      <c r="K604">
        <f t="shared" ca="1" si="402"/>
        <v>607</v>
      </c>
      <c r="L604">
        <f ca="1"/>
        <v>592</v>
      </c>
      <c r="M604" t="str">
        <f t="shared" ca="1" si="389"/>
        <v>T22JT</v>
      </c>
      <c r="N604">
        <f t="shared" ca="1" si="380"/>
        <v>0</v>
      </c>
      <c r="O604">
        <f t="shared" ca="1" si="417"/>
        <v>2</v>
      </c>
      <c r="P604">
        <f t="shared" ca="1" si="417"/>
        <v>0</v>
      </c>
      <c r="Q604">
        <f t="shared" ca="1" si="417"/>
        <v>0</v>
      </c>
      <c r="R604">
        <f t="shared" ca="1" si="417"/>
        <v>0</v>
      </c>
      <c r="S604">
        <f t="shared" ca="1" si="417"/>
        <v>0</v>
      </c>
      <c r="T604">
        <f t="shared" ca="1" si="417"/>
        <v>0</v>
      </c>
      <c r="U604">
        <f t="shared" ca="1" si="417"/>
        <v>0</v>
      </c>
      <c r="V604">
        <f t="shared" ca="1" si="417"/>
        <v>0</v>
      </c>
      <c r="W604">
        <f t="shared" ca="1" si="417"/>
        <v>2</v>
      </c>
      <c r="X604">
        <f t="shared" ca="1" si="417"/>
        <v>1</v>
      </c>
      <c r="Y604">
        <f t="shared" ca="1" si="417"/>
        <v>0</v>
      </c>
      <c r="Z604">
        <f t="shared" ca="1" si="417"/>
        <v>0</v>
      </c>
      <c r="AA604">
        <f t="shared" ca="1" si="417"/>
        <v>0</v>
      </c>
      <c r="AB604">
        <f t="shared" ca="1" si="403"/>
        <v>5</v>
      </c>
      <c r="AC604" t="b">
        <f t="shared" ca="1" si="390"/>
        <v>0</v>
      </c>
      <c r="AD604" t="b">
        <f t="shared" ca="1" si="391"/>
        <v>0</v>
      </c>
      <c r="AE604" t="b">
        <f t="shared" ca="1" si="392"/>
        <v>0</v>
      </c>
      <c r="AF604" t="b">
        <f t="shared" ca="1" si="393"/>
        <v>0</v>
      </c>
      <c r="AG604" t="b">
        <f t="shared" ca="1" si="394"/>
        <v>1</v>
      </c>
      <c r="AH604" t="b">
        <f t="shared" ca="1" si="395"/>
        <v>0</v>
      </c>
      <c r="AI604" t="b">
        <f t="shared" ca="1" si="396"/>
        <v>0</v>
      </c>
      <c r="AJ604">
        <f t="shared" ca="1" si="404"/>
        <v>1</v>
      </c>
      <c r="AK604">
        <f t="shared" ca="1" si="397"/>
        <v>30592</v>
      </c>
      <c r="AL604">
        <f t="shared" ca="1" si="398"/>
        <v>550</v>
      </c>
      <c r="AM604" s="19">
        <f t="shared" ca="1" si="399"/>
        <v>333850</v>
      </c>
      <c r="AN604" t="str">
        <f ca="1">IF($C604=0,"",
VLOOKUP(MID($E604,1,1),TRANSF2,2,FALSE)
&amp; VLOOKUP(MID($E604,2,1),TRANSF2,2,FALSE)
&amp; VLOOKUP(MID($E604,3,1),TRANSF2,2,FALSE)
&amp; VLOOKUP(MID($E604,4,1),TRANSF2,2,FALSE)
&amp; VLOOKUP(MID($E604,5,1),TRANSF2,2,FALSE)
)</f>
        <v>HONBH</v>
      </c>
      <c r="AO604" t="str">
        <f t="shared" ca="1" si="405"/>
        <v>HONBH 392</v>
      </c>
      <c r="AP604" t="str">
        <f ca="1"/>
        <v>IBCCC 198</v>
      </c>
      <c r="AQ604" t="str" cm="1">
        <f t="array" aca="1" ref="AQ604:AR604" ca="1">IF($C604=0,"",_xlfn.TEXTSPLIT(AP604," "))</f>
        <v>IBCCC</v>
      </c>
      <c r="AR604" t="str">
        <f ca="1"/>
        <v>198</v>
      </c>
      <c r="AS604">
        <f t="shared" ca="1" si="406"/>
        <v>198</v>
      </c>
      <c r="AT604">
        <f ca="1"/>
        <v>592</v>
      </c>
      <c r="AU604" t="str">
        <f ca="1">IF($C604=0,"",
VLOOKUP(MID(AQ604,1,1),REVTRANS2,2,FALSE)
&amp; VLOOKUP(MID(AQ604,2,1),REVTRANS2,2,FALSE)
&amp; VLOOKUP(MID(AQ604,3,1),REVTRANS2,2,FALSE)
&amp; VLOOKUP(MID(AQ604,4,1),REVTRANS2,2,FALSE)
&amp; VLOOKUP(MID(AQ604,5,1),REVTRANS2,2,FALSE)
)</f>
        <v>92333</v>
      </c>
      <c r="AV604">
        <f t="shared" ca="1" si="377"/>
        <v>0</v>
      </c>
      <c r="AW604">
        <f t="shared" ca="1" si="377"/>
        <v>1</v>
      </c>
      <c r="AX604">
        <f t="shared" ca="1" si="377"/>
        <v>3</v>
      </c>
      <c r="AY604">
        <f t="shared" ca="1" si="377"/>
        <v>0</v>
      </c>
      <c r="AZ604">
        <f t="shared" ca="1" si="377"/>
        <v>0</v>
      </c>
      <c r="BA604">
        <f t="shared" ca="1" si="377"/>
        <v>0</v>
      </c>
      <c r="BB604">
        <f t="shared" ca="1" si="377"/>
        <v>0</v>
      </c>
      <c r="BC604">
        <f t="shared" ca="1" si="377"/>
        <v>0</v>
      </c>
      <c r="BD604">
        <f t="shared" ca="1" si="377"/>
        <v>1</v>
      </c>
      <c r="BE604">
        <f t="shared" ca="1" si="377"/>
        <v>0</v>
      </c>
      <c r="BF604">
        <f t="shared" ca="1" si="377"/>
        <v>0</v>
      </c>
      <c r="BG604">
        <f t="shared" ca="1" si="377"/>
        <v>0</v>
      </c>
      <c r="BH604">
        <f t="shared" ca="1" si="377"/>
        <v>0</v>
      </c>
      <c r="BI604" s="37">
        <f t="shared" ca="1" si="377"/>
        <v>0</v>
      </c>
      <c r="BJ604" t="b">
        <f t="shared" ca="1" si="407"/>
        <v>0</v>
      </c>
      <c r="BK604" t="b">
        <f t="shared" ca="1" si="408"/>
        <v>0</v>
      </c>
      <c r="BL604" t="b">
        <f t="shared" ca="1" si="409"/>
        <v>0</v>
      </c>
      <c r="BM604" t="b">
        <f t="shared" ca="1" si="410"/>
        <v>1</v>
      </c>
      <c r="BN604" t="b">
        <f t="shared" ca="1" si="411"/>
        <v>0</v>
      </c>
      <c r="BO604" t="b">
        <f t="shared" ca="1" si="412"/>
        <v>0</v>
      </c>
      <c r="BP604" t="b">
        <f t="shared" ca="1" si="413"/>
        <v>0</v>
      </c>
      <c r="BQ604">
        <f t="shared" ca="1" si="414"/>
        <v>1</v>
      </c>
      <c r="BR604">
        <f t="shared" ca="1" si="415"/>
        <v>40592</v>
      </c>
      <c r="BS604" cm="1">
        <f t="array" aca="1" ref="BS604" ca="1">IF($C604=0,"",RANK(BR604,OFFSET(KKK,0,0,LAST,1),-1))</f>
        <v>599</v>
      </c>
      <c r="BT604" s="19">
        <f t="shared" ca="1" si="416"/>
        <v>118602</v>
      </c>
    </row>
    <row r="605" spans="1:72">
      <c r="A605">
        <v>593</v>
      </c>
      <c r="C605" s="9" t="str">
        <f t="shared" ca="1" si="384"/>
        <v>33JK3 425</v>
      </c>
      <c r="D605">
        <f t="shared" ca="1" si="387"/>
        <v>9</v>
      </c>
      <c r="E605" t="str">
        <f t="shared" ca="1" si="400"/>
        <v>33JK3</v>
      </c>
      <c r="F605" t="str">
        <f t="shared" ca="1" si="388"/>
        <v>CCMOC</v>
      </c>
      <c r="G605" t="str">
        <f t="shared" ca="1" si="401"/>
        <v>CCMOC 425</v>
      </c>
      <c r="H605" t="str">
        <f ca="1"/>
        <v>LBGBF 810</v>
      </c>
      <c r="I605" t="str" cm="1">
        <f t="array" aca="1" ref="I605:J605" ca="1">IF($C605=0,"",_xlfn.TEXTSPLIT(H605," "))</f>
        <v>LBGBF</v>
      </c>
      <c r="J605" t="str">
        <f ca="1"/>
        <v>810</v>
      </c>
      <c r="K605">
        <f t="shared" ca="1" si="402"/>
        <v>810</v>
      </c>
      <c r="L605">
        <f ca="1"/>
        <v>593</v>
      </c>
      <c r="M605" t="str">
        <f t="shared" ca="1" si="389"/>
        <v>T2726</v>
      </c>
      <c r="N605">
        <f t="shared" ca="1" si="380"/>
        <v>0</v>
      </c>
      <c r="O605">
        <f t="shared" ca="1" si="417"/>
        <v>2</v>
      </c>
      <c r="P605">
        <f t="shared" ca="1" si="417"/>
        <v>0</v>
      </c>
      <c r="Q605">
        <f t="shared" ca="1" si="417"/>
        <v>0</v>
      </c>
      <c r="R605">
        <f t="shared" ca="1" si="417"/>
        <v>0</v>
      </c>
      <c r="S605">
        <f t="shared" ca="1" si="417"/>
        <v>1</v>
      </c>
      <c r="T605">
        <f t="shared" ca="1" si="417"/>
        <v>1</v>
      </c>
      <c r="U605">
        <f t="shared" ca="1" si="417"/>
        <v>0</v>
      </c>
      <c r="V605">
        <f t="shared" ca="1" si="417"/>
        <v>0</v>
      </c>
      <c r="W605">
        <f t="shared" ca="1" si="417"/>
        <v>1</v>
      </c>
      <c r="X605">
        <f t="shared" ca="1" si="417"/>
        <v>0</v>
      </c>
      <c r="Y605">
        <f t="shared" ca="1" si="417"/>
        <v>0</v>
      </c>
      <c r="Z605">
        <f t="shared" ca="1" si="417"/>
        <v>0</v>
      </c>
      <c r="AA605">
        <f t="shared" ca="1" si="417"/>
        <v>0</v>
      </c>
      <c r="AB605">
        <f t="shared" ca="1" si="403"/>
        <v>5</v>
      </c>
      <c r="AC605" t="b">
        <f t="shared" ca="1" si="390"/>
        <v>0</v>
      </c>
      <c r="AD605" t="b">
        <f t="shared" ca="1" si="391"/>
        <v>0</v>
      </c>
      <c r="AE605" t="b">
        <f t="shared" ca="1" si="392"/>
        <v>0</v>
      </c>
      <c r="AF605" t="b">
        <f t="shared" ca="1" si="393"/>
        <v>0</v>
      </c>
      <c r="AG605" t="b">
        <f t="shared" ca="1" si="394"/>
        <v>0</v>
      </c>
      <c r="AH605" t="b">
        <f t="shared" ca="1" si="395"/>
        <v>1</v>
      </c>
      <c r="AI605" t="b">
        <f t="shared" ca="1" si="396"/>
        <v>0</v>
      </c>
      <c r="AJ605">
        <f t="shared" ca="1" si="404"/>
        <v>1</v>
      </c>
      <c r="AK605">
        <f t="shared" ca="1" si="397"/>
        <v>20593</v>
      </c>
      <c r="AL605">
        <f t="shared" ca="1" si="398"/>
        <v>336</v>
      </c>
      <c r="AM605" s="19">
        <f t="shared" ca="1" si="399"/>
        <v>272160</v>
      </c>
      <c r="AN605" t="str">
        <f ca="1">IF($C605=0,"",
VLOOKUP(MID($E605,1,1),TRANSF2,2,FALSE)
&amp; VLOOKUP(MID($E605,2,1),TRANSF2,2,FALSE)
&amp; VLOOKUP(MID($E605,3,1),TRANSF2,2,FALSE)
&amp; VLOOKUP(MID($E605,4,1),TRANSF2,2,FALSE)
&amp; VLOOKUP(MID($E605,5,1),TRANSF2,2,FALSE)
)</f>
        <v>CCAOC</v>
      </c>
      <c r="AO605" t="str">
        <f t="shared" ca="1" si="405"/>
        <v>CCAOC 425</v>
      </c>
      <c r="AP605" t="str">
        <f ca="1"/>
        <v>IBCCI 4</v>
      </c>
      <c r="AQ605" t="str" cm="1">
        <f t="array" aca="1" ref="AQ605:AR605" ca="1">IF($C605=0,"",_xlfn.TEXTSPLIT(AP605," "))</f>
        <v>IBCCI</v>
      </c>
      <c r="AR605" t="str">
        <f ca="1"/>
        <v>4</v>
      </c>
      <c r="AS605">
        <f t="shared" ca="1" si="406"/>
        <v>4</v>
      </c>
      <c r="AT605">
        <f ca="1"/>
        <v>593</v>
      </c>
      <c r="AU605" t="str">
        <f ca="1">IF($C605=0,"",
VLOOKUP(MID(AQ605,1,1),REVTRANS2,2,FALSE)
&amp; VLOOKUP(MID(AQ605,2,1),REVTRANS2,2,FALSE)
&amp; VLOOKUP(MID(AQ605,3,1),REVTRANS2,2,FALSE)
&amp; VLOOKUP(MID(AQ605,4,1),REVTRANS2,2,FALSE)
&amp; VLOOKUP(MID(AQ605,5,1),REVTRANS2,2,FALSE)
)</f>
        <v>92339</v>
      </c>
      <c r="AV605">
        <f t="shared" ca="1" si="377"/>
        <v>0</v>
      </c>
      <c r="AW605">
        <f t="shared" ca="1" si="377"/>
        <v>1</v>
      </c>
      <c r="AX605">
        <f t="shared" ca="1" si="377"/>
        <v>2</v>
      </c>
      <c r="AY605">
        <f t="shared" ca="1" si="377"/>
        <v>0</v>
      </c>
      <c r="AZ605">
        <f t="shared" ca="1" si="377"/>
        <v>0</v>
      </c>
      <c r="BA605">
        <f t="shared" ca="1" si="377"/>
        <v>0</v>
      </c>
      <c r="BB605">
        <f t="shared" ca="1" si="377"/>
        <v>0</v>
      </c>
      <c r="BC605">
        <f t="shared" ca="1" si="377"/>
        <v>0</v>
      </c>
      <c r="BD605">
        <f t="shared" ca="1" si="377"/>
        <v>2</v>
      </c>
      <c r="BE605">
        <f t="shared" ca="1" si="377"/>
        <v>0</v>
      </c>
      <c r="BF605">
        <f t="shared" ca="1" si="377"/>
        <v>0</v>
      </c>
      <c r="BG605">
        <f t="shared" ca="1" si="377"/>
        <v>0</v>
      </c>
      <c r="BH605">
        <f t="shared" ca="1" si="377"/>
        <v>0</v>
      </c>
      <c r="BI605" s="37">
        <f t="shared" ca="1" si="377"/>
        <v>0</v>
      </c>
      <c r="BJ605" t="b">
        <f t="shared" ca="1" si="407"/>
        <v>0</v>
      </c>
      <c r="BK605" t="b">
        <f t="shared" ca="1" si="408"/>
        <v>0</v>
      </c>
      <c r="BL605" t="b">
        <f t="shared" ca="1" si="409"/>
        <v>0</v>
      </c>
      <c r="BM605" t="b">
        <f t="shared" ca="1" si="410"/>
        <v>0</v>
      </c>
      <c r="BN605" t="b">
        <f t="shared" ca="1" si="411"/>
        <v>1</v>
      </c>
      <c r="BO605" t="b">
        <f t="shared" ca="1" si="412"/>
        <v>0</v>
      </c>
      <c r="BP605" t="b">
        <f t="shared" ca="1" si="413"/>
        <v>0</v>
      </c>
      <c r="BQ605">
        <f t="shared" ca="1" si="414"/>
        <v>1</v>
      </c>
      <c r="BR605">
        <f t="shared" ca="1" si="415"/>
        <v>30593</v>
      </c>
      <c r="BS605" cm="1">
        <f t="array" aca="1" ref="BS605" ca="1">IF($C605=0,"",RANK(BR605,OFFSET(KKK,0,0,LAST,1),-1))</f>
        <v>393</v>
      </c>
      <c r="BT605" s="19">
        <f t="shared" ca="1" si="416"/>
        <v>1572</v>
      </c>
    </row>
    <row r="606" spans="1:72">
      <c r="A606">
        <v>594</v>
      </c>
      <c r="C606" s="9" t="str">
        <f t="shared" ca="1" si="384"/>
        <v>53999 11</v>
      </c>
      <c r="D606">
        <f t="shared" ca="1" si="387"/>
        <v>8</v>
      </c>
      <c r="E606" t="str">
        <f t="shared" ca="1" si="400"/>
        <v>53999</v>
      </c>
      <c r="F606" t="str">
        <f t="shared" ca="1" si="388"/>
        <v>ECIII</v>
      </c>
      <c r="G606" t="str">
        <f t="shared" ca="1" si="401"/>
        <v>ECIII 11</v>
      </c>
      <c r="H606" t="str">
        <f ca="1"/>
        <v>LBICN 796</v>
      </c>
      <c r="I606" t="str" cm="1">
        <f t="array" aca="1" ref="I606:J606" ca="1">IF($C606=0,"",_xlfn.TEXTSPLIT(H606," "))</f>
        <v>LBICN</v>
      </c>
      <c r="J606" t="str">
        <f ca="1"/>
        <v>796</v>
      </c>
      <c r="K606">
        <f t="shared" ca="1" si="402"/>
        <v>796</v>
      </c>
      <c r="L606">
        <f ca="1"/>
        <v>594</v>
      </c>
      <c r="M606" t="str">
        <f t="shared" ca="1" si="389"/>
        <v>T293Q</v>
      </c>
      <c r="N606">
        <f t="shared" ca="1" si="380"/>
        <v>0</v>
      </c>
      <c r="O606">
        <f t="shared" ca="1" si="417"/>
        <v>1</v>
      </c>
      <c r="P606">
        <f t="shared" ca="1" si="417"/>
        <v>1</v>
      </c>
      <c r="Q606">
        <f t="shared" ca="1" si="417"/>
        <v>0</v>
      </c>
      <c r="R606">
        <f t="shared" ca="1" si="417"/>
        <v>0</v>
      </c>
      <c r="S606">
        <f t="shared" ca="1" si="417"/>
        <v>0</v>
      </c>
      <c r="T606">
        <f t="shared" ca="1" si="417"/>
        <v>0</v>
      </c>
      <c r="U606">
        <f t="shared" ca="1" si="417"/>
        <v>0</v>
      </c>
      <c r="V606">
        <f t="shared" ca="1" si="417"/>
        <v>1</v>
      </c>
      <c r="W606">
        <f t="shared" ca="1" si="417"/>
        <v>1</v>
      </c>
      <c r="X606">
        <f t="shared" ca="1" si="417"/>
        <v>0</v>
      </c>
      <c r="Y606">
        <f t="shared" ca="1" si="417"/>
        <v>1</v>
      </c>
      <c r="Z606">
        <f t="shared" ca="1" si="417"/>
        <v>0</v>
      </c>
      <c r="AA606">
        <f t="shared" ca="1" si="417"/>
        <v>0</v>
      </c>
      <c r="AB606">
        <f t="shared" ca="1" si="403"/>
        <v>5</v>
      </c>
      <c r="AC606" t="b">
        <f t="shared" ca="1" si="390"/>
        <v>0</v>
      </c>
      <c r="AD606" t="b">
        <f t="shared" ca="1" si="391"/>
        <v>0</v>
      </c>
      <c r="AE606" t="b">
        <f t="shared" ca="1" si="392"/>
        <v>0</v>
      </c>
      <c r="AF606" t="b">
        <f t="shared" ca="1" si="393"/>
        <v>0</v>
      </c>
      <c r="AG606" t="b">
        <f t="shared" ca="1" si="394"/>
        <v>0</v>
      </c>
      <c r="AH606" t="b">
        <f t="shared" ca="1" si="395"/>
        <v>0</v>
      </c>
      <c r="AI606" t="b">
        <f t="shared" ca="1" si="396"/>
        <v>1</v>
      </c>
      <c r="AJ606">
        <f t="shared" ca="1" si="404"/>
        <v>1</v>
      </c>
      <c r="AK606">
        <f t="shared" ca="1" si="397"/>
        <v>10594</v>
      </c>
      <c r="AL606">
        <f t="shared" ca="1" si="398"/>
        <v>107</v>
      </c>
      <c r="AM606" s="19">
        <f t="shared" ca="1" si="399"/>
        <v>85172</v>
      </c>
      <c r="AN606" t="str">
        <f ca="1">IF($C606=0,"",
VLOOKUP(MID($E606,1,1),TRANSF2,2,FALSE)
&amp; VLOOKUP(MID($E606,2,1),TRANSF2,2,FALSE)
&amp; VLOOKUP(MID($E606,3,1),TRANSF2,2,FALSE)
&amp; VLOOKUP(MID($E606,4,1),TRANSF2,2,FALSE)
&amp; VLOOKUP(MID($E606,5,1),TRANSF2,2,FALSE)
)</f>
        <v>ECIII</v>
      </c>
      <c r="AO606" t="str">
        <f t="shared" ca="1" si="405"/>
        <v>ECIII 11</v>
      </c>
      <c r="AP606" t="str">
        <f ca="1"/>
        <v>IBDOP 292</v>
      </c>
      <c r="AQ606" t="str" cm="1">
        <f t="array" aca="1" ref="AQ606:AR606" ca="1">IF($C606=0,"",_xlfn.TEXTSPLIT(AP606," "))</f>
        <v>IBDOP</v>
      </c>
      <c r="AR606" t="str">
        <f ca="1"/>
        <v>292</v>
      </c>
      <c r="AS606">
        <f t="shared" ca="1" si="406"/>
        <v>292</v>
      </c>
      <c r="AT606">
        <f ca="1"/>
        <v>594</v>
      </c>
      <c r="AU606" t="str">
        <f ca="1">IF($C606=0,"",
VLOOKUP(MID(AQ606,1,1),REVTRANS2,2,FALSE)
&amp; VLOOKUP(MID(AQ606,2,1),REVTRANS2,2,FALSE)
&amp; VLOOKUP(MID(AQ606,3,1),REVTRANS2,2,FALSE)
&amp; VLOOKUP(MID(AQ606,4,1),REVTRANS2,2,FALSE)
&amp; VLOOKUP(MID(AQ606,5,1),REVTRANS2,2,FALSE)
)</f>
        <v>924KA</v>
      </c>
      <c r="AV606">
        <f t="shared" ca="1" si="377"/>
        <v>0</v>
      </c>
      <c r="AW606">
        <f t="shared" ca="1" si="377"/>
        <v>1</v>
      </c>
      <c r="AX606">
        <f t="shared" ca="1" si="377"/>
        <v>0</v>
      </c>
      <c r="AY606">
        <f t="shared" ca="1" si="377"/>
        <v>1</v>
      </c>
      <c r="AZ606">
        <f t="shared" ca="1" si="377"/>
        <v>0</v>
      </c>
      <c r="BA606">
        <f t="shared" ca="1" si="377"/>
        <v>0</v>
      </c>
      <c r="BB606">
        <f t="shared" ca="1" si="377"/>
        <v>0</v>
      </c>
      <c r="BC606">
        <f t="shared" ca="1" si="377"/>
        <v>0</v>
      </c>
      <c r="BD606">
        <f t="shared" ca="1" si="377"/>
        <v>1</v>
      </c>
      <c r="BE606">
        <f t="shared" ca="1" si="377"/>
        <v>0</v>
      </c>
      <c r="BF606">
        <f t="shared" ca="1" si="377"/>
        <v>0</v>
      </c>
      <c r="BG606">
        <f t="shared" ca="1" si="377"/>
        <v>1</v>
      </c>
      <c r="BH606">
        <f t="shared" ca="1" si="377"/>
        <v>1</v>
      </c>
      <c r="BI606" s="37">
        <f t="shared" ca="1" si="377"/>
        <v>0</v>
      </c>
      <c r="BJ606" t="b">
        <f t="shared" ca="1" si="407"/>
        <v>0</v>
      </c>
      <c r="BK606" t="b">
        <f t="shared" ca="1" si="408"/>
        <v>0</v>
      </c>
      <c r="BL606" t="b">
        <f t="shared" ca="1" si="409"/>
        <v>0</v>
      </c>
      <c r="BM606" t="b">
        <f t="shared" ca="1" si="410"/>
        <v>0</v>
      </c>
      <c r="BN606" t="b">
        <f t="shared" ca="1" si="411"/>
        <v>0</v>
      </c>
      <c r="BO606" t="b">
        <f t="shared" ca="1" si="412"/>
        <v>0</v>
      </c>
      <c r="BP606" t="b">
        <f t="shared" ca="1" si="413"/>
        <v>1</v>
      </c>
      <c r="BQ606">
        <f t="shared" ca="1" si="414"/>
        <v>1</v>
      </c>
      <c r="BR606">
        <f t="shared" ca="1" si="415"/>
        <v>10594</v>
      </c>
      <c r="BS606" cm="1">
        <f t="array" aca="1" ref="BS606" ca="1">IF($C606=0,"",RANK(BR606,OFFSET(KKK,0,0,LAST,1),-1))</f>
        <v>67</v>
      </c>
      <c r="BT606" s="19">
        <f t="shared" ca="1" si="416"/>
        <v>19564</v>
      </c>
    </row>
    <row r="607" spans="1:72">
      <c r="A607">
        <v>595</v>
      </c>
      <c r="C607" s="9" t="str">
        <f t="shared" ca="1" si="384"/>
        <v>68TJ8 59</v>
      </c>
      <c r="D607">
        <f t="shared" ca="1" si="387"/>
        <v>8</v>
      </c>
      <c r="E607" t="str">
        <f t="shared" ca="1" si="400"/>
        <v>68TJ8</v>
      </c>
      <c r="F607" t="str">
        <f t="shared" ca="1" si="388"/>
        <v>FHLMH</v>
      </c>
      <c r="G607" t="str">
        <f t="shared" ca="1" si="401"/>
        <v>FHLMH 59</v>
      </c>
      <c r="H607" t="str">
        <f ca="1"/>
        <v>LBLLG 147</v>
      </c>
      <c r="I607" t="str" cm="1">
        <f t="array" aca="1" ref="I607:J607" ca="1">IF($C607=0,"",_xlfn.TEXTSPLIT(H607," "))</f>
        <v>LBLLG</v>
      </c>
      <c r="J607" t="str">
        <f ca="1"/>
        <v>147</v>
      </c>
      <c r="K607">
        <f t="shared" ca="1" si="402"/>
        <v>147</v>
      </c>
      <c r="L607">
        <f ca="1"/>
        <v>595</v>
      </c>
      <c r="M607" t="str">
        <f t="shared" ca="1" si="389"/>
        <v>T2TT7</v>
      </c>
      <c r="N607">
        <f t="shared" ca="1" si="380"/>
        <v>0</v>
      </c>
      <c r="O607">
        <f t="shared" ref="O607:AA616" ca="1" si="418">IF($C607=0,"",(LEN($M607)-LEN(SUBSTITUTE($M607,O$11,""))))</f>
        <v>1</v>
      </c>
      <c r="P607">
        <f t="shared" ca="1" si="418"/>
        <v>0</v>
      </c>
      <c r="Q607">
        <f t="shared" ca="1" si="418"/>
        <v>0</v>
      </c>
      <c r="R607">
        <f t="shared" ca="1" si="418"/>
        <v>0</v>
      </c>
      <c r="S607">
        <f t="shared" ca="1" si="418"/>
        <v>0</v>
      </c>
      <c r="T607">
        <f t="shared" ca="1" si="418"/>
        <v>1</v>
      </c>
      <c r="U607">
        <f t="shared" ca="1" si="418"/>
        <v>0</v>
      </c>
      <c r="V607">
        <f t="shared" ca="1" si="418"/>
        <v>0</v>
      </c>
      <c r="W607">
        <f t="shared" ca="1" si="418"/>
        <v>3</v>
      </c>
      <c r="X607">
        <f t="shared" ca="1" si="418"/>
        <v>0</v>
      </c>
      <c r="Y607">
        <f t="shared" ca="1" si="418"/>
        <v>0</v>
      </c>
      <c r="Z607">
        <f t="shared" ca="1" si="418"/>
        <v>0</v>
      </c>
      <c r="AA607">
        <f t="shared" ca="1" si="418"/>
        <v>0</v>
      </c>
      <c r="AB607">
        <f t="shared" ca="1" si="403"/>
        <v>5</v>
      </c>
      <c r="AC607" t="b">
        <f t="shared" ca="1" si="390"/>
        <v>0</v>
      </c>
      <c r="AD607" t="b">
        <f t="shared" ca="1" si="391"/>
        <v>0</v>
      </c>
      <c r="AE607" t="b">
        <f t="shared" ca="1" si="392"/>
        <v>0</v>
      </c>
      <c r="AF607" t="b">
        <f t="shared" ca="1" si="393"/>
        <v>1</v>
      </c>
      <c r="AG607" t="b">
        <f t="shared" ca="1" si="394"/>
        <v>0</v>
      </c>
      <c r="AH607" t="b">
        <f t="shared" ca="1" si="395"/>
        <v>0</v>
      </c>
      <c r="AI607" t="b">
        <f t="shared" ca="1" si="396"/>
        <v>0</v>
      </c>
      <c r="AJ607">
        <f t="shared" ca="1" si="404"/>
        <v>1</v>
      </c>
      <c r="AK607">
        <f t="shared" ca="1" si="397"/>
        <v>40595</v>
      </c>
      <c r="AL607">
        <f t="shared" ca="1" si="398"/>
        <v>732</v>
      </c>
      <c r="AM607" s="19">
        <f t="shared" ca="1" si="399"/>
        <v>107604</v>
      </c>
      <c r="AN607" t="str">
        <f ca="1">IF($C607=0,"",
VLOOKUP(MID($E607,1,1),TRANSF2,2,FALSE)
&amp; VLOOKUP(MID($E607,2,1),TRANSF2,2,FALSE)
&amp; VLOOKUP(MID($E607,3,1),TRANSF2,2,FALSE)
&amp; VLOOKUP(MID($E607,4,1),TRANSF2,2,FALSE)
&amp; VLOOKUP(MID($E607,5,1),TRANSF2,2,FALSE)
)</f>
        <v>FHLAH</v>
      </c>
      <c r="AO607" t="str">
        <f t="shared" ca="1" si="405"/>
        <v>FHLAH 59</v>
      </c>
      <c r="AP607" t="str">
        <f ca="1"/>
        <v>IBEEI 970</v>
      </c>
      <c r="AQ607" t="str" cm="1">
        <f t="array" aca="1" ref="AQ607:AR607" ca="1">IF($C607=0,"",_xlfn.TEXTSPLIT(AP607," "))</f>
        <v>IBEEI</v>
      </c>
      <c r="AR607" t="str">
        <f ca="1"/>
        <v>970</v>
      </c>
      <c r="AS607">
        <f t="shared" ca="1" si="406"/>
        <v>970</v>
      </c>
      <c r="AT607">
        <f ca="1"/>
        <v>595</v>
      </c>
      <c r="AU607" t="str">
        <f ca="1">IF($C607=0,"",
VLOOKUP(MID(AQ607,1,1),REVTRANS2,2,FALSE)
&amp; VLOOKUP(MID(AQ607,2,1),REVTRANS2,2,FALSE)
&amp; VLOOKUP(MID(AQ607,3,1),REVTRANS2,2,FALSE)
&amp; VLOOKUP(MID(AQ607,4,1),REVTRANS2,2,FALSE)
&amp; VLOOKUP(MID(AQ607,5,1),REVTRANS2,2,FALSE)
)</f>
        <v>92559</v>
      </c>
      <c r="AV607">
        <f t="shared" ca="1" si="377"/>
        <v>0</v>
      </c>
      <c r="AW607">
        <f t="shared" ca="1" si="377"/>
        <v>1</v>
      </c>
      <c r="AX607">
        <f t="shared" ca="1" si="377"/>
        <v>0</v>
      </c>
      <c r="AY607">
        <f t="shared" ca="1" si="377"/>
        <v>0</v>
      </c>
      <c r="AZ607">
        <f t="shared" ca="1" si="377"/>
        <v>2</v>
      </c>
      <c r="BA607">
        <f t="shared" ca="1" si="377"/>
        <v>0</v>
      </c>
      <c r="BB607">
        <f t="shared" ca="1" si="377"/>
        <v>0</v>
      </c>
      <c r="BC607">
        <f t="shared" ca="1" si="377"/>
        <v>0</v>
      </c>
      <c r="BD607">
        <f t="shared" ca="1" si="377"/>
        <v>2</v>
      </c>
      <c r="BE607">
        <f t="shared" ca="1" si="377"/>
        <v>0</v>
      </c>
      <c r="BF607">
        <f t="shared" ca="1" si="377"/>
        <v>0</v>
      </c>
      <c r="BG607">
        <f t="shared" ca="1" si="377"/>
        <v>0</v>
      </c>
      <c r="BH607">
        <f t="shared" ca="1" si="377"/>
        <v>0</v>
      </c>
      <c r="BI607" s="37">
        <f t="shared" ca="1" si="377"/>
        <v>0</v>
      </c>
      <c r="BJ607" t="b">
        <f t="shared" ca="1" si="407"/>
        <v>0</v>
      </c>
      <c r="BK607" t="b">
        <f t="shared" ca="1" si="408"/>
        <v>0</v>
      </c>
      <c r="BL607" t="b">
        <f t="shared" ca="1" si="409"/>
        <v>0</v>
      </c>
      <c r="BM607" t="b">
        <f t="shared" ca="1" si="410"/>
        <v>0</v>
      </c>
      <c r="BN607" t="b">
        <f t="shared" ca="1" si="411"/>
        <v>1</v>
      </c>
      <c r="BO607" t="b">
        <f t="shared" ca="1" si="412"/>
        <v>0</v>
      </c>
      <c r="BP607" t="b">
        <f t="shared" ca="1" si="413"/>
        <v>0</v>
      </c>
      <c r="BQ607">
        <f t="shared" ca="1" si="414"/>
        <v>1</v>
      </c>
      <c r="BR607">
        <f t="shared" ca="1" si="415"/>
        <v>30595</v>
      </c>
      <c r="BS607" cm="1">
        <f t="array" aca="1" ref="BS607" ca="1">IF($C607=0,"",RANK(BR607,OFFSET(KKK,0,0,LAST,1),-1))</f>
        <v>394</v>
      </c>
      <c r="BT607" s="19">
        <f t="shared" ca="1" si="416"/>
        <v>382180</v>
      </c>
    </row>
    <row r="608" spans="1:72">
      <c r="A608">
        <v>596</v>
      </c>
      <c r="C608" s="9" t="str">
        <f t="shared" ca="1" si="384"/>
        <v>7K7K7 241</v>
      </c>
      <c r="D608">
        <f t="shared" ca="1" si="387"/>
        <v>9</v>
      </c>
      <c r="E608" t="str">
        <f t="shared" ca="1" si="400"/>
        <v>7K7K7</v>
      </c>
      <c r="F608" t="str">
        <f t="shared" ca="1" si="388"/>
        <v>GOGOG</v>
      </c>
      <c r="G608" t="str">
        <f t="shared" ca="1" si="401"/>
        <v>GOGOG 241</v>
      </c>
      <c r="H608" t="str">
        <f ca="1"/>
        <v>LBPNB 8</v>
      </c>
      <c r="I608" t="str" cm="1">
        <f t="array" aca="1" ref="I608:J608" ca="1">IF($C608=0,"",_xlfn.TEXTSPLIT(H608," "))</f>
        <v>LBPNB</v>
      </c>
      <c r="J608" t="str">
        <f ca="1"/>
        <v>8</v>
      </c>
      <c r="K608">
        <f t="shared" ca="1" si="402"/>
        <v>8</v>
      </c>
      <c r="L608">
        <f ca="1"/>
        <v>596</v>
      </c>
      <c r="M608" t="str">
        <f t="shared" ca="1" si="389"/>
        <v>T2AQ2</v>
      </c>
      <c r="N608">
        <f t="shared" ca="1" si="380"/>
        <v>0</v>
      </c>
      <c r="O608">
        <f t="shared" ca="1" si="418"/>
        <v>2</v>
      </c>
      <c r="P608">
        <f t="shared" ca="1" si="418"/>
        <v>0</v>
      </c>
      <c r="Q608">
        <f t="shared" ca="1" si="418"/>
        <v>0</v>
      </c>
      <c r="R608">
        <f t="shared" ca="1" si="418"/>
        <v>0</v>
      </c>
      <c r="S608">
        <f t="shared" ca="1" si="418"/>
        <v>0</v>
      </c>
      <c r="T608">
        <f t="shared" ca="1" si="418"/>
        <v>0</v>
      </c>
      <c r="U608">
        <f t="shared" ca="1" si="418"/>
        <v>0</v>
      </c>
      <c r="V608">
        <f t="shared" ca="1" si="418"/>
        <v>0</v>
      </c>
      <c r="W608">
        <f t="shared" ca="1" si="418"/>
        <v>1</v>
      </c>
      <c r="X608">
        <f t="shared" ca="1" si="418"/>
        <v>0</v>
      </c>
      <c r="Y608">
        <f t="shared" ca="1" si="418"/>
        <v>1</v>
      </c>
      <c r="Z608">
        <f t="shared" ca="1" si="418"/>
        <v>0</v>
      </c>
      <c r="AA608">
        <f t="shared" ca="1" si="418"/>
        <v>1</v>
      </c>
      <c r="AB608">
        <f t="shared" ca="1" si="403"/>
        <v>5</v>
      </c>
      <c r="AC608" t="b">
        <f t="shared" ca="1" si="390"/>
        <v>0</v>
      </c>
      <c r="AD608" t="b">
        <f t="shared" ca="1" si="391"/>
        <v>0</v>
      </c>
      <c r="AE608" t="b">
        <f t="shared" ca="1" si="392"/>
        <v>0</v>
      </c>
      <c r="AF608" t="b">
        <f t="shared" ca="1" si="393"/>
        <v>0</v>
      </c>
      <c r="AG608" t="b">
        <f t="shared" ca="1" si="394"/>
        <v>0</v>
      </c>
      <c r="AH608" t="b">
        <f t="shared" ca="1" si="395"/>
        <v>1</v>
      </c>
      <c r="AI608" t="b">
        <f t="shared" ca="1" si="396"/>
        <v>0</v>
      </c>
      <c r="AJ608">
        <f t="shared" ca="1" si="404"/>
        <v>1</v>
      </c>
      <c r="AK608">
        <f t="shared" ca="1" si="397"/>
        <v>20596</v>
      </c>
      <c r="AL608">
        <f t="shared" ca="1" si="398"/>
        <v>337</v>
      </c>
      <c r="AM608" s="19">
        <f t="shared" ca="1" si="399"/>
        <v>2696</v>
      </c>
      <c r="AN608" t="str">
        <f ca="1">IF($C608=0,"",
VLOOKUP(MID($E608,1,1),TRANSF2,2,FALSE)
&amp; VLOOKUP(MID($E608,2,1),TRANSF2,2,FALSE)
&amp; VLOOKUP(MID($E608,3,1),TRANSF2,2,FALSE)
&amp; VLOOKUP(MID($E608,4,1),TRANSF2,2,FALSE)
&amp; VLOOKUP(MID($E608,5,1),TRANSF2,2,FALSE)
)</f>
        <v>GOGOG</v>
      </c>
      <c r="AO608" t="str">
        <f t="shared" ca="1" si="405"/>
        <v>GOGOG 241</v>
      </c>
      <c r="AP608" t="str">
        <f ca="1"/>
        <v>IBLAB 898</v>
      </c>
      <c r="AQ608" t="str" cm="1">
        <f t="array" aca="1" ref="AQ608:AR608" ca="1">IF($C608=0,"",_xlfn.TEXTSPLIT(AP608," "))</f>
        <v>IBLAB</v>
      </c>
      <c r="AR608" t="str">
        <f ca="1"/>
        <v>898</v>
      </c>
      <c r="AS608">
        <f t="shared" ca="1" si="406"/>
        <v>898</v>
      </c>
      <c r="AT608">
        <f ca="1"/>
        <v>596</v>
      </c>
      <c r="AU608" t="str">
        <f ca="1">IF($C608=0,"",
VLOOKUP(MID(AQ608,1,1),REVTRANS2,2,FALSE)
&amp; VLOOKUP(MID(AQ608,2,1),REVTRANS2,2,FALSE)
&amp; VLOOKUP(MID(AQ608,3,1),REVTRANS2,2,FALSE)
&amp; VLOOKUP(MID(AQ608,4,1),REVTRANS2,2,FALSE)
&amp; VLOOKUP(MID(AQ608,5,1),REVTRANS2,2,FALSE)
)</f>
        <v>92TJ2</v>
      </c>
      <c r="AV608">
        <f t="shared" ref="AV608:BI671" ca="1" si="419">IF($C608=0,"",(LEN($AU608)-LEN(SUBSTITUTE($AU608,AV$11,""))))</f>
        <v>0</v>
      </c>
      <c r="AW608">
        <f t="shared" ca="1" si="419"/>
        <v>2</v>
      </c>
      <c r="AX608">
        <f t="shared" ca="1" si="419"/>
        <v>0</v>
      </c>
      <c r="AY608">
        <f t="shared" ca="1" si="419"/>
        <v>0</v>
      </c>
      <c r="AZ608">
        <f t="shared" ca="1" si="419"/>
        <v>0</v>
      </c>
      <c r="BA608">
        <f t="shared" ca="1" si="419"/>
        <v>0</v>
      </c>
      <c r="BB608">
        <f t="shared" ca="1" si="419"/>
        <v>0</v>
      </c>
      <c r="BC608">
        <f t="shared" ca="1" si="419"/>
        <v>0</v>
      </c>
      <c r="BD608">
        <f t="shared" ca="1" si="419"/>
        <v>1</v>
      </c>
      <c r="BE608">
        <f t="shared" ca="1" si="419"/>
        <v>1</v>
      </c>
      <c r="BF608">
        <f t="shared" ca="1" si="419"/>
        <v>0</v>
      </c>
      <c r="BG608">
        <f t="shared" ca="1" si="419"/>
        <v>0</v>
      </c>
      <c r="BH608">
        <f t="shared" ca="1" si="419"/>
        <v>0</v>
      </c>
      <c r="BI608" s="37">
        <f t="shared" ca="1" si="419"/>
        <v>1</v>
      </c>
      <c r="BJ608" t="b">
        <f t="shared" ca="1" si="407"/>
        <v>0</v>
      </c>
      <c r="BK608" t="b">
        <f t="shared" ca="1" si="408"/>
        <v>0</v>
      </c>
      <c r="BL608" t="b">
        <f t="shared" ca="1" si="409"/>
        <v>0</v>
      </c>
      <c r="BM608" t="b">
        <f t="shared" ca="1" si="410"/>
        <v>1</v>
      </c>
      <c r="BN608" t="b">
        <f t="shared" ca="1" si="411"/>
        <v>0</v>
      </c>
      <c r="BO608" t="b">
        <f t="shared" ca="1" si="412"/>
        <v>0</v>
      </c>
      <c r="BP608" t="b">
        <f t="shared" ca="1" si="413"/>
        <v>0</v>
      </c>
      <c r="BQ608">
        <f t="shared" ca="1" si="414"/>
        <v>1</v>
      </c>
      <c r="BR608">
        <f t="shared" ca="1" si="415"/>
        <v>40596</v>
      </c>
      <c r="BS608" cm="1">
        <f t="array" aca="1" ref="BS608" ca="1">IF($C608=0,"",RANK(BR608,OFFSET(KKK,0,0,LAST,1),-1))</f>
        <v>600</v>
      </c>
      <c r="BT608" s="19">
        <f t="shared" ca="1" si="416"/>
        <v>538800</v>
      </c>
    </row>
    <row r="609" spans="1:72">
      <c r="A609">
        <v>597</v>
      </c>
      <c r="C609" s="9" t="str">
        <f t="shared" ca="1" si="384"/>
        <v>64379 383</v>
      </c>
      <c r="D609">
        <f t="shared" ca="1" si="387"/>
        <v>9</v>
      </c>
      <c r="E609" t="str">
        <f t="shared" ca="1" si="400"/>
        <v>64379</v>
      </c>
      <c r="F609" t="str">
        <f t="shared" ca="1" si="388"/>
        <v>FDCGI</v>
      </c>
      <c r="G609" t="str">
        <f t="shared" ca="1" si="401"/>
        <v>FDCGI 383</v>
      </c>
      <c r="H609" t="str">
        <f ca="1"/>
        <v>LCCCL 273</v>
      </c>
      <c r="I609" t="str" cm="1">
        <f t="array" aca="1" ref="I609:J609" ca="1">IF($C609=0,"",_xlfn.TEXTSPLIT(H609," "))</f>
        <v>LCCCL</v>
      </c>
      <c r="J609" t="str">
        <f ca="1"/>
        <v>273</v>
      </c>
      <c r="K609">
        <f t="shared" ca="1" si="402"/>
        <v>273</v>
      </c>
      <c r="L609">
        <f ca="1"/>
        <v>597</v>
      </c>
      <c r="M609" t="str">
        <f t="shared" ca="1" si="389"/>
        <v>T333T</v>
      </c>
      <c r="N609">
        <f t="shared" ca="1" si="380"/>
        <v>0</v>
      </c>
      <c r="O609">
        <f t="shared" ca="1" si="418"/>
        <v>0</v>
      </c>
      <c r="P609">
        <f t="shared" ca="1" si="418"/>
        <v>3</v>
      </c>
      <c r="Q609">
        <f t="shared" ca="1" si="418"/>
        <v>0</v>
      </c>
      <c r="R609">
        <f t="shared" ca="1" si="418"/>
        <v>0</v>
      </c>
      <c r="S609">
        <f t="shared" ca="1" si="418"/>
        <v>0</v>
      </c>
      <c r="T609">
        <f t="shared" ca="1" si="418"/>
        <v>0</v>
      </c>
      <c r="U609">
        <f t="shared" ca="1" si="418"/>
        <v>0</v>
      </c>
      <c r="V609">
        <f t="shared" ca="1" si="418"/>
        <v>0</v>
      </c>
      <c r="W609">
        <f t="shared" ca="1" si="418"/>
        <v>2</v>
      </c>
      <c r="X609">
        <f t="shared" ca="1" si="418"/>
        <v>0</v>
      </c>
      <c r="Y609">
        <f t="shared" ca="1" si="418"/>
        <v>0</v>
      </c>
      <c r="Z609">
        <f t="shared" ca="1" si="418"/>
        <v>0</v>
      </c>
      <c r="AA609">
        <f t="shared" ca="1" si="418"/>
        <v>0</v>
      </c>
      <c r="AB609">
        <f t="shared" ca="1" si="403"/>
        <v>5</v>
      </c>
      <c r="AC609" t="b">
        <f t="shared" ca="1" si="390"/>
        <v>0</v>
      </c>
      <c r="AD609" t="b">
        <f t="shared" ca="1" si="391"/>
        <v>0</v>
      </c>
      <c r="AE609" t="b">
        <f t="shared" ca="1" si="392"/>
        <v>1</v>
      </c>
      <c r="AF609" t="b">
        <f t="shared" ca="1" si="393"/>
        <v>0</v>
      </c>
      <c r="AG609" t="b">
        <f t="shared" ca="1" si="394"/>
        <v>0</v>
      </c>
      <c r="AH609" t="b">
        <f t="shared" ca="1" si="395"/>
        <v>0</v>
      </c>
      <c r="AI609" t="b">
        <f t="shared" ca="1" si="396"/>
        <v>0</v>
      </c>
      <c r="AJ609">
        <f t="shared" ca="1" si="404"/>
        <v>1</v>
      </c>
      <c r="AK609">
        <f t="shared" ca="1" si="397"/>
        <v>50597</v>
      </c>
      <c r="AL609">
        <f t="shared" ca="1" si="398"/>
        <v>863</v>
      </c>
      <c r="AM609" s="19">
        <f t="shared" ca="1" si="399"/>
        <v>235599</v>
      </c>
      <c r="AN609" t="str">
        <f ca="1">IF($C609=0,"",
VLOOKUP(MID($E609,1,1),TRANSF2,2,FALSE)
&amp; VLOOKUP(MID($E609,2,1),TRANSF2,2,FALSE)
&amp; VLOOKUP(MID($E609,3,1),TRANSF2,2,FALSE)
&amp; VLOOKUP(MID($E609,4,1),TRANSF2,2,FALSE)
&amp; VLOOKUP(MID($E609,5,1),TRANSF2,2,FALSE)
)</f>
        <v>FDCGI</v>
      </c>
      <c r="AO609" t="str">
        <f t="shared" ca="1" si="405"/>
        <v>FDCGI 383</v>
      </c>
      <c r="AP609" t="str">
        <f ca="1"/>
        <v>IBNNI 278</v>
      </c>
      <c r="AQ609" t="str" cm="1">
        <f t="array" aca="1" ref="AQ609:AR609" ca="1">IF($C609=0,"",_xlfn.TEXTSPLIT(AP609," "))</f>
        <v>IBNNI</v>
      </c>
      <c r="AR609" t="str">
        <f ca="1"/>
        <v>278</v>
      </c>
      <c r="AS609">
        <f t="shared" ca="1" si="406"/>
        <v>278</v>
      </c>
      <c r="AT609">
        <f ca="1"/>
        <v>597</v>
      </c>
      <c r="AU609" t="str">
        <f ca="1">IF($C609=0,"",
VLOOKUP(MID(AQ609,1,1),REVTRANS2,2,FALSE)
&amp; VLOOKUP(MID(AQ609,2,1),REVTRANS2,2,FALSE)
&amp; VLOOKUP(MID(AQ609,3,1),REVTRANS2,2,FALSE)
&amp; VLOOKUP(MID(AQ609,4,1),REVTRANS2,2,FALSE)
&amp; VLOOKUP(MID(AQ609,5,1),REVTRANS2,2,FALSE)
)</f>
        <v>92QQ9</v>
      </c>
      <c r="AV609">
        <f t="shared" ca="1" si="419"/>
        <v>0</v>
      </c>
      <c r="AW609">
        <f t="shared" ca="1" si="419"/>
        <v>1</v>
      </c>
      <c r="AX609">
        <f t="shared" ca="1" si="419"/>
        <v>0</v>
      </c>
      <c r="AY609">
        <f t="shared" ca="1" si="419"/>
        <v>0</v>
      </c>
      <c r="AZ609">
        <f t="shared" ca="1" si="419"/>
        <v>0</v>
      </c>
      <c r="BA609">
        <f t="shared" ca="1" si="419"/>
        <v>0</v>
      </c>
      <c r="BB609">
        <f t="shared" ca="1" si="419"/>
        <v>0</v>
      </c>
      <c r="BC609">
        <f t="shared" ca="1" si="419"/>
        <v>0</v>
      </c>
      <c r="BD609">
        <f t="shared" ca="1" si="419"/>
        <v>2</v>
      </c>
      <c r="BE609">
        <f t="shared" ca="1" si="419"/>
        <v>0</v>
      </c>
      <c r="BF609">
        <f t="shared" ca="1" si="419"/>
        <v>2</v>
      </c>
      <c r="BG609">
        <f t="shared" ca="1" si="419"/>
        <v>0</v>
      </c>
      <c r="BH609">
        <f t="shared" ca="1" si="419"/>
        <v>0</v>
      </c>
      <c r="BI609" s="37">
        <f t="shared" ca="1" si="419"/>
        <v>0</v>
      </c>
      <c r="BJ609" t="b">
        <f t="shared" ca="1" si="407"/>
        <v>0</v>
      </c>
      <c r="BK609" t="b">
        <f t="shared" ca="1" si="408"/>
        <v>0</v>
      </c>
      <c r="BL609" t="b">
        <f t="shared" ca="1" si="409"/>
        <v>0</v>
      </c>
      <c r="BM609" t="b">
        <f t="shared" ca="1" si="410"/>
        <v>0</v>
      </c>
      <c r="BN609" t="b">
        <f t="shared" ca="1" si="411"/>
        <v>1</v>
      </c>
      <c r="BO609" t="b">
        <f t="shared" ca="1" si="412"/>
        <v>0</v>
      </c>
      <c r="BP609" t="b">
        <f t="shared" ca="1" si="413"/>
        <v>0</v>
      </c>
      <c r="BQ609">
        <f t="shared" ca="1" si="414"/>
        <v>1</v>
      </c>
      <c r="BR609">
        <f t="shared" ca="1" si="415"/>
        <v>30597</v>
      </c>
      <c r="BS609" cm="1">
        <f t="array" aca="1" ref="BS609" ca="1">IF($C609=0,"",RANK(BR609,OFFSET(KKK,0,0,LAST,1),-1))</f>
        <v>395</v>
      </c>
      <c r="BT609" s="19">
        <f t="shared" ca="1" si="416"/>
        <v>109810</v>
      </c>
    </row>
    <row r="610" spans="1:72">
      <c r="A610">
        <v>598</v>
      </c>
      <c r="C610" s="9" t="str">
        <f t="shared" ca="1" si="384"/>
        <v>K3TQ4 581</v>
      </c>
      <c r="D610">
        <f t="shared" ca="1" si="387"/>
        <v>9</v>
      </c>
      <c r="E610" t="str">
        <f t="shared" ca="1" si="400"/>
        <v>K3TQ4</v>
      </c>
      <c r="F610" t="str">
        <f t="shared" ca="1" si="388"/>
        <v>OCLND</v>
      </c>
      <c r="G610" t="str">
        <f t="shared" ca="1" si="401"/>
        <v>OCLND 581</v>
      </c>
      <c r="H610" t="str">
        <f ca="1"/>
        <v>LCFMC 17</v>
      </c>
      <c r="I610" t="str" cm="1">
        <f t="array" aca="1" ref="I610:J610" ca="1">IF($C610=0,"",_xlfn.TEXTSPLIT(H610," "))</f>
        <v>LCFMC</v>
      </c>
      <c r="J610" t="str">
        <f ca="1"/>
        <v>17</v>
      </c>
      <c r="K610">
        <f t="shared" ca="1" si="402"/>
        <v>17</v>
      </c>
      <c r="L610">
        <f ca="1"/>
        <v>598</v>
      </c>
      <c r="M610" t="str">
        <f t="shared" ca="1" si="389"/>
        <v>T36J3</v>
      </c>
      <c r="N610">
        <f t="shared" ca="1" si="380"/>
        <v>0</v>
      </c>
      <c r="O610">
        <f t="shared" ca="1" si="418"/>
        <v>0</v>
      </c>
      <c r="P610">
        <f t="shared" ca="1" si="418"/>
        <v>2</v>
      </c>
      <c r="Q610">
        <f t="shared" ca="1" si="418"/>
        <v>0</v>
      </c>
      <c r="R610">
        <f t="shared" ca="1" si="418"/>
        <v>0</v>
      </c>
      <c r="S610">
        <f t="shared" ca="1" si="418"/>
        <v>1</v>
      </c>
      <c r="T610">
        <f t="shared" ca="1" si="418"/>
        <v>0</v>
      </c>
      <c r="U610">
        <f t="shared" ca="1" si="418"/>
        <v>0</v>
      </c>
      <c r="V610">
        <f t="shared" ca="1" si="418"/>
        <v>0</v>
      </c>
      <c r="W610">
        <f t="shared" ca="1" si="418"/>
        <v>1</v>
      </c>
      <c r="X610">
        <f t="shared" ca="1" si="418"/>
        <v>1</v>
      </c>
      <c r="Y610">
        <f t="shared" ca="1" si="418"/>
        <v>0</v>
      </c>
      <c r="Z610">
        <f t="shared" ca="1" si="418"/>
        <v>0</v>
      </c>
      <c r="AA610">
        <f t="shared" ca="1" si="418"/>
        <v>0</v>
      </c>
      <c r="AB610">
        <f t="shared" ca="1" si="403"/>
        <v>5</v>
      </c>
      <c r="AC610" t="b">
        <f t="shared" ca="1" si="390"/>
        <v>0</v>
      </c>
      <c r="AD610" t="b">
        <f t="shared" ca="1" si="391"/>
        <v>0</v>
      </c>
      <c r="AE610" t="b">
        <f t="shared" ca="1" si="392"/>
        <v>0</v>
      </c>
      <c r="AF610" t="b">
        <f t="shared" ca="1" si="393"/>
        <v>0</v>
      </c>
      <c r="AG610" t="b">
        <f t="shared" ca="1" si="394"/>
        <v>0</v>
      </c>
      <c r="AH610" t="b">
        <f t="shared" ca="1" si="395"/>
        <v>1</v>
      </c>
      <c r="AI610" t="b">
        <f t="shared" ca="1" si="396"/>
        <v>0</v>
      </c>
      <c r="AJ610">
        <f t="shared" ca="1" si="404"/>
        <v>1</v>
      </c>
      <c r="AK610">
        <f t="shared" ca="1" si="397"/>
        <v>20598</v>
      </c>
      <c r="AL610">
        <f t="shared" ca="1" si="398"/>
        <v>338</v>
      </c>
      <c r="AM610" s="19">
        <f t="shared" ca="1" si="399"/>
        <v>5746</v>
      </c>
      <c r="AN610" t="str">
        <f ca="1">IF($C610=0,"",
VLOOKUP(MID($E610,1,1),TRANSF2,2,FALSE)
&amp; VLOOKUP(MID($E610,2,1),TRANSF2,2,FALSE)
&amp; VLOOKUP(MID($E610,3,1),TRANSF2,2,FALSE)
&amp; VLOOKUP(MID($E610,4,1),TRANSF2,2,FALSE)
&amp; VLOOKUP(MID($E610,5,1),TRANSF2,2,FALSE)
)</f>
        <v>OCLND</v>
      </c>
      <c r="AO610" t="str">
        <f t="shared" ca="1" si="405"/>
        <v>OCLND 581</v>
      </c>
      <c r="AP610" t="str">
        <f ca="1"/>
        <v>ICAGP 784</v>
      </c>
      <c r="AQ610" t="str" cm="1">
        <f t="array" aca="1" ref="AQ610:AR610" ca="1">IF($C610=0,"",_xlfn.TEXTSPLIT(AP610," "))</f>
        <v>ICAGP</v>
      </c>
      <c r="AR610" t="str">
        <f ca="1"/>
        <v>784</v>
      </c>
      <c r="AS610">
        <f t="shared" ca="1" si="406"/>
        <v>784</v>
      </c>
      <c r="AT610">
        <f ca="1"/>
        <v>598</v>
      </c>
      <c r="AU610" t="str">
        <f ca="1">IF($C610=0,"",
VLOOKUP(MID(AQ610,1,1),REVTRANS2,2,FALSE)
&amp; VLOOKUP(MID(AQ610,2,1),REVTRANS2,2,FALSE)
&amp; VLOOKUP(MID(AQ610,3,1),REVTRANS2,2,FALSE)
&amp; VLOOKUP(MID(AQ610,4,1),REVTRANS2,2,FALSE)
&amp; VLOOKUP(MID(AQ610,5,1),REVTRANS2,2,FALSE)
)</f>
        <v>93J7A</v>
      </c>
      <c r="AV610">
        <f t="shared" ca="1" si="419"/>
        <v>0</v>
      </c>
      <c r="AW610">
        <f t="shared" ca="1" si="419"/>
        <v>0</v>
      </c>
      <c r="AX610">
        <f t="shared" ca="1" si="419"/>
        <v>1</v>
      </c>
      <c r="AY610">
        <f t="shared" ca="1" si="419"/>
        <v>0</v>
      </c>
      <c r="AZ610">
        <f t="shared" ca="1" si="419"/>
        <v>0</v>
      </c>
      <c r="BA610">
        <f t="shared" ca="1" si="419"/>
        <v>0</v>
      </c>
      <c r="BB610">
        <f t="shared" ca="1" si="419"/>
        <v>1</v>
      </c>
      <c r="BC610">
        <f t="shared" ca="1" si="419"/>
        <v>0</v>
      </c>
      <c r="BD610">
        <f t="shared" ca="1" si="419"/>
        <v>1</v>
      </c>
      <c r="BE610">
        <f t="shared" ca="1" si="419"/>
        <v>0</v>
      </c>
      <c r="BF610">
        <f t="shared" ca="1" si="419"/>
        <v>0</v>
      </c>
      <c r="BG610">
        <f t="shared" ca="1" si="419"/>
        <v>0</v>
      </c>
      <c r="BH610">
        <f t="shared" ca="1" si="419"/>
        <v>1</v>
      </c>
      <c r="BI610" s="37">
        <f t="shared" ca="1" si="419"/>
        <v>1</v>
      </c>
      <c r="BJ610" t="b">
        <f t="shared" ca="1" si="407"/>
        <v>0</v>
      </c>
      <c r="BK610" t="b">
        <f t="shared" ca="1" si="408"/>
        <v>0</v>
      </c>
      <c r="BL610" t="b">
        <f t="shared" ca="1" si="409"/>
        <v>0</v>
      </c>
      <c r="BM610" t="b">
        <f t="shared" ca="1" si="410"/>
        <v>0</v>
      </c>
      <c r="BN610" t="b">
        <f t="shared" ca="1" si="411"/>
        <v>0</v>
      </c>
      <c r="BO610" t="b">
        <f t="shared" ca="1" si="412"/>
        <v>1</v>
      </c>
      <c r="BP610" t="b">
        <f t="shared" ca="1" si="413"/>
        <v>0</v>
      </c>
      <c r="BQ610">
        <f t="shared" ca="1" si="414"/>
        <v>1</v>
      </c>
      <c r="BR610">
        <f t="shared" ca="1" si="415"/>
        <v>20598</v>
      </c>
      <c r="BS610" cm="1">
        <f t="array" aca="1" ref="BS610" ca="1">IF($C610=0,"",RANK(BR610,OFFSET(KKK,0,0,LAST,1),-1))</f>
        <v>240</v>
      </c>
      <c r="BT610" s="19">
        <f t="shared" ca="1" si="416"/>
        <v>188160</v>
      </c>
    </row>
    <row r="611" spans="1:72">
      <c r="A611">
        <v>599</v>
      </c>
      <c r="C611" s="9" t="str">
        <f t="shared" ca="1" si="384"/>
        <v>T5Q88 593</v>
      </c>
      <c r="D611">
        <f t="shared" ca="1" si="387"/>
        <v>9</v>
      </c>
      <c r="E611" t="str">
        <f t="shared" ca="1" si="400"/>
        <v>T5Q88</v>
      </c>
      <c r="F611" t="str">
        <f t="shared" ca="1" si="388"/>
        <v>LENHH</v>
      </c>
      <c r="G611" t="str">
        <f t="shared" ca="1" si="401"/>
        <v>LENHH 593</v>
      </c>
      <c r="H611" t="str">
        <f ca="1"/>
        <v>LCMIC 696</v>
      </c>
      <c r="I611" t="str" cm="1">
        <f t="array" aca="1" ref="I611:J611" ca="1">IF($C611=0,"",_xlfn.TEXTSPLIT(H611," "))</f>
        <v>LCMIC</v>
      </c>
      <c r="J611" t="str">
        <f ca="1"/>
        <v>696</v>
      </c>
      <c r="K611">
        <f t="shared" ca="1" si="402"/>
        <v>696</v>
      </c>
      <c r="L611">
        <f ca="1"/>
        <v>599</v>
      </c>
      <c r="M611" t="str">
        <f t="shared" ca="1" si="389"/>
        <v>T3J93</v>
      </c>
      <c r="N611">
        <f t="shared" ca="1" si="380"/>
        <v>0</v>
      </c>
      <c r="O611">
        <f t="shared" ca="1" si="418"/>
        <v>0</v>
      </c>
      <c r="P611">
        <f t="shared" ca="1" si="418"/>
        <v>2</v>
      </c>
      <c r="Q611">
        <f t="shared" ca="1" si="418"/>
        <v>0</v>
      </c>
      <c r="R611">
        <f t="shared" ca="1" si="418"/>
        <v>0</v>
      </c>
      <c r="S611">
        <f t="shared" ca="1" si="418"/>
        <v>0</v>
      </c>
      <c r="T611">
        <f t="shared" ca="1" si="418"/>
        <v>0</v>
      </c>
      <c r="U611">
        <f t="shared" ca="1" si="418"/>
        <v>0</v>
      </c>
      <c r="V611">
        <f t="shared" ca="1" si="418"/>
        <v>1</v>
      </c>
      <c r="W611">
        <f t="shared" ca="1" si="418"/>
        <v>1</v>
      </c>
      <c r="X611">
        <f t="shared" ca="1" si="418"/>
        <v>1</v>
      </c>
      <c r="Y611">
        <f t="shared" ca="1" si="418"/>
        <v>0</v>
      </c>
      <c r="Z611">
        <f t="shared" ca="1" si="418"/>
        <v>0</v>
      </c>
      <c r="AA611">
        <f t="shared" ca="1" si="418"/>
        <v>0</v>
      </c>
      <c r="AB611">
        <f t="shared" ca="1" si="403"/>
        <v>5</v>
      </c>
      <c r="AC611" t="b">
        <f t="shared" ca="1" si="390"/>
        <v>0</v>
      </c>
      <c r="AD611" t="b">
        <f t="shared" ca="1" si="391"/>
        <v>0</v>
      </c>
      <c r="AE611" t="b">
        <f t="shared" ca="1" si="392"/>
        <v>0</v>
      </c>
      <c r="AF611" t="b">
        <f t="shared" ca="1" si="393"/>
        <v>0</v>
      </c>
      <c r="AG611" t="b">
        <f t="shared" ca="1" si="394"/>
        <v>0</v>
      </c>
      <c r="AH611" t="b">
        <f t="shared" ca="1" si="395"/>
        <v>1</v>
      </c>
      <c r="AI611" t="b">
        <f t="shared" ca="1" si="396"/>
        <v>0</v>
      </c>
      <c r="AJ611">
        <f t="shared" ca="1" si="404"/>
        <v>1</v>
      </c>
      <c r="AK611">
        <f t="shared" ca="1" si="397"/>
        <v>20599</v>
      </c>
      <c r="AL611">
        <f t="shared" ca="1" si="398"/>
        <v>339</v>
      </c>
      <c r="AM611" s="19">
        <f t="shared" ca="1" si="399"/>
        <v>235944</v>
      </c>
      <c r="AN611" t="str">
        <f ca="1">IF($C611=0,"",
VLOOKUP(MID($E611,1,1),TRANSF2,2,FALSE)
&amp; VLOOKUP(MID($E611,2,1),TRANSF2,2,FALSE)
&amp; VLOOKUP(MID($E611,3,1),TRANSF2,2,FALSE)
&amp; VLOOKUP(MID($E611,4,1),TRANSF2,2,FALSE)
&amp; VLOOKUP(MID($E611,5,1),TRANSF2,2,FALSE)
)</f>
        <v>LENHH</v>
      </c>
      <c r="AO611" t="str">
        <f t="shared" ca="1" si="405"/>
        <v>LENHH 593</v>
      </c>
      <c r="AP611" t="str">
        <f ca="1"/>
        <v>ICEBD 956</v>
      </c>
      <c r="AQ611" t="str" cm="1">
        <f t="array" aca="1" ref="AQ611:AR611" ca="1">IF($C611=0,"",_xlfn.TEXTSPLIT(AP611," "))</f>
        <v>ICEBD</v>
      </c>
      <c r="AR611" t="str">
        <f ca="1"/>
        <v>956</v>
      </c>
      <c r="AS611">
        <f t="shared" ca="1" si="406"/>
        <v>956</v>
      </c>
      <c r="AT611">
        <f ca="1"/>
        <v>599</v>
      </c>
      <c r="AU611" t="str">
        <f ca="1">IF($C611=0,"",
VLOOKUP(MID(AQ611,1,1),REVTRANS2,2,FALSE)
&amp; VLOOKUP(MID(AQ611,2,1),REVTRANS2,2,FALSE)
&amp; VLOOKUP(MID(AQ611,3,1),REVTRANS2,2,FALSE)
&amp; VLOOKUP(MID(AQ611,4,1),REVTRANS2,2,FALSE)
&amp; VLOOKUP(MID(AQ611,5,1),REVTRANS2,2,FALSE)
)</f>
        <v>93524</v>
      </c>
      <c r="AV611">
        <f t="shared" ca="1" si="419"/>
        <v>0</v>
      </c>
      <c r="AW611">
        <f t="shared" ca="1" si="419"/>
        <v>1</v>
      </c>
      <c r="AX611">
        <f t="shared" ca="1" si="419"/>
        <v>1</v>
      </c>
      <c r="AY611">
        <f t="shared" ca="1" si="419"/>
        <v>1</v>
      </c>
      <c r="AZ611">
        <f t="shared" ca="1" si="419"/>
        <v>1</v>
      </c>
      <c r="BA611">
        <f t="shared" ca="1" si="419"/>
        <v>0</v>
      </c>
      <c r="BB611">
        <f t="shared" ca="1" si="419"/>
        <v>0</v>
      </c>
      <c r="BC611">
        <f t="shared" ca="1" si="419"/>
        <v>0</v>
      </c>
      <c r="BD611">
        <f t="shared" ca="1" si="419"/>
        <v>1</v>
      </c>
      <c r="BE611">
        <f t="shared" ca="1" si="419"/>
        <v>0</v>
      </c>
      <c r="BF611">
        <f t="shared" ca="1" si="419"/>
        <v>0</v>
      </c>
      <c r="BG611">
        <f t="shared" ca="1" si="419"/>
        <v>0</v>
      </c>
      <c r="BH611">
        <f t="shared" ca="1" si="419"/>
        <v>0</v>
      </c>
      <c r="BI611" s="37">
        <f t="shared" ca="1" si="419"/>
        <v>0</v>
      </c>
      <c r="BJ611" t="b">
        <f t="shared" ca="1" si="407"/>
        <v>0</v>
      </c>
      <c r="BK611" t="b">
        <f t="shared" ca="1" si="408"/>
        <v>0</v>
      </c>
      <c r="BL611" t="b">
        <f t="shared" ca="1" si="409"/>
        <v>0</v>
      </c>
      <c r="BM611" t="b">
        <f t="shared" ca="1" si="410"/>
        <v>0</v>
      </c>
      <c r="BN611" t="b">
        <f t="shared" ca="1" si="411"/>
        <v>0</v>
      </c>
      <c r="BO611" t="b">
        <f t="shared" ca="1" si="412"/>
        <v>0</v>
      </c>
      <c r="BP611" t="b">
        <f t="shared" ca="1" si="413"/>
        <v>1</v>
      </c>
      <c r="BQ611">
        <f t="shared" ca="1" si="414"/>
        <v>1</v>
      </c>
      <c r="BR611">
        <f t="shared" ca="1" si="415"/>
        <v>10599</v>
      </c>
      <c r="BS611" cm="1">
        <f t="array" aca="1" ref="BS611" ca="1">IF($C611=0,"",RANK(BR611,OFFSET(KKK,0,0,LAST,1),-1))</f>
        <v>68</v>
      </c>
      <c r="BT611" s="19">
        <f t="shared" ca="1" si="416"/>
        <v>65008</v>
      </c>
    </row>
    <row r="612" spans="1:72">
      <c r="A612">
        <v>600</v>
      </c>
      <c r="C612" s="9" t="str">
        <f t="shared" ca="1" si="384"/>
        <v>77474 60</v>
      </c>
      <c r="D612">
        <f t="shared" ca="1" si="387"/>
        <v>8</v>
      </c>
      <c r="E612" t="str">
        <f t="shared" ca="1" si="400"/>
        <v>77474</v>
      </c>
      <c r="F612" t="str">
        <f t="shared" ca="1" si="388"/>
        <v>GGDGD</v>
      </c>
      <c r="G612" t="str">
        <f t="shared" ca="1" si="401"/>
        <v>GGDGD 60</v>
      </c>
      <c r="H612" t="str">
        <f ca="1"/>
        <v>LCMLI 893</v>
      </c>
      <c r="I612" t="str" cm="1">
        <f t="array" aca="1" ref="I612:J612" ca="1">IF($C612=0,"",_xlfn.TEXTSPLIT(H612," "))</f>
        <v>LCMLI</v>
      </c>
      <c r="J612" t="str">
        <f ca="1"/>
        <v>893</v>
      </c>
      <c r="K612">
        <f t="shared" ca="1" si="402"/>
        <v>893</v>
      </c>
      <c r="L612">
        <f ca="1"/>
        <v>600</v>
      </c>
      <c r="M612" t="str">
        <f t="shared" ca="1" si="389"/>
        <v>T3JT9</v>
      </c>
      <c r="N612">
        <f t="shared" ca="1" si="380"/>
        <v>0</v>
      </c>
      <c r="O612">
        <f t="shared" ca="1" si="418"/>
        <v>0</v>
      </c>
      <c r="P612">
        <f t="shared" ca="1" si="418"/>
        <v>1</v>
      </c>
      <c r="Q612">
        <f t="shared" ca="1" si="418"/>
        <v>0</v>
      </c>
      <c r="R612">
        <f t="shared" ca="1" si="418"/>
        <v>0</v>
      </c>
      <c r="S612">
        <f t="shared" ca="1" si="418"/>
        <v>0</v>
      </c>
      <c r="T612">
        <f t="shared" ca="1" si="418"/>
        <v>0</v>
      </c>
      <c r="U612">
        <f t="shared" ca="1" si="418"/>
        <v>0</v>
      </c>
      <c r="V612">
        <f t="shared" ca="1" si="418"/>
        <v>1</v>
      </c>
      <c r="W612">
        <f t="shared" ca="1" si="418"/>
        <v>2</v>
      </c>
      <c r="X612">
        <f t="shared" ca="1" si="418"/>
        <v>1</v>
      </c>
      <c r="Y612">
        <f t="shared" ca="1" si="418"/>
        <v>0</v>
      </c>
      <c r="Z612">
        <f t="shared" ca="1" si="418"/>
        <v>0</v>
      </c>
      <c r="AA612">
        <f t="shared" ca="1" si="418"/>
        <v>0</v>
      </c>
      <c r="AB612">
        <f t="shared" ca="1" si="403"/>
        <v>5</v>
      </c>
      <c r="AC612" t="b">
        <f t="shared" ca="1" si="390"/>
        <v>0</v>
      </c>
      <c r="AD612" t="b">
        <f t="shared" ca="1" si="391"/>
        <v>0</v>
      </c>
      <c r="AE612" t="b">
        <f t="shared" ca="1" si="392"/>
        <v>0</v>
      </c>
      <c r="AF612" t="b">
        <f t="shared" ca="1" si="393"/>
        <v>0</v>
      </c>
      <c r="AG612" t="b">
        <f t="shared" ca="1" si="394"/>
        <v>0</v>
      </c>
      <c r="AH612" t="b">
        <f t="shared" ca="1" si="395"/>
        <v>1</v>
      </c>
      <c r="AI612" t="b">
        <f t="shared" ca="1" si="396"/>
        <v>0</v>
      </c>
      <c r="AJ612">
        <f t="shared" ca="1" si="404"/>
        <v>1</v>
      </c>
      <c r="AK612">
        <f t="shared" ca="1" si="397"/>
        <v>20600</v>
      </c>
      <c r="AL612">
        <f t="shared" ca="1" si="398"/>
        <v>340</v>
      </c>
      <c r="AM612" s="19">
        <f t="shared" ca="1" si="399"/>
        <v>303620</v>
      </c>
      <c r="AN612" t="str">
        <f ca="1">IF($C612=0,"",
VLOOKUP(MID($E612,1,1),TRANSF2,2,FALSE)
&amp; VLOOKUP(MID($E612,2,1),TRANSF2,2,FALSE)
&amp; VLOOKUP(MID($E612,3,1),TRANSF2,2,FALSE)
&amp; VLOOKUP(MID($E612,4,1),TRANSF2,2,FALSE)
&amp; VLOOKUP(MID($E612,5,1),TRANSF2,2,FALSE)
)</f>
        <v>GGDGD</v>
      </c>
      <c r="AO612" t="str">
        <f t="shared" ca="1" si="405"/>
        <v>GGDGD 60</v>
      </c>
      <c r="AP612" t="str">
        <f ca="1"/>
        <v>ICINI 716</v>
      </c>
      <c r="AQ612" t="str" cm="1">
        <f t="array" aca="1" ref="AQ612:AR612" ca="1">IF($C612=0,"",_xlfn.TEXTSPLIT(AP612," "))</f>
        <v>ICINI</v>
      </c>
      <c r="AR612" t="str">
        <f ca="1"/>
        <v>716</v>
      </c>
      <c r="AS612">
        <f t="shared" ca="1" si="406"/>
        <v>716</v>
      </c>
      <c r="AT612">
        <f ca="1"/>
        <v>600</v>
      </c>
      <c r="AU612" t="str">
        <f ca="1">IF($C612=0,"",
VLOOKUP(MID(AQ612,1,1),REVTRANS2,2,FALSE)
&amp; VLOOKUP(MID(AQ612,2,1),REVTRANS2,2,FALSE)
&amp; VLOOKUP(MID(AQ612,3,1),REVTRANS2,2,FALSE)
&amp; VLOOKUP(MID(AQ612,4,1),REVTRANS2,2,FALSE)
&amp; VLOOKUP(MID(AQ612,5,1),REVTRANS2,2,FALSE)
)</f>
        <v>939Q9</v>
      </c>
      <c r="AV612">
        <f t="shared" ca="1" si="419"/>
        <v>0</v>
      </c>
      <c r="AW612">
        <f t="shared" ca="1" si="419"/>
        <v>0</v>
      </c>
      <c r="AX612">
        <f t="shared" ca="1" si="419"/>
        <v>1</v>
      </c>
      <c r="AY612">
        <f t="shared" ca="1" si="419"/>
        <v>0</v>
      </c>
      <c r="AZ612">
        <f t="shared" ca="1" si="419"/>
        <v>0</v>
      </c>
      <c r="BA612">
        <f t="shared" ca="1" si="419"/>
        <v>0</v>
      </c>
      <c r="BB612">
        <f t="shared" ca="1" si="419"/>
        <v>0</v>
      </c>
      <c r="BC612">
        <f t="shared" ca="1" si="419"/>
        <v>0</v>
      </c>
      <c r="BD612">
        <f t="shared" ca="1" si="419"/>
        <v>3</v>
      </c>
      <c r="BE612">
        <f t="shared" ca="1" si="419"/>
        <v>0</v>
      </c>
      <c r="BF612">
        <f t="shared" ca="1" si="419"/>
        <v>1</v>
      </c>
      <c r="BG612">
        <f t="shared" ca="1" si="419"/>
        <v>0</v>
      </c>
      <c r="BH612">
        <f t="shared" ca="1" si="419"/>
        <v>0</v>
      </c>
      <c r="BI612" s="37">
        <f t="shared" ca="1" si="419"/>
        <v>0</v>
      </c>
      <c r="BJ612" t="b">
        <f t="shared" ca="1" si="407"/>
        <v>0</v>
      </c>
      <c r="BK612" t="b">
        <f t="shared" ca="1" si="408"/>
        <v>0</v>
      </c>
      <c r="BL612" t="b">
        <f t="shared" ca="1" si="409"/>
        <v>0</v>
      </c>
      <c r="BM612" t="b">
        <f t="shared" ca="1" si="410"/>
        <v>1</v>
      </c>
      <c r="BN612" t="b">
        <f t="shared" ca="1" si="411"/>
        <v>0</v>
      </c>
      <c r="BO612" t="b">
        <f t="shared" ca="1" si="412"/>
        <v>0</v>
      </c>
      <c r="BP612" t="b">
        <f t="shared" ca="1" si="413"/>
        <v>0</v>
      </c>
      <c r="BQ612">
        <f t="shared" ca="1" si="414"/>
        <v>1</v>
      </c>
      <c r="BR612">
        <f t="shared" ca="1" si="415"/>
        <v>40600</v>
      </c>
      <c r="BS612" cm="1">
        <f t="array" aca="1" ref="BS612" ca="1">IF($C612=0,"",RANK(BR612,OFFSET(KKK,0,0,LAST,1),-1))</f>
        <v>601</v>
      </c>
      <c r="BT612" s="19">
        <f t="shared" ca="1" si="416"/>
        <v>430316</v>
      </c>
    </row>
    <row r="613" spans="1:72">
      <c r="A613">
        <v>601</v>
      </c>
      <c r="C613" s="9" t="str">
        <f t="shared" ca="1" si="384"/>
        <v>887JA 252</v>
      </c>
      <c r="D613">
        <f t="shared" ca="1" si="387"/>
        <v>9</v>
      </c>
      <c r="E613" t="str">
        <f t="shared" ca="1" si="400"/>
        <v>887JA</v>
      </c>
      <c r="F613" t="str">
        <f t="shared" ca="1" si="388"/>
        <v>HHGMP</v>
      </c>
      <c r="G613" t="str">
        <f t="shared" ca="1" si="401"/>
        <v>HHGMP 252</v>
      </c>
      <c r="H613" t="str">
        <f ca="1"/>
        <v>LCPPI 848</v>
      </c>
      <c r="I613" t="str" cm="1">
        <f t="array" aca="1" ref="I613:J613" ca="1">IF($C613=0,"",_xlfn.TEXTSPLIT(H613," "))</f>
        <v>LCPPI</v>
      </c>
      <c r="J613" t="str">
        <f ca="1"/>
        <v>848</v>
      </c>
      <c r="K613">
        <f t="shared" ca="1" si="402"/>
        <v>848</v>
      </c>
      <c r="L613">
        <f ca="1"/>
        <v>601</v>
      </c>
      <c r="M613" t="str">
        <f t="shared" ca="1" si="389"/>
        <v>T3AA9</v>
      </c>
      <c r="N613">
        <f t="shared" ca="1" si="380"/>
        <v>0</v>
      </c>
      <c r="O613">
        <f t="shared" ca="1" si="418"/>
        <v>0</v>
      </c>
      <c r="P613">
        <f t="shared" ca="1" si="418"/>
        <v>1</v>
      </c>
      <c r="Q613">
        <f t="shared" ca="1" si="418"/>
        <v>0</v>
      </c>
      <c r="R613">
        <f t="shared" ca="1" si="418"/>
        <v>0</v>
      </c>
      <c r="S613">
        <f t="shared" ca="1" si="418"/>
        <v>0</v>
      </c>
      <c r="T613">
        <f t="shared" ca="1" si="418"/>
        <v>0</v>
      </c>
      <c r="U613">
        <f t="shared" ca="1" si="418"/>
        <v>0</v>
      </c>
      <c r="V613">
        <f t="shared" ca="1" si="418"/>
        <v>1</v>
      </c>
      <c r="W613">
        <f t="shared" ca="1" si="418"/>
        <v>1</v>
      </c>
      <c r="X613">
        <f t="shared" ca="1" si="418"/>
        <v>0</v>
      </c>
      <c r="Y613">
        <f t="shared" ca="1" si="418"/>
        <v>0</v>
      </c>
      <c r="Z613">
        <f t="shared" ca="1" si="418"/>
        <v>0</v>
      </c>
      <c r="AA613">
        <f t="shared" ca="1" si="418"/>
        <v>2</v>
      </c>
      <c r="AB613">
        <f t="shared" ca="1" si="403"/>
        <v>5</v>
      </c>
      <c r="AC613" t="b">
        <f t="shared" ca="1" si="390"/>
        <v>0</v>
      </c>
      <c r="AD613" t="b">
        <f t="shared" ca="1" si="391"/>
        <v>0</v>
      </c>
      <c r="AE613" t="b">
        <f t="shared" ca="1" si="392"/>
        <v>0</v>
      </c>
      <c r="AF613" t="b">
        <f t="shared" ca="1" si="393"/>
        <v>0</v>
      </c>
      <c r="AG613" t="b">
        <f t="shared" ca="1" si="394"/>
        <v>0</v>
      </c>
      <c r="AH613" t="b">
        <f t="shared" ca="1" si="395"/>
        <v>1</v>
      </c>
      <c r="AI613" t="b">
        <f t="shared" ca="1" si="396"/>
        <v>0</v>
      </c>
      <c r="AJ613">
        <f t="shared" ca="1" si="404"/>
        <v>1</v>
      </c>
      <c r="AK613">
        <f t="shared" ca="1" si="397"/>
        <v>20601</v>
      </c>
      <c r="AL613">
        <f t="shared" ca="1" si="398"/>
        <v>341</v>
      </c>
      <c r="AM613" s="19">
        <f t="shared" ca="1" si="399"/>
        <v>289168</v>
      </c>
      <c r="AN613" t="str">
        <f ca="1">IF($C613=0,"",
VLOOKUP(MID($E613,1,1),TRANSF2,2,FALSE)
&amp; VLOOKUP(MID($E613,2,1),TRANSF2,2,FALSE)
&amp; VLOOKUP(MID($E613,3,1),TRANSF2,2,FALSE)
&amp; VLOOKUP(MID($E613,4,1),TRANSF2,2,FALSE)
&amp; VLOOKUP(MID($E613,5,1),TRANSF2,2,FALSE)
)</f>
        <v>HHGAP</v>
      </c>
      <c r="AO613" t="str">
        <f t="shared" ca="1" si="405"/>
        <v>HHGAP 252</v>
      </c>
      <c r="AP613" t="str">
        <f ca="1"/>
        <v>ICNNC 69</v>
      </c>
      <c r="AQ613" t="str" cm="1">
        <f t="array" aca="1" ref="AQ613:AR613" ca="1">IF($C613=0,"",_xlfn.TEXTSPLIT(AP613," "))</f>
        <v>ICNNC</v>
      </c>
      <c r="AR613" t="str">
        <f ca="1"/>
        <v>69</v>
      </c>
      <c r="AS613">
        <f t="shared" ca="1" si="406"/>
        <v>69</v>
      </c>
      <c r="AT613">
        <f ca="1"/>
        <v>601</v>
      </c>
      <c r="AU613" t="str">
        <f ca="1">IF($C613=0,"",
VLOOKUP(MID(AQ613,1,1),REVTRANS2,2,FALSE)
&amp; VLOOKUP(MID(AQ613,2,1),REVTRANS2,2,FALSE)
&amp; VLOOKUP(MID(AQ613,3,1),REVTRANS2,2,FALSE)
&amp; VLOOKUP(MID(AQ613,4,1),REVTRANS2,2,FALSE)
&amp; VLOOKUP(MID(AQ613,5,1),REVTRANS2,2,FALSE)
)</f>
        <v>93QQ3</v>
      </c>
      <c r="AV613">
        <f t="shared" ca="1" si="419"/>
        <v>0</v>
      </c>
      <c r="AW613">
        <f t="shared" ca="1" si="419"/>
        <v>0</v>
      </c>
      <c r="AX613">
        <f t="shared" ca="1" si="419"/>
        <v>2</v>
      </c>
      <c r="AY613">
        <f t="shared" ca="1" si="419"/>
        <v>0</v>
      </c>
      <c r="AZ613">
        <f t="shared" ca="1" si="419"/>
        <v>0</v>
      </c>
      <c r="BA613">
        <f t="shared" ca="1" si="419"/>
        <v>0</v>
      </c>
      <c r="BB613">
        <f t="shared" ca="1" si="419"/>
        <v>0</v>
      </c>
      <c r="BC613">
        <f t="shared" ca="1" si="419"/>
        <v>0</v>
      </c>
      <c r="BD613">
        <f t="shared" ca="1" si="419"/>
        <v>1</v>
      </c>
      <c r="BE613">
        <f t="shared" ca="1" si="419"/>
        <v>0</v>
      </c>
      <c r="BF613">
        <f t="shared" ca="1" si="419"/>
        <v>2</v>
      </c>
      <c r="BG613">
        <f t="shared" ca="1" si="419"/>
        <v>0</v>
      </c>
      <c r="BH613">
        <f t="shared" ca="1" si="419"/>
        <v>0</v>
      </c>
      <c r="BI613" s="37">
        <f t="shared" ca="1" si="419"/>
        <v>0</v>
      </c>
      <c r="BJ613" t="b">
        <f t="shared" ca="1" si="407"/>
        <v>0</v>
      </c>
      <c r="BK613" t="b">
        <f t="shared" ca="1" si="408"/>
        <v>0</v>
      </c>
      <c r="BL613" t="b">
        <f t="shared" ca="1" si="409"/>
        <v>0</v>
      </c>
      <c r="BM613" t="b">
        <f t="shared" ca="1" si="410"/>
        <v>0</v>
      </c>
      <c r="BN613" t="b">
        <f t="shared" ca="1" si="411"/>
        <v>1</v>
      </c>
      <c r="BO613" t="b">
        <f t="shared" ca="1" si="412"/>
        <v>0</v>
      </c>
      <c r="BP613" t="b">
        <f t="shared" ca="1" si="413"/>
        <v>0</v>
      </c>
      <c r="BQ613">
        <f t="shared" ca="1" si="414"/>
        <v>1</v>
      </c>
      <c r="BR613">
        <f t="shared" ca="1" si="415"/>
        <v>30601</v>
      </c>
      <c r="BS613" cm="1">
        <f t="array" aca="1" ref="BS613" ca="1">IF($C613=0,"",RANK(BR613,OFFSET(KKK,0,0,LAST,1),-1))</f>
        <v>396</v>
      </c>
      <c r="BT613" s="19">
        <f t="shared" ca="1" si="416"/>
        <v>27324</v>
      </c>
    </row>
    <row r="614" spans="1:72">
      <c r="A614">
        <v>602</v>
      </c>
      <c r="C614" s="9" t="str">
        <f t="shared" ca="1" si="384"/>
        <v>44446 852</v>
      </c>
      <c r="D614">
        <f t="shared" ca="1" si="387"/>
        <v>9</v>
      </c>
      <c r="E614" t="str">
        <f t="shared" ca="1" si="400"/>
        <v>44446</v>
      </c>
      <c r="F614" t="str">
        <f t="shared" ca="1" si="388"/>
        <v>DDDDF</v>
      </c>
      <c r="G614" t="str">
        <f t="shared" ca="1" si="401"/>
        <v>DDDDF 852</v>
      </c>
      <c r="H614" t="str">
        <f ca="1"/>
        <v>LDCCL 952</v>
      </c>
      <c r="I614" t="str" cm="1">
        <f t="array" aca="1" ref="I614:J614" ca="1">IF($C614=0,"",_xlfn.TEXTSPLIT(H614," "))</f>
        <v>LDCCL</v>
      </c>
      <c r="J614" t="str">
        <f ca="1"/>
        <v>952</v>
      </c>
      <c r="K614">
        <f t="shared" ca="1" si="402"/>
        <v>952</v>
      </c>
      <c r="L614">
        <f ca="1"/>
        <v>602</v>
      </c>
      <c r="M614" t="str">
        <f t="shared" ca="1" si="389"/>
        <v>T433T</v>
      </c>
      <c r="N614">
        <f t="shared" ca="1" si="380"/>
        <v>0</v>
      </c>
      <c r="O614">
        <f t="shared" ca="1" si="418"/>
        <v>0</v>
      </c>
      <c r="P614">
        <f t="shared" ca="1" si="418"/>
        <v>2</v>
      </c>
      <c r="Q614">
        <f t="shared" ca="1" si="418"/>
        <v>1</v>
      </c>
      <c r="R614">
        <f t="shared" ca="1" si="418"/>
        <v>0</v>
      </c>
      <c r="S614">
        <f t="shared" ca="1" si="418"/>
        <v>0</v>
      </c>
      <c r="T614">
        <f t="shared" ca="1" si="418"/>
        <v>0</v>
      </c>
      <c r="U614">
        <f t="shared" ca="1" si="418"/>
        <v>0</v>
      </c>
      <c r="V614">
        <f t="shared" ca="1" si="418"/>
        <v>0</v>
      </c>
      <c r="W614">
        <f t="shared" ca="1" si="418"/>
        <v>2</v>
      </c>
      <c r="X614">
        <f t="shared" ca="1" si="418"/>
        <v>0</v>
      </c>
      <c r="Y614">
        <f t="shared" ca="1" si="418"/>
        <v>0</v>
      </c>
      <c r="Z614">
        <f t="shared" ca="1" si="418"/>
        <v>0</v>
      </c>
      <c r="AA614">
        <f t="shared" ca="1" si="418"/>
        <v>0</v>
      </c>
      <c r="AB614">
        <f t="shared" ca="1" si="403"/>
        <v>5</v>
      </c>
      <c r="AC614" t="b">
        <f t="shared" ca="1" si="390"/>
        <v>0</v>
      </c>
      <c r="AD614" t="b">
        <f t="shared" ca="1" si="391"/>
        <v>0</v>
      </c>
      <c r="AE614" t="b">
        <f t="shared" ca="1" si="392"/>
        <v>0</v>
      </c>
      <c r="AF614" t="b">
        <f t="shared" ca="1" si="393"/>
        <v>0</v>
      </c>
      <c r="AG614" t="b">
        <f t="shared" ca="1" si="394"/>
        <v>1</v>
      </c>
      <c r="AH614" t="b">
        <f t="shared" ca="1" si="395"/>
        <v>0</v>
      </c>
      <c r="AI614" t="b">
        <f t="shared" ca="1" si="396"/>
        <v>0</v>
      </c>
      <c r="AJ614">
        <f t="shared" ca="1" si="404"/>
        <v>1</v>
      </c>
      <c r="AK614">
        <f t="shared" ca="1" si="397"/>
        <v>30602</v>
      </c>
      <c r="AL614">
        <f t="shared" ca="1" si="398"/>
        <v>551</v>
      </c>
      <c r="AM614" s="19">
        <f t="shared" ca="1" si="399"/>
        <v>524552</v>
      </c>
      <c r="AN614" t="str">
        <f ca="1">IF($C614=0,"",
VLOOKUP(MID($E614,1,1),TRANSF2,2,FALSE)
&amp; VLOOKUP(MID($E614,2,1),TRANSF2,2,FALSE)
&amp; VLOOKUP(MID($E614,3,1),TRANSF2,2,FALSE)
&amp; VLOOKUP(MID($E614,4,1),TRANSF2,2,FALSE)
&amp; VLOOKUP(MID($E614,5,1),TRANSF2,2,FALSE)
)</f>
        <v>DDDDF</v>
      </c>
      <c r="AO614" t="str">
        <f t="shared" ca="1" si="405"/>
        <v>DDDDF 852</v>
      </c>
      <c r="AP614" t="str">
        <f ca="1"/>
        <v>ICOEA 837</v>
      </c>
      <c r="AQ614" t="str" cm="1">
        <f t="array" aca="1" ref="AQ614:AR614" ca="1">IF($C614=0,"",_xlfn.TEXTSPLIT(AP614," "))</f>
        <v>ICOEA</v>
      </c>
      <c r="AR614" t="str">
        <f ca="1"/>
        <v>837</v>
      </c>
      <c r="AS614">
        <f t="shared" ca="1" si="406"/>
        <v>837</v>
      </c>
      <c r="AT614">
        <f ca="1"/>
        <v>602</v>
      </c>
      <c r="AU614" t="str">
        <f ca="1">IF($C614=0,"",
VLOOKUP(MID(AQ614,1,1),REVTRANS2,2,FALSE)
&amp; VLOOKUP(MID(AQ614,2,1),REVTRANS2,2,FALSE)
&amp; VLOOKUP(MID(AQ614,3,1),REVTRANS2,2,FALSE)
&amp; VLOOKUP(MID(AQ614,4,1),REVTRANS2,2,FALSE)
&amp; VLOOKUP(MID(AQ614,5,1),REVTRANS2,2,FALSE)
)</f>
        <v>93K5J</v>
      </c>
      <c r="AV614">
        <f t="shared" ca="1" si="419"/>
        <v>0</v>
      </c>
      <c r="AW614">
        <f t="shared" ca="1" si="419"/>
        <v>0</v>
      </c>
      <c r="AX614">
        <f t="shared" ca="1" si="419"/>
        <v>1</v>
      </c>
      <c r="AY614">
        <f t="shared" ca="1" si="419"/>
        <v>0</v>
      </c>
      <c r="AZ614">
        <f t="shared" ca="1" si="419"/>
        <v>1</v>
      </c>
      <c r="BA614">
        <f t="shared" ca="1" si="419"/>
        <v>0</v>
      </c>
      <c r="BB614">
        <f t="shared" ca="1" si="419"/>
        <v>0</v>
      </c>
      <c r="BC614">
        <f t="shared" ca="1" si="419"/>
        <v>0</v>
      </c>
      <c r="BD614">
        <f t="shared" ca="1" si="419"/>
        <v>1</v>
      </c>
      <c r="BE614">
        <f t="shared" ca="1" si="419"/>
        <v>0</v>
      </c>
      <c r="BF614">
        <f t="shared" ca="1" si="419"/>
        <v>0</v>
      </c>
      <c r="BG614">
        <f t="shared" ca="1" si="419"/>
        <v>1</v>
      </c>
      <c r="BH614">
        <f t="shared" ca="1" si="419"/>
        <v>0</v>
      </c>
      <c r="BI614" s="37">
        <f t="shared" ca="1" si="419"/>
        <v>1</v>
      </c>
      <c r="BJ614" t="b">
        <f t="shared" ca="1" si="407"/>
        <v>0</v>
      </c>
      <c r="BK614" t="b">
        <f t="shared" ca="1" si="408"/>
        <v>0</v>
      </c>
      <c r="BL614" t="b">
        <f t="shared" ca="1" si="409"/>
        <v>0</v>
      </c>
      <c r="BM614" t="b">
        <f t="shared" ca="1" si="410"/>
        <v>0</v>
      </c>
      <c r="BN614" t="b">
        <f t="shared" ca="1" si="411"/>
        <v>0</v>
      </c>
      <c r="BO614" t="b">
        <f t="shared" ca="1" si="412"/>
        <v>1</v>
      </c>
      <c r="BP614" t="b">
        <f t="shared" ca="1" si="413"/>
        <v>0</v>
      </c>
      <c r="BQ614">
        <f t="shared" ca="1" si="414"/>
        <v>1</v>
      </c>
      <c r="BR614">
        <f t="shared" ca="1" si="415"/>
        <v>20602</v>
      </c>
      <c r="BS614" cm="1">
        <f t="array" aca="1" ref="BS614" ca="1">IF($C614=0,"",RANK(BR614,OFFSET(KKK,0,0,LAST,1),-1))</f>
        <v>241</v>
      </c>
      <c r="BT614" s="19">
        <f t="shared" ca="1" si="416"/>
        <v>201717</v>
      </c>
    </row>
    <row r="615" spans="1:72">
      <c r="A615">
        <v>603</v>
      </c>
      <c r="C615" s="9" t="str">
        <f t="shared" ca="1" si="384"/>
        <v>J9393 971</v>
      </c>
      <c r="D615">
        <f t="shared" ca="1" si="387"/>
        <v>9</v>
      </c>
      <c r="E615" t="str">
        <f t="shared" ca="1" si="400"/>
        <v>J9393</v>
      </c>
      <c r="F615" t="str">
        <f t="shared" ca="1" si="388"/>
        <v>MICIC</v>
      </c>
      <c r="G615" t="str">
        <f t="shared" ca="1" si="401"/>
        <v>MICIC 971</v>
      </c>
      <c r="H615" t="str">
        <f ca="1"/>
        <v>LDCIO 272</v>
      </c>
      <c r="I615" t="str" cm="1">
        <f t="array" aca="1" ref="I615:J615" ca="1">IF($C615=0,"",_xlfn.TEXTSPLIT(H615," "))</f>
        <v>LDCIO</v>
      </c>
      <c r="J615" t="str">
        <f ca="1"/>
        <v>272</v>
      </c>
      <c r="K615">
        <f t="shared" ca="1" si="402"/>
        <v>272</v>
      </c>
      <c r="L615">
        <f ca="1"/>
        <v>603</v>
      </c>
      <c r="M615" t="str">
        <f t="shared" ca="1" si="389"/>
        <v>T439K</v>
      </c>
      <c r="N615">
        <f t="shared" ca="1" si="380"/>
        <v>0</v>
      </c>
      <c r="O615">
        <f t="shared" ca="1" si="418"/>
        <v>0</v>
      </c>
      <c r="P615">
        <f t="shared" ca="1" si="418"/>
        <v>1</v>
      </c>
      <c r="Q615">
        <f t="shared" ca="1" si="418"/>
        <v>1</v>
      </c>
      <c r="R615">
        <f t="shared" ca="1" si="418"/>
        <v>0</v>
      </c>
      <c r="S615">
        <f t="shared" ca="1" si="418"/>
        <v>0</v>
      </c>
      <c r="T615">
        <f t="shared" ca="1" si="418"/>
        <v>0</v>
      </c>
      <c r="U615">
        <f t="shared" ca="1" si="418"/>
        <v>0</v>
      </c>
      <c r="V615">
        <f t="shared" ca="1" si="418"/>
        <v>1</v>
      </c>
      <c r="W615">
        <f t="shared" ca="1" si="418"/>
        <v>1</v>
      </c>
      <c r="X615">
        <f t="shared" ca="1" si="418"/>
        <v>0</v>
      </c>
      <c r="Y615">
        <f t="shared" ca="1" si="418"/>
        <v>0</v>
      </c>
      <c r="Z615">
        <f t="shared" ca="1" si="418"/>
        <v>1</v>
      </c>
      <c r="AA615">
        <f t="shared" ca="1" si="418"/>
        <v>0</v>
      </c>
      <c r="AB615">
        <f t="shared" ca="1" si="403"/>
        <v>5</v>
      </c>
      <c r="AC615" t="b">
        <f t="shared" ca="1" si="390"/>
        <v>0</v>
      </c>
      <c r="AD615" t="b">
        <f t="shared" ca="1" si="391"/>
        <v>0</v>
      </c>
      <c r="AE615" t="b">
        <f t="shared" ca="1" si="392"/>
        <v>0</v>
      </c>
      <c r="AF615" t="b">
        <f t="shared" ca="1" si="393"/>
        <v>0</v>
      </c>
      <c r="AG615" t="b">
        <f t="shared" ca="1" si="394"/>
        <v>0</v>
      </c>
      <c r="AH615" t="b">
        <f t="shared" ca="1" si="395"/>
        <v>0</v>
      </c>
      <c r="AI615" t="b">
        <f t="shared" ca="1" si="396"/>
        <v>1</v>
      </c>
      <c r="AJ615">
        <f t="shared" ca="1" si="404"/>
        <v>1</v>
      </c>
      <c r="AK615">
        <f t="shared" ca="1" si="397"/>
        <v>10603</v>
      </c>
      <c r="AL615">
        <f t="shared" ca="1" si="398"/>
        <v>108</v>
      </c>
      <c r="AM615" s="19">
        <f t="shared" ca="1" si="399"/>
        <v>29376</v>
      </c>
      <c r="AN615" t="str">
        <f ca="1">IF($C615=0,"",
VLOOKUP(MID($E615,1,1),TRANSF2,2,FALSE)
&amp; VLOOKUP(MID($E615,2,1),TRANSF2,2,FALSE)
&amp; VLOOKUP(MID($E615,3,1),TRANSF2,2,FALSE)
&amp; VLOOKUP(MID($E615,4,1),TRANSF2,2,FALSE)
&amp; VLOOKUP(MID($E615,5,1),TRANSF2,2,FALSE)
)</f>
        <v>AICIC</v>
      </c>
      <c r="AO615" t="str">
        <f t="shared" ca="1" si="405"/>
        <v>AICIC 971</v>
      </c>
      <c r="AP615" t="str">
        <f ca="1"/>
        <v>IDFFD 354</v>
      </c>
      <c r="AQ615" t="str" cm="1">
        <f t="array" aca="1" ref="AQ615:AR615" ca="1">IF($C615=0,"",_xlfn.TEXTSPLIT(AP615," "))</f>
        <v>IDFFD</v>
      </c>
      <c r="AR615" t="str">
        <f ca="1"/>
        <v>354</v>
      </c>
      <c r="AS615">
        <f t="shared" ca="1" si="406"/>
        <v>354</v>
      </c>
      <c r="AT615">
        <f ca="1"/>
        <v>603</v>
      </c>
      <c r="AU615" t="str">
        <f ca="1">IF($C615=0,"",
VLOOKUP(MID(AQ615,1,1),REVTRANS2,2,FALSE)
&amp; VLOOKUP(MID(AQ615,2,1),REVTRANS2,2,FALSE)
&amp; VLOOKUP(MID(AQ615,3,1),REVTRANS2,2,FALSE)
&amp; VLOOKUP(MID(AQ615,4,1),REVTRANS2,2,FALSE)
&amp; VLOOKUP(MID(AQ615,5,1),REVTRANS2,2,FALSE)
)</f>
        <v>94664</v>
      </c>
      <c r="AV615">
        <f t="shared" ca="1" si="419"/>
        <v>0</v>
      </c>
      <c r="AW615">
        <f t="shared" ca="1" si="419"/>
        <v>0</v>
      </c>
      <c r="AX615">
        <f t="shared" ca="1" si="419"/>
        <v>0</v>
      </c>
      <c r="AY615">
        <f t="shared" ca="1" si="419"/>
        <v>2</v>
      </c>
      <c r="AZ615">
        <f t="shared" ca="1" si="419"/>
        <v>0</v>
      </c>
      <c r="BA615">
        <f t="shared" ca="1" si="419"/>
        <v>2</v>
      </c>
      <c r="BB615">
        <f t="shared" ca="1" si="419"/>
        <v>0</v>
      </c>
      <c r="BC615">
        <f t="shared" ca="1" si="419"/>
        <v>0</v>
      </c>
      <c r="BD615">
        <f t="shared" ca="1" si="419"/>
        <v>1</v>
      </c>
      <c r="BE615">
        <f t="shared" ca="1" si="419"/>
        <v>0</v>
      </c>
      <c r="BF615">
        <f t="shared" ca="1" si="419"/>
        <v>0</v>
      </c>
      <c r="BG615">
        <f t="shared" ca="1" si="419"/>
        <v>0</v>
      </c>
      <c r="BH615">
        <f t="shared" ca="1" si="419"/>
        <v>0</v>
      </c>
      <c r="BI615" s="37">
        <f t="shared" ca="1" si="419"/>
        <v>0</v>
      </c>
      <c r="BJ615" t="b">
        <f t="shared" ca="1" si="407"/>
        <v>0</v>
      </c>
      <c r="BK615" t="b">
        <f t="shared" ca="1" si="408"/>
        <v>0</v>
      </c>
      <c r="BL615" t="b">
        <f t="shared" ca="1" si="409"/>
        <v>0</v>
      </c>
      <c r="BM615" t="b">
        <f t="shared" ca="1" si="410"/>
        <v>0</v>
      </c>
      <c r="BN615" t="b">
        <f t="shared" ca="1" si="411"/>
        <v>1</v>
      </c>
      <c r="BO615" t="b">
        <f t="shared" ca="1" si="412"/>
        <v>0</v>
      </c>
      <c r="BP615" t="b">
        <f t="shared" ca="1" si="413"/>
        <v>0</v>
      </c>
      <c r="BQ615">
        <f t="shared" ca="1" si="414"/>
        <v>1</v>
      </c>
      <c r="BR615">
        <f t="shared" ca="1" si="415"/>
        <v>30603</v>
      </c>
      <c r="BS615" cm="1">
        <f t="array" aca="1" ref="BS615" ca="1">IF($C615=0,"",RANK(BR615,OFFSET(KKK,0,0,LAST,1),-1))</f>
        <v>397</v>
      </c>
      <c r="BT615" s="19">
        <f t="shared" ca="1" si="416"/>
        <v>140538</v>
      </c>
    </row>
    <row r="616" spans="1:72">
      <c r="A616">
        <v>604</v>
      </c>
      <c r="C616" s="9" t="str">
        <f t="shared" ca="1" si="384"/>
        <v>8A633 492</v>
      </c>
      <c r="D616">
        <f t="shared" ca="1" si="387"/>
        <v>9</v>
      </c>
      <c r="E616" t="str">
        <f t="shared" ca="1" si="400"/>
        <v>8A633</v>
      </c>
      <c r="F616" t="str">
        <f t="shared" ca="1" si="388"/>
        <v>HPFCC</v>
      </c>
      <c r="G616" t="str">
        <f t="shared" ca="1" si="401"/>
        <v>HPFCC 492</v>
      </c>
      <c r="H616" t="str">
        <f ca="1"/>
        <v>LDDLD 6</v>
      </c>
      <c r="I616" t="str" cm="1">
        <f t="array" aca="1" ref="I616:J616" ca="1">IF($C616=0,"",_xlfn.TEXTSPLIT(H616," "))</f>
        <v>LDDLD</v>
      </c>
      <c r="J616" t="str">
        <f ca="1"/>
        <v>6</v>
      </c>
      <c r="K616">
        <f t="shared" ca="1" si="402"/>
        <v>6</v>
      </c>
      <c r="L616">
        <f ca="1"/>
        <v>604</v>
      </c>
      <c r="M616" t="str">
        <f t="shared" ca="1" si="389"/>
        <v>T44T4</v>
      </c>
      <c r="N616">
        <f t="shared" ca="1" si="380"/>
        <v>0</v>
      </c>
      <c r="O616">
        <f t="shared" ca="1" si="418"/>
        <v>0</v>
      </c>
      <c r="P616">
        <f t="shared" ca="1" si="418"/>
        <v>0</v>
      </c>
      <c r="Q616">
        <f t="shared" ca="1" si="418"/>
        <v>3</v>
      </c>
      <c r="R616">
        <f t="shared" ca="1" si="418"/>
        <v>0</v>
      </c>
      <c r="S616">
        <f t="shared" ca="1" si="418"/>
        <v>0</v>
      </c>
      <c r="T616">
        <f t="shared" ca="1" si="418"/>
        <v>0</v>
      </c>
      <c r="U616">
        <f t="shared" ca="1" si="418"/>
        <v>0</v>
      </c>
      <c r="V616">
        <f t="shared" ca="1" si="418"/>
        <v>0</v>
      </c>
      <c r="W616">
        <f t="shared" ca="1" si="418"/>
        <v>2</v>
      </c>
      <c r="X616">
        <f t="shared" ca="1" si="418"/>
        <v>0</v>
      </c>
      <c r="Y616">
        <f t="shared" ca="1" si="418"/>
        <v>0</v>
      </c>
      <c r="Z616">
        <f t="shared" ca="1" si="418"/>
        <v>0</v>
      </c>
      <c r="AA616">
        <f t="shared" ca="1" si="418"/>
        <v>0</v>
      </c>
      <c r="AB616">
        <f t="shared" ca="1" si="403"/>
        <v>5</v>
      </c>
      <c r="AC616" t="b">
        <f t="shared" ca="1" si="390"/>
        <v>0</v>
      </c>
      <c r="AD616" t="b">
        <f t="shared" ca="1" si="391"/>
        <v>0</v>
      </c>
      <c r="AE616" t="b">
        <f t="shared" ca="1" si="392"/>
        <v>1</v>
      </c>
      <c r="AF616" t="b">
        <f t="shared" ca="1" si="393"/>
        <v>0</v>
      </c>
      <c r="AG616" t="b">
        <f t="shared" ca="1" si="394"/>
        <v>0</v>
      </c>
      <c r="AH616" t="b">
        <f t="shared" ca="1" si="395"/>
        <v>0</v>
      </c>
      <c r="AI616" t="b">
        <f t="shared" ca="1" si="396"/>
        <v>0</v>
      </c>
      <c r="AJ616">
        <f t="shared" ca="1" si="404"/>
        <v>1</v>
      </c>
      <c r="AK616">
        <f t="shared" ca="1" si="397"/>
        <v>50604</v>
      </c>
      <c r="AL616">
        <f t="shared" ca="1" si="398"/>
        <v>864</v>
      </c>
      <c r="AM616" s="19">
        <f t="shared" ca="1" si="399"/>
        <v>5184</v>
      </c>
      <c r="AN616" t="str">
        <f ca="1">IF($C616=0,"",
VLOOKUP(MID($E616,1,1),TRANSF2,2,FALSE)
&amp; VLOOKUP(MID($E616,2,1),TRANSF2,2,FALSE)
&amp; VLOOKUP(MID($E616,3,1),TRANSF2,2,FALSE)
&amp; VLOOKUP(MID($E616,4,1),TRANSF2,2,FALSE)
&amp; VLOOKUP(MID($E616,5,1),TRANSF2,2,FALSE)
)</f>
        <v>HPFCC</v>
      </c>
      <c r="AO616" t="str">
        <f t="shared" ca="1" si="405"/>
        <v>HPFCC 492</v>
      </c>
      <c r="AP616" t="str">
        <f ca="1"/>
        <v>IDGPI 736</v>
      </c>
      <c r="AQ616" t="str" cm="1">
        <f t="array" aca="1" ref="AQ616:AR616" ca="1">IF($C616=0,"",_xlfn.TEXTSPLIT(AP616," "))</f>
        <v>IDGPI</v>
      </c>
      <c r="AR616" t="str">
        <f ca="1"/>
        <v>736</v>
      </c>
      <c r="AS616">
        <f t="shared" ca="1" si="406"/>
        <v>736</v>
      </c>
      <c r="AT616">
        <f ca="1"/>
        <v>604</v>
      </c>
      <c r="AU616" t="str">
        <f ca="1">IF($C616=0,"",
VLOOKUP(MID(AQ616,1,1),REVTRANS2,2,FALSE)
&amp; VLOOKUP(MID(AQ616,2,1),REVTRANS2,2,FALSE)
&amp; VLOOKUP(MID(AQ616,3,1),REVTRANS2,2,FALSE)
&amp; VLOOKUP(MID(AQ616,4,1),REVTRANS2,2,FALSE)
&amp; VLOOKUP(MID(AQ616,5,1),REVTRANS2,2,FALSE)
)</f>
        <v>947A9</v>
      </c>
      <c r="AV616">
        <f t="shared" ca="1" si="419"/>
        <v>0</v>
      </c>
      <c r="AW616">
        <f t="shared" ca="1" si="419"/>
        <v>0</v>
      </c>
      <c r="AX616">
        <f t="shared" ca="1" si="419"/>
        <v>0</v>
      </c>
      <c r="AY616">
        <f t="shared" ca="1" si="419"/>
        <v>1</v>
      </c>
      <c r="AZ616">
        <f t="shared" ca="1" si="419"/>
        <v>0</v>
      </c>
      <c r="BA616">
        <f t="shared" ca="1" si="419"/>
        <v>0</v>
      </c>
      <c r="BB616">
        <f t="shared" ca="1" si="419"/>
        <v>1</v>
      </c>
      <c r="BC616">
        <f t="shared" ca="1" si="419"/>
        <v>0</v>
      </c>
      <c r="BD616">
        <f t="shared" ca="1" si="419"/>
        <v>2</v>
      </c>
      <c r="BE616">
        <f t="shared" ca="1" si="419"/>
        <v>0</v>
      </c>
      <c r="BF616">
        <f t="shared" ca="1" si="419"/>
        <v>0</v>
      </c>
      <c r="BG616">
        <f t="shared" ca="1" si="419"/>
        <v>0</v>
      </c>
      <c r="BH616">
        <f t="shared" ca="1" si="419"/>
        <v>1</v>
      </c>
      <c r="BI616" s="37">
        <f t="shared" ca="1" si="419"/>
        <v>0</v>
      </c>
      <c r="BJ616" t="b">
        <f t="shared" ca="1" si="407"/>
        <v>0</v>
      </c>
      <c r="BK616" t="b">
        <f t="shared" ca="1" si="408"/>
        <v>0</v>
      </c>
      <c r="BL616" t="b">
        <f t="shared" ca="1" si="409"/>
        <v>0</v>
      </c>
      <c r="BM616" t="b">
        <f t="shared" ca="1" si="410"/>
        <v>0</v>
      </c>
      <c r="BN616" t="b">
        <f t="shared" ca="1" si="411"/>
        <v>0</v>
      </c>
      <c r="BO616" t="b">
        <f t="shared" ca="1" si="412"/>
        <v>1</v>
      </c>
      <c r="BP616" t="b">
        <f t="shared" ca="1" si="413"/>
        <v>0</v>
      </c>
      <c r="BQ616">
        <f t="shared" ca="1" si="414"/>
        <v>1</v>
      </c>
      <c r="BR616">
        <f t="shared" ca="1" si="415"/>
        <v>20604</v>
      </c>
      <c r="BS616" cm="1">
        <f t="array" aca="1" ref="BS616" ca="1">IF($C616=0,"",RANK(BR616,OFFSET(KKK,0,0,LAST,1),-1))</f>
        <v>242</v>
      </c>
      <c r="BT616" s="19">
        <f t="shared" ca="1" si="416"/>
        <v>178112</v>
      </c>
    </row>
    <row r="617" spans="1:72">
      <c r="A617">
        <v>605</v>
      </c>
      <c r="C617" s="9" t="str">
        <f t="shared" ca="1" si="384"/>
        <v>74479 589</v>
      </c>
      <c r="D617">
        <f t="shared" ca="1" si="387"/>
        <v>9</v>
      </c>
      <c r="E617" t="str">
        <f t="shared" ca="1" si="400"/>
        <v>74479</v>
      </c>
      <c r="F617" t="str">
        <f t="shared" ca="1" si="388"/>
        <v>GDDGI</v>
      </c>
      <c r="G617" t="str">
        <f t="shared" ca="1" si="401"/>
        <v>GDDGI 589</v>
      </c>
      <c r="H617" t="str">
        <f ca="1"/>
        <v>LDFFE 591</v>
      </c>
      <c r="I617" t="str" cm="1">
        <f t="array" aca="1" ref="I617:J617" ca="1">IF($C617=0,"",_xlfn.TEXTSPLIT(H617," "))</f>
        <v>LDFFE</v>
      </c>
      <c r="J617" t="str">
        <f ca="1"/>
        <v>591</v>
      </c>
      <c r="K617">
        <f t="shared" ca="1" si="402"/>
        <v>591</v>
      </c>
      <c r="L617">
        <f ca="1"/>
        <v>605</v>
      </c>
      <c r="M617" t="str">
        <f t="shared" ca="1" si="389"/>
        <v>T4665</v>
      </c>
      <c r="N617">
        <f t="shared" ca="1" si="380"/>
        <v>0</v>
      </c>
      <c r="O617">
        <f t="shared" ref="O617:AA626" ca="1" si="420">IF($C617=0,"",(LEN($M617)-LEN(SUBSTITUTE($M617,O$11,""))))</f>
        <v>0</v>
      </c>
      <c r="P617">
        <f t="shared" ca="1" si="420"/>
        <v>0</v>
      </c>
      <c r="Q617">
        <f t="shared" ca="1" si="420"/>
        <v>1</v>
      </c>
      <c r="R617">
        <f t="shared" ca="1" si="420"/>
        <v>1</v>
      </c>
      <c r="S617">
        <f t="shared" ca="1" si="420"/>
        <v>2</v>
      </c>
      <c r="T617">
        <f t="shared" ca="1" si="420"/>
        <v>0</v>
      </c>
      <c r="U617">
        <f t="shared" ca="1" si="420"/>
        <v>0</v>
      </c>
      <c r="V617">
        <f t="shared" ca="1" si="420"/>
        <v>0</v>
      </c>
      <c r="W617">
        <f t="shared" ca="1" si="420"/>
        <v>1</v>
      </c>
      <c r="X617">
        <f t="shared" ca="1" si="420"/>
        <v>0</v>
      </c>
      <c r="Y617">
        <f t="shared" ca="1" si="420"/>
        <v>0</v>
      </c>
      <c r="Z617">
        <f t="shared" ca="1" si="420"/>
        <v>0</v>
      </c>
      <c r="AA617">
        <f t="shared" ca="1" si="420"/>
        <v>0</v>
      </c>
      <c r="AB617">
        <f t="shared" ca="1" si="403"/>
        <v>5</v>
      </c>
      <c r="AC617" t="b">
        <f t="shared" ca="1" si="390"/>
        <v>0</v>
      </c>
      <c r="AD617" t="b">
        <f t="shared" ca="1" si="391"/>
        <v>0</v>
      </c>
      <c r="AE617" t="b">
        <f t="shared" ca="1" si="392"/>
        <v>0</v>
      </c>
      <c r="AF617" t="b">
        <f t="shared" ca="1" si="393"/>
        <v>0</v>
      </c>
      <c r="AG617" t="b">
        <f t="shared" ca="1" si="394"/>
        <v>0</v>
      </c>
      <c r="AH617" t="b">
        <f t="shared" ca="1" si="395"/>
        <v>1</v>
      </c>
      <c r="AI617" t="b">
        <f t="shared" ca="1" si="396"/>
        <v>0</v>
      </c>
      <c r="AJ617">
        <f t="shared" ca="1" si="404"/>
        <v>1</v>
      </c>
      <c r="AK617">
        <f t="shared" ca="1" si="397"/>
        <v>20605</v>
      </c>
      <c r="AL617">
        <f t="shared" ca="1" si="398"/>
        <v>342</v>
      </c>
      <c r="AM617" s="19">
        <f t="shared" ca="1" si="399"/>
        <v>202122</v>
      </c>
      <c r="AN617" t="str">
        <f ca="1">IF($C617=0,"",
VLOOKUP(MID($E617,1,1),TRANSF2,2,FALSE)
&amp; VLOOKUP(MID($E617,2,1),TRANSF2,2,FALSE)
&amp; VLOOKUP(MID($E617,3,1),TRANSF2,2,FALSE)
&amp; VLOOKUP(MID($E617,4,1),TRANSF2,2,FALSE)
&amp; VLOOKUP(MID($E617,5,1),TRANSF2,2,FALSE)
)</f>
        <v>GDDGI</v>
      </c>
      <c r="AO617" t="str">
        <f t="shared" ca="1" si="405"/>
        <v>GDDGI 589</v>
      </c>
      <c r="AP617" t="str">
        <f ca="1"/>
        <v>IEAPE 516</v>
      </c>
      <c r="AQ617" t="str" cm="1">
        <f t="array" aca="1" ref="AQ617:AR617" ca="1">IF($C617=0,"",_xlfn.TEXTSPLIT(AP617," "))</f>
        <v>IEAPE</v>
      </c>
      <c r="AR617" t="str">
        <f ca="1"/>
        <v>516</v>
      </c>
      <c r="AS617">
        <f t="shared" ca="1" si="406"/>
        <v>516</v>
      </c>
      <c r="AT617">
        <f ca="1"/>
        <v>605</v>
      </c>
      <c r="AU617" t="str">
        <f ca="1">IF($C617=0,"",
VLOOKUP(MID(AQ617,1,1),REVTRANS2,2,FALSE)
&amp; VLOOKUP(MID(AQ617,2,1),REVTRANS2,2,FALSE)
&amp; VLOOKUP(MID(AQ617,3,1),REVTRANS2,2,FALSE)
&amp; VLOOKUP(MID(AQ617,4,1),REVTRANS2,2,FALSE)
&amp; VLOOKUP(MID(AQ617,5,1),REVTRANS2,2,FALSE)
)</f>
        <v>95JA5</v>
      </c>
      <c r="AV617">
        <f t="shared" ca="1" si="419"/>
        <v>0</v>
      </c>
      <c r="AW617">
        <f t="shared" ca="1" si="419"/>
        <v>0</v>
      </c>
      <c r="AX617">
        <f t="shared" ca="1" si="419"/>
        <v>0</v>
      </c>
      <c r="AY617">
        <f t="shared" ca="1" si="419"/>
        <v>0</v>
      </c>
      <c r="AZ617">
        <f t="shared" ca="1" si="419"/>
        <v>2</v>
      </c>
      <c r="BA617">
        <f t="shared" ca="1" si="419"/>
        <v>0</v>
      </c>
      <c r="BB617">
        <f t="shared" ca="1" si="419"/>
        <v>0</v>
      </c>
      <c r="BC617">
        <f t="shared" ca="1" si="419"/>
        <v>0</v>
      </c>
      <c r="BD617">
        <f t="shared" ca="1" si="419"/>
        <v>1</v>
      </c>
      <c r="BE617">
        <f t="shared" ca="1" si="419"/>
        <v>0</v>
      </c>
      <c r="BF617">
        <f t="shared" ca="1" si="419"/>
        <v>0</v>
      </c>
      <c r="BG617">
        <f t="shared" ca="1" si="419"/>
        <v>0</v>
      </c>
      <c r="BH617">
        <f t="shared" ca="1" si="419"/>
        <v>1</v>
      </c>
      <c r="BI617" s="37">
        <f t="shared" ca="1" si="419"/>
        <v>1</v>
      </c>
      <c r="BJ617" t="b">
        <f t="shared" ca="1" si="407"/>
        <v>0</v>
      </c>
      <c r="BK617" t="b">
        <f t="shared" ca="1" si="408"/>
        <v>0</v>
      </c>
      <c r="BL617" t="b">
        <f t="shared" ca="1" si="409"/>
        <v>0</v>
      </c>
      <c r="BM617" t="b">
        <f t="shared" ca="1" si="410"/>
        <v>1</v>
      </c>
      <c r="BN617" t="b">
        <f t="shared" ca="1" si="411"/>
        <v>0</v>
      </c>
      <c r="BO617" t="b">
        <f t="shared" ca="1" si="412"/>
        <v>0</v>
      </c>
      <c r="BP617" t="b">
        <f t="shared" ca="1" si="413"/>
        <v>0</v>
      </c>
      <c r="BQ617">
        <f t="shared" ca="1" si="414"/>
        <v>1</v>
      </c>
      <c r="BR617">
        <f t="shared" ca="1" si="415"/>
        <v>40605</v>
      </c>
      <c r="BS617" cm="1">
        <f t="array" aca="1" ref="BS617" ca="1">IF($C617=0,"",RANK(BR617,OFFSET(KKK,0,0,LAST,1),-1))</f>
        <v>602</v>
      </c>
      <c r="BT617" s="19">
        <f t="shared" ca="1" si="416"/>
        <v>310632</v>
      </c>
    </row>
    <row r="618" spans="1:72">
      <c r="A618">
        <v>606</v>
      </c>
      <c r="C618" s="9" t="str">
        <f t="shared" ca="1" si="384"/>
        <v>2Q555 565</v>
      </c>
      <c r="D618">
        <f t="shared" ca="1" si="387"/>
        <v>9</v>
      </c>
      <c r="E618" t="str">
        <f t="shared" ca="1" si="400"/>
        <v>2Q555</v>
      </c>
      <c r="F618" t="str">
        <f t="shared" ca="1" si="388"/>
        <v>BNEEE</v>
      </c>
      <c r="G618" t="str">
        <f t="shared" ca="1" si="401"/>
        <v>BNEEE 565</v>
      </c>
      <c r="H618" t="str">
        <f ca="1"/>
        <v>LDFFF 190</v>
      </c>
      <c r="I618" t="str" cm="1">
        <f t="array" aca="1" ref="I618:J618" ca="1">IF($C618=0,"",_xlfn.TEXTSPLIT(H618," "))</f>
        <v>LDFFF</v>
      </c>
      <c r="J618" t="str">
        <f ca="1"/>
        <v>190</v>
      </c>
      <c r="K618">
        <f t="shared" ca="1" si="402"/>
        <v>190</v>
      </c>
      <c r="L618">
        <f ca="1"/>
        <v>606</v>
      </c>
      <c r="M618" t="str">
        <f t="shared" ca="1" si="389"/>
        <v>T4666</v>
      </c>
      <c r="N618">
        <f t="shared" ca="1" si="380"/>
        <v>0</v>
      </c>
      <c r="O618">
        <f t="shared" ca="1" si="420"/>
        <v>0</v>
      </c>
      <c r="P618">
        <f t="shared" ca="1" si="420"/>
        <v>0</v>
      </c>
      <c r="Q618">
        <f t="shared" ca="1" si="420"/>
        <v>1</v>
      </c>
      <c r="R618">
        <f t="shared" ca="1" si="420"/>
        <v>0</v>
      </c>
      <c r="S618">
        <f t="shared" ca="1" si="420"/>
        <v>3</v>
      </c>
      <c r="T618">
        <f t="shared" ca="1" si="420"/>
        <v>0</v>
      </c>
      <c r="U618">
        <f t="shared" ca="1" si="420"/>
        <v>0</v>
      </c>
      <c r="V618">
        <f t="shared" ca="1" si="420"/>
        <v>0</v>
      </c>
      <c r="W618">
        <f t="shared" ca="1" si="420"/>
        <v>1</v>
      </c>
      <c r="X618">
        <f t="shared" ca="1" si="420"/>
        <v>0</v>
      </c>
      <c r="Y618">
        <f t="shared" ca="1" si="420"/>
        <v>0</v>
      </c>
      <c r="Z618">
        <f t="shared" ca="1" si="420"/>
        <v>0</v>
      </c>
      <c r="AA618">
        <f t="shared" ca="1" si="420"/>
        <v>0</v>
      </c>
      <c r="AB618">
        <f t="shared" ca="1" si="403"/>
        <v>5</v>
      </c>
      <c r="AC618" t="b">
        <f t="shared" ca="1" si="390"/>
        <v>0</v>
      </c>
      <c r="AD618" t="b">
        <f t="shared" ca="1" si="391"/>
        <v>0</v>
      </c>
      <c r="AE618" t="b">
        <f t="shared" ca="1" si="392"/>
        <v>0</v>
      </c>
      <c r="AF618" t="b">
        <f t="shared" ca="1" si="393"/>
        <v>1</v>
      </c>
      <c r="AG618" t="b">
        <f t="shared" ca="1" si="394"/>
        <v>0</v>
      </c>
      <c r="AH618" t="b">
        <f t="shared" ca="1" si="395"/>
        <v>0</v>
      </c>
      <c r="AI618" t="b">
        <f t="shared" ca="1" si="396"/>
        <v>0</v>
      </c>
      <c r="AJ618">
        <f t="shared" ca="1" si="404"/>
        <v>1</v>
      </c>
      <c r="AK618">
        <f t="shared" ca="1" si="397"/>
        <v>40606</v>
      </c>
      <c r="AL618">
        <f t="shared" ca="1" si="398"/>
        <v>733</v>
      </c>
      <c r="AM618" s="19">
        <f t="shared" ca="1" si="399"/>
        <v>139270</v>
      </c>
      <c r="AN618" t="str">
        <f ca="1">IF($C618=0,"",
VLOOKUP(MID($E618,1,1),TRANSF2,2,FALSE)
&amp; VLOOKUP(MID($E618,2,1),TRANSF2,2,FALSE)
&amp; VLOOKUP(MID($E618,3,1),TRANSF2,2,FALSE)
&amp; VLOOKUP(MID($E618,4,1),TRANSF2,2,FALSE)
&amp; VLOOKUP(MID($E618,5,1),TRANSF2,2,FALSE)
)</f>
        <v>BNEEE</v>
      </c>
      <c r="AO618" t="str">
        <f t="shared" ca="1" si="405"/>
        <v>BNEEE 565</v>
      </c>
      <c r="AP618" t="str">
        <f ca="1"/>
        <v>IEEEG 64</v>
      </c>
      <c r="AQ618" t="str" cm="1">
        <f t="array" aca="1" ref="AQ618:AR618" ca="1">IF($C618=0,"",_xlfn.TEXTSPLIT(AP618," "))</f>
        <v>IEEEG</v>
      </c>
      <c r="AR618" t="str">
        <f ca="1"/>
        <v>64</v>
      </c>
      <c r="AS618">
        <f t="shared" ca="1" si="406"/>
        <v>64</v>
      </c>
      <c r="AT618">
        <f ca="1"/>
        <v>606</v>
      </c>
      <c r="AU618" t="str">
        <f ca="1">IF($C618=0,"",
VLOOKUP(MID(AQ618,1,1),REVTRANS2,2,FALSE)
&amp; VLOOKUP(MID(AQ618,2,1),REVTRANS2,2,FALSE)
&amp; VLOOKUP(MID(AQ618,3,1),REVTRANS2,2,FALSE)
&amp; VLOOKUP(MID(AQ618,4,1),REVTRANS2,2,FALSE)
&amp; VLOOKUP(MID(AQ618,5,1),REVTRANS2,2,FALSE)
)</f>
        <v>95557</v>
      </c>
      <c r="AV618">
        <f t="shared" ca="1" si="419"/>
        <v>0</v>
      </c>
      <c r="AW618">
        <f t="shared" ca="1" si="419"/>
        <v>0</v>
      </c>
      <c r="AX618">
        <f t="shared" ca="1" si="419"/>
        <v>0</v>
      </c>
      <c r="AY618">
        <f t="shared" ca="1" si="419"/>
        <v>0</v>
      </c>
      <c r="AZ618">
        <f t="shared" ca="1" si="419"/>
        <v>3</v>
      </c>
      <c r="BA618">
        <f t="shared" ca="1" si="419"/>
        <v>0</v>
      </c>
      <c r="BB618">
        <f t="shared" ca="1" si="419"/>
        <v>1</v>
      </c>
      <c r="BC618">
        <f t="shared" ca="1" si="419"/>
        <v>0</v>
      </c>
      <c r="BD618">
        <f t="shared" ca="1" si="419"/>
        <v>1</v>
      </c>
      <c r="BE618">
        <f t="shared" ca="1" si="419"/>
        <v>0</v>
      </c>
      <c r="BF618">
        <f t="shared" ca="1" si="419"/>
        <v>0</v>
      </c>
      <c r="BG618">
        <f t="shared" ca="1" si="419"/>
        <v>0</v>
      </c>
      <c r="BH618">
        <f t="shared" ca="1" si="419"/>
        <v>0</v>
      </c>
      <c r="BI618" s="37">
        <f t="shared" ca="1" si="419"/>
        <v>0</v>
      </c>
      <c r="BJ618" t="b">
        <f t="shared" ca="1" si="407"/>
        <v>0</v>
      </c>
      <c r="BK618" t="b">
        <f t="shared" ca="1" si="408"/>
        <v>0</v>
      </c>
      <c r="BL618" t="b">
        <f t="shared" ca="1" si="409"/>
        <v>0</v>
      </c>
      <c r="BM618" t="b">
        <f t="shared" ca="1" si="410"/>
        <v>1</v>
      </c>
      <c r="BN618" t="b">
        <f t="shared" ca="1" si="411"/>
        <v>0</v>
      </c>
      <c r="BO618" t="b">
        <f t="shared" ca="1" si="412"/>
        <v>0</v>
      </c>
      <c r="BP618" t="b">
        <f t="shared" ca="1" si="413"/>
        <v>0</v>
      </c>
      <c r="BQ618">
        <f t="shared" ca="1" si="414"/>
        <v>1</v>
      </c>
      <c r="BR618">
        <f t="shared" ca="1" si="415"/>
        <v>40606</v>
      </c>
      <c r="BS618" cm="1">
        <f t="array" aca="1" ref="BS618" ca="1">IF($C618=0,"",RANK(BR618,OFFSET(KKK,0,0,LAST,1),-1))</f>
        <v>603</v>
      </c>
      <c r="BT618" s="19">
        <f t="shared" ca="1" si="416"/>
        <v>38592</v>
      </c>
    </row>
    <row r="619" spans="1:72">
      <c r="A619">
        <v>607</v>
      </c>
      <c r="C619" s="9" t="str">
        <f t="shared" ca="1" si="384"/>
        <v>8J888 407</v>
      </c>
      <c r="D619">
        <f t="shared" ca="1" si="387"/>
        <v>9</v>
      </c>
      <c r="E619" t="str">
        <f t="shared" ca="1" si="400"/>
        <v>8J888</v>
      </c>
      <c r="F619" t="str">
        <f t="shared" ca="1" si="388"/>
        <v>HMHHH</v>
      </c>
      <c r="G619" t="str">
        <f t="shared" ca="1" si="401"/>
        <v>HMHHH 407</v>
      </c>
      <c r="H619" t="str">
        <f ca="1"/>
        <v>LDHNL 668</v>
      </c>
      <c r="I619" t="str" cm="1">
        <f t="array" aca="1" ref="I619:J619" ca="1">IF($C619=0,"",_xlfn.TEXTSPLIT(H619," "))</f>
        <v>LDHNL</v>
      </c>
      <c r="J619" t="str">
        <f ca="1"/>
        <v>668</v>
      </c>
      <c r="K619">
        <f t="shared" ca="1" si="402"/>
        <v>668</v>
      </c>
      <c r="L619">
        <f ca="1"/>
        <v>607</v>
      </c>
      <c r="M619" t="str">
        <f t="shared" ca="1" si="389"/>
        <v>T48QT</v>
      </c>
      <c r="N619">
        <f t="shared" ca="1" si="380"/>
        <v>0</v>
      </c>
      <c r="O619">
        <f t="shared" ca="1" si="420"/>
        <v>0</v>
      </c>
      <c r="P619">
        <f t="shared" ca="1" si="420"/>
        <v>0</v>
      </c>
      <c r="Q619">
        <f t="shared" ca="1" si="420"/>
        <v>1</v>
      </c>
      <c r="R619">
        <f t="shared" ca="1" si="420"/>
        <v>0</v>
      </c>
      <c r="S619">
        <f t="shared" ca="1" si="420"/>
        <v>0</v>
      </c>
      <c r="T619">
        <f t="shared" ca="1" si="420"/>
        <v>0</v>
      </c>
      <c r="U619">
        <f t="shared" ca="1" si="420"/>
        <v>1</v>
      </c>
      <c r="V619">
        <f t="shared" ca="1" si="420"/>
        <v>0</v>
      </c>
      <c r="W619">
        <f t="shared" ca="1" si="420"/>
        <v>2</v>
      </c>
      <c r="X619">
        <f t="shared" ca="1" si="420"/>
        <v>0</v>
      </c>
      <c r="Y619">
        <f t="shared" ca="1" si="420"/>
        <v>1</v>
      </c>
      <c r="Z619">
        <f t="shared" ca="1" si="420"/>
        <v>0</v>
      </c>
      <c r="AA619">
        <f t="shared" ca="1" si="420"/>
        <v>0</v>
      </c>
      <c r="AB619">
        <f t="shared" ca="1" si="403"/>
        <v>5</v>
      </c>
      <c r="AC619" t="b">
        <f t="shared" ca="1" si="390"/>
        <v>0</v>
      </c>
      <c r="AD619" t="b">
        <f t="shared" ca="1" si="391"/>
        <v>0</v>
      </c>
      <c r="AE619" t="b">
        <f t="shared" ca="1" si="392"/>
        <v>0</v>
      </c>
      <c r="AF619" t="b">
        <f t="shared" ca="1" si="393"/>
        <v>0</v>
      </c>
      <c r="AG619" t="b">
        <f t="shared" ca="1" si="394"/>
        <v>0</v>
      </c>
      <c r="AH619" t="b">
        <f t="shared" ca="1" si="395"/>
        <v>1</v>
      </c>
      <c r="AI619" t="b">
        <f t="shared" ca="1" si="396"/>
        <v>0</v>
      </c>
      <c r="AJ619">
        <f t="shared" ca="1" si="404"/>
        <v>1</v>
      </c>
      <c r="AK619">
        <f t="shared" ca="1" si="397"/>
        <v>20607</v>
      </c>
      <c r="AL619">
        <f t="shared" ca="1" si="398"/>
        <v>343</v>
      </c>
      <c r="AM619" s="19">
        <f t="shared" ca="1" si="399"/>
        <v>229124</v>
      </c>
      <c r="AN619" t="str">
        <f ca="1">IF($C619=0,"",
VLOOKUP(MID($E619,1,1),TRANSF2,2,FALSE)
&amp; VLOOKUP(MID($E619,2,1),TRANSF2,2,FALSE)
&amp; VLOOKUP(MID($E619,3,1),TRANSF2,2,FALSE)
&amp; VLOOKUP(MID($E619,4,1),TRANSF2,2,FALSE)
&amp; VLOOKUP(MID($E619,5,1),TRANSF2,2,FALSE)
)</f>
        <v>HAHHH</v>
      </c>
      <c r="AO619" t="str">
        <f t="shared" ca="1" si="405"/>
        <v>HAHHH 407</v>
      </c>
      <c r="AP619" t="str">
        <f ca="1"/>
        <v>IEIII 242</v>
      </c>
      <c r="AQ619" t="str" cm="1">
        <f t="array" aca="1" ref="AQ619:AR619" ca="1">IF($C619=0,"",_xlfn.TEXTSPLIT(AP619," "))</f>
        <v>IEIII</v>
      </c>
      <c r="AR619" t="str">
        <f ca="1"/>
        <v>242</v>
      </c>
      <c r="AS619">
        <f t="shared" ca="1" si="406"/>
        <v>242</v>
      </c>
      <c r="AT619">
        <f ca="1"/>
        <v>607</v>
      </c>
      <c r="AU619" t="str">
        <f ca="1">IF($C619=0,"",
VLOOKUP(MID(AQ619,1,1),REVTRANS2,2,FALSE)
&amp; VLOOKUP(MID(AQ619,2,1),REVTRANS2,2,FALSE)
&amp; VLOOKUP(MID(AQ619,3,1),REVTRANS2,2,FALSE)
&amp; VLOOKUP(MID(AQ619,4,1),REVTRANS2,2,FALSE)
&amp; VLOOKUP(MID(AQ619,5,1),REVTRANS2,2,FALSE)
)</f>
        <v>95999</v>
      </c>
      <c r="AV619">
        <f t="shared" ca="1" si="419"/>
        <v>0</v>
      </c>
      <c r="AW619">
        <f t="shared" ca="1" si="419"/>
        <v>0</v>
      </c>
      <c r="AX619">
        <f t="shared" ca="1" si="419"/>
        <v>0</v>
      </c>
      <c r="AY619">
        <f t="shared" ca="1" si="419"/>
        <v>0</v>
      </c>
      <c r="AZ619">
        <f t="shared" ca="1" si="419"/>
        <v>1</v>
      </c>
      <c r="BA619">
        <f t="shared" ca="1" si="419"/>
        <v>0</v>
      </c>
      <c r="BB619">
        <f t="shared" ca="1" si="419"/>
        <v>0</v>
      </c>
      <c r="BC619">
        <f t="shared" ca="1" si="419"/>
        <v>0</v>
      </c>
      <c r="BD619">
        <f t="shared" ca="1" si="419"/>
        <v>4</v>
      </c>
      <c r="BE619">
        <f t="shared" ca="1" si="419"/>
        <v>0</v>
      </c>
      <c r="BF619">
        <f t="shared" ca="1" si="419"/>
        <v>0</v>
      </c>
      <c r="BG619">
        <f t="shared" ca="1" si="419"/>
        <v>0</v>
      </c>
      <c r="BH619">
        <f t="shared" ca="1" si="419"/>
        <v>0</v>
      </c>
      <c r="BI619" s="37">
        <f t="shared" ca="1" si="419"/>
        <v>0</v>
      </c>
      <c r="BJ619" t="b">
        <f t="shared" ca="1" si="407"/>
        <v>0</v>
      </c>
      <c r="BK619" t="b">
        <f t="shared" ca="1" si="408"/>
        <v>1</v>
      </c>
      <c r="BL619" t="b">
        <f t="shared" ca="1" si="409"/>
        <v>0</v>
      </c>
      <c r="BM619" t="b">
        <f t="shared" ca="1" si="410"/>
        <v>0</v>
      </c>
      <c r="BN619" t="b">
        <f t="shared" ca="1" si="411"/>
        <v>0</v>
      </c>
      <c r="BO619" t="b">
        <f t="shared" ca="1" si="412"/>
        <v>0</v>
      </c>
      <c r="BP619" t="b">
        <f t="shared" ca="1" si="413"/>
        <v>0</v>
      </c>
      <c r="BQ619">
        <f t="shared" ca="1" si="414"/>
        <v>1</v>
      </c>
      <c r="BR619">
        <f t="shared" ca="1" si="415"/>
        <v>60607</v>
      </c>
      <c r="BS619" cm="1">
        <f t="array" aca="1" ref="BS619" ca="1">IF($C619=0,"",RANK(BR619,OFFSET(KKK,0,0,LAST,1),-1))</f>
        <v>915</v>
      </c>
      <c r="BT619" s="19">
        <f t="shared" ca="1" si="416"/>
        <v>221430</v>
      </c>
    </row>
    <row r="620" spans="1:72">
      <c r="A620">
        <v>608</v>
      </c>
      <c r="C620" s="9" t="str">
        <f t="shared" ca="1" si="384"/>
        <v>97Q5A 178</v>
      </c>
      <c r="D620">
        <f t="shared" ca="1" si="387"/>
        <v>9</v>
      </c>
      <c r="E620" t="str">
        <f t="shared" ca="1" si="400"/>
        <v>97Q5A</v>
      </c>
      <c r="F620" t="str">
        <f t="shared" ca="1" si="388"/>
        <v>IGNEP</v>
      </c>
      <c r="G620" t="str">
        <f t="shared" ca="1" si="401"/>
        <v>IGNEP 178</v>
      </c>
      <c r="H620" t="str">
        <f ca="1"/>
        <v>LDMFE 514</v>
      </c>
      <c r="I620" t="str" cm="1">
        <f t="array" aca="1" ref="I620:J620" ca="1">IF($C620=0,"",_xlfn.TEXTSPLIT(H620," "))</f>
        <v>LDMFE</v>
      </c>
      <c r="J620" t="str">
        <f ca="1"/>
        <v>514</v>
      </c>
      <c r="K620">
        <f t="shared" ca="1" si="402"/>
        <v>514</v>
      </c>
      <c r="L620">
        <f ca="1"/>
        <v>608</v>
      </c>
      <c r="M620" t="str">
        <f t="shared" ca="1" si="389"/>
        <v>T4J65</v>
      </c>
      <c r="N620">
        <f t="shared" ca="1" si="380"/>
        <v>0</v>
      </c>
      <c r="O620">
        <f t="shared" ca="1" si="420"/>
        <v>0</v>
      </c>
      <c r="P620">
        <f t="shared" ca="1" si="420"/>
        <v>0</v>
      </c>
      <c r="Q620">
        <f t="shared" ca="1" si="420"/>
        <v>1</v>
      </c>
      <c r="R620">
        <f t="shared" ca="1" si="420"/>
        <v>1</v>
      </c>
      <c r="S620">
        <f t="shared" ca="1" si="420"/>
        <v>1</v>
      </c>
      <c r="T620">
        <f t="shared" ca="1" si="420"/>
        <v>0</v>
      </c>
      <c r="U620">
        <f t="shared" ca="1" si="420"/>
        <v>0</v>
      </c>
      <c r="V620">
        <f t="shared" ca="1" si="420"/>
        <v>0</v>
      </c>
      <c r="W620">
        <f t="shared" ca="1" si="420"/>
        <v>1</v>
      </c>
      <c r="X620">
        <f t="shared" ca="1" si="420"/>
        <v>1</v>
      </c>
      <c r="Y620">
        <f t="shared" ca="1" si="420"/>
        <v>0</v>
      </c>
      <c r="Z620">
        <f t="shared" ca="1" si="420"/>
        <v>0</v>
      </c>
      <c r="AA620">
        <f t="shared" ca="1" si="420"/>
        <v>0</v>
      </c>
      <c r="AB620">
        <f t="shared" ca="1" si="403"/>
        <v>5</v>
      </c>
      <c r="AC620" t="b">
        <f t="shared" ca="1" si="390"/>
        <v>0</v>
      </c>
      <c r="AD620" t="b">
        <f t="shared" ca="1" si="391"/>
        <v>0</v>
      </c>
      <c r="AE620" t="b">
        <f t="shared" ca="1" si="392"/>
        <v>0</v>
      </c>
      <c r="AF620" t="b">
        <f t="shared" ca="1" si="393"/>
        <v>0</v>
      </c>
      <c r="AG620" t="b">
        <f t="shared" ca="1" si="394"/>
        <v>0</v>
      </c>
      <c r="AH620" t="b">
        <f t="shared" ca="1" si="395"/>
        <v>0</v>
      </c>
      <c r="AI620" t="b">
        <f t="shared" ca="1" si="396"/>
        <v>1</v>
      </c>
      <c r="AJ620">
        <f t="shared" ca="1" si="404"/>
        <v>1</v>
      </c>
      <c r="AK620">
        <f t="shared" ca="1" si="397"/>
        <v>10608</v>
      </c>
      <c r="AL620">
        <f t="shared" ca="1" si="398"/>
        <v>109</v>
      </c>
      <c r="AM620" s="19">
        <f t="shared" ca="1" si="399"/>
        <v>56026</v>
      </c>
      <c r="AN620" t="str">
        <f ca="1">IF($C620=0,"",
VLOOKUP(MID($E620,1,1),TRANSF2,2,FALSE)
&amp; VLOOKUP(MID($E620,2,1),TRANSF2,2,FALSE)
&amp; VLOOKUP(MID($E620,3,1),TRANSF2,2,FALSE)
&amp; VLOOKUP(MID($E620,4,1),TRANSF2,2,FALSE)
&amp; VLOOKUP(MID($E620,5,1),TRANSF2,2,FALSE)
)</f>
        <v>IGNEP</v>
      </c>
      <c r="AO620" t="str">
        <f t="shared" ca="1" si="405"/>
        <v>IGNEP 178</v>
      </c>
      <c r="AP620" t="str">
        <f ca="1"/>
        <v>IFBID 877</v>
      </c>
      <c r="AQ620" t="str" cm="1">
        <f t="array" aca="1" ref="AQ620:AR620" ca="1">IF($C620=0,"",_xlfn.TEXTSPLIT(AP620," "))</f>
        <v>IFBID</v>
      </c>
      <c r="AR620" t="str">
        <f ca="1"/>
        <v>877</v>
      </c>
      <c r="AS620">
        <f t="shared" ca="1" si="406"/>
        <v>877</v>
      </c>
      <c r="AT620">
        <f ca="1"/>
        <v>608</v>
      </c>
      <c r="AU620" t="str">
        <f ca="1">IF($C620=0,"",
VLOOKUP(MID(AQ620,1,1),REVTRANS2,2,FALSE)
&amp; VLOOKUP(MID(AQ620,2,1),REVTRANS2,2,FALSE)
&amp; VLOOKUP(MID(AQ620,3,1),REVTRANS2,2,FALSE)
&amp; VLOOKUP(MID(AQ620,4,1),REVTRANS2,2,FALSE)
&amp; VLOOKUP(MID(AQ620,5,1),REVTRANS2,2,FALSE)
)</f>
        <v>96294</v>
      </c>
      <c r="AV620">
        <f t="shared" ca="1" si="419"/>
        <v>0</v>
      </c>
      <c r="AW620">
        <f t="shared" ca="1" si="419"/>
        <v>1</v>
      </c>
      <c r="AX620">
        <f t="shared" ca="1" si="419"/>
        <v>0</v>
      </c>
      <c r="AY620">
        <f t="shared" ca="1" si="419"/>
        <v>1</v>
      </c>
      <c r="AZ620">
        <f t="shared" ca="1" si="419"/>
        <v>0</v>
      </c>
      <c r="BA620">
        <f t="shared" ca="1" si="419"/>
        <v>1</v>
      </c>
      <c r="BB620">
        <f t="shared" ca="1" si="419"/>
        <v>0</v>
      </c>
      <c r="BC620">
        <f t="shared" ca="1" si="419"/>
        <v>0</v>
      </c>
      <c r="BD620">
        <f t="shared" ca="1" si="419"/>
        <v>2</v>
      </c>
      <c r="BE620">
        <f t="shared" ca="1" si="419"/>
        <v>0</v>
      </c>
      <c r="BF620">
        <f t="shared" ca="1" si="419"/>
        <v>0</v>
      </c>
      <c r="BG620">
        <f t="shared" ca="1" si="419"/>
        <v>0</v>
      </c>
      <c r="BH620">
        <f t="shared" ca="1" si="419"/>
        <v>0</v>
      </c>
      <c r="BI620" s="37">
        <f t="shared" ca="1" si="419"/>
        <v>0</v>
      </c>
      <c r="BJ620" t="b">
        <f t="shared" ca="1" si="407"/>
        <v>0</v>
      </c>
      <c r="BK620" t="b">
        <f t="shared" ca="1" si="408"/>
        <v>0</v>
      </c>
      <c r="BL620" t="b">
        <f t="shared" ca="1" si="409"/>
        <v>0</v>
      </c>
      <c r="BM620" t="b">
        <f t="shared" ca="1" si="410"/>
        <v>0</v>
      </c>
      <c r="BN620" t="b">
        <f t="shared" ca="1" si="411"/>
        <v>0</v>
      </c>
      <c r="BO620" t="b">
        <f t="shared" ca="1" si="412"/>
        <v>1</v>
      </c>
      <c r="BP620" t="b">
        <f t="shared" ca="1" si="413"/>
        <v>0</v>
      </c>
      <c r="BQ620">
        <f t="shared" ca="1" si="414"/>
        <v>1</v>
      </c>
      <c r="BR620">
        <f t="shared" ca="1" si="415"/>
        <v>20608</v>
      </c>
      <c r="BS620" cm="1">
        <f t="array" aca="1" ref="BS620" ca="1">IF($C620=0,"",RANK(BR620,OFFSET(KKK,0,0,LAST,1),-1))</f>
        <v>243</v>
      </c>
      <c r="BT620" s="19">
        <f t="shared" ca="1" si="416"/>
        <v>213111</v>
      </c>
    </row>
    <row r="621" spans="1:72">
      <c r="A621">
        <v>609</v>
      </c>
      <c r="C621" s="9" t="str">
        <f t="shared" ca="1" si="384"/>
        <v>48632 16</v>
      </c>
      <c r="D621">
        <f t="shared" ca="1" si="387"/>
        <v>8</v>
      </c>
      <c r="E621" t="str">
        <f t="shared" ca="1" si="400"/>
        <v>48632</v>
      </c>
      <c r="F621" t="str">
        <f t="shared" ca="1" si="388"/>
        <v>DHFCB</v>
      </c>
      <c r="G621" t="str">
        <f t="shared" ca="1" si="401"/>
        <v>DHFCB 16</v>
      </c>
      <c r="H621" t="str">
        <f ca="1"/>
        <v>LDMLD 850</v>
      </c>
      <c r="I621" t="str" cm="1">
        <f t="array" aca="1" ref="I621:J621" ca="1">IF($C621=0,"",_xlfn.TEXTSPLIT(H621," "))</f>
        <v>LDMLD</v>
      </c>
      <c r="J621" t="str">
        <f ca="1"/>
        <v>850</v>
      </c>
      <c r="K621">
        <f t="shared" ca="1" si="402"/>
        <v>850</v>
      </c>
      <c r="L621">
        <f ca="1"/>
        <v>609</v>
      </c>
      <c r="M621" t="str">
        <f t="shared" ca="1" si="389"/>
        <v>T4JT4</v>
      </c>
      <c r="N621">
        <f t="shared" ca="1" si="380"/>
        <v>0</v>
      </c>
      <c r="O621">
        <f t="shared" ca="1" si="420"/>
        <v>0</v>
      </c>
      <c r="P621">
        <f t="shared" ca="1" si="420"/>
        <v>0</v>
      </c>
      <c r="Q621">
        <f t="shared" ca="1" si="420"/>
        <v>2</v>
      </c>
      <c r="R621">
        <f t="shared" ca="1" si="420"/>
        <v>0</v>
      </c>
      <c r="S621">
        <f t="shared" ca="1" si="420"/>
        <v>0</v>
      </c>
      <c r="T621">
        <f t="shared" ca="1" si="420"/>
        <v>0</v>
      </c>
      <c r="U621">
        <f t="shared" ca="1" si="420"/>
        <v>0</v>
      </c>
      <c r="V621">
        <f t="shared" ca="1" si="420"/>
        <v>0</v>
      </c>
      <c r="W621">
        <f t="shared" ca="1" si="420"/>
        <v>2</v>
      </c>
      <c r="X621">
        <f t="shared" ca="1" si="420"/>
        <v>1</v>
      </c>
      <c r="Y621">
        <f t="shared" ca="1" si="420"/>
        <v>0</v>
      </c>
      <c r="Z621">
        <f t="shared" ca="1" si="420"/>
        <v>0</v>
      </c>
      <c r="AA621">
        <f t="shared" ca="1" si="420"/>
        <v>0</v>
      </c>
      <c r="AB621">
        <f t="shared" ca="1" si="403"/>
        <v>5</v>
      </c>
      <c r="AC621" t="b">
        <f t="shared" ca="1" si="390"/>
        <v>0</v>
      </c>
      <c r="AD621" t="b">
        <f t="shared" ca="1" si="391"/>
        <v>0</v>
      </c>
      <c r="AE621" t="b">
        <f t="shared" ca="1" si="392"/>
        <v>0</v>
      </c>
      <c r="AF621" t="b">
        <f t="shared" ca="1" si="393"/>
        <v>0</v>
      </c>
      <c r="AG621" t="b">
        <f t="shared" ca="1" si="394"/>
        <v>1</v>
      </c>
      <c r="AH621" t="b">
        <f t="shared" ca="1" si="395"/>
        <v>0</v>
      </c>
      <c r="AI621" t="b">
        <f t="shared" ca="1" si="396"/>
        <v>0</v>
      </c>
      <c r="AJ621">
        <f t="shared" ca="1" si="404"/>
        <v>1</v>
      </c>
      <c r="AK621">
        <f t="shared" ca="1" si="397"/>
        <v>30609</v>
      </c>
      <c r="AL621">
        <f t="shared" ca="1" si="398"/>
        <v>552</v>
      </c>
      <c r="AM621" s="19">
        <f t="shared" ca="1" si="399"/>
        <v>469200</v>
      </c>
      <c r="AN621" t="str">
        <f ca="1">IF($C621=0,"",
VLOOKUP(MID($E621,1,1),TRANSF2,2,FALSE)
&amp; VLOOKUP(MID($E621,2,1),TRANSF2,2,FALSE)
&amp; VLOOKUP(MID($E621,3,1),TRANSF2,2,FALSE)
&amp; VLOOKUP(MID($E621,4,1),TRANSF2,2,FALSE)
&amp; VLOOKUP(MID($E621,5,1),TRANSF2,2,FALSE)
)</f>
        <v>DHFCB</v>
      </c>
      <c r="AO621" t="str">
        <f t="shared" ca="1" si="405"/>
        <v>DHFCB 16</v>
      </c>
      <c r="AP621" t="str">
        <f ca="1"/>
        <v>IFFAI 637</v>
      </c>
      <c r="AQ621" t="str" cm="1">
        <f t="array" aca="1" ref="AQ621:AR621" ca="1">IF($C621=0,"",_xlfn.TEXTSPLIT(AP621," "))</f>
        <v>IFFAI</v>
      </c>
      <c r="AR621" t="str">
        <f ca="1"/>
        <v>637</v>
      </c>
      <c r="AS621">
        <f t="shared" ca="1" si="406"/>
        <v>637</v>
      </c>
      <c r="AT621">
        <f ca="1"/>
        <v>609</v>
      </c>
      <c r="AU621" t="str">
        <f ca="1">IF($C621=0,"",
VLOOKUP(MID(AQ621,1,1),REVTRANS2,2,FALSE)
&amp; VLOOKUP(MID(AQ621,2,1),REVTRANS2,2,FALSE)
&amp; VLOOKUP(MID(AQ621,3,1),REVTRANS2,2,FALSE)
&amp; VLOOKUP(MID(AQ621,4,1),REVTRANS2,2,FALSE)
&amp; VLOOKUP(MID(AQ621,5,1),REVTRANS2,2,FALSE)
)</f>
        <v>966J9</v>
      </c>
      <c r="AV621">
        <f t="shared" ca="1" si="419"/>
        <v>0</v>
      </c>
      <c r="AW621">
        <f t="shared" ca="1" si="419"/>
        <v>0</v>
      </c>
      <c r="AX621">
        <f t="shared" ca="1" si="419"/>
        <v>0</v>
      </c>
      <c r="AY621">
        <f t="shared" ca="1" si="419"/>
        <v>0</v>
      </c>
      <c r="AZ621">
        <f t="shared" ca="1" si="419"/>
        <v>0</v>
      </c>
      <c r="BA621">
        <f t="shared" ca="1" si="419"/>
        <v>2</v>
      </c>
      <c r="BB621">
        <f t="shared" ca="1" si="419"/>
        <v>0</v>
      </c>
      <c r="BC621">
        <f t="shared" ca="1" si="419"/>
        <v>0</v>
      </c>
      <c r="BD621">
        <f t="shared" ca="1" si="419"/>
        <v>2</v>
      </c>
      <c r="BE621">
        <f t="shared" ca="1" si="419"/>
        <v>0</v>
      </c>
      <c r="BF621">
        <f t="shared" ca="1" si="419"/>
        <v>0</v>
      </c>
      <c r="BG621">
        <f t="shared" ca="1" si="419"/>
        <v>0</v>
      </c>
      <c r="BH621">
        <f t="shared" ca="1" si="419"/>
        <v>0</v>
      </c>
      <c r="BI621" s="37">
        <f t="shared" ca="1" si="419"/>
        <v>1</v>
      </c>
      <c r="BJ621" t="b">
        <f t="shared" ca="1" si="407"/>
        <v>0</v>
      </c>
      <c r="BK621" t="b">
        <f t="shared" ca="1" si="408"/>
        <v>0</v>
      </c>
      <c r="BL621" t="b">
        <f t="shared" ca="1" si="409"/>
        <v>1</v>
      </c>
      <c r="BM621" t="b">
        <f t="shared" ca="1" si="410"/>
        <v>0</v>
      </c>
      <c r="BN621" t="b">
        <f t="shared" ca="1" si="411"/>
        <v>0</v>
      </c>
      <c r="BO621" t="b">
        <f t="shared" ca="1" si="412"/>
        <v>0</v>
      </c>
      <c r="BP621" t="b">
        <f t="shared" ca="1" si="413"/>
        <v>0</v>
      </c>
      <c r="BQ621">
        <f t="shared" ca="1" si="414"/>
        <v>1</v>
      </c>
      <c r="BR621">
        <f t="shared" ca="1" si="415"/>
        <v>50609</v>
      </c>
      <c r="BS621" cm="1">
        <f t="array" aca="1" ref="BS621" ca="1">IF($C621=0,"",RANK(BR621,OFFSET(KKK,0,0,LAST,1),-1))</f>
        <v>760</v>
      </c>
      <c r="BT621" s="19">
        <f t="shared" ca="1" si="416"/>
        <v>484120</v>
      </c>
    </row>
    <row r="622" spans="1:72">
      <c r="A622">
        <v>610</v>
      </c>
      <c r="C622" s="9" t="str">
        <f t="shared" ca="1" si="384"/>
        <v>4K6QT 805</v>
      </c>
      <c r="D622">
        <f t="shared" ca="1" si="387"/>
        <v>9</v>
      </c>
      <c r="E622" t="str">
        <f t="shared" ca="1" si="400"/>
        <v>4K6QT</v>
      </c>
      <c r="F622" t="str">
        <f t="shared" ca="1" si="388"/>
        <v>DOFNL</v>
      </c>
      <c r="G622" t="str">
        <f t="shared" ca="1" si="401"/>
        <v>DOFNL 805</v>
      </c>
      <c r="H622" t="str">
        <f ca="1"/>
        <v>LEFBH 151</v>
      </c>
      <c r="I622" t="str" cm="1">
        <f t="array" aca="1" ref="I622:J622" ca="1">IF($C622=0,"",_xlfn.TEXTSPLIT(H622," "))</f>
        <v>LEFBH</v>
      </c>
      <c r="J622" t="str">
        <f ca="1"/>
        <v>151</v>
      </c>
      <c r="K622">
        <f t="shared" ca="1" si="402"/>
        <v>151</v>
      </c>
      <c r="L622">
        <f ca="1"/>
        <v>610</v>
      </c>
      <c r="M622" t="str">
        <f t="shared" ca="1" si="389"/>
        <v>T5628</v>
      </c>
      <c r="N622">
        <f t="shared" ca="1" si="380"/>
        <v>0</v>
      </c>
      <c r="O622">
        <f t="shared" ca="1" si="420"/>
        <v>1</v>
      </c>
      <c r="P622">
        <f t="shared" ca="1" si="420"/>
        <v>0</v>
      </c>
      <c r="Q622">
        <f t="shared" ca="1" si="420"/>
        <v>0</v>
      </c>
      <c r="R622">
        <f t="shared" ca="1" si="420"/>
        <v>1</v>
      </c>
      <c r="S622">
        <f t="shared" ca="1" si="420"/>
        <v>1</v>
      </c>
      <c r="T622">
        <f t="shared" ca="1" si="420"/>
        <v>0</v>
      </c>
      <c r="U622">
        <f t="shared" ca="1" si="420"/>
        <v>1</v>
      </c>
      <c r="V622">
        <f t="shared" ca="1" si="420"/>
        <v>0</v>
      </c>
      <c r="W622">
        <f t="shared" ca="1" si="420"/>
        <v>1</v>
      </c>
      <c r="X622">
        <f t="shared" ca="1" si="420"/>
        <v>0</v>
      </c>
      <c r="Y622">
        <f t="shared" ca="1" si="420"/>
        <v>0</v>
      </c>
      <c r="Z622">
        <f t="shared" ca="1" si="420"/>
        <v>0</v>
      </c>
      <c r="AA622">
        <f t="shared" ca="1" si="420"/>
        <v>0</v>
      </c>
      <c r="AB622">
        <f t="shared" ca="1" si="403"/>
        <v>5</v>
      </c>
      <c r="AC622" t="b">
        <f t="shared" ca="1" si="390"/>
        <v>0</v>
      </c>
      <c r="AD622" t="b">
        <f t="shared" ca="1" si="391"/>
        <v>0</v>
      </c>
      <c r="AE622" t="b">
        <f t="shared" ca="1" si="392"/>
        <v>0</v>
      </c>
      <c r="AF622" t="b">
        <f t="shared" ca="1" si="393"/>
        <v>0</v>
      </c>
      <c r="AG622" t="b">
        <f t="shared" ca="1" si="394"/>
        <v>0</v>
      </c>
      <c r="AH622" t="b">
        <f t="shared" ca="1" si="395"/>
        <v>0</v>
      </c>
      <c r="AI622" t="b">
        <f t="shared" ca="1" si="396"/>
        <v>1</v>
      </c>
      <c r="AJ622">
        <f t="shared" ca="1" si="404"/>
        <v>1</v>
      </c>
      <c r="AK622">
        <f t="shared" ca="1" si="397"/>
        <v>10610</v>
      </c>
      <c r="AL622">
        <f t="shared" ca="1" si="398"/>
        <v>110</v>
      </c>
      <c r="AM622" s="19">
        <f t="shared" ca="1" si="399"/>
        <v>16610</v>
      </c>
      <c r="AN622" t="str">
        <f ca="1">IF($C622=0,"",
VLOOKUP(MID($E622,1,1),TRANSF2,2,FALSE)
&amp; VLOOKUP(MID($E622,2,1),TRANSF2,2,FALSE)
&amp; VLOOKUP(MID($E622,3,1),TRANSF2,2,FALSE)
&amp; VLOOKUP(MID($E622,4,1),TRANSF2,2,FALSE)
&amp; VLOOKUP(MID($E622,5,1),TRANSF2,2,FALSE)
)</f>
        <v>DOFNL</v>
      </c>
      <c r="AO622" t="str">
        <f t="shared" ca="1" si="405"/>
        <v>DOFNL 805</v>
      </c>
      <c r="AP622" t="str">
        <f ca="1"/>
        <v>IFOIA 173</v>
      </c>
      <c r="AQ622" t="str" cm="1">
        <f t="array" aca="1" ref="AQ622:AR622" ca="1">IF($C622=0,"",_xlfn.TEXTSPLIT(AP622," "))</f>
        <v>IFOIA</v>
      </c>
      <c r="AR622" t="str">
        <f ca="1"/>
        <v>173</v>
      </c>
      <c r="AS622">
        <f t="shared" ca="1" si="406"/>
        <v>173</v>
      </c>
      <c r="AT622">
        <f ca="1"/>
        <v>610</v>
      </c>
      <c r="AU622" t="str">
        <f ca="1">IF($C622=0,"",
VLOOKUP(MID(AQ622,1,1),REVTRANS2,2,FALSE)
&amp; VLOOKUP(MID(AQ622,2,1),REVTRANS2,2,FALSE)
&amp; VLOOKUP(MID(AQ622,3,1),REVTRANS2,2,FALSE)
&amp; VLOOKUP(MID(AQ622,4,1),REVTRANS2,2,FALSE)
&amp; VLOOKUP(MID(AQ622,5,1),REVTRANS2,2,FALSE)
)</f>
        <v>96K9J</v>
      </c>
      <c r="AV622">
        <f t="shared" ca="1" si="419"/>
        <v>0</v>
      </c>
      <c r="AW622">
        <f t="shared" ca="1" si="419"/>
        <v>0</v>
      </c>
      <c r="AX622">
        <f t="shared" ca="1" si="419"/>
        <v>0</v>
      </c>
      <c r="AY622">
        <f t="shared" ca="1" si="419"/>
        <v>0</v>
      </c>
      <c r="AZ622">
        <f t="shared" ca="1" si="419"/>
        <v>0</v>
      </c>
      <c r="BA622">
        <f t="shared" ca="1" si="419"/>
        <v>1</v>
      </c>
      <c r="BB622">
        <f t="shared" ca="1" si="419"/>
        <v>0</v>
      </c>
      <c r="BC622">
        <f t="shared" ca="1" si="419"/>
        <v>0</v>
      </c>
      <c r="BD622">
        <f t="shared" ca="1" si="419"/>
        <v>2</v>
      </c>
      <c r="BE622">
        <f t="shared" ca="1" si="419"/>
        <v>0</v>
      </c>
      <c r="BF622">
        <f t="shared" ca="1" si="419"/>
        <v>0</v>
      </c>
      <c r="BG622">
        <f t="shared" ca="1" si="419"/>
        <v>1</v>
      </c>
      <c r="BH622">
        <f t="shared" ca="1" si="419"/>
        <v>0</v>
      </c>
      <c r="BI622" s="37">
        <f t="shared" ca="1" si="419"/>
        <v>1</v>
      </c>
      <c r="BJ622" t="b">
        <f t="shared" ca="1" si="407"/>
        <v>0</v>
      </c>
      <c r="BK622" t="b">
        <f t="shared" ca="1" si="408"/>
        <v>0</v>
      </c>
      <c r="BL622" t="b">
        <f t="shared" ca="1" si="409"/>
        <v>0</v>
      </c>
      <c r="BM622" t="b">
        <f t="shared" ca="1" si="410"/>
        <v>1</v>
      </c>
      <c r="BN622" t="b">
        <f t="shared" ca="1" si="411"/>
        <v>0</v>
      </c>
      <c r="BO622" t="b">
        <f t="shared" ca="1" si="412"/>
        <v>0</v>
      </c>
      <c r="BP622" t="b">
        <f t="shared" ca="1" si="413"/>
        <v>0</v>
      </c>
      <c r="BQ622">
        <f t="shared" ca="1" si="414"/>
        <v>1</v>
      </c>
      <c r="BR622">
        <f t="shared" ca="1" si="415"/>
        <v>40610</v>
      </c>
      <c r="BS622" cm="1">
        <f t="array" aca="1" ref="BS622" ca="1">IF($C622=0,"",RANK(BR622,OFFSET(KKK,0,0,LAST,1),-1))</f>
        <v>604</v>
      </c>
      <c r="BT622" s="19">
        <f t="shared" ca="1" si="416"/>
        <v>104492</v>
      </c>
    </row>
    <row r="623" spans="1:72">
      <c r="A623">
        <v>611</v>
      </c>
      <c r="C623" s="9" t="str">
        <f t="shared" ca="1" si="384"/>
        <v>3Q333 106</v>
      </c>
      <c r="D623">
        <f t="shared" ca="1" si="387"/>
        <v>9</v>
      </c>
      <c r="E623" t="str">
        <f t="shared" ca="1" si="400"/>
        <v>3Q333</v>
      </c>
      <c r="F623" t="str">
        <f t="shared" ca="1" si="388"/>
        <v>CNCCC</v>
      </c>
      <c r="G623" t="str">
        <f t="shared" ca="1" si="401"/>
        <v>CNCCC 106</v>
      </c>
      <c r="H623" t="str">
        <f ca="1"/>
        <v>LEGIP 317</v>
      </c>
      <c r="I623" t="str" cm="1">
        <f t="array" aca="1" ref="I623:J623" ca="1">IF($C623=0,"",_xlfn.TEXTSPLIT(H623," "))</f>
        <v>LEGIP</v>
      </c>
      <c r="J623" t="str">
        <f ca="1"/>
        <v>317</v>
      </c>
      <c r="K623">
        <f t="shared" ca="1" si="402"/>
        <v>317</v>
      </c>
      <c r="L623">
        <f ca="1"/>
        <v>611</v>
      </c>
      <c r="M623" t="str">
        <f t="shared" ca="1" si="389"/>
        <v>T579A</v>
      </c>
      <c r="N623">
        <f t="shared" ref="N623:N686" ca="1" si="421">IF($C623=0,"",(LEN($M623)-LEN(SUBSTITUTE($M623,N$11,""))))</f>
        <v>0</v>
      </c>
      <c r="O623">
        <f t="shared" ca="1" si="420"/>
        <v>0</v>
      </c>
      <c r="P623">
        <f t="shared" ca="1" si="420"/>
        <v>0</v>
      </c>
      <c r="Q623">
        <f t="shared" ca="1" si="420"/>
        <v>0</v>
      </c>
      <c r="R623">
        <f t="shared" ca="1" si="420"/>
        <v>1</v>
      </c>
      <c r="S623">
        <f t="shared" ca="1" si="420"/>
        <v>0</v>
      </c>
      <c r="T623">
        <f t="shared" ca="1" si="420"/>
        <v>1</v>
      </c>
      <c r="U623">
        <f t="shared" ca="1" si="420"/>
        <v>0</v>
      </c>
      <c r="V623">
        <f t="shared" ca="1" si="420"/>
        <v>1</v>
      </c>
      <c r="W623">
        <f t="shared" ca="1" si="420"/>
        <v>1</v>
      </c>
      <c r="X623">
        <f t="shared" ca="1" si="420"/>
        <v>0</v>
      </c>
      <c r="Y623">
        <f t="shared" ca="1" si="420"/>
        <v>0</v>
      </c>
      <c r="Z623">
        <f t="shared" ca="1" si="420"/>
        <v>0</v>
      </c>
      <c r="AA623">
        <f t="shared" ca="1" si="420"/>
        <v>1</v>
      </c>
      <c r="AB623">
        <f t="shared" ca="1" si="403"/>
        <v>5</v>
      </c>
      <c r="AC623" t="b">
        <f t="shared" ca="1" si="390"/>
        <v>0</v>
      </c>
      <c r="AD623" t="b">
        <f t="shared" ca="1" si="391"/>
        <v>0</v>
      </c>
      <c r="AE623" t="b">
        <f t="shared" ca="1" si="392"/>
        <v>0</v>
      </c>
      <c r="AF623" t="b">
        <f t="shared" ca="1" si="393"/>
        <v>0</v>
      </c>
      <c r="AG623" t="b">
        <f t="shared" ca="1" si="394"/>
        <v>0</v>
      </c>
      <c r="AH623" t="b">
        <f t="shared" ca="1" si="395"/>
        <v>0</v>
      </c>
      <c r="AI623" t="b">
        <f t="shared" ca="1" si="396"/>
        <v>1</v>
      </c>
      <c r="AJ623">
        <f t="shared" ca="1" si="404"/>
        <v>1</v>
      </c>
      <c r="AK623">
        <f t="shared" ca="1" si="397"/>
        <v>10611</v>
      </c>
      <c r="AL623">
        <f t="shared" ca="1" si="398"/>
        <v>111</v>
      </c>
      <c r="AM623" s="19">
        <f t="shared" ca="1" si="399"/>
        <v>35187</v>
      </c>
      <c r="AN623" t="str">
        <f ca="1">IF($C623=0,"",
VLOOKUP(MID($E623,1,1),TRANSF2,2,FALSE)
&amp; VLOOKUP(MID($E623,2,1),TRANSF2,2,FALSE)
&amp; VLOOKUP(MID($E623,3,1),TRANSF2,2,FALSE)
&amp; VLOOKUP(MID($E623,4,1),TRANSF2,2,FALSE)
&amp; VLOOKUP(MID($E623,5,1),TRANSF2,2,FALSE)
)</f>
        <v>CNCCC</v>
      </c>
      <c r="AO623" t="str">
        <f t="shared" ca="1" si="405"/>
        <v>CNCCC 106</v>
      </c>
      <c r="AP623" t="str">
        <f ca="1"/>
        <v>IFOLB 109</v>
      </c>
      <c r="AQ623" t="str" cm="1">
        <f t="array" aca="1" ref="AQ623:AR623" ca="1">IF($C623=0,"",_xlfn.TEXTSPLIT(AP623," "))</f>
        <v>IFOLB</v>
      </c>
      <c r="AR623" t="str">
        <f ca="1"/>
        <v>109</v>
      </c>
      <c r="AS623">
        <f t="shared" ca="1" si="406"/>
        <v>109</v>
      </c>
      <c r="AT623">
        <f ca="1"/>
        <v>611</v>
      </c>
      <c r="AU623" t="str">
        <f ca="1">IF($C623=0,"",
VLOOKUP(MID(AQ623,1,1),REVTRANS2,2,FALSE)
&amp; VLOOKUP(MID(AQ623,2,1),REVTRANS2,2,FALSE)
&amp; VLOOKUP(MID(AQ623,3,1),REVTRANS2,2,FALSE)
&amp; VLOOKUP(MID(AQ623,4,1),REVTRANS2,2,FALSE)
&amp; VLOOKUP(MID(AQ623,5,1),REVTRANS2,2,FALSE)
)</f>
        <v>96KT2</v>
      </c>
      <c r="AV623">
        <f t="shared" ca="1" si="419"/>
        <v>0</v>
      </c>
      <c r="AW623">
        <f t="shared" ca="1" si="419"/>
        <v>1</v>
      </c>
      <c r="AX623">
        <f t="shared" ca="1" si="419"/>
        <v>0</v>
      </c>
      <c r="AY623">
        <f t="shared" ca="1" si="419"/>
        <v>0</v>
      </c>
      <c r="AZ623">
        <f t="shared" ca="1" si="419"/>
        <v>0</v>
      </c>
      <c r="BA623">
        <f t="shared" ca="1" si="419"/>
        <v>1</v>
      </c>
      <c r="BB623">
        <f t="shared" ca="1" si="419"/>
        <v>0</v>
      </c>
      <c r="BC623">
        <f t="shared" ca="1" si="419"/>
        <v>0</v>
      </c>
      <c r="BD623">
        <f t="shared" ca="1" si="419"/>
        <v>1</v>
      </c>
      <c r="BE623">
        <f t="shared" ca="1" si="419"/>
        <v>1</v>
      </c>
      <c r="BF623">
        <f t="shared" ca="1" si="419"/>
        <v>0</v>
      </c>
      <c r="BG623">
        <f t="shared" ca="1" si="419"/>
        <v>1</v>
      </c>
      <c r="BH623">
        <f t="shared" ca="1" si="419"/>
        <v>0</v>
      </c>
      <c r="BI623" s="37">
        <f t="shared" ca="1" si="419"/>
        <v>0</v>
      </c>
      <c r="BJ623" t="b">
        <f t="shared" ca="1" si="407"/>
        <v>0</v>
      </c>
      <c r="BK623" t="b">
        <f t="shared" ca="1" si="408"/>
        <v>0</v>
      </c>
      <c r="BL623" t="b">
        <f t="shared" ca="1" si="409"/>
        <v>0</v>
      </c>
      <c r="BM623" t="b">
        <f t="shared" ca="1" si="410"/>
        <v>0</v>
      </c>
      <c r="BN623" t="b">
        <f t="shared" ca="1" si="411"/>
        <v>0</v>
      </c>
      <c r="BO623" t="b">
        <f t="shared" ca="1" si="412"/>
        <v>0</v>
      </c>
      <c r="BP623" t="b">
        <f t="shared" ca="1" si="413"/>
        <v>1</v>
      </c>
      <c r="BQ623">
        <f t="shared" ca="1" si="414"/>
        <v>1</v>
      </c>
      <c r="BR623">
        <f t="shared" ca="1" si="415"/>
        <v>10611</v>
      </c>
      <c r="BS623" cm="1">
        <f t="array" aca="1" ref="BS623" ca="1">IF($C623=0,"",RANK(BR623,OFFSET(KKK,0,0,LAST,1),-1))</f>
        <v>69</v>
      </c>
      <c r="BT623" s="19">
        <f t="shared" ca="1" si="416"/>
        <v>7521</v>
      </c>
    </row>
    <row r="624" spans="1:72">
      <c r="A624">
        <v>612</v>
      </c>
      <c r="C624" s="9" t="str">
        <f t="shared" ca="1" si="384"/>
        <v>T36J3 17</v>
      </c>
      <c r="D624">
        <f t="shared" ca="1" si="387"/>
        <v>8</v>
      </c>
      <c r="E624" t="str">
        <f t="shared" ca="1" si="400"/>
        <v>T36J3</v>
      </c>
      <c r="F624" t="str">
        <f t="shared" ca="1" si="388"/>
        <v>LCFMC</v>
      </c>
      <c r="G624" t="str">
        <f t="shared" ca="1" si="401"/>
        <v>LCFMC 17</v>
      </c>
      <c r="H624" t="str">
        <f ca="1"/>
        <v>LEHOP 73</v>
      </c>
      <c r="I624" t="str" cm="1">
        <f t="array" aca="1" ref="I624:J624" ca="1">IF($C624=0,"",_xlfn.TEXTSPLIT(H624," "))</f>
        <v>LEHOP</v>
      </c>
      <c r="J624" t="str">
        <f ca="1"/>
        <v>73</v>
      </c>
      <c r="K624">
        <f t="shared" ca="1" si="402"/>
        <v>73</v>
      </c>
      <c r="L624">
        <f ca="1"/>
        <v>612</v>
      </c>
      <c r="M624" t="str">
        <f t="shared" ca="1" si="389"/>
        <v>T58KA</v>
      </c>
      <c r="N624">
        <f t="shared" ca="1" si="421"/>
        <v>0</v>
      </c>
      <c r="O624">
        <f t="shared" ca="1" si="420"/>
        <v>0</v>
      </c>
      <c r="P624">
        <f t="shared" ca="1" si="420"/>
        <v>0</v>
      </c>
      <c r="Q624">
        <f t="shared" ca="1" si="420"/>
        <v>0</v>
      </c>
      <c r="R624">
        <f t="shared" ca="1" si="420"/>
        <v>1</v>
      </c>
      <c r="S624">
        <f t="shared" ca="1" si="420"/>
        <v>0</v>
      </c>
      <c r="T624">
        <f t="shared" ca="1" si="420"/>
        <v>0</v>
      </c>
      <c r="U624">
        <f t="shared" ca="1" si="420"/>
        <v>1</v>
      </c>
      <c r="V624">
        <f t="shared" ca="1" si="420"/>
        <v>0</v>
      </c>
      <c r="W624">
        <f t="shared" ca="1" si="420"/>
        <v>1</v>
      </c>
      <c r="X624">
        <f t="shared" ca="1" si="420"/>
        <v>0</v>
      </c>
      <c r="Y624">
        <f t="shared" ca="1" si="420"/>
        <v>0</v>
      </c>
      <c r="Z624">
        <f t="shared" ca="1" si="420"/>
        <v>1</v>
      </c>
      <c r="AA624">
        <f t="shared" ca="1" si="420"/>
        <v>1</v>
      </c>
      <c r="AB624">
        <f t="shared" ca="1" si="403"/>
        <v>5</v>
      </c>
      <c r="AC624" t="b">
        <f t="shared" ca="1" si="390"/>
        <v>0</v>
      </c>
      <c r="AD624" t="b">
        <f t="shared" ca="1" si="391"/>
        <v>0</v>
      </c>
      <c r="AE624" t="b">
        <f t="shared" ca="1" si="392"/>
        <v>0</v>
      </c>
      <c r="AF624" t="b">
        <f t="shared" ca="1" si="393"/>
        <v>0</v>
      </c>
      <c r="AG624" t="b">
        <f t="shared" ca="1" si="394"/>
        <v>0</v>
      </c>
      <c r="AH624" t="b">
        <f t="shared" ca="1" si="395"/>
        <v>0</v>
      </c>
      <c r="AI624" t="b">
        <f t="shared" ca="1" si="396"/>
        <v>1</v>
      </c>
      <c r="AJ624">
        <f t="shared" ca="1" si="404"/>
        <v>1</v>
      </c>
      <c r="AK624">
        <f t="shared" ca="1" si="397"/>
        <v>10612</v>
      </c>
      <c r="AL624">
        <f t="shared" ca="1" si="398"/>
        <v>112</v>
      </c>
      <c r="AM624" s="19">
        <f t="shared" ca="1" si="399"/>
        <v>8176</v>
      </c>
      <c r="AN624" t="str">
        <f ca="1">IF($C624=0,"",
VLOOKUP(MID($E624,1,1),TRANSF2,2,FALSE)
&amp; VLOOKUP(MID($E624,2,1),TRANSF2,2,FALSE)
&amp; VLOOKUP(MID($E624,3,1),TRANSF2,2,FALSE)
&amp; VLOOKUP(MID($E624,4,1),TRANSF2,2,FALSE)
&amp; VLOOKUP(MID($E624,5,1),TRANSF2,2,FALSE)
)</f>
        <v>LCFAC</v>
      </c>
      <c r="AO624" t="str">
        <f t="shared" ca="1" si="405"/>
        <v>LCFAC 17</v>
      </c>
      <c r="AP624" t="str">
        <f ca="1"/>
        <v>IGBIA 693</v>
      </c>
      <c r="AQ624" t="str" cm="1">
        <f t="array" aca="1" ref="AQ624:AR624" ca="1">IF($C624=0,"",_xlfn.TEXTSPLIT(AP624," "))</f>
        <v>IGBIA</v>
      </c>
      <c r="AR624" t="str">
        <f ca="1"/>
        <v>693</v>
      </c>
      <c r="AS624">
        <f t="shared" ca="1" si="406"/>
        <v>693</v>
      </c>
      <c r="AT624">
        <f ca="1"/>
        <v>612</v>
      </c>
      <c r="AU624" t="str">
        <f ca="1">IF($C624=0,"",
VLOOKUP(MID(AQ624,1,1),REVTRANS2,2,FALSE)
&amp; VLOOKUP(MID(AQ624,2,1),REVTRANS2,2,FALSE)
&amp; VLOOKUP(MID(AQ624,3,1),REVTRANS2,2,FALSE)
&amp; VLOOKUP(MID(AQ624,4,1),REVTRANS2,2,FALSE)
&amp; VLOOKUP(MID(AQ624,5,1),REVTRANS2,2,FALSE)
)</f>
        <v>9729J</v>
      </c>
      <c r="AV624">
        <f t="shared" ca="1" si="419"/>
        <v>0</v>
      </c>
      <c r="AW624">
        <f t="shared" ca="1" si="419"/>
        <v>1</v>
      </c>
      <c r="AX624">
        <f t="shared" ca="1" si="419"/>
        <v>0</v>
      </c>
      <c r="AY624">
        <f t="shared" ca="1" si="419"/>
        <v>0</v>
      </c>
      <c r="AZ624">
        <f t="shared" ca="1" si="419"/>
        <v>0</v>
      </c>
      <c r="BA624">
        <f t="shared" ca="1" si="419"/>
        <v>0</v>
      </c>
      <c r="BB624">
        <f t="shared" ca="1" si="419"/>
        <v>1</v>
      </c>
      <c r="BC624">
        <f t="shared" ca="1" si="419"/>
        <v>0</v>
      </c>
      <c r="BD624">
        <f t="shared" ca="1" si="419"/>
        <v>2</v>
      </c>
      <c r="BE624">
        <f t="shared" ca="1" si="419"/>
        <v>0</v>
      </c>
      <c r="BF624">
        <f t="shared" ca="1" si="419"/>
        <v>0</v>
      </c>
      <c r="BG624">
        <f t="shared" ca="1" si="419"/>
        <v>0</v>
      </c>
      <c r="BH624">
        <f t="shared" ca="1" si="419"/>
        <v>0</v>
      </c>
      <c r="BI624" s="37">
        <f t="shared" ca="1" si="419"/>
        <v>1</v>
      </c>
      <c r="BJ624" t="b">
        <f t="shared" ca="1" si="407"/>
        <v>0</v>
      </c>
      <c r="BK624" t="b">
        <f t="shared" ca="1" si="408"/>
        <v>0</v>
      </c>
      <c r="BL624" t="b">
        <f t="shared" ca="1" si="409"/>
        <v>0</v>
      </c>
      <c r="BM624" t="b">
        <f t="shared" ca="1" si="410"/>
        <v>1</v>
      </c>
      <c r="BN624" t="b">
        <f t="shared" ca="1" si="411"/>
        <v>0</v>
      </c>
      <c r="BO624" t="b">
        <f t="shared" ca="1" si="412"/>
        <v>0</v>
      </c>
      <c r="BP624" t="b">
        <f t="shared" ca="1" si="413"/>
        <v>0</v>
      </c>
      <c r="BQ624">
        <f t="shared" ca="1" si="414"/>
        <v>1</v>
      </c>
      <c r="BR624">
        <f t="shared" ca="1" si="415"/>
        <v>40612</v>
      </c>
      <c r="BS624" cm="1">
        <f t="array" aca="1" ref="BS624" ca="1">IF($C624=0,"",RANK(BR624,OFFSET(KKK,0,0,LAST,1),-1))</f>
        <v>605</v>
      </c>
      <c r="BT624" s="19">
        <f t="shared" ca="1" si="416"/>
        <v>419265</v>
      </c>
    </row>
    <row r="625" spans="1:72">
      <c r="A625">
        <v>613</v>
      </c>
      <c r="C625" s="9" t="str">
        <f t="shared" ca="1" si="384"/>
        <v>AAKKK 981</v>
      </c>
      <c r="D625">
        <f t="shared" ca="1" si="387"/>
        <v>9</v>
      </c>
      <c r="E625" t="str">
        <f t="shared" ca="1" si="400"/>
        <v>AAKKK</v>
      </c>
      <c r="F625" t="str">
        <f t="shared" ca="1" si="388"/>
        <v>PPOOO</v>
      </c>
      <c r="G625" t="str">
        <f t="shared" ca="1" si="401"/>
        <v>PPOOO 981</v>
      </c>
      <c r="H625" t="str">
        <f ca="1"/>
        <v>LEIPN 136</v>
      </c>
      <c r="I625" t="str" cm="1">
        <f t="array" aca="1" ref="I625:J625" ca="1">IF($C625=0,"",_xlfn.TEXTSPLIT(H625," "))</f>
        <v>LEIPN</v>
      </c>
      <c r="J625" t="str">
        <f ca="1"/>
        <v>136</v>
      </c>
      <c r="K625">
        <f t="shared" ca="1" si="402"/>
        <v>136</v>
      </c>
      <c r="L625">
        <f ca="1"/>
        <v>613</v>
      </c>
      <c r="M625" t="str">
        <f t="shared" ca="1" si="389"/>
        <v>T59AQ</v>
      </c>
      <c r="N625">
        <f t="shared" ca="1" si="421"/>
        <v>0</v>
      </c>
      <c r="O625">
        <f t="shared" ca="1" si="420"/>
        <v>0</v>
      </c>
      <c r="P625">
        <f t="shared" ca="1" si="420"/>
        <v>0</v>
      </c>
      <c r="Q625">
        <f t="shared" ca="1" si="420"/>
        <v>0</v>
      </c>
      <c r="R625">
        <f t="shared" ca="1" si="420"/>
        <v>1</v>
      </c>
      <c r="S625">
        <f t="shared" ca="1" si="420"/>
        <v>0</v>
      </c>
      <c r="T625">
        <f t="shared" ca="1" si="420"/>
        <v>0</v>
      </c>
      <c r="U625">
        <f t="shared" ca="1" si="420"/>
        <v>0</v>
      </c>
      <c r="V625">
        <f t="shared" ca="1" si="420"/>
        <v>1</v>
      </c>
      <c r="W625">
        <f t="shared" ca="1" si="420"/>
        <v>1</v>
      </c>
      <c r="X625">
        <f t="shared" ca="1" si="420"/>
        <v>0</v>
      </c>
      <c r="Y625">
        <f t="shared" ca="1" si="420"/>
        <v>1</v>
      </c>
      <c r="Z625">
        <f t="shared" ca="1" si="420"/>
        <v>0</v>
      </c>
      <c r="AA625">
        <f t="shared" ca="1" si="420"/>
        <v>1</v>
      </c>
      <c r="AB625">
        <f t="shared" ca="1" si="403"/>
        <v>5</v>
      </c>
      <c r="AC625" t="b">
        <f t="shared" ca="1" si="390"/>
        <v>0</v>
      </c>
      <c r="AD625" t="b">
        <f t="shared" ca="1" si="391"/>
        <v>0</v>
      </c>
      <c r="AE625" t="b">
        <f t="shared" ca="1" si="392"/>
        <v>0</v>
      </c>
      <c r="AF625" t="b">
        <f t="shared" ca="1" si="393"/>
        <v>0</v>
      </c>
      <c r="AG625" t="b">
        <f t="shared" ca="1" si="394"/>
        <v>0</v>
      </c>
      <c r="AH625" t="b">
        <f t="shared" ca="1" si="395"/>
        <v>0</v>
      </c>
      <c r="AI625" t="b">
        <f t="shared" ca="1" si="396"/>
        <v>1</v>
      </c>
      <c r="AJ625">
        <f t="shared" ca="1" si="404"/>
        <v>1</v>
      </c>
      <c r="AK625">
        <f t="shared" ca="1" si="397"/>
        <v>10613</v>
      </c>
      <c r="AL625">
        <f t="shared" ca="1" si="398"/>
        <v>113</v>
      </c>
      <c r="AM625" s="19">
        <f t="shared" ca="1" si="399"/>
        <v>15368</v>
      </c>
      <c r="AN625" t="str">
        <f ca="1">IF($C625=0,"",
VLOOKUP(MID($E625,1,1),TRANSF2,2,FALSE)
&amp; VLOOKUP(MID($E625,2,1),TRANSF2,2,FALSE)
&amp; VLOOKUP(MID($E625,3,1),TRANSF2,2,FALSE)
&amp; VLOOKUP(MID($E625,4,1),TRANSF2,2,FALSE)
&amp; VLOOKUP(MID($E625,5,1),TRANSF2,2,FALSE)
)</f>
        <v>PPOOO</v>
      </c>
      <c r="AO625" t="str">
        <f t="shared" ca="1" si="405"/>
        <v>PPOOO 981</v>
      </c>
      <c r="AP625" t="str">
        <f ca="1"/>
        <v>IGCDA 818</v>
      </c>
      <c r="AQ625" t="str" cm="1">
        <f t="array" aca="1" ref="AQ625:AR625" ca="1">IF($C625=0,"",_xlfn.TEXTSPLIT(AP625," "))</f>
        <v>IGCDA</v>
      </c>
      <c r="AR625" t="str">
        <f ca="1"/>
        <v>818</v>
      </c>
      <c r="AS625">
        <f t="shared" ca="1" si="406"/>
        <v>818</v>
      </c>
      <c r="AT625">
        <f ca="1"/>
        <v>613</v>
      </c>
      <c r="AU625" t="str">
        <f ca="1">IF($C625=0,"",
VLOOKUP(MID(AQ625,1,1),REVTRANS2,2,FALSE)
&amp; VLOOKUP(MID(AQ625,2,1),REVTRANS2,2,FALSE)
&amp; VLOOKUP(MID(AQ625,3,1),REVTRANS2,2,FALSE)
&amp; VLOOKUP(MID(AQ625,4,1),REVTRANS2,2,FALSE)
&amp; VLOOKUP(MID(AQ625,5,1),REVTRANS2,2,FALSE)
)</f>
        <v>9734J</v>
      </c>
      <c r="AV625">
        <f t="shared" ca="1" si="419"/>
        <v>0</v>
      </c>
      <c r="AW625">
        <f t="shared" ca="1" si="419"/>
        <v>0</v>
      </c>
      <c r="AX625">
        <f t="shared" ca="1" si="419"/>
        <v>1</v>
      </c>
      <c r="AY625">
        <f t="shared" ca="1" si="419"/>
        <v>1</v>
      </c>
      <c r="AZ625">
        <f t="shared" ca="1" si="419"/>
        <v>0</v>
      </c>
      <c r="BA625">
        <f t="shared" ca="1" si="419"/>
        <v>0</v>
      </c>
      <c r="BB625">
        <f t="shared" ca="1" si="419"/>
        <v>1</v>
      </c>
      <c r="BC625">
        <f t="shared" ca="1" si="419"/>
        <v>0</v>
      </c>
      <c r="BD625">
        <f t="shared" ca="1" si="419"/>
        <v>1</v>
      </c>
      <c r="BE625">
        <f t="shared" ca="1" si="419"/>
        <v>0</v>
      </c>
      <c r="BF625">
        <f t="shared" ca="1" si="419"/>
        <v>0</v>
      </c>
      <c r="BG625">
        <f t="shared" ca="1" si="419"/>
        <v>0</v>
      </c>
      <c r="BH625">
        <f t="shared" ca="1" si="419"/>
        <v>0</v>
      </c>
      <c r="BI625" s="37">
        <f t="shared" ca="1" si="419"/>
        <v>1</v>
      </c>
      <c r="BJ625" t="b">
        <f t="shared" ca="1" si="407"/>
        <v>0</v>
      </c>
      <c r="BK625" t="b">
        <f t="shared" ca="1" si="408"/>
        <v>0</v>
      </c>
      <c r="BL625" t="b">
        <f t="shared" ca="1" si="409"/>
        <v>0</v>
      </c>
      <c r="BM625" t="b">
        <f t="shared" ca="1" si="410"/>
        <v>0</v>
      </c>
      <c r="BN625" t="b">
        <f t="shared" ca="1" si="411"/>
        <v>0</v>
      </c>
      <c r="BO625" t="b">
        <f t="shared" ca="1" si="412"/>
        <v>1</v>
      </c>
      <c r="BP625" t="b">
        <f t="shared" ca="1" si="413"/>
        <v>0</v>
      </c>
      <c r="BQ625">
        <f t="shared" ca="1" si="414"/>
        <v>1</v>
      </c>
      <c r="BR625">
        <f t="shared" ca="1" si="415"/>
        <v>20613</v>
      </c>
      <c r="BS625" cm="1">
        <f t="array" aca="1" ref="BS625" ca="1">IF($C625=0,"",RANK(BR625,OFFSET(KKK,0,0,LAST,1),-1))</f>
        <v>244</v>
      </c>
      <c r="BT625" s="19">
        <f t="shared" ca="1" si="416"/>
        <v>199592</v>
      </c>
    </row>
    <row r="626" spans="1:72">
      <c r="A626">
        <v>614</v>
      </c>
      <c r="C626" s="9" t="str">
        <f t="shared" ca="1" si="384"/>
        <v>AAJQQ 194</v>
      </c>
      <c r="D626">
        <f t="shared" ca="1" si="387"/>
        <v>9</v>
      </c>
      <c r="E626" t="str">
        <f t="shared" ca="1" si="400"/>
        <v>AAJQQ</v>
      </c>
      <c r="F626" t="str">
        <f t="shared" ca="1" si="388"/>
        <v>PPMNN</v>
      </c>
      <c r="G626" t="str">
        <f t="shared" ca="1" si="401"/>
        <v>PPMNN 194</v>
      </c>
      <c r="H626" t="str">
        <f ca="1"/>
        <v>LENHH 593</v>
      </c>
      <c r="I626" t="str" cm="1">
        <f t="array" aca="1" ref="I626:J626" ca="1">IF($C626=0,"",_xlfn.TEXTSPLIT(H626," "))</f>
        <v>LENHH</v>
      </c>
      <c r="J626" t="str">
        <f ca="1"/>
        <v>593</v>
      </c>
      <c r="K626">
        <f t="shared" ca="1" si="402"/>
        <v>593</v>
      </c>
      <c r="L626">
        <f ca="1"/>
        <v>614</v>
      </c>
      <c r="M626" t="str">
        <f t="shared" ca="1" si="389"/>
        <v>T5Q88</v>
      </c>
      <c r="N626">
        <f t="shared" ca="1" si="421"/>
        <v>0</v>
      </c>
      <c r="O626">
        <f t="shared" ca="1" si="420"/>
        <v>0</v>
      </c>
      <c r="P626">
        <f t="shared" ca="1" si="420"/>
        <v>0</v>
      </c>
      <c r="Q626">
        <f t="shared" ca="1" si="420"/>
        <v>0</v>
      </c>
      <c r="R626">
        <f t="shared" ca="1" si="420"/>
        <v>1</v>
      </c>
      <c r="S626">
        <f t="shared" ca="1" si="420"/>
        <v>0</v>
      </c>
      <c r="T626">
        <f t="shared" ca="1" si="420"/>
        <v>0</v>
      </c>
      <c r="U626">
        <f t="shared" ca="1" si="420"/>
        <v>2</v>
      </c>
      <c r="V626">
        <f t="shared" ca="1" si="420"/>
        <v>0</v>
      </c>
      <c r="W626">
        <f t="shared" ca="1" si="420"/>
        <v>1</v>
      </c>
      <c r="X626">
        <f t="shared" ca="1" si="420"/>
        <v>0</v>
      </c>
      <c r="Y626">
        <f t="shared" ca="1" si="420"/>
        <v>1</v>
      </c>
      <c r="Z626">
        <f t="shared" ca="1" si="420"/>
        <v>0</v>
      </c>
      <c r="AA626">
        <f t="shared" ca="1" si="420"/>
        <v>0</v>
      </c>
      <c r="AB626">
        <f t="shared" ca="1" si="403"/>
        <v>5</v>
      </c>
      <c r="AC626" t="b">
        <f t="shared" ca="1" si="390"/>
        <v>0</v>
      </c>
      <c r="AD626" t="b">
        <f t="shared" ca="1" si="391"/>
        <v>0</v>
      </c>
      <c r="AE626" t="b">
        <f t="shared" ca="1" si="392"/>
        <v>0</v>
      </c>
      <c r="AF626" t="b">
        <f t="shared" ca="1" si="393"/>
        <v>0</v>
      </c>
      <c r="AG626" t="b">
        <f t="shared" ca="1" si="394"/>
        <v>0</v>
      </c>
      <c r="AH626" t="b">
        <f t="shared" ca="1" si="395"/>
        <v>1</v>
      </c>
      <c r="AI626" t="b">
        <f t="shared" ca="1" si="396"/>
        <v>0</v>
      </c>
      <c r="AJ626">
        <f t="shared" ca="1" si="404"/>
        <v>1</v>
      </c>
      <c r="AK626">
        <f t="shared" ca="1" si="397"/>
        <v>20614</v>
      </c>
      <c r="AL626">
        <f t="shared" ca="1" si="398"/>
        <v>344</v>
      </c>
      <c r="AM626" s="19">
        <f t="shared" ca="1" si="399"/>
        <v>203992</v>
      </c>
      <c r="AN626" t="str">
        <f ca="1">IF($C626=0,"",
VLOOKUP(MID($E626,1,1),TRANSF2,2,FALSE)
&amp; VLOOKUP(MID($E626,2,1),TRANSF2,2,FALSE)
&amp; VLOOKUP(MID($E626,3,1),TRANSF2,2,FALSE)
&amp; VLOOKUP(MID($E626,4,1),TRANSF2,2,FALSE)
&amp; VLOOKUP(MID($E626,5,1),TRANSF2,2,FALSE)
)</f>
        <v>PPANN</v>
      </c>
      <c r="AO626" t="str">
        <f t="shared" ca="1" si="405"/>
        <v>PPANN 194</v>
      </c>
      <c r="AP626" t="str">
        <f ca="1"/>
        <v>IGGGI 475</v>
      </c>
      <c r="AQ626" t="str" cm="1">
        <f t="array" aca="1" ref="AQ626:AR626" ca="1">IF($C626=0,"",_xlfn.TEXTSPLIT(AP626," "))</f>
        <v>IGGGI</v>
      </c>
      <c r="AR626" t="str">
        <f ca="1"/>
        <v>475</v>
      </c>
      <c r="AS626">
        <f t="shared" ca="1" si="406"/>
        <v>475</v>
      </c>
      <c r="AT626">
        <f ca="1"/>
        <v>614</v>
      </c>
      <c r="AU626" t="str">
        <f ca="1">IF($C626=0,"",
VLOOKUP(MID(AQ626,1,1),REVTRANS2,2,FALSE)
&amp; VLOOKUP(MID(AQ626,2,1),REVTRANS2,2,FALSE)
&amp; VLOOKUP(MID(AQ626,3,1),REVTRANS2,2,FALSE)
&amp; VLOOKUP(MID(AQ626,4,1),REVTRANS2,2,FALSE)
&amp; VLOOKUP(MID(AQ626,5,1),REVTRANS2,2,FALSE)
)</f>
        <v>97779</v>
      </c>
      <c r="AV626">
        <f t="shared" ca="1" si="419"/>
        <v>0</v>
      </c>
      <c r="AW626">
        <f t="shared" ca="1" si="419"/>
        <v>0</v>
      </c>
      <c r="AX626">
        <f t="shared" ca="1" si="419"/>
        <v>0</v>
      </c>
      <c r="AY626">
        <f t="shared" ref="AW626:BI689" ca="1" si="422">IF($C626=0,"",(LEN($AU626)-LEN(SUBSTITUTE($AU626,AY$11,""))))</f>
        <v>0</v>
      </c>
      <c r="AZ626">
        <f t="shared" ca="1" si="422"/>
        <v>0</v>
      </c>
      <c r="BA626">
        <f t="shared" ca="1" si="422"/>
        <v>0</v>
      </c>
      <c r="BB626">
        <f t="shared" ca="1" si="422"/>
        <v>3</v>
      </c>
      <c r="BC626">
        <f t="shared" ca="1" si="422"/>
        <v>0</v>
      </c>
      <c r="BD626">
        <f t="shared" ca="1" si="422"/>
        <v>2</v>
      </c>
      <c r="BE626">
        <f t="shared" ca="1" si="422"/>
        <v>0</v>
      </c>
      <c r="BF626">
        <f t="shared" ca="1" si="422"/>
        <v>0</v>
      </c>
      <c r="BG626">
        <f t="shared" ca="1" si="422"/>
        <v>0</v>
      </c>
      <c r="BH626">
        <f t="shared" ca="1" si="422"/>
        <v>0</v>
      </c>
      <c r="BI626" s="37">
        <f t="shared" ca="1" si="422"/>
        <v>0</v>
      </c>
      <c r="BJ626" t="b">
        <f t="shared" ca="1" si="407"/>
        <v>0</v>
      </c>
      <c r="BK626" t="b">
        <f t="shared" ca="1" si="408"/>
        <v>0</v>
      </c>
      <c r="BL626" t="b">
        <f t="shared" ca="1" si="409"/>
        <v>1</v>
      </c>
      <c r="BM626" t="b">
        <f t="shared" ca="1" si="410"/>
        <v>0</v>
      </c>
      <c r="BN626" t="b">
        <f t="shared" ca="1" si="411"/>
        <v>0</v>
      </c>
      <c r="BO626" t="b">
        <f t="shared" ca="1" si="412"/>
        <v>0</v>
      </c>
      <c r="BP626" t="b">
        <f t="shared" ca="1" si="413"/>
        <v>0</v>
      </c>
      <c r="BQ626">
        <f t="shared" ca="1" si="414"/>
        <v>1</v>
      </c>
      <c r="BR626">
        <f t="shared" ca="1" si="415"/>
        <v>50614</v>
      </c>
      <c r="BS626" cm="1">
        <f t="array" aca="1" ref="BS626" ca="1">IF($C626=0,"",RANK(BR626,OFFSET(KKK,0,0,LAST,1),-1))</f>
        <v>761</v>
      </c>
      <c r="BT626" s="19">
        <f t="shared" ca="1" si="416"/>
        <v>361475</v>
      </c>
    </row>
    <row r="627" spans="1:72">
      <c r="A627">
        <v>615</v>
      </c>
      <c r="C627" s="9" t="str">
        <f t="shared" ca="1" si="384"/>
        <v>9Q393 584</v>
      </c>
      <c r="D627">
        <f t="shared" ca="1" si="387"/>
        <v>9</v>
      </c>
      <c r="E627" t="str">
        <f t="shared" ca="1" si="400"/>
        <v>9Q393</v>
      </c>
      <c r="F627" t="str">
        <f t="shared" ca="1" si="388"/>
        <v>INCIC</v>
      </c>
      <c r="G627" t="str">
        <f t="shared" ca="1" si="401"/>
        <v>INCIC 584</v>
      </c>
      <c r="H627" t="str">
        <f ca="1"/>
        <v>LFBEC 768</v>
      </c>
      <c r="I627" t="str" cm="1">
        <f t="array" aca="1" ref="I627:J627" ca="1">IF($C627=0,"",_xlfn.TEXTSPLIT(H627," "))</f>
        <v>LFBEC</v>
      </c>
      <c r="J627" t="str">
        <f ca="1"/>
        <v>768</v>
      </c>
      <c r="K627">
        <f t="shared" ca="1" si="402"/>
        <v>768</v>
      </c>
      <c r="L627">
        <f ca="1"/>
        <v>615</v>
      </c>
      <c r="M627" t="str">
        <f t="shared" ca="1" si="389"/>
        <v>T6253</v>
      </c>
      <c r="N627">
        <f t="shared" ca="1" si="421"/>
        <v>0</v>
      </c>
      <c r="O627">
        <f t="shared" ref="O627:AA636" ca="1" si="423">IF($C627=0,"",(LEN($M627)-LEN(SUBSTITUTE($M627,O$11,""))))</f>
        <v>1</v>
      </c>
      <c r="P627">
        <f t="shared" ca="1" si="423"/>
        <v>1</v>
      </c>
      <c r="Q627">
        <f t="shared" ca="1" si="423"/>
        <v>0</v>
      </c>
      <c r="R627">
        <f t="shared" ca="1" si="423"/>
        <v>1</v>
      </c>
      <c r="S627">
        <f t="shared" ca="1" si="423"/>
        <v>1</v>
      </c>
      <c r="T627">
        <f t="shared" ca="1" si="423"/>
        <v>0</v>
      </c>
      <c r="U627">
        <f t="shared" ca="1" si="423"/>
        <v>0</v>
      </c>
      <c r="V627">
        <f t="shared" ca="1" si="423"/>
        <v>0</v>
      </c>
      <c r="W627">
        <f t="shared" ca="1" si="423"/>
        <v>1</v>
      </c>
      <c r="X627">
        <f t="shared" ca="1" si="423"/>
        <v>0</v>
      </c>
      <c r="Y627">
        <f t="shared" ca="1" si="423"/>
        <v>0</v>
      </c>
      <c r="Z627">
        <f t="shared" ca="1" si="423"/>
        <v>0</v>
      </c>
      <c r="AA627">
        <f t="shared" ca="1" si="423"/>
        <v>0</v>
      </c>
      <c r="AB627">
        <f t="shared" ca="1" si="403"/>
        <v>5</v>
      </c>
      <c r="AC627" t="b">
        <f t="shared" ca="1" si="390"/>
        <v>0</v>
      </c>
      <c r="AD627" t="b">
        <f t="shared" ca="1" si="391"/>
        <v>0</v>
      </c>
      <c r="AE627" t="b">
        <f t="shared" ca="1" si="392"/>
        <v>0</v>
      </c>
      <c r="AF627" t="b">
        <f t="shared" ca="1" si="393"/>
        <v>0</v>
      </c>
      <c r="AG627" t="b">
        <f t="shared" ca="1" si="394"/>
        <v>0</v>
      </c>
      <c r="AH627" t="b">
        <f t="shared" ca="1" si="395"/>
        <v>0</v>
      </c>
      <c r="AI627" t="b">
        <f t="shared" ca="1" si="396"/>
        <v>1</v>
      </c>
      <c r="AJ627">
        <f t="shared" ca="1" si="404"/>
        <v>1</v>
      </c>
      <c r="AK627">
        <f t="shared" ca="1" si="397"/>
        <v>10615</v>
      </c>
      <c r="AL627">
        <f t="shared" ca="1" si="398"/>
        <v>114</v>
      </c>
      <c r="AM627" s="19">
        <f t="shared" ca="1" si="399"/>
        <v>87552</v>
      </c>
      <c r="AN627" t="str">
        <f ca="1">IF($C627=0,"",
VLOOKUP(MID($E627,1,1),TRANSF2,2,FALSE)
&amp; VLOOKUP(MID($E627,2,1),TRANSF2,2,FALSE)
&amp; VLOOKUP(MID($E627,3,1),TRANSF2,2,FALSE)
&amp; VLOOKUP(MID($E627,4,1),TRANSF2,2,FALSE)
&amp; VLOOKUP(MID($E627,5,1),TRANSF2,2,FALSE)
)</f>
        <v>INCIC</v>
      </c>
      <c r="AO627" t="str">
        <f t="shared" ca="1" si="405"/>
        <v>INCIC 584</v>
      </c>
      <c r="AP627" t="str">
        <f ca="1"/>
        <v>IGGLA 785</v>
      </c>
      <c r="AQ627" t="str" cm="1">
        <f t="array" aca="1" ref="AQ627:AR627" ca="1">IF($C627=0,"",_xlfn.TEXTSPLIT(AP627," "))</f>
        <v>IGGLA</v>
      </c>
      <c r="AR627" t="str">
        <f ca="1"/>
        <v>785</v>
      </c>
      <c r="AS627">
        <f t="shared" ca="1" si="406"/>
        <v>785</v>
      </c>
      <c r="AT627">
        <f ca="1"/>
        <v>615</v>
      </c>
      <c r="AU627" t="str">
        <f ca="1">IF($C627=0,"",
VLOOKUP(MID(AQ627,1,1),REVTRANS2,2,FALSE)
&amp; VLOOKUP(MID(AQ627,2,1),REVTRANS2,2,FALSE)
&amp; VLOOKUP(MID(AQ627,3,1),REVTRANS2,2,FALSE)
&amp; VLOOKUP(MID(AQ627,4,1),REVTRANS2,2,FALSE)
&amp; VLOOKUP(MID(AQ627,5,1),REVTRANS2,2,FALSE)
)</f>
        <v>977TJ</v>
      </c>
      <c r="AV627">
        <f t="shared" ref="AV627:BI690" ca="1" si="424">IF($C627=0,"",(LEN($AU627)-LEN(SUBSTITUTE($AU627,AV$11,""))))</f>
        <v>0</v>
      </c>
      <c r="AW627">
        <f t="shared" ca="1" si="422"/>
        <v>0</v>
      </c>
      <c r="AX627">
        <f t="shared" ca="1" si="422"/>
        <v>0</v>
      </c>
      <c r="AY627">
        <f t="shared" ca="1" si="422"/>
        <v>0</v>
      </c>
      <c r="AZ627">
        <f t="shared" ca="1" si="422"/>
        <v>0</v>
      </c>
      <c r="BA627">
        <f t="shared" ca="1" si="422"/>
        <v>0</v>
      </c>
      <c r="BB627">
        <f t="shared" ca="1" si="422"/>
        <v>2</v>
      </c>
      <c r="BC627">
        <f t="shared" ca="1" si="422"/>
        <v>0</v>
      </c>
      <c r="BD627">
        <f t="shared" ca="1" si="422"/>
        <v>1</v>
      </c>
      <c r="BE627">
        <f t="shared" ca="1" si="422"/>
        <v>1</v>
      </c>
      <c r="BF627">
        <f t="shared" ca="1" si="422"/>
        <v>0</v>
      </c>
      <c r="BG627">
        <f t="shared" ca="1" si="422"/>
        <v>0</v>
      </c>
      <c r="BH627">
        <f t="shared" ca="1" si="422"/>
        <v>0</v>
      </c>
      <c r="BI627" s="37">
        <f t="shared" ca="1" si="422"/>
        <v>1</v>
      </c>
      <c r="BJ627" t="b">
        <f t="shared" ca="1" si="407"/>
        <v>0</v>
      </c>
      <c r="BK627" t="b">
        <f t="shared" ca="1" si="408"/>
        <v>0</v>
      </c>
      <c r="BL627" t="b">
        <f t="shared" ca="1" si="409"/>
        <v>0</v>
      </c>
      <c r="BM627" t="b">
        <f t="shared" ca="1" si="410"/>
        <v>1</v>
      </c>
      <c r="BN627" t="b">
        <f t="shared" ca="1" si="411"/>
        <v>0</v>
      </c>
      <c r="BO627" t="b">
        <f t="shared" ca="1" si="412"/>
        <v>0</v>
      </c>
      <c r="BP627" t="b">
        <f t="shared" ca="1" si="413"/>
        <v>0</v>
      </c>
      <c r="BQ627">
        <f t="shared" ca="1" si="414"/>
        <v>1</v>
      </c>
      <c r="BR627">
        <f t="shared" ca="1" si="415"/>
        <v>40615</v>
      </c>
      <c r="BS627" cm="1">
        <f t="array" aca="1" ref="BS627" ca="1">IF($C627=0,"",RANK(BR627,OFFSET(KKK,0,0,LAST,1),-1))</f>
        <v>606</v>
      </c>
      <c r="BT627" s="19">
        <f t="shared" ca="1" si="416"/>
        <v>475710</v>
      </c>
    </row>
    <row r="628" spans="1:72">
      <c r="A628">
        <v>616</v>
      </c>
      <c r="C628" s="9" t="str">
        <f t="shared" ca="1" si="384"/>
        <v>JTKK9 505</v>
      </c>
      <c r="D628">
        <f t="shared" ca="1" si="387"/>
        <v>9</v>
      </c>
      <c r="E628" t="str">
        <f t="shared" ca="1" si="400"/>
        <v>JTKK9</v>
      </c>
      <c r="F628" t="str">
        <f t="shared" ca="1" si="388"/>
        <v>MLOOI</v>
      </c>
      <c r="G628" t="str">
        <f t="shared" ca="1" si="401"/>
        <v>MLOOI 505</v>
      </c>
      <c r="H628" t="str">
        <f ca="1"/>
        <v>LFBEF 664</v>
      </c>
      <c r="I628" t="str" cm="1">
        <f t="array" aca="1" ref="I628:J628" ca="1">IF($C628=0,"",_xlfn.TEXTSPLIT(H628," "))</f>
        <v>LFBEF</v>
      </c>
      <c r="J628" t="str">
        <f ca="1"/>
        <v>664</v>
      </c>
      <c r="K628">
        <f t="shared" ca="1" si="402"/>
        <v>664</v>
      </c>
      <c r="L628">
        <f ca="1"/>
        <v>616</v>
      </c>
      <c r="M628" t="str">
        <f t="shared" ca="1" si="389"/>
        <v>T6256</v>
      </c>
      <c r="N628">
        <f t="shared" ca="1" si="421"/>
        <v>0</v>
      </c>
      <c r="O628">
        <f t="shared" ca="1" si="423"/>
        <v>1</v>
      </c>
      <c r="P628">
        <f t="shared" ca="1" si="423"/>
        <v>0</v>
      </c>
      <c r="Q628">
        <f t="shared" ca="1" si="423"/>
        <v>0</v>
      </c>
      <c r="R628">
        <f t="shared" ca="1" si="423"/>
        <v>1</v>
      </c>
      <c r="S628">
        <f t="shared" ca="1" si="423"/>
        <v>2</v>
      </c>
      <c r="T628">
        <f t="shared" ca="1" si="423"/>
        <v>0</v>
      </c>
      <c r="U628">
        <f t="shared" ca="1" si="423"/>
        <v>0</v>
      </c>
      <c r="V628">
        <f t="shared" ca="1" si="423"/>
        <v>0</v>
      </c>
      <c r="W628">
        <f t="shared" ca="1" si="423"/>
        <v>1</v>
      </c>
      <c r="X628">
        <f t="shared" ca="1" si="423"/>
        <v>0</v>
      </c>
      <c r="Y628">
        <f t="shared" ca="1" si="423"/>
        <v>0</v>
      </c>
      <c r="Z628">
        <f t="shared" ca="1" si="423"/>
        <v>0</v>
      </c>
      <c r="AA628">
        <f t="shared" ca="1" si="423"/>
        <v>0</v>
      </c>
      <c r="AB628">
        <f t="shared" ca="1" si="403"/>
        <v>5</v>
      </c>
      <c r="AC628" t="b">
        <f t="shared" ca="1" si="390"/>
        <v>0</v>
      </c>
      <c r="AD628" t="b">
        <f t="shared" ca="1" si="391"/>
        <v>0</v>
      </c>
      <c r="AE628" t="b">
        <f t="shared" ca="1" si="392"/>
        <v>0</v>
      </c>
      <c r="AF628" t="b">
        <f t="shared" ca="1" si="393"/>
        <v>0</v>
      </c>
      <c r="AG628" t="b">
        <f t="shared" ca="1" si="394"/>
        <v>0</v>
      </c>
      <c r="AH628" t="b">
        <f t="shared" ca="1" si="395"/>
        <v>1</v>
      </c>
      <c r="AI628" t="b">
        <f t="shared" ca="1" si="396"/>
        <v>0</v>
      </c>
      <c r="AJ628">
        <f t="shared" ca="1" si="404"/>
        <v>1</v>
      </c>
      <c r="AK628">
        <f t="shared" ca="1" si="397"/>
        <v>20616</v>
      </c>
      <c r="AL628">
        <f t="shared" ca="1" si="398"/>
        <v>345</v>
      </c>
      <c r="AM628" s="19">
        <f t="shared" ca="1" si="399"/>
        <v>229080</v>
      </c>
      <c r="AN628" t="str">
        <f ca="1">IF($C628=0,"",
VLOOKUP(MID($E628,1,1),TRANSF2,2,FALSE)
&amp; VLOOKUP(MID($E628,2,1),TRANSF2,2,FALSE)
&amp; VLOOKUP(MID($E628,3,1),TRANSF2,2,FALSE)
&amp; VLOOKUP(MID($E628,4,1),TRANSF2,2,FALSE)
&amp; VLOOKUP(MID($E628,5,1),TRANSF2,2,FALSE)
)</f>
        <v>ALOOI</v>
      </c>
      <c r="AO628" t="str">
        <f t="shared" ca="1" si="405"/>
        <v>ALOOI 505</v>
      </c>
      <c r="AP628" t="str">
        <f ca="1"/>
        <v>IGIAL 899</v>
      </c>
      <c r="AQ628" t="str" cm="1">
        <f t="array" aca="1" ref="AQ628:AR628" ca="1">IF($C628=0,"",_xlfn.TEXTSPLIT(AP628," "))</f>
        <v>IGIAL</v>
      </c>
      <c r="AR628" t="str">
        <f ca="1"/>
        <v>899</v>
      </c>
      <c r="AS628">
        <f t="shared" ca="1" si="406"/>
        <v>899</v>
      </c>
      <c r="AT628">
        <f ca="1"/>
        <v>616</v>
      </c>
      <c r="AU628" t="str">
        <f ca="1">IF($C628=0,"",
VLOOKUP(MID(AQ628,1,1),REVTRANS2,2,FALSE)
&amp; VLOOKUP(MID(AQ628,2,1),REVTRANS2,2,FALSE)
&amp; VLOOKUP(MID(AQ628,3,1),REVTRANS2,2,FALSE)
&amp; VLOOKUP(MID(AQ628,4,1),REVTRANS2,2,FALSE)
&amp; VLOOKUP(MID(AQ628,5,1),REVTRANS2,2,FALSE)
)</f>
        <v>979JT</v>
      </c>
      <c r="AV628">
        <f t="shared" ca="1" si="424"/>
        <v>0</v>
      </c>
      <c r="AW628">
        <f t="shared" ca="1" si="422"/>
        <v>0</v>
      </c>
      <c r="AX628">
        <f t="shared" ca="1" si="422"/>
        <v>0</v>
      </c>
      <c r="AY628">
        <f t="shared" ca="1" si="422"/>
        <v>0</v>
      </c>
      <c r="AZ628">
        <f t="shared" ca="1" si="422"/>
        <v>0</v>
      </c>
      <c r="BA628">
        <f t="shared" ca="1" si="422"/>
        <v>0</v>
      </c>
      <c r="BB628">
        <f t="shared" ca="1" si="422"/>
        <v>1</v>
      </c>
      <c r="BC628">
        <f t="shared" ca="1" si="422"/>
        <v>0</v>
      </c>
      <c r="BD628">
        <f t="shared" ca="1" si="422"/>
        <v>2</v>
      </c>
      <c r="BE628">
        <f t="shared" ca="1" si="422"/>
        <v>1</v>
      </c>
      <c r="BF628">
        <f t="shared" ca="1" si="422"/>
        <v>0</v>
      </c>
      <c r="BG628">
        <f t="shared" ca="1" si="422"/>
        <v>0</v>
      </c>
      <c r="BH628">
        <f t="shared" ca="1" si="422"/>
        <v>0</v>
      </c>
      <c r="BI628" s="37">
        <f t="shared" ca="1" si="422"/>
        <v>1</v>
      </c>
      <c r="BJ628" t="b">
        <f t="shared" ca="1" si="407"/>
        <v>0</v>
      </c>
      <c r="BK628" t="b">
        <f t="shared" ca="1" si="408"/>
        <v>0</v>
      </c>
      <c r="BL628" t="b">
        <f t="shared" ca="1" si="409"/>
        <v>0</v>
      </c>
      <c r="BM628" t="b">
        <f t="shared" ca="1" si="410"/>
        <v>1</v>
      </c>
      <c r="BN628" t="b">
        <f t="shared" ca="1" si="411"/>
        <v>0</v>
      </c>
      <c r="BO628" t="b">
        <f t="shared" ca="1" si="412"/>
        <v>0</v>
      </c>
      <c r="BP628" t="b">
        <f t="shared" ca="1" si="413"/>
        <v>0</v>
      </c>
      <c r="BQ628">
        <f t="shared" ca="1" si="414"/>
        <v>1</v>
      </c>
      <c r="BR628">
        <f t="shared" ca="1" si="415"/>
        <v>40616</v>
      </c>
      <c r="BS628" cm="1">
        <f t="array" aca="1" ref="BS628" ca="1">IF($C628=0,"",RANK(BR628,OFFSET(KKK,0,0,LAST,1),-1))</f>
        <v>607</v>
      </c>
      <c r="BT628" s="19">
        <f t="shared" ca="1" si="416"/>
        <v>545693</v>
      </c>
    </row>
    <row r="629" spans="1:72">
      <c r="A629">
        <v>617</v>
      </c>
      <c r="C629" s="9" t="str">
        <f t="shared" ca="1" si="384"/>
        <v>J986K 3</v>
      </c>
      <c r="D629">
        <f t="shared" ca="1" si="387"/>
        <v>7</v>
      </c>
      <c r="E629" t="str">
        <f t="shared" ca="1" si="400"/>
        <v>J986K</v>
      </c>
      <c r="F629" t="str">
        <f t="shared" ca="1" si="388"/>
        <v>MIHFO</v>
      </c>
      <c r="G629" t="str">
        <f t="shared" ca="1" si="401"/>
        <v>MIHFO 3</v>
      </c>
      <c r="H629" t="str">
        <f ca="1"/>
        <v>LFCPM 741</v>
      </c>
      <c r="I629" t="str" cm="1">
        <f t="array" aca="1" ref="I629:J629" ca="1">IF($C629=0,"",_xlfn.TEXTSPLIT(H629," "))</f>
        <v>LFCPM</v>
      </c>
      <c r="J629" t="str">
        <f ca="1"/>
        <v>741</v>
      </c>
      <c r="K629">
        <f t="shared" ca="1" si="402"/>
        <v>741</v>
      </c>
      <c r="L629">
        <f ca="1"/>
        <v>617</v>
      </c>
      <c r="M629" t="str">
        <f t="shared" ca="1" si="389"/>
        <v>T63AJ</v>
      </c>
      <c r="N629">
        <f t="shared" ca="1" si="421"/>
        <v>0</v>
      </c>
      <c r="O629">
        <f t="shared" ca="1" si="423"/>
        <v>0</v>
      </c>
      <c r="P629">
        <f t="shared" ca="1" si="423"/>
        <v>1</v>
      </c>
      <c r="Q629">
        <f t="shared" ca="1" si="423"/>
        <v>0</v>
      </c>
      <c r="R629">
        <f t="shared" ca="1" si="423"/>
        <v>0</v>
      </c>
      <c r="S629">
        <f t="shared" ca="1" si="423"/>
        <v>1</v>
      </c>
      <c r="T629">
        <f t="shared" ca="1" si="423"/>
        <v>0</v>
      </c>
      <c r="U629">
        <f t="shared" ca="1" si="423"/>
        <v>0</v>
      </c>
      <c r="V629">
        <f t="shared" ca="1" si="423"/>
        <v>0</v>
      </c>
      <c r="W629">
        <f t="shared" ca="1" si="423"/>
        <v>1</v>
      </c>
      <c r="X629">
        <f t="shared" ca="1" si="423"/>
        <v>1</v>
      </c>
      <c r="Y629">
        <f t="shared" ca="1" si="423"/>
        <v>0</v>
      </c>
      <c r="Z629">
        <f t="shared" ca="1" si="423"/>
        <v>0</v>
      </c>
      <c r="AA629">
        <f t="shared" ca="1" si="423"/>
        <v>1</v>
      </c>
      <c r="AB629">
        <f t="shared" ca="1" si="403"/>
        <v>5</v>
      </c>
      <c r="AC629" t="b">
        <f t="shared" ca="1" si="390"/>
        <v>0</v>
      </c>
      <c r="AD629" t="b">
        <f t="shared" ca="1" si="391"/>
        <v>0</v>
      </c>
      <c r="AE629" t="b">
        <f t="shared" ca="1" si="392"/>
        <v>0</v>
      </c>
      <c r="AF629" t="b">
        <f t="shared" ca="1" si="393"/>
        <v>0</v>
      </c>
      <c r="AG629" t="b">
        <f t="shared" ca="1" si="394"/>
        <v>0</v>
      </c>
      <c r="AH629" t="b">
        <f t="shared" ca="1" si="395"/>
        <v>0</v>
      </c>
      <c r="AI629" t="b">
        <f t="shared" ca="1" si="396"/>
        <v>1</v>
      </c>
      <c r="AJ629">
        <f t="shared" ca="1" si="404"/>
        <v>1</v>
      </c>
      <c r="AK629">
        <f t="shared" ca="1" si="397"/>
        <v>10617</v>
      </c>
      <c r="AL629">
        <f t="shared" ca="1" si="398"/>
        <v>115</v>
      </c>
      <c r="AM629" s="19">
        <f t="shared" ca="1" si="399"/>
        <v>85215</v>
      </c>
      <c r="AN629" t="str">
        <f ca="1">IF($C629=0,"",
VLOOKUP(MID($E629,1,1),TRANSF2,2,FALSE)
&amp; VLOOKUP(MID($E629,2,1),TRANSF2,2,FALSE)
&amp; VLOOKUP(MID($E629,3,1),TRANSF2,2,FALSE)
&amp; VLOOKUP(MID($E629,4,1),TRANSF2,2,FALSE)
&amp; VLOOKUP(MID($E629,5,1),TRANSF2,2,FALSE)
)</f>
        <v>AIHFO</v>
      </c>
      <c r="AO629" t="str">
        <f t="shared" ca="1" si="405"/>
        <v>AIHFO 3</v>
      </c>
      <c r="AP629" t="str">
        <f ca="1"/>
        <v>IGIDG 921</v>
      </c>
      <c r="AQ629" t="str" cm="1">
        <f t="array" aca="1" ref="AQ629:AR629" ca="1">IF($C629=0,"",_xlfn.TEXTSPLIT(AP629," "))</f>
        <v>IGIDG</v>
      </c>
      <c r="AR629" t="str">
        <f ca="1"/>
        <v>921</v>
      </c>
      <c r="AS629">
        <f t="shared" ca="1" si="406"/>
        <v>921</v>
      </c>
      <c r="AT629">
        <f ca="1"/>
        <v>617</v>
      </c>
      <c r="AU629" t="str">
        <f ca="1">IF($C629=0,"",
VLOOKUP(MID(AQ629,1,1),REVTRANS2,2,FALSE)
&amp; VLOOKUP(MID(AQ629,2,1),REVTRANS2,2,FALSE)
&amp; VLOOKUP(MID(AQ629,3,1),REVTRANS2,2,FALSE)
&amp; VLOOKUP(MID(AQ629,4,1),REVTRANS2,2,FALSE)
&amp; VLOOKUP(MID(AQ629,5,1),REVTRANS2,2,FALSE)
)</f>
        <v>97947</v>
      </c>
      <c r="AV629">
        <f t="shared" ca="1" si="424"/>
        <v>0</v>
      </c>
      <c r="AW629">
        <f t="shared" ca="1" si="422"/>
        <v>0</v>
      </c>
      <c r="AX629">
        <f t="shared" ca="1" si="422"/>
        <v>0</v>
      </c>
      <c r="AY629">
        <f t="shared" ca="1" si="422"/>
        <v>1</v>
      </c>
      <c r="AZ629">
        <f t="shared" ca="1" si="422"/>
        <v>0</v>
      </c>
      <c r="BA629">
        <f t="shared" ca="1" si="422"/>
        <v>0</v>
      </c>
      <c r="BB629">
        <f t="shared" ca="1" si="422"/>
        <v>2</v>
      </c>
      <c r="BC629">
        <f t="shared" ca="1" si="422"/>
        <v>0</v>
      </c>
      <c r="BD629">
        <f t="shared" ca="1" si="422"/>
        <v>2</v>
      </c>
      <c r="BE629">
        <f t="shared" ca="1" si="422"/>
        <v>0</v>
      </c>
      <c r="BF629">
        <f t="shared" ca="1" si="422"/>
        <v>0</v>
      </c>
      <c r="BG629">
        <f t="shared" ca="1" si="422"/>
        <v>0</v>
      </c>
      <c r="BH629">
        <f t="shared" ca="1" si="422"/>
        <v>0</v>
      </c>
      <c r="BI629" s="37">
        <f t="shared" ca="1" si="422"/>
        <v>0</v>
      </c>
      <c r="BJ629" t="b">
        <f t="shared" ca="1" si="407"/>
        <v>0</v>
      </c>
      <c r="BK629" t="b">
        <f t="shared" ca="1" si="408"/>
        <v>0</v>
      </c>
      <c r="BL629" t="b">
        <f t="shared" ca="1" si="409"/>
        <v>0</v>
      </c>
      <c r="BM629" t="b">
        <f t="shared" ca="1" si="410"/>
        <v>0</v>
      </c>
      <c r="BN629" t="b">
        <f t="shared" ca="1" si="411"/>
        <v>1</v>
      </c>
      <c r="BO629" t="b">
        <f t="shared" ca="1" si="412"/>
        <v>0</v>
      </c>
      <c r="BP629" t="b">
        <f t="shared" ca="1" si="413"/>
        <v>0</v>
      </c>
      <c r="BQ629">
        <f t="shared" ca="1" si="414"/>
        <v>1</v>
      </c>
      <c r="BR629">
        <f t="shared" ca="1" si="415"/>
        <v>30617</v>
      </c>
      <c r="BS629" cm="1">
        <f t="array" aca="1" ref="BS629" ca="1">IF($C629=0,"",RANK(BR629,OFFSET(KKK,0,0,LAST,1),-1))</f>
        <v>398</v>
      </c>
      <c r="BT629" s="19">
        <f t="shared" ca="1" si="416"/>
        <v>366558</v>
      </c>
    </row>
    <row r="630" spans="1:72">
      <c r="A630">
        <v>618</v>
      </c>
      <c r="C630" s="9" t="str">
        <f t="shared" ca="1" si="384"/>
        <v>55KJ5 285</v>
      </c>
      <c r="D630">
        <f t="shared" ca="1" si="387"/>
        <v>9</v>
      </c>
      <c r="E630" t="str">
        <f t="shared" ca="1" si="400"/>
        <v>55KJ5</v>
      </c>
      <c r="F630" t="str">
        <f t="shared" ca="1" si="388"/>
        <v>EEOME</v>
      </c>
      <c r="G630" t="str">
        <f t="shared" ca="1" si="401"/>
        <v>EEOME 285</v>
      </c>
      <c r="H630" t="str">
        <f ca="1"/>
        <v>LFEHG 612</v>
      </c>
      <c r="I630" t="str" cm="1">
        <f t="array" aca="1" ref="I630:J630" ca="1">IF($C630=0,"",_xlfn.TEXTSPLIT(H630," "))</f>
        <v>LFEHG</v>
      </c>
      <c r="J630" t="str">
        <f ca="1"/>
        <v>612</v>
      </c>
      <c r="K630">
        <f t="shared" ca="1" si="402"/>
        <v>612</v>
      </c>
      <c r="L630">
        <f ca="1"/>
        <v>618</v>
      </c>
      <c r="M630" t="str">
        <f t="shared" ca="1" si="389"/>
        <v>T6587</v>
      </c>
      <c r="N630">
        <f t="shared" ca="1" si="421"/>
        <v>0</v>
      </c>
      <c r="O630">
        <f t="shared" ca="1" si="423"/>
        <v>0</v>
      </c>
      <c r="P630">
        <f t="shared" ca="1" si="423"/>
        <v>0</v>
      </c>
      <c r="Q630">
        <f t="shared" ca="1" si="423"/>
        <v>0</v>
      </c>
      <c r="R630">
        <f t="shared" ca="1" si="423"/>
        <v>1</v>
      </c>
      <c r="S630">
        <f t="shared" ca="1" si="423"/>
        <v>1</v>
      </c>
      <c r="T630">
        <f t="shared" ca="1" si="423"/>
        <v>1</v>
      </c>
      <c r="U630">
        <f t="shared" ca="1" si="423"/>
        <v>1</v>
      </c>
      <c r="V630">
        <f t="shared" ca="1" si="423"/>
        <v>0</v>
      </c>
      <c r="W630">
        <f t="shared" ca="1" si="423"/>
        <v>1</v>
      </c>
      <c r="X630">
        <f t="shared" ca="1" si="423"/>
        <v>0</v>
      </c>
      <c r="Y630">
        <f t="shared" ca="1" si="423"/>
        <v>0</v>
      </c>
      <c r="Z630">
        <f t="shared" ca="1" si="423"/>
        <v>0</v>
      </c>
      <c r="AA630">
        <f t="shared" ca="1" si="423"/>
        <v>0</v>
      </c>
      <c r="AB630">
        <f t="shared" ca="1" si="403"/>
        <v>5</v>
      </c>
      <c r="AC630" t="b">
        <f t="shared" ca="1" si="390"/>
        <v>0</v>
      </c>
      <c r="AD630" t="b">
        <f t="shared" ca="1" si="391"/>
        <v>0</v>
      </c>
      <c r="AE630" t="b">
        <f t="shared" ca="1" si="392"/>
        <v>0</v>
      </c>
      <c r="AF630" t="b">
        <f t="shared" ca="1" si="393"/>
        <v>0</v>
      </c>
      <c r="AG630" t="b">
        <f t="shared" ca="1" si="394"/>
        <v>0</v>
      </c>
      <c r="AH630" t="b">
        <f t="shared" ca="1" si="395"/>
        <v>0</v>
      </c>
      <c r="AI630" t="b">
        <f t="shared" ca="1" si="396"/>
        <v>1</v>
      </c>
      <c r="AJ630">
        <f t="shared" ca="1" si="404"/>
        <v>1</v>
      </c>
      <c r="AK630">
        <f t="shared" ca="1" si="397"/>
        <v>10618</v>
      </c>
      <c r="AL630">
        <f t="shared" ca="1" si="398"/>
        <v>116</v>
      </c>
      <c r="AM630" s="19">
        <f t="shared" ca="1" si="399"/>
        <v>70992</v>
      </c>
      <c r="AN630" t="str">
        <f ca="1">IF($C630=0,"",
VLOOKUP(MID($E630,1,1),TRANSF2,2,FALSE)
&amp; VLOOKUP(MID($E630,2,1),TRANSF2,2,FALSE)
&amp; VLOOKUP(MID($E630,3,1),TRANSF2,2,FALSE)
&amp; VLOOKUP(MID($E630,4,1),TRANSF2,2,FALSE)
&amp; VLOOKUP(MID($E630,5,1),TRANSF2,2,FALSE)
)</f>
        <v>EEOAE</v>
      </c>
      <c r="AO630" t="str">
        <f t="shared" ca="1" si="405"/>
        <v>EEOAE 285</v>
      </c>
      <c r="AP630" t="str">
        <f ca="1"/>
        <v>IGILL 932</v>
      </c>
      <c r="AQ630" t="str" cm="1">
        <f t="array" aca="1" ref="AQ630:AR630" ca="1">IF($C630=0,"",_xlfn.TEXTSPLIT(AP630," "))</f>
        <v>IGILL</v>
      </c>
      <c r="AR630" t="str">
        <f ca="1"/>
        <v>932</v>
      </c>
      <c r="AS630">
        <f t="shared" ca="1" si="406"/>
        <v>932</v>
      </c>
      <c r="AT630">
        <f ca="1"/>
        <v>618</v>
      </c>
      <c r="AU630" t="str">
        <f ca="1">IF($C630=0,"",
VLOOKUP(MID(AQ630,1,1),REVTRANS2,2,FALSE)
&amp; VLOOKUP(MID(AQ630,2,1),REVTRANS2,2,FALSE)
&amp; VLOOKUP(MID(AQ630,3,1),REVTRANS2,2,FALSE)
&amp; VLOOKUP(MID(AQ630,4,1),REVTRANS2,2,FALSE)
&amp; VLOOKUP(MID(AQ630,5,1),REVTRANS2,2,FALSE)
)</f>
        <v>979TT</v>
      </c>
      <c r="AV630">
        <f t="shared" ca="1" si="424"/>
        <v>0</v>
      </c>
      <c r="AW630">
        <f t="shared" ca="1" si="422"/>
        <v>0</v>
      </c>
      <c r="AX630">
        <f t="shared" ca="1" si="422"/>
        <v>0</v>
      </c>
      <c r="AY630">
        <f t="shared" ca="1" si="422"/>
        <v>0</v>
      </c>
      <c r="AZ630">
        <f t="shared" ca="1" si="422"/>
        <v>0</v>
      </c>
      <c r="BA630">
        <f t="shared" ca="1" si="422"/>
        <v>0</v>
      </c>
      <c r="BB630">
        <f t="shared" ca="1" si="422"/>
        <v>1</v>
      </c>
      <c r="BC630">
        <f t="shared" ca="1" si="422"/>
        <v>0</v>
      </c>
      <c r="BD630">
        <f t="shared" ca="1" si="422"/>
        <v>2</v>
      </c>
      <c r="BE630">
        <f t="shared" ca="1" si="422"/>
        <v>2</v>
      </c>
      <c r="BF630">
        <f t="shared" ca="1" si="422"/>
        <v>0</v>
      </c>
      <c r="BG630">
        <f t="shared" ca="1" si="422"/>
        <v>0</v>
      </c>
      <c r="BH630">
        <f t="shared" ca="1" si="422"/>
        <v>0</v>
      </c>
      <c r="BI630" s="37">
        <f t="shared" ca="1" si="422"/>
        <v>0</v>
      </c>
      <c r="BJ630" t="b">
        <f t="shared" ca="1" si="407"/>
        <v>0</v>
      </c>
      <c r="BK630" t="b">
        <f t="shared" ca="1" si="408"/>
        <v>0</v>
      </c>
      <c r="BL630" t="b">
        <f t="shared" ca="1" si="409"/>
        <v>0</v>
      </c>
      <c r="BM630" t="b">
        <f t="shared" ca="1" si="410"/>
        <v>0</v>
      </c>
      <c r="BN630" t="b">
        <f t="shared" ca="1" si="411"/>
        <v>1</v>
      </c>
      <c r="BO630" t="b">
        <f t="shared" ca="1" si="412"/>
        <v>0</v>
      </c>
      <c r="BP630" t="b">
        <f t="shared" ca="1" si="413"/>
        <v>0</v>
      </c>
      <c r="BQ630">
        <f t="shared" ca="1" si="414"/>
        <v>1</v>
      </c>
      <c r="BR630">
        <f t="shared" ca="1" si="415"/>
        <v>30618</v>
      </c>
      <c r="BS630" cm="1">
        <f t="array" aca="1" ref="BS630" ca="1">IF($C630=0,"",RANK(BR630,OFFSET(KKK,0,0,LAST,1),-1))</f>
        <v>399</v>
      </c>
      <c r="BT630" s="19">
        <f t="shared" ca="1" si="416"/>
        <v>371868</v>
      </c>
    </row>
    <row r="631" spans="1:72">
      <c r="A631">
        <v>619</v>
      </c>
      <c r="C631" s="9" t="str">
        <f t="shared" ca="1" si="384"/>
        <v>8K882 920</v>
      </c>
      <c r="D631">
        <f t="shared" ca="1" si="387"/>
        <v>9</v>
      </c>
      <c r="E631" t="str">
        <f t="shared" ca="1" si="400"/>
        <v>8K882</v>
      </c>
      <c r="F631" t="str">
        <f t="shared" ca="1" si="388"/>
        <v>HOHHB</v>
      </c>
      <c r="G631" t="str">
        <f t="shared" ca="1" si="401"/>
        <v>HOHHB 920</v>
      </c>
      <c r="H631" t="str">
        <f ca="1"/>
        <v>LFENN 275</v>
      </c>
      <c r="I631" t="str" cm="1">
        <f t="array" aca="1" ref="I631:J631" ca="1">IF($C631=0,"",_xlfn.TEXTSPLIT(H631," "))</f>
        <v>LFENN</v>
      </c>
      <c r="J631" t="str">
        <f ca="1"/>
        <v>275</v>
      </c>
      <c r="K631">
        <f t="shared" ca="1" si="402"/>
        <v>275</v>
      </c>
      <c r="L631">
        <f ca="1"/>
        <v>619</v>
      </c>
      <c r="M631" t="str">
        <f t="shared" ca="1" si="389"/>
        <v>T65QQ</v>
      </c>
      <c r="N631">
        <f t="shared" ca="1" si="421"/>
        <v>0</v>
      </c>
      <c r="O631">
        <f t="shared" ca="1" si="423"/>
        <v>0</v>
      </c>
      <c r="P631">
        <f t="shared" ca="1" si="423"/>
        <v>0</v>
      </c>
      <c r="Q631">
        <f t="shared" ca="1" si="423"/>
        <v>0</v>
      </c>
      <c r="R631">
        <f t="shared" ca="1" si="423"/>
        <v>1</v>
      </c>
      <c r="S631">
        <f t="shared" ca="1" si="423"/>
        <v>1</v>
      </c>
      <c r="T631">
        <f t="shared" ca="1" si="423"/>
        <v>0</v>
      </c>
      <c r="U631">
        <f t="shared" ca="1" si="423"/>
        <v>0</v>
      </c>
      <c r="V631">
        <f t="shared" ca="1" si="423"/>
        <v>0</v>
      </c>
      <c r="W631">
        <f t="shared" ca="1" si="423"/>
        <v>1</v>
      </c>
      <c r="X631">
        <f t="shared" ca="1" si="423"/>
        <v>0</v>
      </c>
      <c r="Y631">
        <f t="shared" ca="1" si="423"/>
        <v>2</v>
      </c>
      <c r="Z631">
        <f t="shared" ca="1" si="423"/>
        <v>0</v>
      </c>
      <c r="AA631">
        <f t="shared" ca="1" si="423"/>
        <v>0</v>
      </c>
      <c r="AB631">
        <f t="shared" ca="1" si="403"/>
        <v>5</v>
      </c>
      <c r="AC631" t="b">
        <f t="shared" ca="1" si="390"/>
        <v>0</v>
      </c>
      <c r="AD631" t="b">
        <f t="shared" ca="1" si="391"/>
        <v>0</v>
      </c>
      <c r="AE631" t="b">
        <f t="shared" ca="1" si="392"/>
        <v>0</v>
      </c>
      <c r="AF631" t="b">
        <f t="shared" ca="1" si="393"/>
        <v>0</v>
      </c>
      <c r="AG631" t="b">
        <f t="shared" ca="1" si="394"/>
        <v>0</v>
      </c>
      <c r="AH631" t="b">
        <f t="shared" ca="1" si="395"/>
        <v>1</v>
      </c>
      <c r="AI631" t="b">
        <f t="shared" ca="1" si="396"/>
        <v>0</v>
      </c>
      <c r="AJ631">
        <f t="shared" ca="1" si="404"/>
        <v>1</v>
      </c>
      <c r="AK631">
        <f t="shared" ca="1" si="397"/>
        <v>20619</v>
      </c>
      <c r="AL631">
        <f t="shared" ca="1" si="398"/>
        <v>346</v>
      </c>
      <c r="AM631" s="19">
        <f t="shared" ca="1" si="399"/>
        <v>95150</v>
      </c>
      <c r="AN631" t="str">
        <f ca="1">IF($C631=0,"",
VLOOKUP(MID($E631,1,1),TRANSF2,2,FALSE)
&amp; VLOOKUP(MID($E631,2,1),TRANSF2,2,FALSE)
&amp; VLOOKUP(MID($E631,3,1),TRANSF2,2,FALSE)
&amp; VLOOKUP(MID($E631,4,1),TRANSF2,2,FALSE)
&amp; VLOOKUP(MID($E631,5,1),TRANSF2,2,FALSE)
)</f>
        <v>HOHHB</v>
      </c>
      <c r="AO631" t="str">
        <f t="shared" ca="1" si="405"/>
        <v>HOHHB 920</v>
      </c>
      <c r="AP631" t="str">
        <f ca="1"/>
        <v>IGNEP 178</v>
      </c>
      <c r="AQ631" t="str" cm="1">
        <f t="array" aca="1" ref="AQ631:AR631" ca="1">IF($C631=0,"",_xlfn.TEXTSPLIT(AP631," "))</f>
        <v>IGNEP</v>
      </c>
      <c r="AR631" t="str">
        <f ca="1"/>
        <v>178</v>
      </c>
      <c r="AS631">
        <f t="shared" ca="1" si="406"/>
        <v>178</v>
      </c>
      <c r="AT631">
        <f ca="1"/>
        <v>619</v>
      </c>
      <c r="AU631" t="str">
        <f ca="1">IF($C631=0,"",
VLOOKUP(MID(AQ631,1,1),REVTRANS2,2,FALSE)
&amp; VLOOKUP(MID(AQ631,2,1),REVTRANS2,2,FALSE)
&amp; VLOOKUP(MID(AQ631,3,1),REVTRANS2,2,FALSE)
&amp; VLOOKUP(MID(AQ631,4,1),REVTRANS2,2,FALSE)
&amp; VLOOKUP(MID(AQ631,5,1),REVTRANS2,2,FALSE)
)</f>
        <v>97Q5A</v>
      </c>
      <c r="AV631">
        <f t="shared" ca="1" si="424"/>
        <v>0</v>
      </c>
      <c r="AW631">
        <f t="shared" ca="1" si="422"/>
        <v>0</v>
      </c>
      <c r="AX631">
        <f t="shared" ca="1" si="422"/>
        <v>0</v>
      </c>
      <c r="AY631">
        <f t="shared" ca="1" si="422"/>
        <v>0</v>
      </c>
      <c r="AZ631">
        <f t="shared" ca="1" si="422"/>
        <v>1</v>
      </c>
      <c r="BA631">
        <f t="shared" ca="1" si="422"/>
        <v>0</v>
      </c>
      <c r="BB631">
        <f t="shared" ca="1" si="422"/>
        <v>1</v>
      </c>
      <c r="BC631">
        <f t="shared" ca="1" si="422"/>
        <v>0</v>
      </c>
      <c r="BD631">
        <f t="shared" ca="1" si="422"/>
        <v>1</v>
      </c>
      <c r="BE631">
        <f t="shared" ca="1" si="422"/>
        <v>0</v>
      </c>
      <c r="BF631">
        <f t="shared" ca="1" si="422"/>
        <v>1</v>
      </c>
      <c r="BG631">
        <f t="shared" ca="1" si="422"/>
        <v>0</v>
      </c>
      <c r="BH631">
        <f t="shared" ca="1" si="422"/>
        <v>1</v>
      </c>
      <c r="BI631" s="37">
        <f t="shared" ca="1" si="422"/>
        <v>0</v>
      </c>
      <c r="BJ631" t="b">
        <f t="shared" ca="1" si="407"/>
        <v>0</v>
      </c>
      <c r="BK631" t="b">
        <f t="shared" ca="1" si="408"/>
        <v>0</v>
      </c>
      <c r="BL631" t="b">
        <f t="shared" ca="1" si="409"/>
        <v>0</v>
      </c>
      <c r="BM631" t="b">
        <f t="shared" ca="1" si="410"/>
        <v>0</v>
      </c>
      <c r="BN631" t="b">
        <f t="shared" ca="1" si="411"/>
        <v>0</v>
      </c>
      <c r="BO631" t="b">
        <f t="shared" ca="1" si="412"/>
        <v>0</v>
      </c>
      <c r="BP631" t="b">
        <f t="shared" ca="1" si="413"/>
        <v>1</v>
      </c>
      <c r="BQ631">
        <f t="shared" ca="1" si="414"/>
        <v>1</v>
      </c>
      <c r="BR631">
        <f t="shared" ca="1" si="415"/>
        <v>10619</v>
      </c>
      <c r="BS631" cm="1">
        <f t="array" aca="1" ref="BS631" ca="1">IF($C631=0,"",RANK(BR631,OFFSET(KKK,0,0,LAST,1),-1))</f>
        <v>70</v>
      </c>
      <c r="BT631" s="19">
        <f t="shared" ca="1" si="416"/>
        <v>12460</v>
      </c>
    </row>
    <row r="632" spans="1:72">
      <c r="A632">
        <v>620</v>
      </c>
      <c r="C632" s="9" t="str">
        <f t="shared" ca="1" si="384"/>
        <v>8KA82 232</v>
      </c>
      <c r="D632">
        <f t="shared" ca="1" si="387"/>
        <v>9</v>
      </c>
      <c r="E632" t="str">
        <f t="shared" ca="1" si="400"/>
        <v>8KA82</v>
      </c>
      <c r="F632" t="str">
        <f t="shared" ca="1" si="388"/>
        <v>HOPHB</v>
      </c>
      <c r="G632" t="str">
        <f t="shared" ca="1" si="401"/>
        <v>HOPHB 232</v>
      </c>
      <c r="H632" t="str">
        <f ca="1"/>
        <v>LFFCF 347</v>
      </c>
      <c r="I632" t="str" cm="1">
        <f t="array" aca="1" ref="I632:J632" ca="1">IF($C632=0,"",_xlfn.TEXTSPLIT(H632," "))</f>
        <v>LFFCF</v>
      </c>
      <c r="J632" t="str">
        <f ca="1"/>
        <v>347</v>
      </c>
      <c r="K632">
        <f t="shared" ca="1" si="402"/>
        <v>347</v>
      </c>
      <c r="L632">
        <f ca="1"/>
        <v>620</v>
      </c>
      <c r="M632" t="str">
        <f t="shared" ca="1" si="389"/>
        <v>T6636</v>
      </c>
      <c r="N632">
        <f t="shared" ca="1" si="421"/>
        <v>0</v>
      </c>
      <c r="O632">
        <f t="shared" ca="1" si="423"/>
        <v>0</v>
      </c>
      <c r="P632">
        <f t="shared" ca="1" si="423"/>
        <v>1</v>
      </c>
      <c r="Q632">
        <f t="shared" ca="1" si="423"/>
        <v>0</v>
      </c>
      <c r="R632">
        <f t="shared" ca="1" si="423"/>
        <v>0</v>
      </c>
      <c r="S632">
        <f t="shared" ca="1" si="423"/>
        <v>3</v>
      </c>
      <c r="T632">
        <f t="shared" ca="1" si="423"/>
        <v>0</v>
      </c>
      <c r="U632">
        <f t="shared" ca="1" si="423"/>
        <v>0</v>
      </c>
      <c r="V632">
        <f t="shared" ca="1" si="423"/>
        <v>0</v>
      </c>
      <c r="W632">
        <f t="shared" ca="1" si="423"/>
        <v>1</v>
      </c>
      <c r="X632">
        <f t="shared" ca="1" si="423"/>
        <v>0</v>
      </c>
      <c r="Y632">
        <f t="shared" ca="1" si="423"/>
        <v>0</v>
      </c>
      <c r="Z632">
        <f t="shared" ca="1" si="423"/>
        <v>0</v>
      </c>
      <c r="AA632">
        <f t="shared" ca="1" si="423"/>
        <v>0</v>
      </c>
      <c r="AB632">
        <f t="shared" ca="1" si="403"/>
        <v>5</v>
      </c>
      <c r="AC632" t="b">
        <f t="shared" ca="1" si="390"/>
        <v>0</v>
      </c>
      <c r="AD632" t="b">
        <f t="shared" ca="1" si="391"/>
        <v>0</v>
      </c>
      <c r="AE632" t="b">
        <f t="shared" ca="1" si="392"/>
        <v>0</v>
      </c>
      <c r="AF632" t="b">
        <f t="shared" ca="1" si="393"/>
        <v>1</v>
      </c>
      <c r="AG632" t="b">
        <f t="shared" ca="1" si="394"/>
        <v>0</v>
      </c>
      <c r="AH632" t="b">
        <f t="shared" ca="1" si="395"/>
        <v>0</v>
      </c>
      <c r="AI632" t="b">
        <f t="shared" ca="1" si="396"/>
        <v>0</v>
      </c>
      <c r="AJ632">
        <f t="shared" ca="1" si="404"/>
        <v>1</v>
      </c>
      <c r="AK632">
        <f t="shared" ca="1" si="397"/>
        <v>40620</v>
      </c>
      <c r="AL632">
        <f t="shared" ca="1" si="398"/>
        <v>734</v>
      </c>
      <c r="AM632" s="19">
        <f t="shared" ca="1" si="399"/>
        <v>254698</v>
      </c>
      <c r="AN632" t="str">
        <f ca="1">IF($C632=0,"",
VLOOKUP(MID($E632,1,1),TRANSF2,2,FALSE)
&amp; VLOOKUP(MID($E632,2,1),TRANSF2,2,FALSE)
&amp; VLOOKUP(MID($E632,3,1),TRANSF2,2,FALSE)
&amp; VLOOKUP(MID($E632,4,1),TRANSF2,2,FALSE)
&amp; VLOOKUP(MID($E632,5,1),TRANSF2,2,FALSE)
)</f>
        <v>HOPHB</v>
      </c>
      <c r="AO632" t="str">
        <f t="shared" ca="1" si="405"/>
        <v>HOPHB 232</v>
      </c>
      <c r="AP632" t="str">
        <f ca="1"/>
        <v>IGNGP 261</v>
      </c>
      <c r="AQ632" t="str" cm="1">
        <f t="array" aca="1" ref="AQ632:AR632" ca="1">IF($C632=0,"",_xlfn.TEXTSPLIT(AP632," "))</f>
        <v>IGNGP</v>
      </c>
      <c r="AR632" t="str">
        <f ca="1"/>
        <v>261</v>
      </c>
      <c r="AS632">
        <f t="shared" ca="1" si="406"/>
        <v>261</v>
      </c>
      <c r="AT632">
        <f ca="1"/>
        <v>620</v>
      </c>
      <c r="AU632" t="str">
        <f ca="1">IF($C632=0,"",
VLOOKUP(MID(AQ632,1,1),REVTRANS2,2,FALSE)
&amp; VLOOKUP(MID(AQ632,2,1),REVTRANS2,2,FALSE)
&amp; VLOOKUP(MID(AQ632,3,1),REVTRANS2,2,FALSE)
&amp; VLOOKUP(MID(AQ632,4,1),REVTRANS2,2,FALSE)
&amp; VLOOKUP(MID(AQ632,5,1),REVTRANS2,2,FALSE)
)</f>
        <v>97Q7A</v>
      </c>
      <c r="AV632">
        <f t="shared" ca="1" si="424"/>
        <v>0</v>
      </c>
      <c r="AW632">
        <f t="shared" ca="1" si="422"/>
        <v>0</v>
      </c>
      <c r="AX632">
        <f t="shared" ca="1" si="422"/>
        <v>0</v>
      </c>
      <c r="AY632">
        <f t="shared" ca="1" si="422"/>
        <v>0</v>
      </c>
      <c r="AZ632">
        <f t="shared" ca="1" si="422"/>
        <v>0</v>
      </c>
      <c r="BA632">
        <f t="shared" ca="1" si="422"/>
        <v>0</v>
      </c>
      <c r="BB632">
        <f t="shared" ca="1" si="422"/>
        <v>2</v>
      </c>
      <c r="BC632">
        <f t="shared" ca="1" si="422"/>
        <v>0</v>
      </c>
      <c r="BD632">
        <f t="shared" ca="1" si="422"/>
        <v>1</v>
      </c>
      <c r="BE632">
        <f t="shared" ca="1" si="422"/>
        <v>0</v>
      </c>
      <c r="BF632">
        <f t="shared" ca="1" si="422"/>
        <v>1</v>
      </c>
      <c r="BG632">
        <f t="shared" ca="1" si="422"/>
        <v>0</v>
      </c>
      <c r="BH632">
        <f t="shared" ca="1" si="422"/>
        <v>1</v>
      </c>
      <c r="BI632" s="37">
        <f t="shared" ca="1" si="422"/>
        <v>0</v>
      </c>
      <c r="BJ632" t="b">
        <f t="shared" ca="1" si="407"/>
        <v>0</v>
      </c>
      <c r="BK632" t="b">
        <f t="shared" ca="1" si="408"/>
        <v>0</v>
      </c>
      <c r="BL632" t="b">
        <f t="shared" ca="1" si="409"/>
        <v>0</v>
      </c>
      <c r="BM632" t="b">
        <f t="shared" ca="1" si="410"/>
        <v>0</v>
      </c>
      <c r="BN632" t="b">
        <f t="shared" ca="1" si="411"/>
        <v>0</v>
      </c>
      <c r="BO632" t="b">
        <f t="shared" ca="1" si="412"/>
        <v>1</v>
      </c>
      <c r="BP632" t="b">
        <f t="shared" ca="1" si="413"/>
        <v>0</v>
      </c>
      <c r="BQ632">
        <f t="shared" ca="1" si="414"/>
        <v>1</v>
      </c>
      <c r="BR632">
        <f t="shared" ca="1" si="415"/>
        <v>20620</v>
      </c>
      <c r="BS632" cm="1">
        <f t="array" aca="1" ref="BS632" ca="1">IF($C632=0,"",RANK(BR632,OFFSET(KKK,0,0,LAST,1),-1))</f>
        <v>245</v>
      </c>
      <c r="BT632" s="19">
        <f t="shared" ca="1" si="416"/>
        <v>63945</v>
      </c>
    </row>
    <row r="633" spans="1:72">
      <c r="A633">
        <v>621</v>
      </c>
      <c r="C633" s="9" t="str">
        <f t="shared" ca="1" si="384"/>
        <v>9AAA9 656</v>
      </c>
      <c r="D633">
        <f t="shared" ca="1" si="387"/>
        <v>9</v>
      </c>
      <c r="E633" t="str">
        <f t="shared" ca="1" si="400"/>
        <v>9AAA9</v>
      </c>
      <c r="F633" t="str">
        <f t="shared" ca="1" si="388"/>
        <v>IPPPI</v>
      </c>
      <c r="G633" t="str">
        <f t="shared" ca="1" si="401"/>
        <v>IPPPI 656</v>
      </c>
      <c r="H633" t="str">
        <f ca="1"/>
        <v>LFFHE 318</v>
      </c>
      <c r="I633" t="str" cm="1">
        <f t="array" aca="1" ref="I633:J633" ca="1">IF($C633=0,"",_xlfn.TEXTSPLIT(H633," "))</f>
        <v>LFFHE</v>
      </c>
      <c r="J633" t="str">
        <f ca="1"/>
        <v>318</v>
      </c>
      <c r="K633">
        <f t="shared" ca="1" si="402"/>
        <v>318</v>
      </c>
      <c r="L633">
        <f ca="1"/>
        <v>621</v>
      </c>
      <c r="M633" t="str">
        <f t="shared" ca="1" si="389"/>
        <v>T6685</v>
      </c>
      <c r="N633">
        <f t="shared" ca="1" si="421"/>
        <v>0</v>
      </c>
      <c r="O633">
        <f t="shared" ca="1" si="423"/>
        <v>0</v>
      </c>
      <c r="P633">
        <f t="shared" ca="1" si="423"/>
        <v>0</v>
      </c>
      <c r="Q633">
        <f t="shared" ca="1" si="423"/>
        <v>0</v>
      </c>
      <c r="R633">
        <f t="shared" ca="1" si="423"/>
        <v>1</v>
      </c>
      <c r="S633">
        <f t="shared" ca="1" si="423"/>
        <v>2</v>
      </c>
      <c r="T633">
        <f t="shared" ca="1" si="423"/>
        <v>0</v>
      </c>
      <c r="U633">
        <f t="shared" ca="1" si="423"/>
        <v>1</v>
      </c>
      <c r="V633">
        <f t="shared" ca="1" si="423"/>
        <v>0</v>
      </c>
      <c r="W633">
        <f t="shared" ca="1" si="423"/>
        <v>1</v>
      </c>
      <c r="X633">
        <f t="shared" ca="1" si="423"/>
        <v>0</v>
      </c>
      <c r="Y633">
        <f t="shared" ca="1" si="423"/>
        <v>0</v>
      </c>
      <c r="Z633">
        <f t="shared" ca="1" si="423"/>
        <v>0</v>
      </c>
      <c r="AA633">
        <f t="shared" ca="1" si="423"/>
        <v>0</v>
      </c>
      <c r="AB633">
        <f t="shared" ca="1" si="403"/>
        <v>5</v>
      </c>
      <c r="AC633" t="b">
        <f t="shared" ca="1" si="390"/>
        <v>0</v>
      </c>
      <c r="AD633" t="b">
        <f t="shared" ca="1" si="391"/>
        <v>0</v>
      </c>
      <c r="AE633" t="b">
        <f t="shared" ca="1" si="392"/>
        <v>0</v>
      </c>
      <c r="AF633" t="b">
        <f t="shared" ca="1" si="393"/>
        <v>0</v>
      </c>
      <c r="AG633" t="b">
        <f t="shared" ca="1" si="394"/>
        <v>0</v>
      </c>
      <c r="AH633" t="b">
        <f t="shared" ca="1" si="395"/>
        <v>1</v>
      </c>
      <c r="AI633" t="b">
        <f t="shared" ca="1" si="396"/>
        <v>0</v>
      </c>
      <c r="AJ633">
        <f t="shared" ca="1" si="404"/>
        <v>1</v>
      </c>
      <c r="AK633">
        <f t="shared" ca="1" si="397"/>
        <v>20621</v>
      </c>
      <c r="AL633">
        <f t="shared" ca="1" si="398"/>
        <v>347</v>
      </c>
      <c r="AM633" s="19">
        <f t="shared" ca="1" si="399"/>
        <v>110346</v>
      </c>
      <c r="AN633" t="str">
        <f ca="1">IF($C633=0,"",
VLOOKUP(MID($E633,1,1),TRANSF2,2,FALSE)
&amp; VLOOKUP(MID($E633,2,1),TRANSF2,2,FALSE)
&amp; VLOOKUP(MID($E633,3,1),TRANSF2,2,FALSE)
&amp; VLOOKUP(MID($E633,4,1),TRANSF2,2,FALSE)
&amp; VLOOKUP(MID($E633,5,1),TRANSF2,2,FALSE)
)</f>
        <v>IPPPI</v>
      </c>
      <c r="AO633" t="str">
        <f t="shared" ca="1" si="405"/>
        <v>IPPPI 656</v>
      </c>
      <c r="AP633" t="str">
        <f ca="1"/>
        <v>IGOIO 615</v>
      </c>
      <c r="AQ633" t="str" cm="1">
        <f t="array" aca="1" ref="AQ633:AR633" ca="1">IF($C633=0,"",_xlfn.TEXTSPLIT(AP633," "))</f>
        <v>IGOIO</v>
      </c>
      <c r="AR633" t="str">
        <f ca="1"/>
        <v>615</v>
      </c>
      <c r="AS633">
        <f t="shared" ca="1" si="406"/>
        <v>615</v>
      </c>
      <c r="AT633">
        <f ca="1"/>
        <v>621</v>
      </c>
      <c r="AU633" t="str">
        <f ca="1">IF($C633=0,"",
VLOOKUP(MID(AQ633,1,1),REVTRANS2,2,FALSE)
&amp; VLOOKUP(MID(AQ633,2,1),REVTRANS2,2,FALSE)
&amp; VLOOKUP(MID(AQ633,3,1),REVTRANS2,2,FALSE)
&amp; VLOOKUP(MID(AQ633,4,1),REVTRANS2,2,FALSE)
&amp; VLOOKUP(MID(AQ633,5,1),REVTRANS2,2,FALSE)
)</f>
        <v>97K9K</v>
      </c>
      <c r="AV633">
        <f t="shared" ca="1" si="424"/>
        <v>0</v>
      </c>
      <c r="AW633">
        <f t="shared" ca="1" si="422"/>
        <v>0</v>
      </c>
      <c r="AX633">
        <f t="shared" ca="1" si="422"/>
        <v>0</v>
      </c>
      <c r="AY633">
        <f t="shared" ca="1" si="422"/>
        <v>0</v>
      </c>
      <c r="AZ633">
        <f t="shared" ca="1" si="422"/>
        <v>0</v>
      </c>
      <c r="BA633">
        <f t="shared" ca="1" si="422"/>
        <v>0</v>
      </c>
      <c r="BB633">
        <f t="shared" ca="1" si="422"/>
        <v>1</v>
      </c>
      <c r="BC633">
        <f t="shared" ca="1" si="422"/>
        <v>0</v>
      </c>
      <c r="BD633">
        <f t="shared" ca="1" si="422"/>
        <v>2</v>
      </c>
      <c r="BE633">
        <f t="shared" ca="1" si="422"/>
        <v>0</v>
      </c>
      <c r="BF633">
        <f t="shared" ca="1" si="422"/>
        <v>0</v>
      </c>
      <c r="BG633">
        <f t="shared" ca="1" si="422"/>
        <v>2</v>
      </c>
      <c r="BH633">
        <f t="shared" ca="1" si="422"/>
        <v>0</v>
      </c>
      <c r="BI633" s="37">
        <f t="shared" ca="1" si="422"/>
        <v>0</v>
      </c>
      <c r="BJ633" t="b">
        <f t="shared" ca="1" si="407"/>
        <v>0</v>
      </c>
      <c r="BK633" t="b">
        <f t="shared" ca="1" si="408"/>
        <v>0</v>
      </c>
      <c r="BL633" t="b">
        <f t="shared" ca="1" si="409"/>
        <v>0</v>
      </c>
      <c r="BM633" t="b">
        <f t="shared" ca="1" si="410"/>
        <v>0</v>
      </c>
      <c r="BN633" t="b">
        <f t="shared" ca="1" si="411"/>
        <v>1</v>
      </c>
      <c r="BO633" t="b">
        <f t="shared" ca="1" si="412"/>
        <v>0</v>
      </c>
      <c r="BP633" t="b">
        <f t="shared" ca="1" si="413"/>
        <v>0</v>
      </c>
      <c r="BQ633">
        <f t="shared" ca="1" si="414"/>
        <v>1</v>
      </c>
      <c r="BR633">
        <f t="shared" ca="1" si="415"/>
        <v>30621</v>
      </c>
      <c r="BS633" cm="1">
        <f t="array" aca="1" ref="BS633" ca="1">IF($C633=0,"",RANK(BR633,OFFSET(KKK,0,0,LAST,1),-1))</f>
        <v>400</v>
      </c>
      <c r="BT633" s="19">
        <f t="shared" ca="1" si="416"/>
        <v>246000</v>
      </c>
    </row>
    <row r="634" spans="1:72">
      <c r="A634">
        <v>622</v>
      </c>
      <c r="C634" s="9" t="str">
        <f t="shared" ca="1" si="384"/>
        <v>22J92 630</v>
      </c>
      <c r="D634">
        <f t="shared" ca="1" si="387"/>
        <v>9</v>
      </c>
      <c r="E634" t="str">
        <f t="shared" ca="1" si="400"/>
        <v>22J92</v>
      </c>
      <c r="F634" t="str">
        <f t="shared" ca="1" si="388"/>
        <v>BBMIB</v>
      </c>
      <c r="G634" t="str">
        <f t="shared" ca="1" si="401"/>
        <v>BBMIB 630</v>
      </c>
      <c r="H634" t="str">
        <f ca="1"/>
        <v>LFGFM 823</v>
      </c>
      <c r="I634" t="str" cm="1">
        <f t="array" aca="1" ref="I634:J634" ca="1">IF($C634=0,"",_xlfn.TEXTSPLIT(H634," "))</f>
        <v>LFGFM</v>
      </c>
      <c r="J634" t="str">
        <f ca="1"/>
        <v>823</v>
      </c>
      <c r="K634">
        <f t="shared" ca="1" si="402"/>
        <v>823</v>
      </c>
      <c r="L634">
        <f ca="1"/>
        <v>622</v>
      </c>
      <c r="M634" t="str">
        <f t="shared" ca="1" si="389"/>
        <v>T676J</v>
      </c>
      <c r="N634">
        <f t="shared" ca="1" si="421"/>
        <v>0</v>
      </c>
      <c r="O634">
        <f t="shared" ca="1" si="423"/>
        <v>0</v>
      </c>
      <c r="P634">
        <f t="shared" ca="1" si="423"/>
        <v>0</v>
      </c>
      <c r="Q634">
        <f t="shared" ca="1" si="423"/>
        <v>0</v>
      </c>
      <c r="R634">
        <f t="shared" ca="1" si="423"/>
        <v>0</v>
      </c>
      <c r="S634">
        <f t="shared" ca="1" si="423"/>
        <v>2</v>
      </c>
      <c r="T634">
        <f t="shared" ca="1" si="423"/>
        <v>1</v>
      </c>
      <c r="U634">
        <f t="shared" ca="1" si="423"/>
        <v>0</v>
      </c>
      <c r="V634">
        <f t="shared" ca="1" si="423"/>
        <v>0</v>
      </c>
      <c r="W634">
        <f t="shared" ca="1" si="423"/>
        <v>1</v>
      </c>
      <c r="X634">
        <f t="shared" ca="1" si="423"/>
        <v>1</v>
      </c>
      <c r="Y634">
        <f t="shared" ca="1" si="423"/>
        <v>0</v>
      </c>
      <c r="Z634">
        <f t="shared" ca="1" si="423"/>
        <v>0</v>
      </c>
      <c r="AA634">
        <f t="shared" ca="1" si="423"/>
        <v>0</v>
      </c>
      <c r="AB634">
        <f t="shared" ca="1" si="403"/>
        <v>5</v>
      </c>
      <c r="AC634" t="b">
        <f t="shared" ca="1" si="390"/>
        <v>0</v>
      </c>
      <c r="AD634" t="b">
        <f t="shared" ca="1" si="391"/>
        <v>0</v>
      </c>
      <c r="AE634" t="b">
        <f t="shared" ca="1" si="392"/>
        <v>0</v>
      </c>
      <c r="AF634" t="b">
        <f t="shared" ca="1" si="393"/>
        <v>0</v>
      </c>
      <c r="AG634" t="b">
        <f t="shared" ca="1" si="394"/>
        <v>0</v>
      </c>
      <c r="AH634" t="b">
        <f t="shared" ca="1" si="395"/>
        <v>1</v>
      </c>
      <c r="AI634" t="b">
        <f t="shared" ca="1" si="396"/>
        <v>0</v>
      </c>
      <c r="AJ634">
        <f t="shared" ca="1" si="404"/>
        <v>1</v>
      </c>
      <c r="AK634">
        <f t="shared" ca="1" si="397"/>
        <v>20622</v>
      </c>
      <c r="AL634">
        <f t="shared" ca="1" si="398"/>
        <v>348</v>
      </c>
      <c r="AM634" s="19">
        <f t="shared" ca="1" si="399"/>
        <v>286404</v>
      </c>
      <c r="AN634" t="str">
        <f ca="1">IF($C634=0,"",
VLOOKUP(MID($E634,1,1),TRANSF2,2,FALSE)
&amp; VLOOKUP(MID($E634,2,1),TRANSF2,2,FALSE)
&amp; VLOOKUP(MID($E634,3,1),TRANSF2,2,FALSE)
&amp; VLOOKUP(MID($E634,4,1),TRANSF2,2,FALSE)
&amp; VLOOKUP(MID($E634,5,1),TRANSF2,2,FALSE)
)</f>
        <v>BBAIB</v>
      </c>
      <c r="AO634" t="str">
        <f t="shared" ca="1" si="405"/>
        <v>BBAIB 630</v>
      </c>
      <c r="AP634" t="str">
        <f ca="1"/>
        <v>IHCCD 402</v>
      </c>
      <c r="AQ634" t="str" cm="1">
        <f t="array" aca="1" ref="AQ634:AR634" ca="1">IF($C634=0,"",_xlfn.TEXTSPLIT(AP634," "))</f>
        <v>IHCCD</v>
      </c>
      <c r="AR634" t="str">
        <f ca="1"/>
        <v>402</v>
      </c>
      <c r="AS634">
        <f t="shared" ca="1" si="406"/>
        <v>402</v>
      </c>
      <c r="AT634">
        <f ca="1"/>
        <v>622</v>
      </c>
      <c r="AU634" t="str">
        <f ca="1">IF($C634=0,"",
VLOOKUP(MID(AQ634,1,1),REVTRANS2,2,FALSE)
&amp; VLOOKUP(MID(AQ634,2,1),REVTRANS2,2,FALSE)
&amp; VLOOKUP(MID(AQ634,3,1),REVTRANS2,2,FALSE)
&amp; VLOOKUP(MID(AQ634,4,1),REVTRANS2,2,FALSE)
&amp; VLOOKUP(MID(AQ634,5,1),REVTRANS2,2,FALSE)
)</f>
        <v>98334</v>
      </c>
      <c r="AV634">
        <f t="shared" ca="1" si="424"/>
        <v>0</v>
      </c>
      <c r="AW634">
        <f t="shared" ca="1" si="422"/>
        <v>0</v>
      </c>
      <c r="AX634">
        <f t="shared" ca="1" si="422"/>
        <v>2</v>
      </c>
      <c r="AY634">
        <f t="shared" ca="1" si="422"/>
        <v>1</v>
      </c>
      <c r="AZ634">
        <f t="shared" ca="1" si="422"/>
        <v>0</v>
      </c>
      <c r="BA634">
        <f t="shared" ca="1" si="422"/>
        <v>0</v>
      </c>
      <c r="BB634">
        <f t="shared" ca="1" si="422"/>
        <v>0</v>
      </c>
      <c r="BC634">
        <f t="shared" ca="1" si="422"/>
        <v>1</v>
      </c>
      <c r="BD634">
        <f t="shared" ca="1" si="422"/>
        <v>1</v>
      </c>
      <c r="BE634">
        <f t="shared" ca="1" si="422"/>
        <v>0</v>
      </c>
      <c r="BF634">
        <f t="shared" ca="1" si="422"/>
        <v>0</v>
      </c>
      <c r="BG634">
        <f t="shared" ca="1" si="422"/>
        <v>0</v>
      </c>
      <c r="BH634">
        <f t="shared" ca="1" si="422"/>
        <v>0</v>
      </c>
      <c r="BI634" s="37">
        <f t="shared" ca="1" si="422"/>
        <v>0</v>
      </c>
      <c r="BJ634" t="b">
        <f t="shared" ca="1" si="407"/>
        <v>0</v>
      </c>
      <c r="BK634" t="b">
        <f t="shared" ca="1" si="408"/>
        <v>0</v>
      </c>
      <c r="BL634" t="b">
        <f t="shared" ca="1" si="409"/>
        <v>0</v>
      </c>
      <c r="BM634" t="b">
        <f t="shared" ca="1" si="410"/>
        <v>0</v>
      </c>
      <c r="BN634" t="b">
        <f t="shared" ca="1" si="411"/>
        <v>0</v>
      </c>
      <c r="BO634" t="b">
        <f t="shared" ca="1" si="412"/>
        <v>1</v>
      </c>
      <c r="BP634" t="b">
        <f t="shared" ca="1" si="413"/>
        <v>0</v>
      </c>
      <c r="BQ634">
        <f t="shared" ca="1" si="414"/>
        <v>1</v>
      </c>
      <c r="BR634">
        <f t="shared" ca="1" si="415"/>
        <v>20622</v>
      </c>
      <c r="BS634" cm="1">
        <f t="array" aca="1" ref="BS634" ca="1">IF($C634=0,"",RANK(BR634,OFFSET(KKK,0,0,LAST,1),-1))</f>
        <v>246</v>
      </c>
      <c r="BT634" s="19">
        <f t="shared" ca="1" si="416"/>
        <v>98892</v>
      </c>
    </row>
    <row r="635" spans="1:72">
      <c r="A635">
        <v>623</v>
      </c>
      <c r="C635" s="9" t="str">
        <f t="shared" ca="1" si="384"/>
        <v>QQQQA 522</v>
      </c>
      <c r="D635">
        <f t="shared" ca="1" si="387"/>
        <v>9</v>
      </c>
      <c r="E635" t="str">
        <f t="shared" ca="1" si="400"/>
        <v>QQQQA</v>
      </c>
      <c r="F635" t="str">
        <f t="shared" ca="1" si="388"/>
        <v>NNNNP</v>
      </c>
      <c r="G635" t="str">
        <f t="shared" ca="1" si="401"/>
        <v>NNNNP 522</v>
      </c>
      <c r="H635" t="str">
        <f ca="1"/>
        <v>LFHMF 195</v>
      </c>
      <c r="I635" t="str" cm="1">
        <f t="array" aca="1" ref="I635:J635" ca="1">IF($C635=0,"",_xlfn.TEXTSPLIT(H635," "))</f>
        <v>LFHMF</v>
      </c>
      <c r="J635" t="str">
        <f ca="1"/>
        <v>195</v>
      </c>
      <c r="K635">
        <f t="shared" ca="1" si="402"/>
        <v>195</v>
      </c>
      <c r="L635">
        <f ca="1"/>
        <v>623</v>
      </c>
      <c r="M635" t="str">
        <f t="shared" ca="1" si="389"/>
        <v>T68J6</v>
      </c>
      <c r="N635">
        <f t="shared" ca="1" si="421"/>
        <v>0</v>
      </c>
      <c r="O635">
        <f t="shared" ca="1" si="423"/>
        <v>0</v>
      </c>
      <c r="P635">
        <f t="shared" ca="1" si="423"/>
        <v>0</v>
      </c>
      <c r="Q635">
        <f t="shared" ca="1" si="423"/>
        <v>0</v>
      </c>
      <c r="R635">
        <f t="shared" ca="1" si="423"/>
        <v>0</v>
      </c>
      <c r="S635">
        <f t="shared" ca="1" si="423"/>
        <v>2</v>
      </c>
      <c r="T635">
        <f t="shared" ca="1" si="423"/>
        <v>0</v>
      </c>
      <c r="U635">
        <f t="shared" ca="1" si="423"/>
        <v>1</v>
      </c>
      <c r="V635">
        <f t="shared" ca="1" si="423"/>
        <v>0</v>
      </c>
      <c r="W635">
        <f t="shared" ca="1" si="423"/>
        <v>1</v>
      </c>
      <c r="X635">
        <f t="shared" ca="1" si="423"/>
        <v>1</v>
      </c>
      <c r="Y635">
        <f t="shared" ca="1" si="423"/>
        <v>0</v>
      </c>
      <c r="Z635">
        <f t="shared" ca="1" si="423"/>
        <v>0</v>
      </c>
      <c r="AA635">
        <f t="shared" ca="1" si="423"/>
        <v>0</v>
      </c>
      <c r="AB635">
        <f t="shared" ca="1" si="403"/>
        <v>5</v>
      </c>
      <c r="AC635" t="b">
        <f t="shared" ca="1" si="390"/>
        <v>0</v>
      </c>
      <c r="AD635" t="b">
        <f t="shared" ca="1" si="391"/>
        <v>0</v>
      </c>
      <c r="AE635" t="b">
        <f t="shared" ca="1" si="392"/>
        <v>0</v>
      </c>
      <c r="AF635" t="b">
        <f t="shared" ca="1" si="393"/>
        <v>0</v>
      </c>
      <c r="AG635" t="b">
        <f t="shared" ca="1" si="394"/>
        <v>0</v>
      </c>
      <c r="AH635" t="b">
        <f t="shared" ca="1" si="395"/>
        <v>1</v>
      </c>
      <c r="AI635" t="b">
        <f t="shared" ca="1" si="396"/>
        <v>0</v>
      </c>
      <c r="AJ635">
        <f t="shared" ca="1" si="404"/>
        <v>1</v>
      </c>
      <c r="AK635">
        <f t="shared" ca="1" si="397"/>
        <v>20623</v>
      </c>
      <c r="AL635">
        <f t="shared" ca="1" si="398"/>
        <v>349</v>
      </c>
      <c r="AM635" s="19">
        <f t="shared" ca="1" si="399"/>
        <v>68055</v>
      </c>
      <c r="AN635" t="str">
        <f ca="1">IF($C635=0,"",
VLOOKUP(MID($E635,1,1),TRANSF2,2,FALSE)
&amp; VLOOKUP(MID($E635,2,1),TRANSF2,2,FALSE)
&amp; VLOOKUP(MID($E635,3,1),TRANSF2,2,FALSE)
&amp; VLOOKUP(MID($E635,4,1),TRANSF2,2,FALSE)
&amp; VLOOKUP(MID($E635,5,1),TRANSF2,2,FALSE)
)</f>
        <v>NNNNP</v>
      </c>
      <c r="AO635" t="str">
        <f t="shared" ca="1" si="405"/>
        <v>NNNNP 522</v>
      </c>
      <c r="AP635" t="str">
        <f ca="1"/>
        <v>IHEDO 20</v>
      </c>
      <c r="AQ635" t="str" cm="1">
        <f t="array" aca="1" ref="AQ635:AR635" ca="1">IF($C635=0,"",_xlfn.TEXTSPLIT(AP635," "))</f>
        <v>IHEDO</v>
      </c>
      <c r="AR635" t="str">
        <f ca="1"/>
        <v>20</v>
      </c>
      <c r="AS635">
        <f t="shared" ca="1" si="406"/>
        <v>20</v>
      </c>
      <c r="AT635">
        <f ca="1"/>
        <v>623</v>
      </c>
      <c r="AU635" t="str">
        <f ca="1">IF($C635=0,"",
VLOOKUP(MID(AQ635,1,1),REVTRANS2,2,FALSE)
&amp; VLOOKUP(MID(AQ635,2,1),REVTRANS2,2,FALSE)
&amp; VLOOKUP(MID(AQ635,3,1),REVTRANS2,2,FALSE)
&amp; VLOOKUP(MID(AQ635,4,1),REVTRANS2,2,FALSE)
&amp; VLOOKUP(MID(AQ635,5,1),REVTRANS2,2,FALSE)
)</f>
        <v>9854K</v>
      </c>
      <c r="AV635">
        <f t="shared" ca="1" si="424"/>
        <v>0</v>
      </c>
      <c r="AW635">
        <f t="shared" ca="1" si="422"/>
        <v>0</v>
      </c>
      <c r="AX635">
        <f t="shared" ca="1" si="422"/>
        <v>0</v>
      </c>
      <c r="AY635">
        <f t="shared" ca="1" si="422"/>
        <v>1</v>
      </c>
      <c r="AZ635">
        <f t="shared" ca="1" si="422"/>
        <v>1</v>
      </c>
      <c r="BA635">
        <f t="shared" ca="1" si="422"/>
        <v>0</v>
      </c>
      <c r="BB635">
        <f t="shared" ca="1" si="422"/>
        <v>0</v>
      </c>
      <c r="BC635">
        <f t="shared" ca="1" si="422"/>
        <v>1</v>
      </c>
      <c r="BD635">
        <f t="shared" ca="1" si="422"/>
        <v>1</v>
      </c>
      <c r="BE635">
        <f t="shared" ca="1" si="422"/>
        <v>0</v>
      </c>
      <c r="BF635">
        <f t="shared" ca="1" si="422"/>
        <v>0</v>
      </c>
      <c r="BG635">
        <f t="shared" ca="1" si="422"/>
        <v>1</v>
      </c>
      <c r="BH635">
        <f t="shared" ca="1" si="422"/>
        <v>0</v>
      </c>
      <c r="BI635" s="37">
        <f t="shared" ca="1" si="422"/>
        <v>0</v>
      </c>
      <c r="BJ635" t="b">
        <f t="shared" ca="1" si="407"/>
        <v>0</v>
      </c>
      <c r="BK635" t="b">
        <f t="shared" ca="1" si="408"/>
        <v>0</v>
      </c>
      <c r="BL635" t="b">
        <f t="shared" ca="1" si="409"/>
        <v>0</v>
      </c>
      <c r="BM635" t="b">
        <f t="shared" ca="1" si="410"/>
        <v>0</v>
      </c>
      <c r="BN635" t="b">
        <f t="shared" ca="1" si="411"/>
        <v>0</v>
      </c>
      <c r="BO635" t="b">
        <f t="shared" ca="1" si="412"/>
        <v>0</v>
      </c>
      <c r="BP635" t="b">
        <f t="shared" ca="1" si="413"/>
        <v>1</v>
      </c>
      <c r="BQ635">
        <f t="shared" ca="1" si="414"/>
        <v>1</v>
      </c>
      <c r="BR635">
        <f t="shared" ca="1" si="415"/>
        <v>10623</v>
      </c>
      <c r="BS635" cm="1">
        <f t="array" aca="1" ref="BS635" ca="1">IF($C635=0,"",RANK(BR635,OFFSET(KKK,0,0,LAST,1),-1))</f>
        <v>71</v>
      </c>
      <c r="BT635" s="19">
        <f t="shared" ca="1" si="416"/>
        <v>1420</v>
      </c>
    </row>
    <row r="636" spans="1:72">
      <c r="A636">
        <v>624</v>
      </c>
      <c r="C636" s="9" t="str">
        <f t="shared" ca="1" si="384"/>
        <v>7A652 25</v>
      </c>
      <c r="D636">
        <f t="shared" ca="1" si="387"/>
        <v>8</v>
      </c>
      <c r="E636" t="str">
        <f t="shared" ca="1" si="400"/>
        <v>7A652</v>
      </c>
      <c r="F636" t="str">
        <f t="shared" ca="1" si="388"/>
        <v>GPFEB</v>
      </c>
      <c r="G636" t="str">
        <f t="shared" ca="1" si="401"/>
        <v>GPFEB 25</v>
      </c>
      <c r="H636" t="str">
        <f ca="1"/>
        <v>LFLFI 732</v>
      </c>
      <c r="I636" t="str" cm="1">
        <f t="array" aca="1" ref="I636:J636" ca="1">IF($C636=0,"",_xlfn.TEXTSPLIT(H636," "))</f>
        <v>LFLFI</v>
      </c>
      <c r="J636" t="str">
        <f ca="1"/>
        <v>732</v>
      </c>
      <c r="K636">
        <f t="shared" ca="1" si="402"/>
        <v>732</v>
      </c>
      <c r="L636">
        <f ca="1"/>
        <v>624</v>
      </c>
      <c r="M636" t="str">
        <f t="shared" ca="1" si="389"/>
        <v>T6T69</v>
      </c>
      <c r="N636">
        <f t="shared" ca="1" si="421"/>
        <v>0</v>
      </c>
      <c r="O636">
        <f t="shared" ca="1" si="423"/>
        <v>0</v>
      </c>
      <c r="P636">
        <f t="shared" ca="1" si="423"/>
        <v>0</v>
      </c>
      <c r="Q636">
        <f t="shared" ca="1" si="423"/>
        <v>0</v>
      </c>
      <c r="R636">
        <f t="shared" ca="1" si="423"/>
        <v>0</v>
      </c>
      <c r="S636">
        <f t="shared" ca="1" si="423"/>
        <v>2</v>
      </c>
      <c r="T636">
        <f t="shared" ca="1" si="423"/>
        <v>0</v>
      </c>
      <c r="U636">
        <f t="shared" ca="1" si="423"/>
        <v>0</v>
      </c>
      <c r="V636">
        <f t="shared" ca="1" si="423"/>
        <v>1</v>
      </c>
      <c r="W636">
        <f t="shared" ca="1" si="423"/>
        <v>2</v>
      </c>
      <c r="X636">
        <f t="shared" ca="1" si="423"/>
        <v>0</v>
      </c>
      <c r="Y636">
        <f t="shared" ca="1" si="423"/>
        <v>0</v>
      </c>
      <c r="Z636">
        <f t="shared" ca="1" si="423"/>
        <v>0</v>
      </c>
      <c r="AA636">
        <f t="shared" ca="1" si="423"/>
        <v>0</v>
      </c>
      <c r="AB636">
        <f t="shared" ca="1" si="403"/>
        <v>5</v>
      </c>
      <c r="AC636" t="b">
        <f t="shared" ca="1" si="390"/>
        <v>0</v>
      </c>
      <c r="AD636" t="b">
        <f t="shared" ca="1" si="391"/>
        <v>0</v>
      </c>
      <c r="AE636" t="b">
        <f t="shared" ca="1" si="392"/>
        <v>0</v>
      </c>
      <c r="AF636" t="b">
        <f t="shared" ca="1" si="393"/>
        <v>0</v>
      </c>
      <c r="AG636" t="b">
        <f t="shared" ca="1" si="394"/>
        <v>1</v>
      </c>
      <c r="AH636" t="b">
        <f t="shared" ca="1" si="395"/>
        <v>0</v>
      </c>
      <c r="AI636" t="b">
        <f t="shared" ca="1" si="396"/>
        <v>0</v>
      </c>
      <c r="AJ636">
        <f t="shared" ca="1" si="404"/>
        <v>1</v>
      </c>
      <c r="AK636">
        <f t="shared" ca="1" si="397"/>
        <v>30624</v>
      </c>
      <c r="AL636">
        <f t="shared" ca="1" si="398"/>
        <v>553</v>
      </c>
      <c r="AM636" s="19">
        <f t="shared" ca="1" si="399"/>
        <v>404796</v>
      </c>
      <c r="AN636" t="str">
        <f ca="1">IF($C636=0,"",
VLOOKUP(MID($E636,1,1),TRANSF2,2,FALSE)
&amp; VLOOKUP(MID($E636,2,1),TRANSF2,2,FALSE)
&amp; VLOOKUP(MID($E636,3,1),TRANSF2,2,FALSE)
&amp; VLOOKUP(MID($E636,4,1),TRANSF2,2,FALSE)
&amp; VLOOKUP(MID($E636,5,1),TRANSF2,2,FALSE)
)</f>
        <v>GPFEB</v>
      </c>
      <c r="AO636" t="str">
        <f t="shared" ca="1" si="405"/>
        <v>GPFEB 25</v>
      </c>
      <c r="AP636" t="str">
        <f ca="1"/>
        <v>IHLHG 912</v>
      </c>
      <c r="AQ636" t="str" cm="1">
        <f t="array" aca="1" ref="AQ636:AR636" ca="1">IF($C636=0,"",_xlfn.TEXTSPLIT(AP636," "))</f>
        <v>IHLHG</v>
      </c>
      <c r="AR636" t="str">
        <f ca="1"/>
        <v>912</v>
      </c>
      <c r="AS636">
        <f t="shared" ca="1" si="406"/>
        <v>912</v>
      </c>
      <c r="AT636">
        <f ca="1"/>
        <v>624</v>
      </c>
      <c r="AU636" t="str">
        <f ca="1">IF($C636=0,"",
VLOOKUP(MID(AQ636,1,1),REVTRANS2,2,FALSE)
&amp; VLOOKUP(MID(AQ636,2,1),REVTRANS2,2,FALSE)
&amp; VLOOKUP(MID(AQ636,3,1),REVTRANS2,2,FALSE)
&amp; VLOOKUP(MID(AQ636,4,1),REVTRANS2,2,FALSE)
&amp; VLOOKUP(MID(AQ636,5,1),REVTRANS2,2,FALSE)
)</f>
        <v>98T87</v>
      </c>
      <c r="AV636">
        <f t="shared" ca="1" si="424"/>
        <v>0</v>
      </c>
      <c r="AW636">
        <f t="shared" ca="1" si="422"/>
        <v>0</v>
      </c>
      <c r="AX636">
        <f t="shared" ca="1" si="422"/>
        <v>0</v>
      </c>
      <c r="AY636">
        <f t="shared" ca="1" si="422"/>
        <v>0</v>
      </c>
      <c r="AZ636">
        <f t="shared" ca="1" si="422"/>
        <v>0</v>
      </c>
      <c r="BA636">
        <f t="shared" ca="1" si="422"/>
        <v>0</v>
      </c>
      <c r="BB636">
        <f t="shared" ca="1" si="422"/>
        <v>1</v>
      </c>
      <c r="BC636">
        <f t="shared" ca="1" si="422"/>
        <v>2</v>
      </c>
      <c r="BD636">
        <f t="shared" ca="1" si="422"/>
        <v>1</v>
      </c>
      <c r="BE636">
        <f t="shared" ca="1" si="422"/>
        <v>1</v>
      </c>
      <c r="BF636">
        <f t="shared" ca="1" si="422"/>
        <v>0</v>
      </c>
      <c r="BG636">
        <f t="shared" ca="1" si="422"/>
        <v>0</v>
      </c>
      <c r="BH636">
        <f t="shared" ca="1" si="422"/>
        <v>0</v>
      </c>
      <c r="BI636" s="37">
        <f t="shared" ca="1" si="422"/>
        <v>0</v>
      </c>
      <c r="BJ636" t="b">
        <f t="shared" ca="1" si="407"/>
        <v>0</v>
      </c>
      <c r="BK636" t="b">
        <f t="shared" ca="1" si="408"/>
        <v>0</v>
      </c>
      <c r="BL636" t="b">
        <f t="shared" ca="1" si="409"/>
        <v>0</v>
      </c>
      <c r="BM636" t="b">
        <f t="shared" ca="1" si="410"/>
        <v>0</v>
      </c>
      <c r="BN636" t="b">
        <f t="shared" ca="1" si="411"/>
        <v>0</v>
      </c>
      <c r="BO636" t="b">
        <f t="shared" ca="1" si="412"/>
        <v>1</v>
      </c>
      <c r="BP636" t="b">
        <f t="shared" ca="1" si="413"/>
        <v>0</v>
      </c>
      <c r="BQ636">
        <f t="shared" ca="1" si="414"/>
        <v>1</v>
      </c>
      <c r="BR636">
        <f t="shared" ca="1" si="415"/>
        <v>20624</v>
      </c>
      <c r="BS636" cm="1">
        <f t="array" aca="1" ref="BS636" ca="1">IF($C636=0,"",RANK(BR636,OFFSET(KKK,0,0,LAST,1),-1))</f>
        <v>247</v>
      </c>
      <c r="BT636" s="19">
        <f t="shared" ca="1" si="416"/>
        <v>225264</v>
      </c>
    </row>
    <row r="637" spans="1:72">
      <c r="A637">
        <v>625</v>
      </c>
      <c r="C637" s="9" t="str">
        <f t="shared" ca="1" si="384"/>
        <v>T4665 591</v>
      </c>
      <c r="D637">
        <f t="shared" ca="1" si="387"/>
        <v>9</v>
      </c>
      <c r="E637" t="str">
        <f t="shared" ca="1" si="400"/>
        <v>T4665</v>
      </c>
      <c r="F637" t="str">
        <f t="shared" ca="1" si="388"/>
        <v>LDFFE</v>
      </c>
      <c r="G637" t="str">
        <f t="shared" ca="1" si="401"/>
        <v>LDFFE 591</v>
      </c>
      <c r="H637" t="str">
        <f ca="1"/>
        <v>LFOLN 376</v>
      </c>
      <c r="I637" t="str" cm="1">
        <f t="array" aca="1" ref="I637:J637" ca="1">IF($C637=0,"",_xlfn.TEXTSPLIT(H637," "))</f>
        <v>LFOLN</v>
      </c>
      <c r="J637" t="str">
        <f ca="1"/>
        <v>376</v>
      </c>
      <c r="K637">
        <f t="shared" ca="1" si="402"/>
        <v>376</v>
      </c>
      <c r="L637">
        <f ca="1"/>
        <v>625</v>
      </c>
      <c r="M637" t="str">
        <f t="shared" ca="1" si="389"/>
        <v>T6KTQ</v>
      </c>
      <c r="N637">
        <f t="shared" ca="1" si="421"/>
        <v>0</v>
      </c>
      <c r="O637">
        <f t="shared" ref="O637:AA646" ca="1" si="425">IF($C637=0,"",(LEN($M637)-LEN(SUBSTITUTE($M637,O$11,""))))</f>
        <v>0</v>
      </c>
      <c r="P637">
        <f t="shared" ca="1" si="425"/>
        <v>0</v>
      </c>
      <c r="Q637">
        <f t="shared" ca="1" si="425"/>
        <v>0</v>
      </c>
      <c r="R637">
        <f t="shared" ca="1" si="425"/>
        <v>0</v>
      </c>
      <c r="S637">
        <f t="shared" ca="1" si="425"/>
        <v>1</v>
      </c>
      <c r="T637">
        <f t="shared" ca="1" si="425"/>
        <v>0</v>
      </c>
      <c r="U637">
        <f t="shared" ca="1" si="425"/>
        <v>0</v>
      </c>
      <c r="V637">
        <f t="shared" ca="1" si="425"/>
        <v>0</v>
      </c>
      <c r="W637">
        <f t="shared" ca="1" si="425"/>
        <v>2</v>
      </c>
      <c r="X637">
        <f t="shared" ca="1" si="425"/>
        <v>0</v>
      </c>
      <c r="Y637">
        <f t="shared" ca="1" si="425"/>
        <v>1</v>
      </c>
      <c r="Z637">
        <f t="shared" ca="1" si="425"/>
        <v>1</v>
      </c>
      <c r="AA637">
        <f t="shared" ca="1" si="425"/>
        <v>0</v>
      </c>
      <c r="AB637">
        <f t="shared" ca="1" si="403"/>
        <v>5</v>
      </c>
      <c r="AC637" t="b">
        <f t="shared" ca="1" si="390"/>
        <v>0</v>
      </c>
      <c r="AD637" t="b">
        <f t="shared" ca="1" si="391"/>
        <v>0</v>
      </c>
      <c r="AE637" t="b">
        <f t="shared" ca="1" si="392"/>
        <v>0</v>
      </c>
      <c r="AF637" t="b">
        <f t="shared" ca="1" si="393"/>
        <v>0</v>
      </c>
      <c r="AG637" t="b">
        <f t="shared" ca="1" si="394"/>
        <v>0</v>
      </c>
      <c r="AH637" t="b">
        <f t="shared" ca="1" si="395"/>
        <v>1</v>
      </c>
      <c r="AI637" t="b">
        <f t="shared" ca="1" si="396"/>
        <v>0</v>
      </c>
      <c r="AJ637">
        <f t="shared" ca="1" si="404"/>
        <v>1</v>
      </c>
      <c r="AK637">
        <f t="shared" ca="1" si="397"/>
        <v>20625</v>
      </c>
      <c r="AL637">
        <f t="shared" ca="1" si="398"/>
        <v>350</v>
      </c>
      <c r="AM637" s="19">
        <f t="shared" ca="1" si="399"/>
        <v>131600</v>
      </c>
      <c r="AN637" t="str">
        <f ca="1">IF($C637=0,"",
VLOOKUP(MID($E637,1,1),TRANSF2,2,FALSE)
&amp; VLOOKUP(MID($E637,2,1),TRANSF2,2,FALSE)
&amp; VLOOKUP(MID($E637,3,1),TRANSF2,2,FALSE)
&amp; VLOOKUP(MID($E637,4,1),TRANSF2,2,FALSE)
&amp; VLOOKUP(MID($E637,5,1),TRANSF2,2,FALSE)
)</f>
        <v>LDFFE</v>
      </c>
      <c r="AO637" t="str">
        <f t="shared" ca="1" si="405"/>
        <v>LDFFE 591</v>
      </c>
      <c r="AP637" t="str">
        <f ca="1"/>
        <v>IHNAC 189</v>
      </c>
      <c r="AQ637" t="str" cm="1">
        <f t="array" aca="1" ref="AQ637:AR637" ca="1">IF($C637=0,"",_xlfn.TEXTSPLIT(AP637," "))</f>
        <v>IHNAC</v>
      </c>
      <c r="AR637" t="str">
        <f ca="1"/>
        <v>189</v>
      </c>
      <c r="AS637">
        <f t="shared" ca="1" si="406"/>
        <v>189</v>
      </c>
      <c r="AT637">
        <f ca="1"/>
        <v>625</v>
      </c>
      <c r="AU637" t="str">
        <f ca="1">IF($C637=0,"",
VLOOKUP(MID(AQ637,1,1),REVTRANS2,2,FALSE)
&amp; VLOOKUP(MID(AQ637,2,1),REVTRANS2,2,FALSE)
&amp; VLOOKUP(MID(AQ637,3,1),REVTRANS2,2,FALSE)
&amp; VLOOKUP(MID(AQ637,4,1),REVTRANS2,2,FALSE)
&amp; VLOOKUP(MID(AQ637,5,1),REVTRANS2,2,FALSE)
)</f>
        <v>98QJ3</v>
      </c>
      <c r="AV637">
        <f t="shared" ca="1" si="424"/>
        <v>0</v>
      </c>
      <c r="AW637">
        <f t="shared" ca="1" si="422"/>
        <v>0</v>
      </c>
      <c r="AX637">
        <f t="shared" ca="1" si="422"/>
        <v>1</v>
      </c>
      <c r="AY637">
        <f t="shared" ca="1" si="422"/>
        <v>0</v>
      </c>
      <c r="AZ637">
        <f t="shared" ca="1" si="422"/>
        <v>0</v>
      </c>
      <c r="BA637">
        <f t="shared" ca="1" si="422"/>
        <v>0</v>
      </c>
      <c r="BB637">
        <f t="shared" ca="1" si="422"/>
        <v>0</v>
      </c>
      <c r="BC637">
        <f t="shared" ca="1" si="422"/>
        <v>1</v>
      </c>
      <c r="BD637">
        <f t="shared" ca="1" si="422"/>
        <v>1</v>
      </c>
      <c r="BE637">
        <f t="shared" ca="1" si="422"/>
        <v>0</v>
      </c>
      <c r="BF637">
        <f t="shared" ca="1" si="422"/>
        <v>1</v>
      </c>
      <c r="BG637">
        <f t="shared" ca="1" si="422"/>
        <v>0</v>
      </c>
      <c r="BH637">
        <f t="shared" ca="1" si="422"/>
        <v>0</v>
      </c>
      <c r="BI637" s="37">
        <f t="shared" ca="1" si="422"/>
        <v>1</v>
      </c>
      <c r="BJ637" t="b">
        <f t="shared" ca="1" si="407"/>
        <v>0</v>
      </c>
      <c r="BK637" t="b">
        <f t="shared" ca="1" si="408"/>
        <v>0</v>
      </c>
      <c r="BL637" t="b">
        <f t="shared" ca="1" si="409"/>
        <v>0</v>
      </c>
      <c r="BM637" t="b">
        <f t="shared" ca="1" si="410"/>
        <v>0</v>
      </c>
      <c r="BN637" t="b">
        <f t="shared" ca="1" si="411"/>
        <v>0</v>
      </c>
      <c r="BO637" t="b">
        <f t="shared" ca="1" si="412"/>
        <v>1</v>
      </c>
      <c r="BP637" t="b">
        <f t="shared" ca="1" si="413"/>
        <v>0</v>
      </c>
      <c r="BQ637">
        <f t="shared" ca="1" si="414"/>
        <v>1</v>
      </c>
      <c r="BR637">
        <f t="shared" ca="1" si="415"/>
        <v>20625</v>
      </c>
      <c r="BS637" cm="1">
        <f t="array" aca="1" ref="BS637" ca="1">IF($C637=0,"",RANK(BR637,OFFSET(KKK,0,0,LAST,1),-1))</f>
        <v>248</v>
      </c>
      <c r="BT637" s="19">
        <f t="shared" ca="1" si="416"/>
        <v>46872</v>
      </c>
    </row>
    <row r="638" spans="1:72">
      <c r="A638">
        <v>626</v>
      </c>
      <c r="C638" s="9" t="str">
        <f t="shared" ca="1" si="384"/>
        <v>T7TAT 447</v>
      </c>
      <c r="D638">
        <f t="shared" ca="1" si="387"/>
        <v>9</v>
      </c>
      <c r="E638" t="str">
        <f t="shared" ca="1" si="400"/>
        <v>T7TAT</v>
      </c>
      <c r="F638" t="str">
        <f t="shared" ca="1" si="388"/>
        <v>LGLPL</v>
      </c>
      <c r="G638" t="str">
        <f t="shared" ca="1" si="401"/>
        <v>LGLPL 447</v>
      </c>
      <c r="H638" t="str">
        <f ca="1"/>
        <v>LGBLG 482</v>
      </c>
      <c r="I638" t="str" cm="1">
        <f t="array" aca="1" ref="I638:J638" ca="1">IF($C638=0,"",_xlfn.TEXTSPLIT(H638," "))</f>
        <v>LGBLG</v>
      </c>
      <c r="J638" t="str">
        <f ca="1"/>
        <v>482</v>
      </c>
      <c r="K638">
        <f t="shared" ca="1" si="402"/>
        <v>482</v>
      </c>
      <c r="L638">
        <f ca="1"/>
        <v>626</v>
      </c>
      <c r="M638" t="str">
        <f t="shared" ca="1" si="389"/>
        <v>T72T7</v>
      </c>
      <c r="N638">
        <f t="shared" ca="1" si="421"/>
        <v>0</v>
      </c>
      <c r="O638">
        <f t="shared" ca="1" si="425"/>
        <v>1</v>
      </c>
      <c r="P638">
        <f t="shared" ca="1" si="425"/>
        <v>0</v>
      </c>
      <c r="Q638">
        <f t="shared" ca="1" si="425"/>
        <v>0</v>
      </c>
      <c r="R638">
        <f t="shared" ca="1" si="425"/>
        <v>0</v>
      </c>
      <c r="S638">
        <f t="shared" ca="1" si="425"/>
        <v>0</v>
      </c>
      <c r="T638">
        <f t="shared" ca="1" si="425"/>
        <v>2</v>
      </c>
      <c r="U638">
        <f t="shared" ca="1" si="425"/>
        <v>0</v>
      </c>
      <c r="V638">
        <f t="shared" ca="1" si="425"/>
        <v>0</v>
      </c>
      <c r="W638">
        <f t="shared" ca="1" si="425"/>
        <v>2</v>
      </c>
      <c r="X638">
        <f t="shared" ca="1" si="425"/>
        <v>0</v>
      </c>
      <c r="Y638">
        <f t="shared" ca="1" si="425"/>
        <v>0</v>
      </c>
      <c r="Z638">
        <f t="shared" ca="1" si="425"/>
        <v>0</v>
      </c>
      <c r="AA638">
        <f t="shared" ca="1" si="425"/>
        <v>0</v>
      </c>
      <c r="AB638">
        <f t="shared" ca="1" si="403"/>
        <v>5</v>
      </c>
      <c r="AC638" t="b">
        <f t="shared" ca="1" si="390"/>
        <v>0</v>
      </c>
      <c r="AD638" t="b">
        <f t="shared" ca="1" si="391"/>
        <v>0</v>
      </c>
      <c r="AE638" t="b">
        <f t="shared" ca="1" si="392"/>
        <v>0</v>
      </c>
      <c r="AF638" t="b">
        <f t="shared" ca="1" si="393"/>
        <v>0</v>
      </c>
      <c r="AG638" t="b">
        <f t="shared" ca="1" si="394"/>
        <v>1</v>
      </c>
      <c r="AH638" t="b">
        <f t="shared" ca="1" si="395"/>
        <v>0</v>
      </c>
      <c r="AI638" t="b">
        <f t="shared" ca="1" si="396"/>
        <v>0</v>
      </c>
      <c r="AJ638">
        <f t="shared" ca="1" si="404"/>
        <v>1</v>
      </c>
      <c r="AK638">
        <f t="shared" ca="1" si="397"/>
        <v>30626</v>
      </c>
      <c r="AL638">
        <f t="shared" ca="1" si="398"/>
        <v>554</v>
      </c>
      <c r="AM638" s="19">
        <f t="shared" ca="1" si="399"/>
        <v>267028</v>
      </c>
      <c r="AN638" t="str">
        <f ca="1">IF($C638=0,"",
VLOOKUP(MID($E638,1,1),TRANSF2,2,FALSE)
&amp; VLOOKUP(MID($E638,2,1),TRANSF2,2,FALSE)
&amp; VLOOKUP(MID($E638,3,1),TRANSF2,2,FALSE)
&amp; VLOOKUP(MID($E638,4,1),TRANSF2,2,FALSE)
&amp; VLOOKUP(MID($E638,5,1),TRANSF2,2,FALSE)
)</f>
        <v>LGLPL</v>
      </c>
      <c r="AO638" t="str">
        <f t="shared" ca="1" si="405"/>
        <v>LGLPL 447</v>
      </c>
      <c r="AP638" t="str">
        <f ca="1"/>
        <v>IHOPB 372</v>
      </c>
      <c r="AQ638" t="str" cm="1">
        <f t="array" aca="1" ref="AQ638:AR638" ca="1">IF($C638=0,"",_xlfn.TEXTSPLIT(AP638," "))</f>
        <v>IHOPB</v>
      </c>
      <c r="AR638" t="str">
        <f ca="1"/>
        <v>372</v>
      </c>
      <c r="AS638">
        <f t="shared" ca="1" si="406"/>
        <v>372</v>
      </c>
      <c r="AT638">
        <f ca="1"/>
        <v>626</v>
      </c>
      <c r="AU638" t="str">
        <f ca="1">IF($C638=0,"",
VLOOKUP(MID(AQ638,1,1),REVTRANS2,2,FALSE)
&amp; VLOOKUP(MID(AQ638,2,1),REVTRANS2,2,FALSE)
&amp; VLOOKUP(MID(AQ638,3,1),REVTRANS2,2,FALSE)
&amp; VLOOKUP(MID(AQ638,4,1),REVTRANS2,2,FALSE)
&amp; VLOOKUP(MID(AQ638,5,1),REVTRANS2,2,FALSE)
)</f>
        <v>98KA2</v>
      </c>
      <c r="AV638">
        <f t="shared" ca="1" si="424"/>
        <v>0</v>
      </c>
      <c r="AW638">
        <f t="shared" ca="1" si="422"/>
        <v>1</v>
      </c>
      <c r="AX638">
        <f t="shared" ca="1" si="422"/>
        <v>0</v>
      </c>
      <c r="AY638">
        <f t="shared" ca="1" si="422"/>
        <v>0</v>
      </c>
      <c r="AZ638">
        <f t="shared" ca="1" si="422"/>
        <v>0</v>
      </c>
      <c r="BA638">
        <f t="shared" ca="1" si="422"/>
        <v>0</v>
      </c>
      <c r="BB638">
        <f t="shared" ca="1" si="422"/>
        <v>0</v>
      </c>
      <c r="BC638">
        <f t="shared" ca="1" si="422"/>
        <v>1</v>
      </c>
      <c r="BD638">
        <f t="shared" ca="1" si="422"/>
        <v>1</v>
      </c>
      <c r="BE638">
        <f t="shared" ca="1" si="422"/>
        <v>0</v>
      </c>
      <c r="BF638">
        <f t="shared" ca="1" si="422"/>
        <v>0</v>
      </c>
      <c r="BG638">
        <f t="shared" ca="1" si="422"/>
        <v>1</v>
      </c>
      <c r="BH638">
        <f t="shared" ca="1" si="422"/>
        <v>1</v>
      </c>
      <c r="BI638" s="37">
        <f t="shared" ca="1" si="422"/>
        <v>0</v>
      </c>
      <c r="BJ638" t="b">
        <f t="shared" ca="1" si="407"/>
        <v>0</v>
      </c>
      <c r="BK638" t="b">
        <f t="shared" ca="1" si="408"/>
        <v>0</v>
      </c>
      <c r="BL638" t="b">
        <f t="shared" ca="1" si="409"/>
        <v>0</v>
      </c>
      <c r="BM638" t="b">
        <f t="shared" ca="1" si="410"/>
        <v>0</v>
      </c>
      <c r="BN638" t="b">
        <f t="shared" ca="1" si="411"/>
        <v>0</v>
      </c>
      <c r="BO638" t="b">
        <f t="shared" ca="1" si="412"/>
        <v>0</v>
      </c>
      <c r="BP638" t="b">
        <f t="shared" ca="1" si="413"/>
        <v>1</v>
      </c>
      <c r="BQ638">
        <f t="shared" ca="1" si="414"/>
        <v>1</v>
      </c>
      <c r="BR638">
        <f t="shared" ca="1" si="415"/>
        <v>10626</v>
      </c>
      <c r="BS638" cm="1">
        <f t="array" aca="1" ref="BS638" ca="1">IF($C638=0,"",RANK(BR638,OFFSET(KKK,0,0,LAST,1),-1))</f>
        <v>72</v>
      </c>
      <c r="BT638" s="19">
        <f t="shared" ca="1" si="416"/>
        <v>26784</v>
      </c>
    </row>
    <row r="639" spans="1:72">
      <c r="A639">
        <v>627</v>
      </c>
      <c r="C639" s="9" t="str">
        <f t="shared" ca="1" si="384"/>
        <v>87KK7 762</v>
      </c>
      <c r="D639">
        <f t="shared" ca="1" si="387"/>
        <v>9</v>
      </c>
      <c r="E639" t="str">
        <f t="shared" ca="1" si="400"/>
        <v>87KK7</v>
      </c>
      <c r="F639" t="str">
        <f t="shared" ca="1" si="388"/>
        <v>HGOOG</v>
      </c>
      <c r="G639" t="str">
        <f t="shared" ca="1" si="401"/>
        <v>HGOOG 762</v>
      </c>
      <c r="H639" t="str">
        <f ca="1"/>
        <v>LGFLH 280</v>
      </c>
      <c r="I639" t="str" cm="1">
        <f t="array" aca="1" ref="I639:J639" ca="1">IF($C639=0,"",_xlfn.TEXTSPLIT(H639," "))</f>
        <v>LGFLH</v>
      </c>
      <c r="J639" t="str">
        <f ca="1"/>
        <v>280</v>
      </c>
      <c r="K639">
        <f t="shared" ca="1" si="402"/>
        <v>280</v>
      </c>
      <c r="L639">
        <f ca="1"/>
        <v>627</v>
      </c>
      <c r="M639" t="str">
        <f t="shared" ca="1" si="389"/>
        <v>T76T8</v>
      </c>
      <c r="N639">
        <f t="shared" ca="1" si="421"/>
        <v>0</v>
      </c>
      <c r="O639">
        <f t="shared" ca="1" si="425"/>
        <v>0</v>
      </c>
      <c r="P639">
        <f t="shared" ca="1" si="425"/>
        <v>0</v>
      </c>
      <c r="Q639">
        <f t="shared" ca="1" si="425"/>
        <v>0</v>
      </c>
      <c r="R639">
        <f t="shared" ca="1" si="425"/>
        <v>0</v>
      </c>
      <c r="S639">
        <f t="shared" ca="1" si="425"/>
        <v>1</v>
      </c>
      <c r="T639">
        <f t="shared" ca="1" si="425"/>
        <v>1</v>
      </c>
      <c r="U639">
        <f t="shared" ca="1" si="425"/>
        <v>1</v>
      </c>
      <c r="V639">
        <f t="shared" ca="1" si="425"/>
        <v>0</v>
      </c>
      <c r="W639">
        <f t="shared" ca="1" si="425"/>
        <v>2</v>
      </c>
      <c r="X639">
        <f t="shared" ca="1" si="425"/>
        <v>0</v>
      </c>
      <c r="Y639">
        <f t="shared" ca="1" si="425"/>
        <v>0</v>
      </c>
      <c r="Z639">
        <f t="shared" ca="1" si="425"/>
        <v>0</v>
      </c>
      <c r="AA639">
        <f t="shared" ca="1" si="425"/>
        <v>0</v>
      </c>
      <c r="AB639">
        <f t="shared" ca="1" si="403"/>
        <v>5</v>
      </c>
      <c r="AC639" t="b">
        <f t="shared" ca="1" si="390"/>
        <v>0</v>
      </c>
      <c r="AD639" t="b">
        <f t="shared" ca="1" si="391"/>
        <v>0</v>
      </c>
      <c r="AE639" t="b">
        <f t="shared" ca="1" si="392"/>
        <v>0</v>
      </c>
      <c r="AF639" t="b">
        <f t="shared" ca="1" si="393"/>
        <v>0</v>
      </c>
      <c r="AG639" t="b">
        <f t="shared" ca="1" si="394"/>
        <v>0</v>
      </c>
      <c r="AH639" t="b">
        <f t="shared" ca="1" si="395"/>
        <v>1</v>
      </c>
      <c r="AI639" t="b">
        <f t="shared" ca="1" si="396"/>
        <v>0</v>
      </c>
      <c r="AJ639">
        <f t="shared" ca="1" si="404"/>
        <v>1</v>
      </c>
      <c r="AK639">
        <f t="shared" ca="1" si="397"/>
        <v>20627</v>
      </c>
      <c r="AL639">
        <f t="shared" ca="1" si="398"/>
        <v>351</v>
      </c>
      <c r="AM639" s="19">
        <f t="shared" ca="1" si="399"/>
        <v>98280</v>
      </c>
      <c r="AN639" t="str">
        <f ca="1">IF($C639=0,"",
VLOOKUP(MID($E639,1,1),TRANSF2,2,FALSE)
&amp; VLOOKUP(MID($E639,2,1),TRANSF2,2,FALSE)
&amp; VLOOKUP(MID($E639,3,1),TRANSF2,2,FALSE)
&amp; VLOOKUP(MID($E639,4,1),TRANSF2,2,FALSE)
&amp; VLOOKUP(MID($E639,5,1),TRANSF2,2,FALSE)
)</f>
        <v>HGOOG</v>
      </c>
      <c r="AO639" t="str">
        <f t="shared" ca="1" si="405"/>
        <v>HGOOG 762</v>
      </c>
      <c r="AP639" t="str">
        <f ca="1"/>
        <v>IIAAI 523</v>
      </c>
      <c r="AQ639" t="str" cm="1">
        <f t="array" aca="1" ref="AQ639:AR639" ca="1">IF($C639=0,"",_xlfn.TEXTSPLIT(AP639," "))</f>
        <v>IIAAI</v>
      </c>
      <c r="AR639" t="str">
        <f ca="1"/>
        <v>523</v>
      </c>
      <c r="AS639">
        <f t="shared" ca="1" si="406"/>
        <v>523</v>
      </c>
      <c r="AT639">
        <f ca="1"/>
        <v>627</v>
      </c>
      <c r="AU639" t="str">
        <f ca="1">IF($C639=0,"",
VLOOKUP(MID(AQ639,1,1),REVTRANS2,2,FALSE)
&amp; VLOOKUP(MID(AQ639,2,1),REVTRANS2,2,FALSE)
&amp; VLOOKUP(MID(AQ639,3,1),REVTRANS2,2,FALSE)
&amp; VLOOKUP(MID(AQ639,4,1),REVTRANS2,2,FALSE)
&amp; VLOOKUP(MID(AQ639,5,1),REVTRANS2,2,FALSE)
)</f>
        <v>99JJ9</v>
      </c>
      <c r="AV639">
        <f t="shared" ca="1" si="424"/>
        <v>0</v>
      </c>
      <c r="AW639">
        <f t="shared" ca="1" si="422"/>
        <v>0</v>
      </c>
      <c r="AX639">
        <f t="shared" ca="1" si="422"/>
        <v>0</v>
      </c>
      <c r="AY639">
        <f t="shared" ca="1" si="422"/>
        <v>0</v>
      </c>
      <c r="AZ639">
        <f t="shared" ca="1" si="422"/>
        <v>0</v>
      </c>
      <c r="BA639">
        <f t="shared" ca="1" si="422"/>
        <v>0</v>
      </c>
      <c r="BB639">
        <f t="shared" ca="1" si="422"/>
        <v>0</v>
      </c>
      <c r="BC639">
        <f t="shared" ca="1" si="422"/>
        <v>0</v>
      </c>
      <c r="BD639">
        <f t="shared" ca="1" si="422"/>
        <v>3</v>
      </c>
      <c r="BE639">
        <f t="shared" ca="1" si="422"/>
        <v>0</v>
      </c>
      <c r="BF639">
        <f t="shared" ca="1" si="422"/>
        <v>0</v>
      </c>
      <c r="BG639">
        <f t="shared" ca="1" si="422"/>
        <v>0</v>
      </c>
      <c r="BH639">
        <f t="shared" ca="1" si="422"/>
        <v>0</v>
      </c>
      <c r="BI639" s="37">
        <f t="shared" ca="1" si="422"/>
        <v>2</v>
      </c>
      <c r="BJ639" t="b">
        <f t="shared" ca="1" si="407"/>
        <v>1</v>
      </c>
      <c r="BK639" t="b">
        <f t="shared" ca="1" si="408"/>
        <v>0</v>
      </c>
      <c r="BL639" t="b">
        <f t="shared" ca="1" si="409"/>
        <v>0</v>
      </c>
      <c r="BM639" t="b">
        <f t="shared" ca="1" si="410"/>
        <v>0</v>
      </c>
      <c r="BN639" t="b">
        <f t="shared" ca="1" si="411"/>
        <v>0</v>
      </c>
      <c r="BO639" t="b">
        <f t="shared" ca="1" si="412"/>
        <v>0</v>
      </c>
      <c r="BP639" t="b">
        <f t="shared" ca="1" si="413"/>
        <v>0</v>
      </c>
      <c r="BQ639">
        <f t="shared" ca="1" si="414"/>
        <v>1</v>
      </c>
      <c r="BR639">
        <f t="shared" ca="1" si="415"/>
        <v>70627</v>
      </c>
      <c r="BS639" cm="1">
        <f t="array" aca="1" ref="BS639" ca="1">IF($C639=0,"",RANK(BR639,OFFSET(KKK,0,0,LAST,1),-1))</f>
        <v>993</v>
      </c>
      <c r="BT639" s="19">
        <f t="shared" ca="1" si="416"/>
        <v>519339</v>
      </c>
    </row>
    <row r="640" spans="1:72">
      <c r="A640">
        <v>628</v>
      </c>
      <c r="C640" s="9" t="str">
        <f t="shared" ca="1" si="384"/>
        <v>QT967 493</v>
      </c>
      <c r="D640">
        <f t="shared" ca="1" si="387"/>
        <v>9</v>
      </c>
      <c r="E640" t="str">
        <f t="shared" ca="1" si="400"/>
        <v>QT967</v>
      </c>
      <c r="F640" t="str">
        <f t="shared" ca="1" si="388"/>
        <v>NLIFG</v>
      </c>
      <c r="G640" t="str">
        <f t="shared" ca="1" si="401"/>
        <v>NLIFG 493</v>
      </c>
      <c r="H640" t="str">
        <f ca="1"/>
        <v>LGGGL 524</v>
      </c>
      <c r="I640" t="str" cm="1">
        <f t="array" aca="1" ref="I640:J640" ca="1">IF($C640=0,"",_xlfn.TEXTSPLIT(H640," "))</f>
        <v>LGGGL</v>
      </c>
      <c r="J640" t="str">
        <f ca="1"/>
        <v>524</v>
      </c>
      <c r="K640">
        <f t="shared" ca="1" si="402"/>
        <v>524</v>
      </c>
      <c r="L640">
        <f ca="1"/>
        <v>628</v>
      </c>
      <c r="M640" t="str">
        <f t="shared" ca="1" si="389"/>
        <v>T777T</v>
      </c>
      <c r="N640">
        <f t="shared" ca="1" si="421"/>
        <v>0</v>
      </c>
      <c r="O640">
        <f t="shared" ca="1" si="425"/>
        <v>0</v>
      </c>
      <c r="P640">
        <f t="shared" ca="1" si="425"/>
        <v>0</v>
      </c>
      <c r="Q640">
        <f t="shared" ca="1" si="425"/>
        <v>0</v>
      </c>
      <c r="R640">
        <f t="shared" ca="1" si="425"/>
        <v>0</v>
      </c>
      <c r="S640">
        <f t="shared" ca="1" si="425"/>
        <v>0</v>
      </c>
      <c r="T640">
        <f t="shared" ca="1" si="425"/>
        <v>3</v>
      </c>
      <c r="U640">
        <f t="shared" ca="1" si="425"/>
        <v>0</v>
      </c>
      <c r="V640">
        <f t="shared" ca="1" si="425"/>
        <v>0</v>
      </c>
      <c r="W640">
        <f t="shared" ca="1" si="425"/>
        <v>2</v>
      </c>
      <c r="X640">
        <f t="shared" ca="1" si="425"/>
        <v>0</v>
      </c>
      <c r="Y640">
        <f t="shared" ca="1" si="425"/>
        <v>0</v>
      </c>
      <c r="Z640">
        <f t="shared" ca="1" si="425"/>
        <v>0</v>
      </c>
      <c r="AA640">
        <f t="shared" ca="1" si="425"/>
        <v>0</v>
      </c>
      <c r="AB640">
        <f t="shared" ca="1" si="403"/>
        <v>5</v>
      </c>
      <c r="AC640" t="b">
        <f t="shared" ca="1" si="390"/>
        <v>0</v>
      </c>
      <c r="AD640" t="b">
        <f t="shared" ca="1" si="391"/>
        <v>0</v>
      </c>
      <c r="AE640" t="b">
        <f t="shared" ca="1" si="392"/>
        <v>1</v>
      </c>
      <c r="AF640" t="b">
        <f t="shared" ca="1" si="393"/>
        <v>0</v>
      </c>
      <c r="AG640" t="b">
        <f t="shared" ca="1" si="394"/>
        <v>0</v>
      </c>
      <c r="AH640" t="b">
        <f t="shared" ca="1" si="395"/>
        <v>0</v>
      </c>
      <c r="AI640" t="b">
        <f t="shared" ca="1" si="396"/>
        <v>0</v>
      </c>
      <c r="AJ640">
        <f t="shared" ca="1" si="404"/>
        <v>1</v>
      </c>
      <c r="AK640">
        <f t="shared" ca="1" si="397"/>
        <v>50628</v>
      </c>
      <c r="AL640">
        <f t="shared" ca="1" si="398"/>
        <v>865</v>
      </c>
      <c r="AM640" s="19">
        <f t="shared" ca="1" si="399"/>
        <v>453260</v>
      </c>
      <c r="AN640" t="str">
        <f ca="1">IF($C640=0,"",
VLOOKUP(MID($E640,1,1),TRANSF2,2,FALSE)
&amp; VLOOKUP(MID($E640,2,1),TRANSF2,2,FALSE)
&amp; VLOOKUP(MID($E640,3,1),TRANSF2,2,FALSE)
&amp; VLOOKUP(MID($E640,4,1),TRANSF2,2,FALSE)
&amp; VLOOKUP(MID($E640,5,1),TRANSF2,2,FALSE)
)</f>
        <v>NLIFG</v>
      </c>
      <c r="AO640" t="str">
        <f t="shared" ca="1" si="405"/>
        <v>NLIFG 493</v>
      </c>
      <c r="AP640" t="str">
        <f ca="1"/>
        <v>IIAII 315</v>
      </c>
      <c r="AQ640" t="str" cm="1">
        <f t="array" aca="1" ref="AQ640:AR640" ca="1">IF($C640=0,"",_xlfn.TEXTSPLIT(AP640," "))</f>
        <v>IIAII</v>
      </c>
      <c r="AR640" t="str">
        <f ca="1"/>
        <v>315</v>
      </c>
      <c r="AS640">
        <f t="shared" ca="1" si="406"/>
        <v>315</v>
      </c>
      <c r="AT640">
        <f ca="1"/>
        <v>628</v>
      </c>
      <c r="AU640" t="str">
        <f ca="1">IF($C640=0,"",
VLOOKUP(MID(AQ640,1,1),REVTRANS2,2,FALSE)
&amp; VLOOKUP(MID(AQ640,2,1),REVTRANS2,2,FALSE)
&amp; VLOOKUP(MID(AQ640,3,1),REVTRANS2,2,FALSE)
&amp; VLOOKUP(MID(AQ640,4,1),REVTRANS2,2,FALSE)
&amp; VLOOKUP(MID(AQ640,5,1),REVTRANS2,2,FALSE)
)</f>
        <v>99J99</v>
      </c>
      <c r="AV640">
        <f t="shared" ca="1" si="424"/>
        <v>0</v>
      </c>
      <c r="AW640">
        <f t="shared" ca="1" si="422"/>
        <v>0</v>
      </c>
      <c r="AX640">
        <f t="shared" ca="1" si="422"/>
        <v>0</v>
      </c>
      <c r="AY640">
        <f t="shared" ca="1" si="422"/>
        <v>0</v>
      </c>
      <c r="AZ640">
        <f t="shared" ca="1" si="422"/>
        <v>0</v>
      </c>
      <c r="BA640">
        <f t="shared" ca="1" si="422"/>
        <v>0</v>
      </c>
      <c r="BB640">
        <f t="shared" ca="1" si="422"/>
        <v>0</v>
      </c>
      <c r="BC640">
        <f t="shared" ca="1" si="422"/>
        <v>0</v>
      </c>
      <c r="BD640">
        <f t="shared" ca="1" si="422"/>
        <v>4</v>
      </c>
      <c r="BE640">
        <f t="shared" ca="1" si="422"/>
        <v>0</v>
      </c>
      <c r="BF640">
        <f t="shared" ca="1" si="422"/>
        <v>0</v>
      </c>
      <c r="BG640">
        <f t="shared" ca="1" si="422"/>
        <v>0</v>
      </c>
      <c r="BH640">
        <f t="shared" ca="1" si="422"/>
        <v>0</v>
      </c>
      <c r="BI640" s="37">
        <f t="shared" ca="1" si="422"/>
        <v>1</v>
      </c>
      <c r="BJ640" t="b">
        <f t="shared" ca="1" si="407"/>
        <v>1</v>
      </c>
      <c r="BK640" t="b">
        <f t="shared" ca="1" si="408"/>
        <v>0</v>
      </c>
      <c r="BL640" t="b">
        <f t="shared" ca="1" si="409"/>
        <v>0</v>
      </c>
      <c r="BM640" t="b">
        <f t="shared" ca="1" si="410"/>
        <v>0</v>
      </c>
      <c r="BN640" t="b">
        <f t="shared" ca="1" si="411"/>
        <v>0</v>
      </c>
      <c r="BO640" t="b">
        <f t="shared" ca="1" si="412"/>
        <v>0</v>
      </c>
      <c r="BP640" t="b">
        <f t="shared" ca="1" si="413"/>
        <v>0</v>
      </c>
      <c r="BQ640">
        <f t="shared" ca="1" si="414"/>
        <v>1</v>
      </c>
      <c r="BR640">
        <f t="shared" ca="1" si="415"/>
        <v>70628</v>
      </c>
      <c r="BS640" cm="1">
        <f t="array" aca="1" ref="BS640" ca="1">IF($C640=0,"",RANK(BR640,OFFSET(KKK,0,0,LAST,1),-1))</f>
        <v>994</v>
      </c>
      <c r="BT640" s="19">
        <f t="shared" ca="1" si="416"/>
        <v>313110</v>
      </c>
    </row>
    <row r="641" spans="1:72">
      <c r="A641">
        <v>629</v>
      </c>
      <c r="C641" s="9" t="str">
        <f t="shared" ca="1" si="384"/>
        <v>Q3QJ6 580</v>
      </c>
      <c r="D641">
        <f t="shared" ca="1" si="387"/>
        <v>9</v>
      </c>
      <c r="E641" t="str">
        <f t="shared" ca="1" si="400"/>
        <v>Q3QJ6</v>
      </c>
      <c r="F641" t="str">
        <f t="shared" ca="1" si="388"/>
        <v>NCNMF</v>
      </c>
      <c r="G641" t="str">
        <f t="shared" ca="1" si="401"/>
        <v>NCNMF 580</v>
      </c>
      <c r="H641" t="str">
        <f ca="1"/>
        <v>LGGLP 162</v>
      </c>
      <c r="I641" t="str" cm="1">
        <f t="array" aca="1" ref="I641:J641" ca="1">IF($C641=0,"",_xlfn.TEXTSPLIT(H641," "))</f>
        <v>LGGLP</v>
      </c>
      <c r="J641" t="str">
        <f ca="1"/>
        <v>162</v>
      </c>
      <c r="K641">
        <f t="shared" ca="1" si="402"/>
        <v>162</v>
      </c>
      <c r="L641">
        <f ca="1"/>
        <v>629</v>
      </c>
      <c r="M641" t="str">
        <f t="shared" ca="1" si="389"/>
        <v>T77TA</v>
      </c>
      <c r="N641">
        <f t="shared" ca="1" si="421"/>
        <v>0</v>
      </c>
      <c r="O641">
        <f t="shared" ca="1" si="425"/>
        <v>0</v>
      </c>
      <c r="P641">
        <f t="shared" ca="1" si="425"/>
        <v>0</v>
      </c>
      <c r="Q641">
        <f t="shared" ca="1" si="425"/>
        <v>0</v>
      </c>
      <c r="R641">
        <f t="shared" ca="1" si="425"/>
        <v>0</v>
      </c>
      <c r="S641">
        <f t="shared" ca="1" si="425"/>
        <v>0</v>
      </c>
      <c r="T641">
        <f t="shared" ca="1" si="425"/>
        <v>2</v>
      </c>
      <c r="U641">
        <f t="shared" ca="1" si="425"/>
        <v>0</v>
      </c>
      <c r="V641">
        <f t="shared" ca="1" si="425"/>
        <v>0</v>
      </c>
      <c r="W641">
        <f t="shared" ca="1" si="425"/>
        <v>2</v>
      </c>
      <c r="X641">
        <f t="shared" ca="1" si="425"/>
        <v>0</v>
      </c>
      <c r="Y641">
        <f t="shared" ca="1" si="425"/>
        <v>0</v>
      </c>
      <c r="Z641">
        <f t="shared" ca="1" si="425"/>
        <v>0</v>
      </c>
      <c r="AA641">
        <f t="shared" ca="1" si="425"/>
        <v>1</v>
      </c>
      <c r="AB641">
        <f t="shared" ca="1" si="403"/>
        <v>5</v>
      </c>
      <c r="AC641" t="b">
        <f t="shared" ca="1" si="390"/>
        <v>0</v>
      </c>
      <c r="AD641" t="b">
        <f t="shared" ca="1" si="391"/>
        <v>0</v>
      </c>
      <c r="AE641" t="b">
        <f t="shared" ca="1" si="392"/>
        <v>0</v>
      </c>
      <c r="AF641" t="b">
        <f t="shared" ca="1" si="393"/>
        <v>0</v>
      </c>
      <c r="AG641" t="b">
        <f t="shared" ca="1" si="394"/>
        <v>1</v>
      </c>
      <c r="AH641" t="b">
        <f t="shared" ca="1" si="395"/>
        <v>0</v>
      </c>
      <c r="AI641" t="b">
        <f t="shared" ca="1" si="396"/>
        <v>0</v>
      </c>
      <c r="AJ641">
        <f t="shared" ca="1" si="404"/>
        <v>1</v>
      </c>
      <c r="AK641">
        <f t="shared" ca="1" si="397"/>
        <v>30629</v>
      </c>
      <c r="AL641">
        <f t="shared" ca="1" si="398"/>
        <v>555</v>
      </c>
      <c r="AM641" s="19">
        <f t="shared" ca="1" si="399"/>
        <v>89910</v>
      </c>
      <c r="AN641" t="str">
        <f ca="1">IF($C641=0,"",
VLOOKUP(MID($E641,1,1),TRANSF2,2,FALSE)
&amp; VLOOKUP(MID($E641,2,1),TRANSF2,2,FALSE)
&amp; VLOOKUP(MID($E641,3,1),TRANSF2,2,FALSE)
&amp; VLOOKUP(MID($E641,4,1),TRANSF2,2,FALSE)
&amp; VLOOKUP(MID($E641,5,1),TRANSF2,2,FALSE)
)</f>
        <v>NCNAF</v>
      </c>
      <c r="AO641" t="str">
        <f t="shared" ca="1" si="405"/>
        <v>NCNAF 580</v>
      </c>
      <c r="AP641" t="str">
        <f ca="1"/>
        <v>IIAOC 74</v>
      </c>
      <c r="AQ641" t="str" cm="1">
        <f t="array" aca="1" ref="AQ641:AR641" ca="1">IF($C641=0,"",_xlfn.TEXTSPLIT(AP641," "))</f>
        <v>IIAOC</v>
      </c>
      <c r="AR641" t="str">
        <f ca="1"/>
        <v>74</v>
      </c>
      <c r="AS641">
        <f t="shared" ca="1" si="406"/>
        <v>74</v>
      </c>
      <c r="AT641">
        <f ca="1"/>
        <v>629</v>
      </c>
      <c r="AU641" t="str">
        <f ca="1">IF($C641=0,"",
VLOOKUP(MID(AQ641,1,1),REVTRANS2,2,FALSE)
&amp; VLOOKUP(MID(AQ641,2,1),REVTRANS2,2,FALSE)
&amp; VLOOKUP(MID(AQ641,3,1),REVTRANS2,2,FALSE)
&amp; VLOOKUP(MID(AQ641,4,1),REVTRANS2,2,FALSE)
&amp; VLOOKUP(MID(AQ641,5,1),REVTRANS2,2,FALSE)
)</f>
        <v>99JK3</v>
      </c>
      <c r="AV641">
        <f t="shared" ca="1" si="424"/>
        <v>0</v>
      </c>
      <c r="AW641">
        <f t="shared" ca="1" si="422"/>
        <v>0</v>
      </c>
      <c r="AX641">
        <f t="shared" ca="1" si="422"/>
        <v>1</v>
      </c>
      <c r="AY641">
        <f t="shared" ca="1" si="422"/>
        <v>0</v>
      </c>
      <c r="AZ641">
        <f t="shared" ca="1" si="422"/>
        <v>0</v>
      </c>
      <c r="BA641">
        <f t="shared" ca="1" si="422"/>
        <v>0</v>
      </c>
      <c r="BB641">
        <f t="shared" ca="1" si="422"/>
        <v>0</v>
      </c>
      <c r="BC641">
        <f t="shared" ca="1" si="422"/>
        <v>0</v>
      </c>
      <c r="BD641">
        <f t="shared" ca="1" si="422"/>
        <v>2</v>
      </c>
      <c r="BE641">
        <f t="shared" ca="1" si="422"/>
        <v>0</v>
      </c>
      <c r="BF641">
        <f t="shared" ca="1" si="422"/>
        <v>0</v>
      </c>
      <c r="BG641">
        <f t="shared" ca="1" si="422"/>
        <v>1</v>
      </c>
      <c r="BH641">
        <f t="shared" ca="1" si="422"/>
        <v>0</v>
      </c>
      <c r="BI641" s="37">
        <f t="shared" ca="1" si="422"/>
        <v>1</v>
      </c>
      <c r="BJ641" t="b">
        <f t="shared" ca="1" si="407"/>
        <v>0</v>
      </c>
      <c r="BK641" t="b">
        <f t="shared" ca="1" si="408"/>
        <v>0</v>
      </c>
      <c r="BL641" t="b">
        <f t="shared" ca="1" si="409"/>
        <v>0</v>
      </c>
      <c r="BM641" t="b">
        <f t="shared" ca="1" si="410"/>
        <v>1</v>
      </c>
      <c r="BN641" t="b">
        <f t="shared" ca="1" si="411"/>
        <v>0</v>
      </c>
      <c r="BO641" t="b">
        <f t="shared" ca="1" si="412"/>
        <v>0</v>
      </c>
      <c r="BP641" t="b">
        <f t="shared" ca="1" si="413"/>
        <v>0</v>
      </c>
      <c r="BQ641">
        <f t="shared" ca="1" si="414"/>
        <v>1</v>
      </c>
      <c r="BR641">
        <f t="shared" ca="1" si="415"/>
        <v>40629</v>
      </c>
      <c r="BS641" cm="1">
        <f t="array" aca="1" ref="BS641" ca="1">IF($C641=0,"",RANK(BR641,OFFSET(KKK,0,0,LAST,1),-1))</f>
        <v>608</v>
      </c>
      <c r="BT641" s="19">
        <f t="shared" ca="1" si="416"/>
        <v>44992</v>
      </c>
    </row>
    <row r="642" spans="1:72">
      <c r="A642">
        <v>630</v>
      </c>
      <c r="C642" s="9" t="str">
        <f t="shared" ca="1" si="384"/>
        <v>A8T6T 180</v>
      </c>
      <c r="D642">
        <f t="shared" ca="1" si="387"/>
        <v>9</v>
      </c>
      <c r="E642" t="str">
        <f t="shared" ca="1" si="400"/>
        <v>A8T6T</v>
      </c>
      <c r="F642" t="str">
        <f t="shared" ca="1" si="388"/>
        <v>PHLFL</v>
      </c>
      <c r="G642" t="str">
        <f t="shared" ca="1" si="401"/>
        <v>PHLFL 180</v>
      </c>
      <c r="H642" t="str">
        <f ca="1"/>
        <v>LGHEO 865</v>
      </c>
      <c r="I642" t="str" cm="1">
        <f t="array" aca="1" ref="I642:J642" ca="1">IF($C642=0,"",_xlfn.TEXTSPLIT(H642," "))</f>
        <v>LGHEO</v>
      </c>
      <c r="J642" t="str">
        <f ca="1"/>
        <v>865</v>
      </c>
      <c r="K642">
        <f t="shared" ca="1" si="402"/>
        <v>865</v>
      </c>
      <c r="L642">
        <f ca="1"/>
        <v>630</v>
      </c>
      <c r="M642" t="str">
        <f t="shared" ca="1" si="389"/>
        <v>T785K</v>
      </c>
      <c r="N642">
        <f t="shared" ca="1" si="421"/>
        <v>0</v>
      </c>
      <c r="O642">
        <f t="shared" ca="1" si="425"/>
        <v>0</v>
      </c>
      <c r="P642">
        <f t="shared" ca="1" si="425"/>
        <v>0</v>
      </c>
      <c r="Q642">
        <f t="shared" ca="1" si="425"/>
        <v>0</v>
      </c>
      <c r="R642">
        <f t="shared" ca="1" si="425"/>
        <v>1</v>
      </c>
      <c r="S642">
        <f t="shared" ca="1" si="425"/>
        <v>0</v>
      </c>
      <c r="T642">
        <f t="shared" ca="1" si="425"/>
        <v>1</v>
      </c>
      <c r="U642">
        <f t="shared" ca="1" si="425"/>
        <v>1</v>
      </c>
      <c r="V642">
        <f t="shared" ca="1" si="425"/>
        <v>0</v>
      </c>
      <c r="W642">
        <f t="shared" ca="1" si="425"/>
        <v>1</v>
      </c>
      <c r="X642">
        <f t="shared" ca="1" si="425"/>
        <v>0</v>
      </c>
      <c r="Y642">
        <f t="shared" ca="1" si="425"/>
        <v>0</v>
      </c>
      <c r="Z642">
        <f t="shared" ca="1" si="425"/>
        <v>1</v>
      </c>
      <c r="AA642">
        <f t="shared" ca="1" si="425"/>
        <v>0</v>
      </c>
      <c r="AB642">
        <f t="shared" ca="1" si="403"/>
        <v>5</v>
      </c>
      <c r="AC642" t="b">
        <f t="shared" ca="1" si="390"/>
        <v>0</v>
      </c>
      <c r="AD642" t="b">
        <f t="shared" ca="1" si="391"/>
        <v>0</v>
      </c>
      <c r="AE642" t="b">
        <f t="shared" ca="1" si="392"/>
        <v>0</v>
      </c>
      <c r="AF642" t="b">
        <f t="shared" ca="1" si="393"/>
        <v>0</v>
      </c>
      <c r="AG642" t="b">
        <f t="shared" ca="1" si="394"/>
        <v>0</v>
      </c>
      <c r="AH642" t="b">
        <f t="shared" ca="1" si="395"/>
        <v>0</v>
      </c>
      <c r="AI642" t="b">
        <f t="shared" ca="1" si="396"/>
        <v>1</v>
      </c>
      <c r="AJ642">
        <f t="shared" ca="1" si="404"/>
        <v>1</v>
      </c>
      <c r="AK642">
        <f t="shared" ca="1" si="397"/>
        <v>10630</v>
      </c>
      <c r="AL642">
        <f t="shared" ca="1" si="398"/>
        <v>117</v>
      </c>
      <c r="AM642" s="19">
        <f t="shared" ca="1" si="399"/>
        <v>101205</v>
      </c>
      <c r="AN642" t="str">
        <f ca="1">IF($C642=0,"",
VLOOKUP(MID($E642,1,1),TRANSF2,2,FALSE)
&amp; VLOOKUP(MID($E642,2,1),TRANSF2,2,FALSE)
&amp; VLOOKUP(MID($E642,3,1),TRANSF2,2,FALSE)
&amp; VLOOKUP(MID($E642,4,1),TRANSF2,2,FALSE)
&amp; VLOOKUP(MID($E642,5,1),TRANSF2,2,FALSE)
)</f>
        <v>PHLFL</v>
      </c>
      <c r="AO642" t="str">
        <f t="shared" ca="1" si="405"/>
        <v>PHLFL 180</v>
      </c>
      <c r="AP642" t="str">
        <f ca="1"/>
        <v>IIAPP 464</v>
      </c>
      <c r="AQ642" t="str" cm="1">
        <f t="array" aca="1" ref="AQ642:AR642" ca="1">IF($C642=0,"",_xlfn.TEXTSPLIT(AP642," "))</f>
        <v>IIAPP</v>
      </c>
      <c r="AR642" t="str">
        <f ca="1"/>
        <v>464</v>
      </c>
      <c r="AS642">
        <f t="shared" ca="1" si="406"/>
        <v>464</v>
      </c>
      <c r="AT642">
        <f ca="1"/>
        <v>630</v>
      </c>
      <c r="AU642" t="str">
        <f ca="1">IF($C642=0,"",
VLOOKUP(MID(AQ642,1,1),REVTRANS2,2,FALSE)
&amp; VLOOKUP(MID(AQ642,2,1),REVTRANS2,2,FALSE)
&amp; VLOOKUP(MID(AQ642,3,1),REVTRANS2,2,FALSE)
&amp; VLOOKUP(MID(AQ642,4,1),REVTRANS2,2,FALSE)
&amp; VLOOKUP(MID(AQ642,5,1),REVTRANS2,2,FALSE)
)</f>
        <v>99JAA</v>
      </c>
      <c r="AV642">
        <f t="shared" ca="1" si="424"/>
        <v>0</v>
      </c>
      <c r="AW642">
        <f t="shared" ca="1" si="422"/>
        <v>0</v>
      </c>
      <c r="AX642">
        <f t="shared" ca="1" si="422"/>
        <v>0</v>
      </c>
      <c r="AY642">
        <f t="shared" ca="1" si="422"/>
        <v>0</v>
      </c>
      <c r="AZ642">
        <f t="shared" ca="1" si="422"/>
        <v>0</v>
      </c>
      <c r="BA642">
        <f t="shared" ca="1" si="422"/>
        <v>0</v>
      </c>
      <c r="BB642">
        <f t="shared" ca="1" si="422"/>
        <v>0</v>
      </c>
      <c r="BC642">
        <f t="shared" ca="1" si="422"/>
        <v>0</v>
      </c>
      <c r="BD642">
        <f t="shared" ca="1" si="422"/>
        <v>2</v>
      </c>
      <c r="BE642">
        <f t="shared" ca="1" si="422"/>
        <v>0</v>
      </c>
      <c r="BF642">
        <f t="shared" ca="1" si="422"/>
        <v>0</v>
      </c>
      <c r="BG642">
        <f t="shared" ca="1" si="422"/>
        <v>0</v>
      </c>
      <c r="BH642">
        <f t="shared" ca="1" si="422"/>
        <v>2</v>
      </c>
      <c r="BI642" s="37">
        <f t="shared" ca="1" si="422"/>
        <v>1</v>
      </c>
      <c r="BJ642" t="b">
        <f t="shared" ca="1" si="407"/>
        <v>0</v>
      </c>
      <c r="BK642" t="b">
        <f t="shared" ca="1" si="408"/>
        <v>0</v>
      </c>
      <c r="BL642" t="b">
        <f t="shared" ca="1" si="409"/>
        <v>1</v>
      </c>
      <c r="BM642" t="b">
        <f t="shared" ca="1" si="410"/>
        <v>0</v>
      </c>
      <c r="BN642" t="b">
        <f t="shared" ca="1" si="411"/>
        <v>0</v>
      </c>
      <c r="BO642" t="b">
        <f t="shared" ca="1" si="412"/>
        <v>0</v>
      </c>
      <c r="BP642" t="b">
        <f t="shared" ca="1" si="413"/>
        <v>0</v>
      </c>
      <c r="BQ642">
        <f t="shared" ca="1" si="414"/>
        <v>1</v>
      </c>
      <c r="BR642">
        <f t="shared" ca="1" si="415"/>
        <v>50630</v>
      </c>
      <c r="BS642" cm="1">
        <f t="array" aca="1" ref="BS642" ca="1">IF($C642=0,"",RANK(BR642,OFFSET(KKK,0,0,LAST,1),-1))</f>
        <v>762</v>
      </c>
      <c r="BT642" s="19">
        <f t="shared" ca="1" si="416"/>
        <v>353568</v>
      </c>
    </row>
    <row r="643" spans="1:72">
      <c r="A643">
        <v>631</v>
      </c>
      <c r="C643" s="9" t="str">
        <f t="shared" ca="1" si="384"/>
        <v>88J58 843</v>
      </c>
      <c r="D643">
        <f t="shared" ca="1" si="387"/>
        <v>9</v>
      </c>
      <c r="E643" t="str">
        <f t="shared" ca="1" si="400"/>
        <v>88J58</v>
      </c>
      <c r="F643" t="str">
        <f t="shared" ca="1" si="388"/>
        <v>HHMEH</v>
      </c>
      <c r="G643" t="str">
        <f t="shared" ca="1" si="401"/>
        <v>HHMEH 843</v>
      </c>
      <c r="H643" t="str">
        <f ca="1"/>
        <v>LGINH 208</v>
      </c>
      <c r="I643" t="str" cm="1">
        <f t="array" aca="1" ref="I643:J643" ca="1">IF($C643=0,"",_xlfn.TEXTSPLIT(H643," "))</f>
        <v>LGINH</v>
      </c>
      <c r="J643" t="str">
        <f ca="1"/>
        <v>208</v>
      </c>
      <c r="K643">
        <f t="shared" ca="1" si="402"/>
        <v>208</v>
      </c>
      <c r="L643">
        <f ca="1"/>
        <v>631</v>
      </c>
      <c r="M643" t="str">
        <f t="shared" ca="1" si="389"/>
        <v>T79Q8</v>
      </c>
      <c r="N643">
        <f t="shared" ca="1" si="421"/>
        <v>0</v>
      </c>
      <c r="O643">
        <f t="shared" ca="1" si="425"/>
        <v>0</v>
      </c>
      <c r="P643">
        <f t="shared" ca="1" si="425"/>
        <v>0</v>
      </c>
      <c r="Q643">
        <f t="shared" ca="1" si="425"/>
        <v>0</v>
      </c>
      <c r="R643">
        <f t="shared" ca="1" si="425"/>
        <v>0</v>
      </c>
      <c r="S643">
        <f t="shared" ca="1" si="425"/>
        <v>0</v>
      </c>
      <c r="T643">
        <f t="shared" ca="1" si="425"/>
        <v>1</v>
      </c>
      <c r="U643">
        <f t="shared" ca="1" si="425"/>
        <v>1</v>
      </c>
      <c r="V643">
        <f t="shared" ca="1" si="425"/>
        <v>1</v>
      </c>
      <c r="W643">
        <f t="shared" ca="1" si="425"/>
        <v>1</v>
      </c>
      <c r="X643">
        <f t="shared" ca="1" si="425"/>
        <v>0</v>
      </c>
      <c r="Y643">
        <f t="shared" ca="1" si="425"/>
        <v>1</v>
      </c>
      <c r="Z643">
        <f t="shared" ca="1" si="425"/>
        <v>0</v>
      </c>
      <c r="AA643">
        <f t="shared" ca="1" si="425"/>
        <v>0</v>
      </c>
      <c r="AB643">
        <f t="shared" ca="1" si="403"/>
        <v>5</v>
      </c>
      <c r="AC643" t="b">
        <f t="shared" ca="1" si="390"/>
        <v>0</v>
      </c>
      <c r="AD643" t="b">
        <f t="shared" ca="1" si="391"/>
        <v>0</v>
      </c>
      <c r="AE643" t="b">
        <f t="shared" ca="1" si="392"/>
        <v>0</v>
      </c>
      <c r="AF643" t="b">
        <f t="shared" ca="1" si="393"/>
        <v>0</v>
      </c>
      <c r="AG643" t="b">
        <f t="shared" ca="1" si="394"/>
        <v>0</v>
      </c>
      <c r="AH643" t="b">
        <f t="shared" ca="1" si="395"/>
        <v>0</v>
      </c>
      <c r="AI643" t="b">
        <f t="shared" ca="1" si="396"/>
        <v>1</v>
      </c>
      <c r="AJ643">
        <f t="shared" ca="1" si="404"/>
        <v>1</v>
      </c>
      <c r="AK643">
        <f t="shared" ca="1" si="397"/>
        <v>10631</v>
      </c>
      <c r="AL643">
        <f t="shared" ca="1" si="398"/>
        <v>118</v>
      </c>
      <c r="AM643" s="19">
        <f t="shared" ca="1" si="399"/>
        <v>24544</v>
      </c>
      <c r="AN643" t="str">
        <f ca="1">IF($C643=0,"",
VLOOKUP(MID($E643,1,1),TRANSF2,2,FALSE)
&amp; VLOOKUP(MID($E643,2,1),TRANSF2,2,FALSE)
&amp; VLOOKUP(MID($E643,3,1),TRANSF2,2,FALSE)
&amp; VLOOKUP(MID($E643,4,1),TRANSF2,2,FALSE)
&amp; VLOOKUP(MID($E643,5,1),TRANSF2,2,FALSE)
)</f>
        <v>HHAEH</v>
      </c>
      <c r="AO643" t="str">
        <f t="shared" ca="1" si="405"/>
        <v>HHAEH 843</v>
      </c>
      <c r="AP643" t="str">
        <f ca="1"/>
        <v>IIBAC 554</v>
      </c>
      <c r="AQ643" t="str" cm="1">
        <f t="array" aca="1" ref="AQ643:AR643" ca="1">IF($C643=0,"",_xlfn.TEXTSPLIT(AP643," "))</f>
        <v>IIBAC</v>
      </c>
      <c r="AR643" t="str">
        <f ca="1"/>
        <v>554</v>
      </c>
      <c r="AS643">
        <f t="shared" ca="1" si="406"/>
        <v>554</v>
      </c>
      <c r="AT643">
        <f ca="1"/>
        <v>631</v>
      </c>
      <c r="AU643" t="str">
        <f ca="1">IF($C643=0,"",
VLOOKUP(MID(AQ643,1,1),REVTRANS2,2,FALSE)
&amp; VLOOKUP(MID(AQ643,2,1),REVTRANS2,2,FALSE)
&amp; VLOOKUP(MID(AQ643,3,1),REVTRANS2,2,FALSE)
&amp; VLOOKUP(MID(AQ643,4,1),REVTRANS2,2,FALSE)
&amp; VLOOKUP(MID(AQ643,5,1),REVTRANS2,2,FALSE)
)</f>
        <v>992J3</v>
      </c>
      <c r="AV643">
        <f t="shared" ca="1" si="424"/>
        <v>0</v>
      </c>
      <c r="AW643">
        <f t="shared" ca="1" si="422"/>
        <v>1</v>
      </c>
      <c r="AX643">
        <f t="shared" ca="1" si="422"/>
        <v>1</v>
      </c>
      <c r="AY643">
        <f t="shared" ca="1" si="422"/>
        <v>0</v>
      </c>
      <c r="AZ643">
        <f t="shared" ca="1" si="422"/>
        <v>0</v>
      </c>
      <c r="BA643">
        <f t="shared" ca="1" si="422"/>
        <v>0</v>
      </c>
      <c r="BB643">
        <f t="shared" ca="1" si="422"/>
        <v>0</v>
      </c>
      <c r="BC643">
        <f t="shared" ca="1" si="422"/>
        <v>0</v>
      </c>
      <c r="BD643">
        <f t="shared" ca="1" si="422"/>
        <v>2</v>
      </c>
      <c r="BE643">
        <f t="shared" ca="1" si="422"/>
        <v>0</v>
      </c>
      <c r="BF643">
        <f t="shared" ca="1" si="422"/>
        <v>0</v>
      </c>
      <c r="BG643">
        <f t="shared" ca="1" si="422"/>
        <v>0</v>
      </c>
      <c r="BH643">
        <f t="shared" ca="1" si="422"/>
        <v>0</v>
      </c>
      <c r="BI643" s="37">
        <f t="shared" ca="1" si="422"/>
        <v>1</v>
      </c>
      <c r="BJ643" t="b">
        <f t="shared" ca="1" si="407"/>
        <v>0</v>
      </c>
      <c r="BK643" t="b">
        <f t="shared" ca="1" si="408"/>
        <v>0</v>
      </c>
      <c r="BL643" t="b">
        <f t="shared" ca="1" si="409"/>
        <v>0</v>
      </c>
      <c r="BM643" t="b">
        <f t="shared" ca="1" si="410"/>
        <v>1</v>
      </c>
      <c r="BN643" t="b">
        <f t="shared" ca="1" si="411"/>
        <v>0</v>
      </c>
      <c r="BO643" t="b">
        <f t="shared" ca="1" si="412"/>
        <v>0</v>
      </c>
      <c r="BP643" t="b">
        <f t="shared" ca="1" si="413"/>
        <v>0</v>
      </c>
      <c r="BQ643">
        <f t="shared" ca="1" si="414"/>
        <v>1</v>
      </c>
      <c r="BR643">
        <f t="shared" ca="1" si="415"/>
        <v>40631</v>
      </c>
      <c r="BS643" cm="1">
        <f t="array" aca="1" ref="BS643" ca="1">IF($C643=0,"",RANK(BR643,OFFSET(KKK,0,0,LAST,1),-1))</f>
        <v>609</v>
      </c>
      <c r="BT643" s="19">
        <f t="shared" ca="1" si="416"/>
        <v>337386</v>
      </c>
    </row>
    <row r="644" spans="1:72">
      <c r="A644">
        <v>632</v>
      </c>
      <c r="C644" s="9" t="str">
        <f t="shared" ca="1" si="384"/>
        <v>KKKTQ 957</v>
      </c>
      <c r="D644">
        <f t="shared" ca="1" si="387"/>
        <v>9</v>
      </c>
      <c r="E644" t="str">
        <f t="shared" ca="1" si="400"/>
        <v>KKKTQ</v>
      </c>
      <c r="F644" t="str">
        <f t="shared" ca="1" si="388"/>
        <v>OOOLN</v>
      </c>
      <c r="G644" t="str">
        <f t="shared" ca="1" si="401"/>
        <v>OOOLN 957</v>
      </c>
      <c r="H644" t="str">
        <f ca="1"/>
        <v>LGLHL 448</v>
      </c>
      <c r="I644" t="str" cm="1">
        <f t="array" aca="1" ref="I644:J644" ca="1">IF($C644=0,"",_xlfn.TEXTSPLIT(H644," "))</f>
        <v>LGLHL</v>
      </c>
      <c r="J644" t="str">
        <f ca="1"/>
        <v>448</v>
      </c>
      <c r="K644">
        <f t="shared" ca="1" si="402"/>
        <v>448</v>
      </c>
      <c r="L644">
        <f ca="1"/>
        <v>632</v>
      </c>
      <c r="M644" t="str">
        <f t="shared" ca="1" si="389"/>
        <v>T7T8T</v>
      </c>
      <c r="N644">
        <f t="shared" ca="1" si="421"/>
        <v>0</v>
      </c>
      <c r="O644">
        <f t="shared" ca="1" si="425"/>
        <v>0</v>
      </c>
      <c r="P644">
        <f t="shared" ca="1" si="425"/>
        <v>0</v>
      </c>
      <c r="Q644">
        <f t="shared" ca="1" si="425"/>
        <v>0</v>
      </c>
      <c r="R644">
        <f t="shared" ca="1" si="425"/>
        <v>0</v>
      </c>
      <c r="S644">
        <f t="shared" ca="1" si="425"/>
        <v>0</v>
      </c>
      <c r="T644">
        <f t="shared" ca="1" si="425"/>
        <v>1</v>
      </c>
      <c r="U644">
        <f t="shared" ca="1" si="425"/>
        <v>1</v>
      </c>
      <c r="V644">
        <f t="shared" ca="1" si="425"/>
        <v>0</v>
      </c>
      <c r="W644">
        <f t="shared" ca="1" si="425"/>
        <v>3</v>
      </c>
      <c r="X644">
        <f t="shared" ca="1" si="425"/>
        <v>0</v>
      </c>
      <c r="Y644">
        <f t="shared" ca="1" si="425"/>
        <v>0</v>
      </c>
      <c r="Z644">
        <f t="shared" ca="1" si="425"/>
        <v>0</v>
      </c>
      <c r="AA644">
        <f t="shared" ca="1" si="425"/>
        <v>0</v>
      </c>
      <c r="AB644">
        <f t="shared" ca="1" si="403"/>
        <v>5</v>
      </c>
      <c r="AC644" t="b">
        <f t="shared" ca="1" si="390"/>
        <v>0</v>
      </c>
      <c r="AD644" t="b">
        <f t="shared" ca="1" si="391"/>
        <v>0</v>
      </c>
      <c r="AE644" t="b">
        <f t="shared" ca="1" si="392"/>
        <v>0</v>
      </c>
      <c r="AF644" t="b">
        <f t="shared" ca="1" si="393"/>
        <v>1</v>
      </c>
      <c r="AG644" t="b">
        <f t="shared" ca="1" si="394"/>
        <v>0</v>
      </c>
      <c r="AH644" t="b">
        <f t="shared" ca="1" si="395"/>
        <v>0</v>
      </c>
      <c r="AI644" t="b">
        <f t="shared" ca="1" si="396"/>
        <v>0</v>
      </c>
      <c r="AJ644">
        <f t="shared" ca="1" si="404"/>
        <v>1</v>
      </c>
      <c r="AK644">
        <f t="shared" ca="1" si="397"/>
        <v>40632</v>
      </c>
      <c r="AL644">
        <f t="shared" ca="1" si="398"/>
        <v>735</v>
      </c>
      <c r="AM644" s="19">
        <f t="shared" ca="1" si="399"/>
        <v>329280</v>
      </c>
      <c r="AN644" t="str">
        <f ca="1">IF($C644=0,"",
VLOOKUP(MID($E644,1,1),TRANSF2,2,FALSE)
&amp; VLOOKUP(MID($E644,2,1),TRANSF2,2,FALSE)
&amp; VLOOKUP(MID($E644,3,1),TRANSF2,2,FALSE)
&amp; VLOOKUP(MID($E644,4,1),TRANSF2,2,FALSE)
&amp; VLOOKUP(MID($E644,5,1),TRANSF2,2,FALSE)
)</f>
        <v>OOOLN</v>
      </c>
      <c r="AO644" t="str">
        <f t="shared" ca="1" si="405"/>
        <v>OOOLN 957</v>
      </c>
      <c r="AP644" t="str">
        <f ca="1"/>
        <v>IICCI 791</v>
      </c>
      <c r="AQ644" t="str" cm="1">
        <f t="array" aca="1" ref="AQ644:AR644" ca="1">IF($C644=0,"",_xlfn.TEXTSPLIT(AP644," "))</f>
        <v>IICCI</v>
      </c>
      <c r="AR644" t="str">
        <f ca="1"/>
        <v>791</v>
      </c>
      <c r="AS644">
        <f t="shared" ca="1" si="406"/>
        <v>791</v>
      </c>
      <c r="AT644">
        <f ca="1"/>
        <v>632</v>
      </c>
      <c r="AU644" t="str">
        <f ca="1">IF($C644=0,"",
VLOOKUP(MID(AQ644,1,1),REVTRANS2,2,FALSE)
&amp; VLOOKUP(MID(AQ644,2,1),REVTRANS2,2,FALSE)
&amp; VLOOKUP(MID(AQ644,3,1),REVTRANS2,2,FALSE)
&amp; VLOOKUP(MID(AQ644,4,1),REVTRANS2,2,FALSE)
&amp; VLOOKUP(MID(AQ644,5,1),REVTRANS2,2,FALSE)
)</f>
        <v>99339</v>
      </c>
      <c r="AV644">
        <f t="shared" ca="1" si="424"/>
        <v>0</v>
      </c>
      <c r="AW644">
        <f t="shared" ca="1" si="422"/>
        <v>0</v>
      </c>
      <c r="AX644">
        <f t="shared" ca="1" si="422"/>
        <v>2</v>
      </c>
      <c r="AY644">
        <f t="shared" ca="1" si="422"/>
        <v>0</v>
      </c>
      <c r="AZ644">
        <f t="shared" ca="1" si="422"/>
        <v>0</v>
      </c>
      <c r="BA644">
        <f t="shared" ca="1" si="422"/>
        <v>0</v>
      </c>
      <c r="BB644">
        <f t="shared" ca="1" si="422"/>
        <v>0</v>
      </c>
      <c r="BC644">
        <f t="shared" ca="1" si="422"/>
        <v>0</v>
      </c>
      <c r="BD644">
        <f t="shared" ca="1" si="422"/>
        <v>3</v>
      </c>
      <c r="BE644">
        <f t="shared" ca="1" si="422"/>
        <v>0</v>
      </c>
      <c r="BF644">
        <f t="shared" ca="1" si="422"/>
        <v>0</v>
      </c>
      <c r="BG644">
        <f t="shared" ca="1" si="422"/>
        <v>0</v>
      </c>
      <c r="BH644">
        <f t="shared" ca="1" si="422"/>
        <v>0</v>
      </c>
      <c r="BI644" s="37">
        <f t="shared" ca="1" si="422"/>
        <v>0</v>
      </c>
      <c r="BJ644" t="b">
        <f t="shared" ca="1" si="407"/>
        <v>0</v>
      </c>
      <c r="BK644" t="b">
        <f t="shared" ca="1" si="408"/>
        <v>0</v>
      </c>
      <c r="BL644" t="b">
        <f t="shared" ca="1" si="409"/>
        <v>1</v>
      </c>
      <c r="BM644" t="b">
        <f t="shared" ca="1" si="410"/>
        <v>0</v>
      </c>
      <c r="BN644" t="b">
        <f t="shared" ca="1" si="411"/>
        <v>0</v>
      </c>
      <c r="BO644" t="b">
        <f t="shared" ca="1" si="412"/>
        <v>0</v>
      </c>
      <c r="BP644" t="b">
        <f t="shared" ca="1" si="413"/>
        <v>0</v>
      </c>
      <c r="BQ644">
        <f t="shared" ca="1" si="414"/>
        <v>1</v>
      </c>
      <c r="BR644">
        <f t="shared" ca="1" si="415"/>
        <v>50632</v>
      </c>
      <c r="BS644" cm="1">
        <f t="array" aca="1" ref="BS644" ca="1">IF($C644=0,"",RANK(BR644,OFFSET(KKK,0,0,LAST,1),-1))</f>
        <v>763</v>
      </c>
      <c r="BT644" s="19">
        <f t="shared" ca="1" si="416"/>
        <v>603533</v>
      </c>
    </row>
    <row r="645" spans="1:72">
      <c r="A645">
        <v>633</v>
      </c>
      <c r="C645" s="9" t="str">
        <f t="shared" ref="C645:C708" ca="1" si="426">OFFSET(INPUT_START,A645-1,0)</f>
        <v>45K2K 380</v>
      </c>
      <c r="D645">
        <f t="shared" ca="1" si="387"/>
        <v>9</v>
      </c>
      <c r="E645" t="str">
        <f t="shared" ca="1" si="400"/>
        <v>45K2K</v>
      </c>
      <c r="F645" t="str">
        <f t="shared" ca="1" si="388"/>
        <v>DEOBO</v>
      </c>
      <c r="G645" t="str">
        <f t="shared" ca="1" si="401"/>
        <v>DEOBO 380</v>
      </c>
      <c r="H645" t="str">
        <f ca="1"/>
        <v>LGLIF 761</v>
      </c>
      <c r="I645" t="str" cm="1">
        <f t="array" aca="1" ref="I645:J645" ca="1">IF($C645=0,"",_xlfn.TEXTSPLIT(H645," "))</f>
        <v>LGLIF</v>
      </c>
      <c r="J645" t="str">
        <f ca="1"/>
        <v>761</v>
      </c>
      <c r="K645">
        <f t="shared" ca="1" si="402"/>
        <v>761</v>
      </c>
      <c r="L645">
        <f ca="1"/>
        <v>633</v>
      </c>
      <c r="M645" t="str">
        <f t="shared" ca="1" si="389"/>
        <v>T7T96</v>
      </c>
      <c r="N645">
        <f t="shared" ca="1" si="421"/>
        <v>0</v>
      </c>
      <c r="O645">
        <f t="shared" ca="1" si="425"/>
        <v>0</v>
      </c>
      <c r="P645">
        <f t="shared" ca="1" si="425"/>
        <v>0</v>
      </c>
      <c r="Q645">
        <f t="shared" ca="1" si="425"/>
        <v>0</v>
      </c>
      <c r="R645">
        <f t="shared" ca="1" si="425"/>
        <v>0</v>
      </c>
      <c r="S645">
        <f t="shared" ca="1" si="425"/>
        <v>1</v>
      </c>
      <c r="T645">
        <f t="shared" ca="1" si="425"/>
        <v>1</v>
      </c>
      <c r="U645">
        <f t="shared" ca="1" si="425"/>
        <v>0</v>
      </c>
      <c r="V645">
        <f t="shared" ca="1" si="425"/>
        <v>1</v>
      </c>
      <c r="W645">
        <f t="shared" ca="1" si="425"/>
        <v>2</v>
      </c>
      <c r="X645">
        <f t="shared" ca="1" si="425"/>
        <v>0</v>
      </c>
      <c r="Y645">
        <f t="shared" ca="1" si="425"/>
        <v>0</v>
      </c>
      <c r="Z645">
        <f t="shared" ca="1" si="425"/>
        <v>0</v>
      </c>
      <c r="AA645">
        <f t="shared" ca="1" si="425"/>
        <v>0</v>
      </c>
      <c r="AB645">
        <f t="shared" ca="1" si="403"/>
        <v>5</v>
      </c>
      <c r="AC645" t="b">
        <f t="shared" ca="1" si="390"/>
        <v>0</v>
      </c>
      <c r="AD645" t="b">
        <f t="shared" ca="1" si="391"/>
        <v>0</v>
      </c>
      <c r="AE645" t="b">
        <f t="shared" ca="1" si="392"/>
        <v>0</v>
      </c>
      <c r="AF645" t="b">
        <f t="shared" ca="1" si="393"/>
        <v>0</v>
      </c>
      <c r="AG645" t="b">
        <f t="shared" ca="1" si="394"/>
        <v>0</v>
      </c>
      <c r="AH645" t="b">
        <f t="shared" ca="1" si="395"/>
        <v>1</v>
      </c>
      <c r="AI645" t="b">
        <f t="shared" ca="1" si="396"/>
        <v>0</v>
      </c>
      <c r="AJ645">
        <f t="shared" ca="1" si="404"/>
        <v>1</v>
      </c>
      <c r="AK645">
        <f t="shared" ca="1" si="397"/>
        <v>20633</v>
      </c>
      <c r="AL645">
        <f t="shared" ca="1" si="398"/>
        <v>352</v>
      </c>
      <c r="AM645" s="19">
        <f t="shared" ca="1" si="399"/>
        <v>267872</v>
      </c>
      <c r="AN645" t="str">
        <f ca="1">IF($C645=0,"",
VLOOKUP(MID($E645,1,1),TRANSF2,2,FALSE)
&amp; VLOOKUP(MID($E645,2,1),TRANSF2,2,FALSE)
&amp; VLOOKUP(MID($E645,3,1),TRANSF2,2,FALSE)
&amp; VLOOKUP(MID($E645,4,1),TRANSF2,2,FALSE)
&amp; VLOOKUP(MID($E645,5,1),TRANSF2,2,FALSE)
)</f>
        <v>DEOBO</v>
      </c>
      <c r="AO645" t="str">
        <f t="shared" ca="1" si="405"/>
        <v>DEOBO 380</v>
      </c>
      <c r="AP645" t="str">
        <f ca="1"/>
        <v>IIDDO 453</v>
      </c>
      <c r="AQ645" t="str" cm="1">
        <f t="array" aca="1" ref="AQ645:AR645" ca="1">IF($C645=0,"",_xlfn.TEXTSPLIT(AP645," "))</f>
        <v>IIDDO</v>
      </c>
      <c r="AR645" t="str">
        <f ca="1"/>
        <v>453</v>
      </c>
      <c r="AS645">
        <f t="shared" ca="1" si="406"/>
        <v>453</v>
      </c>
      <c r="AT645">
        <f ca="1"/>
        <v>633</v>
      </c>
      <c r="AU645" t="str">
        <f ca="1">IF($C645=0,"",
VLOOKUP(MID(AQ645,1,1),REVTRANS2,2,FALSE)
&amp; VLOOKUP(MID(AQ645,2,1),REVTRANS2,2,FALSE)
&amp; VLOOKUP(MID(AQ645,3,1),REVTRANS2,2,FALSE)
&amp; VLOOKUP(MID(AQ645,4,1),REVTRANS2,2,FALSE)
&amp; VLOOKUP(MID(AQ645,5,1),REVTRANS2,2,FALSE)
)</f>
        <v>9944K</v>
      </c>
      <c r="AV645">
        <f t="shared" ca="1" si="424"/>
        <v>0</v>
      </c>
      <c r="AW645">
        <f t="shared" ca="1" si="422"/>
        <v>0</v>
      </c>
      <c r="AX645">
        <f t="shared" ca="1" si="422"/>
        <v>0</v>
      </c>
      <c r="AY645">
        <f t="shared" ca="1" si="422"/>
        <v>2</v>
      </c>
      <c r="AZ645">
        <f t="shared" ca="1" si="422"/>
        <v>0</v>
      </c>
      <c r="BA645">
        <f t="shared" ca="1" si="422"/>
        <v>0</v>
      </c>
      <c r="BB645">
        <f t="shared" ca="1" si="422"/>
        <v>0</v>
      </c>
      <c r="BC645">
        <f t="shared" ca="1" si="422"/>
        <v>0</v>
      </c>
      <c r="BD645">
        <f t="shared" ca="1" si="422"/>
        <v>2</v>
      </c>
      <c r="BE645">
        <f t="shared" ca="1" si="422"/>
        <v>0</v>
      </c>
      <c r="BF645">
        <f t="shared" ca="1" si="422"/>
        <v>0</v>
      </c>
      <c r="BG645">
        <f t="shared" ref="AW645:BI708" ca="1" si="427">IF($C645=0,"",(LEN($AU645)-LEN(SUBSTITUTE($AU645,BG$11,""))))</f>
        <v>1</v>
      </c>
      <c r="BH645">
        <f t="shared" ca="1" si="427"/>
        <v>0</v>
      </c>
      <c r="BI645" s="37">
        <f t="shared" ca="1" si="427"/>
        <v>0</v>
      </c>
      <c r="BJ645" t="b">
        <f t="shared" ca="1" si="407"/>
        <v>0</v>
      </c>
      <c r="BK645" t="b">
        <f t="shared" ca="1" si="408"/>
        <v>0</v>
      </c>
      <c r="BL645" t="b">
        <f t="shared" ca="1" si="409"/>
        <v>0</v>
      </c>
      <c r="BM645" t="b">
        <f t="shared" ca="1" si="410"/>
        <v>0</v>
      </c>
      <c r="BN645" t="b">
        <f t="shared" ca="1" si="411"/>
        <v>1</v>
      </c>
      <c r="BO645" t="b">
        <f t="shared" ca="1" si="412"/>
        <v>0</v>
      </c>
      <c r="BP645" t="b">
        <f t="shared" ca="1" si="413"/>
        <v>0</v>
      </c>
      <c r="BQ645">
        <f t="shared" ca="1" si="414"/>
        <v>1</v>
      </c>
      <c r="BR645">
        <f t="shared" ca="1" si="415"/>
        <v>30633</v>
      </c>
      <c r="BS645" cm="1">
        <f t="array" aca="1" ref="BS645" ca="1">IF($C645=0,"",RANK(BR645,OFFSET(KKK,0,0,LAST,1),-1))</f>
        <v>401</v>
      </c>
      <c r="BT645" s="19">
        <f t="shared" ca="1" si="416"/>
        <v>181653</v>
      </c>
    </row>
    <row r="646" spans="1:72">
      <c r="A646">
        <v>634</v>
      </c>
      <c r="C646" s="9" t="str">
        <f t="shared" ca="1" si="426"/>
        <v>22343 749</v>
      </c>
      <c r="D646">
        <f t="shared" ca="1" si="387"/>
        <v>9</v>
      </c>
      <c r="E646" t="str">
        <f t="shared" ca="1" si="400"/>
        <v>22343</v>
      </c>
      <c r="F646" t="str">
        <f t="shared" ca="1" si="388"/>
        <v>BBCDC</v>
      </c>
      <c r="G646" t="str">
        <f t="shared" ca="1" si="401"/>
        <v>BBCDC 749</v>
      </c>
      <c r="H646" t="str">
        <f ca="1"/>
        <v>LGLPL 447</v>
      </c>
      <c r="I646" t="str" cm="1">
        <f t="array" aca="1" ref="I646:J646" ca="1">IF($C646=0,"",_xlfn.TEXTSPLIT(H646," "))</f>
        <v>LGLPL</v>
      </c>
      <c r="J646" t="str">
        <f ca="1"/>
        <v>447</v>
      </c>
      <c r="K646">
        <f t="shared" ca="1" si="402"/>
        <v>447</v>
      </c>
      <c r="L646">
        <f ca="1"/>
        <v>634</v>
      </c>
      <c r="M646" t="str">
        <f t="shared" ca="1" si="389"/>
        <v>T7TAT</v>
      </c>
      <c r="N646">
        <f t="shared" ca="1" si="421"/>
        <v>0</v>
      </c>
      <c r="O646">
        <f t="shared" ca="1" si="425"/>
        <v>0</v>
      </c>
      <c r="P646">
        <f t="shared" ca="1" si="425"/>
        <v>0</v>
      </c>
      <c r="Q646">
        <f t="shared" ca="1" si="425"/>
        <v>0</v>
      </c>
      <c r="R646">
        <f t="shared" ca="1" si="425"/>
        <v>0</v>
      </c>
      <c r="S646">
        <f t="shared" ca="1" si="425"/>
        <v>0</v>
      </c>
      <c r="T646">
        <f t="shared" ca="1" si="425"/>
        <v>1</v>
      </c>
      <c r="U646">
        <f t="shared" ca="1" si="425"/>
        <v>0</v>
      </c>
      <c r="V646">
        <f t="shared" ca="1" si="425"/>
        <v>0</v>
      </c>
      <c r="W646">
        <f t="shared" ca="1" si="425"/>
        <v>3</v>
      </c>
      <c r="X646">
        <f t="shared" ca="1" si="425"/>
        <v>0</v>
      </c>
      <c r="Y646">
        <f t="shared" ca="1" si="425"/>
        <v>0</v>
      </c>
      <c r="Z646">
        <f t="shared" ca="1" si="425"/>
        <v>0</v>
      </c>
      <c r="AA646">
        <f t="shared" ca="1" si="425"/>
        <v>1</v>
      </c>
      <c r="AB646">
        <f t="shared" ca="1" si="403"/>
        <v>5</v>
      </c>
      <c r="AC646" t="b">
        <f t="shared" ca="1" si="390"/>
        <v>0</v>
      </c>
      <c r="AD646" t="b">
        <f t="shared" ca="1" si="391"/>
        <v>0</v>
      </c>
      <c r="AE646" t="b">
        <f t="shared" ca="1" si="392"/>
        <v>0</v>
      </c>
      <c r="AF646" t="b">
        <f t="shared" ca="1" si="393"/>
        <v>1</v>
      </c>
      <c r="AG646" t="b">
        <f t="shared" ca="1" si="394"/>
        <v>0</v>
      </c>
      <c r="AH646" t="b">
        <f t="shared" ca="1" si="395"/>
        <v>0</v>
      </c>
      <c r="AI646" t="b">
        <f t="shared" ca="1" si="396"/>
        <v>0</v>
      </c>
      <c r="AJ646">
        <f t="shared" ca="1" si="404"/>
        <v>1</v>
      </c>
      <c r="AK646">
        <f t="shared" ca="1" si="397"/>
        <v>40634</v>
      </c>
      <c r="AL646">
        <f t="shared" ca="1" si="398"/>
        <v>736</v>
      </c>
      <c r="AM646" s="19">
        <f t="shared" ca="1" si="399"/>
        <v>328992</v>
      </c>
      <c r="AN646" t="str">
        <f ca="1">IF($C646=0,"",
VLOOKUP(MID($E646,1,1),TRANSF2,2,FALSE)
&amp; VLOOKUP(MID($E646,2,1),TRANSF2,2,FALSE)
&amp; VLOOKUP(MID($E646,3,1),TRANSF2,2,FALSE)
&amp; VLOOKUP(MID($E646,4,1),TRANSF2,2,FALSE)
&amp; VLOOKUP(MID($E646,5,1),TRANSF2,2,FALSE)
)</f>
        <v>BBCDC</v>
      </c>
      <c r="AO646" t="str">
        <f t="shared" ca="1" si="405"/>
        <v>BBCDC 749</v>
      </c>
      <c r="AP646" t="str">
        <f ca="1"/>
        <v>IIDFO 690</v>
      </c>
      <c r="AQ646" t="str" cm="1">
        <f t="array" aca="1" ref="AQ646:AR646" ca="1">IF($C646=0,"",_xlfn.TEXTSPLIT(AP646," "))</f>
        <v>IIDFO</v>
      </c>
      <c r="AR646" t="str">
        <f ca="1"/>
        <v>690</v>
      </c>
      <c r="AS646">
        <f t="shared" ca="1" si="406"/>
        <v>690</v>
      </c>
      <c r="AT646">
        <f ca="1"/>
        <v>634</v>
      </c>
      <c r="AU646" t="str">
        <f ca="1">IF($C646=0,"",
VLOOKUP(MID(AQ646,1,1),REVTRANS2,2,FALSE)
&amp; VLOOKUP(MID(AQ646,2,1),REVTRANS2,2,FALSE)
&amp; VLOOKUP(MID(AQ646,3,1),REVTRANS2,2,FALSE)
&amp; VLOOKUP(MID(AQ646,4,1),REVTRANS2,2,FALSE)
&amp; VLOOKUP(MID(AQ646,5,1),REVTRANS2,2,FALSE)
)</f>
        <v>9946K</v>
      </c>
      <c r="AV646">
        <f t="shared" ca="1" si="424"/>
        <v>0</v>
      </c>
      <c r="AW646">
        <f t="shared" ca="1" si="427"/>
        <v>0</v>
      </c>
      <c r="AX646">
        <f t="shared" ca="1" si="427"/>
        <v>0</v>
      </c>
      <c r="AY646">
        <f t="shared" ca="1" si="427"/>
        <v>1</v>
      </c>
      <c r="AZ646">
        <f t="shared" ca="1" si="427"/>
        <v>0</v>
      </c>
      <c r="BA646">
        <f t="shared" ca="1" si="427"/>
        <v>1</v>
      </c>
      <c r="BB646">
        <f t="shared" ca="1" si="427"/>
        <v>0</v>
      </c>
      <c r="BC646">
        <f t="shared" ca="1" si="427"/>
        <v>0</v>
      </c>
      <c r="BD646">
        <f t="shared" ca="1" si="427"/>
        <v>2</v>
      </c>
      <c r="BE646">
        <f t="shared" ca="1" si="427"/>
        <v>0</v>
      </c>
      <c r="BF646">
        <f t="shared" ca="1" si="427"/>
        <v>0</v>
      </c>
      <c r="BG646">
        <f t="shared" ca="1" si="427"/>
        <v>1</v>
      </c>
      <c r="BH646">
        <f t="shared" ca="1" si="427"/>
        <v>0</v>
      </c>
      <c r="BI646" s="37">
        <f t="shared" ca="1" si="427"/>
        <v>0</v>
      </c>
      <c r="BJ646" t="b">
        <f t="shared" ca="1" si="407"/>
        <v>0</v>
      </c>
      <c r="BK646" t="b">
        <f t="shared" ca="1" si="408"/>
        <v>0</v>
      </c>
      <c r="BL646" t="b">
        <f t="shared" ca="1" si="409"/>
        <v>0</v>
      </c>
      <c r="BM646" t="b">
        <f t="shared" ca="1" si="410"/>
        <v>0</v>
      </c>
      <c r="BN646" t="b">
        <f t="shared" ca="1" si="411"/>
        <v>0</v>
      </c>
      <c r="BO646" t="b">
        <f t="shared" ca="1" si="412"/>
        <v>1</v>
      </c>
      <c r="BP646" t="b">
        <f t="shared" ca="1" si="413"/>
        <v>0</v>
      </c>
      <c r="BQ646">
        <f t="shared" ca="1" si="414"/>
        <v>1</v>
      </c>
      <c r="BR646">
        <f t="shared" ca="1" si="415"/>
        <v>20634</v>
      </c>
      <c r="BS646" cm="1">
        <f t="array" aca="1" ref="BS646" ca="1">IF($C646=0,"",RANK(BR646,OFFSET(KKK,0,0,LAST,1),-1))</f>
        <v>249</v>
      </c>
      <c r="BT646" s="19">
        <f t="shared" ca="1" si="416"/>
        <v>171810</v>
      </c>
    </row>
    <row r="647" spans="1:72">
      <c r="A647">
        <v>635</v>
      </c>
      <c r="C647" s="9" t="str">
        <f t="shared" ca="1" si="426"/>
        <v>K8T88 963</v>
      </c>
      <c r="D647">
        <f t="shared" ca="1" si="387"/>
        <v>9</v>
      </c>
      <c r="E647" t="str">
        <f t="shared" ca="1" si="400"/>
        <v>K8T88</v>
      </c>
      <c r="F647" t="str">
        <f t="shared" ca="1" si="388"/>
        <v>OHLHH</v>
      </c>
      <c r="G647" t="str">
        <f t="shared" ca="1" si="401"/>
        <v>OHLHH 963</v>
      </c>
      <c r="H647" t="str">
        <f ca="1"/>
        <v>LGNGM 396</v>
      </c>
      <c r="I647" t="str" cm="1">
        <f t="array" aca="1" ref="I647:J647" ca="1">IF($C647=0,"",_xlfn.TEXTSPLIT(H647," "))</f>
        <v>LGNGM</v>
      </c>
      <c r="J647" t="str">
        <f ca="1"/>
        <v>396</v>
      </c>
      <c r="K647">
        <f t="shared" ca="1" si="402"/>
        <v>396</v>
      </c>
      <c r="L647">
        <f ca="1"/>
        <v>635</v>
      </c>
      <c r="M647" t="str">
        <f t="shared" ca="1" si="389"/>
        <v>T7Q7J</v>
      </c>
      <c r="N647">
        <f t="shared" ca="1" si="421"/>
        <v>0</v>
      </c>
      <c r="O647">
        <f t="shared" ref="O647:AA656" ca="1" si="428">IF($C647=0,"",(LEN($M647)-LEN(SUBSTITUTE($M647,O$11,""))))</f>
        <v>0</v>
      </c>
      <c r="P647">
        <f t="shared" ca="1" si="428"/>
        <v>0</v>
      </c>
      <c r="Q647">
        <f t="shared" ca="1" si="428"/>
        <v>0</v>
      </c>
      <c r="R647">
        <f t="shared" ca="1" si="428"/>
        <v>0</v>
      </c>
      <c r="S647">
        <f t="shared" ca="1" si="428"/>
        <v>0</v>
      </c>
      <c r="T647">
        <f t="shared" ca="1" si="428"/>
        <v>2</v>
      </c>
      <c r="U647">
        <f t="shared" ca="1" si="428"/>
        <v>0</v>
      </c>
      <c r="V647">
        <f t="shared" ca="1" si="428"/>
        <v>0</v>
      </c>
      <c r="W647">
        <f t="shared" ca="1" si="428"/>
        <v>1</v>
      </c>
      <c r="X647">
        <f t="shared" ca="1" si="428"/>
        <v>1</v>
      </c>
      <c r="Y647">
        <f t="shared" ca="1" si="428"/>
        <v>1</v>
      </c>
      <c r="Z647">
        <f t="shared" ca="1" si="428"/>
        <v>0</v>
      </c>
      <c r="AA647">
        <f t="shared" ca="1" si="428"/>
        <v>0</v>
      </c>
      <c r="AB647">
        <f t="shared" ca="1" si="403"/>
        <v>5</v>
      </c>
      <c r="AC647" t="b">
        <f t="shared" ca="1" si="390"/>
        <v>0</v>
      </c>
      <c r="AD647" t="b">
        <f t="shared" ca="1" si="391"/>
        <v>0</v>
      </c>
      <c r="AE647" t="b">
        <f t="shared" ca="1" si="392"/>
        <v>0</v>
      </c>
      <c r="AF647" t="b">
        <f t="shared" ca="1" si="393"/>
        <v>0</v>
      </c>
      <c r="AG647" t="b">
        <f t="shared" ca="1" si="394"/>
        <v>0</v>
      </c>
      <c r="AH647" t="b">
        <f t="shared" ca="1" si="395"/>
        <v>1</v>
      </c>
      <c r="AI647" t="b">
        <f t="shared" ca="1" si="396"/>
        <v>0</v>
      </c>
      <c r="AJ647">
        <f t="shared" ca="1" si="404"/>
        <v>1</v>
      </c>
      <c r="AK647">
        <f t="shared" ca="1" si="397"/>
        <v>20635</v>
      </c>
      <c r="AL647">
        <f t="shared" ca="1" si="398"/>
        <v>353</v>
      </c>
      <c r="AM647" s="19">
        <f t="shared" ca="1" si="399"/>
        <v>139788</v>
      </c>
      <c r="AN647" t="str">
        <f ca="1">IF($C647=0,"",
VLOOKUP(MID($E647,1,1),TRANSF2,2,FALSE)
&amp; VLOOKUP(MID($E647,2,1),TRANSF2,2,FALSE)
&amp; VLOOKUP(MID($E647,3,1),TRANSF2,2,FALSE)
&amp; VLOOKUP(MID($E647,4,1),TRANSF2,2,FALSE)
&amp; VLOOKUP(MID($E647,5,1),TRANSF2,2,FALSE)
)</f>
        <v>OHLHH</v>
      </c>
      <c r="AO647" t="str">
        <f t="shared" ca="1" si="405"/>
        <v>OHLHH 963</v>
      </c>
      <c r="AP647" t="str">
        <f ca="1"/>
        <v>IIGOI 128</v>
      </c>
      <c r="AQ647" t="str" cm="1">
        <f t="array" aca="1" ref="AQ647:AR647" ca="1">IF($C647=0,"",_xlfn.TEXTSPLIT(AP647," "))</f>
        <v>IIGOI</v>
      </c>
      <c r="AR647" t="str">
        <f ca="1"/>
        <v>128</v>
      </c>
      <c r="AS647">
        <f t="shared" ca="1" si="406"/>
        <v>128</v>
      </c>
      <c r="AT647">
        <f ca="1"/>
        <v>635</v>
      </c>
      <c r="AU647" t="str">
        <f ca="1">IF($C647=0,"",
VLOOKUP(MID(AQ647,1,1),REVTRANS2,2,FALSE)
&amp; VLOOKUP(MID(AQ647,2,1),REVTRANS2,2,FALSE)
&amp; VLOOKUP(MID(AQ647,3,1),REVTRANS2,2,FALSE)
&amp; VLOOKUP(MID(AQ647,4,1),REVTRANS2,2,FALSE)
&amp; VLOOKUP(MID(AQ647,5,1),REVTRANS2,2,FALSE)
)</f>
        <v>997K9</v>
      </c>
      <c r="AV647">
        <f t="shared" ca="1" si="424"/>
        <v>0</v>
      </c>
      <c r="AW647">
        <f t="shared" ca="1" si="427"/>
        <v>0</v>
      </c>
      <c r="AX647">
        <f t="shared" ca="1" si="427"/>
        <v>0</v>
      </c>
      <c r="AY647">
        <f t="shared" ca="1" si="427"/>
        <v>0</v>
      </c>
      <c r="AZ647">
        <f t="shared" ca="1" si="427"/>
        <v>0</v>
      </c>
      <c r="BA647">
        <f t="shared" ca="1" si="427"/>
        <v>0</v>
      </c>
      <c r="BB647">
        <f t="shared" ca="1" si="427"/>
        <v>1</v>
      </c>
      <c r="BC647">
        <f t="shared" ca="1" si="427"/>
        <v>0</v>
      </c>
      <c r="BD647">
        <f t="shared" ca="1" si="427"/>
        <v>3</v>
      </c>
      <c r="BE647">
        <f t="shared" ca="1" si="427"/>
        <v>0</v>
      </c>
      <c r="BF647">
        <f t="shared" ca="1" si="427"/>
        <v>0</v>
      </c>
      <c r="BG647">
        <f t="shared" ca="1" si="427"/>
        <v>1</v>
      </c>
      <c r="BH647">
        <f t="shared" ca="1" si="427"/>
        <v>0</v>
      </c>
      <c r="BI647" s="37">
        <f t="shared" ca="1" si="427"/>
        <v>0</v>
      </c>
      <c r="BJ647" t="b">
        <f t="shared" ca="1" si="407"/>
        <v>0</v>
      </c>
      <c r="BK647" t="b">
        <f t="shared" ca="1" si="408"/>
        <v>0</v>
      </c>
      <c r="BL647" t="b">
        <f t="shared" ca="1" si="409"/>
        <v>0</v>
      </c>
      <c r="BM647" t="b">
        <f t="shared" ca="1" si="410"/>
        <v>1</v>
      </c>
      <c r="BN647" t="b">
        <f t="shared" ca="1" si="411"/>
        <v>0</v>
      </c>
      <c r="BO647" t="b">
        <f t="shared" ca="1" si="412"/>
        <v>0</v>
      </c>
      <c r="BP647" t="b">
        <f t="shared" ca="1" si="413"/>
        <v>0</v>
      </c>
      <c r="BQ647">
        <f t="shared" ca="1" si="414"/>
        <v>1</v>
      </c>
      <c r="BR647">
        <f t="shared" ca="1" si="415"/>
        <v>40635</v>
      </c>
      <c r="BS647" cm="1">
        <f t="array" aca="1" ref="BS647" ca="1">IF($C647=0,"",RANK(BR647,OFFSET(KKK,0,0,LAST,1),-1))</f>
        <v>610</v>
      </c>
      <c r="BT647" s="19">
        <f t="shared" ca="1" si="416"/>
        <v>78080</v>
      </c>
    </row>
    <row r="648" spans="1:72">
      <c r="A648">
        <v>636</v>
      </c>
      <c r="C648" s="9" t="str">
        <f t="shared" ca="1" si="426"/>
        <v>3T4QJ 48</v>
      </c>
      <c r="D648">
        <f t="shared" ca="1" si="387"/>
        <v>8</v>
      </c>
      <c r="E648" t="str">
        <f t="shared" ca="1" si="400"/>
        <v>3T4QJ</v>
      </c>
      <c r="F648" t="str">
        <f t="shared" ca="1" si="388"/>
        <v>CLDNM</v>
      </c>
      <c r="G648" t="str">
        <f t="shared" ca="1" si="401"/>
        <v>CLDNM 48</v>
      </c>
      <c r="H648" t="str">
        <f ca="1"/>
        <v>LGPMG 334</v>
      </c>
      <c r="I648" t="str" cm="1">
        <f t="array" aca="1" ref="I648:J648" ca="1">IF($C648=0,"",_xlfn.TEXTSPLIT(H648," "))</f>
        <v>LGPMG</v>
      </c>
      <c r="J648" t="str">
        <f ca="1"/>
        <v>334</v>
      </c>
      <c r="K648">
        <f t="shared" ca="1" si="402"/>
        <v>334</v>
      </c>
      <c r="L648">
        <f ca="1"/>
        <v>636</v>
      </c>
      <c r="M648" t="str">
        <f t="shared" ca="1" si="389"/>
        <v>T7AJ7</v>
      </c>
      <c r="N648">
        <f t="shared" ca="1" si="421"/>
        <v>0</v>
      </c>
      <c r="O648">
        <f t="shared" ca="1" si="428"/>
        <v>0</v>
      </c>
      <c r="P648">
        <f t="shared" ca="1" si="428"/>
        <v>0</v>
      </c>
      <c r="Q648">
        <f t="shared" ca="1" si="428"/>
        <v>0</v>
      </c>
      <c r="R648">
        <f t="shared" ca="1" si="428"/>
        <v>0</v>
      </c>
      <c r="S648">
        <f t="shared" ca="1" si="428"/>
        <v>0</v>
      </c>
      <c r="T648">
        <f t="shared" ca="1" si="428"/>
        <v>2</v>
      </c>
      <c r="U648">
        <f t="shared" ca="1" si="428"/>
        <v>0</v>
      </c>
      <c r="V648">
        <f t="shared" ca="1" si="428"/>
        <v>0</v>
      </c>
      <c r="W648">
        <f t="shared" ca="1" si="428"/>
        <v>1</v>
      </c>
      <c r="X648">
        <f t="shared" ca="1" si="428"/>
        <v>1</v>
      </c>
      <c r="Y648">
        <f t="shared" ca="1" si="428"/>
        <v>0</v>
      </c>
      <c r="Z648">
        <f t="shared" ca="1" si="428"/>
        <v>0</v>
      </c>
      <c r="AA648">
        <f t="shared" ca="1" si="428"/>
        <v>1</v>
      </c>
      <c r="AB648">
        <f t="shared" ca="1" si="403"/>
        <v>5</v>
      </c>
      <c r="AC648" t="b">
        <f t="shared" ca="1" si="390"/>
        <v>0</v>
      </c>
      <c r="AD648" t="b">
        <f t="shared" ca="1" si="391"/>
        <v>0</v>
      </c>
      <c r="AE648" t="b">
        <f t="shared" ca="1" si="392"/>
        <v>0</v>
      </c>
      <c r="AF648" t="b">
        <f t="shared" ca="1" si="393"/>
        <v>0</v>
      </c>
      <c r="AG648" t="b">
        <f t="shared" ca="1" si="394"/>
        <v>0</v>
      </c>
      <c r="AH648" t="b">
        <f t="shared" ca="1" si="395"/>
        <v>1</v>
      </c>
      <c r="AI648" t="b">
        <f t="shared" ca="1" si="396"/>
        <v>0</v>
      </c>
      <c r="AJ648">
        <f t="shared" ca="1" si="404"/>
        <v>1</v>
      </c>
      <c r="AK648">
        <f t="shared" ca="1" si="397"/>
        <v>20636</v>
      </c>
      <c r="AL648">
        <f t="shared" ca="1" si="398"/>
        <v>354</v>
      </c>
      <c r="AM648" s="19">
        <f t="shared" ca="1" si="399"/>
        <v>118236</v>
      </c>
      <c r="AN648" t="str">
        <f ca="1">IF($C648=0,"",
VLOOKUP(MID($E648,1,1),TRANSF2,2,FALSE)
&amp; VLOOKUP(MID($E648,2,1),TRANSF2,2,FALSE)
&amp; VLOOKUP(MID($E648,3,1),TRANSF2,2,FALSE)
&amp; VLOOKUP(MID($E648,4,1),TRANSF2,2,FALSE)
&amp; VLOOKUP(MID($E648,5,1),TRANSF2,2,FALSE)
)</f>
        <v>CLDNA</v>
      </c>
      <c r="AO648" t="str">
        <f t="shared" ca="1" si="405"/>
        <v>CLDNA 48</v>
      </c>
      <c r="AP648" t="str">
        <f ca="1"/>
        <v>IIHII 444</v>
      </c>
      <c r="AQ648" t="str" cm="1">
        <f t="array" aca="1" ref="AQ648:AR648" ca="1">IF($C648=0,"",_xlfn.TEXTSPLIT(AP648," "))</f>
        <v>IIHII</v>
      </c>
      <c r="AR648" t="str">
        <f ca="1"/>
        <v>444</v>
      </c>
      <c r="AS648">
        <f t="shared" ca="1" si="406"/>
        <v>444</v>
      </c>
      <c r="AT648">
        <f ca="1"/>
        <v>636</v>
      </c>
      <c r="AU648" t="str">
        <f ca="1">IF($C648=0,"",
VLOOKUP(MID(AQ648,1,1),REVTRANS2,2,FALSE)
&amp; VLOOKUP(MID(AQ648,2,1),REVTRANS2,2,FALSE)
&amp; VLOOKUP(MID(AQ648,3,1),REVTRANS2,2,FALSE)
&amp; VLOOKUP(MID(AQ648,4,1),REVTRANS2,2,FALSE)
&amp; VLOOKUP(MID(AQ648,5,1),REVTRANS2,2,FALSE)
)</f>
        <v>99899</v>
      </c>
      <c r="AV648">
        <f t="shared" ca="1" si="424"/>
        <v>0</v>
      </c>
      <c r="AW648">
        <f t="shared" ca="1" si="427"/>
        <v>0</v>
      </c>
      <c r="AX648">
        <f t="shared" ca="1" si="427"/>
        <v>0</v>
      </c>
      <c r="AY648">
        <f t="shared" ca="1" si="427"/>
        <v>0</v>
      </c>
      <c r="AZ648">
        <f t="shared" ca="1" si="427"/>
        <v>0</v>
      </c>
      <c r="BA648">
        <f t="shared" ca="1" si="427"/>
        <v>0</v>
      </c>
      <c r="BB648">
        <f t="shared" ca="1" si="427"/>
        <v>0</v>
      </c>
      <c r="BC648">
        <f t="shared" ca="1" si="427"/>
        <v>1</v>
      </c>
      <c r="BD648">
        <f t="shared" ca="1" si="427"/>
        <v>4</v>
      </c>
      <c r="BE648">
        <f t="shared" ca="1" si="427"/>
        <v>0</v>
      </c>
      <c r="BF648">
        <f t="shared" ca="1" si="427"/>
        <v>0</v>
      </c>
      <c r="BG648">
        <f t="shared" ca="1" si="427"/>
        <v>0</v>
      </c>
      <c r="BH648">
        <f t="shared" ca="1" si="427"/>
        <v>0</v>
      </c>
      <c r="BI648" s="37">
        <f t="shared" ca="1" si="427"/>
        <v>0</v>
      </c>
      <c r="BJ648" t="b">
        <f t="shared" ca="1" si="407"/>
        <v>0</v>
      </c>
      <c r="BK648" t="b">
        <f t="shared" ca="1" si="408"/>
        <v>1</v>
      </c>
      <c r="BL648" t="b">
        <f t="shared" ca="1" si="409"/>
        <v>0</v>
      </c>
      <c r="BM648" t="b">
        <f t="shared" ca="1" si="410"/>
        <v>0</v>
      </c>
      <c r="BN648" t="b">
        <f t="shared" ca="1" si="411"/>
        <v>0</v>
      </c>
      <c r="BO648" t="b">
        <f t="shared" ca="1" si="412"/>
        <v>0</v>
      </c>
      <c r="BP648" t="b">
        <f t="shared" ca="1" si="413"/>
        <v>0</v>
      </c>
      <c r="BQ648">
        <f t="shared" ca="1" si="414"/>
        <v>1</v>
      </c>
      <c r="BR648">
        <f t="shared" ca="1" si="415"/>
        <v>60636</v>
      </c>
      <c r="BS648" cm="1">
        <f t="array" aca="1" ref="BS648" ca="1">IF($C648=0,"",RANK(BR648,OFFSET(KKK,0,0,LAST,1),-1))</f>
        <v>916</v>
      </c>
      <c r="BT648" s="19">
        <f t="shared" ca="1" si="416"/>
        <v>406704</v>
      </c>
    </row>
    <row r="649" spans="1:72">
      <c r="A649">
        <v>637</v>
      </c>
      <c r="C649" s="9" t="str">
        <f t="shared" ca="1" si="426"/>
        <v>T59AQ 136</v>
      </c>
      <c r="D649">
        <f t="shared" ca="1" si="387"/>
        <v>9</v>
      </c>
      <c r="E649" t="str">
        <f t="shared" ca="1" si="400"/>
        <v>T59AQ</v>
      </c>
      <c r="F649" t="str">
        <f t="shared" ca="1" si="388"/>
        <v>LEIPN</v>
      </c>
      <c r="G649" t="str">
        <f t="shared" ca="1" si="401"/>
        <v>LEIPN 136</v>
      </c>
      <c r="H649" t="str">
        <f ca="1"/>
        <v>LHDCO 600</v>
      </c>
      <c r="I649" t="str" cm="1">
        <f t="array" aca="1" ref="I649:J649" ca="1">IF($C649=0,"",_xlfn.TEXTSPLIT(H649," "))</f>
        <v>LHDCO</v>
      </c>
      <c r="J649" t="str">
        <f ca="1"/>
        <v>600</v>
      </c>
      <c r="K649">
        <f t="shared" ca="1" si="402"/>
        <v>600</v>
      </c>
      <c r="L649">
        <f ca="1"/>
        <v>637</v>
      </c>
      <c r="M649" t="str">
        <f t="shared" ca="1" si="389"/>
        <v>T843K</v>
      </c>
      <c r="N649">
        <f t="shared" ca="1" si="421"/>
        <v>0</v>
      </c>
      <c r="O649">
        <f t="shared" ca="1" si="428"/>
        <v>0</v>
      </c>
      <c r="P649">
        <f t="shared" ca="1" si="428"/>
        <v>1</v>
      </c>
      <c r="Q649">
        <f t="shared" ca="1" si="428"/>
        <v>1</v>
      </c>
      <c r="R649">
        <f t="shared" ca="1" si="428"/>
        <v>0</v>
      </c>
      <c r="S649">
        <f t="shared" ca="1" si="428"/>
        <v>0</v>
      </c>
      <c r="T649">
        <f t="shared" ca="1" si="428"/>
        <v>0</v>
      </c>
      <c r="U649">
        <f t="shared" ca="1" si="428"/>
        <v>1</v>
      </c>
      <c r="V649">
        <f t="shared" ca="1" si="428"/>
        <v>0</v>
      </c>
      <c r="W649">
        <f t="shared" ca="1" si="428"/>
        <v>1</v>
      </c>
      <c r="X649">
        <f t="shared" ca="1" si="428"/>
        <v>0</v>
      </c>
      <c r="Y649">
        <f t="shared" ca="1" si="428"/>
        <v>0</v>
      </c>
      <c r="Z649">
        <f t="shared" ca="1" si="428"/>
        <v>1</v>
      </c>
      <c r="AA649">
        <f t="shared" ca="1" si="428"/>
        <v>0</v>
      </c>
      <c r="AB649">
        <f t="shared" ca="1" si="403"/>
        <v>5</v>
      </c>
      <c r="AC649" t="b">
        <f t="shared" ca="1" si="390"/>
        <v>0</v>
      </c>
      <c r="AD649" t="b">
        <f t="shared" ca="1" si="391"/>
        <v>0</v>
      </c>
      <c r="AE649" t="b">
        <f t="shared" ca="1" si="392"/>
        <v>0</v>
      </c>
      <c r="AF649" t="b">
        <f t="shared" ca="1" si="393"/>
        <v>0</v>
      </c>
      <c r="AG649" t="b">
        <f t="shared" ca="1" si="394"/>
        <v>0</v>
      </c>
      <c r="AH649" t="b">
        <f t="shared" ca="1" si="395"/>
        <v>0</v>
      </c>
      <c r="AI649" t="b">
        <f t="shared" ca="1" si="396"/>
        <v>1</v>
      </c>
      <c r="AJ649">
        <f t="shared" ca="1" si="404"/>
        <v>1</v>
      </c>
      <c r="AK649">
        <f t="shared" ca="1" si="397"/>
        <v>10637</v>
      </c>
      <c r="AL649">
        <f t="shared" ca="1" si="398"/>
        <v>119</v>
      </c>
      <c r="AM649" s="19">
        <f t="shared" ca="1" si="399"/>
        <v>71400</v>
      </c>
      <c r="AN649" t="str">
        <f ca="1">IF($C649=0,"",
VLOOKUP(MID($E649,1,1),TRANSF2,2,FALSE)
&amp; VLOOKUP(MID($E649,2,1),TRANSF2,2,FALSE)
&amp; VLOOKUP(MID($E649,3,1),TRANSF2,2,FALSE)
&amp; VLOOKUP(MID($E649,4,1),TRANSF2,2,FALSE)
&amp; VLOOKUP(MID($E649,5,1),TRANSF2,2,FALSE)
)</f>
        <v>LEIPN</v>
      </c>
      <c r="AO649" t="str">
        <f t="shared" ca="1" si="405"/>
        <v>LEIPN 136</v>
      </c>
      <c r="AP649" t="str">
        <f ca="1"/>
        <v>IIIBI 814</v>
      </c>
      <c r="AQ649" t="str" cm="1">
        <f t="array" aca="1" ref="AQ649:AR649" ca="1">IF($C649=0,"",_xlfn.TEXTSPLIT(AP649," "))</f>
        <v>IIIBI</v>
      </c>
      <c r="AR649" t="str">
        <f ca="1"/>
        <v>814</v>
      </c>
      <c r="AS649">
        <f t="shared" ca="1" si="406"/>
        <v>814</v>
      </c>
      <c r="AT649">
        <f ca="1"/>
        <v>637</v>
      </c>
      <c r="AU649" t="str">
        <f ca="1">IF($C649=0,"",
VLOOKUP(MID(AQ649,1,1),REVTRANS2,2,FALSE)
&amp; VLOOKUP(MID(AQ649,2,1),REVTRANS2,2,FALSE)
&amp; VLOOKUP(MID(AQ649,3,1),REVTRANS2,2,FALSE)
&amp; VLOOKUP(MID(AQ649,4,1),REVTRANS2,2,FALSE)
&amp; VLOOKUP(MID(AQ649,5,1),REVTRANS2,2,FALSE)
)</f>
        <v>99929</v>
      </c>
      <c r="AV649">
        <f t="shared" ca="1" si="424"/>
        <v>0</v>
      </c>
      <c r="AW649">
        <f t="shared" ca="1" si="427"/>
        <v>1</v>
      </c>
      <c r="AX649">
        <f t="shared" ca="1" si="427"/>
        <v>0</v>
      </c>
      <c r="AY649">
        <f t="shared" ca="1" si="427"/>
        <v>0</v>
      </c>
      <c r="AZ649">
        <f t="shared" ca="1" si="427"/>
        <v>0</v>
      </c>
      <c r="BA649">
        <f t="shared" ca="1" si="427"/>
        <v>0</v>
      </c>
      <c r="BB649">
        <f t="shared" ca="1" si="427"/>
        <v>0</v>
      </c>
      <c r="BC649">
        <f t="shared" ca="1" si="427"/>
        <v>0</v>
      </c>
      <c r="BD649">
        <f t="shared" ca="1" si="427"/>
        <v>4</v>
      </c>
      <c r="BE649">
        <f t="shared" ca="1" si="427"/>
        <v>0</v>
      </c>
      <c r="BF649">
        <f t="shared" ca="1" si="427"/>
        <v>0</v>
      </c>
      <c r="BG649">
        <f t="shared" ca="1" si="427"/>
        <v>0</v>
      </c>
      <c r="BH649">
        <f t="shared" ca="1" si="427"/>
        <v>0</v>
      </c>
      <c r="BI649" s="37">
        <f t="shared" ca="1" si="427"/>
        <v>0</v>
      </c>
      <c r="BJ649" t="b">
        <f t="shared" ca="1" si="407"/>
        <v>0</v>
      </c>
      <c r="BK649" t="b">
        <f t="shared" ca="1" si="408"/>
        <v>1</v>
      </c>
      <c r="BL649" t="b">
        <f t="shared" ca="1" si="409"/>
        <v>0</v>
      </c>
      <c r="BM649" t="b">
        <f t="shared" ca="1" si="410"/>
        <v>0</v>
      </c>
      <c r="BN649" t="b">
        <f t="shared" ca="1" si="411"/>
        <v>0</v>
      </c>
      <c r="BO649" t="b">
        <f t="shared" ca="1" si="412"/>
        <v>0</v>
      </c>
      <c r="BP649" t="b">
        <f t="shared" ca="1" si="413"/>
        <v>0</v>
      </c>
      <c r="BQ649">
        <f t="shared" ca="1" si="414"/>
        <v>1</v>
      </c>
      <c r="BR649">
        <f t="shared" ca="1" si="415"/>
        <v>60637</v>
      </c>
      <c r="BS649" cm="1">
        <f t="array" aca="1" ref="BS649" ca="1">IF($C649=0,"",RANK(BR649,OFFSET(KKK,0,0,LAST,1),-1))</f>
        <v>917</v>
      </c>
      <c r="BT649" s="19">
        <f t="shared" ca="1" si="416"/>
        <v>746438</v>
      </c>
    </row>
    <row r="650" spans="1:72">
      <c r="A650">
        <v>638</v>
      </c>
      <c r="C650" s="9" t="str">
        <f t="shared" ca="1" si="426"/>
        <v>QKKQJ 487</v>
      </c>
      <c r="D650">
        <f t="shared" ca="1" si="387"/>
        <v>9</v>
      </c>
      <c r="E650" t="str">
        <f t="shared" ca="1" si="400"/>
        <v>QKKQJ</v>
      </c>
      <c r="F650" t="str">
        <f t="shared" ca="1" si="388"/>
        <v>NOONM</v>
      </c>
      <c r="G650" t="str">
        <f t="shared" ca="1" si="401"/>
        <v>NOONM 487</v>
      </c>
      <c r="H650" t="str">
        <f ca="1"/>
        <v>LHDGM 134</v>
      </c>
      <c r="I650" t="str" cm="1">
        <f t="array" aca="1" ref="I650:J650" ca="1">IF($C650=0,"",_xlfn.TEXTSPLIT(H650," "))</f>
        <v>LHDGM</v>
      </c>
      <c r="J650" t="str">
        <f ca="1"/>
        <v>134</v>
      </c>
      <c r="K650">
        <f t="shared" ca="1" si="402"/>
        <v>134</v>
      </c>
      <c r="L650">
        <f ca="1"/>
        <v>638</v>
      </c>
      <c r="M650" t="str">
        <f t="shared" ca="1" si="389"/>
        <v>T847J</v>
      </c>
      <c r="N650">
        <f t="shared" ca="1" si="421"/>
        <v>0</v>
      </c>
      <c r="O650">
        <f t="shared" ca="1" si="428"/>
        <v>0</v>
      </c>
      <c r="P650">
        <f t="shared" ca="1" si="428"/>
        <v>0</v>
      </c>
      <c r="Q650">
        <f t="shared" ca="1" si="428"/>
        <v>1</v>
      </c>
      <c r="R650">
        <f t="shared" ca="1" si="428"/>
        <v>0</v>
      </c>
      <c r="S650">
        <f t="shared" ca="1" si="428"/>
        <v>0</v>
      </c>
      <c r="T650">
        <f t="shared" ca="1" si="428"/>
        <v>1</v>
      </c>
      <c r="U650">
        <f t="shared" ca="1" si="428"/>
        <v>1</v>
      </c>
      <c r="V650">
        <f t="shared" ca="1" si="428"/>
        <v>0</v>
      </c>
      <c r="W650">
        <f t="shared" ca="1" si="428"/>
        <v>1</v>
      </c>
      <c r="X650">
        <f t="shared" ca="1" si="428"/>
        <v>1</v>
      </c>
      <c r="Y650">
        <f t="shared" ca="1" si="428"/>
        <v>0</v>
      </c>
      <c r="Z650">
        <f t="shared" ca="1" si="428"/>
        <v>0</v>
      </c>
      <c r="AA650">
        <f t="shared" ca="1" si="428"/>
        <v>0</v>
      </c>
      <c r="AB650">
        <f t="shared" ca="1" si="403"/>
        <v>5</v>
      </c>
      <c r="AC650" t="b">
        <f t="shared" ca="1" si="390"/>
        <v>0</v>
      </c>
      <c r="AD650" t="b">
        <f t="shared" ca="1" si="391"/>
        <v>0</v>
      </c>
      <c r="AE650" t="b">
        <f t="shared" ca="1" si="392"/>
        <v>0</v>
      </c>
      <c r="AF650" t="b">
        <f t="shared" ca="1" si="393"/>
        <v>0</v>
      </c>
      <c r="AG650" t="b">
        <f t="shared" ca="1" si="394"/>
        <v>0</v>
      </c>
      <c r="AH650" t="b">
        <f t="shared" ca="1" si="395"/>
        <v>0</v>
      </c>
      <c r="AI650" t="b">
        <f t="shared" ca="1" si="396"/>
        <v>1</v>
      </c>
      <c r="AJ650">
        <f t="shared" ca="1" si="404"/>
        <v>1</v>
      </c>
      <c r="AK650">
        <f t="shared" ca="1" si="397"/>
        <v>10638</v>
      </c>
      <c r="AL650">
        <f t="shared" ca="1" si="398"/>
        <v>120</v>
      </c>
      <c r="AM650" s="19">
        <f t="shared" ca="1" si="399"/>
        <v>16080</v>
      </c>
      <c r="AN650" t="str">
        <f ca="1">IF($C650=0,"",
VLOOKUP(MID($E650,1,1),TRANSF2,2,FALSE)
&amp; VLOOKUP(MID($E650,2,1),TRANSF2,2,FALSE)
&amp; VLOOKUP(MID($E650,3,1),TRANSF2,2,FALSE)
&amp; VLOOKUP(MID($E650,4,1),TRANSF2,2,FALSE)
&amp; VLOOKUP(MID($E650,5,1),TRANSF2,2,FALSE)
)</f>
        <v>NOONA</v>
      </c>
      <c r="AO650" t="str">
        <f t="shared" ca="1" si="405"/>
        <v>NOONA 487</v>
      </c>
      <c r="AP650" t="str">
        <f ca="1"/>
        <v>IIIFF 269</v>
      </c>
      <c r="AQ650" t="str" cm="1">
        <f t="array" aca="1" ref="AQ650:AR650" ca="1">IF($C650=0,"",_xlfn.TEXTSPLIT(AP650," "))</f>
        <v>IIIFF</v>
      </c>
      <c r="AR650" t="str">
        <f ca="1"/>
        <v>269</v>
      </c>
      <c r="AS650">
        <f t="shared" ca="1" si="406"/>
        <v>269</v>
      </c>
      <c r="AT650">
        <f ca="1"/>
        <v>638</v>
      </c>
      <c r="AU650" t="str">
        <f ca="1">IF($C650=0,"",
VLOOKUP(MID(AQ650,1,1),REVTRANS2,2,FALSE)
&amp; VLOOKUP(MID(AQ650,2,1),REVTRANS2,2,FALSE)
&amp; VLOOKUP(MID(AQ650,3,1),REVTRANS2,2,FALSE)
&amp; VLOOKUP(MID(AQ650,4,1),REVTRANS2,2,FALSE)
&amp; VLOOKUP(MID(AQ650,5,1),REVTRANS2,2,FALSE)
)</f>
        <v>99966</v>
      </c>
      <c r="AV650">
        <f t="shared" ca="1" si="424"/>
        <v>0</v>
      </c>
      <c r="AW650">
        <f t="shared" ca="1" si="427"/>
        <v>0</v>
      </c>
      <c r="AX650">
        <f t="shared" ca="1" si="427"/>
        <v>0</v>
      </c>
      <c r="AY650">
        <f t="shared" ca="1" si="427"/>
        <v>0</v>
      </c>
      <c r="AZ650">
        <f t="shared" ca="1" si="427"/>
        <v>0</v>
      </c>
      <c r="BA650">
        <f t="shared" ca="1" si="427"/>
        <v>2</v>
      </c>
      <c r="BB650">
        <f t="shared" ca="1" si="427"/>
        <v>0</v>
      </c>
      <c r="BC650">
        <f t="shared" ca="1" si="427"/>
        <v>0</v>
      </c>
      <c r="BD650">
        <f t="shared" ca="1" si="427"/>
        <v>3</v>
      </c>
      <c r="BE650">
        <f t="shared" ca="1" si="427"/>
        <v>0</v>
      </c>
      <c r="BF650">
        <f t="shared" ca="1" si="427"/>
        <v>0</v>
      </c>
      <c r="BG650">
        <f t="shared" ca="1" si="427"/>
        <v>0</v>
      </c>
      <c r="BH650">
        <f t="shared" ca="1" si="427"/>
        <v>0</v>
      </c>
      <c r="BI650" s="37">
        <f t="shared" ca="1" si="427"/>
        <v>0</v>
      </c>
      <c r="BJ650" t="b">
        <f t="shared" ca="1" si="407"/>
        <v>0</v>
      </c>
      <c r="BK650" t="b">
        <f t="shared" ca="1" si="408"/>
        <v>0</v>
      </c>
      <c r="BL650" t="b">
        <f t="shared" ca="1" si="409"/>
        <v>1</v>
      </c>
      <c r="BM650" t="b">
        <f t="shared" ca="1" si="410"/>
        <v>0</v>
      </c>
      <c r="BN650" t="b">
        <f t="shared" ca="1" si="411"/>
        <v>0</v>
      </c>
      <c r="BO650" t="b">
        <f t="shared" ca="1" si="412"/>
        <v>0</v>
      </c>
      <c r="BP650" t="b">
        <f t="shared" ca="1" si="413"/>
        <v>0</v>
      </c>
      <c r="BQ650">
        <f t="shared" ca="1" si="414"/>
        <v>1</v>
      </c>
      <c r="BR650">
        <f t="shared" ca="1" si="415"/>
        <v>50638</v>
      </c>
      <c r="BS650" cm="1">
        <f t="array" aca="1" ref="BS650" ca="1">IF($C650=0,"",RANK(BR650,OFFSET(KKK,0,0,LAST,1),-1))</f>
        <v>764</v>
      </c>
      <c r="BT650" s="19">
        <f t="shared" ca="1" si="416"/>
        <v>205516</v>
      </c>
    </row>
    <row r="651" spans="1:72">
      <c r="A651">
        <v>639</v>
      </c>
      <c r="C651" s="9" t="str">
        <f t="shared" ca="1" si="426"/>
        <v>353J5 283</v>
      </c>
      <c r="D651">
        <f t="shared" ca="1" si="387"/>
        <v>9</v>
      </c>
      <c r="E651" t="str">
        <f t="shared" ca="1" si="400"/>
        <v>353J5</v>
      </c>
      <c r="F651" t="str">
        <f t="shared" ca="1" si="388"/>
        <v>CECME</v>
      </c>
      <c r="G651" t="str">
        <f t="shared" ca="1" si="401"/>
        <v>CECME 283</v>
      </c>
      <c r="H651" t="str">
        <f ca="1"/>
        <v>LHDOL 343</v>
      </c>
      <c r="I651" t="str" cm="1">
        <f t="array" aca="1" ref="I651:J651" ca="1">IF($C651=0,"",_xlfn.TEXTSPLIT(H651," "))</f>
        <v>LHDOL</v>
      </c>
      <c r="J651" t="str">
        <f ca="1"/>
        <v>343</v>
      </c>
      <c r="K651">
        <f t="shared" ca="1" si="402"/>
        <v>343</v>
      </c>
      <c r="L651">
        <f ca="1"/>
        <v>639</v>
      </c>
      <c r="M651" t="str">
        <f t="shared" ca="1" si="389"/>
        <v>T84KT</v>
      </c>
      <c r="N651">
        <f t="shared" ca="1" si="421"/>
        <v>0</v>
      </c>
      <c r="O651">
        <f t="shared" ca="1" si="428"/>
        <v>0</v>
      </c>
      <c r="P651">
        <f t="shared" ca="1" si="428"/>
        <v>0</v>
      </c>
      <c r="Q651">
        <f t="shared" ca="1" si="428"/>
        <v>1</v>
      </c>
      <c r="R651">
        <f t="shared" ca="1" si="428"/>
        <v>0</v>
      </c>
      <c r="S651">
        <f t="shared" ca="1" si="428"/>
        <v>0</v>
      </c>
      <c r="T651">
        <f t="shared" ca="1" si="428"/>
        <v>0</v>
      </c>
      <c r="U651">
        <f t="shared" ca="1" si="428"/>
        <v>1</v>
      </c>
      <c r="V651">
        <f t="shared" ca="1" si="428"/>
        <v>0</v>
      </c>
      <c r="W651">
        <f t="shared" ca="1" si="428"/>
        <v>2</v>
      </c>
      <c r="X651">
        <f t="shared" ca="1" si="428"/>
        <v>0</v>
      </c>
      <c r="Y651">
        <f t="shared" ca="1" si="428"/>
        <v>0</v>
      </c>
      <c r="Z651">
        <f t="shared" ca="1" si="428"/>
        <v>1</v>
      </c>
      <c r="AA651">
        <f t="shared" ca="1" si="428"/>
        <v>0</v>
      </c>
      <c r="AB651">
        <f t="shared" ca="1" si="403"/>
        <v>5</v>
      </c>
      <c r="AC651" t="b">
        <f t="shared" ca="1" si="390"/>
        <v>0</v>
      </c>
      <c r="AD651" t="b">
        <f t="shared" ca="1" si="391"/>
        <v>0</v>
      </c>
      <c r="AE651" t="b">
        <f t="shared" ca="1" si="392"/>
        <v>0</v>
      </c>
      <c r="AF651" t="b">
        <f t="shared" ca="1" si="393"/>
        <v>0</v>
      </c>
      <c r="AG651" t="b">
        <f t="shared" ca="1" si="394"/>
        <v>0</v>
      </c>
      <c r="AH651" t="b">
        <f t="shared" ca="1" si="395"/>
        <v>1</v>
      </c>
      <c r="AI651" t="b">
        <f t="shared" ca="1" si="396"/>
        <v>0</v>
      </c>
      <c r="AJ651">
        <f t="shared" ca="1" si="404"/>
        <v>1</v>
      </c>
      <c r="AK651">
        <f t="shared" ca="1" si="397"/>
        <v>20639</v>
      </c>
      <c r="AL651">
        <f t="shared" ca="1" si="398"/>
        <v>355</v>
      </c>
      <c r="AM651" s="19">
        <f t="shared" ca="1" si="399"/>
        <v>121765</v>
      </c>
      <c r="AN651" t="str">
        <f ca="1">IF($C651=0,"",
VLOOKUP(MID($E651,1,1),TRANSF2,2,FALSE)
&amp; VLOOKUP(MID($E651,2,1),TRANSF2,2,FALSE)
&amp; VLOOKUP(MID($E651,3,1),TRANSF2,2,FALSE)
&amp; VLOOKUP(MID($E651,4,1),TRANSF2,2,FALSE)
&amp; VLOOKUP(MID($E651,5,1),TRANSF2,2,FALSE)
)</f>
        <v>CECAE</v>
      </c>
      <c r="AO651" t="str">
        <f t="shared" ca="1" si="405"/>
        <v>CECAE 283</v>
      </c>
      <c r="AP651" t="str">
        <f ca="1"/>
        <v>IIIFH 12</v>
      </c>
      <c r="AQ651" t="str" cm="1">
        <f t="array" aca="1" ref="AQ651:AR651" ca="1">IF($C651=0,"",_xlfn.TEXTSPLIT(AP651," "))</f>
        <v>IIIFH</v>
      </c>
      <c r="AR651" t="str">
        <f ca="1"/>
        <v>12</v>
      </c>
      <c r="AS651">
        <f t="shared" ca="1" si="406"/>
        <v>12</v>
      </c>
      <c r="AT651">
        <f ca="1"/>
        <v>639</v>
      </c>
      <c r="AU651" t="str">
        <f ca="1">IF($C651=0,"",
VLOOKUP(MID(AQ651,1,1),REVTRANS2,2,FALSE)
&amp; VLOOKUP(MID(AQ651,2,1),REVTRANS2,2,FALSE)
&amp; VLOOKUP(MID(AQ651,3,1),REVTRANS2,2,FALSE)
&amp; VLOOKUP(MID(AQ651,4,1),REVTRANS2,2,FALSE)
&amp; VLOOKUP(MID(AQ651,5,1),REVTRANS2,2,FALSE)
)</f>
        <v>99968</v>
      </c>
      <c r="AV651">
        <f t="shared" ca="1" si="424"/>
        <v>0</v>
      </c>
      <c r="AW651">
        <f t="shared" ca="1" si="427"/>
        <v>0</v>
      </c>
      <c r="AX651">
        <f t="shared" ca="1" si="427"/>
        <v>0</v>
      </c>
      <c r="AY651">
        <f t="shared" ca="1" si="427"/>
        <v>0</v>
      </c>
      <c r="AZ651">
        <f t="shared" ca="1" si="427"/>
        <v>0</v>
      </c>
      <c r="BA651">
        <f t="shared" ca="1" si="427"/>
        <v>1</v>
      </c>
      <c r="BB651">
        <f t="shared" ca="1" si="427"/>
        <v>0</v>
      </c>
      <c r="BC651">
        <f t="shared" ca="1" si="427"/>
        <v>1</v>
      </c>
      <c r="BD651">
        <f t="shared" ca="1" si="427"/>
        <v>3</v>
      </c>
      <c r="BE651">
        <f t="shared" ca="1" si="427"/>
        <v>0</v>
      </c>
      <c r="BF651">
        <f t="shared" ca="1" si="427"/>
        <v>0</v>
      </c>
      <c r="BG651">
        <f t="shared" ca="1" si="427"/>
        <v>0</v>
      </c>
      <c r="BH651">
        <f t="shared" ca="1" si="427"/>
        <v>0</v>
      </c>
      <c r="BI651" s="37">
        <f t="shared" ca="1" si="427"/>
        <v>0</v>
      </c>
      <c r="BJ651" t="b">
        <f t="shared" ca="1" si="407"/>
        <v>0</v>
      </c>
      <c r="BK651" t="b">
        <f t="shared" ca="1" si="408"/>
        <v>0</v>
      </c>
      <c r="BL651" t="b">
        <f t="shared" ca="1" si="409"/>
        <v>0</v>
      </c>
      <c r="BM651" t="b">
        <f t="shared" ca="1" si="410"/>
        <v>1</v>
      </c>
      <c r="BN651" t="b">
        <f t="shared" ca="1" si="411"/>
        <v>0</v>
      </c>
      <c r="BO651" t="b">
        <f t="shared" ca="1" si="412"/>
        <v>0</v>
      </c>
      <c r="BP651" t="b">
        <f t="shared" ca="1" si="413"/>
        <v>0</v>
      </c>
      <c r="BQ651">
        <f t="shared" ca="1" si="414"/>
        <v>1</v>
      </c>
      <c r="BR651">
        <f t="shared" ca="1" si="415"/>
        <v>40639</v>
      </c>
      <c r="BS651" cm="1">
        <f t="array" aca="1" ref="BS651" ca="1">IF($C651=0,"",RANK(BR651,OFFSET(KKK,0,0,LAST,1),-1))</f>
        <v>611</v>
      </c>
      <c r="BT651" s="19">
        <f t="shared" ca="1" si="416"/>
        <v>7332</v>
      </c>
    </row>
    <row r="652" spans="1:72">
      <c r="A652">
        <v>640</v>
      </c>
      <c r="C652" s="9" t="str">
        <f t="shared" ca="1" si="426"/>
        <v>4J8Q5 936</v>
      </c>
      <c r="D652">
        <f t="shared" ca="1" si="387"/>
        <v>9</v>
      </c>
      <c r="E652" t="str">
        <f t="shared" ca="1" si="400"/>
        <v>4J8Q5</v>
      </c>
      <c r="F652" t="str">
        <f t="shared" ca="1" si="388"/>
        <v>DMHNE</v>
      </c>
      <c r="G652" t="str">
        <f t="shared" ca="1" si="401"/>
        <v>DMHNE 936</v>
      </c>
      <c r="H652" t="str">
        <f ca="1"/>
        <v>LHHCC 588</v>
      </c>
      <c r="I652" t="str" cm="1">
        <f t="array" aca="1" ref="I652:J652" ca="1">IF($C652=0,"",_xlfn.TEXTSPLIT(H652," "))</f>
        <v>LHHCC</v>
      </c>
      <c r="J652" t="str">
        <f ca="1"/>
        <v>588</v>
      </c>
      <c r="K652">
        <f t="shared" ca="1" si="402"/>
        <v>588</v>
      </c>
      <c r="L652">
        <f ca="1"/>
        <v>640</v>
      </c>
      <c r="M652" t="str">
        <f t="shared" ca="1" si="389"/>
        <v>T8833</v>
      </c>
      <c r="N652">
        <f t="shared" ca="1" si="421"/>
        <v>0</v>
      </c>
      <c r="O652">
        <f t="shared" ca="1" si="428"/>
        <v>0</v>
      </c>
      <c r="P652">
        <f t="shared" ca="1" si="428"/>
        <v>2</v>
      </c>
      <c r="Q652">
        <f t="shared" ca="1" si="428"/>
        <v>0</v>
      </c>
      <c r="R652">
        <f t="shared" ca="1" si="428"/>
        <v>0</v>
      </c>
      <c r="S652">
        <f t="shared" ca="1" si="428"/>
        <v>0</v>
      </c>
      <c r="T652">
        <f t="shared" ca="1" si="428"/>
        <v>0</v>
      </c>
      <c r="U652">
        <f t="shared" ca="1" si="428"/>
        <v>2</v>
      </c>
      <c r="V652">
        <f t="shared" ca="1" si="428"/>
        <v>0</v>
      </c>
      <c r="W652">
        <f t="shared" ca="1" si="428"/>
        <v>1</v>
      </c>
      <c r="X652">
        <f t="shared" ca="1" si="428"/>
        <v>0</v>
      </c>
      <c r="Y652">
        <f t="shared" ca="1" si="428"/>
        <v>0</v>
      </c>
      <c r="Z652">
        <f t="shared" ca="1" si="428"/>
        <v>0</v>
      </c>
      <c r="AA652">
        <f t="shared" ca="1" si="428"/>
        <v>0</v>
      </c>
      <c r="AB652">
        <f t="shared" ca="1" si="403"/>
        <v>5</v>
      </c>
      <c r="AC652" t="b">
        <f t="shared" ca="1" si="390"/>
        <v>0</v>
      </c>
      <c r="AD652" t="b">
        <f t="shared" ca="1" si="391"/>
        <v>0</v>
      </c>
      <c r="AE652" t="b">
        <f t="shared" ca="1" si="392"/>
        <v>0</v>
      </c>
      <c r="AF652" t="b">
        <f t="shared" ca="1" si="393"/>
        <v>0</v>
      </c>
      <c r="AG652" t="b">
        <f t="shared" ca="1" si="394"/>
        <v>1</v>
      </c>
      <c r="AH652" t="b">
        <f t="shared" ca="1" si="395"/>
        <v>0</v>
      </c>
      <c r="AI652" t="b">
        <f t="shared" ca="1" si="396"/>
        <v>0</v>
      </c>
      <c r="AJ652">
        <f t="shared" ca="1" si="404"/>
        <v>1</v>
      </c>
      <c r="AK652">
        <f t="shared" ca="1" si="397"/>
        <v>30640</v>
      </c>
      <c r="AL652">
        <f t="shared" ca="1" si="398"/>
        <v>556</v>
      </c>
      <c r="AM652" s="19">
        <f t="shared" ca="1" si="399"/>
        <v>326928</v>
      </c>
      <c r="AN652" t="str">
        <f ca="1">IF($C652=0,"",
VLOOKUP(MID($E652,1,1),TRANSF2,2,FALSE)
&amp; VLOOKUP(MID($E652,2,1),TRANSF2,2,FALSE)
&amp; VLOOKUP(MID($E652,3,1),TRANSF2,2,FALSE)
&amp; VLOOKUP(MID($E652,4,1),TRANSF2,2,FALSE)
&amp; VLOOKUP(MID($E652,5,1),TRANSF2,2,FALSE)
)</f>
        <v>DAHNE</v>
      </c>
      <c r="AO652" t="str">
        <f t="shared" ca="1" si="405"/>
        <v>DAHNE 936</v>
      </c>
      <c r="AP652" t="str">
        <f ca="1"/>
        <v>IIIGI 360</v>
      </c>
      <c r="AQ652" t="str" cm="1">
        <f t="array" aca="1" ref="AQ652:AR652" ca="1">IF($C652=0,"",_xlfn.TEXTSPLIT(AP652," "))</f>
        <v>IIIGI</v>
      </c>
      <c r="AR652" t="str">
        <f ca="1"/>
        <v>360</v>
      </c>
      <c r="AS652">
        <f t="shared" ca="1" si="406"/>
        <v>360</v>
      </c>
      <c r="AT652">
        <f ca="1"/>
        <v>640</v>
      </c>
      <c r="AU652" t="str">
        <f ca="1">IF($C652=0,"",
VLOOKUP(MID(AQ652,1,1),REVTRANS2,2,FALSE)
&amp; VLOOKUP(MID(AQ652,2,1),REVTRANS2,2,FALSE)
&amp; VLOOKUP(MID(AQ652,3,1),REVTRANS2,2,FALSE)
&amp; VLOOKUP(MID(AQ652,4,1),REVTRANS2,2,FALSE)
&amp; VLOOKUP(MID(AQ652,5,1),REVTRANS2,2,FALSE)
)</f>
        <v>99979</v>
      </c>
      <c r="AV652">
        <f t="shared" ca="1" si="424"/>
        <v>0</v>
      </c>
      <c r="AW652">
        <f t="shared" ca="1" si="427"/>
        <v>0</v>
      </c>
      <c r="AX652">
        <f t="shared" ca="1" si="427"/>
        <v>0</v>
      </c>
      <c r="AY652">
        <f t="shared" ca="1" si="427"/>
        <v>0</v>
      </c>
      <c r="AZ652">
        <f t="shared" ca="1" si="427"/>
        <v>0</v>
      </c>
      <c r="BA652">
        <f t="shared" ca="1" si="427"/>
        <v>0</v>
      </c>
      <c r="BB652">
        <f t="shared" ca="1" si="427"/>
        <v>1</v>
      </c>
      <c r="BC652">
        <f t="shared" ca="1" si="427"/>
        <v>0</v>
      </c>
      <c r="BD652">
        <f t="shared" ca="1" si="427"/>
        <v>4</v>
      </c>
      <c r="BE652">
        <f t="shared" ca="1" si="427"/>
        <v>0</v>
      </c>
      <c r="BF652">
        <f t="shared" ca="1" si="427"/>
        <v>0</v>
      </c>
      <c r="BG652">
        <f t="shared" ca="1" si="427"/>
        <v>0</v>
      </c>
      <c r="BH652">
        <f t="shared" ca="1" si="427"/>
        <v>0</v>
      </c>
      <c r="BI652" s="37">
        <f t="shared" ca="1" si="427"/>
        <v>0</v>
      </c>
      <c r="BJ652" t="b">
        <f t="shared" ca="1" si="407"/>
        <v>0</v>
      </c>
      <c r="BK652" t="b">
        <f t="shared" ca="1" si="408"/>
        <v>1</v>
      </c>
      <c r="BL652" t="b">
        <f t="shared" ca="1" si="409"/>
        <v>0</v>
      </c>
      <c r="BM652" t="b">
        <f t="shared" ca="1" si="410"/>
        <v>0</v>
      </c>
      <c r="BN652" t="b">
        <f t="shared" ca="1" si="411"/>
        <v>0</v>
      </c>
      <c r="BO652" t="b">
        <f t="shared" ca="1" si="412"/>
        <v>0</v>
      </c>
      <c r="BP652" t="b">
        <f t="shared" ca="1" si="413"/>
        <v>0</v>
      </c>
      <c r="BQ652">
        <f t="shared" ca="1" si="414"/>
        <v>1</v>
      </c>
      <c r="BR652">
        <f t="shared" ca="1" si="415"/>
        <v>60640</v>
      </c>
      <c r="BS652" cm="1">
        <f t="array" aca="1" ref="BS652" ca="1">IF($C652=0,"",RANK(BR652,OFFSET(KKK,0,0,LAST,1),-1))</f>
        <v>918</v>
      </c>
      <c r="BT652" s="19">
        <f t="shared" ca="1" si="416"/>
        <v>330480</v>
      </c>
    </row>
    <row r="653" spans="1:72">
      <c r="A653">
        <v>641</v>
      </c>
      <c r="C653" s="9" t="str">
        <f t="shared" ca="1" si="426"/>
        <v>7747A 844</v>
      </c>
      <c r="D653">
        <f t="shared" ref="D653:D716" ca="1" si="429">IF($C653=0,"",LEN($C653))</f>
        <v>9</v>
      </c>
      <c r="E653" t="str">
        <f t="shared" ca="1" si="400"/>
        <v>7747A</v>
      </c>
      <c r="F653" t="str">
        <f t="shared" ref="F653:F716" ca="1" si="430">IF($C653=0,"",
VLOOKUP(MID($E653,1,1),TRANSF,2,FALSE)
&amp; VLOOKUP(MID($E653,2,1),TRANSF,2,FALSE)
&amp; VLOOKUP(MID($E653,3,1),TRANSF,2,FALSE)
&amp; VLOOKUP(MID($E653,4,1),TRANSF,2,FALSE)
&amp; VLOOKUP(MID($E653,5,1),TRANSF,2,FALSE)
)</f>
        <v>GGDGP</v>
      </c>
      <c r="G653" t="str">
        <f t="shared" ca="1" si="401"/>
        <v>GGDGP 844</v>
      </c>
      <c r="H653" t="str">
        <f ca="1"/>
        <v>LHHHL 967</v>
      </c>
      <c r="I653" t="str" cm="1">
        <f t="array" aca="1" ref="I653:J653" ca="1">IF($C653=0,"",_xlfn.TEXTSPLIT(H653," "))</f>
        <v>LHHHL</v>
      </c>
      <c r="J653" t="str">
        <f ca="1"/>
        <v>967</v>
      </c>
      <c r="K653">
        <f t="shared" ca="1" si="402"/>
        <v>967</v>
      </c>
      <c r="L653">
        <f ca="1"/>
        <v>641</v>
      </c>
      <c r="M653" t="str">
        <f t="shared" ref="M653:M716" ca="1" si="431">IF($C653=0,"",
VLOOKUP(MID($I653,1,1),REVTRANSF,2,FALSE)
&amp; VLOOKUP(MID($I653,2,1),REVTRANSF,2,FALSE)
&amp; VLOOKUP(MID($I653,3,1),REVTRANSF,2,FALSE)
&amp; VLOOKUP(MID($I653,4,1),REVTRANSF,2,FALSE)
&amp; VLOOKUP(MID($I653,5,1),REVTRANSF,2,FALSE)
)</f>
        <v>T888T</v>
      </c>
      <c r="N653">
        <f t="shared" ca="1" si="421"/>
        <v>0</v>
      </c>
      <c r="O653">
        <f t="shared" ca="1" si="428"/>
        <v>0</v>
      </c>
      <c r="P653">
        <f t="shared" ca="1" si="428"/>
        <v>0</v>
      </c>
      <c r="Q653">
        <f t="shared" ca="1" si="428"/>
        <v>0</v>
      </c>
      <c r="R653">
        <f t="shared" ca="1" si="428"/>
        <v>0</v>
      </c>
      <c r="S653">
        <f t="shared" ca="1" si="428"/>
        <v>0</v>
      </c>
      <c r="T653">
        <f t="shared" ca="1" si="428"/>
        <v>0</v>
      </c>
      <c r="U653">
        <f t="shared" ca="1" si="428"/>
        <v>3</v>
      </c>
      <c r="V653">
        <f t="shared" ca="1" si="428"/>
        <v>0</v>
      </c>
      <c r="W653">
        <f t="shared" ca="1" si="428"/>
        <v>2</v>
      </c>
      <c r="X653">
        <f t="shared" ca="1" si="428"/>
        <v>0</v>
      </c>
      <c r="Y653">
        <f t="shared" ca="1" si="428"/>
        <v>0</v>
      </c>
      <c r="Z653">
        <f t="shared" ca="1" si="428"/>
        <v>0</v>
      </c>
      <c r="AA653">
        <f t="shared" ca="1" si="428"/>
        <v>0</v>
      </c>
      <c r="AB653">
        <f t="shared" ca="1" si="403"/>
        <v>5</v>
      </c>
      <c r="AC653" t="b">
        <f t="shared" ref="AC653:AC716" ca="1" si="432">IF($C653=0,"",MAX($N653:$AA653)=5)</f>
        <v>0</v>
      </c>
      <c r="AD653" t="b">
        <f t="shared" ref="AD653:AD716" ca="1" si="433">IF($C653=0,"",MAX($N653:$AA653)=4)</f>
        <v>0</v>
      </c>
      <c r="AE653" t="b">
        <f t="shared" ref="AE653:AE716" ca="1" si="434">IF($C653=0,"",AND(MAX($N653:$AA653)=3,IFERROR(_xlfn.XMATCH(2,$N653:$AA653)&gt;0,FALSE)))</f>
        <v>1</v>
      </c>
      <c r="AF653" t="b">
        <f t="shared" ref="AF653:AF716" ca="1" si="435">IF($C653=0,"",AND(MAX($N653:$AA653)=3,IFERROR(_xlfn.XMATCH(1,$N653:$AA653)&gt;0,FALSE)))</f>
        <v>0</v>
      </c>
      <c r="AG653" t="b">
        <f t="shared" ref="AG653:AG716" ca="1" si="436">IF($C653=0,"",COUNTIF($N653:$AA653,2)=2)</f>
        <v>0</v>
      </c>
      <c r="AH653" t="b">
        <f t="shared" ref="AH653:AH716" ca="1" si="437">IF($C653=0,"",AND(MAX($N653:$AA653)=2,COUNTIF($N653:$AA653,2)=1))</f>
        <v>0</v>
      </c>
      <c r="AI653" t="b">
        <f t="shared" ref="AI653:AI716" ca="1" si="438">IF($C653=0,"",MAX($N653:$AA653)=1)</f>
        <v>0</v>
      </c>
      <c r="AJ653">
        <f t="shared" ca="1" si="404"/>
        <v>1</v>
      </c>
      <c r="AK653">
        <f t="shared" ref="AK653:AK716" ca="1" si="439">IF($C653=0,"",AC653*70000+AD653*60000+AE653*50000+AF653*40000+AG653*30000+AH653*20000+AI653*10000+L653)</f>
        <v>50641</v>
      </c>
      <c r="AL653">
        <f t="shared" ref="AL653:AL716" ca="1" si="440">IF($C653=0,"",RANK(AK653,OFFSET(CCC,0,0,LAST,1),-1))</f>
        <v>866</v>
      </c>
      <c r="AM653" s="19">
        <f t="shared" ref="AM653:AM716" ca="1" si="441">IF($C653=0,"",AL653*K653)</f>
        <v>837422</v>
      </c>
      <c r="AN653" t="str">
        <f ca="1">IF($C653=0,"",
VLOOKUP(MID($E653,1,1),TRANSF2,2,FALSE)
&amp; VLOOKUP(MID($E653,2,1),TRANSF2,2,FALSE)
&amp; VLOOKUP(MID($E653,3,1),TRANSF2,2,FALSE)
&amp; VLOOKUP(MID($E653,4,1),TRANSF2,2,FALSE)
&amp; VLOOKUP(MID($E653,5,1),TRANSF2,2,FALSE)
)</f>
        <v>GGDGP</v>
      </c>
      <c r="AO653" t="str">
        <f t="shared" ca="1" si="405"/>
        <v>GGDGP 844</v>
      </c>
      <c r="AP653" t="str">
        <f ca="1"/>
        <v>IIIID 161</v>
      </c>
      <c r="AQ653" t="str" cm="1">
        <f t="array" aca="1" ref="AQ653:AR653" ca="1">IF($C653=0,"",_xlfn.TEXTSPLIT(AP653," "))</f>
        <v>IIIID</v>
      </c>
      <c r="AR653" t="str">
        <f ca="1"/>
        <v>161</v>
      </c>
      <c r="AS653">
        <f t="shared" ca="1" si="406"/>
        <v>161</v>
      </c>
      <c r="AT653">
        <f ca="1"/>
        <v>641</v>
      </c>
      <c r="AU653" t="str">
        <f ca="1">IF($C653=0,"",
VLOOKUP(MID(AQ653,1,1),REVTRANS2,2,FALSE)
&amp; VLOOKUP(MID(AQ653,2,1),REVTRANS2,2,FALSE)
&amp; VLOOKUP(MID(AQ653,3,1),REVTRANS2,2,FALSE)
&amp; VLOOKUP(MID(AQ653,4,1),REVTRANS2,2,FALSE)
&amp; VLOOKUP(MID(AQ653,5,1),REVTRANS2,2,FALSE)
)</f>
        <v>99994</v>
      </c>
      <c r="AV653">
        <f t="shared" ca="1" si="424"/>
        <v>0</v>
      </c>
      <c r="AW653">
        <f t="shared" ca="1" si="427"/>
        <v>0</v>
      </c>
      <c r="AX653">
        <f t="shared" ca="1" si="427"/>
        <v>0</v>
      </c>
      <c r="AY653">
        <f t="shared" ca="1" si="427"/>
        <v>1</v>
      </c>
      <c r="AZ653">
        <f t="shared" ca="1" si="427"/>
        <v>0</v>
      </c>
      <c r="BA653">
        <f t="shared" ca="1" si="427"/>
        <v>0</v>
      </c>
      <c r="BB653">
        <f t="shared" ca="1" si="427"/>
        <v>0</v>
      </c>
      <c r="BC653">
        <f t="shared" ca="1" si="427"/>
        <v>0</v>
      </c>
      <c r="BD653">
        <f t="shared" ca="1" si="427"/>
        <v>4</v>
      </c>
      <c r="BE653">
        <f t="shared" ca="1" si="427"/>
        <v>0</v>
      </c>
      <c r="BF653">
        <f t="shared" ca="1" si="427"/>
        <v>0</v>
      </c>
      <c r="BG653">
        <f t="shared" ca="1" si="427"/>
        <v>0</v>
      </c>
      <c r="BH653">
        <f t="shared" ca="1" si="427"/>
        <v>0</v>
      </c>
      <c r="BI653" s="37">
        <f t="shared" ca="1" si="427"/>
        <v>0</v>
      </c>
      <c r="BJ653" t="b">
        <f t="shared" ca="1" si="407"/>
        <v>0</v>
      </c>
      <c r="BK653" t="b">
        <f t="shared" ca="1" si="408"/>
        <v>1</v>
      </c>
      <c r="BL653" t="b">
        <f t="shared" ca="1" si="409"/>
        <v>0</v>
      </c>
      <c r="BM653" t="b">
        <f t="shared" ca="1" si="410"/>
        <v>0</v>
      </c>
      <c r="BN653" t="b">
        <f t="shared" ca="1" si="411"/>
        <v>0</v>
      </c>
      <c r="BO653" t="b">
        <f t="shared" ca="1" si="412"/>
        <v>0</v>
      </c>
      <c r="BP653" t="b">
        <f t="shared" ca="1" si="413"/>
        <v>0</v>
      </c>
      <c r="BQ653">
        <f t="shared" ca="1" si="414"/>
        <v>1</v>
      </c>
      <c r="BR653">
        <f t="shared" ca="1" si="415"/>
        <v>60641</v>
      </c>
      <c r="BS653" cm="1">
        <f t="array" aca="1" ref="BS653" ca="1">IF($C653=0,"",RANK(BR653,OFFSET(KKK,0,0,LAST,1),-1))</f>
        <v>919</v>
      </c>
      <c r="BT653" s="19">
        <f t="shared" ca="1" si="416"/>
        <v>147959</v>
      </c>
    </row>
    <row r="654" spans="1:72">
      <c r="A654">
        <v>642</v>
      </c>
      <c r="C654" s="9" t="str">
        <f t="shared" ca="1" si="426"/>
        <v>52562 992</v>
      </c>
      <c r="D654">
        <f t="shared" ca="1" si="429"/>
        <v>9</v>
      </c>
      <c r="E654" t="str">
        <f t="shared" ref="E654:E717" ca="1" si="442">IF($C654=0,"",MID($C654,1,5))</f>
        <v>52562</v>
      </c>
      <c r="F654" t="str">
        <f t="shared" ca="1" si="430"/>
        <v>EBEFB</v>
      </c>
      <c r="G654" t="str">
        <f t="shared" ref="G654:G717" ca="1" si="443">IF($C654=0,"",F654&amp;" "&amp;MID($C654,7,4))</f>
        <v>EBEFB 992</v>
      </c>
      <c r="H654" t="str">
        <f ca="1"/>
        <v>LHIMI 38</v>
      </c>
      <c r="I654" t="str" cm="1">
        <f t="array" aca="1" ref="I654:J654" ca="1">IF($C654=0,"",_xlfn.TEXTSPLIT(H654," "))</f>
        <v>LHIMI</v>
      </c>
      <c r="J654" t="str">
        <f ca="1"/>
        <v>38</v>
      </c>
      <c r="K654">
        <f t="shared" ref="K654:K717" ca="1" si="444">IF($C654=0,"",VALUE(J654))</f>
        <v>38</v>
      </c>
      <c r="L654">
        <f ca="1"/>
        <v>642</v>
      </c>
      <c r="M654" t="str">
        <f t="shared" ca="1" si="431"/>
        <v>T89J9</v>
      </c>
      <c r="N654">
        <f t="shared" ca="1" si="421"/>
        <v>0</v>
      </c>
      <c r="O654">
        <f t="shared" ca="1" si="428"/>
        <v>0</v>
      </c>
      <c r="P654">
        <f t="shared" ca="1" si="428"/>
        <v>0</v>
      </c>
      <c r="Q654">
        <f t="shared" ca="1" si="428"/>
        <v>0</v>
      </c>
      <c r="R654">
        <f t="shared" ca="1" si="428"/>
        <v>0</v>
      </c>
      <c r="S654">
        <f t="shared" ca="1" si="428"/>
        <v>0</v>
      </c>
      <c r="T654">
        <f t="shared" ca="1" si="428"/>
        <v>0</v>
      </c>
      <c r="U654">
        <f t="shared" ca="1" si="428"/>
        <v>1</v>
      </c>
      <c r="V654">
        <f t="shared" ca="1" si="428"/>
        <v>2</v>
      </c>
      <c r="W654">
        <f t="shared" ca="1" si="428"/>
        <v>1</v>
      </c>
      <c r="X654">
        <f t="shared" ca="1" si="428"/>
        <v>1</v>
      </c>
      <c r="Y654">
        <f t="shared" ca="1" si="428"/>
        <v>0</v>
      </c>
      <c r="Z654">
        <f t="shared" ca="1" si="428"/>
        <v>0</v>
      </c>
      <c r="AA654">
        <f t="shared" ca="1" si="428"/>
        <v>0</v>
      </c>
      <c r="AB654">
        <f t="shared" ref="AB654:AB717" ca="1" si="445">IF($C654=0,"",SUM(N654:AA654))</f>
        <v>5</v>
      </c>
      <c r="AC654" t="b">
        <f t="shared" ca="1" si="432"/>
        <v>0</v>
      </c>
      <c r="AD654" t="b">
        <f t="shared" ca="1" si="433"/>
        <v>0</v>
      </c>
      <c r="AE654" t="b">
        <f t="shared" ca="1" si="434"/>
        <v>0</v>
      </c>
      <c r="AF654" t="b">
        <f t="shared" ca="1" si="435"/>
        <v>0</v>
      </c>
      <c r="AG654" t="b">
        <f t="shared" ca="1" si="436"/>
        <v>0</v>
      </c>
      <c r="AH654" t="b">
        <f t="shared" ca="1" si="437"/>
        <v>1</v>
      </c>
      <c r="AI654" t="b">
        <f t="shared" ca="1" si="438"/>
        <v>0</v>
      </c>
      <c r="AJ654">
        <f t="shared" ref="AJ654:AJ717" ca="1" si="446">IF($C654=0,"",COUNTIF(AC654:AI654,TRUE))</f>
        <v>1</v>
      </c>
      <c r="AK654">
        <f t="shared" ca="1" si="439"/>
        <v>20642</v>
      </c>
      <c r="AL654">
        <f t="shared" ca="1" si="440"/>
        <v>356</v>
      </c>
      <c r="AM654" s="19">
        <f t="shared" ca="1" si="441"/>
        <v>13528</v>
      </c>
      <c r="AN654" t="str">
        <f ca="1">IF($C654=0,"",
VLOOKUP(MID($E654,1,1),TRANSF2,2,FALSE)
&amp; VLOOKUP(MID($E654,2,1),TRANSF2,2,FALSE)
&amp; VLOOKUP(MID($E654,3,1),TRANSF2,2,FALSE)
&amp; VLOOKUP(MID($E654,4,1),TRANSF2,2,FALSE)
&amp; VLOOKUP(MID($E654,5,1),TRANSF2,2,FALSE)
)</f>
        <v>EBEFB</v>
      </c>
      <c r="AO654" t="str">
        <f t="shared" ref="AO654:AO717" ca="1" si="447">IF($C654=0,"",AN654&amp;" "&amp;MID($C654,7,4))</f>
        <v>EBEFB 992</v>
      </c>
      <c r="AP654" t="str">
        <f ca="1"/>
        <v>IIIIF 577</v>
      </c>
      <c r="AQ654" t="str" cm="1">
        <f t="array" aca="1" ref="AQ654:AR654" ca="1">IF($C654=0,"",_xlfn.TEXTSPLIT(AP654," "))</f>
        <v>IIIIF</v>
      </c>
      <c r="AR654" t="str">
        <f ca="1"/>
        <v>577</v>
      </c>
      <c r="AS654">
        <f t="shared" ref="AS654:AS717" ca="1" si="448">IF($C654=0,"",VALUE(AR654))</f>
        <v>577</v>
      </c>
      <c r="AT654">
        <f ca="1"/>
        <v>642</v>
      </c>
      <c r="AU654" t="str">
        <f ca="1">IF($C654=0,"",
VLOOKUP(MID(AQ654,1,1),REVTRANS2,2,FALSE)
&amp; VLOOKUP(MID(AQ654,2,1),REVTRANS2,2,FALSE)
&amp; VLOOKUP(MID(AQ654,3,1),REVTRANS2,2,FALSE)
&amp; VLOOKUP(MID(AQ654,4,1),REVTRANS2,2,FALSE)
&amp; VLOOKUP(MID(AQ654,5,1),REVTRANS2,2,FALSE)
)</f>
        <v>99996</v>
      </c>
      <c r="AV654">
        <f t="shared" ca="1" si="424"/>
        <v>0</v>
      </c>
      <c r="AW654">
        <f t="shared" ca="1" si="427"/>
        <v>0</v>
      </c>
      <c r="AX654">
        <f t="shared" ca="1" si="427"/>
        <v>0</v>
      </c>
      <c r="AY654">
        <f t="shared" ca="1" si="427"/>
        <v>0</v>
      </c>
      <c r="AZ654">
        <f t="shared" ca="1" si="427"/>
        <v>0</v>
      </c>
      <c r="BA654">
        <f t="shared" ca="1" si="427"/>
        <v>1</v>
      </c>
      <c r="BB654">
        <f t="shared" ca="1" si="427"/>
        <v>0</v>
      </c>
      <c r="BC654">
        <f t="shared" ca="1" si="427"/>
        <v>0</v>
      </c>
      <c r="BD654">
        <f t="shared" ca="1" si="427"/>
        <v>4</v>
      </c>
      <c r="BE654">
        <f t="shared" ca="1" si="427"/>
        <v>0</v>
      </c>
      <c r="BF654">
        <f t="shared" ca="1" si="427"/>
        <v>0</v>
      </c>
      <c r="BG654">
        <f t="shared" ca="1" si="427"/>
        <v>0</v>
      </c>
      <c r="BH654">
        <f t="shared" ca="1" si="427"/>
        <v>0</v>
      </c>
      <c r="BI654" s="37">
        <f t="shared" ca="1" si="427"/>
        <v>0</v>
      </c>
      <c r="BJ654" t="b">
        <f t="shared" ref="BJ654:BJ717" ca="1" si="449">IF($C654=0,"",MAX($AV654:$BH654)+$BI654=5)</f>
        <v>0</v>
      </c>
      <c r="BK654" t="b">
        <f t="shared" ref="BK654:BK717" ca="1" si="450">IF($C654=0,"",MAX($AV654:$BH654)+$BI654=4)</f>
        <v>1</v>
      </c>
      <c r="BL654" t="b">
        <f t="shared" ref="BL654:BL717" ca="1" si="451">IF($C654=0,"",
OR(
AND(MAX($AV654:$BH654)=2,COUNTIF($AV654:$BH654,2)=2,$BI654=1),
AND(MAX($AV654:$BH654)=3,COUNTIF($AV654:$BH654,2)=1,$BI654=0)
)
)</f>
        <v>0</v>
      </c>
      <c r="BM654" t="b">
        <f t="shared" ref="BM654:BM717" ca="1" si="452">IF($C654=0,"",
OR(
AND(MAX($AV654:$BH654)=2,COUNTIF($AV654:$BH654,2)=1,$BI654=1),
AND(MAX($AV654:$BH654)=1,$BI654=2),
AND(MAX($AV654:$BH654)=3,COUNTIF($AV654:$BH654,2)=0,$BI654=0)))</f>
        <v>0</v>
      </c>
      <c r="BN654" t="b">
        <f t="shared" ref="BN654:BN717" ca="1" si="453">IF($C654=0,"",
OR(
AND(MAX($AV654:$BH654)=2,COUNTIF($AV654:$BH654,2)=2,$BI654=0),
AND(MAX($AV654:$BH654)=3,COUNTIF($AV654:$BH654,1)=2,$BI654=1)
)
)</f>
        <v>0</v>
      </c>
      <c r="BO654" t="b">
        <f t="shared" ref="BO654:BO717" ca="1" si="454">IF($C654=0,"",
OR(
AND(MAX($AV654:$BH654)=2,COUNTIF($AV654:$BH654,2)=1,$BI654=0),
AND(MAX($AV654:$BH654)=1,$BI654=1)
)
)</f>
        <v>0</v>
      </c>
      <c r="BP654" t="b">
        <f t="shared" ref="BP654:BP717" ca="1" si="455">IF($C654=0,"",
AND(MAX($AV654:$BH654)=1,$BI654=0)
)</f>
        <v>0</v>
      </c>
      <c r="BQ654">
        <f t="shared" ref="BQ654:BQ717" ca="1" si="456">IF($C654=0,"",COUNTIF(BJ654:BP654,TRUE))</f>
        <v>1</v>
      </c>
      <c r="BR654">
        <f t="shared" ref="BR654:BR717" ca="1" si="457">IF($C654=0,"",BJ654*70000+BK654*60000+BL654*50000+BM654*40000+BN654*30000+BO654*20000+BP654*10000+AT654)</f>
        <v>60642</v>
      </c>
      <c r="BS654" cm="1">
        <f t="array" aca="1" ref="BS654" ca="1">IF($C654=0,"",RANK(BR654,OFFSET(KKK,0,0,LAST,1),-1))</f>
        <v>920</v>
      </c>
      <c r="BT654" s="19">
        <f t="shared" ref="BT654:BT717" ca="1" si="458">IF($C654=0,"",BS654*AS654)</f>
        <v>530840</v>
      </c>
    </row>
    <row r="655" spans="1:72">
      <c r="A655">
        <v>643</v>
      </c>
      <c r="C655" s="9" t="str">
        <f t="shared" ca="1" si="426"/>
        <v>6JJ64 888</v>
      </c>
      <c r="D655">
        <f t="shared" ca="1" si="429"/>
        <v>9</v>
      </c>
      <c r="E655" t="str">
        <f t="shared" ca="1" si="442"/>
        <v>6JJ64</v>
      </c>
      <c r="F655" t="str">
        <f t="shared" ca="1" si="430"/>
        <v>FMMFD</v>
      </c>
      <c r="G655" t="str">
        <f t="shared" ca="1" si="443"/>
        <v>FMMFD 888</v>
      </c>
      <c r="H655" t="str">
        <f ca="1"/>
        <v>LHLCL 792</v>
      </c>
      <c r="I655" t="str" cm="1">
        <f t="array" aca="1" ref="I655:J655" ca="1">IF($C655=0,"",_xlfn.TEXTSPLIT(H655," "))</f>
        <v>LHLCL</v>
      </c>
      <c r="J655" t="str">
        <f ca="1"/>
        <v>792</v>
      </c>
      <c r="K655">
        <f t="shared" ca="1" si="444"/>
        <v>792</v>
      </c>
      <c r="L655">
        <f ca="1"/>
        <v>643</v>
      </c>
      <c r="M655" t="str">
        <f t="shared" ca="1" si="431"/>
        <v>T8T3T</v>
      </c>
      <c r="N655">
        <f t="shared" ca="1" si="421"/>
        <v>0</v>
      </c>
      <c r="O655">
        <f t="shared" ca="1" si="428"/>
        <v>0</v>
      </c>
      <c r="P655">
        <f t="shared" ca="1" si="428"/>
        <v>1</v>
      </c>
      <c r="Q655">
        <f t="shared" ca="1" si="428"/>
        <v>0</v>
      </c>
      <c r="R655">
        <f t="shared" ca="1" si="428"/>
        <v>0</v>
      </c>
      <c r="S655">
        <f t="shared" ca="1" si="428"/>
        <v>0</v>
      </c>
      <c r="T655">
        <f t="shared" ca="1" si="428"/>
        <v>0</v>
      </c>
      <c r="U655">
        <f t="shared" ca="1" si="428"/>
        <v>1</v>
      </c>
      <c r="V655">
        <f t="shared" ca="1" si="428"/>
        <v>0</v>
      </c>
      <c r="W655">
        <f t="shared" ca="1" si="428"/>
        <v>3</v>
      </c>
      <c r="X655">
        <f t="shared" ca="1" si="428"/>
        <v>0</v>
      </c>
      <c r="Y655">
        <f t="shared" ca="1" si="428"/>
        <v>0</v>
      </c>
      <c r="Z655">
        <f t="shared" ca="1" si="428"/>
        <v>0</v>
      </c>
      <c r="AA655">
        <f t="shared" ca="1" si="428"/>
        <v>0</v>
      </c>
      <c r="AB655">
        <f t="shared" ca="1" si="445"/>
        <v>5</v>
      </c>
      <c r="AC655" t="b">
        <f t="shared" ca="1" si="432"/>
        <v>0</v>
      </c>
      <c r="AD655" t="b">
        <f t="shared" ca="1" si="433"/>
        <v>0</v>
      </c>
      <c r="AE655" t="b">
        <f t="shared" ca="1" si="434"/>
        <v>0</v>
      </c>
      <c r="AF655" t="b">
        <f t="shared" ca="1" si="435"/>
        <v>1</v>
      </c>
      <c r="AG655" t="b">
        <f t="shared" ca="1" si="436"/>
        <v>0</v>
      </c>
      <c r="AH655" t="b">
        <f t="shared" ca="1" si="437"/>
        <v>0</v>
      </c>
      <c r="AI655" t="b">
        <f t="shared" ca="1" si="438"/>
        <v>0</v>
      </c>
      <c r="AJ655">
        <f t="shared" ca="1" si="446"/>
        <v>1</v>
      </c>
      <c r="AK655">
        <f t="shared" ca="1" si="439"/>
        <v>40643</v>
      </c>
      <c r="AL655">
        <f t="shared" ca="1" si="440"/>
        <v>737</v>
      </c>
      <c r="AM655" s="19">
        <f t="shared" ca="1" si="441"/>
        <v>583704</v>
      </c>
      <c r="AN655" t="str">
        <f ca="1">IF($C655=0,"",
VLOOKUP(MID($E655,1,1),TRANSF2,2,FALSE)
&amp; VLOOKUP(MID($E655,2,1),TRANSF2,2,FALSE)
&amp; VLOOKUP(MID($E655,3,1),TRANSF2,2,FALSE)
&amp; VLOOKUP(MID($E655,4,1),TRANSF2,2,FALSE)
&amp; VLOOKUP(MID($E655,5,1),TRANSF2,2,FALSE)
)</f>
        <v>FAAFD</v>
      </c>
      <c r="AO655" t="str">
        <f t="shared" ca="1" si="447"/>
        <v>FAAFD 888</v>
      </c>
      <c r="AP655" t="str">
        <f ca="1"/>
        <v>IILII 913</v>
      </c>
      <c r="AQ655" t="str" cm="1">
        <f t="array" aca="1" ref="AQ655:AR655" ca="1">IF($C655=0,"",_xlfn.TEXTSPLIT(AP655," "))</f>
        <v>IILII</v>
      </c>
      <c r="AR655" t="str">
        <f ca="1"/>
        <v>913</v>
      </c>
      <c r="AS655">
        <f t="shared" ca="1" si="448"/>
        <v>913</v>
      </c>
      <c r="AT655">
        <f ca="1"/>
        <v>643</v>
      </c>
      <c r="AU655" t="str">
        <f ca="1">IF($C655=0,"",
VLOOKUP(MID(AQ655,1,1),REVTRANS2,2,FALSE)
&amp; VLOOKUP(MID(AQ655,2,1),REVTRANS2,2,FALSE)
&amp; VLOOKUP(MID(AQ655,3,1),REVTRANS2,2,FALSE)
&amp; VLOOKUP(MID(AQ655,4,1),REVTRANS2,2,FALSE)
&amp; VLOOKUP(MID(AQ655,5,1),REVTRANS2,2,FALSE)
)</f>
        <v>99T99</v>
      </c>
      <c r="AV655">
        <f t="shared" ca="1" si="424"/>
        <v>0</v>
      </c>
      <c r="AW655">
        <f t="shared" ca="1" si="427"/>
        <v>0</v>
      </c>
      <c r="AX655">
        <f t="shared" ca="1" si="427"/>
        <v>0</v>
      </c>
      <c r="AY655">
        <f t="shared" ca="1" si="427"/>
        <v>0</v>
      </c>
      <c r="AZ655">
        <f t="shared" ca="1" si="427"/>
        <v>0</v>
      </c>
      <c r="BA655">
        <f t="shared" ca="1" si="427"/>
        <v>0</v>
      </c>
      <c r="BB655">
        <f t="shared" ca="1" si="427"/>
        <v>0</v>
      </c>
      <c r="BC655">
        <f t="shared" ca="1" si="427"/>
        <v>0</v>
      </c>
      <c r="BD655">
        <f t="shared" ca="1" si="427"/>
        <v>4</v>
      </c>
      <c r="BE655">
        <f t="shared" ca="1" si="427"/>
        <v>1</v>
      </c>
      <c r="BF655">
        <f t="shared" ca="1" si="427"/>
        <v>0</v>
      </c>
      <c r="BG655">
        <f t="shared" ca="1" si="427"/>
        <v>0</v>
      </c>
      <c r="BH655">
        <f t="shared" ca="1" si="427"/>
        <v>0</v>
      </c>
      <c r="BI655" s="37">
        <f t="shared" ca="1" si="427"/>
        <v>0</v>
      </c>
      <c r="BJ655" t="b">
        <f t="shared" ca="1" si="449"/>
        <v>0</v>
      </c>
      <c r="BK655" t="b">
        <f t="shared" ca="1" si="450"/>
        <v>1</v>
      </c>
      <c r="BL655" t="b">
        <f t="shared" ca="1" si="451"/>
        <v>0</v>
      </c>
      <c r="BM655" t="b">
        <f t="shared" ca="1" si="452"/>
        <v>0</v>
      </c>
      <c r="BN655" t="b">
        <f t="shared" ca="1" si="453"/>
        <v>0</v>
      </c>
      <c r="BO655" t="b">
        <f t="shared" ca="1" si="454"/>
        <v>0</v>
      </c>
      <c r="BP655" t="b">
        <f t="shared" ca="1" si="455"/>
        <v>0</v>
      </c>
      <c r="BQ655">
        <f t="shared" ca="1" si="456"/>
        <v>1</v>
      </c>
      <c r="BR655">
        <f t="shared" ca="1" si="457"/>
        <v>60643</v>
      </c>
      <c r="BS655" cm="1">
        <f t="array" aca="1" ref="BS655" ca="1">IF($C655=0,"",RANK(BR655,OFFSET(KKK,0,0,LAST,1),-1))</f>
        <v>921</v>
      </c>
      <c r="BT655" s="19">
        <f t="shared" ca="1" si="458"/>
        <v>840873</v>
      </c>
    </row>
    <row r="656" spans="1:72">
      <c r="A656">
        <v>644</v>
      </c>
      <c r="C656" s="9" t="str">
        <f t="shared" ca="1" si="426"/>
        <v>8Q33J 102</v>
      </c>
      <c r="D656">
        <f t="shared" ca="1" si="429"/>
        <v>9</v>
      </c>
      <c r="E656" t="str">
        <f t="shared" ca="1" si="442"/>
        <v>8Q33J</v>
      </c>
      <c r="F656" t="str">
        <f t="shared" ca="1" si="430"/>
        <v>HNCCM</v>
      </c>
      <c r="G656" t="str">
        <f t="shared" ca="1" si="443"/>
        <v>HNCCM 102</v>
      </c>
      <c r="H656" t="str">
        <f ca="1"/>
        <v>LHLHP 54</v>
      </c>
      <c r="I656" t="str" cm="1">
        <f t="array" aca="1" ref="I656:J656" ca="1">IF($C656=0,"",_xlfn.TEXTSPLIT(H656," "))</f>
        <v>LHLHP</v>
      </c>
      <c r="J656" t="str">
        <f ca="1"/>
        <v>54</v>
      </c>
      <c r="K656">
        <f t="shared" ca="1" si="444"/>
        <v>54</v>
      </c>
      <c r="L656">
        <f ca="1"/>
        <v>644</v>
      </c>
      <c r="M656" t="str">
        <f t="shared" ca="1" si="431"/>
        <v>T8T8A</v>
      </c>
      <c r="N656">
        <f t="shared" ca="1" si="421"/>
        <v>0</v>
      </c>
      <c r="O656">
        <f t="shared" ca="1" si="428"/>
        <v>0</v>
      </c>
      <c r="P656">
        <f t="shared" ca="1" si="428"/>
        <v>0</v>
      </c>
      <c r="Q656">
        <f t="shared" ca="1" si="428"/>
        <v>0</v>
      </c>
      <c r="R656">
        <f t="shared" ca="1" si="428"/>
        <v>0</v>
      </c>
      <c r="S656">
        <f t="shared" ca="1" si="428"/>
        <v>0</v>
      </c>
      <c r="T656">
        <f t="shared" ca="1" si="428"/>
        <v>0</v>
      </c>
      <c r="U656">
        <f t="shared" ca="1" si="428"/>
        <v>2</v>
      </c>
      <c r="V656">
        <f t="shared" ca="1" si="428"/>
        <v>0</v>
      </c>
      <c r="W656">
        <f t="shared" ca="1" si="428"/>
        <v>2</v>
      </c>
      <c r="X656">
        <f t="shared" ca="1" si="428"/>
        <v>0</v>
      </c>
      <c r="Y656">
        <f t="shared" ca="1" si="428"/>
        <v>0</v>
      </c>
      <c r="Z656">
        <f t="shared" ca="1" si="428"/>
        <v>0</v>
      </c>
      <c r="AA656">
        <f t="shared" ca="1" si="428"/>
        <v>1</v>
      </c>
      <c r="AB656">
        <f t="shared" ca="1" si="445"/>
        <v>5</v>
      </c>
      <c r="AC656" t="b">
        <f t="shared" ca="1" si="432"/>
        <v>0</v>
      </c>
      <c r="AD656" t="b">
        <f t="shared" ca="1" si="433"/>
        <v>0</v>
      </c>
      <c r="AE656" t="b">
        <f t="shared" ca="1" si="434"/>
        <v>0</v>
      </c>
      <c r="AF656" t="b">
        <f t="shared" ca="1" si="435"/>
        <v>0</v>
      </c>
      <c r="AG656" t="b">
        <f t="shared" ca="1" si="436"/>
        <v>1</v>
      </c>
      <c r="AH656" t="b">
        <f t="shared" ca="1" si="437"/>
        <v>0</v>
      </c>
      <c r="AI656" t="b">
        <f t="shared" ca="1" si="438"/>
        <v>0</v>
      </c>
      <c r="AJ656">
        <f t="shared" ca="1" si="446"/>
        <v>1</v>
      </c>
      <c r="AK656">
        <f t="shared" ca="1" si="439"/>
        <v>30644</v>
      </c>
      <c r="AL656">
        <f t="shared" ca="1" si="440"/>
        <v>557</v>
      </c>
      <c r="AM656" s="19">
        <f t="shared" ca="1" si="441"/>
        <v>30078</v>
      </c>
      <c r="AN656" t="str">
        <f ca="1">IF($C656=0,"",
VLOOKUP(MID($E656,1,1),TRANSF2,2,FALSE)
&amp; VLOOKUP(MID($E656,2,1),TRANSF2,2,FALSE)
&amp; VLOOKUP(MID($E656,3,1),TRANSF2,2,FALSE)
&amp; VLOOKUP(MID($E656,4,1),TRANSF2,2,FALSE)
&amp; VLOOKUP(MID($E656,5,1),TRANSF2,2,FALSE)
)</f>
        <v>HNCCA</v>
      </c>
      <c r="AO656" t="str">
        <f t="shared" ca="1" si="447"/>
        <v>HNCCA 102</v>
      </c>
      <c r="AP656" t="str">
        <f ca="1"/>
        <v>IIOII 148</v>
      </c>
      <c r="AQ656" t="str" cm="1">
        <f t="array" aca="1" ref="AQ656:AR656" ca="1">IF($C656=0,"",_xlfn.TEXTSPLIT(AP656," "))</f>
        <v>IIOII</v>
      </c>
      <c r="AR656" t="str">
        <f ca="1"/>
        <v>148</v>
      </c>
      <c r="AS656">
        <f t="shared" ca="1" si="448"/>
        <v>148</v>
      </c>
      <c r="AT656">
        <f ca="1"/>
        <v>644</v>
      </c>
      <c r="AU656" t="str">
        <f ca="1">IF($C656=0,"",
VLOOKUP(MID(AQ656,1,1),REVTRANS2,2,FALSE)
&amp; VLOOKUP(MID(AQ656,2,1),REVTRANS2,2,FALSE)
&amp; VLOOKUP(MID(AQ656,3,1),REVTRANS2,2,FALSE)
&amp; VLOOKUP(MID(AQ656,4,1),REVTRANS2,2,FALSE)
&amp; VLOOKUP(MID(AQ656,5,1),REVTRANS2,2,FALSE)
)</f>
        <v>99K99</v>
      </c>
      <c r="AV656">
        <f t="shared" ca="1" si="424"/>
        <v>0</v>
      </c>
      <c r="AW656">
        <f t="shared" ca="1" si="427"/>
        <v>0</v>
      </c>
      <c r="AX656">
        <f t="shared" ca="1" si="427"/>
        <v>0</v>
      </c>
      <c r="AY656">
        <f t="shared" ca="1" si="427"/>
        <v>0</v>
      </c>
      <c r="AZ656">
        <f t="shared" ca="1" si="427"/>
        <v>0</v>
      </c>
      <c r="BA656">
        <f t="shared" ca="1" si="427"/>
        <v>0</v>
      </c>
      <c r="BB656">
        <f t="shared" ca="1" si="427"/>
        <v>0</v>
      </c>
      <c r="BC656">
        <f t="shared" ca="1" si="427"/>
        <v>0</v>
      </c>
      <c r="BD656">
        <f t="shared" ca="1" si="427"/>
        <v>4</v>
      </c>
      <c r="BE656">
        <f t="shared" ca="1" si="427"/>
        <v>0</v>
      </c>
      <c r="BF656">
        <f t="shared" ca="1" si="427"/>
        <v>0</v>
      </c>
      <c r="BG656">
        <f t="shared" ca="1" si="427"/>
        <v>1</v>
      </c>
      <c r="BH656">
        <f t="shared" ca="1" si="427"/>
        <v>0</v>
      </c>
      <c r="BI656" s="37">
        <f t="shared" ca="1" si="427"/>
        <v>0</v>
      </c>
      <c r="BJ656" t="b">
        <f t="shared" ca="1" si="449"/>
        <v>0</v>
      </c>
      <c r="BK656" t="b">
        <f t="shared" ca="1" si="450"/>
        <v>1</v>
      </c>
      <c r="BL656" t="b">
        <f t="shared" ca="1" si="451"/>
        <v>0</v>
      </c>
      <c r="BM656" t="b">
        <f t="shared" ca="1" si="452"/>
        <v>0</v>
      </c>
      <c r="BN656" t="b">
        <f t="shared" ca="1" si="453"/>
        <v>0</v>
      </c>
      <c r="BO656" t="b">
        <f t="shared" ca="1" si="454"/>
        <v>0</v>
      </c>
      <c r="BP656" t="b">
        <f t="shared" ca="1" si="455"/>
        <v>0</v>
      </c>
      <c r="BQ656">
        <f t="shared" ca="1" si="456"/>
        <v>1</v>
      </c>
      <c r="BR656">
        <f t="shared" ca="1" si="457"/>
        <v>60644</v>
      </c>
      <c r="BS656" cm="1">
        <f t="array" aca="1" ref="BS656" ca="1">IF($C656=0,"",RANK(BR656,OFFSET(KKK,0,0,LAST,1),-1))</f>
        <v>922</v>
      </c>
      <c r="BT656" s="19">
        <f t="shared" ca="1" si="458"/>
        <v>136456</v>
      </c>
    </row>
    <row r="657" spans="1:72">
      <c r="A657">
        <v>645</v>
      </c>
      <c r="C657" s="9" t="str">
        <f t="shared" ca="1" si="426"/>
        <v>K86A4 373</v>
      </c>
      <c r="D657">
        <f t="shared" ca="1" si="429"/>
        <v>9</v>
      </c>
      <c r="E657" t="str">
        <f t="shared" ca="1" si="442"/>
        <v>K86A4</v>
      </c>
      <c r="F657" t="str">
        <f t="shared" ca="1" si="430"/>
        <v>OHFPD</v>
      </c>
      <c r="G657" t="str">
        <f t="shared" ca="1" si="443"/>
        <v>OHFPD 373</v>
      </c>
      <c r="H657" t="str">
        <f ca="1"/>
        <v>LHMCP 930</v>
      </c>
      <c r="I657" t="str" cm="1">
        <f t="array" aca="1" ref="I657:J657" ca="1">IF($C657=0,"",_xlfn.TEXTSPLIT(H657," "))</f>
        <v>LHMCP</v>
      </c>
      <c r="J657" t="str">
        <f ca="1"/>
        <v>930</v>
      </c>
      <c r="K657">
        <f t="shared" ca="1" si="444"/>
        <v>930</v>
      </c>
      <c r="L657">
        <f ca="1"/>
        <v>645</v>
      </c>
      <c r="M657" t="str">
        <f t="shared" ca="1" si="431"/>
        <v>T8J3A</v>
      </c>
      <c r="N657">
        <f t="shared" ca="1" si="421"/>
        <v>0</v>
      </c>
      <c r="O657">
        <f t="shared" ref="O657:AA666" ca="1" si="459">IF($C657=0,"",(LEN($M657)-LEN(SUBSTITUTE($M657,O$11,""))))</f>
        <v>0</v>
      </c>
      <c r="P657">
        <f t="shared" ca="1" si="459"/>
        <v>1</v>
      </c>
      <c r="Q657">
        <f t="shared" ca="1" si="459"/>
        <v>0</v>
      </c>
      <c r="R657">
        <f t="shared" ca="1" si="459"/>
        <v>0</v>
      </c>
      <c r="S657">
        <f t="shared" ca="1" si="459"/>
        <v>0</v>
      </c>
      <c r="T657">
        <f t="shared" ca="1" si="459"/>
        <v>0</v>
      </c>
      <c r="U657">
        <f t="shared" ca="1" si="459"/>
        <v>1</v>
      </c>
      <c r="V657">
        <f t="shared" ca="1" si="459"/>
        <v>0</v>
      </c>
      <c r="W657">
        <f t="shared" ca="1" si="459"/>
        <v>1</v>
      </c>
      <c r="X657">
        <f t="shared" ca="1" si="459"/>
        <v>1</v>
      </c>
      <c r="Y657">
        <f t="shared" ca="1" si="459"/>
        <v>0</v>
      </c>
      <c r="Z657">
        <f t="shared" ca="1" si="459"/>
        <v>0</v>
      </c>
      <c r="AA657">
        <f t="shared" ca="1" si="459"/>
        <v>1</v>
      </c>
      <c r="AB657">
        <f t="shared" ca="1" si="445"/>
        <v>5</v>
      </c>
      <c r="AC657" t="b">
        <f t="shared" ca="1" si="432"/>
        <v>0</v>
      </c>
      <c r="AD657" t="b">
        <f t="shared" ca="1" si="433"/>
        <v>0</v>
      </c>
      <c r="AE657" t="b">
        <f t="shared" ca="1" si="434"/>
        <v>0</v>
      </c>
      <c r="AF657" t="b">
        <f t="shared" ca="1" si="435"/>
        <v>0</v>
      </c>
      <c r="AG657" t="b">
        <f t="shared" ca="1" si="436"/>
        <v>0</v>
      </c>
      <c r="AH657" t="b">
        <f t="shared" ca="1" si="437"/>
        <v>0</v>
      </c>
      <c r="AI657" t="b">
        <f t="shared" ca="1" si="438"/>
        <v>1</v>
      </c>
      <c r="AJ657">
        <f t="shared" ca="1" si="446"/>
        <v>1</v>
      </c>
      <c r="AK657">
        <f t="shared" ca="1" si="439"/>
        <v>10645</v>
      </c>
      <c r="AL657">
        <f t="shared" ca="1" si="440"/>
        <v>121</v>
      </c>
      <c r="AM657" s="19">
        <f t="shared" ca="1" si="441"/>
        <v>112530</v>
      </c>
      <c r="AN657" t="str">
        <f ca="1">IF($C657=0,"",
VLOOKUP(MID($E657,1,1),TRANSF2,2,FALSE)
&amp; VLOOKUP(MID($E657,2,1),TRANSF2,2,FALSE)
&amp; VLOOKUP(MID($E657,3,1),TRANSF2,2,FALSE)
&amp; VLOOKUP(MID($E657,4,1),TRANSF2,2,FALSE)
&amp; VLOOKUP(MID($E657,5,1),TRANSF2,2,FALSE)
)</f>
        <v>OHFPD</v>
      </c>
      <c r="AO657" t="str">
        <f t="shared" ca="1" si="447"/>
        <v>OHFPD 373</v>
      </c>
      <c r="AP657" t="str">
        <f ca="1"/>
        <v>IIPFF 631</v>
      </c>
      <c r="AQ657" t="str" cm="1">
        <f t="array" aca="1" ref="AQ657:AR657" ca="1">IF($C657=0,"",_xlfn.TEXTSPLIT(AP657," "))</f>
        <v>IIPFF</v>
      </c>
      <c r="AR657" t="str">
        <f ca="1"/>
        <v>631</v>
      </c>
      <c r="AS657">
        <f t="shared" ca="1" si="448"/>
        <v>631</v>
      </c>
      <c r="AT657">
        <f ca="1"/>
        <v>645</v>
      </c>
      <c r="AU657" t="str">
        <f ca="1">IF($C657=0,"",
VLOOKUP(MID(AQ657,1,1),REVTRANS2,2,FALSE)
&amp; VLOOKUP(MID(AQ657,2,1),REVTRANS2,2,FALSE)
&amp; VLOOKUP(MID(AQ657,3,1),REVTRANS2,2,FALSE)
&amp; VLOOKUP(MID(AQ657,4,1),REVTRANS2,2,FALSE)
&amp; VLOOKUP(MID(AQ657,5,1),REVTRANS2,2,FALSE)
)</f>
        <v>99A66</v>
      </c>
      <c r="AV657">
        <f t="shared" ca="1" si="424"/>
        <v>0</v>
      </c>
      <c r="AW657">
        <f t="shared" ca="1" si="427"/>
        <v>0</v>
      </c>
      <c r="AX657">
        <f t="shared" ca="1" si="427"/>
        <v>0</v>
      </c>
      <c r="AY657">
        <f t="shared" ca="1" si="427"/>
        <v>0</v>
      </c>
      <c r="AZ657">
        <f t="shared" ca="1" si="427"/>
        <v>0</v>
      </c>
      <c r="BA657">
        <f t="shared" ca="1" si="427"/>
        <v>2</v>
      </c>
      <c r="BB657">
        <f t="shared" ca="1" si="427"/>
        <v>0</v>
      </c>
      <c r="BC657">
        <f t="shared" ca="1" si="427"/>
        <v>0</v>
      </c>
      <c r="BD657">
        <f t="shared" ca="1" si="427"/>
        <v>2</v>
      </c>
      <c r="BE657">
        <f t="shared" ca="1" si="427"/>
        <v>0</v>
      </c>
      <c r="BF657">
        <f t="shared" ca="1" si="427"/>
        <v>0</v>
      </c>
      <c r="BG657">
        <f t="shared" ca="1" si="427"/>
        <v>0</v>
      </c>
      <c r="BH657">
        <f t="shared" ca="1" si="427"/>
        <v>1</v>
      </c>
      <c r="BI657" s="37">
        <f t="shared" ca="1" si="427"/>
        <v>0</v>
      </c>
      <c r="BJ657" t="b">
        <f t="shared" ca="1" si="449"/>
        <v>0</v>
      </c>
      <c r="BK657" t="b">
        <f t="shared" ca="1" si="450"/>
        <v>0</v>
      </c>
      <c r="BL657" t="b">
        <f t="shared" ca="1" si="451"/>
        <v>0</v>
      </c>
      <c r="BM657" t="b">
        <f t="shared" ca="1" si="452"/>
        <v>0</v>
      </c>
      <c r="BN657" t="b">
        <f t="shared" ca="1" si="453"/>
        <v>1</v>
      </c>
      <c r="BO657" t="b">
        <f t="shared" ca="1" si="454"/>
        <v>0</v>
      </c>
      <c r="BP657" t="b">
        <f t="shared" ca="1" si="455"/>
        <v>0</v>
      </c>
      <c r="BQ657">
        <f t="shared" ca="1" si="456"/>
        <v>1</v>
      </c>
      <c r="BR657">
        <f t="shared" ca="1" si="457"/>
        <v>30645</v>
      </c>
      <c r="BS657" cm="1">
        <f t="array" aca="1" ref="BS657" ca="1">IF($C657=0,"",RANK(BR657,OFFSET(KKK,0,0,LAST,1),-1))</f>
        <v>402</v>
      </c>
      <c r="BT657" s="19">
        <f t="shared" ca="1" si="458"/>
        <v>253662</v>
      </c>
    </row>
    <row r="658" spans="1:72">
      <c r="A658">
        <v>646</v>
      </c>
      <c r="C658" s="9" t="str">
        <f t="shared" ca="1" si="426"/>
        <v>747A9 572</v>
      </c>
      <c r="D658">
        <f t="shared" ca="1" si="429"/>
        <v>9</v>
      </c>
      <c r="E658" t="str">
        <f t="shared" ca="1" si="442"/>
        <v>747A9</v>
      </c>
      <c r="F658" t="str">
        <f t="shared" ca="1" si="430"/>
        <v>GDGPI</v>
      </c>
      <c r="G658" t="str">
        <f t="shared" ca="1" si="443"/>
        <v>GDGPI 572</v>
      </c>
      <c r="H658" t="str">
        <f ca="1"/>
        <v>LHOEH 735</v>
      </c>
      <c r="I658" t="str" cm="1">
        <f t="array" aca="1" ref="I658:J658" ca="1">IF($C658=0,"",_xlfn.TEXTSPLIT(H658," "))</f>
        <v>LHOEH</v>
      </c>
      <c r="J658" t="str">
        <f ca="1"/>
        <v>735</v>
      </c>
      <c r="K658">
        <f t="shared" ca="1" si="444"/>
        <v>735</v>
      </c>
      <c r="L658">
        <f ca="1"/>
        <v>646</v>
      </c>
      <c r="M658" t="str">
        <f t="shared" ca="1" si="431"/>
        <v>T8K58</v>
      </c>
      <c r="N658">
        <f t="shared" ca="1" si="421"/>
        <v>0</v>
      </c>
      <c r="O658">
        <f t="shared" ca="1" si="459"/>
        <v>0</v>
      </c>
      <c r="P658">
        <f t="shared" ca="1" si="459"/>
        <v>0</v>
      </c>
      <c r="Q658">
        <f t="shared" ca="1" si="459"/>
        <v>0</v>
      </c>
      <c r="R658">
        <f t="shared" ca="1" si="459"/>
        <v>1</v>
      </c>
      <c r="S658">
        <f t="shared" ca="1" si="459"/>
        <v>0</v>
      </c>
      <c r="T658">
        <f t="shared" ca="1" si="459"/>
        <v>0</v>
      </c>
      <c r="U658">
        <f t="shared" ca="1" si="459"/>
        <v>2</v>
      </c>
      <c r="V658">
        <f t="shared" ca="1" si="459"/>
        <v>0</v>
      </c>
      <c r="W658">
        <f t="shared" ca="1" si="459"/>
        <v>1</v>
      </c>
      <c r="X658">
        <f t="shared" ca="1" si="459"/>
        <v>0</v>
      </c>
      <c r="Y658">
        <f t="shared" ca="1" si="459"/>
        <v>0</v>
      </c>
      <c r="Z658">
        <f t="shared" ca="1" si="459"/>
        <v>1</v>
      </c>
      <c r="AA658">
        <f t="shared" ca="1" si="459"/>
        <v>0</v>
      </c>
      <c r="AB658">
        <f t="shared" ca="1" si="445"/>
        <v>5</v>
      </c>
      <c r="AC658" t="b">
        <f t="shared" ca="1" si="432"/>
        <v>0</v>
      </c>
      <c r="AD658" t="b">
        <f t="shared" ca="1" si="433"/>
        <v>0</v>
      </c>
      <c r="AE658" t="b">
        <f t="shared" ca="1" si="434"/>
        <v>0</v>
      </c>
      <c r="AF658" t="b">
        <f t="shared" ca="1" si="435"/>
        <v>0</v>
      </c>
      <c r="AG658" t="b">
        <f t="shared" ca="1" si="436"/>
        <v>0</v>
      </c>
      <c r="AH658" t="b">
        <f t="shared" ca="1" si="437"/>
        <v>1</v>
      </c>
      <c r="AI658" t="b">
        <f t="shared" ca="1" si="438"/>
        <v>0</v>
      </c>
      <c r="AJ658">
        <f t="shared" ca="1" si="446"/>
        <v>1</v>
      </c>
      <c r="AK658">
        <f t="shared" ca="1" si="439"/>
        <v>20646</v>
      </c>
      <c r="AL658">
        <f t="shared" ca="1" si="440"/>
        <v>357</v>
      </c>
      <c r="AM658" s="19">
        <f t="shared" ca="1" si="441"/>
        <v>262395</v>
      </c>
      <c r="AN658" t="str">
        <f ca="1">IF($C658=0,"",
VLOOKUP(MID($E658,1,1),TRANSF2,2,FALSE)
&amp; VLOOKUP(MID($E658,2,1),TRANSF2,2,FALSE)
&amp; VLOOKUP(MID($E658,3,1),TRANSF2,2,FALSE)
&amp; VLOOKUP(MID($E658,4,1),TRANSF2,2,FALSE)
&amp; VLOOKUP(MID($E658,5,1),TRANSF2,2,FALSE)
)</f>
        <v>GDGPI</v>
      </c>
      <c r="AO658" t="str">
        <f t="shared" ca="1" si="447"/>
        <v>GDGPI 572</v>
      </c>
      <c r="AP658" t="str">
        <f ca="1"/>
        <v>ILEHI 306</v>
      </c>
      <c r="AQ658" t="str" cm="1">
        <f t="array" aca="1" ref="AQ658:AR658" ca="1">IF($C658=0,"",_xlfn.TEXTSPLIT(AP658," "))</f>
        <v>ILEHI</v>
      </c>
      <c r="AR658" t="str">
        <f ca="1"/>
        <v>306</v>
      </c>
      <c r="AS658">
        <f t="shared" ca="1" si="448"/>
        <v>306</v>
      </c>
      <c r="AT658">
        <f ca="1"/>
        <v>646</v>
      </c>
      <c r="AU658" t="str">
        <f ca="1">IF($C658=0,"",
VLOOKUP(MID(AQ658,1,1),REVTRANS2,2,FALSE)
&amp; VLOOKUP(MID(AQ658,2,1),REVTRANS2,2,FALSE)
&amp; VLOOKUP(MID(AQ658,3,1),REVTRANS2,2,FALSE)
&amp; VLOOKUP(MID(AQ658,4,1),REVTRANS2,2,FALSE)
&amp; VLOOKUP(MID(AQ658,5,1),REVTRANS2,2,FALSE)
)</f>
        <v>9T589</v>
      </c>
      <c r="AV658">
        <f t="shared" ca="1" si="424"/>
        <v>0</v>
      </c>
      <c r="AW658">
        <f t="shared" ca="1" si="427"/>
        <v>0</v>
      </c>
      <c r="AX658">
        <f t="shared" ca="1" si="427"/>
        <v>0</v>
      </c>
      <c r="AY658">
        <f t="shared" ca="1" si="427"/>
        <v>0</v>
      </c>
      <c r="AZ658">
        <f t="shared" ca="1" si="427"/>
        <v>1</v>
      </c>
      <c r="BA658">
        <f t="shared" ca="1" si="427"/>
        <v>0</v>
      </c>
      <c r="BB658">
        <f t="shared" ca="1" si="427"/>
        <v>0</v>
      </c>
      <c r="BC658">
        <f t="shared" ca="1" si="427"/>
        <v>1</v>
      </c>
      <c r="BD658">
        <f t="shared" ca="1" si="427"/>
        <v>2</v>
      </c>
      <c r="BE658">
        <f t="shared" ca="1" si="427"/>
        <v>1</v>
      </c>
      <c r="BF658">
        <f t="shared" ca="1" si="427"/>
        <v>0</v>
      </c>
      <c r="BG658">
        <f t="shared" ca="1" si="427"/>
        <v>0</v>
      </c>
      <c r="BH658">
        <f t="shared" ca="1" si="427"/>
        <v>0</v>
      </c>
      <c r="BI658" s="37">
        <f t="shared" ca="1" si="427"/>
        <v>0</v>
      </c>
      <c r="BJ658" t="b">
        <f t="shared" ca="1" si="449"/>
        <v>0</v>
      </c>
      <c r="BK658" t="b">
        <f t="shared" ca="1" si="450"/>
        <v>0</v>
      </c>
      <c r="BL658" t="b">
        <f t="shared" ca="1" si="451"/>
        <v>0</v>
      </c>
      <c r="BM658" t="b">
        <f t="shared" ca="1" si="452"/>
        <v>0</v>
      </c>
      <c r="BN658" t="b">
        <f t="shared" ca="1" si="453"/>
        <v>0</v>
      </c>
      <c r="BO658" t="b">
        <f t="shared" ca="1" si="454"/>
        <v>1</v>
      </c>
      <c r="BP658" t="b">
        <f t="shared" ca="1" si="455"/>
        <v>0</v>
      </c>
      <c r="BQ658">
        <f t="shared" ca="1" si="456"/>
        <v>1</v>
      </c>
      <c r="BR658">
        <f t="shared" ca="1" si="457"/>
        <v>20646</v>
      </c>
      <c r="BS658" cm="1">
        <f t="array" aca="1" ref="BS658" ca="1">IF($C658=0,"",RANK(BR658,OFFSET(KKK,0,0,LAST,1),-1))</f>
        <v>250</v>
      </c>
      <c r="BT658" s="19">
        <f t="shared" ca="1" si="458"/>
        <v>76500</v>
      </c>
    </row>
    <row r="659" spans="1:72">
      <c r="A659">
        <v>647</v>
      </c>
      <c r="C659" s="9" t="str">
        <f t="shared" ca="1" si="426"/>
        <v>JA22Q 184</v>
      </c>
      <c r="D659">
        <f t="shared" ca="1" si="429"/>
        <v>9</v>
      </c>
      <c r="E659" t="str">
        <f t="shared" ca="1" si="442"/>
        <v>JA22Q</v>
      </c>
      <c r="F659" t="str">
        <f t="shared" ca="1" si="430"/>
        <v>MPBBN</v>
      </c>
      <c r="G659" t="str">
        <f t="shared" ca="1" si="443"/>
        <v>MPBBN 184</v>
      </c>
      <c r="H659" t="str">
        <f ca="1"/>
        <v>LHPCF 237</v>
      </c>
      <c r="I659" t="str" cm="1">
        <f t="array" aca="1" ref="I659:J659" ca="1">IF($C659=0,"",_xlfn.TEXTSPLIT(H659," "))</f>
        <v>LHPCF</v>
      </c>
      <c r="J659" t="str">
        <f ca="1"/>
        <v>237</v>
      </c>
      <c r="K659">
        <f t="shared" ca="1" si="444"/>
        <v>237</v>
      </c>
      <c r="L659">
        <f ca="1"/>
        <v>647</v>
      </c>
      <c r="M659" t="str">
        <f t="shared" ca="1" si="431"/>
        <v>T8A36</v>
      </c>
      <c r="N659">
        <f t="shared" ca="1" si="421"/>
        <v>0</v>
      </c>
      <c r="O659">
        <f t="shared" ca="1" si="459"/>
        <v>0</v>
      </c>
      <c r="P659">
        <f t="shared" ca="1" si="459"/>
        <v>1</v>
      </c>
      <c r="Q659">
        <f t="shared" ca="1" si="459"/>
        <v>0</v>
      </c>
      <c r="R659">
        <f t="shared" ca="1" si="459"/>
        <v>0</v>
      </c>
      <c r="S659">
        <f t="shared" ca="1" si="459"/>
        <v>1</v>
      </c>
      <c r="T659">
        <f t="shared" ca="1" si="459"/>
        <v>0</v>
      </c>
      <c r="U659">
        <f t="shared" ca="1" si="459"/>
        <v>1</v>
      </c>
      <c r="V659">
        <f t="shared" ca="1" si="459"/>
        <v>0</v>
      </c>
      <c r="W659">
        <f t="shared" ca="1" si="459"/>
        <v>1</v>
      </c>
      <c r="X659">
        <f t="shared" ca="1" si="459"/>
        <v>0</v>
      </c>
      <c r="Y659">
        <f t="shared" ca="1" si="459"/>
        <v>0</v>
      </c>
      <c r="Z659">
        <f t="shared" ca="1" si="459"/>
        <v>0</v>
      </c>
      <c r="AA659">
        <f t="shared" ca="1" si="459"/>
        <v>1</v>
      </c>
      <c r="AB659">
        <f t="shared" ca="1" si="445"/>
        <v>5</v>
      </c>
      <c r="AC659" t="b">
        <f t="shared" ca="1" si="432"/>
        <v>0</v>
      </c>
      <c r="AD659" t="b">
        <f t="shared" ca="1" si="433"/>
        <v>0</v>
      </c>
      <c r="AE659" t="b">
        <f t="shared" ca="1" si="434"/>
        <v>0</v>
      </c>
      <c r="AF659" t="b">
        <f t="shared" ca="1" si="435"/>
        <v>0</v>
      </c>
      <c r="AG659" t="b">
        <f t="shared" ca="1" si="436"/>
        <v>0</v>
      </c>
      <c r="AH659" t="b">
        <f t="shared" ca="1" si="437"/>
        <v>0</v>
      </c>
      <c r="AI659" t="b">
        <f t="shared" ca="1" si="438"/>
        <v>1</v>
      </c>
      <c r="AJ659">
        <f t="shared" ca="1" si="446"/>
        <v>1</v>
      </c>
      <c r="AK659">
        <f t="shared" ca="1" si="439"/>
        <v>10647</v>
      </c>
      <c r="AL659">
        <f t="shared" ca="1" si="440"/>
        <v>122</v>
      </c>
      <c r="AM659" s="19">
        <f t="shared" ca="1" si="441"/>
        <v>28914</v>
      </c>
      <c r="AN659" t="str">
        <f ca="1">IF($C659=0,"",
VLOOKUP(MID($E659,1,1),TRANSF2,2,FALSE)
&amp; VLOOKUP(MID($E659,2,1),TRANSF2,2,FALSE)
&amp; VLOOKUP(MID($E659,3,1),TRANSF2,2,FALSE)
&amp; VLOOKUP(MID($E659,4,1),TRANSF2,2,FALSE)
&amp; VLOOKUP(MID($E659,5,1),TRANSF2,2,FALSE)
)</f>
        <v>APBBN</v>
      </c>
      <c r="AO659" t="str">
        <f t="shared" ca="1" si="447"/>
        <v>APBBN 184</v>
      </c>
      <c r="AP659" t="str">
        <f ca="1"/>
        <v>ILLNI 163</v>
      </c>
      <c r="AQ659" t="str" cm="1">
        <f t="array" aca="1" ref="AQ659:AR659" ca="1">IF($C659=0,"",_xlfn.TEXTSPLIT(AP659," "))</f>
        <v>ILLNI</v>
      </c>
      <c r="AR659" t="str">
        <f ca="1"/>
        <v>163</v>
      </c>
      <c r="AS659">
        <f t="shared" ca="1" si="448"/>
        <v>163</v>
      </c>
      <c r="AT659">
        <f ca="1"/>
        <v>647</v>
      </c>
      <c r="AU659" t="str">
        <f ca="1">IF($C659=0,"",
VLOOKUP(MID(AQ659,1,1),REVTRANS2,2,FALSE)
&amp; VLOOKUP(MID(AQ659,2,1),REVTRANS2,2,FALSE)
&amp; VLOOKUP(MID(AQ659,3,1),REVTRANS2,2,FALSE)
&amp; VLOOKUP(MID(AQ659,4,1),REVTRANS2,2,FALSE)
&amp; VLOOKUP(MID(AQ659,5,1),REVTRANS2,2,FALSE)
)</f>
        <v>9TTQ9</v>
      </c>
      <c r="AV659">
        <f t="shared" ca="1" si="424"/>
        <v>0</v>
      </c>
      <c r="AW659">
        <f t="shared" ca="1" si="427"/>
        <v>0</v>
      </c>
      <c r="AX659">
        <f t="shared" ca="1" si="427"/>
        <v>0</v>
      </c>
      <c r="AY659">
        <f t="shared" ca="1" si="427"/>
        <v>0</v>
      </c>
      <c r="AZ659">
        <f t="shared" ca="1" si="427"/>
        <v>0</v>
      </c>
      <c r="BA659">
        <f t="shared" ca="1" si="427"/>
        <v>0</v>
      </c>
      <c r="BB659">
        <f t="shared" ca="1" si="427"/>
        <v>0</v>
      </c>
      <c r="BC659">
        <f t="shared" ca="1" si="427"/>
        <v>0</v>
      </c>
      <c r="BD659">
        <f t="shared" ca="1" si="427"/>
        <v>2</v>
      </c>
      <c r="BE659">
        <f t="shared" ca="1" si="427"/>
        <v>2</v>
      </c>
      <c r="BF659">
        <f t="shared" ca="1" si="427"/>
        <v>1</v>
      </c>
      <c r="BG659">
        <f t="shared" ca="1" si="427"/>
        <v>0</v>
      </c>
      <c r="BH659">
        <f t="shared" ca="1" si="427"/>
        <v>0</v>
      </c>
      <c r="BI659" s="37">
        <f t="shared" ca="1" si="427"/>
        <v>0</v>
      </c>
      <c r="BJ659" t="b">
        <f t="shared" ca="1" si="449"/>
        <v>0</v>
      </c>
      <c r="BK659" t="b">
        <f t="shared" ca="1" si="450"/>
        <v>0</v>
      </c>
      <c r="BL659" t="b">
        <f t="shared" ca="1" si="451"/>
        <v>0</v>
      </c>
      <c r="BM659" t="b">
        <f t="shared" ca="1" si="452"/>
        <v>0</v>
      </c>
      <c r="BN659" t="b">
        <f t="shared" ca="1" si="453"/>
        <v>1</v>
      </c>
      <c r="BO659" t="b">
        <f t="shared" ca="1" si="454"/>
        <v>0</v>
      </c>
      <c r="BP659" t="b">
        <f t="shared" ca="1" si="455"/>
        <v>0</v>
      </c>
      <c r="BQ659">
        <f t="shared" ca="1" si="456"/>
        <v>1</v>
      </c>
      <c r="BR659">
        <f t="shared" ca="1" si="457"/>
        <v>30647</v>
      </c>
      <c r="BS659" cm="1">
        <f t="array" aca="1" ref="BS659" ca="1">IF($C659=0,"",RANK(BR659,OFFSET(KKK,0,0,LAST,1),-1))</f>
        <v>403</v>
      </c>
      <c r="BT659" s="19">
        <f t="shared" ca="1" si="458"/>
        <v>65689</v>
      </c>
    </row>
    <row r="660" spans="1:72">
      <c r="A660">
        <v>648</v>
      </c>
      <c r="C660" s="9" t="str">
        <f t="shared" ca="1" si="426"/>
        <v>79333 236</v>
      </c>
      <c r="D660">
        <f t="shared" ca="1" si="429"/>
        <v>9</v>
      </c>
      <c r="E660" t="str">
        <f t="shared" ca="1" si="442"/>
        <v>79333</v>
      </c>
      <c r="F660" t="str">
        <f t="shared" ca="1" si="430"/>
        <v>GICCC</v>
      </c>
      <c r="G660" t="str">
        <f t="shared" ca="1" si="443"/>
        <v>GICCC 236</v>
      </c>
      <c r="H660" t="str">
        <f ca="1"/>
        <v>LIBCO 512</v>
      </c>
      <c r="I660" t="str" cm="1">
        <f t="array" aca="1" ref="I660:J660" ca="1">IF($C660=0,"",_xlfn.TEXTSPLIT(H660," "))</f>
        <v>LIBCO</v>
      </c>
      <c r="J660" t="str">
        <f ca="1"/>
        <v>512</v>
      </c>
      <c r="K660">
        <f t="shared" ca="1" si="444"/>
        <v>512</v>
      </c>
      <c r="L660">
        <f ca="1"/>
        <v>648</v>
      </c>
      <c r="M660" t="str">
        <f t="shared" ca="1" si="431"/>
        <v>T923K</v>
      </c>
      <c r="N660">
        <f t="shared" ca="1" si="421"/>
        <v>0</v>
      </c>
      <c r="O660">
        <f t="shared" ca="1" si="459"/>
        <v>1</v>
      </c>
      <c r="P660">
        <f t="shared" ca="1" si="459"/>
        <v>1</v>
      </c>
      <c r="Q660">
        <f t="shared" ca="1" si="459"/>
        <v>0</v>
      </c>
      <c r="R660">
        <f t="shared" ca="1" si="459"/>
        <v>0</v>
      </c>
      <c r="S660">
        <f t="shared" ca="1" si="459"/>
        <v>0</v>
      </c>
      <c r="T660">
        <f t="shared" ca="1" si="459"/>
        <v>0</v>
      </c>
      <c r="U660">
        <f t="shared" ca="1" si="459"/>
        <v>0</v>
      </c>
      <c r="V660">
        <f t="shared" ca="1" si="459"/>
        <v>1</v>
      </c>
      <c r="W660">
        <f t="shared" ca="1" si="459"/>
        <v>1</v>
      </c>
      <c r="X660">
        <f t="shared" ca="1" si="459"/>
        <v>0</v>
      </c>
      <c r="Y660">
        <f t="shared" ca="1" si="459"/>
        <v>0</v>
      </c>
      <c r="Z660">
        <f t="shared" ca="1" si="459"/>
        <v>1</v>
      </c>
      <c r="AA660">
        <f t="shared" ca="1" si="459"/>
        <v>0</v>
      </c>
      <c r="AB660">
        <f t="shared" ca="1" si="445"/>
        <v>5</v>
      </c>
      <c r="AC660" t="b">
        <f t="shared" ca="1" si="432"/>
        <v>0</v>
      </c>
      <c r="AD660" t="b">
        <f t="shared" ca="1" si="433"/>
        <v>0</v>
      </c>
      <c r="AE660" t="b">
        <f t="shared" ca="1" si="434"/>
        <v>0</v>
      </c>
      <c r="AF660" t="b">
        <f t="shared" ca="1" si="435"/>
        <v>0</v>
      </c>
      <c r="AG660" t="b">
        <f t="shared" ca="1" si="436"/>
        <v>0</v>
      </c>
      <c r="AH660" t="b">
        <f t="shared" ca="1" si="437"/>
        <v>0</v>
      </c>
      <c r="AI660" t="b">
        <f t="shared" ca="1" si="438"/>
        <v>1</v>
      </c>
      <c r="AJ660">
        <f t="shared" ca="1" si="446"/>
        <v>1</v>
      </c>
      <c r="AK660">
        <f t="shared" ca="1" si="439"/>
        <v>10648</v>
      </c>
      <c r="AL660">
        <f t="shared" ca="1" si="440"/>
        <v>123</v>
      </c>
      <c r="AM660" s="19">
        <f t="shared" ca="1" si="441"/>
        <v>62976</v>
      </c>
      <c r="AN660" t="str">
        <f ca="1">IF($C660=0,"",
VLOOKUP(MID($E660,1,1),TRANSF2,2,FALSE)
&amp; VLOOKUP(MID($E660,2,1),TRANSF2,2,FALSE)
&amp; VLOOKUP(MID($E660,3,1),TRANSF2,2,FALSE)
&amp; VLOOKUP(MID($E660,4,1),TRANSF2,2,FALSE)
&amp; VLOOKUP(MID($E660,5,1),TRANSF2,2,FALSE)
)</f>
        <v>GICCC</v>
      </c>
      <c r="AO660" t="str">
        <f t="shared" ca="1" si="447"/>
        <v>GICCC 236</v>
      </c>
      <c r="AP660" t="str">
        <f ca="1"/>
        <v>INCIC 584</v>
      </c>
      <c r="AQ660" t="str" cm="1">
        <f t="array" aca="1" ref="AQ660:AR660" ca="1">IF($C660=0,"",_xlfn.TEXTSPLIT(AP660," "))</f>
        <v>INCIC</v>
      </c>
      <c r="AR660" t="str">
        <f ca="1"/>
        <v>584</v>
      </c>
      <c r="AS660">
        <f t="shared" ca="1" si="448"/>
        <v>584</v>
      </c>
      <c r="AT660">
        <f ca="1"/>
        <v>648</v>
      </c>
      <c r="AU660" t="str">
        <f ca="1">IF($C660=0,"",
VLOOKUP(MID(AQ660,1,1),REVTRANS2,2,FALSE)
&amp; VLOOKUP(MID(AQ660,2,1),REVTRANS2,2,FALSE)
&amp; VLOOKUP(MID(AQ660,3,1),REVTRANS2,2,FALSE)
&amp; VLOOKUP(MID(AQ660,4,1),REVTRANS2,2,FALSE)
&amp; VLOOKUP(MID(AQ660,5,1),REVTRANS2,2,FALSE)
)</f>
        <v>9Q393</v>
      </c>
      <c r="AV660">
        <f t="shared" ca="1" si="424"/>
        <v>0</v>
      </c>
      <c r="AW660">
        <f t="shared" ca="1" si="427"/>
        <v>0</v>
      </c>
      <c r="AX660">
        <f t="shared" ca="1" si="427"/>
        <v>2</v>
      </c>
      <c r="AY660">
        <f t="shared" ca="1" si="427"/>
        <v>0</v>
      </c>
      <c r="AZ660">
        <f t="shared" ca="1" si="427"/>
        <v>0</v>
      </c>
      <c r="BA660">
        <f t="shared" ca="1" si="427"/>
        <v>0</v>
      </c>
      <c r="BB660">
        <f t="shared" ca="1" si="427"/>
        <v>0</v>
      </c>
      <c r="BC660">
        <f t="shared" ca="1" si="427"/>
        <v>0</v>
      </c>
      <c r="BD660">
        <f t="shared" ca="1" si="427"/>
        <v>2</v>
      </c>
      <c r="BE660">
        <f t="shared" ca="1" si="427"/>
        <v>0</v>
      </c>
      <c r="BF660">
        <f t="shared" ca="1" si="427"/>
        <v>1</v>
      </c>
      <c r="BG660">
        <f t="shared" ca="1" si="427"/>
        <v>0</v>
      </c>
      <c r="BH660">
        <f t="shared" ca="1" si="427"/>
        <v>0</v>
      </c>
      <c r="BI660" s="37">
        <f t="shared" ca="1" si="427"/>
        <v>0</v>
      </c>
      <c r="BJ660" t="b">
        <f t="shared" ca="1" si="449"/>
        <v>0</v>
      </c>
      <c r="BK660" t="b">
        <f t="shared" ca="1" si="450"/>
        <v>0</v>
      </c>
      <c r="BL660" t="b">
        <f t="shared" ca="1" si="451"/>
        <v>0</v>
      </c>
      <c r="BM660" t="b">
        <f t="shared" ca="1" si="452"/>
        <v>0</v>
      </c>
      <c r="BN660" t="b">
        <f t="shared" ca="1" si="453"/>
        <v>1</v>
      </c>
      <c r="BO660" t="b">
        <f t="shared" ca="1" si="454"/>
        <v>0</v>
      </c>
      <c r="BP660" t="b">
        <f t="shared" ca="1" si="455"/>
        <v>0</v>
      </c>
      <c r="BQ660">
        <f t="shared" ca="1" si="456"/>
        <v>1</v>
      </c>
      <c r="BR660">
        <f t="shared" ca="1" si="457"/>
        <v>30648</v>
      </c>
      <c r="BS660" cm="1">
        <f t="array" aca="1" ref="BS660" ca="1">IF($C660=0,"",RANK(BR660,OFFSET(KKK,0,0,LAST,1),-1))</f>
        <v>404</v>
      </c>
      <c r="BT660" s="19">
        <f t="shared" ca="1" si="458"/>
        <v>235936</v>
      </c>
    </row>
    <row r="661" spans="1:72">
      <c r="A661">
        <v>649</v>
      </c>
      <c r="C661" s="9" t="str">
        <f t="shared" ca="1" si="426"/>
        <v>9Q65K 532</v>
      </c>
      <c r="D661">
        <f t="shared" ca="1" si="429"/>
        <v>9</v>
      </c>
      <c r="E661" t="str">
        <f t="shared" ca="1" si="442"/>
        <v>9Q65K</v>
      </c>
      <c r="F661" t="str">
        <f t="shared" ca="1" si="430"/>
        <v>INFEO</v>
      </c>
      <c r="G661" t="str">
        <f t="shared" ca="1" si="443"/>
        <v>INFEO 532</v>
      </c>
      <c r="H661" t="str">
        <f ca="1"/>
        <v>LIGCF 121</v>
      </c>
      <c r="I661" t="str" cm="1">
        <f t="array" aca="1" ref="I661:J661" ca="1">IF($C661=0,"",_xlfn.TEXTSPLIT(H661," "))</f>
        <v>LIGCF</v>
      </c>
      <c r="J661" t="str">
        <f ca="1"/>
        <v>121</v>
      </c>
      <c r="K661">
        <f t="shared" ca="1" si="444"/>
        <v>121</v>
      </c>
      <c r="L661">
        <f ca="1"/>
        <v>649</v>
      </c>
      <c r="M661" t="str">
        <f t="shared" ca="1" si="431"/>
        <v>T9736</v>
      </c>
      <c r="N661">
        <f t="shared" ca="1" si="421"/>
        <v>0</v>
      </c>
      <c r="O661">
        <f t="shared" ca="1" si="459"/>
        <v>0</v>
      </c>
      <c r="P661">
        <f t="shared" ca="1" si="459"/>
        <v>1</v>
      </c>
      <c r="Q661">
        <f t="shared" ca="1" si="459"/>
        <v>0</v>
      </c>
      <c r="R661">
        <f t="shared" ca="1" si="459"/>
        <v>0</v>
      </c>
      <c r="S661">
        <f t="shared" ca="1" si="459"/>
        <v>1</v>
      </c>
      <c r="T661">
        <f t="shared" ca="1" si="459"/>
        <v>1</v>
      </c>
      <c r="U661">
        <f t="shared" ca="1" si="459"/>
        <v>0</v>
      </c>
      <c r="V661">
        <f t="shared" ca="1" si="459"/>
        <v>1</v>
      </c>
      <c r="W661">
        <f t="shared" ca="1" si="459"/>
        <v>1</v>
      </c>
      <c r="X661">
        <f t="shared" ca="1" si="459"/>
        <v>0</v>
      </c>
      <c r="Y661">
        <f t="shared" ca="1" si="459"/>
        <v>0</v>
      </c>
      <c r="Z661">
        <f t="shared" ca="1" si="459"/>
        <v>0</v>
      </c>
      <c r="AA661">
        <f t="shared" ca="1" si="459"/>
        <v>0</v>
      </c>
      <c r="AB661">
        <f t="shared" ca="1" si="445"/>
        <v>5</v>
      </c>
      <c r="AC661" t="b">
        <f t="shared" ca="1" si="432"/>
        <v>0</v>
      </c>
      <c r="AD661" t="b">
        <f t="shared" ca="1" si="433"/>
        <v>0</v>
      </c>
      <c r="AE661" t="b">
        <f t="shared" ca="1" si="434"/>
        <v>0</v>
      </c>
      <c r="AF661" t="b">
        <f t="shared" ca="1" si="435"/>
        <v>0</v>
      </c>
      <c r="AG661" t="b">
        <f t="shared" ca="1" si="436"/>
        <v>0</v>
      </c>
      <c r="AH661" t="b">
        <f t="shared" ca="1" si="437"/>
        <v>0</v>
      </c>
      <c r="AI661" t="b">
        <f t="shared" ca="1" si="438"/>
        <v>1</v>
      </c>
      <c r="AJ661">
        <f t="shared" ca="1" si="446"/>
        <v>1</v>
      </c>
      <c r="AK661">
        <f t="shared" ca="1" si="439"/>
        <v>10649</v>
      </c>
      <c r="AL661">
        <f t="shared" ca="1" si="440"/>
        <v>124</v>
      </c>
      <c r="AM661" s="19">
        <f t="shared" ca="1" si="441"/>
        <v>15004</v>
      </c>
      <c r="AN661" t="str">
        <f ca="1">IF($C661=0,"",
VLOOKUP(MID($E661,1,1),TRANSF2,2,FALSE)
&amp; VLOOKUP(MID($E661,2,1),TRANSF2,2,FALSE)
&amp; VLOOKUP(MID($E661,3,1),TRANSF2,2,FALSE)
&amp; VLOOKUP(MID($E661,4,1),TRANSF2,2,FALSE)
&amp; VLOOKUP(MID($E661,5,1),TRANSF2,2,FALSE)
)</f>
        <v>INFEO</v>
      </c>
      <c r="AO661" t="str">
        <f t="shared" ca="1" si="447"/>
        <v>INFEO 532</v>
      </c>
      <c r="AP661" t="str">
        <f ca="1"/>
        <v>INDHD 332</v>
      </c>
      <c r="AQ661" t="str" cm="1">
        <f t="array" aca="1" ref="AQ661:AR661" ca="1">IF($C661=0,"",_xlfn.TEXTSPLIT(AP661," "))</f>
        <v>INDHD</v>
      </c>
      <c r="AR661" t="str">
        <f ca="1"/>
        <v>332</v>
      </c>
      <c r="AS661">
        <f t="shared" ca="1" si="448"/>
        <v>332</v>
      </c>
      <c r="AT661">
        <f ca="1"/>
        <v>649</v>
      </c>
      <c r="AU661" t="str">
        <f ca="1">IF($C661=0,"",
VLOOKUP(MID(AQ661,1,1),REVTRANS2,2,FALSE)
&amp; VLOOKUP(MID(AQ661,2,1),REVTRANS2,2,FALSE)
&amp; VLOOKUP(MID(AQ661,3,1),REVTRANS2,2,FALSE)
&amp; VLOOKUP(MID(AQ661,4,1),REVTRANS2,2,FALSE)
&amp; VLOOKUP(MID(AQ661,5,1),REVTRANS2,2,FALSE)
)</f>
        <v>9Q484</v>
      </c>
      <c r="AV661">
        <f t="shared" ca="1" si="424"/>
        <v>0</v>
      </c>
      <c r="AW661">
        <f t="shared" ca="1" si="427"/>
        <v>0</v>
      </c>
      <c r="AX661">
        <f t="shared" ca="1" si="427"/>
        <v>0</v>
      </c>
      <c r="AY661">
        <f t="shared" ca="1" si="427"/>
        <v>2</v>
      </c>
      <c r="AZ661">
        <f t="shared" ca="1" si="427"/>
        <v>0</v>
      </c>
      <c r="BA661">
        <f t="shared" ca="1" si="427"/>
        <v>0</v>
      </c>
      <c r="BB661">
        <f t="shared" ca="1" si="427"/>
        <v>0</v>
      </c>
      <c r="BC661">
        <f t="shared" ca="1" si="427"/>
        <v>1</v>
      </c>
      <c r="BD661">
        <f t="shared" ca="1" si="427"/>
        <v>1</v>
      </c>
      <c r="BE661">
        <f t="shared" ca="1" si="427"/>
        <v>0</v>
      </c>
      <c r="BF661">
        <f t="shared" ca="1" si="427"/>
        <v>1</v>
      </c>
      <c r="BG661">
        <f t="shared" ca="1" si="427"/>
        <v>0</v>
      </c>
      <c r="BH661">
        <f t="shared" ca="1" si="427"/>
        <v>0</v>
      </c>
      <c r="BI661" s="37">
        <f t="shared" ca="1" si="427"/>
        <v>0</v>
      </c>
      <c r="BJ661" t="b">
        <f t="shared" ca="1" si="449"/>
        <v>0</v>
      </c>
      <c r="BK661" t="b">
        <f t="shared" ca="1" si="450"/>
        <v>0</v>
      </c>
      <c r="BL661" t="b">
        <f t="shared" ca="1" si="451"/>
        <v>0</v>
      </c>
      <c r="BM661" t="b">
        <f t="shared" ca="1" si="452"/>
        <v>0</v>
      </c>
      <c r="BN661" t="b">
        <f t="shared" ca="1" si="453"/>
        <v>0</v>
      </c>
      <c r="BO661" t="b">
        <f t="shared" ca="1" si="454"/>
        <v>1</v>
      </c>
      <c r="BP661" t="b">
        <f t="shared" ca="1" si="455"/>
        <v>0</v>
      </c>
      <c r="BQ661">
        <f t="shared" ca="1" si="456"/>
        <v>1</v>
      </c>
      <c r="BR661">
        <f t="shared" ca="1" si="457"/>
        <v>20649</v>
      </c>
      <c r="BS661" cm="1">
        <f t="array" aca="1" ref="BS661" ca="1">IF($C661=0,"",RANK(BR661,OFFSET(KKK,0,0,LAST,1),-1))</f>
        <v>251</v>
      </c>
      <c r="BT661" s="19">
        <f t="shared" ca="1" si="458"/>
        <v>83332</v>
      </c>
    </row>
    <row r="662" spans="1:72">
      <c r="A662">
        <v>650</v>
      </c>
      <c r="C662" s="9" t="str">
        <f t="shared" ca="1" si="426"/>
        <v>4J677 234</v>
      </c>
      <c r="D662">
        <f t="shared" ca="1" si="429"/>
        <v>9</v>
      </c>
      <c r="E662" t="str">
        <f t="shared" ca="1" si="442"/>
        <v>4J677</v>
      </c>
      <c r="F662" t="str">
        <f t="shared" ca="1" si="430"/>
        <v>DMFGG</v>
      </c>
      <c r="G662" t="str">
        <f t="shared" ca="1" si="443"/>
        <v>DMFGG 234</v>
      </c>
      <c r="H662" t="str">
        <f ca="1"/>
        <v>LIGGG 323</v>
      </c>
      <c r="I662" t="str" cm="1">
        <f t="array" aca="1" ref="I662:J662" ca="1">IF($C662=0,"",_xlfn.TEXTSPLIT(H662," "))</f>
        <v>LIGGG</v>
      </c>
      <c r="J662" t="str">
        <f ca="1"/>
        <v>323</v>
      </c>
      <c r="K662">
        <f t="shared" ca="1" si="444"/>
        <v>323</v>
      </c>
      <c r="L662">
        <f ca="1"/>
        <v>650</v>
      </c>
      <c r="M662" t="str">
        <f t="shared" ca="1" si="431"/>
        <v>T9777</v>
      </c>
      <c r="N662">
        <f t="shared" ca="1" si="421"/>
        <v>0</v>
      </c>
      <c r="O662">
        <f t="shared" ca="1" si="459"/>
        <v>0</v>
      </c>
      <c r="P662">
        <f t="shared" ca="1" si="459"/>
        <v>0</v>
      </c>
      <c r="Q662">
        <f t="shared" ca="1" si="459"/>
        <v>0</v>
      </c>
      <c r="R662">
        <f t="shared" ca="1" si="459"/>
        <v>0</v>
      </c>
      <c r="S662">
        <f t="shared" ca="1" si="459"/>
        <v>0</v>
      </c>
      <c r="T662">
        <f t="shared" ca="1" si="459"/>
        <v>3</v>
      </c>
      <c r="U662">
        <f t="shared" ca="1" si="459"/>
        <v>0</v>
      </c>
      <c r="V662">
        <f t="shared" ca="1" si="459"/>
        <v>1</v>
      </c>
      <c r="W662">
        <f t="shared" ca="1" si="459"/>
        <v>1</v>
      </c>
      <c r="X662">
        <f t="shared" ca="1" si="459"/>
        <v>0</v>
      </c>
      <c r="Y662">
        <f t="shared" ca="1" si="459"/>
        <v>0</v>
      </c>
      <c r="Z662">
        <f t="shared" ca="1" si="459"/>
        <v>0</v>
      </c>
      <c r="AA662">
        <f t="shared" ca="1" si="459"/>
        <v>0</v>
      </c>
      <c r="AB662">
        <f t="shared" ca="1" si="445"/>
        <v>5</v>
      </c>
      <c r="AC662" t="b">
        <f t="shared" ca="1" si="432"/>
        <v>0</v>
      </c>
      <c r="AD662" t="b">
        <f t="shared" ca="1" si="433"/>
        <v>0</v>
      </c>
      <c r="AE662" t="b">
        <f t="shared" ca="1" si="434"/>
        <v>0</v>
      </c>
      <c r="AF662" t="b">
        <f t="shared" ca="1" si="435"/>
        <v>1</v>
      </c>
      <c r="AG662" t="b">
        <f t="shared" ca="1" si="436"/>
        <v>0</v>
      </c>
      <c r="AH662" t="b">
        <f t="shared" ca="1" si="437"/>
        <v>0</v>
      </c>
      <c r="AI662" t="b">
        <f t="shared" ca="1" si="438"/>
        <v>0</v>
      </c>
      <c r="AJ662">
        <f t="shared" ca="1" si="446"/>
        <v>1</v>
      </c>
      <c r="AK662">
        <f t="shared" ca="1" si="439"/>
        <v>40650</v>
      </c>
      <c r="AL662">
        <f t="shared" ca="1" si="440"/>
        <v>738</v>
      </c>
      <c r="AM662" s="19">
        <f t="shared" ca="1" si="441"/>
        <v>238374</v>
      </c>
      <c r="AN662" t="str">
        <f ca="1">IF($C662=0,"",
VLOOKUP(MID($E662,1,1),TRANSF2,2,FALSE)
&amp; VLOOKUP(MID($E662,2,1),TRANSF2,2,FALSE)
&amp; VLOOKUP(MID($E662,3,1),TRANSF2,2,FALSE)
&amp; VLOOKUP(MID($E662,4,1),TRANSF2,2,FALSE)
&amp; VLOOKUP(MID($E662,5,1),TRANSF2,2,FALSE)
)</f>
        <v>DAFGG</v>
      </c>
      <c r="AO662" t="str">
        <f t="shared" ca="1" si="447"/>
        <v>DAFGG 234</v>
      </c>
      <c r="AP662" t="str">
        <f ca="1"/>
        <v>INEBD 166</v>
      </c>
      <c r="AQ662" t="str" cm="1">
        <f t="array" aca="1" ref="AQ662:AR662" ca="1">IF($C662=0,"",_xlfn.TEXTSPLIT(AP662," "))</f>
        <v>INEBD</v>
      </c>
      <c r="AR662" t="str">
        <f ca="1"/>
        <v>166</v>
      </c>
      <c r="AS662">
        <f t="shared" ca="1" si="448"/>
        <v>166</v>
      </c>
      <c r="AT662">
        <f ca="1"/>
        <v>650</v>
      </c>
      <c r="AU662" t="str">
        <f ca="1">IF($C662=0,"",
VLOOKUP(MID(AQ662,1,1),REVTRANS2,2,FALSE)
&amp; VLOOKUP(MID(AQ662,2,1),REVTRANS2,2,FALSE)
&amp; VLOOKUP(MID(AQ662,3,1),REVTRANS2,2,FALSE)
&amp; VLOOKUP(MID(AQ662,4,1),REVTRANS2,2,FALSE)
&amp; VLOOKUP(MID(AQ662,5,1),REVTRANS2,2,FALSE)
)</f>
        <v>9Q524</v>
      </c>
      <c r="AV662">
        <f t="shared" ca="1" si="424"/>
        <v>0</v>
      </c>
      <c r="AW662">
        <f t="shared" ca="1" si="427"/>
        <v>1</v>
      </c>
      <c r="AX662">
        <f t="shared" ca="1" si="427"/>
        <v>0</v>
      </c>
      <c r="AY662">
        <f t="shared" ca="1" si="427"/>
        <v>1</v>
      </c>
      <c r="AZ662">
        <f t="shared" ca="1" si="427"/>
        <v>1</v>
      </c>
      <c r="BA662">
        <f t="shared" ca="1" si="427"/>
        <v>0</v>
      </c>
      <c r="BB662">
        <f t="shared" ca="1" si="427"/>
        <v>0</v>
      </c>
      <c r="BC662">
        <f t="shared" ca="1" si="427"/>
        <v>0</v>
      </c>
      <c r="BD662">
        <f t="shared" ca="1" si="427"/>
        <v>1</v>
      </c>
      <c r="BE662">
        <f t="shared" ca="1" si="427"/>
        <v>0</v>
      </c>
      <c r="BF662">
        <f t="shared" ca="1" si="427"/>
        <v>1</v>
      </c>
      <c r="BG662">
        <f t="shared" ca="1" si="427"/>
        <v>0</v>
      </c>
      <c r="BH662">
        <f t="shared" ca="1" si="427"/>
        <v>0</v>
      </c>
      <c r="BI662" s="37">
        <f t="shared" ca="1" si="427"/>
        <v>0</v>
      </c>
      <c r="BJ662" t="b">
        <f t="shared" ca="1" si="449"/>
        <v>0</v>
      </c>
      <c r="BK662" t="b">
        <f t="shared" ca="1" si="450"/>
        <v>0</v>
      </c>
      <c r="BL662" t="b">
        <f t="shared" ca="1" si="451"/>
        <v>0</v>
      </c>
      <c r="BM662" t="b">
        <f t="shared" ca="1" si="452"/>
        <v>0</v>
      </c>
      <c r="BN662" t="b">
        <f t="shared" ca="1" si="453"/>
        <v>0</v>
      </c>
      <c r="BO662" t="b">
        <f t="shared" ca="1" si="454"/>
        <v>0</v>
      </c>
      <c r="BP662" t="b">
        <f t="shared" ca="1" si="455"/>
        <v>1</v>
      </c>
      <c r="BQ662">
        <f t="shared" ca="1" si="456"/>
        <v>1</v>
      </c>
      <c r="BR662">
        <f t="shared" ca="1" si="457"/>
        <v>10650</v>
      </c>
      <c r="BS662" cm="1">
        <f t="array" aca="1" ref="BS662" ca="1">IF($C662=0,"",RANK(BR662,OFFSET(KKK,0,0,LAST,1),-1))</f>
        <v>73</v>
      </c>
      <c r="BT662" s="19">
        <f t="shared" ca="1" si="458"/>
        <v>12118</v>
      </c>
    </row>
    <row r="663" spans="1:72">
      <c r="A663">
        <v>651</v>
      </c>
      <c r="C663" s="9" t="str">
        <f t="shared" ca="1" si="426"/>
        <v>A2J74 154</v>
      </c>
      <c r="D663">
        <f t="shared" ca="1" si="429"/>
        <v>9</v>
      </c>
      <c r="E663" t="str">
        <f t="shared" ca="1" si="442"/>
        <v>A2J74</v>
      </c>
      <c r="F663" t="str">
        <f t="shared" ca="1" si="430"/>
        <v>PBMGD</v>
      </c>
      <c r="G663" t="str">
        <f t="shared" ca="1" si="443"/>
        <v>PBMGD 154</v>
      </c>
      <c r="H663" t="str">
        <f ca="1"/>
        <v>LIIBB 265</v>
      </c>
      <c r="I663" t="str" cm="1">
        <f t="array" aca="1" ref="I663:J663" ca="1">IF($C663=0,"",_xlfn.TEXTSPLIT(H663," "))</f>
        <v>LIIBB</v>
      </c>
      <c r="J663" t="str">
        <f ca="1"/>
        <v>265</v>
      </c>
      <c r="K663">
        <f t="shared" ca="1" si="444"/>
        <v>265</v>
      </c>
      <c r="L663">
        <f ca="1"/>
        <v>651</v>
      </c>
      <c r="M663" t="str">
        <f t="shared" ca="1" si="431"/>
        <v>T9922</v>
      </c>
      <c r="N663">
        <f t="shared" ca="1" si="421"/>
        <v>0</v>
      </c>
      <c r="O663">
        <f t="shared" ca="1" si="459"/>
        <v>2</v>
      </c>
      <c r="P663">
        <f t="shared" ca="1" si="459"/>
        <v>0</v>
      </c>
      <c r="Q663">
        <f t="shared" ca="1" si="459"/>
        <v>0</v>
      </c>
      <c r="R663">
        <f t="shared" ca="1" si="459"/>
        <v>0</v>
      </c>
      <c r="S663">
        <f t="shared" ca="1" si="459"/>
        <v>0</v>
      </c>
      <c r="T663">
        <f t="shared" ca="1" si="459"/>
        <v>0</v>
      </c>
      <c r="U663">
        <f t="shared" ca="1" si="459"/>
        <v>0</v>
      </c>
      <c r="V663">
        <f t="shared" ca="1" si="459"/>
        <v>2</v>
      </c>
      <c r="W663">
        <f t="shared" ca="1" si="459"/>
        <v>1</v>
      </c>
      <c r="X663">
        <f t="shared" ca="1" si="459"/>
        <v>0</v>
      </c>
      <c r="Y663">
        <f t="shared" ca="1" si="459"/>
        <v>0</v>
      </c>
      <c r="Z663">
        <f t="shared" ca="1" si="459"/>
        <v>0</v>
      </c>
      <c r="AA663">
        <f t="shared" ca="1" si="459"/>
        <v>0</v>
      </c>
      <c r="AB663">
        <f t="shared" ca="1" si="445"/>
        <v>5</v>
      </c>
      <c r="AC663" t="b">
        <f t="shared" ca="1" si="432"/>
        <v>0</v>
      </c>
      <c r="AD663" t="b">
        <f t="shared" ca="1" si="433"/>
        <v>0</v>
      </c>
      <c r="AE663" t="b">
        <f t="shared" ca="1" si="434"/>
        <v>0</v>
      </c>
      <c r="AF663" t="b">
        <f t="shared" ca="1" si="435"/>
        <v>0</v>
      </c>
      <c r="AG663" t="b">
        <f t="shared" ca="1" si="436"/>
        <v>1</v>
      </c>
      <c r="AH663" t="b">
        <f t="shared" ca="1" si="437"/>
        <v>0</v>
      </c>
      <c r="AI663" t="b">
        <f t="shared" ca="1" si="438"/>
        <v>0</v>
      </c>
      <c r="AJ663">
        <f t="shared" ca="1" si="446"/>
        <v>1</v>
      </c>
      <c r="AK663">
        <f t="shared" ca="1" si="439"/>
        <v>30651</v>
      </c>
      <c r="AL663">
        <f t="shared" ca="1" si="440"/>
        <v>558</v>
      </c>
      <c r="AM663" s="19">
        <f t="shared" ca="1" si="441"/>
        <v>147870</v>
      </c>
      <c r="AN663" t="str">
        <f ca="1">IF($C663=0,"",
VLOOKUP(MID($E663,1,1),TRANSF2,2,FALSE)
&amp; VLOOKUP(MID($E663,2,1),TRANSF2,2,FALSE)
&amp; VLOOKUP(MID($E663,3,1),TRANSF2,2,FALSE)
&amp; VLOOKUP(MID($E663,4,1),TRANSF2,2,FALSE)
&amp; VLOOKUP(MID($E663,5,1),TRANSF2,2,FALSE)
)</f>
        <v>PBAGD</v>
      </c>
      <c r="AO663" t="str">
        <f t="shared" ca="1" si="447"/>
        <v>PBAGD 154</v>
      </c>
      <c r="AP663" t="str">
        <f ca="1"/>
        <v>INFEO 532</v>
      </c>
      <c r="AQ663" t="str" cm="1">
        <f t="array" aca="1" ref="AQ663:AR663" ca="1">IF($C663=0,"",_xlfn.TEXTSPLIT(AP663," "))</f>
        <v>INFEO</v>
      </c>
      <c r="AR663" t="str">
        <f ca="1"/>
        <v>532</v>
      </c>
      <c r="AS663">
        <f t="shared" ca="1" si="448"/>
        <v>532</v>
      </c>
      <c r="AT663">
        <f ca="1"/>
        <v>651</v>
      </c>
      <c r="AU663" t="str">
        <f ca="1">IF($C663=0,"",
VLOOKUP(MID(AQ663,1,1),REVTRANS2,2,FALSE)
&amp; VLOOKUP(MID(AQ663,2,1),REVTRANS2,2,FALSE)
&amp; VLOOKUP(MID(AQ663,3,1),REVTRANS2,2,FALSE)
&amp; VLOOKUP(MID(AQ663,4,1),REVTRANS2,2,FALSE)
&amp; VLOOKUP(MID(AQ663,5,1),REVTRANS2,2,FALSE)
)</f>
        <v>9Q65K</v>
      </c>
      <c r="AV663">
        <f t="shared" ca="1" si="424"/>
        <v>0</v>
      </c>
      <c r="AW663">
        <f t="shared" ca="1" si="427"/>
        <v>0</v>
      </c>
      <c r="AX663">
        <f t="shared" ca="1" si="427"/>
        <v>0</v>
      </c>
      <c r="AY663">
        <f t="shared" ca="1" si="427"/>
        <v>0</v>
      </c>
      <c r="AZ663">
        <f t="shared" ca="1" si="427"/>
        <v>1</v>
      </c>
      <c r="BA663">
        <f t="shared" ca="1" si="427"/>
        <v>1</v>
      </c>
      <c r="BB663">
        <f t="shared" ca="1" si="427"/>
        <v>0</v>
      </c>
      <c r="BC663">
        <f t="shared" ca="1" si="427"/>
        <v>0</v>
      </c>
      <c r="BD663">
        <f t="shared" ca="1" si="427"/>
        <v>1</v>
      </c>
      <c r="BE663">
        <f t="shared" ca="1" si="427"/>
        <v>0</v>
      </c>
      <c r="BF663">
        <f t="shared" ca="1" si="427"/>
        <v>1</v>
      </c>
      <c r="BG663">
        <f t="shared" ca="1" si="427"/>
        <v>1</v>
      </c>
      <c r="BH663">
        <f t="shared" ca="1" si="427"/>
        <v>0</v>
      </c>
      <c r="BI663" s="37">
        <f t="shared" ca="1" si="427"/>
        <v>0</v>
      </c>
      <c r="BJ663" t="b">
        <f t="shared" ca="1" si="449"/>
        <v>0</v>
      </c>
      <c r="BK663" t="b">
        <f t="shared" ca="1" si="450"/>
        <v>0</v>
      </c>
      <c r="BL663" t="b">
        <f t="shared" ca="1" si="451"/>
        <v>0</v>
      </c>
      <c r="BM663" t="b">
        <f t="shared" ca="1" si="452"/>
        <v>0</v>
      </c>
      <c r="BN663" t="b">
        <f t="shared" ca="1" si="453"/>
        <v>0</v>
      </c>
      <c r="BO663" t="b">
        <f t="shared" ca="1" si="454"/>
        <v>0</v>
      </c>
      <c r="BP663" t="b">
        <f t="shared" ca="1" si="455"/>
        <v>1</v>
      </c>
      <c r="BQ663">
        <f t="shared" ca="1" si="456"/>
        <v>1</v>
      </c>
      <c r="BR663">
        <f t="shared" ca="1" si="457"/>
        <v>10651</v>
      </c>
      <c r="BS663" cm="1">
        <f t="array" aca="1" ref="BS663" ca="1">IF($C663=0,"",RANK(BR663,OFFSET(KKK,0,0,LAST,1),-1))</f>
        <v>74</v>
      </c>
      <c r="BT663" s="19">
        <f t="shared" ca="1" si="458"/>
        <v>39368</v>
      </c>
    </row>
    <row r="664" spans="1:72">
      <c r="A664">
        <v>652</v>
      </c>
      <c r="C664" s="9" t="str">
        <f t="shared" ca="1" si="426"/>
        <v>92339 4</v>
      </c>
      <c r="D664">
        <f t="shared" ca="1" si="429"/>
        <v>7</v>
      </c>
      <c r="E664" t="str">
        <f t="shared" ca="1" si="442"/>
        <v>92339</v>
      </c>
      <c r="F664" t="str">
        <f t="shared" ca="1" si="430"/>
        <v>IBCCI</v>
      </c>
      <c r="G664" t="str">
        <f t="shared" ca="1" si="443"/>
        <v>IBCCI 4</v>
      </c>
      <c r="H664" t="str">
        <f ca="1"/>
        <v>LIIBF 29</v>
      </c>
      <c r="I664" t="str" cm="1">
        <f t="array" aca="1" ref="I664:J664" ca="1">IF($C664=0,"",_xlfn.TEXTSPLIT(H664," "))</f>
        <v>LIIBF</v>
      </c>
      <c r="J664" t="str">
        <f ca="1"/>
        <v>29</v>
      </c>
      <c r="K664">
        <f t="shared" ca="1" si="444"/>
        <v>29</v>
      </c>
      <c r="L664">
        <f ca="1"/>
        <v>652</v>
      </c>
      <c r="M664" t="str">
        <f t="shared" ca="1" si="431"/>
        <v>T9926</v>
      </c>
      <c r="N664">
        <f t="shared" ca="1" si="421"/>
        <v>0</v>
      </c>
      <c r="O664">
        <f t="shared" ca="1" si="459"/>
        <v>1</v>
      </c>
      <c r="P664">
        <f t="shared" ca="1" si="459"/>
        <v>0</v>
      </c>
      <c r="Q664">
        <f t="shared" ca="1" si="459"/>
        <v>0</v>
      </c>
      <c r="R664">
        <f t="shared" ca="1" si="459"/>
        <v>0</v>
      </c>
      <c r="S664">
        <f t="shared" ca="1" si="459"/>
        <v>1</v>
      </c>
      <c r="T664">
        <f t="shared" ca="1" si="459"/>
        <v>0</v>
      </c>
      <c r="U664">
        <f t="shared" ca="1" si="459"/>
        <v>0</v>
      </c>
      <c r="V664">
        <f t="shared" ca="1" si="459"/>
        <v>2</v>
      </c>
      <c r="W664">
        <f t="shared" ca="1" si="459"/>
        <v>1</v>
      </c>
      <c r="X664">
        <f t="shared" ca="1" si="459"/>
        <v>0</v>
      </c>
      <c r="Y664">
        <f t="shared" ca="1" si="459"/>
        <v>0</v>
      </c>
      <c r="Z664">
        <f t="shared" ca="1" si="459"/>
        <v>0</v>
      </c>
      <c r="AA664">
        <f t="shared" ca="1" si="459"/>
        <v>0</v>
      </c>
      <c r="AB664">
        <f t="shared" ca="1" si="445"/>
        <v>5</v>
      </c>
      <c r="AC664" t="b">
        <f t="shared" ca="1" si="432"/>
        <v>0</v>
      </c>
      <c r="AD664" t="b">
        <f t="shared" ca="1" si="433"/>
        <v>0</v>
      </c>
      <c r="AE664" t="b">
        <f t="shared" ca="1" si="434"/>
        <v>0</v>
      </c>
      <c r="AF664" t="b">
        <f t="shared" ca="1" si="435"/>
        <v>0</v>
      </c>
      <c r="AG664" t="b">
        <f t="shared" ca="1" si="436"/>
        <v>0</v>
      </c>
      <c r="AH664" t="b">
        <f t="shared" ca="1" si="437"/>
        <v>1</v>
      </c>
      <c r="AI664" t="b">
        <f t="shared" ca="1" si="438"/>
        <v>0</v>
      </c>
      <c r="AJ664">
        <f t="shared" ca="1" si="446"/>
        <v>1</v>
      </c>
      <c r="AK664">
        <f t="shared" ca="1" si="439"/>
        <v>20652</v>
      </c>
      <c r="AL664">
        <f t="shared" ca="1" si="440"/>
        <v>358</v>
      </c>
      <c r="AM664" s="19">
        <f t="shared" ca="1" si="441"/>
        <v>10382</v>
      </c>
      <c r="AN664" t="str">
        <f ca="1">IF($C664=0,"",
VLOOKUP(MID($E664,1,1),TRANSF2,2,FALSE)
&amp; VLOOKUP(MID($E664,2,1),TRANSF2,2,FALSE)
&amp; VLOOKUP(MID($E664,3,1),TRANSF2,2,FALSE)
&amp; VLOOKUP(MID($E664,4,1),TRANSF2,2,FALSE)
&amp; VLOOKUP(MID($E664,5,1),TRANSF2,2,FALSE)
)</f>
        <v>IBCCI</v>
      </c>
      <c r="AO664" t="str">
        <f t="shared" ca="1" si="447"/>
        <v>IBCCI 4</v>
      </c>
      <c r="AP664" t="str">
        <f ca="1"/>
        <v>INIAN 113</v>
      </c>
      <c r="AQ664" t="str" cm="1">
        <f t="array" aca="1" ref="AQ664:AR664" ca="1">IF($C664=0,"",_xlfn.TEXTSPLIT(AP664," "))</f>
        <v>INIAN</v>
      </c>
      <c r="AR664" t="str">
        <f ca="1"/>
        <v>113</v>
      </c>
      <c r="AS664">
        <f t="shared" ca="1" si="448"/>
        <v>113</v>
      </c>
      <c r="AT664">
        <f ca="1"/>
        <v>652</v>
      </c>
      <c r="AU664" t="str">
        <f ca="1">IF($C664=0,"",
VLOOKUP(MID(AQ664,1,1),REVTRANS2,2,FALSE)
&amp; VLOOKUP(MID(AQ664,2,1),REVTRANS2,2,FALSE)
&amp; VLOOKUP(MID(AQ664,3,1),REVTRANS2,2,FALSE)
&amp; VLOOKUP(MID(AQ664,4,1),REVTRANS2,2,FALSE)
&amp; VLOOKUP(MID(AQ664,5,1),REVTRANS2,2,FALSE)
)</f>
        <v>9Q9JQ</v>
      </c>
      <c r="AV664">
        <f t="shared" ca="1" si="424"/>
        <v>0</v>
      </c>
      <c r="AW664">
        <f t="shared" ca="1" si="427"/>
        <v>0</v>
      </c>
      <c r="AX664">
        <f t="shared" ca="1" si="427"/>
        <v>0</v>
      </c>
      <c r="AY664">
        <f t="shared" ca="1" si="427"/>
        <v>0</v>
      </c>
      <c r="AZ664">
        <f t="shared" ca="1" si="427"/>
        <v>0</v>
      </c>
      <c r="BA664">
        <f t="shared" ca="1" si="427"/>
        <v>0</v>
      </c>
      <c r="BB664">
        <f t="shared" ca="1" si="427"/>
        <v>0</v>
      </c>
      <c r="BC664">
        <f t="shared" ca="1" si="427"/>
        <v>0</v>
      </c>
      <c r="BD664">
        <f t="shared" ca="1" si="427"/>
        <v>2</v>
      </c>
      <c r="BE664">
        <f t="shared" ca="1" si="427"/>
        <v>0</v>
      </c>
      <c r="BF664">
        <f t="shared" ca="1" si="427"/>
        <v>2</v>
      </c>
      <c r="BG664">
        <f t="shared" ca="1" si="427"/>
        <v>0</v>
      </c>
      <c r="BH664">
        <f t="shared" ca="1" si="427"/>
        <v>0</v>
      </c>
      <c r="BI664" s="37">
        <f t="shared" ca="1" si="427"/>
        <v>1</v>
      </c>
      <c r="BJ664" t="b">
        <f t="shared" ca="1" si="449"/>
        <v>0</v>
      </c>
      <c r="BK664" t="b">
        <f t="shared" ca="1" si="450"/>
        <v>0</v>
      </c>
      <c r="BL664" t="b">
        <f t="shared" ca="1" si="451"/>
        <v>1</v>
      </c>
      <c r="BM664" t="b">
        <f t="shared" ca="1" si="452"/>
        <v>0</v>
      </c>
      <c r="BN664" t="b">
        <f t="shared" ca="1" si="453"/>
        <v>0</v>
      </c>
      <c r="BO664" t="b">
        <f t="shared" ca="1" si="454"/>
        <v>0</v>
      </c>
      <c r="BP664" t="b">
        <f t="shared" ca="1" si="455"/>
        <v>0</v>
      </c>
      <c r="BQ664">
        <f t="shared" ca="1" si="456"/>
        <v>1</v>
      </c>
      <c r="BR664">
        <f t="shared" ca="1" si="457"/>
        <v>50652</v>
      </c>
      <c r="BS664" cm="1">
        <f t="array" aca="1" ref="BS664" ca="1">IF($C664=0,"",RANK(BR664,OFFSET(KKK,0,0,LAST,1),-1))</f>
        <v>765</v>
      </c>
      <c r="BT664" s="19">
        <f t="shared" ca="1" si="458"/>
        <v>86445</v>
      </c>
    </row>
    <row r="665" spans="1:72">
      <c r="A665">
        <v>653</v>
      </c>
      <c r="C665" s="9" t="str">
        <f t="shared" ca="1" si="426"/>
        <v>J3337 751</v>
      </c>
      <c r="D665">
        <f t="shared" ca="1" si="429"/>
        <v>9</v>
      </c>
      <c r="E665" t="str">
        <f t="shared" ca="1" si="442"/>
        <v>J3337</v>
      </c>
      <c r="F665" t="str">
        <f t="shared" ca="1" si="430"/>
        <v>MCCCG</v>
      </c>
      <c r="G665" t="str">
        <f t="shared" ca="1" si="443"/>
        <v>MCCCG 751</v>
      </c>
      <c r="H665" t="str">
        <f ca="1"/>
        <v>LIILL 394</v>
      </c>
      <c r="I665" t="str" cm="1">
        <f t="array" aca="1" ref="I665:J665" ca="1">IF($C665=0,"",_xlfn.TEXTSPLIT(H665," "))</f>
        <v>LIILL</v>
      </c>
      <c r="J665" t="str">
        <f ca="1"/>
        <v>394</v>
      </c>
      <c r="K665">
        <f t="shared" ca="1" si="444"/>
        <v>394</v>
      </c>
      <c r="L665">
        <f ca="1"/>
        <v>653</v>
      </c>
      <c r="M665" t="str">
        <f t="shared" ca="1" si="431"/>
        <v>T99TT</v>
      </c>
      <c r="N665">
        <f t="shared" ca="1" si="421"/>
        <v>0</v>
      </c>
      <c r="O665">
        <f t="shared" ca="1" si="459"/>
        <v>0</v>
      </c>
      <c r="P665">
        <f t="shared" ca="1" si="459"/>
        <v>0</v>
      </c>
      <c r="Q665">
        <f t="shared" ca="1" si="459"/>
        <v>0</v>
      </c>
      <c r="R665">
        <f t="shared" ca="1" si="459"/>
        <v>0</v>
      </c>
      <c r="S665">
        <f t="shared" ca="1" si="459"/>
        <v>0</v>
      </c>
      <c r="T665">
        <f t="shared" ca="1" si="459"/>
        <v>0</v>
      </c>
      <c r="U665">
        <f t="shared" ca="1" si="459"/>
        <v>0</v>
      </c>
      <c r="V665">
        <f t="shared" ca="1" si="459"/>
        <v>2</v>
      </c>
      <c r="W665">
        <f t="shared" ca="1" si="459"/>
        <v>3</v>
      </c>
      <c r="X665">
        <f t="shared" ca="1" si="459"/>
        <v>0</v>
      </c>
      <c r="Y665">
        <f t="shared" ca="1" si="459"/>
        <v>0</v>
      </c>
      <c r="Z665">
        <f t="shared" ca="1" si="459"/>
        <v>0</v>
      </c>
      <c r="AA665">
        <f t="shared" ca="1" si="459"/>
        <v>0</v>
      </c>
      <c r="AB665">
        <f t="shared" ca="1" si="445"/>
        <v>5</v>
      </c>
      <c r="AC665" t="b">
        <f t="shared" ca="1" si="432"/>
        <v>0</v>
      </c>
      <c r="AD665" t="b">
        <f t="shared" ca="1" si="433"/>
        <v>0</v>
      </c>
      <c r="AE665" t="b">
        <f t="shared" ca="1" si="434"/>
        <v>1</v>
      </c>
      <c r="AF665" t="b">
        <f t="shared" ca="1" si="435"/>
        <v>0</v>
      </c>
      <c r="AG665" t="b">
        <f t="shared" ca="1" si="436"/>
        <v>0</v>
      </c>
      <c r="AH665" t="b">
        <f t="shared" ca="1" si="437"/>
        <v>0</v>
      </c>
      <c r="AI665" t="b">
        <f t="shared" ca="1" si="438"/>
        <v>0</v>
      </c>
      <c r="AJ665">
        <f t="shared" ca="1" si="446"/>
        <v>1</v>
      </c>
      <c r="AK665">
        <f t="shared" ca="1" si="439"/>
        <v>50653</v>
      </c>
      <c r="AL665">
        <f t="shared" ca="1" si="440"/>
        <v>867</v>
      </c>
      <c r="AM665" s="19">
        <f t="shared" ca="1" si="441"/>
        <v>341598</v>
      </c>
      <c r="AN665" t="str">
        <f ca="1">IF($C665=0,"",
VLOOKUP(MID($E665,1,1),TRANSF2,2,FALSE)
&amp; VLOOKUP(MID($E665,2,1),TRANSF2,2,FALSE)
&amp; VLOOKUP(MID($E665,3,1),TRANSF2,2,FALSE)
&amp; VLOOKUP(MID($E665,4,1),TRANSF2,2,FALSE)
&amp; VLOOKUP(MID($E665,5,1),TRANSF2,2,FALSE)
)</f>
        <v>ACCCG</v>
      </c>
      <c r="AO665" t="str">
        <f t="shared" ca="1" si="447"/>
        <v>ACCCG 751</v>
      </c>
      <c r="AP665" t="str">
        <f ca="1"/>
        <v>INLII 704</v>
      </c>
      <c r="AQ665" t="str" cm="1">
        <f t="array" aca="1" ref="AQ665:AR665" ca="1">IF($C665=0,"",_xlfn.TEXTSPLIT(AP665," "))</f>
        <v>INLII</v>
      </c>
      <c r="AR665" t="str">
        <f ca="1"/>
        <v>704</v>
      </c>
      <c r="AS665">
        <f t="shared" ca="1" si="448"/>
        <v>704</v>
      </c>
      <c r="AT665">
        <f ca="1"/>
        <v>653</v>
      </c>
      <c r="AU665" t="str">
        <f ca="1">IF($C665=0,"",
VLOOKUP(MID(AQ665,1,1),REVTRANS2,2,FALSE)
&amp; VLOOKUP(MID(AQ665,2,1),REVTRANS2,2,FALSE)
&amp; VLOOKUP(MID(AQ665,3,1),REVTRANS2,2,FALSE)
&amp; VLOOKUP(MID(AQ665,4,1),REVTRANS2,2,FALSE)
&amp; VLOOKUP(MID(AQ665,5,1),REVTRANS2,2,FALSE)
)</f>
        <v>9QT99</v>
      </c>
      <c r="AV665">
        <f t="shared" ca="1" si="424"/>
        <v>0</v>
      </c>
      <c r="AW665">
        <f t="shared" ca="1" si="427"/>
        <v>0</v>
      </c>
      <c r="AX665">
        <f t="shared" ca="1" si="427"/>
        <v>0</v>
      </c>
      <c r="AY665">
        <f t="shared" ca="1" si="427"/>
        <v>0</v>
      </c>
      <c r="AZ665">
        <f t="shared" ca="1" si="427"/>
        <v>0</v>
      </c>
      <c r="BA665">
        <f t="shared" ca="1" si="427"/>
        <v>0</v>
      </c>
      <c r="BB665">
        <f t="shared" ref="AW665:BI728" ca="1" si="460">IF($C665=0,"",(LEN($AU665)-LEN(SUBSTITUTE($AU665,BB$11,""))))</f>
        <v>0</v>
      </c>
      <c r="BC665">
        <f t="shared" ca="1" si="460"/>
        <v>0</v>
      </c>
      <c r="BD665">
        <f t="shared" ca="1" si="460"/>
        <v>3</v>
      </c>
      <c r="BE665">
        <f t="shared" ca="1" si="460"/>
        <v>1</v>
      </c>
      <c r="BF665">
        <f t="shared" ca="1" si="460"/>
        <v>1</v>
      </c>
      <c r="BG665">
        <f t="shared" ca="1" si="460"/>
        <v>0</v>
      </c>
      <c r="BH665">
        <f t="shared" ca="1" si="460"/>
        <v>0</v>
      </c>
      <c r="BI665" s="37">
        <f t="shared" ca="1" si="460"/>
        <v>0</v>
      </c>
      <c r="BJ665" t="b">
        <f t="shared" ca="1" si="449"/>
        <v>0</v>
      </c>
      <c r="BK665" t="b">
        <f t="shared" ca="1" si="450"/>
        <v>0</v>
      </c>
      <c r="BL665" t="b">
        <f t="shared" ca="1" si="451"/>
        <v>0</v>
      </c>
      <c r="BM665" t="b">
        <f t="shared" ca="1" si="452"/>
        <v>1</v>
      </c>
      <c r="BN665" t="b">
        <f t="shared" ca="1" si="453"/>
        <v>0</v>
      </c>
      <c r="BO665" t="b">
        <f t="shared" ca="1" si="454"/>
        <v>0</v>
      </c>
      <c r="BP665" t="b">
        <f t="shared" ca="1" si="455"/>
        <v>0</v>
      </c>
      <c r="BQ665">
        <f t="shared" ca="1" si="456"/>
        <v>1</v>
      </c>
      <c r="BR665">
        <f t="shared" ca="1" si="457"/>
        <v>40653</v>
      </c>
      <c r="BS665" cm="1">
        <f t="array" aca="1" ref="BS665" ca="1">IF($C665=0,"",RANK(BR665,OFFSET(KKK,0,0,LAST,1),-1))</f>
        <v>612</v>
      </c>
      <c r="BT665" s="19">
        <f t="shared" ca="1" si="458"/>
        <v>430848</v>
      </c>
    </row>
    <row r="666" spans="1:72">
      <c r="A666">
        <v>654</v>
      </c>
      <c r="C666" s="9" t="str">
        <f t="shared" ca="1" si="426"/>
        <v>67A5T 248</v>
      </c>
      <c r="D666">
        <f t="shared" ca="1" si="429"/>
        <v>9</v>
      </c>
      <c r="E666" t="str">
        <f t="shared" ca="1" si="442"/>
        <v>67A5T</v>
      </c>
      <c r="F666" t="str">
        <f t="shared" ca="1" si="430"/>
        <v>FGPEL</v>
      </c>
      <c r="G666" t="str">
        <f t="shared" ca="1" si="443"/>
        <v>FGPEL 248</v>
      </c>
      <c r="H666" t="str">
        <f ca="1"/>
        <v>LILII 324</v>
      </c>
      <c r="I666" t="str" cm="1">
        <f t="array" aca="1" ref="I666:J666" ca="1">IF($C666=0,"",_xlfn.TEXTSPLIT(H666," "))</f>
        <v>LILII</v>
      </c>
      <c r="J666" t="str">
        <f ca="1"/>
        <v>324</v>
      </c>
      <c r="K666">
        <f t="shared" ca="1" si="444"/>
        <v>324</v>
      </c>
      <c r="L666">
        <f ca="1"/>
        <v>654</v>
      </c>
      <c r="M666" t="str">
        <f t="shared" ca="1" si="431"/>
        <v>T9T99</v>
      </c>
      <c r="N666">
        <f t="shared" ca="1" si="421"/>
        <v>0</v>
      </c>
      <c r="O666">
        <f t="shared" ca="1" si="459"/>
        <v>0</v>
      </c>
      <c r="P666">
        <f t="shared" ca="1" si="459"/>
        <v>0</v>
      </c>
      <c r="Q666">
        <f t="shared" ca="1" si="459"/>
        <v>0</v>
      </c>
      <c r="R666">
        <f t="shared" ca="1" si="459"/>
        <v>0</v>
      </c>
      <c r="S666">
        <f t="shared" ca="1" si="459"/>
        <v>0</v>
      </c>
      <c r="T666">
        <f t="shared" ca="1" si="459"/>
        <v>0</v>
      </c>
      <c r="U666">
        <f t="shared" ca="1" si="459"/>
        <v>0</v>
      </c>
      <c r="V666">
        <f t="shared" ca="1" si="459"/>
        <v>3</v>
      </c>
      <c r="W666">
        <f t="shared" ca="1" si="459"/>
        <v>2</v>
      </c>
      <c r="X666">
        <f t="shared" ca="1" si="459"/>
        <v>0</v>
      </c>
      <c r="Y666">
        <f t="shared" ca="1" si="459"/>
        <v>0</v>
      </c>
      <c r="Z666">
        <f t="shared" ca="1" si="459"/>
        <v>0</v>
      </c>
      <c r="AA666">
        <f t="shared" ca="1" si="459"/>
        <v>0</v>
      </c>
      <c r="AB666">
        <f t="shared" ca="1" si="445"/>
        <v>5</v>
      </c>
      <c r="AC666" t="b">
        <f t="shared" ca="1" si="432"/>
        <v>0</v>
      </c>
      <c r="AD666" t="b">
        <f t="shared" ca="1" si="433"/>
        <v>0</v>
      </c>
      <c r="AE666" t="b">
        <f t="shared" ca="1" si="434"/>
        <v>1</v>
      </c>
      <c r="AF666" t="b">
        <f t="shared" ca="1" si="435"/>
        <v>0</v>
      </c>
      <c r="AG666" t="b">
        <f t="shared" ca="1" si="436"/>
        <v>0</v>
      </c>
      <c r="AH666" t="b">
        <f t="shared" ca="1" si="437"/>
        <v>0</v>
      </c>
      <c r="AI666" t="b">
        <f t="shared" ca="1" si="438"/>
        <v>0</v>
      </c>
      <c r="AJ666">
        <f t="shared" ca="1" si="446"/>
        <v>1</v>
      </c>
      <c r="AK666">
        <f t="shared" ca="1" si="439"/>
        <v>50654</v>
      </c>
      <c r="AL666">
        <f t="shared" ca="1" si="440"/>
        <v>868</v>
      </c>
      <c r="AM666" s="19">
        <f t="shared" ca="1" si="441"/>
        <v>281232</v>
      </c>
      <c r="AN666" t="str">
        <f ca="1">IF($C666=0,"",
VLOOKUP(MID($E666,1,1),TRANSF2,2,FALSE)
&amp; VLOOKUP(MID($E666,2,1),TRANSF2,2,FALSE)
&amp; VLOOKUP(MID($E666,3,1),TRANSF2,2,FALSE)
&amp; VLOOKUP(MID($E666,4,1),TRANSF2,2,FALSE)
&amp; VLOOKUP(MID($E666,5,1),TRANSF2,2,FALSE)
)</f>
        <v>FGPEL</v>
      </c>
      <c r="AO666" t="str">
        <f t="shared" ca="1" si="447"/>
        <v>FGPEL 248</v>
      </c>
      <c r="AP666" t="str">
        <f ca="1"/>
        <v>IOCNC 557</v>
      </c>
      <c r="AQ666" t="str" cm="1">
        <f t="array" aca="1" ref="AQ666:AR666" ca="1">IF($C666=0,"",_xlfn.TEXTSPLIT(AP666," "))</f>
        <v>IOCNC</v>
      </c>
      <c r="AR666" t="str">
        <f ca="1"/>
        <v>557</v>
      </c>
      <c r="AS666">
        <f t="shared" ca="1" si="448"/>
        <v>557</v>
      </c>
      <c r="AT666">
        <f ca="1"/>
        <v>654</v>
      </c>
      <c r="AU666" t="str">
        <f ca="1">IF($C666=0,"",
VLOOKUP(MID(AQ666,1,1),REVTRANS2,2,FALSE)
&amp; VLOOKUP(MID(AQ666,2,1),REVTRANS2,2,FALSE)
&amp; VLOOKUP(MID(AQ666,3,1),REVTRANS2,2,FALSE)
&amp; VLOOKUP(MID(AQ666,4,1),REVTRANS2,2,FALSE)
&amp; VLOOKUP(MID(AQ666,5,1),REVTRANS2,2,FALSE)
)</f>
        <v>9K3Q3</v>
      </c>
      <c r="AV666">
        <f t="shared" ca="1" si="424"/>
        <v>0</v>
      </c>
      <c r="AW666">
        <f t="shared" ca="1" si="460"/>
        <v>0</v>
      </c>
      <c r="AX666">
        <f t="shared" ca="1" si="460"/>
        <v>2</v>
      </c>
      <c r="AY666">
        <f t="shared" ca="1" si="460"/>
        <v>0</v>
      </c>
      <c r="AZ666">
        <f t="shared" ca="1" si="460"/>
        <v>0</v>
      </c>
      <c r="BA666">
        <f t="shared" ca="1" si="460"/>
        <v>0</v>
      </c>
      <c r="BB666">
        <f t="shared" ca="1" si="460"/>
        <v>0</v>
      </c>
      <c r="BC666">
        <f t="shared" ca="1" si="460"/>
        <v>0</v>
      </c>
      <c r="BD666">
        <f t="shared" ca="1" si="460"/>
        <v>1</v>
      </c>
      <c r="BE666">
        <f t="shared" ca="1" si="460"/>
        <v>0</v>
      </c>
      <c r="BF666">
        <f t="shared" ca="1" si="460"/>
        <v>1</v>
      </c>
      <c r="BG666">
        <f t="shared" ca="1" si="460"/>
        <v>1</v>
      </c>
      <c r="BH666">
        <f t="shared" ca="1" si="460"/>
        <v>0</v>
      </c>
      <c r="BI666" s="37">
        <f t="shared" ca="1" si="460"/>
        <v>0</v>
      </c>
      <c r="BJ666" t="b">
        <f t="shared" ca="1" si="449"/>
        <v>0</v>
      </c>
      <c r="BK666" t="b">
        <f t="shared" ca="1" si="450"/>
        <v>0</v>
      </c>
      <c r="BL666" t="b">
        <f t="shared" ca="1" si="451"/>
        <v>0</v>
      </c>
      <c r="BM666" t="b">
        <f t="shared" ca="1" si="452"/>
        <v>0</v>
      </c>
      <c r="BN666" t="b">
        <f t="shared" ca="1" si="453"/>
        <v>0</v>
      </c>
      <c r="BO666" t="b">
        <f t="shared" ca="1" si="454"/>
        <v>1</v>
      </c>
      <c r="BP666" t="b">
        <f t="shared" ca="1" si="455"/>
        <v>0</v>
      </c>
      <c r="BQ666">
        <f t="shared" ca="1" si="456"/>
        <v>1</v>
      </c>
      <c r="BR666">
        <f t="shared" ca="1" si="457"/>
        <v>20654</v>
      </c>
      <c r="BS666" cm="1">
        <f t="array" aca="1" ref="BS666" ca="1">IF($C666=0,"",RANK(BR666,OFFSET(KKK,0,0,LAST,1),-1))</f>
        <v>252</v>
      </c>
      <c r="BT666" s="19">
        <f t="shared" ca="1" si="458"/>
        <v>140364</v>
      </c>
    </row>
    <row r="667" spans="1:72">
      <c r="A667">
        <v>655</v>
      </c>
      <c r="C667" s="9" t="str">
        <f t="shared" ca="1" si="426"/>
        <v>A8AAA 339</v>
      </c>
      <c r="D667">
        <f t="shared" ca="1" si="429"/>
        <v>9</v>
      </c>
      <c r="E667" t="str">
        <f t="shared" ca="1" si="442"/>
        <v>A8AAA</v>
      </c>
      <c r="F667" t="str">
        <f t="shared" ca="1" si="430"/>
        <v>PHPPP</v>
      </c>
      <c r="G667" t="str">
        <f t="shared" ca="1" si="443"/>
        <v>PHPPP 339</v>
      </c>
      <c r="H667" t="str">
        <f ca="1"/>
        <v>LLBEB 508</v>
      </c>
      <c r="I667" t="str" cm="1">
        <f t="array" aca="1" ref="I667:J667" ca="1">IF($C667=0,"",_xlfn.TEXTSPLIT(H667," "))</f>
        <v>LLBEB</v>
      </c>
      <c r="J667" t="str">
        <f ca="1"/>
        <v>508</v>
      </c>
      <c r="K667">
        <f t="shared" ca="1" si="444"/>
        <v>508</v>
      </c>
      <c r="L667">
        <f ca="1"/>
        <v>655</v>
      </c>
      <c r="M667" t="str">
        <f t="shared" ca="1" si="431"/>
        <v>TT252</v>
      </c>
      <c r="N667">
        <f t="shared" ca="1" si="421"/>
        <v>0</v>
      </c>
      <c r="O667">
        <f t="shared" ref="O667:AA676" ca="1" si="461">IF($C667=0,"",(LEN($M667)-LEN(SUBSTITUTE($M667,O$11,""))))</f>
        <v>2</v>
      </c>
      <c r="P667">
        <f t="shared" ca="1" si="461"/>
        <v>0</v>
      </c>
      <c r="Q667">
        <f t="shared" ca="1" si="461"/>
        <v>0</v>
      </c>
      <c r="R667">
        <f t="shared" ca="1" si="461"/>
        <v>1</v>
      </c>
      <c r="S667">
        <f t="shared" ca="1" si="461"/>
        <v>0</v>
      </c>
      <c r="T667">
        <f t="shared" ca="1" si="461"/>
        <v>0</v>
      </c>
      <c r="U667">
        <f t="shared" ca="1" si="461"/>
        <v>0</v>
      </c>
      <c r="V667">
        <f t="shared" ca="1" si="461"/>
        <v>0</v>
      </c>
      <c r="W667">
        <f t="shared" ca="1" si="461"/>
        <v>2</v>
      </c>
      <c r="X667">
        <f t="shared" ca="1" si="461"/>
        <v>0</v>
      </c>
      <c r="Y667">
        <f t="shared" ca="1" si="461"/>
        <v>0</v>
      </c>
      <c r="Z667">
        <f t="shared" ca="1" si="461"/>
        <v>0</v>
      </c>
      <c r="AA667">
        <f t="shared" ca="1" si="461"/>
        <v>0</v>
      </c>
      <c r="AB667">
        <f t="shared" ca="1" si="445"/>
        <v>5</v>
      </c>
      <c r="AC667" t="b">
        <f t="shared" ca="1" si="432"/>
        <v>0</v>
      </c>
      <c r="AD667" t="b">
        <f t="shared" ca="1" si="433"/>
        <v>0</v>
      </c>
      <c r="AE667" t="b">
        <f t="shared" ca="1" si="434"/>
        <v>0</v>
      </c>
      <c r="AF667" t="b">
        <f t="shared" ca="1" si="435"/>
        <v>0</v>
      </c>
      <c r="AG667" t="b">
        <f t="shared" ca="1" si="436"/>
        <v>1</v>
      </c>
      <c r="AH667" t="b">
        <f t="shared" ca="1" si="437"/>
        <v>0</v>
      </c>
      <c r="AI667" t="b">
        <f t="shared" ca="1" si="438"/>
        <v>0</v>
      </c>
      <c r="AJ667">
        <f t="shared" ca="1" si="446"/>
        <v>1</v>
      </c>
      <c r="AK667">
        <f t="shared" ca="1" si="439"/>
        <v>30655</v>
      </c>
      <c r="AL667">
        <f t="shared" ca="1" si="440"/>
        <v>559</v>
      </c>
      <c r="AM667" s="19">
        <f t="shared" ca="1" si="441"/>
        <v>283972</v>
      </c>
      <c r="AN667" t="str">
        <f ca="1">IF($C667=0,"",
VLOOKUP(MID($E667,1,1),TRANSF2,2,FALSE)
&amp; VLOOKUP(MID($E667,2,1),TRANSF2,2,FALSE)
&amp; VLOOKUP(MID($E667,3,1),TRANSF2,2,FALSE)
&amp; VLOOKUP(MID($E667,4,1),TRANSF2,2,FALSE)
&amp; VLOOKUP(MID($E667,5,1),TRANSF2,2,FALSE)
)</f>
        <v>PHPPP</v>
      </c>
      <c r="AO667" t="str">
        <f t="shared" ca="1" si="447"/>
        <v>PHPPP 339</v>
      </c>
      <c r="AP667" t="str">
        <f ca="1"/>
        <v>IOGEP 873</v>
      </c>
      <c r="AQ667" t="str" cm="1">
        <f t="array" aca="1" ref="AQ667:AR667" ca="1">IF($C667=0,"",_xlfn.TEXTSPLIT(AP667," "))</f>
        <v>IOGEP</v>
      </c>
      <c r="AR667" t="str">
        <f ca="1"/>
        <v>873</v>
      </c>
      <c r="AS667">
        <f t="shared" ca="1" si="448"/>
        <v>873</v>
      </c>
      <c r="AT667">
        <f ca="1"/>
        <v>655</v>
      </c>
      <c r="AU667" t="str">
        <f ca="1">IF($C667=0,"",
VLOOKUP(MID(AQ667,1,1),REVTRANS2,2,FALSE)
&amp; VLOOKUP(MID(AQ667,2,1),REVTRANS2,2,FALSE)
&amp; VLOOKUP(MID(AQ667,3,1),REVTRANS2,2,FALSE)
&amp; VLOOKUP(MID(AQ667,4,1),REVTRANS2,2,FALSE)
&amp; VLOOKUP(MID(AQ667,5,1),REVTRANS2,2,FALSE)
)</f>
        <v>9K75A</v>
      </c>
      <c r="AV667">
        <f t="shared" ca="1" si="424"/>
        <v>0</v>
      </c>
      <c r="AW667">
        <f t="shared" ca="1" si="460"/>
        <v>0</v>
      </c>
      <c r="AX667">
        <f t="shared" ca="1" si="460"/>
        <v>0</v>
      </c>
      <c r="AY667">
        <f t="shared" ca="1" si="460"/>
        <v>0</v>
      </c>
      <c r="AZ667">
        <f t="shared" ca="1" si="460"/>
        <v>1</v>
      </c>
      <c r="BA667">
        <f t="shared" ca="1" si="460"/>
        <v>0</v>
      </c>
      <c r="BB667">
        <f t="shared" ca="1" si="460"/>
        <v>1</v>
      </c>
      <c r="BC667">
        <f t="shared" ca="1" si="460"/>
        <v>0</v>
      </c>
      <c r="BD667">
        <f t="shared" ca="1" si="460"/>
        <v>1</v>
      </c>
      <c r="BE667">
        <f t="shared" ca="1" si="460"/>
        <v>0</v>
      </c>
      <c r="BF667">
        <f t="shared" ca="1" si="460"/>
        <v>0</v>
      </c>
      <c r="BG667">
        <f t="shared" ca="1" si="460"/>
        <v>1</v>
      </c>
      <c r="BH667">
        <f t="shared" ca="1" si="460"/>
        <v>1</v>
      </c>
      <c r="BI667" s="37">
        <f t="shared" ca="1" si="460"/>
        <v>0</v>
      </c>
      <c r="BJ667" t="b">
        <f t="shared" ca="1" si="449"/>
        <v>0</v>
      </c>
      <c r="BK667" t="b">
        <f t="shared" ca="1" si="450"/>
        <v>0</v>
      </c>
      <c r="BL667" t="b">
        <f t="shared" ca="1" si="451"/>
        <v>0</v>
      </c>
      <c r="BM667" t="b">
        <f t="shared" ca="1" si="452"/>
        <v>0</v>
      </c>
      <c r="BN667" t="b">
        <f t="shared" ca="1" si="453"/>
        <v>0</v>
      </c>
      <c r="BO667" t="b">
        <f t="shared" ca="1" si="454"/>
        <v>0</v>
      </c>
      <c r="BP667" t="b">
        <f t="shared" ca="1" si="455"/>
        <v>1</v>
      </c>
      <c r="BQ667">
        <f t="shared" ca="1" si="456"/>
        <v>1</v>
      </c>
      <c r="BR667">
        <f t="shared" ca="1" si="457"/>
        <v>10655</v>
      </c>
      <c r="BS667" cm="1">
        <f t="array" aca="1" ref="BS667" ca="1">IF($C667=0,"",RANK(BR667,OFFSET(KKK,0,0,LAST,1),-1))</f>
        <v>75</v>
      </c>
      <c r="BT667" s="19">
        <f t="shared" ca="1" si="458"/>
        <v>65475</v>
      </c>
    </row>
    <row r="668" spans="1:72">
      <c r="A668">
        <v>656</v>
      </c>
      <c r="C668" s="9" t="str">
        <f t="shared" ca="1" si="426"/>
        <v>37K3K 413</v>
      </c>
      <c r="D668">
        <f t="shared" ca="1" si="429"/>
        <v>9</v>
      </c>
      <c r="E668" t="str">
        <f t="shared" ca="1" si="442"/>
        <v>37K3K</v>
      </c>
      <c r="F668" t="str">
        <f t="shared" ca="1" si="430"/>
        <v>CGOCO</v>
      </c>
      <c r="G668" t="str">
        <f t="shared" ca="1" si="443"/>
        <v>CGOCO 413</v>
      </c>
      <c r="H668" t="str">
        <f ca="1"/>
        <v>LLCHH 976</v>
      </c>
      <c r="I668" t="str" cm="1">
        <f t="array" aca="1" ref="I668:J668" ca="1">IF($C668=0,"",_xlfn.TEXTSPLIT(H668," "))</f>
        <v>LLCHH</v>
      </c>
      <c r="J668" t="str">
        <f ca="1"/>
        <v>976</v>
      </c>
      <c r="K668">
        <f t="shared" ca="1" si="444"/>
        <v>976</v>
      </c>
      <c r="L668">
        <f ca="1"/>
        <v>656</v>
      </c>
      <c r="M668" t="str">
        <f t="shared" ca="1" si="431"/>
        <v>TT388</v>
      </c>
      <c r="N668">
        <f t="shared" ca="1" si="421"/>
        <v>0</v>
      </c>
      <c r="O668">
        <f t="shared" ca="1" si="461"/>
        <v>0</v>
      </c>
      <c r="P668">
        <f t="shared" ca="1" si="461"/>
        <v>1</v>
      </c>
      <c r="Q668">
        <f t="shared" ca="1" si="461"/>
        <v>0</v>
      </c>
      <c r="R668">
        <f t="shared" ca="1" si="461"/>
        <v>0</v>
      </c>
      <c r="S668">
        <f t="shared" ca="1" si="461"/>
        <v>0</v>
      </c>
      <c r="T668">
        <f t="shared" ca="1" si="461"/>
        <v>0</v>
      </c>
      <c r="U668">
        <f t="shared" ca="1" si="461"/>
        <v>2</v>
      </c>
      <c r="V668">
        <f t="shared" ca="1" si="461"/>
        <v>0</v>
      </c>
      <c r="W668">
        <f t="shared" ca="1" si="461"/>
        <v>2</v>
      </c>
      <c r="X668">
        <f t="shared" ca="1" si="461"/>
        <v>0</v>
      </c>
      <c r="Y668">
        <f t="shared" ca="1" si="461"/>
        <v>0</v>
      </c>
      <c r="Z668">
        <f t="shared" ca="1" si="461"/>
        <v>0</v>
      </c>
      <c r="AA668">
        <f t="shared" ca="1" si="461"/>
        <v>0</v>
      </c>
      <c r="AB668">
        <f t="shared" ca="1" si="445"/>
        <v>5</v>
      </c>
      <c r="AC668" t="b">
        <f t="shared" ca="1" si="432"/>
        <v>0</v>
      </c>
      <c r="AD668" t="b">
        <f t="shared" ca="1" si="433"/>
        <v>0</v>
      </c>
      <c r="AE668" t="b">
        <f t="shared" ca="1" si="434"/>
        <v>0</v>
      </c>
      <c r="AF668" t="b">
        <f t="shared" ca="1" si="435"/>
        <v>0</v>
      </c>
      <c r="AG668" t="b">
        <f t="shared" ca="1" si="436"/>
        <v>1</v>
      </c>
      <c r="AH668" t="b">
        <f t="shared" ca="1" si="437"/>
        <v>0</v>
      </c>
      <c r="AI668" t="b">
        <f t="shared" ca="1" si="438"/>
        <v>0</v>
      </c>
      <c r="AJ668">
        <f t="shared" ca="1" si="446"/>
        <v>1</v>
      </c>
      <c r="AK668">
        <f t="shared" ca="1" si="439"/>
        <v>30656</v>
      </c>
      <c r="AL668">
        <f t="shared" ca="1" si="440"/>
        <v>560</v>
      </c>
      <c r="AM668" s="19">
        <f t="shared" ca="1" si="441"/>
        <v>546560</v>
      </c>
      <c r="AN668" t="str">
        <f ca="1">IF($C668=0,"",
VLOOKUP(MID($E668,1,1),TRANSF2,2,FALSE)
&amp; VLOOKUP(MID($E668,2,1),TRANSF2,2,FALSE)
&amp; VLOOKUP(MID($E668,3,1),TRANSF2,2,FALSE)
&amp; VLOOKUP(MID($E668,4,1),TRANSF2,2,FALSE)
&amp; VLOOKUP(MID($E668,5,1),TRANSF2,2,FALSE)
)</f>
        <v>CGOCO</v>
      </c>
      <c r="AO668" t="str">
        <f t="shared" ca="1" si="447"/>
        <v>CGOCO 413</v>
      </c>
      <c r="AP668" t="str">
        <f ca="1"/>
        <v>IOGOO 220</v>
      </c>
      <c r="AQ668" t="str" cm="1">
        <f t="array" aca="1" ref="AQ668:AR668" ca="1">IF($C668=0,"",_xlfn.TEXTSPLIT(AP668," "))</f>
        <v>IOGOO</v>
      </c>
      <c r="AR668" t="str">
        <f ca="1"/>
        <v>220</v>
      </c>
      <c r="AS668">
        <f t="shared" ca="1" si="448"/>
        <v>220</v>
      </c>
      <c r="AT668">
        <f ca="1"/>
        <v>656</v>
      </c>
      <c r="AU668" t="str">
        <f ca="1">IF($C668=0,"",
VLOOKUP(MID(AQ668,1,1),REVTRANS2,2,FALSE)
&amp; VLOOKUP(MID(AQ668,2,1),REVTRANS2,2,FALSE)
&amp; VLOOKUP(MID(AQ668,3,1),REVTRANS2,2,FALSE)
&amp; VLOOKUP(MID(AQ668,4,1),REVTRANS2,2,FALSE)
&amp; VLOOKUP(MID(AQ668,5,1),REVTRANS2,2,FALSE)
)</f>
        <v>9K7KK</v>
      </c>
      <c r="AV668">
        <f t="shared" ca="1" si="424"/>
        <v>0</v>
      </c>
      <c r="AW668">
        <f t="shared" ca="1" si="460"/>
        <v>0</v>
      </c>
      <c r="AX668">
        <f t="shared" ca="1" si="460"/>
        <v>0</v>
      </c>
      <c r="AY668">
        <f t="shared" ca="1" si="460"/>
        <v>0</v>
      </c>
      <c r="AZ668">
        <f t="shared" ca="1" si="460"/>
        <v>0</v>
      </c>
      <c r="BA668">
        <f t="shared" ca="1" si="460"/>
        <v>0</v>
      </c>
      <c r="BB668">
        <f t="shared" ca="1" si="460"/>
        <v>1</v>
      </c>
      <c r="BC668">
        <f t="shared" ca="1" si="460"/>
        <v>0</v>
      </c>
      <c r="BD668">
        <f t="shared" ca="1" si="460"/>
        <v>1</v>
      </c>
      <c r="BE668">
        <f t="shared" ca="1" si="460"/>
        <v>0</v>
      </c>
      <c r="BF668">
        <f t="shared" ca="1" si="460"/>
        <v>0</v>
      </c>
      <c r="BG668">
        <f t="shared" ca="1" si="460"/>
        <v>3</v>
      </c>
      <c r="BH668">
        <f t="shared" ca="1" si="460"/>
        <v>0</v>
      </c>
      <c r="BI668" s="37">
        <f t="shared" ca="1" si="460"/>
        <v>0</v>
      </c>
      <c r="BJ668" t="b">
        <f t="shared" ca="1" si="449"/>
        <v>0</v>
      </c>
      <c r="BK668" t="b">
        <f t="shared" ca="1" si="450"/>
        <v>0</v>
      </c>
      <c r="BL668" t="b">
        <f t="shared" ca="1" si="451"/>
        <v>0</v>
      </c>
      <c r="BM668" t="b">
        <f t="shared" ca="1" si="452"/>
        <v>1</v>
      </c>
      <c r="BN668" t="b">
        <f t="shared" ca="1" si="453"/>
        <v>0</v>
      </c>
      <c r="BO668" t="b">
        <f t="shared" ca="1" si="454"/>
        <v>0</v>
      </c>
      <c r="BP668" t="b">
        <f t="shared" ca="1" si="455"/>
        <v>0</v>
      </c>
      <c r="BQ668">
        <f t="shared" ca="1" si="456"/>
        <v>1</v>
      </c>
      <c r="BR668">
        <f t="shared" ca="1" si="457"/>
        <v>40656</v>
      </c>
      <c r="BS668" cm="1">
        <f t="array" aca="1" ref="BS668" ca="1">IF($C668=0,"",RANK(BR668,OFFSET(KKK,0,0,LAST,1),-1))</f>
        <v>613</v>
      </c>
      <c r="BT668" s="19">
        <f t="shared" ca="1" si="458"/>
        <v>134860</v>
      </c>
    </row>
    <row r="669" spans="1:72">
      <c r="A669">
        <v>657</v>
      </c>
      <c r="C669" s="9" t="str">
        <f t="shared" ca="1" si="426"/>
        <v>43337 678</v>
      </c>
      <c r="D669">
        <f t="shared" ca="1" si="429"/>
        <v>9</v>
      </c>
      <c r="E669" t="str">
        <f t="shared" ca="1" si="442"/>
        <v>43337</v>
      </c>
      <c r="F669" t="str">
        <f t="shared" ca="1" si="430"/>
        <v>DCCCG</v>
      </c>
      <c r="G669" t="str">
        <f t="shared" ca="1" si="443"/>
        <v>DCCCG 678</v>
      </c>
      <c r="H669" t="str">
        <f ca="1"/>
        <v>LLCPC 366</v>
      </c>
      <c r="I669" t="str" cm="1">
        <f t="array" aca="1" ref="I669:J669" ca="1">IF($C669=0,"",_xlfn.TEXTSPLIT(H669," "))</f>
        <v>LLCPC</v>
      </c>
      <c r="J669" t="str">
        <f ca="1"/>
        <v>366</v>
      </c>
      <c r="K669">
        <f t="shared" ca="1" si="444"/>
        <v>366</v>
      </c>
      <c r="L669">
        <f ca="1"/>
        <v>657</v>
      </c>
      <c r="M669" t="str">
        <f t="shared" ca="1" si="431"/>
        <v>TT3A3</v>
      </c>
      <c r="N669">
        <f t="shared" ca="1" si="421"/>
        <v>0</v>
      </c>
      <c r="O669">
        <f t="shared" ca="1" si="461"/>
        <v>0</v>
      </c>
      <c r="P669">
        <f t="shared" ca="1" si="461"/>
        <v>2</v>
      </c>
      <c r="Q669">
        <f t="shared" ca="1" si="461"/>
        <v>0</v>
      </c>
      <c r="R669">
        <f t="shared" ca="1" si="461"/>
        <v>0</v>
      </c>
      <c r="S669">
        <f t="shared" ca="1" si="461"/>
        <v>0</v>
      </c>
      <c r="T669">
        <f t="shared" ca="1" si="461"/>
        <v>0</v>
      </c>
      <c r="U669">
        <f t="shared" ca="1" si="461"/>
        <v>0</v>
      </c>
      <c r="V669">
        <f t="shared" ca="1" si="461"/>
        <v>0</v>
      </c>
      <c r="W669">
        <f t="shared" ca="1" si="461"/>
        <v>2</v>
      </c>
      <c r="X669">
        <f t="shared" ca="1" si="461"/>
        <v>0</v>
      </c>
      <c r="Y669">
        <f t="shared" ca="1" si="461"/>
        <v>0</v>
      </c>
      <c r="Z669">
        <f t="shared" ca="1" si="461"/>
        <v>0</v>
      </c>
      <c r="AA669">
        <f t="shared" ca="1" si="461"/>
        <v>1</v>
      </c>
      <c r="AB669">
        <f t="shared" ca="1" si="445"/>
        <v>5</v>
      </c>
      <c r="AC669" t="b">
        <f t="shared" ca="1" si="432"/>
        <v>0</v>
      </c>
      <c r="AD669" t="b">
        <f t="shared" ca="1" si="433"/>
        <v>0</v>
      </c>
      <c r="AE669" t="b">
        <f t="shared" ca="1" si="434"/>
        <v>0</v>
      </c>
      <c r="AF669" t="b">
        <f t="shared" ca="1" si="435"/>
        <v>0</v>
      </c>
      <c r="AG669" t="b">
        <f t="shared" ca="1" si="436"/>
        <v>1</v>
      </c>
      <c r="AH669" t="b">
        <f t="shared" ca="1" si="437"/>
        <v>0</v>
      </c>
      <c r="AI669" t="b">
        <f t="shared" ca="1" si="438"/>
        <v>0</v>
      </c>
      <c r="AJ669">
        <f t="shared" ca="1" si="446"/>
        <v>1</v>
      </c>
      <c r="AK669">
        <f t="shared" ca="1" si="439"/>
        <v>30657</v>
      </c>
      <c r="AL669">
        <f t="shared" ca="1" si="440"/>
        <v>561</v>
      </c>
      <c r="AM669" s="19">
        <f t="shared" ca="1" si="441"/>
        <v>205326</v>
      </c>
      <c r="AN669" t="str">
        <f ca="1">IF($C669=0,"",
VLOOKUP(MID($E669,1,1),TRANSF2,2,FALSE)
&amp; VLOOKUP(MID($E669,2,1),TRANSF2,2,FALSE)
&amp; VLOOKUP(MID($E669,3,1),TRANSF2,2,FALSE)
&amp; VLOOKUP(MID($E669,4,1),TRANSF2,2,FALSE)
&amp; VLOOKUP(MID($E669,5,1),TRANSF2,2,FALSE)
)</f>
        <v>DCCCG</v>
      </c>
      <c r="AO669" t="str">
        <f t="shared" ca="1" si="447"/>
        <v>DCCCG 678</v>
      </c>
      <c r="AP669" t="str">
        <f ca="1"/>
        <v>IOHBI 609</v>
      </c>
      <c r="AQ669" t="str" cm="1">
        <f t="array" aca="1" ref="AQ669:AR669" ca="1">IF($C669=0,"",_xlfn.TEXTSPLIT(AP669," "))</f>
        <v>IOHBI</v>
      </c>
      <c r="AR669" t="str">
        <f ca="1"/>
        <v>609</v>
      </c>
      <c r="AS669">
        <f t="shared" ca="1" si="448"/>
        <v>609</v>
      </c>
      <c r="AT669">
        <f ca="1"/>
        <v>657</v>
      </c>
      <c r="AU669" t="str">
        <f ca="1">IF($C669=0,"",
VLOOKUP(MID(AQ669,1,1),REVTRANS2,2,FALSE)
&amp; VLOOKUP(MID(AQ669,2,1),REVTRANS2,2,FALSE)
&amp; VLOOKUP(MID(AQ669,3,1),REVTRANS2,2,FALSE)
&amp; VLOOKUP(MID(AQ669,4,1),REVTRANS2,2,FALSE)
&amp; VLOOKUP(MID(AQ669,5,1),REVTRANS2,2,FALSE)
)</f>
        <v>9K829</v>
      </c>
      <c r="AV669">
        <f t="shared" ca="1" si="424"/>
        <v>0</v>
      </c>
      <c r="AW669">
        <f t="shared" ca="1" si="460"/>
        <v>1</v>
      </c>
      <c r="AX669">
        <f t="shared" ca="1" si="460"/>
        <v>0</v>
      </c>
      <c r="AY669">
        <f t="shared" ca="1" si="460"/>
        <v>0</v>
      </c>
      <c r="AZ669">
        <f t="shared" ca="1" si="460"/>
        <v>0</v>
      </c>
      <c r="BA669">
        <f t="shared" ca="1" si="460"/>
        <v>0</v>
      </c>
      <c r="BB669">
        <f t="shared" ca="1" si="460"/>
        <v>0</v>
      </c>
      <c r="BC669">
        <f t="shared" ca="1" si="460"/>
        <v>1</v>
      </c>
      <c r="BD669">
        <f t="shared" ca="1" si="460"/>
        <v>2</v>
      </c>
      <c r="BE669">
        <f t="shared" ca="1" si="460"/>
        <v>0</v>
      </c>
      <c r="BF669">
        <f t="shared" ca="1" si="460"/>
        <v>0</v>
      </c>
      <c r="BG669">
        <f t="shared" ca="1" si="460"/>
        <v>1</v>
      </c>
      <c r="BH669">
        <f t="shared" ca="1" si="460"/>
        <v>0</v>
      </c>
      <c r="BI669" s="37">
        <f t="shared" ca="1" si="460"/>
        <v>0</v>
      </c>
      <c r="BJ669" t="b">
        <f t="shared" ca="1" si="449"/>
        <v>0</v>
      </c>
      <c r="BK669" t="b">
        <f t="shared" ca="1" si="450"/>
        <v>0</v>
      </c>
      <c r="BL669" t="b">
        <f t="shared" ca="1" si="451"/>
        <v>0</v>
      </c>
      <c r="BM669" t="b">
        <f t="shared" ca="1" si="452"/>
        <v>0</v>
      </c>
      <c r="BN669" t="b">
        <f t="shared" ca="1" si="453"/>
        <v>0</v>
      </c>
      <c r="BO669" t="b">
        <f t="shared" ca="1" si="454"/>
        <v>1</v>
      </c>
      <c r="BP669" t="b">
        <f t="shared" ca="1" si="455"/>
        <v>0</v>
      </c>
      <c r="BQ669">
        <f t="shared" ca="1" si="456"/>
        <v>1</v>
      </c>
      <c r="BR669">
        <f t="shared" ca="1" si="457"/>
        <v>20657</v>
      </c>
      <c r="BS669" cm="1">
        <f t="array" aca="1" ref="BS669" ca="1">IF($C669=0,"",RANK(BR669,OFFSET(KKK,0,0,LAST,1),-1))</f>
        <v>253</v>
      </c>
      <c r="BT669" s="19">
        <f t="shared" ca="1" si="458"/>
        <v>154077</v>
      </c>
    </row>
    <row r="670" spans="1:72">
      <c r="A670">
        <v>658</v>
      </c>
      <c r="C670" s="9" t="str">
        <f t="shared" ca="1" si="426"/>
        <v>93QQ3 69</v>
      </c>
      <c r="D670">
        <f t="shared" ca="1" si="429"/>
        <v>8</v>
      </c>
      <c r="E670" t="str">
        <f t="shared" ca="1" si="442"/>
        <v>93QQ3</v>
      </c>
      <c r="F670" t="str">
        <f t="shared" ca="1" si="430"/>
        <v>ICNNC</v>
      </c>
      <c r="G670" t="str">
        <f t="shared" ca="1" si="443"/>
        <v>ICNNC 69</v>
      </c>
      <c r="H670" t="str">
        <f ca="1"/>
        <v>LLDIP 281</v>
      </c>
      <c r="I670" t="str" cm="1">
        <f t="array" aca="1" ref="I670:J670" ca="1">IF($C670=0,"",_xlfn.TEXTSPLIT(H670," "))</f>
        <v>LLDIP</v>
      </c>
      <c r="J670" t="str">
        <f ca="1"/>
        <v>281</v>
      </c>
      <c r="K670">
        <f t="shared" ca="1" si="444"/>
        <v>281</v>
      </c>
      <c r="L670">
        <f ca="1"/>
        <v>658</v>
      </c>
      <c r="M670" t="str">
        <f t="shared" ca="1" si="431"/>
        <v>TT49A</v>
      </c>
      <c r="N670">
        <f t="shared" ca="1" si="421"/>
        <v>0</v>
      </c>
      <c r="O670">
        <f t="shared" ca="1" si="461"/>
        <v>0</v>
      </c>
      <c r="P670">
        <f t="shared" ca="1" si="461"/>
        <v>0</v>
      </c>
      <c r="Q670">
        <f t="shared" ca="1" si="461"/>
        <v>1</v>
      </c>
      <c r="R670">
        <f t="shared" ca="1" si="461"/>
        <v>0</v>
      </c>
      <c r="S670">
        <f t="shared" ca="1" si="461"/>
        <v>0</v>
      </c>
      <c r="T670">
        <f t="shared" ca="1" si="461"/>
        <v>0</v>
      </c>
      <c r="U670">
        <f t="shared" ca="1" si="461"/>
        <v>0</v>
      </c>
      <c r="V670">
        <f t="shared" ca="1" si="461"/>
        <v>1</v>
      </c>
      <c r="W670">
        <f t="shared" ca="1" si="461"/>
        <v>2</v>
      </c>
      <c r="X670">
        <f t="shared" ca="1" si="461"/>
        <v>0</v>
      </c>
      <c r="Y670">
        <f t="shared" ca="1" si="461"/>
        <v>0</v>
      </c>
      <c r="Z670">
        <f t="shared" ca="1" si="461"/>
        <v>0</v>
      </c>
      <c r="AA670">
        <f t="shared" ca="1" si="461"/>
        <v>1</v>
      </c>
      <c r="AB670">
        <f t="shared" ca="1" si="445"/>
        <v>5</v>
      </c>
      <c r="AC670" t="b">
        <f t="shared" ca="1" si="432"/>
        <v>0</v>
      </c>
      <c r="AD670" t="b">
        <f t="shared" ca="1" si="433"/>
        <v>0</v>
      </c>
      <c r="AE670" t="b">
        <f t="shared" ca="1" si="434"/>
        <v>0</v>
      </c>
      <c r="AF670" t="b">
        <f t="shared" ca="1" si="435"/>
        <v>0</v>
      </c>
      <c r="AG670" t="b">
        <f t="shared" ca="1" si="436"/>
        <v>0</v>
      </c>
      <c r="AH670" t="b">
        <f t="shared" ca="1" si="437"/>
        <v>1</v>
      </c>
      <c r="AI670" t="b">
        <f t="shared" ca="1" si="438"/>
        <v>0</v>
      </c>
      <c r="AJ670">
        <f t="shared" ca="1" si="446"/>
        <v>1</v>
      </c>
      <c r="AK670">
        <f t="shared" ca="1" si="439"/>
        <v>20658</v>
      </c>
      <c r="AL670">
        <f t="shared" ca="1" si="440"/>
        <v>359</v>
      </c>
      <c r="AM670" s="19">
        <f t="shared" ca="1" si="441"/>
        <v>100879</v>
      </c>
      <c r="AN670" t="str">
        <f ca="1">IF($C670=0,"",
VLOOKUP(MID($E670,1,1),TRANSF2,2,FALSE)
&amp; VLOOKUP(MID($E670,2,1),TRANSF2,2,FALSE)
&amp; VLOOKUP(MID($E670,3,1),TRANSF2,2,FALSE)
&amp; VLOOKUP(MID($E670,4,1),TRANSF2,2,FALSE)
&amp; VLOOKUP(MID($E670,5,1),TRANSF2,2,FALSE)
)</f>
        <v>ICNNC</v>
      </c>
      <c r="AO670" t="str">
        <f t="shared" ca="1" si="447"/>
        <v>ICNNC 69</v>
      </c>
      <c r="AP670" t="str">
        <f ca="1"/>
        <v>IOINI 674</v>
      </c>
      <c r="AQ670" t="str" cm="1">
        <f t="array" aca="1" ref="AQ670:AR670" ca="1">IF($C670=0,"",_xlfn.TEXTSPLIT(AP670," "))</f>
        <v>IOINI</v>
      </c>
      <c r="AR670" t="str">
        <f ca="1"/>
        <v>674</v>
      </c>
      <c r="AS670">
        <f t="shared" ca="1" si="448"/>
        <v>674</v>
      </c>
      <c r="AT670">
        <f ca="1"/>
        <v>658</v>
      </c>
      <c r="AU670" t="str">
        <f ca="1">IF($C670=0,"",
VLOOKUP(MID(AQ670,1,1),REVTRANS2,2,FALSE)
&amp; VLOOKUP(MID(AQ670,2,1),REVTRANS2,2,FALSE)
&amp; VLOOKUP(MID(AQ670,3,1),REVTRANS2,2,FALSE)
&amp; VLOOKUP(MID(AQ670,4,1),REVTRANS2,2,FALSE)
&amp; VLOOKUP(MID(AQ670,5,1),REVTRANS2,2,FALSE)
)</f>
        <v>9K9Q9</v>
      </c>
      <c r="AV670">
        <f t="shared" ca="1" si="424"/>
        <v>0</v>
      </c>
      <c r="AW670">
        <f t="shared" ca="1" si="460"/>
        <v>0</v>
      </c>
      <c r="AX670">
        <f t="shared" ca="1" si="460"/>
        <v>0</v>
      </c>
      <c r="AY670">
        <f t="shared" ca="1" si="460"/>
        <v>0</v>
      </c>
      <c r="AZ670">
        <f t="shared" ca="1" si="460"/>
        <v>0</v>
      </c>
      <c r="BA670">
        <f t="shared" ca="1" si="460"/>
        <v>0</v>
      </c>
      <c r="BB670">
        <f t="shared" ca="1" si="460"/>
        <v>0</v>
      </c>
      <c r="BC670">
        <f t="shared" ca="1" si="460"/>
        <v>0</v>
      </c>
      <c r="BD670">
        <f t="shared" ca="1" si="460"/>
        <v>3</v>
      </c>
      <c r="BE670">
        <f t="shared" ca="1" si="460"/>
        <v>0</v>
      </c>
      <c r="BF670">
        <f t="shared" ca="1" si="460"/>
        <v>1</v>
      </c>
      <c r="BG670">
        <f t="shared" ca="1" si="460"/>
        <v>1</v>
      </c>
      <c r="BH670">
        <f t="shared" ca="1" si="460"/>
        <v>0</v>
      </c>
      <c r="BI670" s="37">
        <f t="shared" ca="1" si="460"/>
        <v>0</v>
      </c>
      <c r="BJ670" t="b">
        <f t="shared" ca="1" si="449"/>
        <v>0</v>
      </c>
      <c r="BK670" t="b">
        <f t="shared" ca="1" si="450"/>
        <v>0</v>
      </c>
      <c r="BL670" t="b">
        <f t="shared" ca="1" si="451"/>
        <v>0</v>
      </c>
      <c r="BM670" t="b">
        <f t="shared" ca="1" si="452"/>
        <v>1</v>
      </c>
      <c r="BN670" t="b">
        <f t="shared" ca="1" si="453"/>
        <v>0</v>
      </c>
      <c r="BO670" t="b">
        <f t="shared" ca="1" si="454"/>
        <v>0</v>
      </c>
      <c r="BP670" t="b">
        <f t="shared" ca="1" si="455"/>
        <v>0</v>
      </c>
      <c r="BQ670">
        <f t="shared" ca="1" si="456"/>
        <v>1</v>
      </c>
      <c r="BR670">
        <f t="shared" ca="1" si="457"/>
        <v>40658</v>
      </c>
      <c r="BS670" cm="1">
        <f t="array" aca="1" ref="BS670" ca="1">IF($C670=0,"",RANK(BR670,OFFSET(KKK,0,0,LAST,1),-1))</f>
        <v>614</v>
      </c>
      <c r="BT670" s="19">
        <f t="shared" ca="1" si="458"/>
        <v>413836</v>
      </c>
    </row>
    <row r="671" spans="1:72">
      <c r="A671">
        <v>659</v>
      </c>
      <c r="C671" s="9" t="str">
        <f t="shared" ca="1" si="426"/>
        <v>5KQJK 346</v>
      </c>
      <c r="D671">
        <f t="shared" ca="1" si="429"/>
        <v>9</v>
      </c>
      <c r="E671" t="str">
        <f t="shared" ca="1" si="442"/>
        <v>5KQJK</v>
      </c>
      <c r="F671" t="str">
        <f t="shared" ca="1" si="430"/>
        <v>EONMO</v>
      </c>
      <c r="G671" t="str">
        <f t="shared" ca="1" si="443"/>
        <v>EONMO 346</v>
      </c>
      <c r="H671" t="str">
        <f ca="1"/>
        <v>LLELB 266</v>
      </c>
      <c r="I671" t="str" cm="1">
        <f t="array" aca="1" ref="I671:J671" ca="1">IF($C671=0,"",_xlfn.TEXTSPLIT(H671," "))</f>
        <v>LLELB</v>
      </c>
      <c r="J671" t="str">
        <f ca="1"/>
        <v>266</v>
      </c>
      <c r="K671">
        <f t="shared" ca="1" si="444"/>
        <v>266</v>
      </c>
      <c r="L671">
        <f ca="1"/>
        <v>659</v>
      </c>
      <c r="M671" t="str">
        <f t="shared" ca="1" si="431"/>
        <v>TT5T2</v>
      </c>
      <c r="N671">
        <f t="shared" ca="1" si="421"/>
        <v>0</v>
      </c>
      <c r="O671">
        <f t="shared" ca="1" si="461"/>
        <v>1</v>
      </c>
      <c r="P671">
        <f t="shared" ca="1" si="461"/>
        <v>0</v>
      </c>
      <c r="Q671">
        <f t="shared" ca="1" si="461"/>
        <v>0</v>
      </c>
      <c r="R671">
        <f t="shared" ca="1" si="461"/>
        <v>1</v>
      </c>
      <c r="S671">
        <f t="shared" ca="1" si="461"/>
        <v>0</v>
      </c>
      <c r="T671">
        <f t="shared" ca="1" si="461"/>
        <v>0</v>
      </c>
      <c r="U671">
        <f t="shared" ca="1" si="461"/>
        <v>0</v>
      </c>
      <c r="V671">
        <f t="shared" ca="1" si="461"/>
        <v>0</v>
      </c>
      <c r="W671">
        <f t="shared" ca="1" si="461"/>
        <v>3</v>
      </c>
      <c r="X671">
        <f t="shared" ca="1" si="461"/>
        <v>0</v>
      </c>
      <c r="Y671">
        <f t="shared" ca="1" si="461"/>
        <v>0</v>
      </c>
      <c r="Z671">
        <f t="shared" ca="1" si="461"/>
        <v>0</v>
      </c>
      <c r="AA671">
        <f t="shared" ca="1" si="461"/>
        <v>0</v>
      </c>
      <c r="AB671">
        <f t="shared" ca="1" si="445"/>
        <v>5</v>
      </c>
      <c r="AC671" t="b">
        <f t="shared" ca="1" si="432"/>
        <v>0</v>
      </c>
      <c r="AD671" t="b">
        <f t="shared" ca="1" si="433"/>
        <v>0</v>
      </c>
      <c r="AE671" t="b">
        <f t="shared" ca="1" si="434"/>
        <v>0</v>
      </c>
      <c r="AF671" t="b">
        <f t="shared" ca="1" si="435"/>
        <v>1</v>
      </c>
      <c r="AG671" t="b">
        <f t="shared" ca="1" si="436"/>
        <v>0</v>
      </c>
      <c r="AH671" t="b">
        <f t="shared" ca="1" si="437"/>
        <v>0</v>
      </c>
      <c r="AI671" t="b">
        <f t="shared" ca="1" si="438"/>
        <v>0</v>
      </c>
      <c r="AJ671">
        <f t="shared" ca="1" si="446"/>
        <v>1</v>
      </c>
      <c r="AK671">
        <f t="shared" ca="1" si="439"/>
        <v>40659</v>
      </c>
      <c r="AL671">
        <f t="shared" ca="1" si="440"/>
        <v>739</v>
      </c>
      <c r="AM671" s="19">
        <f t="shared" ca="1" si="441"/>
        <v>196574</v>
      </c>
      <c r="AN671" t="str">
        <f ca="1">IF($C671=0,"",
VLOOKUP(MID($E671,1,1),TRANSF2,2,FALSE)
&amp; VLOOKUP(MID($E671,2,1),TRANSF2,2,FALSE)
&amp; VLOOKUP(MID($E671,3,1),TRANSF2,2,FALSE)
&amp; VLOOKUP(MID($E671,4,1),TRANSF2,2,FALSE)
&amp; VLOOKUP(MID($E671,5,1),TRANSF2,2,FALSE)
)</f>
        <v>EONAO</v>
      </c>
      <c r="AO671" t="str">
        <f t="shared" ca="1" si="447"/>
        <v>EONAO 346</v>
      </c>
      <c r="AP671" t="str">
        <f ca="1"/>
        <v>IONDC 477</v>
      </c>
      <c r="AQ671" t="str" cm="1">
        <f t="array" aca="1" ref="AQ671:AR671" ca="1">IF($C671=0,"",_xlfn.TEXTSPLIT(AP671," "))</f>
        <v>IONDC</v>
      </c>
      <c r="AR671" t="str">
        <f ca="1"/>
        <v>477</v>
      </c>
      <c r="AS671">
        <f t="shared" ca="1" si="448"/>
        <v>477</v>
      </c>
      <c r="AT671">
        <f ca="1"/>
        <v>659</v>
      </c>
      <c r="AU671" t="str">
        <f ca="1">IF($C671=0,"",
VLOOKUP(MID(AQ671,1,1),REVTRANS2,2,FALSE)
&amp; VLOOKUP(MID(AQ671,2,1),REVTRANS2,2,FALSE)
&amp; VLOOKUP(MID(AQ671,3,1),REVTRANS2,2,FALSE)
&amp; VLOOKUP(MID(AQ671,4,1),REVTRANS2,2,FALSE)
&amp; VLOOKUP(MID(AQ671,5,1),REVTRANS2,2,FALSE)
)</f>
        <v>9KQ43</v>
      </c>
      <c r="AV671">
        <f t="shared" ca="1" si="424"/>
        <v>0</v>
      </c>
      <c r="AW671">
        <f t="shared" ca="1" si="460"/>
        <v>0</v>
      </c>
      <c r="AX671">
        <f t="shared" ca="1" si="460"/>
        <v>1</v>
      </c>
      <c r="AY671">
        <f t="shared" ca="1" si="460"/>
        <v>1</v>
      </c>
      <c r="AZ671">
        <f t="shared" ca="1" si="460"/>
        <v>0</v>
      </c>
      <c r="BA671">
        <f t="shared" ca="1" si="460"/>
        <v>0</v>
      </c>
      <c r="BB671">
        <f t="shared" ca="1" si="460"/>
        <v>0</v>
      </c>
      <c r="BC671">
        <f t="shared" ca="1" si="460"/>
        <v>0</v>
      </c>
      <c r="BD671">
        <f t="shared" ca="1" si="460"/>
        <v>1</v>
      </c>
      <c r="BE671">
        <f t="shared" ca="1" si="460"/>
        <v>0</v>
      </c>
      <c r="BF671">
        <f t="shared" ca="1" si="460"/>
        <v>1</v>
      </c>
      <c r="BG671">
        <f t="shared" ca="1" si="460"/>
        <v>1</v>
      </c>
      <c r="BH671">
        <f t="shared" ca="1" si="460"/>
        <v>0</v>
      </c>
      <c r="BI671" s="37">
        <f t="shared" ca="1" si="460"/>
        <v>0</v>
      </c>
      <c r="BJ671" t="b">
        <f t="shared" ca="1" si="449"/>
        <v>0</v>
      </c>
      <c r="BK671" t="b">
        <f t="shared" ca="1" si="450"/>
        <v>0</v>
      </c>
      <c r="BL671" t="b">
        <f t="shared" ca="1" si="451"/>
        <v>0</v>
      </c>
      <c r="BM671" t="b">
        <f t="shared" ca="1" si="452"/>
        <v>0</v>
      </c>
      <c r="BN671" t="b">
        <f t="shared" ca="1" si="453"/>
        <v>0</v>
      </c>
      <c r="BO671" t="b">
        <f t="shared" ca="1" si="454"/>
        <v>0</v>
      </c>
      <c r="BP671" t="b">
        <f t="shared" ca="1" si="455"/>
        <v>1</v>
      </c>
      <c r="BQ671">
        <f t="shared" ca="1" si="456"/>
        <v>1</v>
      </c>
      <c r="BR671">
        <f t="shared" ca="1" si="457"/>
        <v>10659</v>
      </c>
      <c r="BS671" cm="1">
        <f t="array" aca="1" ref="BS671" ca="1">IF($C671=0,"",RANK(BR671,OFFSET(KKK,0,0,LAST,1),-1))</f>
        <v>76</v>
      </c>
      <c r="BT671" s="19">
        <f t="shared" ca="1" si="458"/>
        <v>36252</v>
      </c>
    </row>
    <row r="672" spans="1:72">
      <c r="A672">
        <v>660</v>
      </c>
      <c r="C672" s="9" t="str">
        <f t="shared" ca="1" si="426"/>
        <v>T9T99 324</v>
      </c>
      <c r="D672">
        <f t="shared" ca="1" si="429"/>
        <v>9</v>
      </c>
      <c r="E672" t="str">
        <f t="shared" ca="1" si="442"/>
        <v>T9T99</v>
      </c>
      <c r="F672" t="str">
        <f t="shared" ca="1" si="430"/>
        <v>LILII</v>
      </c>
      <c r="G672" t="str">
        <f t="shared" ca="1" si="443"/>
        <v>LILII 324</v>
      </c>
      <c r="H672" t="str">
        <f ca="1"/>
        <v>LLFLL 856</v>
      </c>
      <c r="I672" t="str" cm="1">
        <f t="array" aca="1" ref="I672:J672" ca="1">IF($C672=0,"",_xlfn.TEXTSPLIT(H672," "))</f>
        <v>LLFLL</v>
      </c>
      <c r="J672" t="str">
        <f ca="1"/>
        <v>856</v>
      </c>
      <c r="K672">
        <f t="shared" ca="1" si="444"/>
        <v>856</v>
      </c>
      <c r="L672">
        <f ca="1"/>
        <v>660</v>
      </c>
      <c r="M672" t="str">
        <f t="shared" ca="1" si="431"/>
        <v>TT6TT</v>
      </c>
      <c r="N672">
        <f t="shared" ca="1" si="421"/>
        <v>0</v>
      </c>
      <c r="O672">
        <f t="shared" ca="1" si="461"/>
        <v>0</v>
      </c>
      <c r="P672">
        <f t="shared" ca="1" si="461"/>
        <v>0</v>
      </c>
      <c r="Q672">
        <f t="shared" ca="1" si="461"/>
        <v>0</v>
      </c>
      <c r="R672">
        <f t="shared" ca="1" si="461"/>
        <v>0</v>
      </c>
      <c r="S672">
        <f t="shared" ca="1" si="461"/>
        <v>1</v>
      </c>
      <c r="T672">
        <f t="shared" ca="1" si="461"/>
        <v>0</v>
      </c>
      <c r="U672">
        <f t="shared" ca="1" si="461"/>
        <v>0</v>
      </c>
      <c r="V672">
        <f t="shared" ca="1" si="461"/>
        <v>0</v>
      </c>
      <c r="W672">
        <f t="shared" ca="1" si="461"/>
        <v>4</v>
      </c>
      <c r="X672">
        <f t="shared" ca="1" si="461"/>
        <v>0</v>
      </c>
      <c r="Y672">
        <f t="shared" ca="1" si="461"/>
        <v>0</v>
      </c>
      <c r="Z672">
        <f t="shared" ca="1" si="461"/>
        <v>0</v>
      </c>
      <c r="AA672">
        <f t="shared" ca="1" si="461"/>
        <v>0</v>
      </c>
      <c r="AB672">
        <f t="shared" ca="1" si="445"/>
        <v>5</v>
      </c>
      <c r="AC672" t="b">
        <f t="shared" ca="1" si="432"/>
        <v>0</v>
      </c>
      <c r="AD672" t="b">
        <f t="shared" ca="1" si="433"/>
        <v>1</v>
      </c>
      <c r="AE672" t="b">
        <f t="shared" ca="1" si="434"/>
        <v>0</v>
      </c>
      <c r="AF672" t="b">
        <f t="shared" ca="1" si="435"/>
        <v>0</v>
      </c>
      <c r="AG672" t="b">
        <f t="shared" ca="1" si="436"/>
        <v>0</v>
      </c>
      <c r="AH672" t="b">
        <f t="shared" ca="1" si="437"/>
        <v>0</v>
      </c>
      <c r="AI672" t="b">
        <f t="shared" ca="1" si="438"/>
        <v>0</v>
      </c>
      <c r="AJ672">
        <f t="shared" ca="1" si="446"/>
        <v>1</v>
      </c>
      <c r="AK672">
        <f t="shared" ca="1" si="439"/>
        <v>60660</v>
      </c>
      <c r="AL672">
        <f t="shared" ca="1" si="440"/>
        <v>969</v>
      </c>
      <c r="AM672" s="19">
        <f t="shared" ca="1" si="441"/>
        <v>829464</v>
      </c>
      <c r="AN672" t="str">
        <f ca="1">IF($C672=0,"",
VLOOKUP(MID($E672,1,1),TRANSF2,2,FALSE)
&amp; VLOOKUP(MID($E672,2,1),TRANSF2,2,FALSE)
&amp; VLOOKUP(MID($E672,3,1),TRANSF2,2,FALSE)
&amp; VLOOKUP(MID($E672,4,1),TRANSF2,2,FALSE)
&amp; VLOOKUP(MID($E672,5,1),TRANSF2,2,FALSE)
)</f>
        <v>LILII</v>
      </c>
      <c r="AO672" t="str">
        <f t="shared" ca="1" si="447"/>
        <v>LILII 324</v>
      </c>
      <c r="AP672" t="str">
        <f ca="1"/>
        <v>IOOII 649</v>
      </c>
      <c r="AQ672" t="str" cm="1">
        <f t="array" aca="1" ref="AQ672:AR672" ca="1">IF($C672=0,"",_xlfn.TEXTSPLIT(AP672," "))</f>
        <v>IOOII</v>
      </c>
      <c r="AR672" t="str">
        <f ca="1"/>
        <v>649</v>
      </c>
      <c r="AS672">
        <f t="shared" ca="1" si="448"/>
        <v>649</v>
      </c>
      <c r="AT672">
        <f ca="1"/>
        <v>660</v>
      </c>
      <c r="AU672" t="str">
        <f ca="1">IF($C672=0,"",
VLOOKUP(MID(AQ672,1,1),REVTRANS2,2,FALSE)
&amp; VLOOKUP(MID(AQ672,2,1),REVTRANS2,2,FALSE)
&amp; VLOOKUP(MID(AQ672,3,1),REVTRANS2,2,FALSE)
&amp; VLOOKUP(MID(AQ672,4,1),REVTRANS2,2,FALSE)
&amp; VLOOKUP(MID(AQ672,5,1),REVTRANS2,2,FALSE)
)</f>
        <v>9KK99</v>
      </c>
      <c r="AV672">
        <f t="shared" ca="1" si="424"/>
        <v>0</v>
      </c>
      <c r="AW672">
        <f t="shared" ca="1" si="460"/>
        <v>0</v>
      </c>
      <c r="AX672">
        <f t="shared" ca="1" si="460"/>
        <v>0</v>
      </c>
      <c r="AY672">
        <f t="shared" ca="1" si="460"/>
        <v>0</v>
      </c>
      <c r="AZ672">
        <f t="shared" ca="1" si="460"/>
        <v>0</v>
      </c>
      <c r="BA672">
        <f t="shared" ca="1" si="460"/>
        <v>0</v>
      </c>
      <c r="BB672">
        <f t="shared" ca="1" si="460"/>
        <v>0</v>
      </c>
      <c r="BC672">
        <f t="shared" ca="1" si="460"/>
        <v>0</v>
      </c>
      <c r="BD672">
        <f t="shared" ca="1" si="460"/>
        <v>3</v>
      </c>
      <c r="BE672">
        <f t="shared" ca="1" si="460"/>
        <v>0</v>
      </c>
      <c r="BF672">
        <f t="shared" ca="1" si="460"/>
        <v>0</v>
      </c>
      <c r="BG672">
        <f t="shared" ca="1" si="460"/>
        <v>2</v>
      </c>
      <c r="BH672">
        <f t="shared" ca="1" si="460"/>
        <v>0</v>
      </c>
      <c r="BI672" s="37">
        <f t="shared" ca="1" si="460"/>
        <v>0</v>
      </c>
      <c r="BJ672" t="b">
        <f t="shared" ca="1" si="449"/>
        <v>0</v>
      </c>
      <c r="BK672" t="b">
        <f t="shared" ca="1" si="450"/>
        <v>0</v>
      </c>
      <c r="BL672" t="b">
        <f t="shared" ca="1" si="451"/>
        <v>1</v>
      </c>
      <c r="BM672" t="b">
        <f t="shared" ca="1" si="452"/>
        <v>0</v>
      </c>
      <c r="BN672" t="b">
        <f t="shared" ca="1" si="453"/>
        <v>0</v>
      </c>
      <c r="BO672" t="b">
        <f t="shared" ca="1" si="454"/>
        <v>0</v>
      </c>
      <c r="BP672" t="b">
        <f t="shared" ca="1" si="455"/>
        <v>0</v>
      </c>
      <c r="BQ672">
        <f t="shared" ca="1" si="456"/>
        <v>1</v>
      </c>
      <c r="BR672">
        <f t="shared" ca="1" si="457"/>
        <v>50660</v>
      </c>
      <c r="BS672" cm="1">
        <f t="array" aca="1" ref="BS672" ca="1">IF($C672=0,"",RANK(BR672,OFFSET(KKK,0,0,LAST,1),-1))</f>
        <v>766</v>
      </c>
      <c r="BT672" s="19">
        <f t="shared" ca="1" si="458"/>
        <v>497134</v>
      </c>
    </row>
    <row r="673" spans="1:72">
      <c r="A673">
        <v>661</v>
      </c>
      <c r="C673" s="9" t="str">
        <f t="shared" ca="1" si="426"/>
        <v>66T66 802</v>
      </c>
      <c r="D673">
        <f t="shared" ca="1" si="429"/>
        <v>9</v>
      </c>
      <c r="E673" t="str">
        <f t="shared" ca="1" si="442"/>
        <v>66T66</v>
      </c>
      <c r="F673" t="str">
        <f t="shared" ca="1" si="430"/>
        <v>FFLFF</v>
      </c>
      <c r="G673" t="str">
        <f t="shared" ca="1" si="443"/>
        <v>FFLFF 802</v>
      </c>
      <c r="H673" t="str">
        <f ca="1"/>
        <v>LLGGL 384</v>
      </c>
      <c r="I673" t="str" cm="1">
        <f t="array" aca="1" ref="I673:J673" ca="1">IF($C673=0,"",_xlfn.TEXTSPLIT(H673," "))</f>
        <v>LLGGL</v>
      </c>
      <c r="J673" t="str">
        <f ca="1"/>
        <v>384</v>
      </c>
      <c r="K673">
        <f t="shared" ca="1" si="444"/>
        <v>384</v>
      </c>
      <c r="L673">
        <f ca="1"/>
        <v>661</v>
      </c>
      <c r="M673" t="str">
        <f t="shared" ca="1" si="431"/>
        <v>TT77T</v>
      </c>
      <c r="N673">
        <f t="shared" ca="1" si="421"/>
        <v>0</v>
      </c>
      <c r="O673">
        <f t="shared" ca="1" si="461"/>
        <v>0</v>
      </c>
      <c r="P673">
        <f t="shared" ca="1" si="461"/>
        <v>0</v>
      </c>
      <c r="Q673">
        <f t="shared" ca="1" si="461"/>
        <v>0</v>
      </c>
      <c r="R673">
        <f t="shared" ca="1" si="461"/>
        <v>0</v>
      </c>
      <c r="S673">
        <f t="shared" ca="1" si="461"/>
        <v>0</v>
      </c>
      <c r="T673">
        <f t="shared" ca="1" si="461"/>
        <v>2</v>
      </c>
      <c r="U673">
        <f t="shared" ca="1" si="461"/>
        <v>0</v>
      </c>
      <c r="V673">
        <f t="shared" ca="1" si="461"/>
        <v>0</v>
      </c>
      <c r="W673">
        <f t="shared" ca="1" si="461"/>
        <v>3</v>
      </c>
      <c r="X673">
        <f t="shared" ca="1" si="461"/>
        <v>0</v>
      </c>
      <c r="Y673">
        <f t="shared" ca="1" si="461"/>
        <v>0</v>
      </c>
      <c r="Z673">
        <f t="shared" ca="1" si="461"/>
        <v>0</v>
      </c>
      <c r="AA673">
        <f t="shared" ca="1" si="461"/>
        <v>0</v>
      </c>
      <c r="AB673">
        <f t="shared" ca="1" si="445"/>
        <v>5</v>
      </c>
      <c r="AC673" t="b">
        <f t="shared" ca="1" si="432"/>
        <v>0</v>
      </c>
      <c r="AD673" t="b">
        <f t="shared" ca="1" si="433"/>
        <v>0</v>
      </c>
      <c r="AE673" t="b">
        <f t="shared" ca="1" si="434"/>
        <v>1</v>
      </c>
      <c r="AF673" t="b">
        <f t="shared" ca="1" si="435"/>
        <v>0</v>
      </c>
      <c r="AG673" t="b">
        <f t="shared" ca="1" si="436"/>
        <v>0</v>
      </c>
      <c r="AH673" t="b">
        <f t="shared" ca="1" si="437"/>
        <v>0</v>
      </c>
      <c r="AI673" t="b">
        <f t="shared" ca="1" si="438"/>
        <v>0</v>
      </c>
      <c r="AJ673">
        <f t="shared" ca="1" si="446"/>
        <v>1</v>
      </c>
      <c r="AK673">
        <f t="shared" ca="1" si="439"/>
        <v>50661</v>
      </c>
      <c r="AL673">
        <f t="shared" ca="1" si="440"/>
        <v>869</v>
      </c>
      <c r="AM673" s="19">
        <f t="shared" ca="1" si="441"/>
        <v>333696</v>
      </c>
      <c r="AN673" t="str">
        <f ca="1">IF($C673=0,"",
VLOOKUP(MID($E673,1,1),TRANSF2,2,FALSE)
&amp; VLOOKUP(MID($E673,2,1),TRANSF2,2,FALSE)
&amp; VLOOKUP(MID($E673,3,1),TRANSF2,2,FALSE)
&amp; VLOOKUP(MID($E673,4,1),TRANSF2,2,FALSE)
&amp; VLOOKUP(MID($E673,5,1),TRANSF2,2,FALSE)
)</f>
        <v>FFLFF</v>
      </c>
      <c r="AO673" t="str">
        <f t="shared" ca="1" si="447"/>
        <v>FFLFF 802</v>
      </c>
      <c r="AP673" t="str">
        <f ca="1"/>
        <v>IPAPD 168</v>
      </c>
      <c r="AQ673" t="str" cm="1">
        <f t="array" aca="1" ref="AQ673:AR673" ca="1">IF($C673=0,"",_xlfn.TEXTSPLIT(AP673," "))</f>
        <v>IPAPD</v>
      </c>
      <c r="AR673" t="str">
        <f ca="1"/>
        <v>168</v>
      </c>
      <c r="AS673">
        <f t="shared" ca="1" si="448"/>
        <v>168</v>
      </c>
      <c r="AT673">
        <f ca="1"/>
        <v>661</v>
      </c>
      <c r="AU673" t="str">
        <f ca="1">IF($C673=0,"",
VLOOKUP(MID(AQ673,1,1),REVTRANS2,2,FALSE)
&amp; VLOOKUP(MID(AQ673,2,1),REVTRANS2,2,FALSE)
&amp; VLOOKUP(MID(AQ673,3,1),REVTRANS2,2,FALSE)
&amp; VLOOKUP(MID(AQ673,4,1),REVTRANS2,2,FALSE)
&amp; VLOOKUP(MID(AQ673,5,1),REVTRANS2,2,FALSE)
)</f>
        <v>9AJA4</v>
      </c>
      <c r="AV673">
        <f t="shared" ca="1" si="424"/>
        <v>0</v>
      </c>
      <c r="AW673">
        <f t="shared" ca="1" si="460"/>
        <v>0</v>
      </c>
      <c r="AX673">
        <f t="shared" ca="1" si="460"/>
        <v>0</v>
      </c>
      <c r="AY673">
        <f t="shared" ca="1" si="460"/>
        <v>1</v>
      </c>
      <c r="AZ673">
        <f t="shared" ca="1" si="460"/>
        <v>0</v>
      </c>
      <c r="BA673">
        <f t="shared" ca="1" si="460"/>
        <v>0</v>
      </c>
      <c r="BB673">
        <f t="shared" ca="1" si="460"/>
        <v>0</v>
      </c>
      <c r="BC673">
        <f t="shared" ca="1" si="460"/>
        <v>0</v>
      </c>
      <c r="BD673">
        <f t="shared" ca="1" si="460"/>
        <v>1</v>
      </c>
      <c r="BE673">
        <f t="shared" ca="1" si="460"/>
        <v>0</v>
      </c>
      <c r="BF673">
        <f t="shared" ca="1" si="460"/>
        <v>0</v>
      </c>
      <c r="BG673">
        <f t="shared" ca="1" si="460"/>
        <v>0</v>
      </c>
      <c r="BH673">
        <f t="shared" ca="1" si="460"/>
        <v>2</v>
      </c>
      <c r="BI673" s="37">
        <f t="shared" ca="1" si="460"/>
        <v>1</v>
      </c>
      <c r="BJ673" t="b">
        <f t="shared" ca="1" si="449"/>
        <v>0</v>
      </c>
      <c r="BK673" t="b">
        <f t="shared" ca="1" si="450"/>
        <v>0</v>
      </c>
      <c r="BL673" t="b">
        <f t="shared" ca="1" si="451"/>
        <v>0</v>
      </c>
      <c r="BM673" t="b">
        <f t="shared" ca="1" si="452"/>
        <v>1</v>
      </c>
      <c r="BN673" t="b">
        <f t="shared" ca="1" si="453"/>
        <v>0</v>
      </c>
      <c r="BO673" t="b">
        <f t="shared" ca="1" si="454"/>
        <v>0</v>
      </c>
      <c r="BP673" t="b">
        <f t="shared" ca="1" si="455"/>
        <v>0</v>
      </c>
      <c r="BQ673">
        <f t="shared" ca="1" si="456"/>
        <v>1</v>
      </c>
      <c r="BR673">
        <f t="shared" ca="1" si="457"/>
        <v>40661</v>
      </c>
      <c r="BS673" cm="1">
        <f t="array" aca="1" ref="BS673" ca="1">IF($C673=0,"",RANK(BR673,OFFSET(KKK,0,0,LAST,1),-1))</f>
        <v>615</v>
      </c>
      <c r="BT673" s="19">
        <f t="shared" ca="1" si="458"/>
        <v>103320</v>
      </c>
    </row>
    <row r="674" spans="1:72">
      <c r="A674">
        <v>662</v>
      </c>
      <c r="C674" s="9" t="str">
        <f t="shared" ca="1" si="426"/>
        <v>3T792 79</v>
      </c>
      <c r="D674">
        <f t="shared" ca="1" si="429"/>
        <v>8</v>
      </c>
      <c r="E674" t="str">
        <f t="shared" ca="1" si="442"/>
        <v>3T792</v>
      </c>
      <c r="F674" t="str">
        <f t="shared" ca="1" si="430"/>
        <v>CLGIB</v>
      </c>
      <c r="G674" t="str">
        <f t="shared" ca="1" si="443"/>
        <v>CLGIB 79</v>
      </c>
      <c r="H674" t="str">
        <f ca="1"/>
        <v>LLGNL 507</v>
      </c>
      <c r="I674" t="str" cm="1">
        <f t="array" aca="1" ref="I674:J674" ca="1">IF($C674=0,"",_xlfn.TEXTSPLIT(H674," "))</f>
        <v>LLGNL</v>
      </c>
      <c r="J674" t="str">
        <f ca="1"/>
        <v>507</v>
      </c>
      <c r="K674">
        <f t="shared" ca="1" si="444"/>
        <v>507</v>
      </c>
      <c r="L674">
        <f ca="1"/>
        <v>662</v>
      </c>
      <c r="M674" t="str">
        <f t="shared" ca="1" si="431"/>
        <v>TT7QT</v>
      </c>
      <c r="N674">
        <f t="shared" ca="1" si="421"/>
        <v>0</v>
      </c>
      <c r="O674">
        <f t="shared" ca="1" si="461"/>
        <v>0</v>
      </c>
      <c r="P674">
        <f t="shared" ca="1" si="461"/>
        <v>0</v>
      </c>
      <c r="Q674">
        <f t="shared" ca="1" si="461"/>
        <v>0</v>
      </c>
      <c r="R674">
        <f t="shared" ca="1" si="461"/>
        <v>0</v>
      </c>
      <c r="S674">
        <f t="shared" ca="1" si="461"/>
        <v>0</v>
      </c>
      <c r="T674">
        <f t="shared" ca="1" si="461"/>
        <v>1</v>
      </c>
      <c r="U674">
        <f t="shared" ca="1" si="461"/>
        <v>0</v>
      </c>
      <c r="V674">
        <f t="shared" ca="1" si="461"/>
        <v>0</v>
      </c>
      <c r="W674">
        <f t="shared" ca="1" si="461"/>
        <v>3</v>
      </c>
      <c r="X674">
        <f t="shared" ca="1" si="461"/>
        <v>0</v>
      </c>
      <c r="Y674">
        <f t="shared" ca="1" si="461"/>
        <v>1</v>
      </c>
      <c r="Z674">
        <f t="shared" ca="1" si="461"/>
        <v>0</v>
      </c>
      <c r="AA674">
        <f t="shared" ca="1" si="461"/>
        <v>0</v>
      </c>
      <c r="AB674">
        <f t="shared" ca="1" si="445"/>
        <v>5</v>
      </c>
      <c r="AC674" t="b">
        <f t="shared" ca="1" si="432"/>
        <v>0</v>
      </c>
      <c r="AD674" t="b">
        <f t="shared" ca="1" si="433"/>
        <v>0</v>
      </c>
      <c r="AE674" t="b">
        <f t="shared" ca="1" si="434"/>
        <v>0</v>
      </c>
      <c r="AF674" t="b">
        <f t="shared" ca="1" si="435"/>
        <v>1</v>
      </c>
      <c r="AG674" t="b">
        <f t="shared" ca="1" si="436"/>
        <v>0</v>
      </c>
      <c r="AH674" t="b">
        <f t="shared" ca="1" si="437"/>
        <v>0</v>
      </c>
      <c r="AI674" t="b">
        <f t="shared" ca="1" si="438"/>
        <v>0</v>
      </c>
      <c r="AJ674">
        <f t="shared" ca="1" si="446"/>
        <v>1</v>
      </c>
      <c r="AK674">
        <f t="shared" ca="1" si="439"/>
        <v>40662</v>
      </c>
      <c r="AL674">
        <f t="shared" ca="1" si="440"/>
        <v>740</v>
      </c>
      <c r="AM674" s="19">
        <f t="shared" ca="1" si="441"/>
        <v>375180</v>
      </c>
      <c r="AN674" t="str">
        <f ca="1">IF($C674=0,"",
VLOOKUP(MID($E674,1,1),TRANSF2,2,FALSE)
&amp; VLOOKUP(MID($E674,2,1),TRANSF2,2,FALSE)
&amp; VLOOKUP(MID($E674,3,1),TRANSF2,2,FALSE)
&amp; VLOOKUP(MID($E674,4,1),TRANSF2,2,FALSE)
&amp; VLOOKUP(MID($E674,5,1),TRANSF2,2,FALSE)
)</f>
        <v>CLGIB</v>
      </c>
      <c r="AO674" t="str">
        <f t="shared" ca="1" si="447"/>
        <v>CLGIB 79</v>
      </c>
      <c r="AP674" t="str">
        <f ca="1"/>
        <v>IPCDN 382</v>
      </c>
      <c r="AQ674" t="str" cm="1">
        <f t="array" aca="1" ref="AQ674:AR674" ca="1">IF($C674=0,"",_xlfn.TEXTSPLIT(AP674," "))</f>
        <v>IPCDN</v>
      </c>
      <c r="AR674" t="str">
        <f ca="1"/>
        <v>382</v>
      </c>
      <c r="AS674">
        <f t="shared" ca="1" si="448"/>
        <v>382</v>
      </c>
      <c r="AT674">
        <f ca="1"/>
        <v>662</v>
      </c>
      <c r="AU674" t="str">
        <f ca="1">IF($C674=0,"",
VLOOKUP(MID(AQ674,1,1),REVTRANS2,2,FALSE)
&amp; VLOOKUP(MID(AQ674,2,1),REVTRANS2,2,FALSE)
&amp; VLOOKUP(MID(AQ674,3,1),REVTRANS2,2,FALSE)
&amp; VLOOKUP(MID(AQ674,4,1),REVTRANS2,2,FALSE)
&amp; VLOOKUP(MID(AQ674,5,1),REVTRANS2,2,FALSE)
)</f>
        <v>9A34Q</v>
      </c>
      <c r="AV674">
        <f t="shared" ca="1" si="424"/>
        <v>0</v>
      </c>
      <c r="AW674">
        <f t="shared" ca="1" si="460"/>
        <v>0</v>
      </c>
      <c r="AX674">
        <f t="shared" ca="1" si="460"/>
        <v>1</v>
      </c>
      <c r="AY674">
        <f t="shared" ca="1" si="460"/>
        <v>1</v>
      </c>
      <c r="AZ674">
        <f t="shared" ca="1" si="460"/>
        <v>0</v>
      </c>
      <c r="BA674">
        <f t="shared" ca="1" si="460"/>
        <v>0</v>
      </c>
      <c r="BB674">
        <f t="shared" ca="1" si="460"/>
        <v>0</v>
      </c>
      <c r="BC674">
        <f t="shared" ca="1" si="460"/>
        <v>0</v>
      </c>
      <c r="BD674">
        <f t="shared" ca="1" si="460"/>
        <v>1</v>
      </c>
      <c r="BE674">
        <f t="shared" ca="1" si="460"/>
        <v>0</v>
      </c>
      <c r="BF674">
        <f t="shared" ca="1" si="460"/>
        <v>1</v>
      </c>
      <c r="BG674">
        <f t="shared" ca="1" si="460"/>
        <v>0</v>
      </c>
      <c r="BH674">
        <f t="shared" ca="1" si="460"/>
        <v>1</v>
      </c>
      <c r="BI674" s="37">
        <f t="shared" ca="1" si="460"/>
        <v>0</v>
      </c>
      <c r="BJ674" t="b">
        <f t="shared" ca="1" si="449"/>
        <v>0</v>
      </c>
      <c r="BK674" t="b">
        <f t="shared" ca="1" si="450"/>
        <v>0</v>
      </c>
      <c r="BL674" t="b">
        <f t="shared" ca="1" si="451"/>
        <v>0</v>
      </c>
      <c r="BM674" t="b">
        <f t="shared" ca="1" si="452"/>
        <v>0</v>
      </c>
      <c r="BN674" t="b">
        <f t="shared" ca="1" si="453"/>
        <v>0</v>
      </c>
      <c r="BO674" t="b">
        <f t="shared" ca="1" si="454"/>
        <v>0</v>
      </c>
      <c r="BP674" t="b">
        <f t="shared" ca="1" si="455"/>
        <v>1</v>
      </c>
      <c r="BQ674">
        <f t="shared" ca="1" si="456"/>
        <v>1</v>
      </c>
      <c r="BR674">
        <f t="shared" ca="1" si="457"/>
        <v>10662</v>
      </c>
      <c r="BS674" cm="1">
        <f t="array" aca="1" ref="BS674" ca="1">IF($C674=0,"",RANK(BR674,OFFSET(KKK,0,0,LAST,1),-1))</f>
        <v>77</v>
      </c>
      <c r="BT674" s="19">
        <f t="shared" ca="1" si="458"/>
        <v>29414</v>
      </c>
    </row>
    <row r="675" spans="1:72">
      <c r="A675">
        <v>663</v>
      </c>
      <c r="C675" s="9" t="str">
        <f t="shared" ca="1" si="426"/>
        <v>57575 231</v>
      </c>
      <c r="D675">
        <f t="shared" ca="1" si="429"/>
        <v>9</v>
      </c>
      <c r="E675" t="str">
        <f t="shared" ca="1" si="442"/>
        <v>57575</v>
      </c>
      <c r="F675" t="str">
        <f t="shared" ca="1" si="430"/>
        <v>EGEGE</v>
      </c>
      <c r="G675" t="str">
        <f t="shared" ca="1" si="443"/>
        <v>EGEGE 231</v>
      </c>
      <c r="H675" t="str">
        <f ca="1"/>
        <v>LLLCL 885</v>
      </c>
      <c r="I675" t="str" cm="1">
        <f t="array" aca="1" ref="I675:J675" ca="1">IF($C675=0,"",_xlfn.TEXTSPLIT(H675," "))</f>
        <v>LLLCL</v>
      </c>
      <c r="J675" t="str">
        <f ca="1"/>
        <v>885</v>
      </c>
      <c r="K675">
        <f t="shared" ca="1" si="444"/>
        <v>885</v>
      </c>
      <c r="L675">
        <f ca="1"/>
        <v>663</v>
      </c>
      <c r="M675" t="str">
        <f t="shared" ca="1" si="431"/>
        <v>TTT3T</v>
      </c>
      <c r="N675">
        <f t="shared" ca="1" si="421"/>
        <v>0</v>
      </c>
      <c r="O675">
        <f t="shared" ca="1" si="461"/>
        <v>0</v>
      </c>
      <c r="P675">
        <f t="shared" ca="1" si="461"/>
        <v>1</v>
      </c>
      <c r="Q675">
        <f t="shared" ca="1" si="461"/>
        <v>0</v>
      </c>
      <c r="R675">
        <f t="shared" ca="1" si="461"/>
        <v>0</v>
      </c>
      <c r="S675">
        <f t="shared" ca="1" si="461"/>
        <v>0</v>
      </c>
      <c r="T675">
        <f t="shared" ca="1" si="461"/>
        <v>0</v>
      </c>
      <c r="U675">
        <f t="shared" ca="1" si="461"/>
        <v>0</v>
      </c>
      <c r="V675">
        <f t="shared" ca="1" si="461"/>
        <v>0</v>
      </c>
      <c r="W675">
        <f t="shared" ca="1" si="461"/>
        <v>4</v>
      </c>
      <c r="X675">
        <f t="shared" ca="1" si="461"/>
        <v>0</v>
      </c>
      <c r="Y675">
        <f t="shared" ca="1" si="461"/>
        <v>0</v>
      </c>
      <c r="Z675">
        <f t="shared" ca="1" si="461"/>
        <v>0</v>
      </c>
      <c r="AA675">
        <f t="shared" ca="1" si="461"/>
        <v>0</v>
      </c>
      <c r="AB675">
        <f t="shared" ca="1" si="445"/>
        <v>5</v>
      </c>
      <c r="AC675" t="b">
        <f t="shared" ca="1" si="432"/>
        <v>0</v>
      </c>
      <c r="AD675" t="b">
        <f t="shared" ca="1" si="433"/>
        <v>1</v>
      </c>
      <c r="AE675" t="b">
        <f t="shared" ca="1" si="434"/>
        <v>0</v>
      </c>
      <c r="AF675" t="b">
        <f t="shared" ca="1" si="435"/>
        <v>0</v>
      </c>
      <c r="AG675" t="b">
        <f t="shared" ca="1" si="436"/>
        <v>0</v>
      </c>
      <c r="AH675" t="b">
        <f t="shared" ca="1" si="437"/>
        <v>0</v>
      </c>
      <c r="AI675" t="b">
        <f t="shared" ca="1" si="438"/>
        <v>0</v>
      </c>
      <c r="AJ675">
        <f t="shared" ca="1" si="446"/>
        <v>1</v>
      </c>
      <c r="AK675">
        <f t="shared" ca="1" si="439"/>
        <v>60663</v>
      </c>
      <c r="AL675">
        <f t="shared" ca="1" si="440"/>
        <v>970</v>
      </c>
      <c r="AM675" s="19">
        <f t="shared" ca="1" si="441"/>
        <v>858450</v>
      </c>
      <c r="AN675" t="str">
        <f ca="1">IF($C675=0,"",
VLOOKUP(MID($E675,1,1),TRANSF2,2,FALSE)
&amp; VLOOKUP(MID($E675,2,1),TRANSF2,2,FALSE)
&amp; VLOOKUP(MID($E675,3,1),TRANSF2,2,FALSE)
&amp; VLOOKUP(MID($E675,4,1),TRANSF2,2,FALSE)
&amp; VLOOKUP(MID($E675,5,1),TRANSF2,2,FALSE)
)</f>
        <v>EGEGE</v>
      </c>
      <c r="AO675" t="str">
        <f t="shared" ca="1" si="447"/>
        <v>EGEGE 231</v>
      </c>
      <c r="AP675" t="str">
        <f ca="1"/>
        <v>IPCFP 995</v>
      </c>
      <c r="AQ675" t="str" cm="1">
        <f t="array" aca="1" ref="AQ675:AR675" ca="1">IF($C675=0,"",_xlfn.TEXTSPLIT(AP675," "))</f>
        <v>IPCFP</v>
      </c>
      <c r="AR675" t="str">
        <f ca="1"/>
        <v>995</v>
      </c>
      <c r="AS675">
        <f t="shared" ca="1" si="448"/>
        <v>995</v>
      </c>
      <c r="AT675">
        <f ca="1"/>
        <v>663</v>
      </c>
      <c r="AU675" t="str">
        <f ca="1">IF($C675=0,"",
VLOOKUP(MID(AQ675,1,1),REVTRANS2,2,FALSE)
&amp; VLOOKUP(MID(AQ675,2,1),REVTRANS2,2,FALSE)
&amp; VLOOKUP(MID(AQ675,3,1),REVTRANS2,2,FALSE)
&amp; VLOOKUP(MID(AQ675,4,1),REVTRANS2,2,FALSE)
&amp; VLOOKUP(MID(AQ675,5,1),REVTRANS2,2,FALSE)
)</f>
        <v>9A36A</v>
      </c>
      <c r="AV675">
        <f t="shared" ca="1" si="424"/>
        <v>0</v>
      </c>
      <c r="AW675">
        <f t="shared" ca="1" si="460"/>
        <v>0</v>
      </c>
      <c r="AX675">
        <f t="shared" ca="1" si="460"/>
        <v>1</v>
      </c>
      <c r="AY675">
        <f t="shared" ca="1" si="460"/>
        <v>0</v>
      </c>
      <c r="AZ675">
        <f t="shared" ca="1" si="460"/>
        <v>0</v>
      </c>
      <c r="BA675">
        <f t="shared" ca="1" si="460"/>
        <v>1</v>
      </c>
      <c r="BB675">
        <f t="shared" ca="1" si="460"/>
        <v>0</v>
      </c>
      <c r="BC675">
        <f t="shared" ca="1" si="460"/>
        <v>0</v>
      </c>
      <c r="BD675">
        <f t="shared" ca="1" si="460"/>
        <v>1</v>
      </c>
      <c r="BE675">
        <f t="shared" ca="1" si="460"/>
        <v>0</v>
      </c>
      <c r="BF675">
        <f t="shared" ca="1" si="460"/>
        <v>0</v>
      </c>
      <c r="BG675">
        <f t="shared" ca="1" si="460"/>
        <v>0</v>
      </c>
      <c r="BH675">
        <f t="shared" ca="1" si="460"/>
        <v>2</v>
      </c>
      <c r="BI675" s="37">
        <f t="shared" ca="1" si="460"/>
        <v>0</v>
      </c>
      <c r="BJ675" t="b">
        <f t="shared" ca="1" si="449"/>
        <v>0</v>
      </c>
      <c r="BK675" t="b">
        <f t="shared" ca="1" si="450"/>
        <v>0</v>
      </c>
      <c r="BL675" t="b">
        <f t="shared" ca="1" si="451"/>
        <v>0</v>
      </c>
      <c r="BM675" t="b">
        <f t="shared" ca="1" si="452"/>
        <v>0</v>
      </c>
      <c r="BN675" t="b">
        <f t="shared" ca="1" si="453"/>
        <v>0</v>
      </c>
      <c r="BO675" t="b">
        <f t="shared" ca="1" si="454"/>
        <v>1</v>
      </c>
      <c r="BP675" t="b">
        <f t="shared" ca="1" si="455"/>
        <v>0</v>
      </c>
      <c r="BQ675">
        <f t="shared" ca="1" si="456"/>
        <v>1</v>
      </c>
      <c r="BR675">
        <f t="shared" ca="1" si="457"/>
        <v>20663</v>
      </c>
      <c r="BS675" cm="1">
        <f t="array" aca="1" ref="BS675" ca="1">IF($C675=0,"",RANK(BR675,OFFSET(KKK,0,0,LAST,1),-1))</f>
        <v>254</v>
      </c>
      <c r="BT675" s="19">
        <f t="shared" ca="1" si="458"/>
        <v>252730</v>
      </c>
    </row>
    <row r="676" spans="1:72">
      <c r="A676">
        <v>664</v>
      </c>
      <c r="C676" s="9" t="str">
        <f t="shared" ca="1" si="426"/>
        <v>J47JT 715</v>
      </c>
      <c r="D676">
        <f t="shared" ca="1" si="429"/>
        <v>9</v>
      </c>
      <c r="E676" t="str">
        <f t="shared" ca="1" si="442"/>
        <v>J47JT</v>
      </c>
      <c r="F676" t="str">
        <f t="shared" ca="1" si="430"/>
        <v>MDGML</v>
      </c>
      <c r="G676" t="str">
        <f t="shared" ca="1" si="443"/>
        <v>MDGML 715</v>
      </c>
      <c r="H676" t="str">
        <f ca="1"/>
        <v>LLLDL 525</v>
      </c>
      <c r="I676" t="str" cm="1">
        <f t="array" aca="1" ref="I676:J676" ca="1">IF($C676=0,"",_xlfn.TEXTSPLIT(H676," "))</f>
        <v>LLLDL</v>
      </c>
      <c r="J676" t="str">
        <f ca="1"/>
        <v>525</v>
      </c>
      <c r="K676">
        <f t="shared" ca="1" si="444"/>
        <v>525</v>
      </c>
      <c r="L676">
        <f ca="1"/>
        <v>664</v>
      </c>
      <c r="M676" t="str">
        <f t="shared" ca="1" si="431"/>
        <v>TTT4T</v>
      </c>
      <c r="N676">
        <f t="shared" ca="1" si="421"/>
        <v>0</v>
      </c>
      <c r="O676">
        <f t="shared" ca="1" si="461"/>
        <v>0</v>
      </c>
      <c r="P676">
        <f t="shared" ca="1" si="461"/>
        <v>0</v>
      </c>
      <c r="Q676">
        <f t="shared" ca="1" si="461"/>
        <v>1</v>
      </c>
      <c r="R676">
        <f t="shared" ca="1" si="461"/>
        <v>0</v>
      </c>
      <c r="S676">
        <f t="shared" ca="1" si="461"/>
        <v>0</v>
      </c>
      <c r="T676">
        <f t="shared" ca="1" si="461"/>
        <v>0</v>
      </c>
      <c r="U676">
        <f t="shared" ca="1" si="461"/>
        <v>0</v>
      </c>
      <c r="V676">
        <f t="shared" ca="1" si="461"/>
        <v>0</v>
      </c>
      <c r="W676">
        <f t="shared" ca="1" si="461"/>
        <v>4</v>
      </c>
      <c r="X676">
        <f t="shared" ca="1" si="461"/>
        <v>0</v>
      </c>
      <c r="Y676">
        <f t="shared" ca="1" si="461"/>
        <v>0</v>
      </c>
      <c r="Z676">
        <f t="shared" ca="1" si="461"/>
        <v>0</v>
      </c>
      <c r="AA676">
        <f t="shared" ca="1" si="461"/>
        <v>0</v>
      </c>
      <c r="AB676">
        <f t="shared" ca="1" si="445"/>
        <v>5</v>
      </c>
      <c r="AC676" t="b">
        <f t="shared" ca="1" si="432"/>
        <v>0</v>
      </c>
      <c r="AD676" t="b">
        <f t="shared" ca="1" si="433"/>
        <v>1</v>
      </c>
      <c r="AE676" t="b">
        <f t="shared" ca="1" si="434"/>
        <v>0</v>
      </c>
      <c r="AF676" t="b">
        <f t="shared" ca="1" si="435"/>
        <v>0</v>
      </c>
      <c r="AG676" t="b">
        <f t="shared" ca="1" si="436"/>
        <v>0</v>
      </c>
      <c r="AH676" t="b">
        <f t="shared" ca="1" si="437"/>
        <v>0</v>
      </c>
      <c r="AI676" t="b">
        <f t="shared" ca="1" si="438"/>
        <v>0</v>
      </c>
      <c r="AJ676">
        <f t="shared" ca="1" si="446"/>
        <v>1</v>
      </c>
      <c r="AK676">
        <f t="shared" ca="1" si="439"/>
        <v>60664</v>
      </c>
      <c r="AL676">
        <f t="shared" ca="1" si="440"/>
        <v>971</v>
      </c>
      <c r="AM676" s="19">
        <f t="shared" ca="1" si="441"/>
        <v>509775</v>
      </c>
      <c r="AN676" t="str">
        <f ca="1">IF($C676=0,"",
VLOOKUP(MID($E676,1,1),TRANSF2,2,FALSE)
&amp; VLOOKUP(MID($E676,2,1),TRANSF2,2,FALSE)
&amp; VLOOKUP(MID($E676,3,1),TRANSF2,2,FALSE)
&amp; VLOOKUP(MID($E676,4,1),TRANSF2,2,FALSE)
&amp; VLOOKUP(MID($E676,5,1),TRANSF2,2,FALSE)
)</f>
        <v>ADGAL</v>
      </c>
      <c r="AO676" t="str">
        <f t="shared" ca="1" si="447"/>
        <v>ADGAL 715</v>
      </c>
      <c r="AP676" t="str">
        <f ca="1"/>
        <v>IPINP 634</v>
      </c>
      <c r="AQ676" t="str" cm="1">
        <f t="array" aca="1" ref="AQ676:AR676" ca="1">IF($C676=0,"",_xlfn.TEXTSPLIT(AP676," "))</f>
        <v>IPINP</v>
      </c>
      <c r="AR676" t="str">
        <f ca="1"/>
        <v>634</v>
      </c>
      <c r="AS676">
        <f t="shared" ca="1" si="448"/>
        <v>634</v>
      </c>
      <c r="AT676">
        <f ca="1"/>
        <v>664</v>
      </c>
      <c r="AU676" t="str">
        <f ca="1">IF($C676=0,"",
VLOOKUP(MID(AQ676,1,1),REVTRANS2,2,FALSE)
&amp; VLOOKUP(MID(AQ676,2,1),REVTRANS2,2,FALSE)
&amp; VLOOKUP(MID(AQ676,3,1),REVTRANS2,2,FALSE)
&amp; VLOOKUP(MID(AQ676,4,1),REVTRANS2,2,FALSE)
&amp; VLOOKUP(MID(AQ676,5,1),REVTRANS2,2,FALSE)
)</f>
        <v>9A9QA</v>
      </c>
      <c r="AV676">
        <f t="shared" ca="1" si="424"/>
        <v>0</v>
      </c>
      <c r="AW676">
        <f t="shared" ca="1" si="460"/>
        <v>0</v>
      </c>
      <c r="AX676">
        <f t="shared" ca="1" si="460"/>
        <v>0</v>
      </c>
      <c r="AY676">
        <f t="shared" ca="1" si="460"/>
        <v>0</v>
      </c>
      <c r="AZ676">
        <f t="shared" ca="1" si="460"/>
        <v>0</v>
      </c>
      <c r="BA676">
        <f t="shared" ca="1" si="460"/>
        <v>0</v>
      </c>
      <c r="BB676">
        <f t="shared" ca="1" si="460"/>
        <v>0</v>
      </c>
      <c r="BC676">
        <f t="shared" ca="1" si="460"/>
        <v>0</v>
      </c>
      <c r="BD676">
        <f t="shared" ca="1" si="460"/>
        <v>2</v>
      </c>
      <c r="BE676">
        <f t="shared" ca="1" si="460"/>
        <v>0</v>
      </c>
      <c r="BF676">
        <f t="shared" ca="1" si="460"/>
        <v>1</v>
      </c>
      <c r="BG676">
        <f t="shared" ca="1" si="460"/>
        <v>0</v>
      </c>
      <c r="BH676">
        <f t="shared" ca="1" si="460"/>
        <v>2</v>
      </c>
      <c r="BI676" s="37">
        <f t="shared" ca="1" si="460"/>
        <v>0</v>
      </c>
      <c r="BJ676" t="b">
        <f t="shared" ca="1" si="449"/>
        <v>0</v>
      </c>
      <c r="BK676" t="b">
        <f t="shared" ca="1" si="450"/>
        <v>0</v>
      </c>
      <c r="BL676" t="b">
        <f t="shared" ca="1" si="451"/>
        <v>0</v>
      </c>
      <c r="BM676" t="b">
        <f t="shared" ca="1" si="452"/>
        <v>0</v>
      </c>
      <c r="BN676" t="b">
        <f t="shared" ca="1" si="453"/>
        <v>1</v>
      </c>
      <c r="BO676" t="b">
        <f t="shared" ca="1" si="454"/>
        <v>0</v>
      </c>
      <c r="BP676" t="b">
        <f t="shared" ca="1" si="455"/>
        <v>0</v>
      </c>
      <c r="BQ676">
        <f t="shared" ca="1" si="456"/>
        <v>1</v>
      </c>
      <c r="BR676">
        <f t="shared" ca="1" si="457"/>
        <v>30664</v>
      </c>
      <c r="BS676" cm="1">
        <f t="array" aca="1" ref="BS676" ca="1">IF($C676=0,"",RANK(BR676,OFFSET(KKK,0,0,LAST,1),-1))</f>
        <v>405</v>
      </c>
      <c r="BT676" s="19">
        <f t="shared" ca="1" si="458"/>
        <v>256770</v>
      </c>
    </row>
    <row r="677" spans="1:72">
      <c r="A677">
        <v>665</v>
      </c>
      <c r="C677" s="9" t="str">
        <f t="shared" ca="1" si="426"/>
        <v>62666 657</v>
      </c>
      <c r="D677">
        <f t="shared" ca="1" si="429"/>
        <v>9</v>
      </c>
      <c r="E677" t="str">
        <f t="shared" ca="1" si="442"/>
        <v>62666</v>
      </c>
      <c r="F677" t="str">
        <f t="shared" ca="1" si="430"/>
        <v>FBFFF</v>
      </c>
      <c r="G677" t="str">
        <f t="shared" ca="1" si="443"/>
        <v>FBFFF 657</v>
      </c>
      <c r="H677" t="str">
        <f ca="1"/>
        <v>LLLEC 859</v>
      </c>
      <c r="I677" t="str" cm="1">
        <f t="array" aca="1" ref="I677:J677" ca="1">IF($C677=0,"",_xlfn.TEXTSPLIT(H677," "))</f>
        <v>LLLEC</v>
      </c>
      <c r="J677" t="str">
        <f ca="1"/>
        <v>859</v>
      </c>
      <c r="K677">
        <f t="shared" ca="1" si="444"/>
        <v>859</v>
      </c>
      <c r="L677">
        <f ca="1"/>
        <v>665</v>
      </c>
      <c r="M677" t="str">
        <f t="shared" ca="1" si="431"/>
        <v>TTT53</v>
      </c>
      <c r="N677">
        <f t="shared" ca="1" si="421"/>
        <v>0</v>
      </c>
      <c r="O677">
        <f t="shared" ref="O677:AA686" ca="1" si="462">IF($C677=0,"",(LEN($M677)-LEN(SUBSTITUTE($M677,O$11,""))))</f>
        <v>0</v>
      </c>
      <c r="P677">
        <f t="shared" ca="1" si="462"/>
        <v>1</v>
      </c>
      <c r="Q677">
        <f t="shared" ca="1" si="462"/>
        <v>0</v>
      </c>
      <c r="R677">
        <f t="shared" ca="1" si="462"/>
        <v>1</v>
      </c>
      <c r="S677">
        <f t="shared" ca="1" si="462"/>
        <v>0</v>
      </c>
      <c r="T677">
        <f t="shared" ca="1" si="462"/>
        <v>0</v>
      </c>
      <c r="U677">
        <f t="shared" ca="1" si="462"/>
        <v>0</v>
      </c>
      <c r="V677">
        <f t="shared" ca="1" si="462"/>
        <v>0</v>
      </c>
      <c r="W677">
        <f t="shared" ca="1" si="462"/>
        <v>3</v>
      </c>
      <c r="X677">
        <f t="shared" ca="1" si="462"/>
        <v>0</v>
      </c>
      <c r="Y677">
        <f t="shared" ca="1" si="462"/>
        <v>0</v>
      </c>
      <c r="Z677">
        <f t="shared" ca="1" si="462"/>
        <v>0</v>
      </c>
      <c r="AA677">
        <f t="shared" ca="1" si="462"/>
        <v>0</v>
      </c>
      <c r="AB677">
        <f t="shared" ca="1" si="445"/>
        <v>5</v>
      </c>
      <c r="AC677" t="b">
        <f t="shared" ca="1" si="432"/>
        <v>0</v>
      </c>
      <c r="AD677" t="b">
        <f t="shared" ca="1" si="433"/>
        <v>0</v>
      </c>
      <c r="AE677" t="b">
        <f t="shared" ca="1" si="434"/>
        <v>0</v>
      </c>
      <c r="AF677" t="b">
        <f t="shared" ca="1" si="435"/>
        <v>1</v>
      </c>
      <c r="AG677" t="b">
        <f t="shared" ca="1" si="436"/>
        <v>0</v>
      </c>
      <c r="AH677" t="b">
        <f t="shared" ca="1" si="437"/>
        <v>0</v>
      </c>
      <c r="AI677" t="b">
        <f t="shared" ca="1" si="438"/>
        <v>0</v>
      </c>
      <c r="AJ677">
        <f t="shared" ca="1" si="446"/>
        <v>1</v>
      </c>
      <c r="AK677">
        <f t="shared" ca="1" si="439"/>
        <v>40665</v>
      </c>
      <c r="AL677">
        <f t="shared" ca="1" si="440"/>
        <v>741</v>
      </c>
      <c r="AM677" s="19">
        <f t="shared" ca="1" si="441"/>
        <v>636519</v>
      </c>
      <c r="AN677" t="str">
        <f ca="1">IF($C677=0,"",
VLOOKUP(MID($E677,1,1),TRANSF2,2,FALSE)
&amp; VLOOKUP(MID($E677,2,1),TRANSF2,2,FALSE)
&amp; VLOOKUP(MID($E677,3,1),TRANSF2,2,FALSE)
&amp; VLOOKUP(MID($E677,4,1),TRANSF2,2,FALSE)
&amp; VLOOKUP(MID($E677,5,1),TRANSF2,2,FALSE)
)</f>
        <v>FBFFF</v>
      </c>
      <c r="AO677" t="str">
        <f t="shared" ca="1" si="447"/>
        <v>FBFFF 657</v>
      </c>
      <c r="AP677" t="str">
        <f ca="1"/>
        <v>IPONL 451</v>
      </c>
      <c r="AQ677" t="str" cm="1">
        <f t="array" aca="1" ref="AQ677:AR677" ca="1">IF($C677=0,"",_xlfn.TEXTSPLIT(AP677," "))</f>
        <v>IPONL</v>
      </c>
      <c r="AR677" t="str">
        <f ca="1"/>
        <v>451</v>
      </c>
      <c r="AS677">
        <f t="shared" ca="1" si="448"/>
        <v>451</v>
      </c>
      <c r="AT677">
        <f ca="1"/>
        <v>665</v>
      </c>
      <c r="AU677" t="str">
        <f ca="1">IF($C677=0,"",
VLOOKUP(MID(AQ677,1,1),REVTRANS2,2,FALSE)
&amp; VLOOKUP(MID(AQ677,2,1),REVTRANS2,2,FALSE)
&amp; VLOOKUP(MID(AQ677,3,1),REVTRANS2,2,FALSE)
&amp; VLOOKUP(MID(AQ677,4,1),REVTRANS2,2,FALSE)
&amp; VLOOKUP(MID(AQ677,5,1),REVTRANS2,2,FALSE)
)</f>
        <v>9AKQT</v>
      </c>
      <c r="AV677">
        <f t="shared" ca="1" si="424"/>
        <v>0</v>
      </c>
      <c r="AW677">
        <f t="shared" ca="1" si="460"/>
        <v>0</v>
      </c>
      <c r="AX677">
        <f t="shared" ca="1" si="460"/>
        <v>0</v>
      </c>
      <c r="AY677">
        <f t="shared" ca="1" si="460"/>
        <v>0</v>
      </c>
      <c r="AZ677">
        <f t="shared" ca="1" si="460"/>
        <v>0</v>
      </c>
      <c r="BA677">
        <f t="shared" ca="1" si="460"/>
        <v>0</v>
      </c>
      <c r="BB677">
        <f t="shared" ca="1" si="460"/>
        <v>0</v>
      </c>
      <c r="BC677">
        <f t="shared" ca="1" si="460"/>
        <v>0</v>
      </c>
      <c r="BD677">
        <f t="shared" ca="1" si="460"/>
        <v>1</v>
      </c>
      <c r="BE677">
        <f t="shared" ca="1" si="460"/>
        <v>1</v>
      </c>
      <c r="BF677">
        <f t="shared" ca="1" si="460"/>
        <v>1</v>
      </c>
      <c r="BG677">
        <f t="shared" ca="1" si="460"/>
        <v>1</v>
      </c>
      <c r="BH677">
        <f t="shared" ca="1" si="460"/>
        <v>1</v>
      </c>
      <c r="BI677" s="37">
        <f t="shared" ca="1" si="460"/>
        <v>0</v>
      </c>
      <c r="BJ677" t="b">
        <f t="shared" ca="1" si="449"/>
        <v>0</v>
      </c>
      <c r="BK677" t="b">
        <f t="shared" ca="1" si="450"/>
        <v>0</v>
      </c>
      <c r="BL677" t="b">
        <f t="shared" ca="1" si="451"/>
        <v>0</v>
      </c>
      <c r="BM677" t="b">
        <f t="shared" ca="1" si="452"/>
        <v>0</v>
      </c>
      <c r="BN677" t="b">
        <f t="shared" ca="1" si="453"/>
        <v>0</v>
      </c>
      <c r="BO677" t="b">
        <f t="shared" ca="1" si="454"/>
        <v>0</v>
      </c>
      <c r="BP677" t="b">
        <f t="shared" ca="1" si="455"/>
        <v>1</v>
      </c>
      <c r="BQ677">
        <f t="shared" ca="1" si="456"/>
        <v>1</v>
      </c>
      <c r="BR677">
        <f t="shared" ca="1" si="457"/>
        <v>10665</v>
      </c>
      <c r="BS677" cm="1">
        <f t="array" aca="1" ref="BS677" ca="1">IF($C677=0,"",RANK(BR677,OFFSET(KKK,0,0,LAST,1),-1))</f>
        <v>78</v>
      </c>
      <c r="BT677" s="19">
        <f t="shared" ca="1" si="458"/>
        <v>35178</v>
      </c>
    </row>
    <row r="678" spans="1:72">
      <c r="A678">
        <v>666</v>
      </c>
      <c r="C678" s="9" t="str">
        <f t="shared" ca="1" si="426"/>
        <v>997K9 128</v>
      </c>
      <c r="D678">
        <f t="shared" ca="1" si="429"/>
        <v>9</v>
      </c>
      <c r="E678" t="str">
        <f t="shared" ca="1" si="442"/>
        <v>997K9</v>
      </c>
      <c r="F678" t="str">
        <f t="shared" ca="1" si="430"/>
        <v>IIGOI</v>
      </c>
      <c r="G678" t="str">
        <f t="shared" ca="1" si="443"/>
        <v>IIGOI 128</v>
      </c>
      <c r="H678" t="str">
        <f ca="1"/>
        <v>LLLEL 923</v>
      </c>
      <c r="I678" t="str" cm="1">
        <f t="array" aca="1" ref="I678:J678" ca="1">IF($C678=0,"",_xlfn.TEXTSPLIT(H678," "))</f>
        <v>LLLEL</v>
      </c>
      <c r="J678" t="str">
        <f ca="1"/>
        <v>923</v>
      </c>
      <c r="K678">
        <f t="shared" ca="1" si="444"/>
        <v>923</v>
      </c>
      <c r="L678">
        <f ca="1"/>
        <v>666</v>
      </c>
      <c r="M678" t="str">
        <f t="shared" ca="1" si="431"/>
        <v>TTT5T</v>
      </c>
      <c r="N678">
        <f t="shared" ca="1" si="421"/>
        <v>0</v>
      </c>
      <c r="O678">
        <f t="shared" ca="1" si="462"/>
        <v>0</v>
      </c>
      <c r="P678">
        <f t="shared" ca="1" si="462"/>
        <v>0</v>
      </c>
      <c r="Q678">
        <f t="shared" ca="1" si="462"/>
        <v>0</v>
      </c>
      <c r="R678">
        <f t="shared" ca="1" si="462"/>
        <v>1</v>
      </c>
      <c r="S678">
        <f t="shared" ca="1" si="462"/>
        <v>0</v>
      </c>
      <c r="T678">
        <f t="shared" ca="1" si="462"/>
        <v>0</v>
      </c>
      <c r="U678">
        <f t="shared" ca="1" si="462"/>
        <v>0</v>
      </c>
      <c r="V678">
        <f t="shared" ca="1" si="462"/>
        <v>0</v>
      </c>
      <c r="W678">
        <f t="shared" ca="1" si="462"/>
        <v>4</v>
      </c>
      <c r="X678">
        <f t="shared" ca="1" si="462"/>
        <v>0</v>
      </c>
      <c r="Y678">
        <f t="shared" ca="1" si="462"/>
        <v>0</v>
      </c>
      <c r="Z678">
        <f t="shared" ca="1" si="462"/>
        <v>0</v>
      </c>
      <c r="AA678">
        <f t="shared" ca="1" si="462"/>
        <v>0</v>
      </c>
      <c r="AB678">
        <f t="shared" ca="1" si="445"/>
        <v>5</v>
      </c>
      <c r="AC678" t="b">
        <f t="shared" ca="1" si="432"/>
        <v>0</v>
      </c>
      <c r="AD678" t="b">
        <f t="shared" ca="1" si="433"/>
        <v>1</v>
      </c>
      <c r="AE678" t="b">
        <f t="shared" ca="1" si="434"/>
        <v>0</v>
      </c>
      <c r="AF678" t="b">
        <f t="shared" ca="1" si="435"/>
        <v>0</v>
      </c>
      <c r="AG678" t="b">
        <f t="shared" ca="1" si="436"/>
        <v>0</v>
      </c>
      <c r="AH678" t="b">
        <f t="shared" ca="1" si="437"/>
        <v>0</v>
      </c>
      <c r="AI678" t="b">
        <f t="shared" ca="1" si="438"/>
        <v>0</v>
      </c>
      <c r="AJ678">
        <f t="shared" ca="1" si="446"/>
        <v>1</v>
      </c>
      <c r="AK678">
        <f t="shared" ca="1" si="439"/>
        <v>60666</v>
      </c>
      <c r="AL678">
        <f t="shared" ca="1" si="440"/>
        <v>972</v>
      </c>
      <c r="AM678" s="19">
        <f t="shared" ca="1" si="441"/>
        <v>897156</v>
      </c>
      <c r="AN678" t="str">
        <f ca="1">IF($C678=0,"",
VLOOKUP(MID($E678,1,1),TRANSF2,2,FALSE)
&amp; VLOOKUP(MID($E678,2,1),TRANSF2,2,FALSE)
&amp; VLOOKUP(MID($E678,3,1),TRANSF2,2,FALSE)
&amp; VLOOKUP(MID($E678,4,1),TRANSF2,2,FALSE)
&amp; VLOOKUP(MID($E678,5,1),TRANSF2,2,FALSE)
)</f>
        <v>IIGOI</v>
      </c>
      <c r="AO678" t="str">
        <f t="shared" ca="1" si="447"/>
        <v>IIGOI 128</v>
      </c>
      <c r="AP678" t="str">
        <f ca="1"/>
        <v>IPPDI 927</v>
      </c>
      <c r="AQ678" t="str" cm="1">
        <f t="array" aca="1" ref="AQ678:AR678" ca="1">IF($C678=0,"",_xlfn.TEXTSPLIT(AP678," "))</f>
        <v>IPPDI</v>
      </c>
      <c r="AR678" t="str">
        <f ca="1"/>
        <v>927</v>
      </c>
      <c r="AS678">
        <f t="shared" ca="1" si="448"/>
        <v>927</v>
      </c>
      <c r="AT678">
        <f ca="1"/>
        <v>666</v>
      </c>
      <c r="AU678" t="str">
        <f ca="1">IF($C678=0,"",
VLOOKUP(MID(AQ678,1,1),REVTRANS2,2,FALSE)
&amp; VLOOKUP(MID(AQ678,2,1),REVTRANS2,2,FALSE)
&amp; VLOOKUP(MID(AQ678,3,1),REVTRANS2,2,FALSE)
&amp; VLOOKUP(MID(AQ678,4,1),REVTRANS2,2,FALSE)
&amp; VLOOKUP(MID(AQ678,5,1),REVTRANS2,2,FALSE)
)</f>
        <v>9AA49</v>
      </c>
      <c r="AV678">
        <f t="shared" ca="1" si="424"/>
        <v>0</v>
      </c>
      <c r="AW678">
        <f t="shared" ca="1" si="460"/>
        <v>0</v>
      </c>
      <c r="AX678">
        <f t="shared" ca="1" si="460"/>
        <v>0</v>
      </c>
      <c r="AY678">
        <f t="shared" ca="1" si="460"/>
        <v>1</v>
      </c>
      <c r="AZ678">
        <f t="shared" ca="1" si="460"/>
        <v>0</v>
      </c>
      <c r="BA678">
        <f t="shared" ca="1" si="460"/>
        <v>0</v>
      </c>
      <c r="BB678">
        <f t="shared" ca="1" si="460"/>
        <v>0</v>
      </c>
      <c r="BC678">
        <f t="shared" ca="1" si="460"/>
        <v>0</v>
      </c>
      <c r="BD678">
        <f t="shared" ca="1" si="460"/>
        <v>2</v>
      </c>
      <c r="BE678">
        <f t="shared" ca="1" si="460"/>
        <v>0</v>
      </c>
      <c r="BF678">
        <f t="shared" ca="1" si="460"/>
        <v>0</v>
      </c>
      <c r="BG678">
        <f t="shared" ca="1" si="460"/>
        <v>0</v>
      </c>
      <c r="BH678">
        <f t="shared" ca="1" si="460"/>
        <v>2</v>
      </c>
      <c r="BI678" s="37">
        <f t="shared" ca="1" si="460"/>
        <v>0</v>
      </c>
      <c r="BJ678" t="b">
        <f t="shared" ca="1" si="449"/>
        <v>0</v>
      </c>
      <c r="BK678" t="b">
        <f t="shared" ca="1" si="450"/>
        <v>0</v>
      </c>
      <c r="BL678" t="b">
        <f t="shared" ca="1" si="451"/>
        <v>0</v>
      </c>
      <c r="BM678" t="b">
        <f t="shared" ca="1" si="452"/>
        <v>0</v>
      </c>
      <c r="BN678" t="b">
        <f t="shared" ca="1" si="453"/>
        <v>1</v>
      </c>
      <c r="BO678" t="b">
        <f t="shared" ca="1" si="454"/>
        <v>0</v>
      </c>
      <c r="BP678" t="b">
        <f t="shared" ca="1" si="455"/>
        <v>0</v>
      </c>
      <c r="BQ678">
        <f t="shared" ca="1" si="456"/>
        <v>1</v>
      </c>
      <c r="BR678">
        <f t="shared" ca="1" si="457"/>
        <v>30666</v>
      </c>
      <c r="BS678" cm="1">
        <f t="array" aca="1" ref="BS678" ca="1">IF($C678=0,"",RANK(BR678,OFFSET(KKK,0,0,LAST,1),-1))</f>
        <v>406</v>
      </c>
      <c r="BT678" s="19">
        <f t="shared" ca="1" si="458"/>
        <v>376362</v>
      </c>
    </row>
    <row r="679" spans="1:72">
      <c r="A679">
        <v>667</v>
      </c>
      <c r="C679" s="9" t="str">
        <f t="shared" ca="1" si="426"/>
        <v>32TK7 253</v>
      </c>
      <c r="D679">
        <f t="shared" ca="1" si="429"/>
        <v>9</v>
      </c>
      <c r="E679" t="str">
        <f t="shared" ca="1" si="442"/>
        <v>32TK7</v>
      </c>
      <c r="F679" t="str">
        <f t="shared" ca="1" si="430"/>
        <v>CBLOG</v>
      </c>
      <c r="G679" t="str">
        <f t="shared" ca="1" si="443"/>
        <v>CBLOG 253</v>
      </c>
      <c r="H679" t="str">
        <f ca="1"/>
        <v>LLLFF 33</v>
      </c>
      <c r="I679" t="str" cm="1">
        <f t="array" aca="1" ref="I679:J679" ca="1">IF($C679=0,"",_xlfn.TEXTSPLIT(H679," "))</f>
        <v>LLLFF</v>
      </c>
      <c r="J679" t="str">
        <f ca="1"/>
        <v>33</v>
      </c>
      <c r="K679">
        <f t="shared" ca="1" si="444"/>
        <v>33</v>
      </c>
      <c r="L679">
        <f ca="1"/>
        <v>667</v>
      </c>
      <c r="M679" t="str">
        <f t="shared" ca="1" si="431"/>
        <v>TTT66</v>
      </c>
      <c r="N679">
        <f t="shared" ca="1" si="421"/>
        <v>0</v>
      </c>
      <c r="O679">
        <f t="shared" ca="1" si="462"/>
        <v>0</v>
      </c>
      <c r="P679">
        <f t="shared" ca="1" si="462"/>
        <v>0</v>
      </c>
      <c r="Q679">
        <f t="shared" ca="1" si="462"/>
        <v>0</v>
      </c>
      <c r="R679">
        <f t="shared" ca="1" si="462"/>
        <v>0</v>
      </c>
      <c r="S679">
        <f t="shared" ca="1" si="462"/>
        <v>2</v>
      </c>
      <c r="T679">
        <f t="shared" ca="1" si="462"/>
        <v>0</v>
      </c>
      <c r="U679">
        <f t="shared" ca="1" si="462"/>
        <v>0</v>
      </c>
      <c r="V679">
        <f t="shared" ca="1" si="462"/>
        <v>0</v>
      </c>
      <c r="W679">
        <f t="shared" ca="1" si="462"/>
        <v>3</v>
      </c>
      <c r="X679">
        <f t="shared" ca="1" si="462"/>
        <v>0</v>
      </c>
      <c r="Y679">
        <f t="shared" ca="1" si="462"/>
        <v>0</v>
      </c>
      <c r="Z679">
        <f t="shared" ca="1" si="462"/>
        <v>0</v>
      </c>
      <c r="AA679">
        <f t="shared" ca="1" si="462"/>
        <v>0</v>
      </c>
      <c r="AB679">
        <f t="shared" ca="1" si="445"/>
        <v>5</v>
      </c>
      <c r="AC679" t="b">
        <f t="shared" ca="1" si="432"/>
        <v>0</v>
      </c>
      <c r="AD679" t="b">
        <f t="shared" ca="1" si="433"/>
        <v>0</v>
      </c>
      <c r="AE679" t="b">
        <f t="shared" ca="1" si="434"/>
        <v>1</v>
      </c>
      <c r="AF679" t="b">
        <f t="shared" ca="1" si="435"/>
        <v>0</v>
      </c>
      <c r="AG679" t="b">
        <f t="shared" ca="1" si="436"/>
        <v>0</v>
      </c>
      <c r="AH679" t="b">
        <f t="shared" ca="1" si="437"/>
        <v>0</v>
      </c>
      <c r="AI679" t="b">
        <f t="shared" ca="1" si="438"/>
        <v>0</v>
      </c>
      <c r="AJ679">
        <f t="shared" ca="1" si="446"/>
        <v>1</v>
      </c>
      <c r="AK679">
        <f t="shared" ca="1" si="439"/>
        <v>50667</v>
      </c>
      <c r="AL679">
        <f t="shared" ca="1" si="440"/>
        <v>870</v>
      </c>
      <c r="AM679" s="19">
        <f t="shared" ca="1" si="441"/>
        <v>28710</v>
      </c>
      <c r="AN679" t="str">
        <f ca="1">IF($C679=0,"",
VLOOKUP(MID($E679,1,1),TRANSF2,2,FALSE)
&amp; VLOOKUP(MID($E679,2,1),TRANSF2,2,FALSE)
&amp; VLOOKUP(MID($E679,3,1),TRANSF2,2,FALSE)
&amp; VLOOKUP(MID($E679,4,1),TRANSF2,2,FALSE)
&amp; VLOOKUP(MID($E679,5,1),TRANSF2,2,FALSE)
)</f>
        <v>CBLOG</v>
      </c>
      <c r="AO679" t="str">
        <f t="shared" ca="1" si="447"/>
        <v>CBLOG 253</v>
      </c>
      <c r="AP679" t="str">
        <f ca="1"/>
        <v>IPPPI 656</v>
      </c>
      <c r="AQ679" t="str" cm="1">
        <f t="array" aca="1" ref="AQ679:AR679" ca="1">IF($C679=0,"",_xlfn.TEXTSPLIT(AP679," "))</f>
        <v>IPPPI</v>
      </c>
      <c r="AR679" t="str">
        <f ca="1"/>
        <v>656</v>
      </c>
      <c r="AS679">
        <f t="shared" ca="1" si="448"/>
        <v>656</v>
      </c>
      <c r="AT679">
        <f ca="1"/>
        <v>667</v>
      </c>
      <c r="AU679" t="str">
        <f ca="1">IF($C679=0,"",
VLOOKUP(MID(AQ679,1,1),REVTRANS2,2,FALSE)
&amp; VLOOKUP(MID(AQ679,2,1),REVTRANS2,2,FALSE)
&amp; VLOOKUP(MID(AQ679,3,1),REVTRANS2,2,FALSE)
&amp; VLOOKUP(MID(AQ679,4,1),REVTRANS2,2,FALSE)
&amp; VLOOKUP(MID(AQ679,5,1),REVTRANS2,2,FALSE)
)</f>
        <v>9AAA9</v>
      </c>
      <c r="AV679">
        <f t="shared" ca="1" si="424"/>
        <v>0</v>
      </c>
      <c r="AW679">
        <f t="shared" ca="1" si="460"/>
        <v>0</v>
      </c>
      <c r="AX679">
        <f t="shared" ca="1" si="460"/>
        <v>0</v>
      </c>
      <c r="AY679">
        <f t="shared" ca="1" si="460"/>
        <v>0</v>
      </c>
      <c r="AZ679">
        <f t="shared" ca="1" si="460"/>
        <v>0</v>
      </c>
      <c r="BA679">
        <f t="shared" ca="1" si="460"/>
        <v>0</v>
      </c>
      <c r="BB679">
        <f t="shared" ca="1" si="460"/>
        <v>0</v>
      </c>
      <c r="BC679">
        <f t="shared" ca="1" si="460"/>
        <v>0</v>
      </c>
      <c r="BD679">
        <f t="shared" ca="1" si="460"/>
        <v>2</v>
      </c>
      <c r="BE679">
        <f t="shared" ca="1" si="460"/>
        <v>0</v>
      </c>
      <c r="BF679">
        <f t="shared" ca="1" si="460"/>
        <v>0</v>
      </c>
      <c r="BG679">
        <f t="shared" ca="1" si="460"/>
        <v>0</v>
      </c>
      <c r="BH679">
        <f t="shared" ca="1" si="460"/>
        <v>3</v>
      </c>
      <c r="BI679" s="37">
        <f t="shared" ca="1" si="460"/>
        <v>0</v>
      </c>
      <c r="BJ679" t="b">
        <f t="shared" ca="1" si="449"/>
        <v>0</v>
      </c>
      <c r="BK679" t="b">
        <f t="shared" ca="1" si="450"/>
        <v>0</v>
      </c>
      <c r="BL679" t="b">
        <f t="shared" ca="1" si="451"/>
        <v>1</v>
      </c>
      <c r="BM679" t="b">
        <f t="shared" ca="1" si="452"/>
        <v>0</v>
      </c>
      <c r="BN679" t="b">
        <f t="shared" ca="1" si="453"/>
        <v>0</v>
      </c>
      <c r="BO679" t="b">
        <f t="shared" ca="1" si="454"/>
        <v>0</v>
      </c>
      <c r="BP679" t="b">
        <f t="shared" ca="1" si="455"/>
        <v>0</v>
      </c>
      <c r="BQ679">
        <f t="shared" ca="1" si="456"/>
        <v>1</v>
      </c>
      <c r="BR679">
        <f t="shared" ca="1" si="457"/>
        <v>50667</v>
      </c>
      <c r="BS679" cm="1">
        <f t="array" aca="1" ref="BS679" ca="1">IF($C679=0,"",RANK(BR679,OFFSET(KKK,0,0,LAST,1),-1))</f>
        <v>767</v>
      </c>
      <c r="BT679" s="19">
        <f t="shared" ca="1" si="458"/>
        <v>503152</v>
      </c>
    </row>
    <row r="680" spans="1:72">
      <c r="A680">
        <v>668</v>
      </c>
      <c r="C680" s="9" t="str">
        <f t="shared" ca="1" si="426"/>
        <v>96294 877</v>
      </c>
      <c r="D680">
        <f t="shared" ca="1" si="429"/>
        <v>9</v>
      </c>
      <c r="E680" t="str">
        <f t="shared" ca="1" si="442"/>
        <v>96294</v>
      </c>
      <c r="F680" t="str">
        <f t="shared" ca="1" si="430"/>
        <v>IFBID</v>
      </c>
      <c r="G680" t="str">
        <f t="shared" ca="1" si="443"/>
        <v>IFBID 877</v>
      </c>
      <c r="H680" t="str">
        <f ca="1"/>
        <v>LLLLI 314</v>
      </c>
      <c r="I680" t="str" cm="1">
        <f t="array" aca="1" ref="I680:J680" ca="1">IF($C680=0,"",_xlfn.TEXTSPLIT(H680," "))</f>
        <v>LLLLI</v>
      </c>
      <c r="J680" t="str">
        <f ca="1"/>
        <v>314</v>
      </c>
      <c r="K680">
        <f t="shared" ca="1" si="444"/>
        <v>314</v>
      </c>
      <c r="L680">
        <f ca="1"/>
        <v>668</v>
      </c>
      <c r="M680" t="str">
        <f t="shared" ca="1" si="431"/>
        <v>TTTT9</v>
      </c>
      <c r="N680">
        <f t="shared" ca="1" si="421"/>
        <v>0</v>
      </c>
      <c r="O680">
        <f t="shared" ca="1" si="462"/>
        <v>0</v>
      </c>
      <c r="P680">
        <f t="shared" ca="1" si="462"/>
        <v>0</v>
      </c>
      <c r="Q680">
        <f t="shared" ca="1" si="462"/>
        <v>0</v>
      </c>
      <c r="R680">
        <f t="shared" ca="1" si="462"/>
        <v>0</v>
      </c>
      <c r="S680">
        <f t="shared" ca="1" si="462"/>
        <v>0</v>
      </c>
      <c r="T680">
        <f t="shared" ca="1" si="462"/>
        <v>0</v>
      </c>
      <c r="U680">
        <f t="shared" ca="1" si="462"/>
        <v>0</v>
      </c>
      <c r="V680">
        <f t="shared" ca="1" si="462"/>
        <v>1</v>
      </c>
      <c r="W680">
        <f t="shared" ca="1" si="462"/>
        <v>4</v>
      </c>
      <c r="X680">
        <f t="shared" ca="1" si="462"/>
        <v>0</v>
      </c>
      <c r="Y680">
        <f t="shared" ca="1" si="462"/>
        <v>0</v>
      </c>
      <c r="Z680">
        <f t="shared" ca="1" si="462"/>
        <v>0</v>
      </c>
      <c r="AA680">
        <f t="shared" ca="1" si="462"/>
        <v>0</v>
      </c>
      <c r="AB680">
        <f t="shared" ca="1" si="445"/>
        <v>5</v>
      </c>
      <c r="AC680" t="b">
        <f t="shared" ca="1" si="432"/>
        <v>0</v>
      </c>
      <c r="AD680" t="b">
        <f t="shared" ca="1" si="433"/>
        <v>1</v>
      </c>
      <c r="AE680" t="b">
        <f t="shared" ca="1" si="434"/>
        <v>0</v>
      </c>
      <c r="AF680" t="b">
        <f t="shared" ca="1" si="435"/>
        <v>0</v>
      </c>
      <c r="AG680" t="b">
        <f t="shared" ca="1" si="436"/>
        <v>0</v>
      </c>
      <c r="AH680" t="b">
        <f t="shared" ca="1" si="437"/>
        <v>0</v>
      </c>
      <c r="AI680" t="b">
        <f t="shared" ca="1" si="438"/>
        <v>0</v>
      </c>
      <c r="AJ680">
        <f t="shared" ca="1" si="446"/>
        <v>1</v>
      </c>
      <c r="AK680">
        <f t="shared" ca="1" si="439"/>
        <v>60668</v>
      </c>
      <c r="AL680">
        <f t="shared" ca="1" si="440"/>
        <v>973</v>
      </c>
      <c r="AM680" s="19">
        <f t="shared" ca="1" si="441"/>
        <v>305522</v>
      </c>
      <c r="AN680" t="str">
        <f ca="1">IF($C680=0,"",
VLOOKUP(MID($E680,1,1),TRANSF2,2,FALSE)
&amp; VLOOKUP(MID($E680,2,1),TRANSF2,2,FALSE)
&amp; VLOOKUP(MID($E680,3,1),TRANSF2,2,FALSE)
&amp; VLOOKUP(MID($E680,4,1),TRANSF2,2,FALSE)
&amp; VLOOKUP(MID($E680,5,1),TRANSF2,2,FALSE)
)</f>
        <v>IFBID</v>
      </c>
      <c r="AO680" t="str">
        <f t="shared" ca="1" si="447"/>
        <v>IFBID 877</v>
      </c>
      <c r="AP680" t="str">
        <f ca="1"/>
        <v>LAILI 15</v>
      </c>
      <c r="AQ680" t="str" cm="1">
        <f t="array" aca="1" ref="AQ680:AR680" ca="1">IF($C680=0,"",_xlfn.TEXTSPLIT(AP680," "))</f>
        <v>LAILI</v>
      </c>
      <c r="AR680" t="str">
        <f ca="1"/>
        <v>15</v>
      </c>
      <c r="AS680">
        <f t="shared" ca="1" si="448"/>
        <v>15</v>
      </c>
      <c r="AT680">
        <f ca="1"/>
        <v>668</v>
      </c>
      <c r="AU680" t="str">
        <f ca="1">IF($C680=0,"",
VLOOKUP(MID(AQ680,1,1),REVTRANS2,2,FALSE)
&amp; VLOOKUP(MID(AQ680,2,1),REVTRANS2,2,FALSE)
&amp; VLOOKUP(MID(AQ680,3,1),REVTRANS2,2,FALSE)
&amp; VLOOKUP(MID(AQ680,4,1),REVTRANS2,2,FALSE)
&amp; VLOOKUP(MID(AQ680,5,1),REVTRANS2,2,FALSE)
)</f>
        <v>TJ9T9</v>
      </c>
      <c r="AV680">
        <f t="shared" ca="1" si="424"/>
        <v>0</v>
      </c>
      <c r="AW680">
        <f t="shared" ca="1" si="460"/>
        <v>0</v>
      </c>
      <c r="AX680">
        <f t="shared" ca="1" si="460"/>
        <v>0</v>
      </c>
      <c r="AY680">
        <f t="shared" ca="1" si="460"/>
        <v>0</v>
      </c>
      <c r="AZ680">
        <f t="shared" ca="1" si="460"/>
        <v>0</v>
      </c>
      <c r="BA680">
        <f t="shared" ca="1" si="460"/>
        <v>0</v>
      </c>
      <c r="BB680">
        <f t="shared" ca="1" si="460"/>
        <v>0</v>
      </c>
      <c r="BC680">
        <f t="shared" ca="1" si="460"/>
        <v>0</v>
      </c>
      <c r="BD680">
        <f t="shared" ca="1" si="460"/>
        <v>2</v>
      </c>
      <c r="BE680">
        <f t="shared" ca="1" si="460"/>
        <v>2</v>
      </c>
      <c r="BF680">
        <f t="shared" ca="1" si="460"/>
        <v>0</v>
      </c>
      <c r="BG680">
        <f t="shared" ca="1" si="460"/>
        <v>0</v>
      </c>
      <c r="BH680">
        <f t="shared" ca="1" si="460"/>
        <v>0</v>
      </c>
      <c r="BI680" s="37">
        <f t="shared" ca="1" si="460"/>
        <v>1</v>
      </c>
      <c r="BJ680" t="b">
        <f t="shared" ca="1" si="449"/>
        <v>0</v>
      </c>
      <c r="BK680" t="b">
        <f t="shared" ca="1" si="450"/>
        <v>0</v>
      </c>
      <c r="BL680" t="b">
        <f t="shared" ca="1" si="451"/>
        <v>1</v>
      </c>
      <c r="BM680" t="b">
        <f t="shared" ca="1" si="452"/>
        <v>0</v>
      </c>
      <c r="BN680" t="b">
        <f t="shared" ca="1" si="453"/>
        <v>0</v>
      </c>
      <c r="BO680" t="b">
        <f t="shared" ca="1" si="454"/>
        <v>0</v>
      </c>
      <c r="BP680" t="b">
        <f t="shared" ca="1" si="455"/>
        <v>0</v>
      </c>
      <c r="BQ680">
        <f t="shared" ca="1" si="456"/>
        <v>1</v>
      </c>
      <c r="BR680">
        <f t="shared" ca="1" si="457"/>
        <v>50668</v>
      </c>
      <c r="BS680" cm="1">
        <f t="array" aca="1" ref="BS680" ca="1">IF($C680=0,"",RANK(BR680,OFFSET(KKK,0,0,LAST,1),-1))</f>
        <v>768</v>
      </c>
      <c r="BT680" s="19">
        <f t="shared" ca="1" si="458"/>
        <v>11520</v>
      </c>
    </row>
    <row r="681" spans="1:72">
      <c r="A681">
        <v>669</v>
      </c>
      <c r="C681" s="9" t="str">
        <f t="shared" ca="1" si="426"/>
        <v>63666 5</v>
      </c>
      <c r="D681">
        <f t="shared" ca="1" si="429"/>
        <v>7</v>
      </c>
      <c r="E681" t="str">
        <f t="shared" ca="1" si="442"/>
        <v>63666</v>
      </c>
      <c r="F681" t="str">
        <f t="shared" ca="1" si="430"/>
        <v>FCFFF</v>
      </c>
      <c r="G681" t="str">
        <f t="shared" ca="1" si="443"/>
        <v>FCFFF 5</v>
      </c>
      <c r="H681" t="str">
        <f ca="1"/>
        <v>LLMHN 632</v>
      </c>
      <c r="I681" t="str" cm="1">
        <f t="array" aca="1" ref="I681:J681" ca="1">IF($C681=0,"",_xlfn.TEXTSPLIT(H681," "))</f>
        <v>LLMHN</v>
      </c>
      <c r="J681" t="str">
        <f ca="1"/>
        <v>632</v>
      </c>
      <c r="K681">
        <f t="shared" ca="1" si="444"/>
        <v>632</v>
      </c>
      <c r="L681">
        <f ca="1"/>
        <v>669</v>
      </c>
      <c r="M681" t="str">
        <f t="shared" ca="1" si="431"/>
        <v>TTJ8Q</v>
      </c>
      <c r="N681">
        <f t="shared" ca="1" si="421"/>
        <v>0</v>
      </c>
      <c r="O681">
        <f t="shared" ca="1" si="462"/>
        <v>0</v>
      </c>
      <c r="P681">
        <f t="shared" ca="1" si="462"/>
        <v>0</v>
      </c>
      <c r="Q681">
        <f t="shared" ca="1" si="462"/>
        <v>0</v>
      </c>
      <c r="R681">
        <f t="shared" ca="1" si="462"/>
        <v>0</v>
      </c>
      <c r="S681">
        <f t="shared" ca="1" si="462"/>
        <v>0</v>
      </c>
      <c r="T681">
        <f t="shared" ca="1" si="462"/>
        <v>0</v>
      </c>
      <c r="U681">
        <f t="shared" ca="1" si="462"/>
        <v>1</v>
      </c>
      <c r="V681">
        <f t="shared" ca="1" si="462"/>
        <v>0</v>
      </c>
      <c r="W681">
        <f t="shared" ca="1" si="462"/>
        <v>2</v>
      </c>
      <c r="X681">
        <f t="shared" ca="1" si="462"/>
        <v>1</v>
      </c>
      <c r="Y681">
        <f t="shared" ca="1" si="462"/>
        <v>1</v>
      </c>
      <c r="Z681">
        <f t="shared" ca="1" si="462"/>
        <v>0</v>
      </c>
      <c r="AA681">
        <f t="shared" ca="1" si="462"/>
        <v>0</v>
      </c>
      <c r="AB681">
        <f t="shared" ca="1" si="445"/>
        <v>5</v>
      </c>
      <c r="AC681" t="b">
        <f t="shared" ca="1" si="432"/>
        <v>0</v>
      </c>
      <c r="AD681" t="b">
        <f t="shared" ca="1" si="433"/>
        <v>0</v>
      </c>
      <c r="AE681" t="b">
        <f t="shared" ca="1" si="434"/>
        <v>0</v>
      </c>
      <c r="AF681" t="b">
        <f t="shared" ca="1" si="435"/>
        <v>0</v>
      </c>
      <c r="AG681" t="b">
        <f t="shared" ca="1" si="436"/>
        <v>0</v>
      </c>
      <c r="AH681" t="b">
        <f t="shared" ca="1" si="437"/>
        <v>1</v>
      </c>
      <c r="AI681" t="b">
        <f t="shared" ca="1" si="438"/>
        <v>0</v>
      </c>
      <c r="AJ681">
        <f t="shared" ca="1" si="446"/>
        <v>1</v>
      </c>
      <c r="AK681">
        <f t="shared" ca="1" si="439"/>
        <v>20669</v>
      </c>
      <c r="AL681">
        <f t="shared" ca="1" si="440"/>
        <v>360</v>
      </c>
      <c r="AM681" s="19">
        <f t="shared" ca="1" si="441"/>
        <v>227520</v>
      </c>
      <c r="AN681" t="str">
        <f ca="1">IF($C681=0,"",
VLOOKUP(MID($E681,1,1),TRANSF2,2,FALSE)
&amp; VLOOKUP(MID($E681,2,1),TRANSF2,2,FALSE)
&amp; VLOOKUP(MID($E681,3,1),TRANSF2,2,FALSE)
&amp; VLOOKUP(MID($E681,4,1),TRANSF2,2,FALSE)
&amp; VLOOKUP(MID($E681,5,1),TRANSF2,2,FALSE)
)</f>
        <v>FCFFF</v>
      </c>
      <c r="AO681" t="str">
        <f t="shared" ca="1" si="447"/>
        <v>FCFFF 5</v>
      </c>
      <c r="AP681" t="str">
        <f ca="1"/>
        <v>LALAA 489</v>
      </c>
      <c r="AQ681" t="str" cm="1">
        <f t="array" aca="1" ref="AQ681:AR681" ca="1">IF($C681=0,"",_xlfn.TEXTSPLIT(AP681," "))</f>
        <v>LALAA</v>
      </c>
      <c r="AR681" t="str">
        <f ca="1"/>
        <v>489</v>
      </c>
      <c r="AS681">
        <f t="shared" ca="1" si="448"/>
        <v>489</v>
      </c>
      <c r="AT681">
        <f ca="1"/>
        <v>669</v>
      </c>
      <c r="AU681" t="str">
        <f ca="1">IF($C681=0,"",
VLOOKUP(MID(AQ681,1,1),REVTRANS2,2,FALSE)
&amp; VLOOKUP(MID(AQ681,2,1),REVTRANS2,2,FALSE)
&amp; VLOOKUP(MID(AQ681,3,1),REVTRANS2,2,FALSE)
&amp; VLOOKUP(MID(AQ681,4,1),REVTRANS2,2,FALSE)
&amp; VLOOKUP(MID(AQ681,5,1),REVTRANS2,2,FALSE)
)</f>
        <v>TJTJJ</v>
      </c>
      <c r="AV681">
        <f t="shared" ca="1" si="424"/>
        <v>0</v>
      </c>
      <c r="AW681">
        <f t="shared" ca="1" si="460"/>
        <v>0</v>
      </c>
      <c r="AX681">
        <f t="shared" ca="1" si="460"/>
        <v>0</v>
      </c>
      <c r="AY681">
        <f t="shared" ca="1" si="460"/>
        <v>0</v>
      </c>
      <c r="AZ681">
        <f t="shared" ca="1" si="460"/>
        <v>0</v>
      </c>
      <c r="BA681">
        <f t="shared" ca="1" si="460"/>
        <v>0</v>
      </c>
      <c r="BB681">
        <f t="shared" ca="1" si="460"/>
        <v>0</v>
      </c>
      <c r="BC681">
        <f t="shared" ca="1" si="460"/>
        <v>0</v>
      </c>
      <c r="BD681">
        <f t="shared" ca="1" si="460"/>
        <v>0</v>
      </c>
      <c r="BE681">
        <f t="shared" ca="1" si="460"/>
        <v>2</v>
      </c>
      <c r="BF681">
        <f t="shared" ca="1" si="460"/>
        <v>0</v>
      </c>
      <c r="BG681">
        <f t="shared" ca="1" si="460"/>
        <v>0</v>
      </c>
      <c r="BH681">
        <f t="shared" ca="1" si="460"/>
        <v>0</v>
      </c>
      <c r="BI681" s="37">
        <f t="shared" ca="1" si="460"/>
        <v>3</v>
      </c>
      <c r="BJ681" t="b">
        <f t="shared" ca="1" si="449"/>
        <v>1</v>
      </c>
      <c r="BK681" t="b">
        <f t="shared" ca="1" si="450"/>
        <v>0</v>
      </c>
      <c r="BL681" t="b">
        <f t="shared" ca="1" si="451"/>
        <v>0</v>
      </c>
      <c r="BM681" t="b">
        <f t="shared" ca="1" si="452"/>
        <v>0</v>
      </c>
      <c r="BN681" t="b">
        <f t="shared" ca="1" si="453"/>
        <v>0</v>
      </c>
      <c r="BO681" t="b">
        <f t="shared" ca="1" si="454"/>
        <v>0</v>
      </c>
      <c r="BP681" t="b">
        <f t="shared" ca="1" si="455"/>
        <v>0</v>
      </c>
      <c r="BQ681">
        <f t="shared" ca="1" si="456"/>
        <v>1</v>
      </c>
      <c r="BR681">
        <f t="shared" ca="1" si="457"/>
        <v>70669</v>
      </c>
      <c r="BS681" cm="1">
        <f t="array" aca="1" ref="BS681" ca="1">IF($C681=0,"",RANK(BR681,OFFSET(KKK,0,0,LAST,1),-1))</f>
        <v>995</v>
      </c>
      <c r="BT681" s="19">
        <f t="shared" ca="1" si="458"/>
        <v>486555</v>
      </c>
    </row>
    <row r="682" spans="1:72">
      <c r="A682">
        <v>670</v>
      </c>
      <c r="C682" s="9" t="str">
        <f t="shared" ca="1" si="426"/>
        <v>KK397 408</v>
      </c>
      <c r="D682">
        <f t="shared" ca="1" si="429"/>
        <v>9</v>
      </c>
      <c r="E682" t="str">
        <f t="shared" ca="1" si="442"/>
        <v>KK397</v>
      </c>
      <c r="F682" t="str">
        <f t="shared" ca="1" si="430"/>
        <v>OOCIG</v>
      </c>
      <c r="G682" t="str">
        <f t="shared" ca="1" si="443"/>
        <v>OOCIG 408</v>
      </c>
      <c r="H682" t="str">
        <f ca="1"/>
        <v>LLMNL 185</v>
      </c>
      <c r="I682" t="str" cm="1">
        <f t="array" aca="1" ref="I682:J682" ca="1">IF($C682=0,"",_xlfn.TEXTSPLIT(H682," "))</f>
        <v>LLMNL</v>
      </c>
      <c r="J682" t="str">
        <f ca="1"/>
        <v>185</v>
      </c>
      <c r="K682">
        <f t="shared" ca="1" si="444"/>
        <v>185</v>
      </c>
      <c r="L682">
        <f ca="1"/>
        <v>670</v>
      </c>
      <c r="M682" t="str">
        <f t="shared" ca="1" si="431"/>
        <v>TTJQT</v>
      </c>
      <c r="N682">
        <f t="shared" ca="1" si="421"/>
        <v>0</v>
      </c>
      <c r="O682">
        <f t="shared" ca="1" si="462"/>
        <v>0</v>
      </c>
      <c r="P682">
        <f t="shared" ca="1" si="462"/>
        <v>0</v>
      </c>
      <c r="Q682">
        <f t="shared" ca="1" si="462"/>
        <v>0</v>
      </c>
      <c r="R682">
        <f t="shared" ca="1" si="462"/>
        <v>0</v>
      </c>
      <c r="S682">
        <f t="shared" ca="1" si="462"/>
        <v>0</v>
      </c>
      <c r="T682">
        <f t="shared" ca="1" si="462"/>
        <v>0</v>
      </c>
      <c r="U682">
        <f t="shared" ca="1" si="462"/>
        <v>0</v>
      </c>
      <c r="V682">
        <f t="shared" ca="1" si="462"/>
        <v>0</v>
      </c>
      <c r="W682">
        <f t="shared" ca="1" si="462"/>
        <v>3</v>
      </c>
      <c r="X682">
        <f t="shared" ca="1" si="462"/>
        <v>1</v>
      </c>
      <c r="Y682">
        <f t="shared" ca="1" si="462"/>
        <v>1</v>
      </c>
      <c r="Z682">
        <f t="shared" ca="1" si="462"/>
        <v>0</v>
      </c>
      <c r="AA682">
        <f t="shared" ca="1" si="462"/>
        <v>0</v>
      </c>
      <c r="AB682">
        <f t="shared" ca="1" si="445"/>
        <v>5</v>
      </c>
      <c r="AC682" t="b">
        <f t="shared" ca="1" si="432"/>
        <v>0</v>
      </c>
      <c r="AD682" t="b">
        <f t="shared" ca="1" si="433"/>
        <v>0</v>
      </c>
      <c r="AE682" t="b">
        <f t="shared" ca="1" si="434"/>
        <v>0</v>
      </c>
      <c r="AF682" t="b">
        <f t="shared" ca="1" si="435"/>
        <v>1</v>
      </c>
      <c r="AG682" t="b">
        <f t="shared" ca="1" si="436"/>
        <v>0</v>
      </c>
      <c r="AH682" t="b">
        <f t="shared" ca="1" si="437"/>
        <v>0</v>
      </c>
      <c r="AI682" t="b">
        <f t="shared" ca="1" si="438"/>
        <v>0</v>
      </c>
      <c r="AJ682">
        <f t="shared" ca="1" si="446"/>
        <v>1</v>
      </c>
      <c r="AK682">
        <f t="shared" ca="1" si="439"/>
        <v>40670</v>
      </c>
      <c r="AL682">
        <f t="shared" ca="1" si="440"/>
        <v>742</v>
      </c>
      <c r="AM682" s="19">
        <f t="shared" ca="1" si="441"/>
        <v>137270</v>
      </c>
      <c r="AN682" t="str">
        <f ca="1">IF($C682=0,"",
VLOOKUP(MID($E682,1,1),TRANSF2,2,FALSE)
&amp; VLOOKUP(MID($E682,2,1),TRANSF2,2,FALSE)
&amp; VLOOKUP(MID($E682,3,1),TRANSF2,2,FALSE)
&amp; VLOOKUP(MID($E682,4,1),TRANSF2,2,FALSE)
&amp; VLOOKUP(MID($E682,5,1),TRANSF2,2,FALSE)
)</f>
        <v>OOCIG</v>
      </c>
      <c r="AO682" t="str">
        <f t="shared" ca="1" si="447"/>
        <v>OOCIG 408</v>
      </c>
      <c r="AP682" t="str">
        <f ca="1"/>
        <v>LALLL 192</v>
      </c>
      <c r="AQ682" t="str" cm="1">
        <f t="array" aca="1" ref="AQ682:AR682" ca="1">IF($C682=0,"",_xlfn.TEXTSPLIT(AP682," "))</f>
        <v>LALLL</v>
      </c>
      <c r="AR682" t="str">
        <f ca="1"/>
        <v>192</v>
      </c>
      <c r="AS682">
        <f t="shared" ca="1" si="448"/>
        <v>192</v>
      </c>
      <c r="AT682">
        <f ca="1"/>
        <v>670</v>
      </c>
      <c r="AU682" t="str">
        <f ca="1">IF($C682=0,"",
VLOOKUP(MID(AQ682,1,1),REVTRANS2,2,FALSE)
&amp; VLOOKUP(MID(AQ682,2,1),REVTRANS2,2,FALSE)
&amp; VLOOKUP(MID(AQ682,3,1),REVTRANS2,2,FALSE)
&amp; VLOOKUP(MID(AQ682,4,1),REVTRANS2,2,FALSE)
&amp; VLOOKUP(MID(AQ682,5,1),REVTRANS2,2,FALSE)
)</f>
        <v>TJTTT</v>
      </c>
      <c r="AV682">
        <f t="shared" ca="1" si="424"/>
        <v>0</v>
      </c>
      <c r="AW682">
        <f t="shared" ca="1" si="460"/>
        <v>0</v>
      </c>
      <c r="AX682">
        <f t="shared" ca="1" si="460"/>
        <v>0</v>
      </c>
      <c r="AY682">
        <f t="shared" ca="1" si="460"/>
        <v>0</v>
      </c>
      <c r="AZ682">
        <f t="shared" ca="1" si="460"/>
        <v>0</v>
      </c>
      <c r="BA682">
        <f t="shared" ca="1" si="460"/>
        <v>0</v>
      </c>
      <c r="BB682">
        <f t="shared" ca="1" si="460"/>
        <v>0</v>
      </c>
      <c r="BC682">
        <f t="shared" ca="1" si="460"/>
        <v>0</v>
      </c>
      <c r="BD682">
        <f t="shared" ca="1" si="460"/>
        <v>0</v>
      </c>
      <c r="BE682">
        <f t="shared" ca="1" si="460"/>
        <v>4</v>
      </c>
      <c r="BF682">
        <f t="shared" ca="1" si="460"/>
        <v>0</v>
      </c>
      <c r="BG682">
        <f t="shared" ca="1" si="460"/>
        <v>0</v>
      </c>
      <c r="BH682">
        <f t="shared" ca="1" si="460"/>
        <v>0</v>
      </c>
      <c r="BI682" s="37">
        <f t="shared" ca="1" si="460"/>
        <v>1</v>
      </c>
      <c r="BJ682" t="b">
        <f t="shared" ca="1" si="449"/>
        <v>1</v>
      </c>
      <c r="BK682" t="b">
        <f t="shared" ca="1" si="450"/>
        <v>0</v>
      </c>
      <c r="BL682" t="b">
        <f t="shared" ca="1" si="451"/>
        <v>0</v>
      </c>
      <c r="BM682" t="b">
        <f t="shared" ca="1" si="452"/>
        <v>0</v>
      </c>
      <c r="BN682" t="b">
        <f t="shared" ca="1" si="453"/>
        <v>0</v>
      </c>
      <c r="BO682" t="b">
        <f t="shared" ca="1" si="454"/>
        <v>0</v>
      </c>
      <c r="BP682" t="b">
        <f t="shared" ca="1" si="455"/>
        <v>0</v>
      </c>
      <c r="BQ682">
        <f t="shared" ca="1" si="456"/>
        <v>1</v>
      </c>
      <c r="BR682">
        <f t="shared" ca="1" si="457"/>
        <v>70670</v>
      </c>
      <c r="BS682" cm="1">
        <f t="array" aca="1" ref="BS682" ca="1">IF($C682=0,"",RANK(BR682,OFFSET(KKK,0,0,LAST,1),-1))</f>
        <v>996</v>
      </c>
      <c r="BT682" s="19">
        <f t="shared" ca="1" si="458"/>
        <v>191232</v>
      </c>
    </row>
    <row r="683" spans="1:72">
      <c r="A683">
        <v>671</v>
      </c>
      <c r="C683" s="9" t="str">
        <f t="shared" ca="1" si="426"/>
        <v>4A4J4 97</v>
      </c>
      <c r="D683">
        <f t="shared" ca="1" si="429"/>
        <v>8</v>
      </c>
      <c r="E683" t="str">
        <f t="shared" ca="1" si="442"/>
        <v>4A4J4</v>
      </c>
      <c r="F683" t="str">
        <f t="shared" ca="1" si="430"/>
        <v>DPDMD</v>
      </c>
      <c r="G683" t="str">
        <f t="shared" ca="1" si="443"/>
        <v>DPDMD 97</v>
      </c>
      <c r="H683" t="str">
        <f ca="1"/>
        <v>LLNEL 962</v>
      </c>
      <c r="I683" t="str" cm="1">
        <f t="array" aca="1" ref="I683:J683" ca="1">IF($C683=0,"",_xlfn.TEXTSPLIT(H683," "))</f>
        <v>LLNEL</v>
      </c>
      <c r="J683" t="str">
        <f ca="1"/>
        <v>962</v>
      </c>
      <c r="K683">
        <f t="shared" ca="1" si="444"/>
        <v>962</v>
      </c>
      <c r="L683">
        <f ca="1"/>
        <v>671</v>
      </c>
      <c r="M683" t="str">
        <f t="shared" ca="1" si="431"/>
        <v>TTQ5T</v>
      </c>
      <c r="N683">
        <f t="shared" ca="1" si="421"/>
        <v>0</v>
      </c>
      <c r="O683">
        <f t="shared" ca="1" si="462"/>
        <v>0</v>
      </c>
      <c r="P683">
        <f t="shared" ca="1" si="462"/>
        <v>0</v>
      </c>
      <c r="Q683">
        <f t="shared" ca="1" si="462"/>
        <v>0</v>
      </c>
      <c r="R683">
        <f t="shared" ca="1" si="462"/>
        <v>1</v>
      </c>
      <c r="S683">
        <f t="shared" ca="1" si="462"/>
        <v>0</v>
      </c>
      <c r="T683">
        <f t="shared" ca="1" si="462"/>
        <v>0</v>
      </c>
      <c r="U683">
        <f t="shared" ca="1" si="462"/>
        <v>0</v>
      </c>
      <c r="V683">
        <f t="shared" ca="1" si="462"/>
        <v>0</v>
      </c>
      <c r="W683">
        <f t="shared" ca="1" si="462"/>
        <v>3</v>
      </c>
      <c r="X683">
        <f t="shared" ca="1" si="462"/>
        <v>0</v>
      </c>
      <c r="Y683">
        <f t="shared" ca="1" si="462"/>
        <v>1</v>
      </c>
      <c r="Z683">
        <f t="shared" ca="1" si="462"/>
        <v>0</v>
      </c>
      <c r="AA683">
        <f t="shared" ca="1" si="462"/>
        <v>0</v>
      </c>
      <c r="AB683">
        <f t="shared" ca="1" si="445"/>
        <v>5</v>
      </c>
      <c r="AC683" t="b">
        <f t="shared" ca="1" si="432"/>
        <v>0</v>
      </c>
      <c r="AD683" t="b">
        <f t="shared" ca="1" si="433"/>
        <v>0</v>
      </c>
      <c r="AE683" t="b">
        <f t="shared" ca="1" si="434"/>
        <v>0</v>
      </c>
      <c r="AF683" t="b">
        <f t="shared" ca="1" si="435"/>
        <v>1</v>
      </c>
      <c r="AG683" t="b">
        <f t="shared" ca="1" si="436"/>
        <v>0</v>
      </c>
      <c r="AH683" t="b">
        <f t="shared" ca="1" si="437"/>
        <v>0</v>
      </c>
      <c r="AI683" t="b">
        <f t="shared" ca="1" si="438"/>
        <v>0</v>
      </c>
      <c r="AJ683">
        <f t="shared" ca="1" si="446"/>
        <v>1</v>
      </c>
      <c r="AK683">
        <f t="shared" ca="1" si="439"/>
        <v>40671</v>
      </c>
      <c r="AL683">
        <f t="shared" ca="1" si="440"/>
        <v>743</v>
      </c>
      <c r="AM683" s="19">
        <f t="shared" ca="1" si="441"/>
        <v>714766</v>
      </c>
      <c r="AN683" t="str">
        <f ca="1">IF($C683=0,"",
VLOOKUP(MID($E683,1,1),TRANSF2,2,FALSE)
&amp; VLOOKUP(MID($E683,2,1),TRANSF2,2,FALSE)
&amp; VLOOKUP(MID($E683,3,1),TRANSF2,2,FALSE)
&amp; VLOOKUP(MID($E683,4,1),TRANSF2,2,FALSE)
&amp; VLOOKUP(MID($E683,5,1),TRANSF2,2,FALSE)
)</f>
        <v>DPDAD</v>
      </c>
      <c r="AO683" t="str">
        <f t="shared" ca="1" si="447"/>
        <v>DPDAD 97</v>
      </c>
      <c r="AP683" t="str">
        <f ca="1"/>
        <v>LAODF 585</v>
      </c>
      <c r="AQ683" t="str" cm="1">
        <f t="array" aca="1" ref="AQ683:AR683" ca="1">IF($C683=0,"",_xlfn.TEXTSPLIT(AP683," "))</f>
        <v>LAODF</v>
      </c>
      <c r="AR683" t="str">
        <f ca="1"/>
        <v>585</v>
      </c>
      <c r="AS683">
        <f t="shared" ca="1" si="448"/>
        <v>585</v>
      </c>
      <c r="AT683">
        <f ca="1"/>
        <v>671</v>
      </c>
      <c r="AU683" t="str">
        <f ca="1">IF($C683=0,"",
VLOOKUP(MID(AQ683,1,1),REVTRANS2,2,FALSE)
&amp; VLOOKUP(MID(AQ683,2,1),REVTRANS2,2,FALSE)
&amp; VLOOKUP(MID(AQ683,3,1),REVTRANS2,2,FALSE)
&amp; VLOOKUP(MID(AQ683,4,1),REVTRANS2,2,FALSE)
&amp; VLOOKUP(MID(AQ683,5,1),REVTRANS2,2,FALSE)
)</f>
        <v>TJK46</v>
      </c>
      <c r="AV683">
        <f t="shared" ca="1" si="424"/>
        <v>0</v>
      </c>
      <c r="AW683">
        <f t="shared" ca="1" si="460"/>
        <v>0</v>
      </c>
      <c r="AX683">
        <f t="shared" ca="1" si="460"/>
        <v>0</v>
      </c>
      <c r="AY683">
        <f t="shared" ca="1" si="460"/>
        <v>1</v>
      </c>
      <c r="AZ683">
        <f t="shared" ca="1" si="460"/>
        <v>0</v>
      </c>
      <c r="BA683">
        <f t="shared" ca="1" si="460"/>
        <v>1</v>
      </c>
      <c r="BB683">
        <f t="shared" ca="1" si="460"/>
        <v>0</v>
      </c>
      <c r="BC683">
        <f t="shared" ca="1" si="460"/>
        <v>0</v>
      </c>
      <c r="BD683">
        <f t="shared" ca="1" si="460"/>
        <v>0</v>
      </c>
      <c r="BE683">
        <f t="shared" ca="1" si="460"/>
        <v>1</v>
      </c>
      <c r="BF683">
        <f t="shared" ca="1" si="460"/>
        <v>0</v>
      </c>
      <c r="BG683">
        <f t="shared" ca="1" si="460"/>
        <v>1</v>
      </c>
      <c r="BH683">
        <f t="shared" ca="1" si="460"/>
        <v>0</v>
      </c>
      <c r="BI683" s="37">
        <f t="shared" ca="1" si="460"/>
        <v>1</v>
      </c>
      <c r="BJ683" t="b">
        <f t="shared" ca="1" si="449"/>
        <v>0</v>
      </c>
      <c r="BK683" t="b">
        <f t="shared" ca="1" si="450"/>
        <v>0</v>
      </c>
      <c r="BL683" t="b">
        <f t="shared" ca="1" si="451"/>
        <v>0</v>
      </c>
      <c r="BM683" t="b">
        <f t="shared" ca="1" si="452"/>
        <v>0</v>
      </c>
      <c r="BN683" t="b">
        <f t="shared" ca="1" si="453"/>
        <v>0</v>
      </c>
      <c r="BO683" t="b">
        <f t="shared" ca="1" si="454"/>
        <v>1</v>
      </c>
      <c r="BP683" t="b">
        <f t="shared" ca="1" si="455"/>
        <v>0</v>
      </c>
      <c r="BQ683">
        <f t="shared" ca="1" si="456"/>
        <v>1</v>
      </c>
      <c r="BR683">
        <f t="shared" ca="1" si="457"/>
        <v>20671</v>
      </c>
      <c r="BS683" cm="1">
        <f t="array" aca="1" ref="BS683" ca="1">IF($C683=0,"",RANK(BR683,OFFSET(KKK,0,0,LAST,1),-1))</f>
        <v>255</v>
      </c>
      <c r="BT683" s="19">
        <f t="shared" ca="1" si="458"/>
        <v>149175</v>
      </c>
    </row>
    <row r="684" spans="1:72">
      <c r="A684">
        <v>672</v>
      </c>
      <c r="C684" s="9" t="str">
        <f t="shared" ca="1" si="426"/>
        <v>Q4265 146</v>
      </c>
      <c r="D684">
        <f t="shared" ca="1" si="429"/>
        <v>9</v>
      </c>
      <c r="E684" t="str">
        <f t="shared" ca="1" si="442"/>
        <v>Q4265</v>
      </c>
      <c r="F684" t="str">
        <f t="shared" ca="1" si="430"/>
        <v>NDBFE</v>
      </c>
      <c r="G684" t="str">
        <f t="shared" ca="1" si="443"/>
        <v>NDBFE 146</v>
      </c>
      <c r="H684" t="str">
        <f ca="1"/>
        <v>LLOLO 108</v>
      </c>
      <c r="I684" t="str" cm="1">
        <f t="array" aca="1" ref="I684:J684" ca="1">IF($C684=0,"",_xlfn.TEXTSPLIT(H684," "))</f>
        <v>LLOLO</v>
      </c>
      <c r="J684" t="str">
        <f ca="1"/>
        <v>108</v>
      </c>
      <c r="K684">
        <f t="shared" ca="1" si="444"/>
        <v>108</v>
      </c>
      <c r="L684">
        <f ca="1"/>
        <v>672</v>
      </c>
      <c r="M684" t="str">
        <f t="shared" ca="1" si="431"/>
        <v>TTKTK</v>
      </c>
      <c r="N684">
        <f t="shared" ca="1" si="421"/>
        <v>0</v>
      </c>
      <c r="O684">
        <f t="shared" ca="1" si="462"/>
        <v>0</v>
      </c>
      <c r="P684">
        <f t="shared" ca="1" si="462"/>
        <v>0</v>
      </c>
      <c r="Q684">
        <f t="shared" ca="1" si="462"/>
        <v>0</v>
      </c>
      <c r="R684">
        <f t="shared" ca="1" si="462"/>
        <v>0</v>
      </c>
      <c r="S684">
        <f t="shared" ca="1" si="462"/>
        <v>0</v>
      </c>
      <c r="T684">
        <f t="shared" ca="1" si="462"/>
        <v>0</v>
      </c>
      <c r="U684">
        <f t="shared" ca="1" si="462"/>
        <v>0</v>
      </c>
      <c r="V684">
        <f t="shared" ca="1" si="462"/>
        <v>0</v>
      </c>
      <c r="W684">
        <f t="shared" ca="1" si="462"/>
        <v>3</v>
      </c>
      <c r="X684">
        <f t="shared" ca="1" si="462"/>
        <v>0</v>
      </c>
      <c r="Y684">
        <f t="shared" ca="1" si="462"/>
        <v>0</v>
      </c>
      <c r="Z684">
        <f t="shared" ca="1" si="462"/>
        <v>2</v>
      </c>
      <c r="AA684">
        <f t="shared" ca="1" si="462"/>
        <v>0</v>
      </c>
      <c r="AB684">
        <f t="shared" ca="1" si="445"/>
        <v>5</v>
      </c>
      <c r="AC684" t="b">
        <f t="shared" ca="1" si="432"/>
        <v>0</v>
      </c>
      <c r="AD684" t="b">
        <f t="shared" ca="1" si="433"/>
        <v>0</v>
      </c>
      <c r="AE684" t="b">
        <f t="shared" ca="1" si="434"/>
        <v>1</v>
      </c>
      <c r="AF684" t="b">
        <f t="shared" ca="1" si="435"/>
        <v>0</v>
      </c>
      <c r="AG684" t="b">
        <f t="shared" ca="1" si="436"/>
        <v>0</v>
      </c>
      <c r="AH684" t="b">
        <f t="shared" ca="1" si="437"/>
        <v>0</v>
      </c>
      <c r="AI684" t="b">
        <f t="shared" ca="1" si="438"/>
        <v>0</v>
      </c>
      <c r="AJ684">
        <f t="shared" ca="1" si="446"/>
        <v>1</v>
      </c>
      <c r="AK684">
        <f t="shared" ca="1" si="439"/>
        <v>50672</v>
      </c>
      <c r="AL684">
        <f t="shared" ca="1" si="440"/>
        <v>871</v>
      </c>
      <c r="AM684" s="19">
        <f t="shared" ca="1" si="441"/>
        <v>94068</v>
      </c>
      <c r="AN684" t="str">
        <f ca="1">IF($C684=0,"",
VLOOKUP(MID($E684,1,1),TRANSF2,2,FALSE)
&amp; VLOOKUP(MID($E684,2,1),TRANSF2,2,FALSE)
&amp; VLOOKUP(MID($E684,3,1),TRANSF2,2,FALSE)
&amp; VLOOKUP(MID($E684,4,1),TRANSF2,2,FALSE)
&amp; VLOOKUP(MID($E684,5,1),TRANSF2,2,FALSE)
)</f>
        <v>NDBFE</v>
      </c>
      <c r="AO684" t="str">
        <f t="shared" ca="1" si="447"/>
        <v>NDBFE 146</v>
      </c>
      <c r="AP684" t="str">
        <f ca="1"/>
        <v>LAOFH 307</v>
      </c>
      <c r="AQ684" t="str" cm="1">
        <f t="array" aca="1" ref="AQ684:AR684" ca="1">IF($C684=0,"",_xlfn.TEXTSPLIT(AP684," "))</f>
        <v>LAOFH</v>
      </c>
      <c r="AR684" t="str">
        <f ca="1"/>
        <v>307</v>
      </c>
      <c r="AS684">
        <f t="shared" ca="1" si="448"/>
        <v>307</v>
      </c>
      <c r="AT684">
        <f ca="1"/>
        <v>672</v>
      </c>
      <c r="AU684" t="str">
        <f ca="1">IF($C684=0,"",
VLOOKUP(MID(AQ684,1,1),REVTRANS2,2,FALSE)
&amp; VLOOKUP(MID(AQ684,2,1),REVTRANS2,2,FALSE)
&amp; VLOOKUP(MID(AQ684,3,1),REVTRANS2,2,FALSE)
&amp; VLOOKUP(MID(AQ684,4,1),REVTRANS2,2,FALSE)
&amp; VLOOKUP(MID(AQ684,5,1),REVTRANS2,2,FALSE)
)</f>
        <v>TJK68</v>
      </c>
      <c r="AV684">
        <f t="shared" ca="1" si="424"/>
        <v>0</v>
      </c>
      <c r="AW684">
        <f t="shared" ca="1" si="460"/>
        <v>0</v>
      </c>
      <c r="AX684">
        <f t="shared" ca="1" si="460"/>
        <v>0</v>
      </c>
      <c r="AY684">
        <f t="shared" ca="1" si="460"/>
        <v>0</v>
      </c>
      <c r="AZ684">
        <f t="shared" ca="1" si="460"/>
        <v>0</v>
      </c>
      <c r="BA684">
        <f t="shared" ca="1" si="460"/>
        <v>1</v>
      </c>
      <c r="BB684">
        <f t="shared" ca="1" si="460"/>
        <v>0</v>
      </c>
      <c r="BC684">
        <f t="shared" ca="1" si="460"/>
        <v>1</v>
      </c>
      <c r="BD684">
        <f t="shared" ca="1" si="460"/>
        <v>0</v>
      </c>
      <c r="BE684">
        <f t="shared" ca="1" si="460"/>
        <v>1</v>
      </c>
      <c r="BF684">
        <f t="shared" ca="1" si="460"/>
        <v>0</v>
      </c>
      <c r="BG684">
        <f t="shared" ca="1" si="460"/>
        <v>1</v>
      </c>
      <c r="BH684">
        <f t="shared" ca="1" si="460"/>
        <v>0</v>
      </c>
      <c r="BI684" s="37">
        <f t="shared" ca="1" si="460"/>
        <v>1</v>
      </c>
      <c r="BJ684" t="b">
        <f t="shared" ca="1" si="449"/>
        <v>0</v>
      </c>
      <c r="BK684" t="b">
        <f t="shared" ca="1" si="450"/>
        <v>0</v>
      </c>
      <c r="BL684" t="b">
        <f t="shared" ca="1" si="451"/>
        <v>0</v>
      </c>
      <c r="BM684" t="b">
        <f t="shared" ca="1" si="452"/>
        <v>0</v>
      </c>
      <c r="BN684" t="b">
        <f t="shared" ca="1" si="453"/>
        <v>0</v>
      </c>
      <c r="BO684" t="b">
        <f t="shared" ca="1" si="454"/>
        <v>1</v>
      </c>
      <c r="BP684" t="b">
        <f t="shared" ca="1" si="455"/>
        <v>0</v>
      </c>
      <c r="BQ684">
        <f t="shared" ca="1" si="456"/>
        <v>1</v>
      </c>
      <c r="BR684">
        <f t="shared" ca="1" si="457"/>
        <v>20672</v>
      </c>
      <c r="BS684" cm="1">
        <f t="array" aca="1" ref="BS684" ca="1">IF($C684=0,"",RANK(BR684,OFFSET(KKK,0,0,LAST,1),-1))</f>
        <v>256</v>
      </c>
      <c r="BT684" s="19">
        <f t="shared" ca="1" si="458"/>
        <v>78592</v>
      </c>
    </row>
    <row r="685" spans="1:72">
      <c r="A685">
        <v>673</v>
      </c>
      <c r="C685" s="9" t="str">
        <f t="shared" ca="1" si="426"/>
        <v>AKJAA 948</v>
      </c>
      <c r="D685">
        <f t="shared" ca="1" si="429"/>
        <v>9</v>
      </c>
      <c r="E685" t="str">
        <f t="shared" ca="1" si="442"/>
        <v>AKJAA</v>
      </c>
      <c r="F685" t="str">
        <f t="shared" ca="1" si="430"/>
        <v>POMPP</v>
      </c>
      <c r="G685" t="str">
        <f t="shared" ca="1" si="443"/>
        <v>POMPP 948</v>
      </c>
      <c r="H685" t="str">
        <f ca="1"/>
        <v>LLOML 481</v>
      </c>
      <c r="I685" t="str" cm="1">
        <f t="array" aca="1" ref="I685:J685" ca="1">IF($C685=0,"",_xlfn.TEXTSPLIT(H685," "))</f>
        <v>LLOML</v>
      </c>
      <c r="J685" t="str">
        <f ca="1"/>
        <v>481</v>
      </c>
      <c r="K685">
        <f t="shared" ca="1" si="444"/>
        <v>481</v>
      </c>
      <c r="L685">
        <f ca="1"/>
        <v>673</v>
      </c>
      <c r="M685" t="str">
        <f t="shared" ca="1" si="431"/>
        <v>TTKJT</v>
      </c>
      <c r="N685">
        <f t="shared" ca="1" si="421"/>
        <v>0</v>
      </c>
      <c r="O685">
        <f t="shared" ca="1" si="462"/>
        <v>0</v>
      </c>
      <c r="P685">
        <f t="shared" ca="1" si="462"/>
        <v>0</v>
      </c>
      <c r="Q685">
        <f t="shared" ca="1" si="462"/>
        <v>0</v>
      </c>
      <c r="R685">
        <f t="shared" ca="1" si="462"/>
        <v>0</v>
      </c>
      <c r="S685">
        <f t="shared" ca="1" si="462"/>
        <v>0</v>
      </c>
      <c r="T685">
        <f t="shared" ca="1" si="462"/>
        <v>0</v>
      </c>
      <c r="U685">
        <f t="shared" ca="1" si="462"/>
        <v>0</v>
      </c>
      <c r="V685">
        <f t="shared" ca="1" si="462"/>
        <v>0</v>
      </c>
      <c r="W685">
        <f t="shared" ca="1" si="462"/>
        <v>3</v>
      </c>
      <c r="X685">
        <f t="shared" ca="1" si="462"/>
        <v>1</v>
      </c>
      <c r="Y685">
        <f t="shared" ca="1" si="462"/>
        <v>0</v>
      </c>
      <c r="Z685">
        <f t="shared" ca="1" si="462"/>
        <v>1</v>
      </c>
      <c r="AA685">
        <f t="shared" ca="1" si="462"/>
        <v>0</v>
      </c>
      <c r="AB685">
        <f t="shared" ca="1" si="445"/>
        <v>5</v>
      </c>
      <c r="AC685" t="b">
        <f t="shared" ca="1" si="432"/>
        <v>0</v>
      </c>
      <c r="AD685" t="b">
        <f t="shared" ca="1" si="433"/>
        <v>0</v>
      </c>
      <c r="AE685" t="b">
        <f t="shared" ca="1" si="434"/>
        <v>0</v>
      </c>
      <c r="AF685" t="b">
        <f t="shared" ca="1" si="435"/>
        <v>1</v>
      </c>
      <c r="AG685" t="b">
        <f t="shared" ca="1" si="436"/>
        <v>0</v>
      </c>
      <c r="AH685" t="b">
        <f t="shared" ca="1" si="437"/>
        <v>0</v>
      </c>
      <c r="AI685" t="b">
        <f t="shared" ca="1" si="438"/>
        <v>0</v>
      </c>
      <c r="AJ685">
        <f t="shared" ca="1" si="446"/>
        <v>1</v>
      </c>
      <c r="AK685">
        <f t="shared" ca="1" si="439"/>
        <v>40673</v>
      </c>
      <c r="AL685">
        <f t="shared" ca="1" si="440"/>
        <v>744</v>
      </c>
      <c r="AM685" s="19">
        <f t="shared" ca="1" si="441"/>
        <v>357864</v>
      </c>
      <c r="AN685" t="str">
        <f ca="1">IF($C685=0,"",
VLOOKUP(MID($E685,1,1),TRANSF2,2,FALSE)
&amp; VLOOKUP(MID($E685,2,1),TRANSF2,2,FALSE)
&amp; VLOOKUP(MID($E685,3,1),TRANSF2,2,FALSE)
&amp; VLOOKUP(MID($E685,4,1),TRANSF2,2,FALSE)
&amp; VLOOKUP(MID($E685,5,1),TRANSF2,2,FALSE)
)</f>
        <v>POAPP</v>
      </c>
      <c r="AO685" t="str">
        <f t="shared" ca="1" si="447"/>
        <v>POAPP 948</v>
      </c>
      <c r="AP685" t="str">
        <f ca="1"/>
        <v>LBBAL 607</v>
      </c>
      <c r="AQ685" t="str" cm="1">
        <f t="array" aca="1" ref="AQ685:AR685" ca="1">IF($C685=0,"",_xlfn.TEXTSPLIT(AP685," "))</f>
        <v>LBBAL</v>
      </c>
      <c r="AR685" t="str">
        <f ca="1"/>
        <v>607</v>
      </c>
      <c r="AS685">
        <f t="shared" ca="1" si="448"/>
        <v>607</v>
      </c>
      <c r="AT685">
        <f ca="1"/>
        <v>673</v>
      </c>
      <c r="AU685" t="str">
        <f ca="1">IF($C685=0,"",
VLOOKUP(MID(AQ685,1,1),REVTRANS2,2,FALSE)
&amp; VLOOKUP(MID(AQ685,2,1),REVTRANS2,2,FALSE)
&amp; VLOOKUP(MID(AQ685,3,1),REVTRANS2,2,FALSE)
&amp; VLOOKUP(MID(AQ685,4,1),REVTRANS2,2,FALSE)
&amp; VLOOKUP(MID(AQ685,5,1),REVTRANS2,2,FALSE)
)</f>
        <v>T22JT</v>
      </c>
      <c r="AV685">
        <f t="shared" ca="1" si="424"/>
        <v>0</v>
      </c>
      <c r="AW685">
        <f t="shared" ca="1" si="424"/>
        <v>2</v>
      </c>
      <c r="AX685">
        <f t="shared" ca="1" si="424"/>
        <v>0</v>
      </c>
      <c r="AY685">
        <f t="shared" ca="1" si="424"/>
        <v>0</v>
      </c>
      <c r="AZ685">
        <f t="shared" ca="1" si="424"/>
        <v>0</v>
      </c>
      <c r="BA685">
        <f t="shared" ca="1" si="424"/>
        <v>0</v>
      </c>
      <c r="BB685">
        <f t="shared" ca="1" si="424"/>
        <v>0</v>
      </c>
      <c r="BC685">
        <f t="shared" ca="1" si="424"/>
        <v>0</v>
      </c>
      <c r="BD685">
        <f t="shared" ca="1" si="424"/>
        <v>0</v>
      </c>
      <c r="BE685">
        <f t="shared" ca="1" si="424"/>
        <v>2</v>
      </c>
      <c r="BF685">
        <f t="shared" ca="1" si="424"/>
        <v>0</v>
      </c>
      <c r="BG685">
        <f t="shared" ca="1" si="424"/>
        <v>0</v>
      </c>
      <c r="BH685">
        <f t="shared" ca="1" si="424"/>
        <v>0</v>
      </c>
      <c r="BI685" s="37">
        <f t="shared" ca="1" si="424"/>
        <v>1</v>
      </c>
      <c r="BJ685" t="b">
        <f t="shared" ca="1" si="449"/>
        <v>0</v>
      </c>
      <c r="BK685" t="b">
        <f t="shared" ca="1" si="450"/>
        <v>0</v>
      </c>
      <c r="BL685" t="b">
        <f t="shared" ca="1" si="451"/>
        <v>1</v>
      </c>
      <c r="BM685" t="b">
        <f t="shared" ca="1" si="452"/>
        <v>0</v>
      </c>
      <c r="BN685" t="b">
        <f t="shared" ca="1" si="453"/>
        <v>0</v>
      </c>
      <c r="BO685" t="b">
        <f t="shared" ca="1" si="454"/>
        <v>0</v>
      </c>
      <c r="BP685" t="b">
        <f t="shared" ca="1" si="455"/>
        <v>0</v>
      </c>
      <c r="BQ685">
        <f t="shared" ca="1" si="456"/>
        <v>1</v>
      </c>
      <c r="BR685">
        <f t="shared" ca="1" si="457"/>
        <v>50673</v>
      </c>
      <c r="BS685" cm="1">
        <f t="array" aca="1" ref="BS685" ca="1">IF($C685=0,"",RANK(BR685,OFFSET(KKK,0,0,LAST,1),-1))</f>
        <v>769</v>
      </c>
      <c r="BT685" s="19">
        <f t="shared" ca="1" si="458"/>
        <v>466783</v>
      </c>
    </row>
    <row r="686" spans="1:72">
      <c r="A686">
        <v>674</v>
      </c>
      <c r="C686" s="9" t="str">
        <f t="shared" ca="1" si="426"/>
        <v>J5Q94 263</v>
      </c>
      <c r="D686">
        <f t="shared" ca="1" si="429"/>
        <v>9</v>
      </c>
      <c r="E686" t="str">
        <f t="shared" ca="1" si="442"/>
        <v>J5Q94</v>
      </c>
      <c r="F686" t="str">
        <f t="shared" ca="1" si="430"/>
        <v>MENID</v>
      </c>
      <c r="G686" t="str">
        <f t="shared" ca="1" si="443"/>
        <v>MENID 263</v>
      </c>
      <c r="H686" t="str">
        <f ca="1"/>
        <v>LLOOM 90</v>
      </c>
      <c r="I686" t="str" cm="1">
        <f t="array" aca="1" ref="I686:J686" ca="1">IF($C686=0,"",_xlfn.TEXTSPLIT(H686," "))</f>
        <v>LLOOM</v>
      </c>
      <c r="J686" t="str">
        <f ca="1"/>
        <v>90</v>
      </c>
      <c r="K686">
        <f t="shared" ca="1" si="444"/>
        <v>90</v>
      </c>
      <c r="L686">
        <f ca="1"/>
        <v>674</v>
      </c>
      <c r="M686" t="str">
        <f t="shared" ca="1" si="431"/>
        <v>TTKKJ</v>
      </c>
      <c r="N686">
        <f t="shared" ca="1" si="421"/>
        <v>0</v>
      </c>
      <c r="O686">
        <f t="shared" ca="1" si="462"/>
        <v>0</v>
      </c>
      <c r="P686">
        <f t="shared" ca="1" si="462"/>
        <v>0</v>
      </c>
      <c r="Q686">
        <f t="shared" ca="1" si="462"/>
        <v>0</v>
      </c>
      <c r="R686">
        <f t="shared" ca="1" si="462"/>
        <v>0</v>
      </c>
      <c r="S686">
        <f t="shared" ca="1" si="462"/>
        <v>0</v>
      </c>
      <c r="T686">
        <f t="shared" ca="1" si="462"/>
        <v>0</v>
      </c>
      <c r="U686">
        <f t="shared" ca="1" si="462"/>
        <v>0</v>
      </c>
      <c r="V686">
        <f t="shared" ca="1" si="462"/>
        <v>0</v>
      </c>
      <c r="W686">
        <f t="shared" ca="1" si="462"/>
        <v>2</v>
      </c>
      <c r="X686">
        <f t="shared" ca="1" si="462"/>
        <v>1</v>
      </c>
      <c r="Y686">
        <f t="shared" ca="1" si="462"/>
        <v>0</v>
      </c>
      <c r="Z686">
        <f t="shared" ca="1" si="462"/>
        <v>2</v>
      </c>
      <c r="AA686">
        <f t="shared" ca="1" si="462"/>
        <v>0</v>
      </c>
      <c r="AB686">
        <f t="shared" ca="1" si="445"/>
        <v>5</v>
      </c>
      <c r="AC686" t="b">
        <f t="shared" ca="1" si="432"/>
        <v>0</v>
      </c>
      <c r="AD686" t="b">
        <f t="shared" ca="1" si="433"/>
        <v>0</v>
      </c>
      <c r="AE686" t="b">
        <f t="shared" ca="1" si="434"/>
        <v>0</v>
      </c>
      <c r="AF686" t="b">
        <f t="shared" ca="1" si="435"/>
        <v>0</v>
      </c>
      <c r="AG686" t="b">
        <f t="shared" ca="1" si="436"/>
        <v>1</v>
      </c>
      <c r="AH686" t="b">
        <f t="shared" ca="1" si="437"/>
        <v>0</v>
      </c>
      <c r="AI686" t="b">
        <f t="shared" ca="1" si="438"/>
        <v>0</v>
      </c>
      <c r="AJ686">
        <f t="shared" ca="1" si="446"/>
        <v>1</v>
      </c>
      <c r="AK686">
        <f t="shared" ca="1" si="439"/>
        <v>30674</v>
      </c>
      <c r="AL686">
        <f t="shared" ca="1" si="440"/>
        <v>562</v>
      </c>
      <c r="AM686" s="19">
        <f t="shared" ca="1" si="441"/>
        <v>50580</v>
      </c>
      <c r="AN686" t="str">
        <f ca="1">IF($C686=0,"",
VLOOKUP(MID($E686,1,1),TRANSF2,2,FALSE)
&amp; VLOOKUP(MID($E686,2,1),TRANSF2,2,FALSE)
&amp; VLOOKUP(MID($E686,3,1),TRANSF2,2,FALSE)
&amp; VLOOKUP(MID($E686,4,1),TRANSF2,2,FALSE)
&amp; VLOOKUP(MID($E686,5,1),TRANSF2,2,FALSE)
)</f>
        <v>AENID</v>
      </c>
      <c r="AO686" t="str">
        <f t="shared" ca="1" si="447"/>
        <v>AENID 263</v>
      </c>
      <c r="AP686" t="str">
        <f ca="1"/>
        <v>LBBBB 745</v>
      </c>
      <c r="AQ686" t="str" cm="1">
        <f t="array" aca="1" ref="AQ686:AR686" ca="1">IF($C686=0,"",_xlfn.TEXTSPLIT(AP686," "))</f>
        <v>LBBBB</v>
      </c>
      <c r="AR686" t="str">
        <f ca="1"/>
        <v>745</v>
      </c>
      <c r="AS686">
        <f t="shared" ca="1" si="448"/>
        <v>745</v>
      </c>
      <c r="AT686">
        <f ca="1"/>
        <v>674</v>
      </c>
      <c r="AU686" t="str">
        <f ca="1">IF($C686=0,"",
VLOOKUP(MID(AQ686,1,1),REVTRANS2,2,FALSE)
&amp; VLOOKUP(MID(AQ686,2,1),REVTRANS2,2,FALSE)
&amp; VLOOKUP(MID(AQ686,3,1),REVTRANS2,2,FALSE)
&amp; VLOOKUP(MID(AQ686,4,1),REVTRANS2,2,FALSE)
&amp; VLOOKUP(MID(AQ686,5,1),REVTRANS2,2,FALSE)
)</f>
        <v>T2222</v>
      </c>
      <c r="AV686">
        <f t="shared" ca="1" si="424"/>
        <v>0</v>
      </c>
      <c r="AW686">
        <f t="shared" ca="1" si="424"/>
        <v>4</v>
      </c>
      <c r="AX686">
        <f t="shared" ca="1" si="424"/>
        <v>0</v>
      </c>
      <c r="AY686">
        <f t="shared" ca="1" si="424"/>
        <v>0</v>
      </c>
      <c r="AZ686">
        <f t="shared" ca="1" si="424"/>
        <v>0</v>
      </c>
      <c r="BA686">
        <f t="shared" ca="1" si="424"/>
        <v>0</v>
      </c>
      <c r="BB686">
        <f t="shared" ca="1" si="424"/>
        <v>0</v>
      </c>
      <c r="BC686">
        <f t="shared" ca="1" si="424"/>
        <v>0</v>
      </c>
      <c r="BD686">
        <f t="shared" ca="1" si="424"/>
        <v>0</v>
      </c>
      <c r="BE686">
        <f t="shared" ca="1" si="424"/>
        <v>1</v>
      </c>
      <c r="BF686">
        <f t="shared" ca="1" si="424"/>
        <v>0</v>
      </c>
      <c r="BG686">
        <f t="shared" ca="1" si="424"/>
        <v>0</v>
      </c>
      <c r="BH686">
        <f t="shared" ca="1" si="424"/>
        <v>0</v>
      </c>
      <c r="BI686" s="37">
        <f t="shared" ca="1" si="424"/>
        <v>0</v>
      </c>
      <c r="BJ686" t="b">
        <f t="shared" ca="1" si="449"/>
        <v>0</v>
      </c>
      <c r="BK686" t="b">
        <f t="shared" ca="1" si="450"/>
        <v>1</v>
      </c>
      <c r="BL686" t="b">
        <f t="shared" ca="1" si="451"/>
        <v>0</v>
      </c>
      <c r="BM686" t="b">
        <f t="shared" ca="1" si="452"/>
        <v>0</v>
      </c>
      <c r="BN686" t="b">
        <f t="shared" ca="1" si="453"/>
        <v>0</v>
      </c>
      <c r="BO686" t="b">
        <f t="shared" ca="1" si="454"/>
        <v>0</v>
      </c>
      <c r="BP686" t="b">
        <f t="shared" ca="1" si="455"/>
        <v>0</v>
      </c>
      <c r="BQ686">
        <f t="shared" ca="1" si="456"/>
        <v>1</v>
      </c>
      <c r="BR686">
        <f t="shared" ca="1" si="457"/>
        <v>60674</v>
      </c>
      <c r="BS686" cm="1">
        <f t="array" aca="1" ref="BS686" ca="1">IF($C686=0,"",RANK(BR686,OFFSET(KKK,0,0,LAST,1),-1))</f>
        <v>923</v>
      </c>
      <c r="BT686" s="19">
        <f t="shared" ca="1" si="458"/>
        <v>687635</v>
      </c>
    </row>
    <row r="687" spans="1:72">
      <c r="A687">
        <v>675</v>
      </c>
      <c r="C687" s="9" t="str">
        <f t="shared" ca="1" si="426"/>
        <v>ATTTT 575</v>
      </c>
      <c r="D687">
        <f t="shared" ca="1" si="429"/>
        <v>9</v>
      </c>
      <c r="E687" t="str">
        <f t="shared" ca="1" si="442"/>
        <v>ATTTT</v>
      </c>
      <c r="F687" t="str">
        <f t="shared" ca="1" si="430"/>
        <v>PLLLL</v>
      </c>
      <c r="G687" t="str">
        <f t="shared" ca="1" si="443"/>
        <v>PLLLL 575</v>
      </c>
      <c r="H687" t="str">
        <f ca="1"/>
        <v>LMILI 15</v>
      </c>
      <c r="I687" t="str" cm="1">
        <f t="array" aca="1" ref="I687:J687" ca="1">IF($C687=0,"",_xlfn.TEXTSPLIT(H687," "))</f>
        <v>LMILI</v>
      </c>
      <c r="J687" t="str">
        <f ca="1"/>
        <v>15</v>
      </c>
      <c r="K687">
        <f t="shared" ca="1" si="444"/>
        <v>15</v>
      </c>
      <c r="L687">
        <f ca="1"/>
        <v>675</v>
      </c>
      <c r="M687" t="str">
        <f t="shared" ca="1" si="431"/>
        <v>TJ9T9</v>
      </c>
      <c r="N687">
        <f t="shared" ref="N687:N750" ca="1" si="463">IF($C687=0,"",(LEN($M687)-LEN(SUBSTITUTE($M687,N$11,""))))</f>
        <v>0</v>
      </c>
      <c r="O687">
        <f t="shared" ref="O687:AA696" ca="1" si="464">IF($C687=0,"",(LEN($M687)-LEN(SUBSTITUTE($M687,O$11,""))))</f>
        <v>0</v>
      </c>
      <c r="P687">
        <f t="shared" ca="1" si="464"/>
        <v>0</v>
      </c>
      <c r="Q687">
        <f t="shared" ca="1" si="464"/>
        <v>0</v>
      </c>
      <c r="R687">
        <f t="shared" ca="1" si="464"/>
        <v>0</v>
      </c>
      <c r="S687">
        <f t="shared" ca="1" si="464"/>
        <v>0</v>
      </c>
      <c r="T687">
        <f t="shared" ca="1" si="464"/>
        <v>0</v>
      </c>
      <c r="U687">
        <f t="shared" ca="1" si="464"/>
        <v>0</v>
      </c>
      <c r="V687">
        <f t="shared" ca="1" si="464"/>
        <v>2</v>
      </c>
      <c r="W687">
        <f t="shared" ca="1" si="464"/>
        <v>2</v>
      </c>
      <c r="X687">
        <f t="shared" ca="1" si="464"/>
        <v>1</v>
      </c>
      <c r="Y687">
        <f t="shared" ca="1" si="464"/>
        <v>0</v>
      </c>
      <c r="Z687">
        <f t="shared" ca="1" si="464"/>
        <v>0</v>
      </c>
      <c r="AA687">
        <f t="shared" ca="1" si="464"/>
        <v>0</v>
      </c>
      <c r="AB687">
        <f t="shared" ca="1" si="445"/>
        <v>5</v>
      </c>
      <c r="AC687" t="b">
        <f t="shared" ca="1" si="432"/>
        <v>0</v>
      </c>
      <c r="AD687" t="b">
        <f t="shared" ca="1" si="433"/>
        <v>0</v>
      </c>
      <c r="AE687" t="b">
        <f t="shared" ca="1" si="434"/>
        <v>0</v>
      </c>
      <c r="AF687" t="b">
        <f t="shared" ca="1" si="435"/>
        <v>0</v>
      </c>
      <c r="AG687" t="b">
        <f t="shared" ca="1" si="436"/>
        <v>1</v>
      </c>
      <c r="AH687" t="b">
        <f t="shared" ca="1" si="437"/>
        <v>0</v>
      </c>
      <c r="AI687" t="b">
        <f t="shared" ca="1" si="438"/>
        <v>0</v>
      </c>
      <c r="AJ687">
        <f t="shared" ca="1" si="446"/>
        <v>1</v>
      </c>
      <c r="AK687">
        <f t="shared" ca="1" si="439"/>
        <v>30675</v>
      </c>
      <c r="AL687">
        <f t="shared" ca="1" si="440"/>
        <v>563</v>
      </c>
      <c r="AM687" s="19">
        <f t="shared" ca="1" si="441"/>
        <v>8445</v>
      </c>
      <c r="AN687" t="str">
        <f ca="1">IF($C687=0,"",
VLOOKUP(MID($E687,1,1),TRANSF2,2,FALSE)
&amp; VLOOKUP(MID($E687,2,1),TRANSF2,2,FALSE)
&amp; VLOOKUP(MID($E687,3,1),TRANSF2,2,FALSE)
&amp; VLOOKUP(MID($E687,4,1),TRANSF2,2,FALSE)
&amp; VLOOKUP(MID($E687,5,1),TRANSF2,2,FALSE)
)</f>
        <v>PLLLL</v>
      </c>
      <c r="AO687" t="str">
        <f t="shared" ca="1" si="447"/>
        <v>PLLLL 575</v>
      </c>
      <c r="AP687" t="str">
        <f ca="1"/>
        <v>LBBBF 284</v>
      </c>
      <c r="AQ687" t="str" cm="1">
        <f t="array" aca="1" ref="AQ687:AR687" ca="1">IF($C687=0,"",_xlfn.TEXTSPLIT(AP687," "))</f>
        <v>LBBBF</v>
      </c>
      <c r="AR687" t="str">
        <f ca="1"/>
        <v>284</v>
      </c>
      <c r="AS687">
        <f t="shared" ca="1" si="448"/>
        <v>284</v>
      </c>
      <c r="AT687">
        <f ca="1"/>
        <v>675</v>
      </c>
      <c r="AU687" t="str">
        <f ca="1">IF($C687=0,"",
VLOOKUP(MID(AQ687,1,1),REVTRANS2,2,FALSE)
&amp; VLOOKUP(MID(AQ687,2,1),REVTRANS2,2,FALSE)
&amp; VLOOKUP(MID(AQ687,3,1),REVTRANS2,2,FALSE)
&amp; VLOOKUP(MID(AQ687,4,1),REVTRANS2,2,FALSE)
&amp; VLOOKUP(MID(AQ687,5,1),REVTRANS2,2,FALSE)
)</f>
        <v>T2226</v>
      </c>
      <c r="AV687">
        <f t="shared" ca="1" si="424"/>
        <v>0</v>
      </c>
      <c r="AW687">
        <f t="shared" ca="1" si="424"/>
        <v>3</v>
      </c>
      <c r="AX687">
        <f t="shared" ca="1" si="424"/>
        <v>0</v>
      </c>
      <c r="AY687">
        <f t="shared" ca="1" si="424"/>
        <v>0</v>
      </c>
      <c r="AZ687">
        <f t="shared" ca="1" si="424"/>
        <v>0</v>
      </c>
      <c r="BA687">
        <f t="shared" ca="1" si="424"/>
        <v>1</v>
      </c>
      <c r="BB687">
        <f t="shared" ca="1" si="424"/>
        <v>0</v>
      </c>
      <c r="BC687">
        <f t="shared" ca="1" si="424"/>
        <v>0</v>
      </c>
      <c r="BD687">
        <f t="shared" ca="1" si="424"/>
        <v>0</v>
      </c>
      <c r="BE687">
        <f t="shared" ca="1" si="424"/>
        <v>1</v>
      </c>
      <c r="BF687">
        <f t="shared" ca="1" si="424"/>
        <v>0</v>
      </c>
      <c r="BG687">
        <f t="shared" ca="1" si="424"/>
        <v>0</v>
      </c>
      <c r="BH687">
        <f t="shared" ca="1" si="424"/>
        <v>0</v>
      </c>
      <c r="BI687" s="37">
        <f t="shared" ca="1" si="424"/>
        <v>0</v>
      </c>
      <c r="BJ687" t="b">
        <f t="shared" ca="1" si="449"/>
        <v>0</v>
      </c>
      <c r="BK687" t="b">
        <f t="shared" ca="1" si="450"/>
        <v>0</v>
      </c>
      <c r="BL687" t="b">
        <f t="shared" ca="1" si="451"/>
        <v>0</v>
      </c>
      <c r="BM687" t="b">
        <f t="shared" ca="1" si="452"/>
        <v>1</v>
      </c>
      <c r="BN687" t="b">
        <f t="shared" ca="1" si="453"/>
        <v>0</v>
      </c>
      <c r="BO687" t="b">
        <f t="shared" ca="1" si="454"/>
        <v>0</v>
      </c>
      <c r="BP687" t="b">
        <f t="shared" ca="1" si="455"/>
        <v>0</v>
      </c>
      <c r="BQ687">
        <f t="shared" ca="1" si="456"/>
        <v>1</v>
      </c>
      <c r="BR687">
        <f t="shared" ca="1" si="457"/>
        <v>40675</v>
      </c>
      <c r="BS687" cm="1">
        <f t="array" aca="1" ref="BS687" ca="1">IF($C687=0,"",RANK(BR687,OFFSET(KKK,0,0,LAST,1),-1))</f>
        <v>616</v>
      </c>
      <c r="BT687" s="19">
        <f t="shared" ca="1" si="458"/>
        <v>174944</v>
      </c>
    </row>
    <row r="688" spans="1:72">
      <c r="A688">
        <v>676</v>
      </c>
      <c r="C688" s="9" t="str">
        <f t="shared" ca="1" si="426"/>
        <v>4827T 133</v>
      </c>
      <c r="D688">
        <f t="shared" ca="1" si="429"/>
        <v>9</v>
      </c>
      <c r="E688" t="str">
        <f t="shared" ca="1" si="442"/>
        <v>4827T</v>
      </c>
      <c r="F688" t="str">
        <f t="shared" ca="1" si="430"/>
        <v>DHBGL</v>
      </c>
      <c r="G688" t="str">
        <f t="shared" ca="1" si="443"/>
        <v>DHBGL 133</v>
      </c>
      <c r="H688" t="str">
        <f ca="1"/>
        <v>LMLLL 192</v>
      </c>
      <c r="I688" t="str" cm="1">
        <f t="array" aca="1" ref="I688:J688" ca="1">IF($C688=0,"",_xlfn.TEXTSPLIT(H688," "))</f>
        <v>LMLLL</v>
      </c>
      <c r="J688" t="str">
        <f ca="1"/>
        <v>192</v>
      </c>
      <c r="K688">
        <f t="shared" ca="1" si="444"/>
        <v>192</v>
      </c>
      <c r="L688">
        <f ca="1"/>
        <v>676</v>
      </c>
      <c r="M688" t="str">
        <f t="shared" ca="1" si="431"/>
        <v>TJTTT</v>
      </c>
      <c r="N688">
        <f t="shared" ca="1" si="463"/>
        <v>0</v>
      </c>
      <c r="O688">
        <f t="shared" ca="1" si="464"/>
        <v>0</v>
      </c>
      <c r="P688">
        <f t="shared" ca="1" si="464"/>
        <v>0</v>
      </c>
      <c r="Q688">
        <f t="shared" ca="1" si="464"/>
        <v>0</v>
      </c>
      <c r="R688">
        <f t="shared" ca="1" si="464"/>
        <v>0</v>
      </c>
      <c r="S688">
        <f t="shared" ca="1" si="464"/>
        <v>0</v>
      </c>
      <c r="T688">
        <f t="shared" ca="1" si="464"/>
        <v>0</v>
      </c>
      <c r="U688">
        <f t="shared" ca="1" si="464"/>
        <v>0</v>
      </c>
      <c r="V688">
        <f t="shared" ca="1" si="464"/>
        <v>0</v>
      </c>
      <c r="W688">
        <f t="shared" ca="1" si="464"/>
        <v>4</v>
      </c>
      <c r="X688">
        <f t="shared" ca="1" si="464"/>
        <v>1</v>
      </c>
      <c r="Y688">
        <f t="shared" ca="1" si="464"/>
        <v>0</v>
      </c>
      <c r="Z688">
        <f t="shared" ca="1" si="464"/>
        <v>0</v>
      </c>
      <c r="AA688">
        <f t="shared" ca="1" si="464"/>
        <v>0</v>
      </c>
      <c r="AB688">
        <f t="shared" ca="1" si="445"/>
        <v>5</v>
      </c>
      <c r="AC688" t="b">
        <f t="shared" ca="1" si="432"/>
        <v>0</v>
      </c>
      <c r="AD688" t="b">
        <f t="shared" ca="1" si="433"/>
        <v>1</v>
      </c>
      <c r="AE688" t="b">
        <f t="shared" ca="1" si="434"/>
        <v>0</v>
      </c>
      <c r="AF688" t="b">
        <f t="shared" ca="1" si="435"/>
        <v>0</v>
      </c>
      <c r="AG688" t="b">
        <f t="shared" ca="1" si="436"/>
        <v>0</v>
      </c>
      <c r="AH688" t="b">
        <f t="shared" ca="1" si="437"/>
        <v>0</v>
      </c>
      <c r="AI688" t="b">
        <f t="shared" ca="1" si="438"/>
        <v>0</v>
      </c>
      <c r="AJ688">
        <f t="shared" ca="1" si="446"/>
        <v>1</v>
      </c>
      <c r="AK688">
        <f t="shared" ca="1" si="439"/>
        <v>60676</v>
      </c>
      <c r="AL688">
        <f t="shared" ca="1" si="440"/>
        <v>974</v>
      </c>
      <c r="AM688" s="19">
        <f t="shared" ca="1" si="441"/>
        <v>187008</v>
      </c>
      <c r="AN688" t="str">
        <f ca="1">IF($C688=0,"",
VLOOKUP(MID($E688,1,1),TRANSF2,2,FALSE)
&amp; VLOOKUP(MID($E688,2,1),TRANSF2,2,FALSE)
&amp; VLOOKUP(MID($E688,3,1),TRANSF2,2,FALSE)
&amp; VLOOKUP(MID($E688,4,1),TRANSF2,2,FALSE)
&amp; VLOOKUP(MID($E688,5,1),TRANSF2,2,FALSE)
)</f>
        <v>DHBGL</v>
      </c>
      <c r="AO688" t="str">
        <f t="shared" ca="1" si="447"/>
        <v>DHBGL 133</v>
      </c>
      <c r="AP688" t="str">
        <f ca="1"/>
        <v>LBGBF 810</v>
      </c>
      <c r="AQ688" t="str" cm="1">
        <f t="array" aca="1" ref="AQ688:AR688" ca="1">IF($C688=0,"",_xlfn.TEXTSPLIT(AP688," "))</f>
        <v>LBGBF</v>
      </c>
      <c r="AR688" t="str">
        <f ca="1"/>
        <v>810</v>
      </c>
      <c r="AS688">
        <f t="shared" ca="1" si="448"/>
        <v>810</v>
      </c>
      <c r="AT688">
        <f ca="1"/>
        <v>676</v>
      </c>
      <c r="AU688" t="str">
        <f ca="1">IF($C688=0,"",
VLOOKUP(MID(AQ688,1,1),REVTRANS2,2,FALSE)
&amp; VLOOKUP(MID(AQ688,2,1),REVTRANS2,2,FALSE)
&amp; VLOOKUP(MID(AQ688,3,1),REVTRANS2,2,FALSE)
&amp; VLOOKUP(MID(AQ688,4,1),REVTRANS2,2,FALSE)
&amp; VLOOKUP(MID(AQ688,5,1),REVTRANS2,2,FALSE)
)</f>
        <v>T2726</v>
      </c>
      <c r="AV688">
        <f t="shared" ca="1" si="424"/>
        <v>0</v>
      </c>
      <c r="AW688">
        <f t="shared" ca="1" si="424"/>
        <v>2</v>
      </c>
      <c r="AX688">
        <f t="shared" ca="1" si="424"/>
        <v>0</v>
      </c>
      <c r="AY688">
        <f t="shared" ca="1" si="424"/>
        <v>0</v>
      </c>
      <c r="AZ688">
        <f t="shared" ca="1" si="424"/>
        <v>0</v>
      </c>
      <c r="BA688">
        <f t="shared" ca="1" si="424"/>
        <v>1</v>
      </c>
      <c r="BB688">
        <f t="shared" ca="1" si="424"/>
        <v>1</v>
      </c>
      <c r="BC688">
        <f t="shared" ca="1" si="424"/>
        <v>0</v>
      </c>
      <c r="BD688">
        <f t="shared" ca="1" si="424"/>
        <v>0</v>
      </c>
      <c r="BE688">
        <f t="shared" ca="1" si="424"/>
        <v>1</v>
      </c>
      <c r="BF688">
        <f t="shared" ca="1" si="424"/>
        <v>0</v>
      </c>
      <c r="BG688">
        <f t="shared" ca="1" si="424"/>
        <v>0</v>
      </c>
      <c r="BH688">
        <f t="shared" ca="1" si="424"/>
        <v>0</v>
      </c>
      <c r="BI688" s="37">
        <f t="shared" ca="1" si="424"/>
        <v>0</v>
      </c>
      <c r="BJ688" t="b">
        <f t="shared" ca="1" si="449"/>
        <v>0</v>
      </c>
      <c r="BK688" t="b">
        <f t="shared" ca="1" si="450"/>
        <v>0</v>
      </c>
      <c r="BL688" t="b">
        <f t="shared" ca="1" si="451"/>
        <v>0</v>
      </c>
      <c r="BM688" t="b">
        <f t="shared" ca="1" si="452"/>
        <v>0</v>
      </c>
      <c r="BN688" t="b">
        <f t="shared" ca="1" si="453"/>
        <v>0</v>
      </c>
      <c r="BO688" t="b">
        <f t="shared" ca="1" si="454"/>
        <v>1</v>
      </c>
      <c r="BP688" t="b">
        <f t="shared" ca="1" si="455"/>
        <v>0</v>
      </c>
      <c r="BQ688">
        <f t="shared" ca="1" si="456"/>
        <v>1</v>
      </c>
      <c r="BR688">
        <f t="shared" ca="1" si="457"/>
        <v>20676</v>
      </c>
      <c r="BS688" cm="1">
        <f t="array" aca="1" ref="BS688" ca="1">IF($C688=0,"",RANK(BR688,OFFSET(KKK,0,0,LAST,1),-1))</f>
        <v>257</v>
      </c>
      <c r="BT688" s="19">
        <f t="shared" ca="1" si="458"/>
        <v>208170</v>
      </c>
    </row>
    <row r="689" spans="1:72">
      <c r="A689">
        <v>677</v>
      </c>
      <c r="C689" s="9" t="str">
        <f t="shared" ca="1" si="426"/>
        <v>47AK9 683</v>
      </c>
      <c r="D689">
        <f t="shared" ca="1" si="429"/>
        <v>9</v>
      </c>
      <c r="E689" t="str">
        <f t="shared" ca="1" si="442"/>
        <v>47AK9</v>
      </c>
      <c r="F689" t="str">
        <f t="shared" ca="1" si="430"/>
        <v>DGPOI</v>
      </c>
      <c r="G689" t="str">
        <f t="shared" ca="1" si="443"/>
        <v>DGPOI 683</v>
      </c>
      <c r="H689" t="str">
        <f ca="1"/>
        <v>LMLMM 489</v>
      </c>
      <c r="I689" t="str" cm="1">
        <f t="array" aca="1" ref="I689:J689" ca="1">IF($C689=0,"",_xlfn.TEXTSPLIT(H689," "))</f>
        <v>LMLMM</v>
      </c>
      <c r="J689" t="str">
        <f ca="1"/>
        <v>489</v>
      </c>
      <c r="K689">
        <f t="shared" ca="1" si="444"/>
        <v>489</v>
      </c>
      <c r="L689">
        <f ca="1"/>
        <v>677</v>
      </c>
      <c r="M689" t="str">
        <f t="shared" ca="1" si="431"/>
        <v>TJTJJ</v>
      </c>
      <c r="N689">
        <f t="shared" ca="1" si="463"/>
        <v>0</v>
      </c>
      <c r="O689">
        <f t="shared" ca="1" si="464"/>
        <v>0</v>
      </c>
      <c r="P689">
        <f t="shared" ca="1" si="464"/>
        <v>0</v>
      </c>
      <c r="Q689">
        <f t="shared" ca="1" si="464"/>
        <v>0</v>
      </c>
      <c r="R689">
        <f t="shared" ca="1" si="464"/>
        <v>0</v>
      </c>
      <c r="S689">
        <f t="shared" ca="1" si="464"/>
        <v>0</v>
      </c>
      <c r="T689">
        <f t="shared" ca="1" si="464"/>
        <v>0</v>
      </c>
      <c r="U689">
        <f t="shared" ca="1" si="464"/>
        <v>0</v>
      </c>
      <c r="V689">
        <f t="shared" ca="1" si="464"/>
        <v>0</v>
      </c>
      <c r="W689">
        <f t="shared" ca="1" si="464"/>
        <v>2</v>
      </c>
      <c r="X689">
        <f t="shared" ca="1" si="464"/>
        <v>3</v>
      </c>
      <c r="Y689">
        <f t="shared" ca="1" si="464"/>
        <v>0</v>
      </c>
      <c r="Z689">
        <f t="shared" ca="1" si="464"/>
        <v>0</v>
      </c>
      <c r="AA689">
        <f t="shared" ca="1" si="464"/>
        <v>0</v>
      </c>
      <c r="AB689">
        <f t="shared" ca="1" si="445"/>
        <v>5</v>
      </c>
      <c r="AC689" t="b">
        <f t="shared" ca="1" si="432"/>
        <v>0</v>
      </c>
      <c r="AD689" t="b">
        <f t="shared" ca="1" si="433"/>
        <v>0</v>
      </c>
      <c r="AE689" t="b">
        <f t="shared" ca="1" si="434"/>
        <v>1</v>
      </c>
      <c r="AF689" t="b">
        <f t="shared" ca="1" si="435"/>
        <v>0</v>
      </c>
      <c r="AG689" t="b">
        <f t="shared" ca="1" si="436"/>
        <v>0</v>
      </c>
      <c r="AH689" t="b">
        <f t="shared" ca="1" si="437"/>
        <v>0</v>
      </c>
      <c r="AI689" t="b">
        <f t="shared" ca="1" si="438"/>
        <v>0</v>
      </c>
      <c r="AJ689">
        <f t="shared" ca="1" si="446"/>
        <v>1</v>
      </c>
      <c r="AK689">
        <f t="shared" ca="1" si="439"/>
        <v>50677</v>
      </c>
      <c r="AL689">
        <f t="shared" ca="1" si="440"/>
        <v>872</v>
      </c>
      <c r="AM689" s="19">
        <f t="shared" ca="1" si="441"/>
        <v>426408</v>
      </c>
      <c r="AN689" t="str">
        <f ca="1">IF($C689=0,"",
VLOOKUP(MID($E689,1,1),TRANSF2,2,FALSE)
&amp; VLOOKUP(MID($E689,2,1),TRANSF2,2,FALSE)
&amp; VLOOKUP(MID($E689,3,1),TRANSF2,2,FALSE)
&amp; VLOOKUP(MID($E689,4,1),TRANSF2,2,FALSE)
&amp; VLOOKUP(MID($E689,5,1),TRANSF2,2,FALSE)
)</f>
        <v>DGPOI</v>
      </c>
      <c r="AO689" t="str">
        <f t="shared" ca="1" si="447"/>
        <v>DGPOI 683</v>
      </c>
      <c r="AP689" t="str">
        <f ca="1"/>
        <v>LBICN 796</v>
      </c>
      <c r="AQ689" t="str" cm="1">
        <f t="array" aca="1" ref="AQ689:AR689" ca="1">IF($C689=0,"",_xlfn.TEXTSPLIT(AP689," "))</f>
        <v>LBICN</v>
      </c>
      <c r="AR689" t="str">
        <f ca="1"/>
        <v>796</v>
      </c>
      <c r="AS689">
        <f t="shared" ca="1" si="448"/>
        <v>796</v>
      </c>
      <c r="AT689">
        <f ca="1"/>
        <v>677</v>
      </c>
      <c r="AU689" t="str">
        <f ca="1">IF($C689=0,"",
VLOOKUP(MID(AQ689,1,1),REVTRANS2,2,FALSE)
&amp; VLOOKUP(MID(AQ689,2,1),REVTRANS2,2,FALSE)
&amp; VLOOKUP(MID(AQ689,3,1),REVTRANS2,2,FALSE)
&amp; VLOOKUP(MID(AQ689,4,1),REVTRANS2,2,FALSE)
&amp; VLOOKUP(MID(AQ689,5,1),REVTRANS2,2,FALSE)
)</f>
        <v>T293Q</v>
      </c>
      <c r="AV689">
        <f t="shared" ca="1" si="424"/>
        <v>0</v>
      </c>
      <c r="AW689">
        <f t="shared" ca="1" si="424"/>
        <v>1</v>
      </c>
      <c r="AX689">
        <f t="shared" ca="1" si="424"/>
        <v>1</v>
      </c>
      <c r="AY689">
        <f t="shared" ca="1" si="424"/>
        <v>0</v>
      </c>
      <c r="AZ689">
        <f t="shared" ca="1" si="424"/>
        <v>0</v>
      </c>
      <c r="BA689">
        <f t="shared" ca="1" si="424"/>
        <v>0</v>
      </c>
      <c r="BB689">
        <f t="shared" ca="1" si="424"/>
        <v>0</v>
      </c>
      <c r="BC689">
        <f t="shared" ca="1" si="424"/>
        <v>0</v>
      </c>
      <c r="BD689">
        <f t="shared" ca="1" si="424"/>
        <v>1</v>
      </c>
      <c r="BE689">
        <f t="shared" ca="1" si="424"/>
        <v>1</v>
      </c>
      <c r="BF689">
        <f t="shared" ca="1" si="424"/>
        <v>1</v>
      </c>
      <c r="BG689">
        <f t="shared" ca="1" si="424"/>
        <v>0</v>
      </c>
      <c r="BH689">
        <f t="shared" ca="1" si="424"/>
        <v>0</v>
      </c>
      <c r="BI689" s="37">
        <f t="shared" ca="1" si="424"/>
        <v>0</v>
      </c>
      <c r="BJ689" t="b">
        <f t="shared" ca="1" si="449"/>
        <v>0</v>
      </c>
      <c r="BK689" t="b">
        <f t="shared" ca="1" si="450"/>
        <v>0</v>
      </c>
      <c r="BL689" t="b">
        <f t="shared" ca="1" si="451"/>
        <v>0</v>
      </c>
      <c r="BM689" t="b">
        <f t="shared" ca="1" si="452"/>
        <v>0</v>
      </c>
      <c r="BN689" t="b">
        <f t="shared" ca="1" si="453"/>
        <v>0</v>
      </c>
      <c r="BO689" t="b">
        <f t="shared" ca="1" si="454"/>
        <v>0</v>
      </c>
      <c r="BP689" t="b">
        <f t="shared" ca="1" si="455"/>
        <v>1</v>
      </c>
      <c r="BQ689">
        <f t="shared" ca="1" si="456"/>
        <v>1</v>
      </c>
      <c r="BR689">
        <f t="shared" ca="1" si="457"/>
        <v>10677</v>
      </c>
      <c r="BS689" cm="1">
        <f t="array" aca="1" ref="BS689" ca="1">IF($C689=0,"",RANK(BR689,OFFSET(KKK,0,0,LAST,1),-1))</f>
        <v>79</v>
      </c>
      <c r="BT689" s="19">
        <f t="shared" ca="1" si="458"/>
        <v>62884</v>
      </c>
    </row>
    <row r="690" spans="1:72">
      <c r="A690">
        <v>678</v>
      </c>
      <c r="C690" s="9" t="str">
        <f t="shared" ca="1" si="426"/>
        <v>68T47 567</v>
      </c>
      <c r="D690">
        <f t="shared" ca="1" si="429"/>
        <v>9</v>
      </c>
      <c r="E690" t="str">
        <f t="shared" ca="1" si="442"/>
        <v>68T47</v>
      </c>
      <c r="F690" t="str">
        <f t="shared" ca="1" si="430"/>
        <v>FHLDG</v>
      </c>
      <c r="G690" t="str">
        <f t="shared" ca="1" si="443"/>
        <v>FHLDG 567</v>
      </c>
      <c r="H690" t="str">
        <f ca="1"/>
        <v>LMODF 585</v>
      </c>
      <c r="I690" t="str" cm="1">
        <f t="array" aca="1" ref="I690:J690" ca="1">IF($C690=0,"",_xlfn.TEXTSPLIT(H690," "))</f>
        <v>LMODF</v>
      </c>
      <c r="J690" t="str">
        <f ca="1"/>
        <v>585</v>
      </c>
      <c r="K690">
        <f t="shared" ca="1" si="444"/>
        <v>585</v>
      </c>
      <c r="L690">
        <f ca="1"/>
        <v>678</v>
      </c>
      <c r="M690" t="str">
        <f t="shared" ca="1" si="431"/>
        <v>TJK46</v>
      </c>
      <c r="N690">
        <f t="shared" ca="1" si="463"/>
        <v>0</v>
      </c>
      <c r="O690">
        <f t="shared" ca="1" si="464"/>
        <v>0</v>
      </c>
      <c r="P690">
        <f t="shared" ca="1" si="464"/>
        <v>0</v>
      </c>
      <c r="Q690">
        <f t="shared" ca="1" si="464"/>
        <v>1</v>
      </c>
      <c r="R690">
        <f t="shared" ca="1" si="464"/>
        <v>0</v>
      </c>
      <c r="S690">
        <f t="shared" ca="1" si="464"/>
        <v>1</v>
      </c>
      <c r="T690">
        <f t="shared" ca="1" si="464"/>
        <v>0</v>
      </c>
      <c r="U690">
        <f t="shared" ca="1" si="464"/>
        <v>0</v>
      </c>
      <c r="V690">
        <f t="shared" ca="1" si="464"/>
        <v>0</v>
      </c>
      <c r="W690">
        <f t="shared" ca="1" si="464"/>
        <v>1</v>
      </c>
      <c r="X690">
        <f t="shared" ca="1" si="464"/>
        <v>1</v>
      </c>
      <c r="Y690">
        <f t="shared" ca="1" si="464"/>
        <v>0</v>
      </c>
      <c r="Z690">
        <f t="shared" ca="1" si="464"/>
        <v>1</v>
      </c>
      <c r="AA690">
        <f t="shared" ca="1" si="464"/>
        <v>0</v>
      </c>
      <c r="AB690">
        <f t="shared" ca="1" si="445"/>
        <v>5</v>
      </c>
      <c r="AC690" t="b">
        <f t="shared" ca="1" si="432"/>
        <v>0</v>
      </c>
      <c r="AD690" t="b">
        <f t="shared" ca="1" si="433"/>
        <v>0</v>
      </c>
      <c r="AE690" t="b">
        <f t="shared" ca="1" si="434"/>
        <v>0</v>
      </c>
      <c r="AF690" t="b">
        <f t="shared" ca="1" si="435"/>
        <v>0</v>
      </c>
      <c r="AG690" t="b">
        <f t="shared" ca="1" si="436"/>
        <v>0</v>
      </c>
      <c r="AH690" t="b">
        <f t="shared" ca="1" si="437"/>
        <v>0</v>
      </c>
      <c r="AI690" t="b">
        <f t="shared" ca="1" si="438"/>
        <v>1</v>
      </c>
      <c r="AJ690">
        <f t="shared" ca="1" si="446"/>
        <v>1</v>
      </c>
      <c r="AK690">
        <f t="shared" ca="1" si="439"/>
        <v>10678</v>
      </c>
      <c r="AL690">
        <f t="shared" ca="1" si="440"/>
        <v>125</v>
      </c>
      <c r="AM690" s="19">
        <f t="shared" ca="1" si="441"/>
        <v>73125</v>
      </c>
      <c r="AN690" t="str">
        <f ca="1">IF($C690=0,"",
VLOOKUP(MID($E690,1,1),TRANSF2,2,FALSE)
&amp; VLOOKUP(MID($E690,2,1),TRANSF2,2,FALSE)
&amp; VLOOKUP(MID($E690,3,1),TRANSF2,2,FALSE)
&amp; VLOOKUP(MID($E690,4,1),TRANSF2,2,FALSE)
&amp; VLOOKUP(MID($E690,5,1),TRANSF2,2,FALSE)
)</f>
        <v>FHLDG</v>
      </c>
      <c r="AO690" t="str">
        <f t="shared" ca="1" si="447"/>
        <v>FHLDG 567</v>
      </c>
      <c r="AP690" t="str">
        <f ca="1"/>
        <v>LBLLG 147</v>
      </c>
      <c r="AQ690" t="str" cm="1">
        <f t="array" aca="1" ref="AQ690:AR690" ca="1">IF($C690=0,"",_xlfn.TEXTSPLIT(AP690," "))</f>
        <v>LBLLG</v>
      </c>
      <c r="AR690" t="str">
        <f ca="1"/>
        <v>147</v>
      </c>
      <c r="AS690">
        <f t="shared" ca="1" si="448"/>
        <v>147</v>
      </c>
      <c r="AT690">
        <f ca="1"/>
        <v>678</v>
      </c>
      <c r="AU690" t="str">
        <f ca="1">IF($C690=0,"",
VLOOKUP(MID(AQ690,1,1),REVTRANS2,2,FALSE)
&amp; VLOOKUP(MID(AQ690,2,1),REVTRANS2,2,FALSE)
&amp; VLOOKUP(MID(AQ690,3,1),REVTRANS2,2,FALSE)
&amp; VLOOKUP(MID(AQ690,4,1),REVTRANS2,2,FALSE)
&amp; VLOOKUP(MID(AQ690,5,1),REVTRANS2,2,FALSE)
)</f>
        <v>T2TT7</v>
      </c>
      <c r="AV690">
        <f t="shared" ca="1" si="424"/>
        <v>0</v>
      </c>
      <c r="AW690">
        <f t="shared" ca="1" si="424"/>
        <v>1</v>
      </c>
      <c r="AX690">
        <f t="shared" ca="1" si="424"/>
        <v>0</v>
      </c>
      <c r="AY690">
        <f t="shared" ca="1" si="424"/>
        <v>0</v>
      </c>
      <c r="AZ690">
        <f t="shared" ca="1" si="424"/>
        <v>0</v>
      </c>
      <c r="BA690">
        <f t="shared" ca="1" si="424"/>
        <v>0</v>
      </c>
      <c r="BB690">
        <f t="shared" ca="1" si="424"/>
        <v>1</v>
      </c>
      <c r="BC690">
        <f t="shared" ca="1" si="424"/>
        <v>0</v>
      </c>
      <c r="BD690">
        <f t="shared" ca="1" si="424"/>
        <v>0</v>
      </c>
      <c r="BE690">
        <f t="shared" ca="1" si="424"/>
        <v>3</v>
      </c>
      <c r="BF690">
        <f t="shared" ca="1" si="424"/>
        <v>0</v>
      </c>
      <c r="BG690">
        <f t="shared" ca="1" si="424"/>
        <v>0</v>
      </c>
      <c r="BH690">
        <f t="shared" ca="1" si="424"/>
        <v>0</v>
      </c>
      <c r="BI690" s="37">
        <f t="shared" ca="1" si="424"/>
        <v>0</v>
      </c>
      <c r="BJ690" t="b">
        <f t="shared" ca="1" si="449"/>
        <v>0</v>
      </c>
      <c r="BK690" t="b">
        <f t="shared" ca="1" si="450"/>
        <v>0</v>
      </c>
      <c r="BL690" t="b">
        <f t="shared" ca="1" si="451"/>
        <v>0</v>
      </c>
      <c r="BM690" t="b">
        <f t="shared" ca="1" si="452"/>
        <v>1</v>
      </c>
      <c r="BN690" t="b">
        <f t="shared" ca="1" si="453"/>
        <v>0</v>
      </c>
      <c r="BO690" t="b">
        <f t="shared" ca="1" si="454"/>
        <v>0</v>
      </c>
      <c r="BP690" t="b">
        <f t="shared" ca="1" si="455"/>
        <v>0</v>
      </c>
      <c r="BQ690">
        <f t="shared" ca="1" si="456"/>
        <v>1</v>
      </c>
      <c r="BR690">
        <f t="shared" ca="1" si="457"/>
        <v>40678</v>
      </c>
      <c r="BS690" cm="1">
        <f t="array" aca="1" ref="BS690" ca="1">IF($C690=0,"",RANK(BR690,OFFSET(KKK,0,0,LAST,1),-1))</f>
        <v>617</v>
      </c>
      <c r="BT690" s="19">
        <f t="shared" ca="1" si="458"/>
        <v>90699</v>
      </c>
    </row>
    <row r="691" spans="1:72">
      <c r="A691">
        <v>679</v>
      </c>
      <c r="C691" s="9" t="str">
        <f t="shared" ca="1" si="426"/>
        <v>2QK28 445</v>
      </c>
      <c r="D691">
        <f t="shared" ca="1" si="429"/>
        <v>9</v>
      </c>
      <c r="E691" t="str">
        <f t="shared" ca="1" si="442"/>
        <v>2QK28</v>
      </c>
      <c r="F691" t="str">
        <f t="shared" ca="1" si="430"/>
        <v>BNOBH</v>
      </c>
      <c r="G691" t="str">
        <f t="shared" ca="1" si="443"/>
        <v>BNOBH 445</v>
      </c>
      <c r="H691" t="str">
        <f ca="1"/>
        <v>LMOFH 307</v>
      </c>
      <c r="I691" t="str" cm="1">
        <f t="array" aca="1" ref="I691:J691" ca="1">IF($C691=0,"",_xlfn.TEXTSPLIT(H691," "))</f>
        <v>LMOFH</v>
      </c>
      <c r="J691" t="str">
        <f ca="1"/>
        <v>307</v>
      </c>
      <c r="K691">
        <f t="shared" ca="1" si="444"/>
        <v>307</v>
      </c>
      <c r="L691">
        <f ca="1"/>
        <v>679</v>
      </c>
      <c r="M691" t="str">
        <f t="shared" ca="1" si="431"/>
        <v>TJK68</v>
      </c>
      <c r="N691">
        <f t="shared" ca="1" si="463"/>
        <v>0</v>
      </c>
      <c r="O691">
        <f t="shared" ca="1" si="464"/>
        <v>0</v>
      </c>
      <c r="P691">
        <f t="shared" ca="1" si="464"/>
        <v>0</v>
      </c>
      <c r="Q691">
        <f t="shared" ca="1" si="464"/>
        <v>0</v>
      </c>
      <c r="R691">
        <f t="shared" ca="1" si="464"/>
        <v>0</v>
      </c>
      <c r="S691">
        <f t="shared" ca="1" si="464"/>
        <v>1</v>
      </c>
      <c r="T691">
        <f t="shared" ca="1" si="464"/>
        <v>0</v>
      </c>
      <c r="U691">
        <f t="shared" ca="1" si="464"/>
        <v>1</v>
      </c>
      <c r="V691">
        <f t="shared" ca="1" si="464"/>
        <v>0</v>
      </c>
      <c r="W691">
        <f t="shared" ca="1" si="464"/>
        <v>1</v>
      </c>
      <c r="X691">
        <f t="shared" ca="1" si="464"/>
        <v>1</v>
      </c>
      <c r="Y691">
        <f t="shared" ca="1" si="464"/>
        <v>0</v>
      </c>
      <c r="Z691">
        <f t="shared" ca="1" si="464"/>
        <v>1</v>
      </c>
      <c r="AA691">
        <f t="shared" ca="1" si="464"/>
        <v>0</v>
      </c>
      <c r="AB691">
        <f t="shared" ca="1" si="445"/>
        <v>5</v>
      </c>
      <c r="AC691" t="b">
        <f t="shared" ca="1" si="432"/>
        <v>0</v>
      </c>
      <c r="AD691" t="b">
        <f t="shared" ca="1" si="433"/>
        <v>0</v>
      </c>
      <c r="AE691" t="b">
        <f t="shared" ca="1" si="434"/>
        <v>0</v>
      </c>
      <c r="AF691" t="b">
        <f t="shared" ca="1" si="435"/>
        <v>0</v>
      </c>
      <c r="AG691" t="b">
        <f t="shared" ca="1" si="436"/>
        <v>0</v>
      </c>
      <c r="AH691" t="b">
        <f t="shared" ca="1" si="437"/>
        <v>0</v>
      </c>
      <c r="AI691" t="b">
        <f t="shared" ca="1" si="438"/>
        <v>1</v>
      </c>
      <c r="AJ691">
        <f t="shared" ca="1" si="446"/>
        <v>1</v>
      </c>
      <c r="AK691">
        <f t="shared" ca="1" si="439"/>
        <v>10679</v>
      </c>
      <c r="AL691">
        <f t="shared" ca="1" si="440"/>
        <v>126</v>
      </c>
      <c r="AM691" s="19">
        <f t="shared" ca="1" si="441"/>
        <v>38682</v>
      </c>
      <c r="AN691" t="str">
        <f ca="1">IF($C691=0,"",
VLOOKUP(MID($E691,1,1),TRANSF2,2,FALSE)
&amp; VLOOKUP(MID($E691,2,1),TRANSF2,2,FALSE)
&amp; VLOOKUP(MID($E691,3,1),TRANSF2,2,FALSE)
&amp; VLOOKUP(MID($E691,4,1),TRANSF2,2,FALSE)
&amp; VLOOKUP(MID($E691,5,1),TRANSF2,2,FALSE)
)</f>
        <v>BNOBH</v>
      </c>
      <c r="AO691" t="str">
        <f t="shared" ca="1" si="447"/>
        <v>BNOBH 445</v>
      </c>
      <c r="AP691" t="str">
        <f ca="1"/>
        <v>LBPNB 8</v>
      </c>
      <c r="AQ691" t="str" cm="1">
        <f t="array" aca="1" ref="AQ691:AR691" ca="1">IF($C691=0,"",_xlfn.TEXTSPLIT(AP691," "))</f>
        <v>LBPNB</v>
      </c>
      <c r="AR691" t="str">
        <f ca="1"/>
        <v>8</v>
      </c>
      <c r="AS691">
        <f t="shared" ca="1" si="448"/>
        <v>8</v>
      </c>
      <c r="AT691">
        <f ca="1"/>
        <v>679</v>
      </c>
      <c r="AU691" t="str">
        <f ca="1">IF($C691=0,"",
VLOOKUP(MID(AQ691,1,1),REVTRANS2,2,FALSE)
&amp; VLOOKUP(MID(AQ691,2,1),REVTRANS2,2,FALSE)
&amp; VLOOKUP(MID(AQ691,3,1),REVTRANS2,2,FALSE)
&amp; VLOOKUP(MID(AQ691,4,1),REVTRANS2,2,FALSE)
&amp; VLOOKUP(MID(AQ691,5,1),REVTRANS2,2,FALSE)
)</f>
        <v>T2AQ2</v>
      </c>
      <c r="AV691">
        <f t="shared" ref="AV691:BI754" ca="1" si="465">IF($C691=0,"",(LEN($AU691)-LEN(SUBSTITUTE($AU691,AV$11,""))))</f>
        <v>0</v>
      </c>
      <c r="AW691">
        <f t="shared" ca="1" si="465"/>
        <v>2</v>
      </c>
      <c r="AX691">
        <f t="shared" ca="1" si="465"/>
        <v>0</v>
      </c>
      <c r="AY691">
        <f t="shared" ca="1" si="465"/>
        <v>0</v>
      </c>
      <c r="AZ691">
        <f t="shared" ca="1" si="465"/>
        <v>0</v>
      </c>
      <c r="BA691">
        <f t="shared" ca="1" si="465"/>
        <v>0</v>
      </c>
      <c r="BB691">
        <f t="shared" ca="1" si="465"/>
        <v>0</v>
      </c>
      <c r="BC691">
        <f t="shared" ca="1" si="465"/>
        <v>0</v>
      </c>
      <c r="BD691">
        <f t="shared" ca="1" si="465"/>
        <v>0</v>
      </c>
      <c r="BE691">
        <f t="shared" ca="1" si="465"/>
        <v>1</v>
      </c>
      <c r="BF691">
        <f t="shared" ca="1" si="465"/>
        <v>1</v>
      </c>
      <c r="BG691">
        <f t="shared" ca="1" si="465"/>
        <v>0</v>
      </c>
      <c r="BH691">
        <f t="shared" ca="1" si="465"/>
        <v>1</v>
      </c>
      <c r="BI691" s="37">
        <f t="shared" ca="1" si="465"/>
        <v>0</v>
      </c>
      <c r="BJ691" t="b">
        <f t="shared" ca="1" si="449"/>
        <v>0</v>
      </c>
      <c r="BK691" t="b">
        <f t="shared" ca="1" si="450"/>
        <v>0</v>
      </c>
      <c r="BL691" t="b">
        <f t="shared" ca="1" si="451"/>
        <v>0</v>
      </c>
      <c r="BM691" t="b">
        <f t="shared" ca="1" si="452"/>
        <v>0</v>
      </c>
      <c r="BN691" t="b">
        <f t="shared" ca="1" si="453"/>
        <v>0</v>
      </c>
      <c r="BO691" t="b">
        <f t="shared" ca="1" si="454"/>
        <v>1</v>
      </c>
      <c r="BP691" t="b">
        <f t="shared" ca="1" si="455"/>
        <v>0</v>
      </c>
      <c r="BQ691">
        <f t="shared" ca="1" si="456"/>
        <v>1</v>
      </c>
      <c r="BR691">
        <f t="shared" ca="1" si="457"/>
        <v>20679</v>
      </c>
      <c r="BS691" cm="1">
        <f t="array" aca="1" ref="BS691" ca="1">IF($C691=0,"",RANK(BR691,OFFSET(KKK,0,0,LAST,1),-1))</f>
        <v>258</v>
      </c>
      <c r="BT691" s="19">
        <f t="shared" ca="1" si="458"/>
        <v>2064</v>
      </c>
    </row>
    <row r="692" spans="1:72">
      <c r="A692">
        <v>680</v>
      </c>
      <c r="C692" s="9" t="str">
        <f t="shared" ca="1" si="426"/>
        <v>T22JT 607</v>
      </c>
      <c r="D692">
        <f t="shared" ca="1" si="429"/>
        <v>9</v>
      </c>
      <c r="E692" t="str">
        <f t="shared" ca="1" si="442"/>
        <v>T22JT</v>
      </c>
      <c r="F692" t="str">
        <f t="shared" ca="1" si="430"/>
        <v>LBBML</v>
      </c>
      <c r="G692" t="str">
        <f t="shared" ca="1" si="443"/>
        <v>LBBML 607</v>
      </c>
      <c r="H692" t="str">
        <f ca="1"/>
        <v>LNBDN 846</v>
      </c>
      <c r="I692" t="str" cm="1">
        <f t="array" aca="1" ref="I692:J692" ca="1">IF($C692=0,"",_xlfn.TEXTSPLIT(H692," "))</f>
        <v>LNBDN</v>
      </c>
      <c r="J692" t="str">
        <f ca="1"/>
        <v>846</v>
      </c>
      <c r="K692">
        <f t="shared" ca="1" si="444"/>
        <v>846</v>
      </c>
      <c r="L692">
        <f ca="1"/>
        <v>680</v>
      </c>
      <c r="M692" t="str">
        <f t="shared" ca="1" si="431"/>
        <v>TQ24Q</v>
      </c>
      <c r="N692">
        <f t="shared" ca="1" si="463"/>
        <v>0</v>
      </c>
      <c r="O692">
        <f t="shared" ca="1" si="464"/>
        <v>1</v>
      </c>
      <c r="P692">
        <f t="shared" ca="1" si="464"/>
        <v>0</v>
      </c>
      <c r="Q692">
        <f t="shared" ca="1" si="464"/>
        <v>1</v>
      </c>
      <c r="R692">
        <f t="shared" ca="1" si="464"/>
        <v>0</v>
      </c>
      <c r="S692">
        <f t="shared" ca="1" si="464"/>
        <v>0</v>
      </c>
      <c r="T692">
        <f t="shared" ca="1" si="464"/>
        <v>0</v>
      </c>
      <c r="U692">
        <f t="shared" ca="1" si="464"/>
        <v>0</v>
      </c>
      <c r="V692">
        <f t="shared" ca="1" si="464"/>
        <v>0</v>
      </c>
      <c r="W692">
        <f t="shared" ca="1" si="464"/>
        <v>1</v>
      </c>
      <c r="X692">
        <f t="shared" ca="1" si="464"/>
        <v>0</v>
      </c>
      <c r="Y692">
        <f t="shared" ca="1" si="464"/>
        <v>2</v>
      </c>
      <c r="Z692">
        <f t="shared" ca="1" si="464"/>
        <v>0</v>
      </c>
      <c r="AA692">
        <f t="shared" ca="1" si="464"/>
        <v>0</v>
      </c>
      <c r="AB692">
        <f t="shared" ca="1" si="445"/>
        <v>5</v>
      </c>
      <c r="AC692" t="b">
        <f t="shared" ca="1" si="432"/>
        <v>0</v>
      </c>
      <c r="AD692" t="b">
        <f t="shared" ca="1" si="433"/>
        <v>0</v>
      </c>
      <c r="AE692" t="b">
        <f t="shared" ca="1" si="434"/>
        <v>0</v>
      </c>
      <c r="AF692" t="b">
        <f t="shared" ca="1" si="435"/>
        <v>0</v>
      </c>
      <c r="AG692" t="b">
        <f t="shared" ca="1" si="436"/>
        <v>0</v>
      </c>
      <c r="AH692" t="b">
        <f t="shared" ca="1" si="437"/>
        <v>1</v>
      </c>
      <c r="AI692" t="b">
        <f t="shared" ca="1" si="438"/>
        <v>0</v>
      </c>
      <c r="AJ692">
        <f t="shared" ca="1" si="446"/>
        <v>1</v>
      </c>
      <c r="AK692">
        <f t="shared" ca="1" si="439"/>
        <v>20680</v>
      </c>
      <c r="AL692">
        <f t="shared" ca="1" si="440"/>
        <v>361</v>
      </c>
      <c r="AM692" s="19">
        <f t="shared" ca="1" si="441"/>
        <v>305406</v>
      </c>
      <c r="AN692" t="str">
        <f ca="1">IF($C692=0,"",
VLOOKUP(MID($E692,1,1),TRANSF2,2,FALSE)
&amp; VLOOKUP(MID($E692,2,1),TRANSF2,2,FALSE)
&amp; VLOOKUP(MID($E692,3,1),TRANSF2,2,FALSE)
&amp; VLOOKUP(MID($E692,4,1),TRANSF2,2,FALSE)
&amp; VLOOKUP(MID($E692,5,1),TRANSF2,2,FALSE)
)</f>
        <v>LBBAL</v>
      </c>
      <c r="AO692" t="str">
        <f t="shared" ca="1" si="447"/>
        <v>LBBAL 607</v>
      </c>
      <c r="AP692" t="str">
        <f ca="1"/>
        <v>LCAIC 696</v>
      </c>
      <c r="AQ692" t="str" cm="1">
        <f t="array" aca="1" ref="AQ692:AR692" ca="1">IF($C692=0,"",_xlfn.TEXTSPLIT(AP692," "))</f>
        <v>LCAIC</v>
      </c>
      <c r="AR692" t="str">
        <f ca="1"/>
        <v>696</v>
      </c>
      <c r="AS692">
        <f t="shared" ca="1" si="448"/>
        <v>696</v>
      </c>
      <c r="AT692">
        <f ca="1"/>
        <v>680</v>
      </c>
      <c r="AU692" t="str">
        <f ca="1">IF($C692=0,"",
VLOOKUP(MID(AQ692,1,1),REVTRANS2,2,FALSE)
&amp; VLOOKUP(MID(AQ692,2,1),REVTRANS2,2,FALSE)
&amp; VLOOKUP(MID(AQ692,3,1),REVTRANS2,2,FALSE)
&amp; VLOOKUP(MID(AQ692,4,1),REVTRANS2,2,FALSE)
&amp; VLOOKUP(MID(AQ692,5,1),REVTRANS2,2,FALSE)
)</f>
        <v>T3J93</v>
      </c>
      <c r="AV692">
        <f t="shared" ca="1" si="465"/>
        <v>0</v>
      </c>
      <c r="AW692">
        <f t="shared" ca="1" si="465"/>
        <v>0</v>
      </c>
      <c r="AX692">
        <f t="shared" ca="1" si="465"/>
        <v>2</v>
      </c>
      <c r="AY692">
        <f t="shared" ca="1" si="465"/>
        <v>0</v>
      </c>
      <c r="AZ692">
        <f t="shared" ca="1" si="465"/>
        <v>0</v>
      </c>
      <c r="BA692">
        <f t="shared" ca="1" si="465"/>
        <v>0</v>
      </c>
      <c r="BB692">
        <f t="shared" ca="1" si="465"/>
        <v>0</v>
      </c>
      <c r="BC692">
        <f t="shared" ca="1" si="465"/>
        <v>0</v>
      </c>
      <c r="BD692">
        <f t="shared" ca="1" si="465"/>
        <v>1</v>
      </c>
      <c r="BE692">
        <f t="shared" ca="1" si="465"/>
        <v>1</v>
      </c>
      <c r="BF692">
        <f t="shared" ca="1" si="465"/>
        <v>0</v>
      </c>
      <c r="BG692">
        <f t="shared" ca="1" si="465"/>
        <v>0</v>
      </c>
      <c r="BH692">
        <f t="shared" ca="1" si="465"/>
        <v>0</v>
      </c>
      <c r="BI692" s="37">
        <f t="shared" ca="1" si="465"/>
        <v>1</v>
      </c>
      <c r="BJ692" t="b">
        <f t="shared" ca="1" si="449"/>
        <v>0</v>
      </c>
      <c r="BK692" t="b">
        <f t="shared" ca="1" si="450"/>
        <v>0</v>
      </c>
      <c r="BL692" t="b">
        <f t="shared" ca="1" si="451"/>
        <v>0</v>
      </c>
      <c r="BM692" t="b">
        <f t="shared" ca="1" si="452"/>
        <v>1</v>
      </c>
      <c r="BN692" t="b">
        <f t="shared" ca="1" si="453"/>
        <v>0</v>
      </c>
      <c r="BO692" t="b">
        <f t="shared" ca="1" si="454"/>
        <v>0</v>
      </c>
      <c r="BP692" t="b">
        <f t="shared" ca="1" si="455"/>
        <v>0</v>
      </c>
      <c r="BQ692">
        <f t="shared" ca="1" si="456"/>
        <v>1</v>
      </c>
      <c r="BR692">
        <f t="shared" ca="1" si="457"/>
        <v>40680</v>
      </c>
      <c r="BS692" cm="1">
        <f t="array" aca="1" ref="BS692" ca="1">IF($C692=0,"",RANK(BR692,OFFSET(KKK,0,0,LAST,1),-1))</f>
        <v>618</v>
      </c>
      <c r="BT692" s="19">
        <f t="shared" ca="1" si="458"/>
        <v>430128</v>
      </c>
    </row>
    <row r="693" spans="1:72">
      <c r="A693">
        <v>681</v>
      </c>
      <c r="C693" s="9" t="str">
        <f t="shared" ca="1" si="426"/>
        <v>662QQ 181</v>
      </c>
      <c r="D693">
        <f t="shared" ca="1" si="429"/>
        <v>9</v>
      </c>
      <c r="E693" t="str">
        <f t="shared" ca="1" si="442"/>
        <v>662QQ</v>
      </c>
      <c r="F693" t="str">
        <f t="shared" ca="1" si="430"/>
        <v>FFBNN</v>
      </c>
      <c r="G693" t="str">
        <f t="shared" ca="1" si="443"/>
        <v>FFBNN 181</v>
      </c>
      <c r="H693" t="str">
        <f ca="1"/>
        <v>LNFPL 759</v>
      </c>
      <c r="I693" t="str" cm="1">
        <f t="array" aca="1" ref="I693:J693" ca="1">IF($C693=0,"",_xlfn.TEXTSPLIT(H693," "))</f>
        <v>LNFPL</v>
      </c>
      <c r="J693" t="str">
        <f ca="1"/>
        <v>759</v>
      </c>
      <c r="K693">
        <f t="shared" ca="1" si="444"/>
        <v>759</v>
      </c>
      <c r="L693">
        <f ca="1"/>
        <v>681</v>
      </c>
      <c r="M693" t="str">
        <f t="shared" ca="1" si="431"/>
        <v>TQ6AT</v>
      </c>
      <c r="N693">
        <f t="shared" ca="1" si="463"/>
        <v>0</v>
      </c>
      <c r="O693">
        <f t="shared" ca="1" si="464"/>
        <v>0</v>
      </c>
      <c r="P693">
        <f t="shared" ca="1" si="464"/>
        <v>0</v>
      </c>
      <c r="Q693">
        <f t="shared" ca="1" si="464"/>
        <v>0</v>
      </c>
      <c r="R693">
        <f t="shared" ca="1" si="464"/>
        <v>0</v>
      </c>
      <c r="S693">
        <f t="shared" ca="1" si="464"/>
        <v>1</v>
      </c>
      <c r="T693">
        <f t="shared" ca="1" si="464"/>
        <v>0</v>
      </c>
      <c r="U693">
        <f t="shared" ca="1" si="464"/>
        <v>0</v>
      </c>
      <c r="V693">
        <f t="shared" ca="1" si="464"/>
        <v>0</v>
      </c>
      <c r="W693">
        <f t="shared" ca="1" si="464"/>
        <v>2</v>
      </c>
      <c r="X693">
        <f t="shared" ca="1" si="464"/>
        <v>0</v>
      </c>
      <c r="Y693">
        <f t="shared" ca="1" si="464"/>
        <v>1</v>
      </c>
      <c r="Z693">
        <f t="shared" ca="1" si="464"/>
        <v>0</v>
      </c>
      <c r="AA693">
        <f t="shared" ca="1" si="464"/>
        <v>1</v>
      </c>
      <c r="AB693">
        <f t="shared" ca="1" si="445"/>
        <v>5</v>
      </c>
      <c r="AC693" t="b">
        <f t="shared" ca="1" si="432"/>
        <v>0</v>
      </c>
      <c r="AD693" t="b">
        <f t="shared" ca="1" si="433"/>
        <v>0</v>
      </c>
      <c r="AE693" t="b">
        <f t="shared" ca="1" si="434"/>
        <v>0</v>
      </c>
      <c r="AF693" t="b">
        <f t="shared" ca="1" si="435"/>
        <v>0</v>
      </c>
      <c r="AG693" t="b">
        <f t="shared" ca="1" si="436"/>
        <v>0</v>
      </c>
      <c r="AH693" t="b">
        <f t="shared" ca="1" si="437"/>
        <v>1</v>
      </c>
      <c r="AI693" t="b">
        <f t="shared" ca="1" si="438"/>
        <v>0</v>
      </c>
      <c r="AJ693">
        <f t="shared" ca="1" si="446"/>
        <v>1</v>
      </c>
      <c r="AK693">
        <f t="shared" ca="1" si="439"/>
        <v>20681</v>
      </c>
      <c r="AL693">
        <f t="shared" ca="1" si="440"/>
        <v>362</v>
      </c>
      <c r="AM693" s="19">
        <f t="shared" ca="1" si="441"/>
        <v>274758</v>
      </c>
      <c r="AN693" t="str">
        <f ca="1">IF($C693=0,"",
VLOOKUP(MID($E693,1,1),TRANSF2,2,FALSE)
&amp; VLOOKUP(MID($E693,2,1),TRANSF2,2,FALSE)
&amp; VLOOKUP(MID($E693,3,1),TRANSF2,2,FALSE)
&amp; VLOOKUP(MID($E693,4,1),TRANSF2,2,FALSE)
&amp; VLOOKUP(MID($E693,5,1),TRANSF2,2,FALSE)
)</f>
        <v>FFBNN</v>
      </c>
      <c r="AO693" t="str">
        <f t="shared" ca="1" si="447"/>
        <v>FFBNN 181</v>
      </c>
      <c r="AP693" t="str">
        <f ca="1"/>
        <v>LCALI 893</v>
      </c>
      <c r="AQ693" t="str" cm="1">
        <f t="array" aca="1" ref="AQ693:AR693" ca="1">IF($C693=0,"",_xlfn.TEXTSPLIT(AP693," "))</f>
        <v>LCALI</v>
      </c>
      <c r="AR693" t="str">
        <f ca="1"/>
        <v>893</v>
      </c>
      <c r="AS693">
        <f t="shared" ca="1" si="448"/>
        <v>893</v>
      </c>
      <c r="AT693">
        <f ca="1"/>
        <v>681</v>
      </c>
      <c r="AU693" t="str">
        <f ca="1">IF($C693=0,"",
VLOOKUP(MID(AQ693,1,1),REVTRANS2,2,FALSE)
&amp; VLOOKUP(MID(AQ693,2,1),REVTRANS2,2,FALSE)
&amp; VLOOKUP(MID(AQ693,3,1),REVTRANS2,2,FALSE)
&amp; VLOOKUP(MID(AQ693,4,1),REVTRANS2,2,FALSE)
&amp; VLOOKUP(MID(AQ693,5,1),REVTRANS2,2,FALSE)
)</f>
        <v>T3JT9</v>
      </c>
      <c r="AV693">
        <f t="shared" ca="1" si="465"/>
        <v>0</v>
      </c>
      <c r="AW693">
        <f t="shared" ca="1" si="465"/>
        <v>0</v>
      </c>
      <c r="AX693">
        <f t="shared" ca="1" si="465"/>
        <v>1</v>
      </c>
      <c r="AY693">
        <f t="shared" ca="1" si="465"/>
        <v>0</v>
      </c>
      <c r="AZ693">
        <f t="shared" ca="1" si="465"/>
        <v>0</v>
      </c>
      <c r="BA693">
        <f t="shared" ca="1" si="465"/>
        <v>0</v>
      </c>
      <c r="BB693">
        <f t="shared" ca="1" si="465"/>
        <v>0</v>
      </c>
      <c r="BC693">
        <f t="shared" ca="1" si="465"/>
        <v>0</v>
      </c>
      <c r="BD693">
        <f t="shared" ca="1" si="465"/>
        <v>1</v>
      </c>
      <c r="BE693">
        <f t="shared" ca="1" si="465"/>
        <v>2</v>
      </c>
      <c r="BF693">
        <f t="shared" ca="1" si="465"/>
        <v>0</v>
      </c>
      <c r="BG693">
        <f t="shared" ca="1" si="465"/>
        <v>0</v>
      </c>
      <c r="BH693">
        <f t="shared" ca="1" si="465"/>
        <v>0</v>
      </c>
      <c r="BI693" s="37">
        <f t="shared" ca="1" si="465"/>
        <v>1</v>
      </c>
      <c r="BJ693" t="b">
        <f t="shared" ca="1" si="449"/>
        <v>0</v>
      </c>
      <c r="BK693" t="b">
        <f t="shared" ca="1" si="450"/>
        <v>0</v>
      </c>
      <c r="BL693" t="b">
        <f t="shared" ca="1" si="451"/>
        <v>0</v>
      </c>
      <c r="BM693" t="b">
        <f t="shared" ca="1" si="452"/>
        <v>1</v>
      </c>
      <c r="BN693" t="b">
        <f t="shared" ca="1" si="453"/>
        <v>0</v>
      </c>
      <c r="BO693" t="b">
        <f t="shared" ca="1" si="454"/>
        <v>0</v>
      </c>
      <c r="BP693" t="b">
        <f t="shared" ca="1" si="455"/>
        <v>0</v>
      </c>
      <c r="BQ693">
        <f t="shared" ca="1" si="456"/>
        <v>1</v>
      </c>
      <c r="BR693">
        <f t="shared" ca="1" si="457"/>
        <v>40681</v>
      </c>
      <c r="BS693" cm="1">
        <f t="array" aca="1" ref="BS693" ca="1">IF($C693=0,"",RANK(BR693,OFFSET(KKK,0,0,LAST,1),-1))</f>
        <v>619</v>
      </c>
      <c r="BT693" s="19">
        <f t="shared" ca="1" si="458"/>
        <v>552767</v>
      </c>
    </row>
    <row r="694" spans="1:72">
      <c r="A694">
        <v>682</v>
      </c>
      <c r="C694" s="9" t="str">
        <f t="shared" ca="1" si="426"/>
        <v>QQ6QQ 153</v>
      </c>
      <c r="D694">
        <f t="shared" ca="1" si="429"/>
        <v>9</v>
      </c>
      <c r="E694" t="str">
        <f t="shared" ca="1" si="442"/>
        <v>QQ6QQ</v>
      </c>
      <c r="F694" t="str">
        <f t="shared" ca="1" si="430"/>
        <v>NNFNN</v>
      </c>
      <c r="G694" t="str">
        <f t="shared" ca="1" si="443"/>
        <v>NNFNN 153</v>
      </c>
      <c r="H694" t="str">
        <f ca="1"/>
        <v>LNHMN 884</v>
      </c>
      <c r="I694" t="str" cm="1">
        <f t="array" aca="1" ref="I694:J694" ca="1">IF($C694=0,"",_xlfn.TEXTSPLIT(H694," "))</f>
        <v>LNHMN</v>
      </c>
      <c r="J694" t="str">
        <f ca="1"/>
        <v>884</v>
      </c>
      <c r="K694">
        <f t="shared" ca="1" si="444"/>
        <v>884</v>
      </c>
      <c r="L694">
        <f ca="1"/>
        <v>682</v>
      </c>
      <c r="M694" t="str">
        <f t="shared" ca="1" si="431"/>
        <v>TQ8JQ</v>
      </c>
      <c r="N694">
        <f t="shared" ca="1" si="463"/>
        <v>0</v>
      </c>
      <c r="O694">
        <f t="shared" ca="1" si="464"/>
        <v>0</v>
      </c>
      <c r="P694">
        <f t="shared" ca="1" si="464"/>
        <v>0</v>
      </c>
      <c r="Q694">
        <f t="shared" ca="1" si="464"/>
        <v>0</v>
      </c>
      <c r="R694">
        <f t="shared" ca="1" si="464"/>
        <v>0</v>
      </c>
      <c r="S694">
        <f t="shared" ca="1" si="464"/>
        <v>0</v>
      </c>
      <c r="T694">
        <f t="shared" ca="1" si="464"/>
        <v>0</v>
      </c>
      <c r="U694">
        <f t="shared" ca="1" si="464"/>
        <v>1</v>
      </c>
      <c r="V694">
        <f t="shared" ca="1" si="464"/>
        <v>0</v>
      </c>
      <c r="W694">
        <f t="shared" ca="1" si="464"/>
        <v>1</v>
      </c>
      <c r="X694">
        <f t="shared" ca="1" si="464"/>
        <v>1</v>
      </c>
      <c r="Y694">
        <f t="shared" ca="1" si="464"/>
        <v>2</v>
      </c>
      <c r="Z694">
        <f t="shared" ca="1" si="464"/>
        <v>0</v>
      </c>
      <c r="AA694">
        <f t="shared" ca="1" si="464"/>
        <v>0</v>
      </c>
      <c r="AB694">
        <f t="shared" ca="1" si="445"/>
        <v>5</v>
      </c>
      <c r="AC694" t="b">
        <f t="shared" ca="1" si="432"/>
        <v>0</v>
      </c>
      <c r="AD694" t="b">
        <f t="shared" ca="1" si="433"/>
        <v>0</v>
      </c>
      <c r="AE694" t="b">
        <f t="shared" ca="1" si="434"/>
        <v>0</v>
      </c>
      <c r="AF694" t="b">
        <f t="shared" ca="1" si="435"/>
        <v>0</v>
      </c>
      <c r="AG694" t="b">
        <f t="shared" ca="1" si="436"/>
        <v>0</v>
      </c>
      <c r="AH694" t="b">
        <f t="shared" ca="1" si="437"/>
        <v>1</v>
      </c>
      <c r="AI694" t="b">
        <f t="shared" ca="1" si="438"/>
        <v>0</v>
      </c>
      <c r="AJ694">
        <f t="shared" ca="1" si="446"/>
        <v>1</v>
      </c>
      <c r="AK694">
        <f t="shared" ca="1" si="439"/>
        <v>20682</v>
      </c>
      <c r="AL694">
        <f t="shared" ca="1" si="440"/>
        <v>363</v>
      </c>
      <c r="AM694" s="19">
        <f t="shared" ca="1" si="441"/>
        <v>320892</v>
      </c>
      <c r="AN694" t="str">
        <f ca="1">IF($C694=0,"",
VLOOKUP(MID($E694,1,1),TRANSF2,2,FALSE)
&amp; VLOOKUP(MID($E694,2,1),TRANSF2,2,FALSE)
&amp; VLOOKUP(MID($E694,3,1),TRANSF2,2,FALSE)
&amp; VLOOKUP(MID($E694,4,1),TRANSF2,2,FALSE)
&amp; VLOOKUP(MID($E694,5,1),TRANSF2,2,FALSE)
)</f>
        <v>NNFNN</v>
      </c>
      <c r="AO694" t="str">
        <f t="shared" ca="1" si="447"/>
        <v>NNFNN 153</v>
      </c>
      <c r="AP694" t="str">
        <f ca="1"/>
        <v>LCCCL 273</v>
      </c>
      <c r="AQ694" t="str" cm="1">
        <f t="array" aca="1" ref="AQ694:AR694" ca="1">IF($C694=0,"",_xlfn.TEXTSPLIT(AP694," "))</f>
        <v>LCCCL</v>
      </c>
      <c r="AR694" t="str">
        <f ca="1"/>
        <v>273</v>
      </c>
      <c r="AS694">
        <f t="shared" ca="1" si="448"/>
        <v>273</v>
      </c>
      <c r="AT694">
        <f ca="1"/>
        <v>682</v>
      </c>
      <c r="AU694" t="str">
        <f ca="1">IF($C694=0,"",
VLOOKUP(MID(AQ694,1,1),REVTRANS2,2,FALSE)
&amp; VLOOKUP(MID(AQ694,2,1),REVTRANS2,2,FALSE)
&amp; VLOOKUP(MID(AQ694,3,1),REVTRANS2,2,FALSE)
&amp; VLOOKUP(MID(AQ694,4,1),REVTRANS2,2,FALSE)
&amp; VLOOKUP(MID(AQ694,5,1),REVTRANS2,2,FALSE)
)</f>
        <v>T333T</v>
      </c>
      <c r="AV694">
        <f t="shared" ca="1" si="465"/>
        <v>0</v>
      </c>
      <c r="AW694">
        <f t="shared" ca="1" si="465"/>
        <v>0</v>
      </c>
      <c r="AX694">
        <f t="shared" ca="1" si="465"/>
        <v>3</v>
      </c>
      <c r="AY694">
        <f t="shared" ca="1" si="465"/>
        <v>0</v>
      </c>
      <c r="AZ694">
        <f t="shared" ca="1" si="465"/>
        <v>0</v>
      </c>
      <c r="BA694">
        <f t="shared" ca="1" si="465"/>
        <v>0</v>
      </c>
      <c r="BB694">
        <f t="shared" ca="1" si="465"/>
        <v>0</v>
      </c>
      <c r="BC694">
        <f t="shared" ca="1" si="465"/>
        <v>0</v>
      </c>
      <c r="BD694">
        <f t="shared" ca="1" si="465"/>
        <v>0</v>
      </c>
      <c r="BE694">
        <f t="shared" ca="1" si="465"/>
        <v>2</v>
      </c>
      <c r="BF694">
        <f t="shared" ca="1" si="465"/>
        <v>0</v>
      </c>
      <c r="BG694">
        <f t="shared" ca="1" si="465"/>
        <v>0</v>
      </c>
      <c r="BH694">
        <f t="shared" ca="1" si="465"/>
        <v>0</v>
      </c>
      <c r="BI694" s="37">
        <f t="shared" ca="1" si="465"/>
        <v>0</v>
      </c>
      <c r="BJ694" t="b">
        <f t="shared" ca="1" si="449"/>
        <v>0</v>
      </c>
      <c r="BK694" t="b">
        <f t="shared" ca="1" si="450"/>
        <v>0</v>
      </c>
      <c r="BL694" t="b">
        <f t="shared" ca="1" si="451"/>
        <v>1</v>
      </c>
      <c r="BM694" t="b">
        <f t="shared" ca="1" si="452"/>
        <v>0</v>
      </c>
      <c r="BN694" t="b">
        <f t="shared" ca="1" si="453"/>
        <v>0</v>
      </c>
      <c r="BO694" t="b">
        <f t="shared" ca="1" si="454"/>
        <v>0</v>
      </c>
      <c r="BP694" t="b">
        <f t="shared" ca="1" si="455"/>
        <v>0</v>
      </c>
      <c r="BQ694">
        <f t="shared" ca="1" si="456"/>
        <v>1</v>
      </c>
      <c r="BR694">
        <f t="shared" ca="1" si="457"/>
        <v>50682</v>
      </c>
      <c r="BS694" cm="1">
        <f t="array" aca="1" ref="BS694" ca="1">IF($C694=0,"",RANK(BR694,OFFSET(KKK,0,0,LAST,1),-1))</f>
        <v>770</v>
      </c>
      <c r="BT694" s="19">
        <f t="shared" ca="1" si="458"/>
        <v>210210</v>
      </c>
    </row>
    <row r="695" spans="1:72">
      <c r="A695">
        <v>683</v>
      </c>
      <c r="C695" s="9" t="str">
        <f t="shared" ca="1" si="426"/>
        <v>92292 582</v>
      </c>
      <c r="D695">
        <f t="shared" ca="1" si="429"/>
        <v>9</v>
      </c>
      <c r="E695" t="str">
        <f t="shared" ca="1" si="442"/>
        <v>92292</v>
      </c>
      <c r="F695" t="str">
        <f t="shared" ca="1" si="430"/>
        <v>IBBIB</v>
      </c>
      <c r="G695" t="str">
        <f t="shared" ca="1" si="443"/>
        <v>IBBIB 582</v>
      </c>
      <c r="H695" t="str">
        <f ca="1"/>
        <v>LNLNN 681</v>
      </c>
      <c r="I695" t="str" cm="1">
        <f t="array" aca="1" ref="I695:J695" ca="1">IF($C695=0,"",_xlfn.TEXTSPLIT(H695," "))</f>
        <v>LNLNN</v>
      </c>
      <c r="J695" t="str">
        <f ca="1"/>
        <v>681</v>
      </c>
      <c r="K695">
        <f t="shared" ca="1" si="444"/>
        <v>681</v>
      </c>
      <c r="L695">
        <f ca="1"/>
        <v>683</v>
      </c>
      <c r="M695" t="str">
        <f t="shared" ca="1" si="431"/>
        <v>TQTQQ</v>
      </c>
      <c r="N695">
        <f t="shared" ca="1" si="463"/>
        <v>0</v>
      </c>
      <c r="O695">
        <f t="shared" ca="1" si="464"/>
        <v>0</v>
      </c>
      <c r="P695">
        <f t="shared" ca="1" si="464"/>
        <v>0</v>
      </c>
      <c r="Q695">
        <f t="shared" ca="1" si="464"/>
        <v>0</v>
      </c>
      <c r="R695">
        <f t="shared" ca="1" si="464"/>
        <v>0</v>
      </c>
      <c r="S695">
        <f t="shared" ca="1" si="464"/>
        <v>0</v>
      </c>
      <c r="T695">
        <f t="shared" ca="1" si="464"/>
        <v>0</v>
      </c>
      <c r="U695">
        <f t="shared" ca="1" si="464"/>
        <v>0</v>
      </c>
      <c r="V695">
        <f t="shared" ca="1" si="464"/>
        <v>0</v>
      </c>
      <c r="W695">
        <f t="shared" ca="1" si="464"/>
        <v>2</v>
      </c>
      <c r="X695">
        <f t="shared" ca="1" si="464"/>
        <v>0</v>
      </c>
      <c r="Y695">
        <f t="shared" ca="1" si="464"/>
        <v>3</v>
      </c>
      <c r="Z695">
        <f t="shared" ca="1" si="464"/>
        <v>0</v>
      </c>
      <c r="AA695">
        <f t="shared" ca="1" si="464"/>
        <v>0</v>
      </c>
      <c r="AB695">
        <f t="shared" ca="1" si="445"/>
        <v>5</v>
      </c>
      <c r="AC695" t="b">
        <f t="shared" ca="1" si="432"/>
        <v>0</v>
      </c>
      <c r="AD695" t="b">
        <f t="shared" ca="1" si="433"/>
        <v>0</v>
      </c>
      <c r="AE695" t="b">
        <f t="shared" ca="1" si="434"/>
        <v>1</v>
      </c>
      <c r="AF695" t="b">
        <f t="shared" ca="1" si="435"/>
        <v>0</v>
      </c>
      <c r="AG695" t="b">
        <f t="shared" ca="1" si="436"/>
        <v>0</v>
      </c>
      <c r="AH695" t="b">
        <f t="shared" ca="1" si="437"/>
        <v>0</v>
      </c>
      <c r="AI695" t="b">
        <f t="shared" ca="1" si="438"/>
        <v>0</v>
      </c>
      <c r="AJ695">
        <f t="shared" ca="1" si="446"/>
        <v>1</v>
      </c>
      <c r="AK695">
        <f t="shared" ca="1" si="439"/>
        <v>50683</v>
      </c>
      <c r="AL695">
        <f t="shared" ca="1" si="440"/>
        <v>873</v>
      </c>
      <c r="AM695" s="19">
        <f t="shared" ca="1" si="441"/>
        <v>594513</v>
      </c>
      <c r="AN695" t="str">
        <f ca="1">IF($C695=0,"",
VLOOKUP(MID($E695,1,1),TRANSF2,2,FALSE)
&amp; VLOOKUP(MID($E695,2,1),TRANSF2,2,FALSE)
&amp; VLOOKUP(MID($E695,3,1),TRANSF2,2,FALSE)
&amp; VLOOKUP(MID($E695,4,1),TRANSF2,2,FALSE)
&amp; VLOOKUP(MID($E695,5,1),TRANSF2,2,FALSE)
)</f>
        <v>IBBIB</v>
      </c>
      <c r="AO695" t="str">
        <f t="shared" ca="1" si="447"/>
        <v>IBBIB 582</v>
      </c>
      <c r="AP695" t="str">
        <f ca="1"/>
        <v>LCFAC 17</v>
      </c>
      <c r="AQ695" t="str" cm="1">
        <f t="array" aca="1" ref="AQ695:AR695" ca="1">IF($C695=0,"",_xlfn.TEXTSPLIT(AP695," "))</f>
        <v>LCFAC</v>
      </c>
      <c r="AR695" t="str">
        <f ca="1"/>
        <v>17</v>
      </c>
      <c r="AS695">
        <f t="shared" ca="1" si="448"/>
        <v>17</v>
      </c>
      <c r="AT695">
        <f ca="1"/>
        <v>683</v>
      </c>
      <c r="AU695" t="str">
        <f ca="1">IF($C695=0,"",
VLOOKUP(MID(AQ695,1,1),REVTRANS2,2,FALSE)
&amp; VLOOKUP(MID(AQ695,2,1),REVTRANS2,2,FALSE)
&amp; VLOOKUP(MID(AQ695,3,1),REVTRANS2,2,FALSE)
&amp; VLOOKUP(MID(AQ695,4,1),REVTRANS2,2,FALSE)
&amp; VLOOKUP(MID(AQ695,5,1),REVTRANS2,2,FALSE)
)</f>
        <v>T36J3</v>
      </c>
      <c r="AV695">
        <f t="shared" ca="1" si="465"/>
        <v>0</v>
      </c>
      <c r="AW695">
        <f t="shared" ca="1" si="465"/>
        <v>0</v>
      </c>
      <c r="AX695">
        <f t="shared" ca="1" si="465"/>
        <v>2</v>
      </c>
      <c r="AY695">
        <f t="shared" ca="1" si="465"/>
        <v>0</v>
      </c>
      <c r="AZ695">
        <f t="shared" ca="1" si="465"/>
        <v>0</v>
      </c>
      <c r="BA695">
        <f t="shared" ca="1" si="465"/>
        <v>1</v>
      </c>
      <c r="BB695">
        <f t="shared" ca="1" si="465"/>
        <v>0</v>
      </c>
      <c r="BC695">
        <f t="shared" ca="1" si="465"/>
        <v>0</v>
      </c>
      <c r="BD695">
        <f t="shared" ca="1" si="465"/>
        <v>0</v>
      </c>
      <c r="BE695">
        <f t="shared" ca="1" si="465"/>
        <v>1</v>
      </c>
      <c r="BF695">
        <f t="shared" ca="1" si="465"/>
        <v>0</v>
      </c>
      <c r="BG695">
        <f t="shared" ca="1" si="465"/>
        <v>0</v>
      </c>
      <c r="BH695">
        <f t="shared" ca="1" si="465"/>
        <v>0</v>
      </c>
      <c r="BI695" s="37">
        <f t="shared" ca="1" si="465"/>
        <v>1</v>
      </c>
      <c r="BJ695" t="b">
        <f t="shared" ca="1" si="449"/>
        <v>0</v>
      </c>
      <c r="BK695" t="b">
        <f t="shared" ca="1" si="450"/>
        <v>0</v>
      </c>
      <c r="BL695" t="b">
        <f t="shared" ca="1" si="451"/>
        <v>0</v>
      </c>
      <c r="BM695" t="b">
        <f t="shared" ca="1" si="452"/>
        <v>1</v>
      </c>
      <c r="BN695" t="b">
        <f t="shared" ca="1" si="453"/>
        <v>0</v>
      </c>
      <c r="BO695" t="b">
        <f t="shared" ca="1" si="454"/>
        <v>0</v>
      </c>
      <c r="BP695" t="b">
        <f t="shared" ca="1" si="455"/>
        <v>0</v>
      </c>
      <c r="BQ695">
        <f t="shared" ca="1" si="456"/>
        <v>1</v>
      </c>
      <c r="BR695">
        <f t="shared" ca="1" si="457"/>
        <v>40683</v>
      </c>
      <c r="BS695" cm="1">
        <f t="array" aca="1" ref="BS695" ca="1">IF($C695=0,"",RANK(BR695,OFFSET(KKK,0,0,LAST,1),-1))</f>
        <v>620</v>
      </c>
      <c r="BT695" s="19">
        <f t="shared" ca="1" si="458"/>
        <v>10540</v>
      </c>
    </row>
    <row r="696" spans="1:72">
      <c r="A696">
        <v>684</v>
      </c>
      <c r="C696" s="9" t="str">
        <f t="shared" ca="1" si="426"/>
        <v>96K9J 173</v>
      </c>
      <c r="D696">
        <f t="shared" ca="1" si="429"/>
        <v>9</v>
      </c>
      <c r="E696" t="str">
        <f t="shared" ca="1" si="442"/>
        <v>96K9J</v>
      </c>
      <c r="F696" t="str">
        <f t="shared" ca="1" si="430"/>
        <v>IFOIM</v>
      </c>
      <c r="G696" t="str">
        <f t="shared" ca="1" si="443"/>
        <v>IFOIM 173</v>
      </c>
      <c r="H696" t="str">
        <f ca="1"/>
        <v>LNMOF 250</v>
      </c>
      <c r="I696" t="str" cm="1">
        <f t="array" aca="1" ref="I696:J696" ca="1">IF($C696=0,"",_xlfn.TEXTSPLIT(H696," "))</f>
        <v>LNMOF</v>
      </c>
      <c r="J696" t="str">
        <f ca="1"/>
        <v>250</v>
      </c>
      <c r="K696">
        <f t="shared" ca="1" si="444"/>
        <v>250</v>
      </c>
      <c r="L696">
        <f ca="1"/>
        <v>684</v>
      </c>
      <c r="M696" t="str">
        <f t="shared" ca="1" si="431"/>
        <v>TQJK6</v>
      </c>
      <c r="N696">
        <f t="shared" ca="1" si="463"/>
        <v>0</v>
      </c>
      <c r="O696">
        <f t="shared" ca="1" si="464"/>
        <v>0</v>
      </c>
      <c r="P696">
        <f t="shared" ca="1" si="464"/>
        <v>0</v>
      </c>
      <c r="Q696">
        <f t="shared" ca="1" si="464"/>
        <v>0</v>
      </c>
      <c r="R696">
        <f t="shared" ca="1" si="464"/>
        <v>0</v>
      </c>
      <c r="S696">
        <f t="shared" ca="1" si="464"/>
        <v>1</v>
      </c>
      <c r="T696">
        <f t="shared" ca="1" si="464"/>
        <v>0</v>
      </c>
      <c r="U696">
        <f t="shared" ca="1" si="464"/>
        <v>0</v>
      </c>
      <c r="V696">
        <f t="shared" ca="1" si="464"/>
        <v>0</v>
      </c>
      <c r="W696">
        <f t="shared" ca="1" si="464"/>
        <v>1</v>
      </c>
      <c r="X696">
        <f t="shared" ca="1" si="464"/>
        <v>1</v>
      </c>
      <c r="Y696">
        <f t="shared" ca="1" si="464"/>
        <v>1</v>
      </c>
      <c r="Z696">
        <f t="shared" ca="1" si="464"/>
        <v>1</v>
      </c>
      <c r="AA696">
        <f t="shared" ca="1" si="464"/>
        <v>0</v>
      </c>
      <c r="AB696">
        <f t="shared" ca="1" si="445"/>
        <v>5</v>
      </c>
      <c r="AC696" t="b">
        <f t="shared" ca="1" si="432"/>
        <v>0</v>
      </c>
      <c r="AD696" t="b">
        <f t="shared" ca="1" si="433"/>
        <v>0</v>
      </c>
      <c r="AE696" t="b">
        <f t="shared" ca="1" si="434"/>
        <v>0</v>
      </c>
      <c r="AF696" t="b">
        <f t="shared" ca="1" si="435"/>
        <v>0</v>
      </c>
      <c r="AG696" t="b">
        <f t="shared" ca="1" si="436"/>
        <v>0</v>
      </c>
      <c r="AH696" t="b">
        <f t="shared" ca="1" si="437"/>
        <v>0</v>
      </c>
      <c r="AI696" t="b">
        <f t="shared" ca="1" si="438"/>
        <v>1</v>
      </c>
      <c r="AJ696">
        <f t="shared" ca="1" si="446"/>
        <v>1</v>
      </c>
      <c r="AK696">
        <f t="shared" ca="1" si="439"/>
        <v>10684</v>
      </c>
      <c r="AL696">
        <f t="shared" ca="1" si="440"/>
        <v>127</v>
      </c>
      <c r="AM696" s="19">
        <f t="shared" ca="1" si="441"/>
        <v>31750</v>
      </c>
      <c r="AN696" t="str">
        <f ca="1">IF($C696=0,"",
VLOOKUP(MID($E696,1,1),TRANSF2,2,FALSE)
&amp; VLOOKUP(MID($E696,2,1),TRANSF2,2,FALSE)
&amp; VLOOKUP(MID($E696,3,1),TRANSF2,2,FALSE)
&amp; VLOOKUP(MID($E696,4,1),TRANSF2,2,FALSE)
&amp; VLOOKUP(MID($E696,5,1),TRANSF2,2,FALSE)
)</f>
        <v>IFOIA</v>
      </c>
      <c r="AO696" t="str">
        <f t="shared" ca="1" si="447"/>
        <v>IFOIA 173</v>
      </c>
      <c r="AP696" t="str">
        <f ca="1"/>
        <v>LCPPI 848</v>
      </c>
      <c r="AQ696" t="str" cm="1">
        <f t="array" aca="1" ref="AQ696:AR696" ca="1">IF($C696=0,"",_xlfn.TEXTSPLIT(AP696," "))</f>
        <v>LCPPI</v>
      </c>
      <c r="AR696" t="str">
        <f ca="1"/>
        <v>848</v>
      </c>
      <c r="AS696">
        <f t="shared" ca="1" si="448"/>
        <v>848</v>
      </c>
      <c r="AT696">
        <f ca="1"/>
        <v>684</v>
      </c>
      <c r="AU696" t="str">
        <f ca="1">IF($C696=0,"",
VLOOKUP(MID(AQ696,1,1),REVTRANS2,2,FALSE)
&amp; VLOOKUP(MID(AQ696,2,1),REVTRANS2,2,FALSE)
&amp; VLOOKUP(MID(AQ696,3,1),REVTRANS2,2,FALSE)
&amp; VLOOKUP(MID(AQ696,4,1),REVTRANS2,2,FALSE)
&amp; VLOOKUP(MID(AQ696,5,1),REVTRANS2,2,FALSE)
)</f>
        <v>T3AA9</v>
      </c>
      <c r="AV696">
        <f t="shared" ca="1" si="465"/>
        <v>0</v>
      </c>
      <c r="AW696">
        <f t="shared" ca="1" si="465"/>
        <v>0</v>
      </c>
      <c r="AX696">
        <f t="shared" ca="1" si="465"/>
        <v>1</v>
      </c>
      <c r="AY696">
        <f t="shared" ca="1" si="465"/>
        <v>0</v>
      </c>
      <c r="AZ696">
        <f t="shared" ca="1" si="465"/>
        <v>0</v>
      </c>
      <c r="BA696">
        <f t="shared" ca="1" si="465"/>
        <v>0</v>
      </c>
      <c r="BB696">
        <f t="shared" ca="1" si="465"/>
        <v>0</v>
      </c>
      <c r="BC696">
        <f t="shared" ca="1" si="465"/>
        <v>0</v>
      </c>
      <c r="BD696">
        <f t="shared" ca="1" si="465"/>
        <v>1</v>
      </c>
      <c r="BE696">
        <f t="shared" ca="1" si="465"/>
        <v>1</v>
      </c>
      <c r="BF696">
        <f t="shared" ca="1" si="465"/>
        <v>0</v>
      </c>
      <c r="BG696">
        <f t="shared" ca="1" si="465"/>
        <v>0</v>
      </c>
      <c r="BH696">
        <f t="shared" ca="1" si="465"/>
        <v>2</v>
      </c>
      <c r="BI696" s="37">
        <f t="shared" ca="1" si="465"/>
        <v>0</v>
      </c>
      <c r="BJ696" t="b">
        <f t="shared" ca="1" si="449"/>
        <v>0</v>
      </c>
      <c r="BK696" t="b">
        <f t="shared" ca="1" si="450"/>
        <v>0</v>
      </c>
      <c r="BL696" t="b">
        <f t="shared" ca="1" si="451"/>
        <v>0</v>
      </c>
      <c r="BM696" t="b">
        <f t="shared" ca="1" si="452"/>
        <v>0</v>
      </c>
      <c r="BN696" t="b">
        <f t="shared" ca="1" si="453"/>
        <v>0</v>
      </c>
      <c r="BO696" t="b">
        <f t="shared" ca="1" si="454"/>
        <v>1</v>
      </c>
      <c r="BP696" t="b">
        <f t="shared" ca="1" si="455"/>
        <v>0</v>
      </c>
      <c r="BQ696">
        <f t="shared" ca="1" si="456"/>
        <v>1</v>
      </c>
      <c r="BR696">
        <f t="shared" ca="1" si="457"/>
        <v>20684</v>
      </c>
      <c r="BS696" cm="1">
        <f t="array" aca="1" ref="BS696" ca="1">IF($C696=0,"",RANK(BR696,OFFSET(KKK,0,0,LAST,1),-1))</f>
        <v>259</v>
      </c>
      <c r="BT696" s="19">
        <f t="shared" ca="1" si="458"/>
        <v>219632</v>
      </c>
    </row>
    <row r="697" spans="1:72">
      <c r="A697">
        <v>685</v>
      </c>
      <c r="C697" s="9" t="str">
        <f t="shared" ca="1" si="426"/>
        <v>2J299 404</v>
      </c>
      <c r="D697">
        <f t="shared" ca="1" si="429"/>
        <v>9</v>
      </c>
      <c r="E697" t="str">
        <f t="shared" ca="1" si="442"/>
        <v>2J299</v>
      </c>
      <c r="F697" t="str">
        <f t="shared" ca="1" si="430"/>
        <v>BMBII</v>
      </c>
      <c r="G697" t="str">
        <f t="shared" ca="1" si="443"/>
        <v>BMBII 404</v>
      </c>
      <c r="H697" t="str">
        <f ca="1"/>
        <v>LNNDM 381</v>
      </c>
      <c r="I697" t="str" cm="1">
        <f t="array" aca="1" ref="I697:J697" ca="1">IF($C697=0,"",_xlfn.TEXTSPLIT(H697," "))</f>
        <v>LNNDM</v>
      </c>
      <c r="J697" t="str">
        <f ca="1"/>
        <v>381</v>
      </c>
      <c r="K697">
        <f t="shared" ca="1" si="444"/>
        <v>381</v>
      </c>
      <c r="L697">
        <f ca="1"/>
        <v>685</v>
      </c>
      <c r="M697" t="str">
        <f t="shared" ca="1" si="431"/>
        <v>TQQ4J</v>
      </c>
      <c r="N697">
        <f t="shared" ca="1" si="463"/>
        <v>0</v>
      </c>
      <c r="O697">
        <f t="shared" ref="O697:AA706" ca="1" si="466">IF($C697=0,"",(LEN($M697)-LEN(SUBSTITUTE($M697,O$11,""))))</f>
        <v>0</v>
      </c>
      <c r="P697">
        <f t="shared" ca="1" si="466"/>
        <v>0</v>
      </c>
      <c r="Q697">
        <f t="shared" ca="1" si="466"/>
        <v>1</v>
      </c>
      <c r="R697">
        <f t="shared" ca="1" si="466"/>
        <v>0</v>
      </c>
      <c r="S697">
        <f t="shared" ca="1" si="466"/>
        <v>0</v>
      </c>
      <c r="T697">
        <f t="shared" ca="1" si="466"/>
        <v>0</v>
      </c>
      <c r="U697">
        <f t="shared" ca="1" si="466"/>
        <v>0</v>
      </c>
      <c r="V697">
        <f t="shared" ca="1" si="466"/>
        <v>0</v>
      </c>
      <c r="W697">
        <f t="shared" ca="1" si="466"/>
        <v>1</v>
      </c>
      <c r="X697">
        <f t="shared" ca="1" si="466"/>
        <v>1</v>
      </c>
      <c r="Y697">
        <f t="shared" ca="1" si="466"/>
        <v>2</v>
      </c>
      <c r="Z697">
        <f t="shared" ca="1" si="466"/>
        <v>0</v>
      </c>
      <c r="AA697">
        <f t="shared" ca="1" si="466"/>
        <v>0</v>
      </c>
      <c r="AB697">
        <f t="shared" ca="1" si="445"/>
        <v>5</v>
      </c>
      <c r="AC697" t="b">
        <f t="shared" ca="1" si="432"/>
        <v>0</v>
      </c>
      <c r="AD697" t="b">
        <f t="shared" ca="1" si="433"/>
        <v>0</v>
      </c>
      <c r="AE697" t="b">
        <f t="shared" ca="1" si="434"/>
        <v>0</v>
      </c>
      <c r="AF697" t="b">
        <f t="shared" ca="1" si="435"/>
        <v>0</v>
      </c>
      <c r="AG697" t="b">
        <f t="shared" ca="1" si="436"/>
        <v>0</v>
      </c>
      <c r="AH697" t="b">
        <f t="shared" ca="1" si="437"/>
        <v>1</v>
      </c>
      <c r="AI697" t="b">
        <f t="shared" ca="1" si="438"/>
        <v>0</v>
      </c>
      <c r="AJ697">
        <f t="shared" ca="1" si="446"/>
        <v>1</v>
      </c>
      <c r="AK697">
        <f t="shared" ca="1" si="439"/>
        <v>20685</v>
      </c>
      <c r="AL697">
        <f t="shared" ca="1" si="440"/>
        <v>364</v>
      </c>
      <c r="AM697" s="19">
        <f t="shared" ca="1" si="441"/>
        <v>138684</v>
      </c>
      <c r="AN697" t="str">
        <f ca="1">IF($C697=0,"",
VLOOKUP(MID($E697,1,1),TRANSF2,2,FALSE)
&amp; VLOOKUP(MID($E697,2,1),TRANSF2,2,FALSE)
&amp; VLOOKUP(MID($E697,3,1),TRANSF2,2,FALSE)
&amp; VLOOKUP(MID($E697,4,1),TRANSF2,2,FALSE)
&amp; VLOOKUP(MID($E697,5,1),TRANSF2,2,FALSE)
)</f>
        <v>BABII</v>
      </c>
      <c r="AO697" t="str">
        <f t="shared" ca="1" si="447"/>
        <v>BABII 404</v>
      </c>
      <c r="AP697" t="str">
        <f ca="1"/>
        <v>LDAFE 514</v>
      </c>
      <c r="AQ697" t="str" cm="1">
        <f t="array" aca="1" ref="AQ697:AR697" ca="1">IF($C697=0,"",_xlfn.TEXTSPLIT(AP697," "))</f>
        <v>LDAFE</v>
      </c>
      <c r="AR697" t="str">
        <f ca="1"/>
        <v>514</v>
      </c>
      <c r="AS697">
        <f t="shared" ca="1" si="448"/>
        <v>514</v>
      </c>
      <c r="AT697">
        <f ca="1"/>
        <v>685</v>
      </c>
      <c r="AU697" t="str">
        <f ca="1">IF($C697=0,"",
VLOOKUP(MID(AQ697,1,1),REVTRANS2,2,FALSE)
&amp; VLOOKUP(MID(AQ697,2,1),REVTRANS2,2,FALSE)
&amp; VLOOKUP(MID(AQ697,3,1),REVTRANS2,2,FALSE)
&amp; VLOOKUP(MID(AQ697,4,1),REVTRANS2,2,FALSE)
&amp; VLOOKUP(MID(AQ697,5,1),REVTRANS2,2,FALSE)
)</f>
        <v>T4J65</v>
      </c>
      <c r="AV697">
        <f t="shared" ca="1" si="465"/>
        <v>0</v>
      </c>
      <c r="AW697">
        <f t="shared" ca="1" si="465"/>
        <v>0</v>
      </c>
      <c r="AX697">
        <f t="shared" ca="1" si="465"/>
        <v>0</v>
      </c>
      <c r="AY697">
        <f t="shared" ca="1" si="465"/>
        <v>1</v>
      </c>
      <c r="AZ697">
        <f t="shared" ca="1" si="465"/>
        <v>1</v>
      </c>
      <c r="BA697">
        <f t="shared" ca="1" si="465"/>
        <v>1</v>
      </c>
      <c r="BB697">
        <f t="shared" ca="1" si="465"/>
        <v>0</v>
      </c>
      <c r="BC697">
        <f t="shared" ca="1" si="465"/>
        <v>0</v>
      </c>
      <c r="BD697">
        <f t="shared" ca="1" si="465"/>
        <v>0</v>
      </c>
      <c r="BE697">
        <f t="shared" ca="1" si="465"/>
        <v>1</v>
      </c>
      <c r="BF697">
        <f t="shared" ca="1" si="465"/>
        <v>0</v>
      </c>
      <c r="BG697">
        <f t="shared" ca="1" si="465"/>
        <v>0</v>
      </c>
      <c r="BH697">
        <f t="shared" ca="1" si="465"/>
        <v>0</v>
      </c>
      <c r="BI697" s="37">
        <f t="shared" ca="1" si="465"/>
        <v>1</v>
      </c>
      <c r="BJ697" t="b">
        <f t="shared" ca="1" si="449"/>
        <v>0</v>
      </c>
      <c r="BK697" t="b">
        <f t="shared" ca="1" si="450"/>
        <v>0</v>
      </c>
      <c r="BL697" t="b">
        <f t="shared" ca="1" si="451"/>
        <v>0</v>
      </c>
      <c r="BM697" t="b">
        <f t="shared" ca="1" si="452"/>
        <v>0</v>
      </c>
      <c r="BN697" t="b">
        <f t="shared" ca="1" si="453"/>
        <v>0</v>
      </c>
      <c r="BO697" t="b">
        <f t="shared" ca="1" si="454"/>
        <v>1</v>
      </c>
      <c r="BP697" t="b">
        <f t="shared" ca="1" si="455"/>
        <v>0</v>
      </c>
      <c r="BQ697">
        <f t="shared" ca="1" si="456"/>
        <v>1</v>
      </c>
      <c r="BR697">
        <f t="shared" ca="1" si="457"/>
        <v>20685</v>
      </c>
      <c r="BS697" cm="1">
        <f t="array" aca="1" ref="BS697" ca="1">IF($C697=0,"",RANK(BR697,OFFSET(KKK,0,0,LAST,1),-1))</f>
        <v>260</v>
      </c>
      <c r="BT697" s="19">
        <f t="shared" ca="1" si="458"/>
        <v>133640</v>
      </c>
    </row>
    <row r="698" spans="1:72">
      <c r="A698">
        <v>686</v>
      </c>
      <c r="C698" s="9" t="str">
        <f t="shared" ca="1" si="426"/>
        <v>T333T 273</v>
      </c>
      <c r="D698">
        <f t="shared" ca="1" si="429"/>
        <v>9</v>
      </c>
      <c r="E698" t="str">
        <f t="shared" ca="1" si="442"/>
        <v>T333T</v>
      </c>
      <c r="F698" t="str">
        <f t="shared" ca="1" si="430"/>
        <v>LCCCL</v>
      </c>
      <c r="G698" t="str">
        <f t="shared" ca="1" si="443"/>
        <v>LCCCL 273</v>
      </c>
      <c r="H698" t="str">
        <f ca="1"/>
        <v>LNOHE 316</v>
      </c>
      <c r="I698" t="str" cm="1">
        <f t="array" aca="1" ref="I698:J698" ca="1">IF($C698=0,"",_xlfn.TEXTSPLIT(H698," "))</f>
        <v>LNOHE</v>
      </c>
      <c r="J698" t="str">
        <f ca="1"/>
        <v>316</v>
      </c>
      <c r="K698">
        <f t="shared" ca="1" si="444"/>
        <v>316</v>
      </c>
      <c r="L698">
        <f ca="1"/>
        <v>686</v>
      </c>
      <c r="M698" t="str">
        <f t="shared" ca="1" si="431"/>
        <v>TQK85</v>
      </c>
      <c r="N698">
        <f t="shared" ca="1" si="463"/>
        <v>0</v>
      </c>
      <c r="O698">
        <f t="shared" ca="1" si="466"/>
        <v>0</v>
      </c>
      <c r="P698">
        <f t="shared" ca="1" si="466"/>
        <v>0</v>
      </c>
      <c r="Q698">
        <f t="shared" ca="1" si="466"/>
        <v>0</v>
      </c>
      <c r="R698">
        <f t="shared" ca="1" si="466"/>
        <v>1</v>
      </c>
      <c r="S698">
        <f t="shared" ca="1" si="466"/>
        <v>0</v>
      </c>
      <c r="T698">
        <f t="shared" ca="1" si="466"/>
        <v>0</v>
      </c>
      <c r="U698">
        <f t="shared" ca="1" si="466"/>
        <v>1</v>
      </c>
      <c r="V698">
        <f t="shared" ca="1" si="466"/>
        <v>0</v>
      </c>
      <c r="W698">
        <f t="shared" ca="1" si="466"/>
        <v>1</v>
      </c>
      <c r="X698">
        <f t="shared" ca="1" si="466"/>
        <v>0</v>
      </c>
      <c r="Y698">
        <f t="shared" ca="1" si="466"/>
        <v>1</v>
      </c>
      <c r="Z698">
        <f t="shared" ca="1" si="466"/>
        <v>1</v>
      </c>
      <c r="AA698">
        <f t="shared" ca="1" si="466"/>
        <v>0</v>
      </c>
      <c r="AB698">
        <f t="shared" ca="1" si="445"/>
        <v>5</v>
      </c>
      <c r="AC698" t="b">
        <f t="shared" ca="1" si="432"/>
        <v>0</v>
      </c>
      <c r="AD698" t="b">
        <f t="shared" ca="1" si="433"/>
        <v>0</v>
      </c>
      <c r="AE698" t="b">
        <f t="shared" ca="1" si="434"/>
        <v>0</v>
      </c>
      <c r="AF698" t="b">
        <f t="shared" ca="1" si="435"/>
        <v>0</v>
      </c>
      <c r="AG698" t="b">
        <f t="shared" ca="1" si="436"/>
        <v>0</v>
      </c>
      <c r="AH698" t="b">
        <f t="shared" ca="1" si="437"/>
        <v>0</v>
      </c>
      <c r="AI698" t="b">
        <f t="shared" ca="1" si="438"/>
        <v>1</v>
      </c>
      <c r="AJ698">
        <f t="shared" ca="1" si="446"/>
        <v>1</v>
      </c>
      <c r="AK698">
        <f t="shared" ca="1" si="439"/>
        <v>10686</v>
      </c>
      <c r="AL698">
        <f t="shared" ca="1" si="440"/>
        <v>128</v>
      </c>
      <c r="AM698" s="19">
        <f t="shared" ca="1" si="441"/>
        <v>40448</v>
      </c>
      <c r="AN698" t="str">
        <f ca="1">IF($C698=0,"",
VLOOKUP(MID($E698,1,1),TRANSF2,2,FALSE)
&amp; VLOOKUP(MID($E698,2,1),TRANSF2,2,FALSE)
&amp; VLOOKUP(MID($E698,3,1),TRANSF2,2,FALSE)
&amp; VLOOKUP(MID($E698,4,1),TRANSF2,2,FALSE)
&amp; VLOOKUP(MID($E698,5,1),TRANSF2,2,FALSE)
)</f>
        <v>LCCCL</v>
      </c>
      <c r="AO698" t="str">
        <f t="shared" ca="1" si="447"/>
        <v>LCCCL 273</v>
      </c>
      <c r="AP698" t="str">
        <f ca="1"/>
        <v>LDALD 850</v>
      </c>
      <c r="AQ698" t="str" cm="1">
        <f t="array" aca="1" ref="AQ698:AR698" ca="1">IF($C698=0,"",_xlfn.TEXTSPLIT(AP698," "))</f>
        <v>LDALD</v>
      </c>
      <c r="AR698" t="str">
        <f ca="1"/>
        <v>850</v>
      </c>
      <c r="AS698">
        <f t="shared" ca="1" si="448"/>
        <v>850</v>
      </c>
      <c r="AT698">
        <f ca="1"/>
        <v>686</v>
      </c>
      <c r="AU698" t="str">
        <f ca="1">IF($C698=0,"",
VLOOKUP(MID(AQ698,1,1),REVTRANS2,2,FALSE)
&amp; VLOOKUP(MID(AQ698,2,1),REVTRANS2,2,FALSE)
&amp; VLOOKUP(MID(AQ698,3,1),REVTRANS2,2,FALSE)
&amp; VLOOKUP(MID(AQ698,4,1),REVTRANS2,2,FALSE)
&amp; VLOOKUP(MID(AQ698,5,1),REVTRANS2,2,FALSE)
)</f>
        <v>T4JT4</v>
      </c>
      <c r="AV698">
        <f t="shared" ca="1" si="465"/>
        <v>0</v>
      </c>
      <c r="AW698">
        <f t="shared" ca="1" si="465"/>
        <v>0</v>
      </c>
      <c r="AX698">
        <f t="shared" ca="1" si="465"/>
        <v>0</v>
      </c>
      <c r="AY698">
        <f t="shared" ca="1" si="465"/>
        <v>2</v>
      </c>
      <c r="AZ698">
        <f t="shared" ca="1" si="465"/>
        <v>0</v>
      </c>
      <c r="BA698">
        <f t="shared" ca="1" si="465"/>
        <v>0</v>
      </c>
      <c r="BB698">
        <f t="shared" ca="1" si="465"/>
        <v>0</v>
      </c>
      <c r="BC698">
        <f t="shared" ca="1" si="465"/>
        <v>0</v>
      </c>
      <c r="BD698">
        <f t="shared" ca="1" si="465"/>
        <v>0</v>
      </c>
      <c r="BE698">
        <f t="shared" ca="1" si="465"/>
        <v>2</v>
      </c>
      <c r="BF698">
        <f t="shared" ca="1" si="465"/>
        <v>0</v>
      </c>
      <c r="BG698">
        <f t="shared" ca="1" si="465"/>
        <v>0</v>
      </c>
      <c r="BH698">
        <f t="shared" ca="1" si="465"/>
        <v>0</v>
      </c>
      <c r="BI698" s="37">
        <f t="shared" ca="1" si="465"/>
        <v>1</v>
      </c>
      <c r="BJ698" t="b">
        <f t="shared" ca="1" si="449"/>
        <v>0</v>
      </c>
      <c r="BK698" t="b">
        <f t="shared" ca="1" si="450"/>
        <v>0</v>
      </c>
      <c r="BL698" t="b">
        <f t="shared" ca="1" si="451"/>
        <v>1</v>
      </c>
      <c r="BM698" t="b">
        <f t="shared" ca="1" si="452"/>
        <v>0</v>
      </c>
      <c r="BN698" t="b">
        <f t="shared" ca="1" si="453"/>
        <v>0</v>
      </c>
      <c r="BO698" t="b">
        <f t="shared" ca="1" si="454"/>
        <v>0</v>
      </c>
      <c r="BP698" t="b">
        <f t="shared" ca="1" si="455"/>
        <v>0</v>
      </c>
      <c r="BQ698">
        <f t="shared" ca="1" si="456"/>
        <v>1</v>
      </c>
      <c r="BR698">
        <f t="shared" ca="1" si="457"/>
        <v>50686</v>
      </c>
      <c r="BS698" cm="1">
        <f t="array" aca="1" ref="BS698" ca="1">IF($C698=0,"",RANK(BR698,OFFSET(KKK,0,0,LAST,1),-1))</f>
        <v>771</v>
      </c>
      <c r="BT698" s="19">
        <f t="shared" ca="1" si="458"/>
        <v>655350</v>
      </c>
    </row>
    <row r="699" spans="1:72">
      <c r="A699">
        <v>687</v>
      </c>
      <c r="C699" s="9" t="str">
        <f t="shared" ca="1" si="426"/>
        <v>25J55 362</v>
      </c>
      <c r="D699">
        <f t="shared" ca="1" si="429"/>
        <v>9</v>
      </c>
      <c r="E699" t="str">
        <f t="shared" ca="1" si="442"/>
        <v>25J55</v>
      </c>
      <c r="F699" t="str">
        <f t="shared" ca="1" si="430"/>
        <v>BEMEE</v>
      </c>
      <c r="G699" t="str">
        <f t="shared" ca="1" si="443"/>
        <v>BEMEE 362</v>
      </c>
      <c r="H699" t="str">
        <f ca="1"/>
        <v>LOOOO 23</v>
      </c>
      <c r="I699" t="str" cm="1">
        <f t="array" aca="1" ref="I699:J699" ca="1">IF($C699=0,"",_xlfn.TEXTSPLIT(H699," "))</f>
        <v>LOOOO</v>
      </c>
      <c r="J699" t="str">
        <f ca="1"/>
        <v>23</v>
      </c>
      <c r="K699">
        <f t="shared" ca="1" si="444"/>
        <v>23</v>
      </c>
      <c r="L699">
        <f ca="1"/>
        <v>687</v>
      </c>
      <c r="M699" t="str">
        <f t="shared" ca="1" si="431"/>
        <v>TKKKK</v>
      </c>
      <c r="N699">
        <f t="shared" ca="1" si="463"/>
        <v>0</v>
      </c>
      <c r="O699">
        <f t="shared" ca="1" si="466"/>
        <v>0</v>
      </c>
      <c r="P699">
        <f t="shared" ca="1" si="466"/>
        <v>0</v>
      </c>
      <c r="Q699">
        <f t="shared" ca="1" si="466"/>
        <v>0</v>
      </c>
      <c r="R699">
        <f t="shared" ca="1" si="466"/>
        <v>0</v>
      </c>
      <c r="S699">
        <f t="shared" ca="1" si="466"/>
        <v>0</v>
      </c>
      <c r="T699">
        <f t="shared" ca="1" si="466"/>
        <v>0</v>
      </c>
      <c r="U699">
        <f t="shared" ca="1" si="466"/>
        <v>0</v>
      </c>
      <c r="V699">
        <f t="shared" ca="1" si="466"/>
        <v>0</v>
      </c>
      <c r="W699">
        <f t="shared" ca="1" si="466"/>
        <v>1</v>
      </c>
      <c r="X699">
        <f t="shared" ca="1" si="466"/>
        <v>0</v>
      </c>
      <c r="Y699">
        <f t="shared" ca="1" si="466"/>
        <v>0</v>
      </c>
      <c r="Z699">
        <f t="shared" ca="1" si="466"/>
        <v>4</v>
      </c>
      <c r="AA699">
        <f t="shared" ca="1" si="466"/>
        <v>0</v>
      </c>
      <c r="AB699">
        <f t="shared" ca="1" si="445"/>
        <v>5</v>
      </c>
      <c r="AC699" t="b">
        <f t="shared" ca="1" si="432"/>
        <v>0</v>
      </c>
      <c r="AD699" t="b">
        <f t="shared" ca="1" si="433"/>
        <v>1</v>
      </c>
      <c r="AE699" t="b">
        <f t="shared" ca="1" si="434"/>
        <v>0</v>
      </c>
      <c r="AF699" t="b">
        <f t="shared" ca="1" si="435"/>
        <v>0</v>
      </c>
      <c r="AG699" t="b">
        <f t="shared" ca="1" si="436"/>
        <v>0</v>
      </c>
      <c r="AH699" t="b">
        <f t="shared" ca="1" si="437"/>
        <v>0</v>
      </c>
      <c r="AI699" t="b">
        <f t="shared" ca="1" si="438"/>
        <v>0</v>
      </c>
      <c r="AJ699">
        <f t="shared" ca="1" si="446"/>
        <v>1</v>
      </c>
      <c r="AK699">
        <f t="shared" ca="1" si="439"/>
        <v>60687</v>
      </c>
      <c r="AL699">
        <f t="shared" ca="1" si="440"/>
        <v>975</v>
      </c>
      <c r="AM699" s="19">
        <f t="shared" ca="1" si="441"/>
        <v>22425</v>
      </c>
      <c r="AN699" t="str">
        <f ca="1">IF($C699=0,"",
VLOOKUP(MID($E699,1,1),TRANSF2,2,FALSE)
&amp; VLOOKUP(MID($E699,2,1),TRANSF2,2,FALSE)
&amp; VLOOKUP(MID($E699,3,1),TRANSF2,2,FALSE)
&amp; VLOOKUP(MID($E699,4,1),TRANSF2,2,FALSE)
&amp; VLOOKUP(MID($E699,5,1),TRANSF2,2,FALSE)
)</f>
        <v>BEAEE</v>
      </c>
      <c r="AO699" t="str">
        <f t="shared" ca="1" si="447"/>
        <v>BEAEE 362</v>
      </c>
      <c r="AP699" t="str">
        <f ca="1"/>
        <v>LDCCL 952</v>
      </c>
      <c r="AQ699" t="str" cm="1">
        <f t="array" aca="1" ref="AQ699:AR699" ca="1">IF($C699=0,"",_xlfn.TEXTSPLIT(AP699," "))</f>
        <v>LDCCL</v>
      </c>
      <c r="AR699" t="str">
        <f ca="1"/>
        <v>952</v>
      </c>
      <c r="AS699">
        <f t="shared" ca="1" si="448"/>
        <v>952</v>
      </c>
      <c r="AT699">
        <f ca="1"/>
        <v>687</v>
      </c>
      <c r="AU699" t="str">
        <f ca="1">IF($C699=0,"",
VLOOKUP(MID(AQ699,1,1),REVTRANS2,2,FALSE)
&amp; VLOOKUP(MID(AQ699,2,1),REVTRANS2,2,FALSE)
&amp; VLOOKUP(MID(AQ699,3,1),REVTRANS2,2,FALSE)
&amp; VLOOKUP(MID(AQ699,4,1),REVTRANS2,2,FALSE)
&amp; VLOOKUP(MID(AQ699,5,1),REVTRANS2,2,FALSE)
)</f>
        <v>T433T</v>
      </c>
      <c r="AV699">
        <f t="shared" ca="1" si="465"/>
        <v>0</v>
      </c>
      <c r="AW699">
        <f t="shared" ca="1" si="465"/>
        <v>0</v>
      </c>
      <c r="AX699">
        <f t="shared" ca="1" si="465"/>
        <v>2</v>
      </c>
      <c r="AY699">
        <f t="shared" ca="1" si="465"/>
        <v>1</v>
      </c>
      <c r="AZ699">
        <f t="shared" ca="1" si="465"/>
        <v>0</v>
      </c>
      <c r="BA699">
        <f t="shared" ca="1" si="465"/>
        <v>0</v>
      </c>
      <c r="BB699">
        <f t="shared" ca="1" si="465"/>
        <v>0</v>
      </c>
      <c r="BC699">
        <f t="shared" ca="1" si="465"/>
        <v>0</v>
      </c>
      <c r="BD699">
        <f t="shared" ca="1" si="465"/>
        <v>0</v>
      </c>
      <c r="BE699">
        <f t="shared" ca="1" si="465"/>
        <v>2</v>
      </c>
      <c r="BF699">
        <f t="shared" ca="1" si="465"/>
        <v>0</v>
      </c>
      <c r="BG699">
        <f t="shared" ca="1" si="465"/>
        <v>0</v>
      </c>
      <c r="BH699">
        <f t="shared" ca="1" si="465"/>
        <v>0</v>
      </c>
      <c r="BI699" s="37">
        <f t="shared" ca="1" si="465"/>
        <v>0</v>
      </c>
      <c r="BJ699" t="b">
        <f t="shared" ca="1" si="449"/>
        <v>0</v>
      </c>
      <c r="BK699" t="b">
        <f t="shared" ca="1" si="450"/>
        <v>0</v>
      </c>
      <c r="BL699" t="b">
        <f t="shared" ca="1" si="451"/>
        <v>0</v>
      </c>
      <c r="BM699" t="b">
        <f t="shared" ca="1" si="452"/>
        <v>0</v>
      </c>
      <c r="BN699" t="b">
        <f t="shared" ca="1" si="453"/>
        <v>1</v>
      </c>
      <c r="BO699" t="b">
        <f t="shared" ca="1" si="454"/>
        <v>0</v>
      </c>
      <c r="BP699" t="b">
        <f t="shared" ca="1" si="455"/>
        <v>0</v>
      </c>
      <c r="BQ699">
        <f t="shared" ca="1" si="456"/>
        <v>1</v>
      </c>
      <c r="BR699">
        <f t="shared" ca="1" si="457"/>
        <v>30687</v>
      </c>
      <c r="BS699" cm="1">
        <f t="array" aca="1" ref="BS699" ca="1">IF($C699=0,"",RANK(BR699,OFFSET(KKK,0,0,LAST,1),-1))</f>
        <v>407</v>
      </c>
      <c r="BT699" s="19">
        <f t="shared" ca="1" si="458"/>
        <v>387464</v>
      </c>
    </row>
    <row r="700" spans="1:72">
      <c r="A700">
        <v>688</v>
      </c>
      <c r="C700" s="9" t="str">
        <f t="shared" ca="1" si="426"/>
        <v>6AJ2T 929</v>
      </c>
      <c r="D700">
        <f t="shared" ca="1" si="429"/>
        <v>9</v>
      </c>
      <c r="E700" t="str">
        <f t="shared" ca="1" si="442"/>
        <v>6AJ2T</v>
      </c>
      <c r="F700" t="str">
        <f t="shared" ca="1" si="430"/>
        <v>FPMBL</v>
      </c>
      <c r="G700" t="str">
        <f t="shared" ca="1" si="443"/>
        <v>FPMBL 929</v>
      </c>
      <c r="H700" t="str">
        <f ca="1"/>
        <v>LOPNE 819</v>
      </c>
      <c r="I700" t="str" cm="1">
        <f t="array" aca="1" ref="I700:J700" ca="1">IF($C700=0,"",_xlfn.TEXTSPLIT(H700," "))</f>
        <v>LOPNE</v>
      </c>
      <c r="J700" t="str">
        <f ca="1"/>
        <v>819</v>
      </c>
      <c r="K700">
        <f t="shared" ca="1" si="444"/>
        <v>819</v>
      </c>
      <c r="L700">
        <f ca="1"/>
        <v>688</v>
      </c>
      <c r="M700" t="str">
        <f t="shared" ca="1" si="431"/>
        <v>TKAQ5</v>
      </c>
      <c r="N700">
        <f t="shared" ca="1" si="463"/>
        <v>0</v>
      </c>
      <c r="O700">
        <f t="shared" ca="1" si="466"/>
        <v>0</v>
      </c>
      <c r="P700">
        <f t="shared" ca="1" si="466"/>
        <v>0</v>
      </c>
      <c r="Q700">
        <f t="shared" ca="1" si="466"/>
        <v>0</v>
      </c>
      <c r="R700">
        <f t="shared" ca="1" si="466"/>
        <v>1</v>
      </c>
      <c r="S700">
        <f t="shared" ca="1" si="466"/>
        <v>0</v>
      </c>
      <c r="T700">
        <f t="shared" ca="1" si="466"/>
        <v>0</v>
      </c>
      <c r="U700">
        <f t="shared" ca="1" si="466"/>
        <v>0</v>
      </c>
      <c r="V700">
        <f t="shared" ca="1" si="466"/>
        <v>0</v>
      </c>
      <c r="W700">
        <f t="shared" ca="1" si="466"/>
        <v>1</v>
      </c>
      <c r="X700">
        <f t="shared" ca="1" si="466"/>
        <v>0</v>
      </c>
      <c r="Y700">
        <f t="shared" ca="1" si="466"/>
        <v>1</v>
      </c>
      <c r="Z700">
        <f t="shared" ca="1" si="466"/>
        <v>1</v>
      </c>
      <c r="AA700">
        <f t="shared" ca="1" si="466"/>
        <v>1</v>
      </c>
      <c r="AB700">
        <f t="shared" ca="1" si="445"/>
        <v>5</v>
      </c>
      <c r="AC700" t="b">
        <f t="shared" ca="1" si="432"/>
        <v>0</v>
      </c>
      <c r="AD700" t="b">
        <f t="shared" ca="1" si="433"/>
        <v>0</v>
      </c>
      <c r="AE700" t="b">
        <f t="shared" ca="1" si="434"/>
        <v>0</v>
      </c>
      <c r="AF700" t="b">
        <f t="shared" ca="1" si="435"/>
        <v>0</v>
      </c>
      <c r="AG700" t="b">
        <f t="shared" ca="1" si="436"/>
        <v>0</v>
      </c>
      <c r="AH700" t="b">
        <f t="shared" ca="1" si="437"/>
        <v>0</v>
      </c>
      <c r="AI700" t="b">
        <f t="shared" ca="1" si="438"/>
        <v>1</v>
      </c>
      <c r="AJ700">
        <f t="shared" ca="1" si="446"/>
        <v>1</v>
      </c>
      <c r="AK700">
        <f t="shared" ca="1" si="439"/>
        <v>10688</v>
      </c>
      <c r="AL700">
        <f t="shared" ca="1" si="440"/>
        <v>129</v>
      </c>
      <c r="AM700" s="19">
        <f t="shared" ca="1" si="441"/>
        <v>105651</v>
      </c>
      <c r="AN700" t="str">
        <f ca="1">IF($C700=0,"",
VLOOKUP(MID($E700,1,1),TRANSF2,2,FALSE)
&amp; VLOOKUP(MID($E700,2,1),TRANSF2,2,FALSE)
&amp; VLOOKUP(MID($E700,3,1),TRANSF2,2,FALSE)
&amp; VLOOKUP(MID($E700,4,1),TRANSF2,2,FALSE)
&amp; VLOOKUP(MID($E700,5,1),TRANSF2,2,FALSE)
)</f>
        <v>FPABL</v>
      </c>
      <c r="AO700" t="str">
        <f t="shared" ca="1" si="447"/>
        <v>FPABL 929</v>
      </c>
      <c r="AP700" t="str">
        <f ca="1"/>
        <v>LDCIO 272</v>
      </c>
      <c r="AQ700" t="str" cm="1">
        <f t="array" aca="1" ref="AQ700:AR700" ca="1">IF($C700=0,"",_xlfn.TEXTSPLIT(AP700," "))</f>
        <v>LDCIO</v>
      </c>
      <c r="AR700" t="str">
        <f ca="1"/>
        <v>272</v>
      </c>
      <c r="AS700">
        <f t="shared" ca="1" si="448"/>
        <v>272</v>
      </c>
      <c r="AT700">
        <f ca="1"/>
        <v>688</v>
      </c>
      <c r="AU700" t="str">
        <f ca="1">IF($C700=0,"",
VLOOKUP(MID(AQ700,1,1),REVTRANS2,2,FALSE)
&amp; VLOOKUP(MID(AQ700,2,1),REVTRANS2,2,FALSE)
&amp; VLOOKUP(MID(AQ700,3,1),REVTRANS2,2,FALSE)
&amp; VLOOKUP(MID(AQ700,4,1),REVTRANS2,2,FALSE)
&amp; VLOOKUP(MID(AQ700,5,1),REVTRANS2,2,FALSE)
)</f>
        <v>T439K</v>
      </c>
      <c r="AV700">
        <f t="shared" ca="1" si="465"/>
        <v>0</v>
      </c>
      <c r="AW700">
        <f t="shared" ca="1" si="465"/>
        <v>0</v>
      </c>
      <c r="AX700">
        <f t="shared" ca="1" si="465"/>
        <v>1</v>
      </c>
      <c r="AY700">
        <f t="shared" ca="1" si="465"/>
        <v>1</v>
      </c>
      <c r="AZ700">
        <f t="shared" ca="1" si="465"/>
        <v>0</v>
      </c>
      <c r="BA700">
        <f t="shared" ca="1" si="465"/>
        <v>0</v>
      </c>
      <c r="BB700">
        <f t="shared" ca="1" si="465"/>
        <v>0</v>
      </c>
      <c r="BC700">
        <f t="shared" ca="1" si="465"/>
        <v>0</v>
      </c>
      <c r="BD700">
        <f t="shared" ca="1" si="465"/>
        <v>1</v>
      </c>
      <c r="BE700">
        <f t="shared" ca="1" si="465"/>
        <v>1</v>
      </c>
      <c r="BF700">
        <f t="shared" ca="1" si="465"/>
        <v>0</v>
      </c>
      <c r="BG700">
        <f t="shared" ca="1" si="465"/>
        <v>1</v>
      </c>
      <c r="BH700">
        <f t="shared" ca="1" si="465"/>
        <v>0</v>
      </c>
      <c r="BI700" s="37">
        <f t="shared" ca="1" si="465"/>
        <v>0</v>
      </c>
      <c r="BJ700" t="b">
        <f t="shared" ca="1" si="449"/>
        <v>0</v>
      </c>
      <c r="BK700" t="b">
        <f t="shared" ca="1" si="450"/>
        <v>0</v>
      </c>
      <c r="BL700" t="b">
        <f t="shared" ca="1" si="451"/>
        <v>0</v>
      </c>
      <c r="BM700" t="b">
        <f t="shared" ca="1" si="452"/>
        <v>0</v>
      </c>
      <c r="BN700" t="b">
        <f t="shared" ca="1" si="453"/>
        <v>0</v>
      </c>
      <c r="BO700" t="b">
        <f t="shared" ca="1" si="454"/>
        <v>0</v>
      </c>
      <c r="BP700" t="b">
        <f t="shared" ca="1" si="455"/>
        <v>1</v>
      </c>
      <c r="BQ700">
        <f t="shared" ca="1" si="456"/>
        <v>1</v>
      </c>
      <c r="BR700">
        <f t="shared" ca="1" si="457"/>
        <v>10688</v>
      </c>
      <c r="BS700" cm="1">
        <f t="array" aca="1" ref="BS700" ca="1">IF($C700=0,"",RANK(BR700,OFFSET(KKK,0,0,LAST,1),-1))</f>
        <v>80</v>
      </c>
      <c r="BT700" s="19">
        <f t="shared" ca="1" si="458"/>
        <v>21760</v>
      </c>
    </row>
    <row r="701" spans="1:72">
      <c r="A701">
        <v>689</v>
      </c>
      <c r="C701" s="9" t="str">
        <f t="shared" ca="1" si="426"/>
        <v>5K323 710</v>
      </c>
      <c r="D701">
        <f t="shared" ca="1" si="429"/>
        <v>9</v>
      </c>
      <c r="E701" t="str">
        <f t="shared" ca="1" si="442"/>
        <v>5K323</v>
      </c>
      <c r="F701" t="str">
        <f t="shared" ca="1" si="430"/>
        <v>EOCBC</v>
      </c>
      <c r="G701" t="str">
        <f t="shared" ca="1" si="443"/>
        <v>EOCBC 710</v>
      </c>
      <c r="H701" t="str">
        <f ca="1"/>
        <v>LPEDI 155</v>
      </c>
      <c r="I701" t="str" cm="1">
        <f t="array" aca="1" ref="I701:J701" ca="1">IF($C701=0,"",_xlfn.TEXTSPLIT(H701," "))</f>
        <v>LPEDI</v>
      </c>
      <c r="J701" t="str">
        <f ca="1"/>
        <v>155</v>
      </c>
      <c r="K701">
        <f t="shared" ca="1" si="444"/>
        <v>155</v>
      </c>
      <c r="L701">
        <f ca="1"/>
        <v>689</v>
      </c>
      <c r="M701" t="str">
        <f t="shared" ca="1" si="431"/>
        <v>TA549</v>
      </c>
      <c r="N701">
        <f t="shared" ca="1" si="463"/>
        <v>0</v>
      </c>
      <c r="O701">
        <f t="shared" ca="1" si="466"/>
        <v>0</v>
      </c>
      <c r="P701">
        <f t="shared" ca="1" si="466"/>
        <v>0</v>
      </c>
      <c r="Q701">
        <f t="shared" ca="1" si="466"/>
        <v>1</v>
      </c>
      <c r="R701">
        <f t="shared" ca="1" si="466"/>
        <v>1</v>
      </c>
      <c r="S701">
        <f t="shared" ca="1" si="466"/>
        <v>0</v>
      </c>
      <c r="T701">
        <f t="shared" ca="1" si="466"/>
        <v>0</v>
      </c>
      <c r="U701">
        <f t="shared" ca="1" si="466"/>
        <v>0</v>
      </c>
      <c r="V701">
        <f t="shared" ca="1" si="466"/>
        <v>1</v>
      </c>
      <c r="W701">
        <f t="shared" ca="1" si="466"/>
        <v>1</v>
      </c>
      <c r="X701">
        <f t="shared" ca="1" si="466"/>
        <v>0</v>
      </c>
      <c r="Y701">
        <f t="shared" ca="1" si="466"/>
        <v>0</v>
      </c>
      <c r="Z701">
        <f t="shared" ca="1" si="466"/>
        <v>0</v>
      </c>
      <c r="AA701">
        <f t="shared" ca="1" si="466"/>
        <v>1</v>
      </c>
      <c r="AB701">
        <f t="shared" ca="1" si="445"/>
        <v>5</v>
      </c>
      <c r="AC701" t="b">
        <f t="shared" ca="1" si="432"/>
        <v>0</v>
      </c>
      <c r="AD701" t="b">
        <f t="shared" ca="1" si="433"/>
        <v>0</v>
      </c>
      <c r="AE701" t="b">
        <f t="shared" ca="1" si="434"/>
        <v>0</v>
      </c>
      <c r="AF701" t="b">
        <f t="shared" ca="1" si="435"/>
        <v>0</v>
      </c>
      <c r="AG701" t="b">
        <f t="shared" ca="1" si="436"/>
        <v>0</v>
      </c>
      <c r="AH701" t="b">
        <f t="shared" ca="1" si="437"/>
        <v>0</v>
      </c>
      <c r="AI701" t="b">
        <f t="shared" ca="1" si="438"/>
        <v>1</v>
      </c>
      <c r="AJ701">
        <f t="shared" ca="1" si="446"/>
        <v>1</v>
      </c>
      <c r="AK701">
        <f t="shared" ca="1" si="439"/>
        <v>10689</v>
      </c>
      <c r="AL701">
        <f t="shared" ca="1" si="440"/>
        <v>130</v>
      </c>
      <c r="AM701" s="19">
        <f t="shared" ca="1" si="441"/>
        <v>20150</v>
      </c>
      <c r="AN701" t="str">
        <f ca="1">IF($C701=0,"",
VLOOKUP(MID($E701,1,1),TRANSF2,2,FALSE)
&amp; VLOOKUP(MID($E701,2,1),TRANSF2,2,FALSE)
&amp; VLOOKUP(MID($E701,3,1),TRANSF2,2,FALSE)
&amp; VLOOKUP(MID($E701,4,1),TRANSF2,2,FALSE)
&amp; VLOOKUP(MID($E701,5,1),TRANSF2,2,FALSE)
)</f>
        <v>EOCBC</v>
      </c>
      <c r="AO701" t="str">
        <f t="shared" ca="1" si="447"/>
        <v>EOCBC 710</v>
      </c>
      <c r="AP701" t="str">
        <f ca="1"/>
        <v>LDDLD 6</v>
      </c>
      <c r="AQ701" t="str" cm="1">
        <f t="array" aca="1" ref="AQ701:AR701" ca="1">IF($C701=0,"",_xlfn.TEXTSPLIT(AP701," "))</f>
        <v>LDDLD</v>
      </c>
      <c r="AR701" t="str">
        <f ca="1"/>
        <v>6</v>
      </c>
      <c r="AS701">
        <f t="shared" ca="1" si="448"/>
        <v>6</v>
      </c>
      <c r="AT701">
        <f ca="1"/>
        <v>689</v>
      </c>
      <c r="AU701" t="str">
        <f ca="1">IF($C701=0,"",
VLOOKUP(MID(AQ701,1,1),REVTRANS2,2,FALSE)
&amp; VLOOKUP(MID(AQ701,2,1),REVTRANS2,2,FALSE)
&amp; VLOOKUP(MID(AQ701,3,1),REVTRANS2,2,FALSE)
&amp; VLOOKUP(MID(AQ701,4,1),REVTRANS2,2,FALSE)
&amp; VLOOKUP(MID(AQ701,5,1),REVTRANS2,2,FALSE)
)</f>
        <v>T44T4</v>
      </c>
      <c r="AV701">
        <f t="shared" ca="1" si="465"/>
        <v>0</v>
      </c>
      <c r="AW701">
        <f t="shared" ca="1" si="465"/>
        <v>0</v>
      </c>
      <c r="AX701">
        <f t="shared" ca="1" si="465"/>
        <v>0</v>
      </c>
      <c r="AY701">
        <f t="shared" ca="1" si="465"/>
        <v>3</v>
      </c>
      <c r="AZ701">
        <f t="shared" ca="1" si="465"/>
        <v>0</v>
      </c>
      <c r="BA701">
        <f t="shared" ca="1" si="465"/>
        <v>0</v>
      </c>
      <c r="BB701">
        <f t="shared" ca="1" si="465"/>
        <v>0</v>
      </c>
      <c r="BC701">
        <f t="shared" ca="1" si="465"/>
        <v>0</v>
      </c>
      <c r="BD701">
        <f t="shared" ca="1" si="465"/>
        <v>0</v>
      </c>
      <c r="BE701">
        <f t="shared" ca="1" si="465"/>
        <v>2</v>
      </c>
      <c r="BF701">
        <f t="shared" ca="1" si="465"/>
        <v>0</v>
      </c>
      <c r="BG701">
        <f t="shared" ca="1" si="465"/>
        <v>0</v>
      </c>
      <c r="BH701">
        <f t="shared" ca="1" si="465"/>
        <v>0</v>
      </c>
      <c r="BI701" s="37">
        <f t="shared" ca="1" si="465"/>
        <v>0</v>
      </c>
      <c r="BJ701" t="b">
        <f t="shared" ca="1" si="449"/>
        <v>0</v>
      </c>
      <c r="BK701" t="b">
        <f t="shared" ca="1" si="450"/>
        <v>0</v>
      </c>
      <c r="BL701" t="b">
        <f t="shared" ca="1" si="451"/>
        <v>1</v>
      </c>
      <c r="BM701" t="b">
        <f t="shared" ca="1" si="452"/>
        <v>0</v>
      </c>
      <c r="BN701" t="b">
        <f t="shared" ca="1" si="453"/>
        <v>0</v>
      </c>
      <c r="BO701" t="b">
        <f t="shared" ca="1" si="454"/>
        <v>0</v>
      </c>
      <c r="BP701" t="b">
        <f t="shared" ca="1" si="455"/>
        <v>0</v>
      </c>
      <c r="BQ701">
        <f t="shared" ca="1" si="456"/>
        <v>1</v>
      </c>
      <c r="BR701">
        <f t="shared" ca="1" si="457"/>
        <v>50689</v>
      </c>
      <c r="BS701" cm="1">
        <f t="array" aca="1" ref="BS701" ca="1">IF($C701=0,"",RANK(BR701,OFFSET(KKK,0,0,LAST,1),-1))</f>
        <v>772</v>
      </c>
      <c r="BT701" s="19">
        <f t="shared" ca="1" si="458"/>
        <v>4632</v>
      </c>
    </row>
    <row r="702" spans="1:72">
      <c r="A702">
        <v>690</v>
      </c>
      <c r="C702" s="9" t="str">
        <f t="shared" ca="1" si="426"/>
        <v>9944K 453</v>
      </c>
      <c r="D702">
        <f t="shared" ca="1" si="429"/>
        <v>9</v>
      </c>
      <c r="E702" t="str">
        <f t="shared" ca="1" si="442"/>
        <v>9944K</v>
      </c>
      <c r="F702" t="str">
        <f t="shared" ca="1" si="430"/>
        <v>IIDDO</v>
      </c>
      <c r="G702" t="str">
        <f t="shared" ca="1" si="443"/>
        <v>IIDDO 453</v>
      </c>
      <c r="H702" t="str">
        <f ca="1"/>
        <v>LPGOD 364</v>
      </c>
      <c r="I702" t="str" cm="1">
        <f t="array" aca="1" ref="I702:J702" ca="1">IF($C702=0,"",_xlfn.TEXTSPLIT(H702," "))</f>
        <v>LPGOD</v>
      </c>
      <c r="J702" t="str">
        <f ca="1"/>
        <v>364</v>
      </c>
      <c r="K702">
        <f t="shared" ca="1" si="444"/>
        <v>364</v>
      </c>
      <c r="L702">
        <f ca="1"/>
        <v>690</v>
      </c>
      <c r="M702" t="str">
        <f t="shared" ca="1" si="431"/>
        <v>TA7K4</v>
      </c>
      <c r="N702">
        <f t="shared" ca="1" si="463"/>
        <v>0</v>
      </c>
      <c r="O702">
        <f t="shared" ca="1" si="466"/>
        <v>0</v>
      </c>
      <c r="P702">
        <f t="shared" ca="1" si="466"/>
        <v>0</v>
      </c>
      <c r="Q702">
        <f t="shared" ca="1" si="466"/>
        <v>1</v>
      </c>
      <c r="R702">
        <f t="shared" ca="1" si="466"/>
        <v>0</v>
      </c>
      <c r="S702">
        <f t="shared" ca="1" si="466"/>
        <v>0</v>
      </c>
      <c r="T702">
        <f t="shared" ca="1" si="466"/>
        <v>1</v>
      </c>
      <c r="U702">
        <f t="shared" ca="1" si="466"/>
        <v>0</v>
      </c>
      <c r="V702">
        <f t="shared" ca="1" si="466"/>
        <v>0</v>
      </c>
      <c r="W702">
        <f t="shared" ca="1" si="466"/>
        <v>1</v>
      </c>
      <c r="X702">
        <f t="shared" ca="1" si="466"/>
        <v>0</v>
      </c>
      <c r="Y702">
        <f t="shared" ca="1" si="466"/>
        <v>0</v>
      </c>
      <c r="Z702">
        <f t="shared" ca="1" si="466"/>
        <v>1</v>
      </c>
      <c r="AA702">
        <f t="shared" ca="1" si="466"/>
        <v>1</v>
      </c>
      <c r="AB702">
        <f t="shared" ca="1" si="445"/>
        <v>5</v>
      </c>
      <c r="AC702" t="b">
        <f t="shared" ca="1" si="432"/>
        <v>0</v>
      </c>
      <c r="AD702" t="b">
        <f t="shared" ca="1" si="433"/>
        <v>0</v>
      </c>
      <c r="AE702" t="b">
        <f t="shared" ca="1" si="434"/>
        <v>0</v>
      </c>
      <c r="AF702" t="b">
        <f t="shared" ca="1" si="435"/>
        <v>0</v>
      </c>
      <c r="AG702" t="b">
        <f t="shared" ca="1" si="436"/>
        <v>0</v>
      </c>
      <c r="AH702" t="b">
        <f t="shared" ca="1" si="437"/>
        <v>0</v>
      </c>
      <c r="AI702" t="b">
        <f t="shared" ca="1" si="438"/>
        <v>1</v>
      </c>
      <c r="AJ702">
        <f t="shared" ca="1" si="446"/>
        <v>1</v>
      </c>
      <c r="AK702">
        <f t="shared" ca="1" si="439"/>
        <v>10690</v>
      </c>
      <c r="AL702">
        <f t="shared" ca="1" si="440"/>
        <v>131</v>
      </c>
      <c r="AM702" s="19">
        <f t="shared" ca="1" si="441"/>
        <v>47684</v>
      </c>
      <c r="AN702" t="str">
        <f ca="1">IF($C702=0,"",
VLOOKUP(MID($E702,1,1),TRANSF2,2,FALSE)
&amp; VLOOKUP(MID($E702,2,1),TRANSF2,2,FALSE)
&amp; VLOOKUP(MID($E702,3,1),TRANSF2,2,FALSE)
&amp; VLOOKUP(MID($E702,4,1),TRANSF2,2,FALSE)
&amp; VLOOKUP(MID($E702,5,1),TRANSF2,2,FALSE)
)</f>
        <v>IIDDO</v>
      </c>
      <c r="AO702" t="str">
        <f t="shared" ca="1" si="447"/>
        <v>IIDDO 453</v>
      </c>
      <c r="AP702" t="str">
        <f ca="1"/>
        <v>LDFFE 591</v>
      </c>
      <c r="AQ702" t="str" cm="1">
        <f t="array" aca="1" ref="AQ702:AR702" ca="1">IF($C702=0,"",_xlfn.TEXTSPLIT(AP702," "))</f>
        <v>LDFFE</v>
      </c>
      <c r="AR702" t="str">
        <f ca="1"/>
        <v>591</v>
      </c>
      <c r="AS702">
        <f t="shared" ca="1" si="448"/>
        <v>591</v>
      </c>
      <c r="AT702">
        <f ca="1"/>
        <v>690</v>
      </c>
      <c r="AU702" t="str">
        <f ca="1">IF($C702=0,"",
VLOOKUP(MID(AQ702,1,1),REVTRANS2,2,FALSE)
&amp; VLOOKUP(MID(AQ702,2,1),REVTRANS2,2,FALSE)
&amp; VLOOKUP(MID(AQ702,3,1),REVTRANS2,2,FALSE)
&amp; VLOOKUP(MID(AQ702,4,1),REVTRANS2,2,FALSE)
&amp; VLOOKUP(MID(AQ702,5,1),REVTRANS2,2,FALSE)
)</f>
        <v>T4665</v>
      </c>
      <c r="AV702">
        <f t="shared" ca="1" si="465"/>
        <v>0</v>
      </c>
      <c r="AW702">
        <f t="shared" ca="1" si="465"/>
        <v>0</v>
      </c>
      <c r="AX702">
        <f t="shared" ca="1" si="465"/>
        <v>0</v>
      </c>
      <c r="AY702">
        <f t="shared" ca="1" si="465"/>
        <v>1</v>
      </c>
      <c r="AZ702">
        <f t="shared" ca="1" si="465"/>
        <v>1</v>
      </c>
      <c r="BA702">
        <f t="shared" ca="1" si="465"/>
        <v>2</v>
      </c>
      <c r="BB702">
        <f t="shared" ca="1" si="465"/>
        <v>0</v>
      </c>
      <c r="BC702">
        <f t="shared" ca="1" si="465"/>
        <v>0</v>
      </c>
      <c r="BD702">
        <f t="shared" ca="1" si="465"/>
        <v>0</v>
      </c>
      <c r="BE702">
        <f t="shared" ca="1" si="465"/>
        <v>1</v>
      </c>
      <c r="BF702">
        <f t="shared" ca="1" si="465"/>
        <v>0</v>
      </c>
      <c r="BG702">
        <f t="shared" ca="1" si="465"/>
        <v>0</v>
      </c>
      <c r="BH702">
        <f t="shared" ca="1" si="465"/>
        <v>0</v>
      </c>
      <c r="BI702" s="37">
        <f t="shared" ca="1" si="465"/>
        <v>0</v>
      </c>
      <c r="BJ702" t="b">
        <f t="shared" ca="1" si="449"/>
        <v>0</v>
      </c>
      <c r="BK702" t="b">
        <f t="shared" ca="1" si="450"/>
        <v>0</v>
      </c>
      <c r="BL702" t="b">
        <f t="shared" ca="1" si="451"/>
        <v>0</v>
      </c>
      <c r="BM702" t="b">
        <f t="shared" ca="1" si="452"/>
        <v>0</v>
      </c>
      <c r="BN702" t="b">
        <f t="shared" ca="1" si="453"/>
        <v>0</v>
      </c>
      <c r="BO702" t="b">
        <f t="shared" ca="1" si="454"/>
        <v>1</v>
      </c>
      <c r="BP702" t="b">
        <f t="shared" ca="1" si="455"/>
        <v>0</v>
      </c>
      <c r="BQ702">
        <f t="shared" ca="1" si="456"/>
        <v>1</v>
      </c>
      <c r="BR702">
        <f t="shared" ca="1" si="457"/>
        <v>20690</v>
      </c>
      <c r="BS702" cm="1">
        <f t="array" aca="1" ref="BS702" ca="1">IF($C702=0,"",RANK(BR702,OFFSET(KKK,0,0,LAST,1),-1))</f>
        <v>261</v>
      </c>
      <c r="BT702" s="19">
        <f t="shared" ca="1" si="458"/>
        <v>154251</v>
      </c>
    </row>
    <row r="703" spans="1:72">
      <c r="A703">
        <v>691</v>
      </c>
      <c r="C703" s="9" t="str">
        <f t="shared" ca="1" si="426"/>
        <v>A9Q49 755</v>
      </c>
      <c r="D703">
        <f t="shared" ca="1" si="429"/>
        <v>9</v>
      </c>
      <c r="E703" t="str">
        <f t="shared" ca="1" si="442"/>
        <v>A9Q49</v>
      </c>
      <c r="F703" t="str">
        <f t="shared" ca="1" si="430"/>
        <v>PINDI</v>
      </c>
      <c r="G703" t="str">
        <f t="shared" ca="1" si="443"/>
        <v>PINDI 755</v>
      </c>
      <c r="H703" t="str">
        <f ca="1"/>
        <v>LPLOP 218</v>
      </c>
      <c r="I703" t="str" cm="1">
        <f t="array" aca="1" ref="I703:J703" ca="1">IF($C703=0,"",_xlfn.TEXTSPLIT(H703," "))</f>
        <v>LPLOP</v>
      </c>
      <c r="J703" t="str">
        <f ca="1"/>
        <v>218</v>
      </c>
      <c r="K703">
        <f t="shared" ca="1" si="444"/>
        <v>218</v>
      </c>
      <c r="L703">
        <f ca="1"/>
        <v>691</v>
      </c>
      <c r="M703" t="str">
        <f t="shared" ca="1" si="431"/>
        <v>TATKA</v>
      </c>
      <c r="N703">
        <f t="shared" ca="1" si="463"/>
        <v>0</v>
      </c>
      <c r="O703">
        <f t="shared" ca="1" si="466"/>
        <v>0</v>
      </c>
      <c r="P703">
        <f t="shared" ca="1" si="466"/>
        <v>0</v>
      </c>
      <c r="Q703">
        <f t="shared" ca="1" si="466"/>
        <v>0</v>
      </c>
      <c r="R703">
        <f t="shared" ca="1" si="466"/>
        <v>0</v>
      </c>
      <c r="S703">
        <f t="shared" ca="1" si="466"/>
        <v>0</v>
      </c>
      <c r="T703">
        <f t="shared" ca="1" si="466"/>
        <v>0</v>
      </c>
      <c r="U703">
        <f t="shared" ca="1" si="466"/>
        <v>0</v>
      </c>
      <c r="V703">
        <f t="shared" ca="1" si="466"/>
        <v>0</v>
      </c>
      <c r="W703">
        <f t="shared" ca="1" si="466"/>
        <v>2</v>
      </c>
      <c r="X703">
        <f t="shared" ca="1" si="466"/>
        <v>0</v>
      </c>
      <c r="Y703">
        <f t="shared" ca="1" si="466"/>
        <v>0</v>
      </c>
      <c r="Z703">
        <f t="shared" ca="1" si="466"/>
        <v>1</v>
      </c>
      <c r="AA703">
        <f t="shared" ca="1" si="466"/>
        <v>2</v>
      </c>
      <c r="AB703">
        <f t="shared" ca="1" si="445"/>
        <v>5</v>
      </c>
      <c r="AC703" t="b">
        <f t="shared" ca="1" si="432"/>
        <v>0</v>
      </c>
      <c r="AD703" t="b">
        <f t="shared" ca="1" si="433"/>
        <v>0</v>
      </c>
      <c r="AE703" t="b">
        <f t="shared" ca="1" si="434"/>
        <v>0</v>
      </c>
      <c r="AF703" t="b">
        <f t="shared" ca="1" si="435"/>
        <v>0</v>
      </c>
      <c r="AG703" t="b">
        <f t="shared" ca="1" si="436"/>
        <v>1</v>
      </c>
      <c r="AH703" t="b">
        <f t="shared" ca="1" si="437"/>
        <v>0</v>
      </c>
      <c r="AI703" t="b">
        <f t="shared" ca="1" si="438"/>
        <v>0</v>
      </c>
      <c r="AJ703">
        <f t="shared" ca="1" si="446"/>
        <v>1</v>
      </c>
      <c r="AK703">
        <f t="shared" ca="1" si="439"/>
        <v>30691</v>
      </c>
      <c r="AL703">
        <f t="shared" ca="1" si="440"/>
        <v>564</v>
      </c>
      <c r="AM703" s="19">
        <f t="shared" ca="1" si="441"/>
        <v>122952</v>
      </c>
      <c r="AN703" t="str">
        <f ca="1">IF($C703=0,"",
VLOOKUP(MID($E703,1,1),TRANSF2,2,FALSE)
&amp; VLOOKUP(MID($E703,2,1),TRANSF2,2,FALSE)
&amp; VLOOKUP(MID($E703,3,1),TRANSF2,2,FALSE)
&amp; VLOOKUP(MID($E703,4,1),TRANSF2,2,FALSE)
&amp; VLOOKUP(MID($E703,5,1),TRANSF2,2,FALSE)
)</f>
        <v>PINDI</v>
      </c>
      <c r="AO703" t="str">
        <f t="shared" ca="1" si="447"/>
        <v>PINDI 755</v>
      </c>
      <c r="AP703" t="str">
        <f ca="1"/>
        <v>LDFFF 190</v>
      </c>
      <c r="AQ703" t="str" cm="1">
        <f t="array" aca="1" ref="AQ703:AR703" ca="1">IF($C703=0,"",_xlfn.TEXTSPLIT(AP703," "))</f>
        <v>LDFFF</v>
      </c>
      <c r="AR703" t="str">
        <f ca="1"/>
        <v>190</v>
      </c>
      <c r="AS703">
        <f t="shared" ca="1" si="448"/>
        <v>190</v>
      </c>
      <c r="AT703">
        <f ca="1"/>
        <v>691</v>
      </c>
      <c r="AU703" t="str">
        <f ca="1">IF($C703=0,"",
VLOOKUP(MID(AQ703,1,1),REVTRANS2,2,FALSE)
&amp; VLOOKUP(MID(AQ703,2,1),REVTRANS2,2,FALSE)
&amp; VLOOKUP(MID(AQ703,3,1),REVTRANS2,2,FALSE)
&amp; VLOOKUP(MID(AQ703,4,1),REVTRANS2,2,FALSE)
&amp; VLOOKUP(MID(AQ703,5,1),REVTRANS2,2,FALSE)
)</f>
        <v>T4666</v>
      </c>
      <c r="AV703">
        <f t="shared" ca="1" si="465"/>
        <v>0</v>
      </c>
      <c r="AW703">
        <f t="shared" ca="1" si="465"/>
        <v>0</v>
      </c>
      <c r="AX703">
        <f t="shared" ca="1" si="465"/>
        <v>0</v>
      </c>
      <c r="AY703">
        <f t="shared" ca="1" si="465"/>
        <v>1</v>
      </c>
      <c r="AZ703">
        <f t="shared" ca="1" si="465"/>
        <v>0</v>
      </c>
      <c r="BA703">
        <f t="shared" ca="1" si="465"/>
        <v>3</v>
      </c>
      <c r="BB703">
        <f t="shared" ca="1" si="465"/>
        <v>0</v>
      </c>
      <c r="BC703">
        <f t="shared" ca="1" si="465"/>
        <v>0</v>
      </c>
      <c r="BD703">
        <f t="shared" ca="1" si="465"/>
        <v>0</v>
      </c>
      <c r="BE703">
        <f t="shared" ca="1" si="465"/>
        <v>1</v>
      </c>
      <c r="BF703">
        <f t="shared" ca="1" si="465"/>
        <v>0</v>
      </c>
      <c r="BG703">
        <f t="shared" ca="1" si="465"/>
        <v>0</v>
      </c>
      <c r="BH703">
        <f t="shared" ca="1" si="465"/>
        <v>0</v>
      </c>
      <c r="BI703" s="37">
        <f t="shared" ca="1" si="465"/>
        <v>0</v>
      </c>
      <c r="BJ703" t="b">
        <f t="shared" ca="1" si="449"/>
        <v>0</v>
      </c>
      <c r="BK703" t="b">
        <f t="shared" ca="1" si="450"/>
        <v>0</v>
      </c>
      <c r="BL703" t="b">
        <f t="shared" ca="1" si="451"/>
        <v>0</v>
      </c>
      <c r="BM703" t="b">
        <f t="shared" ca="1" si="452"/>
        <v>1</v>
      </c>
      <c r="BN703" t="b">
        <f t="shared" ca="1" si="453"/>
        <v>0</v>
      </c>
      <c r="BO703" t="b">
        <f t="shared" ca="1" si="454"/>
        <v>0</v>
      </c>
      <c r="BP703" t="b">
        <f t="shared" ca="1" si="455"/>
        <v>0</v>
      </c>
      <c r="BQ703">
        <f t="shared" ca="1" si="456"/>
        <v>1</v>
      </c>
      <c r="BR703">
        <f t="shared" ca="1" si="457"/>
        <v>40691</v>
      </c>
      <c r="BS703" cm="1">
        <f t="array" aca="1" ref="BS703" ca="1">IF($C703=0,"",RANK(BR703,OFFSET(KKK,0,0,LAST,1),-1))</f>
        <v>621</v>
      </c>
      <c r="BT703" s="19">
        <f t="shared" ca="1" si="458"/>
        <v>117990</v>
      </c>
    </row>
    <row r="704" spans="1:72">
      <c r="A704">
        <v>692</v>
      </c>
      <c r="C704" s="9" t="str">
        <f t="shared" ca="1" si="426"/>
        <v>TTQ5T 962</v>
      </c>
      <c r="D704">
        <f t="shared" ca="1" si="429"/>
        <v>9</v>
      </c>
      <c r="E704" t="str">
        <f t="shared" ca="1" si="442"/>
        <v>TTQ5T</v>
      </c>
      <c r="F704" t="str">
        <f t="shared" ca="1" si="430"/>
        <v>LLNEL</v>
      </c>
      <c r="G704" t="str">
        <f t="shared" ca="1" si="443"/>
        <v>LLNEL 962</v>
      </c>
      <c r="H704" t="str">
        <f ca="1"/>
        <v>LPPLL 629</v>
      </c>
      <c r="I704" t="str" cm="1">
        <f t="array" aca="1" ref="I704:J704" ca="1">IF($C704=0,"",_xlfn.TEXTSPLIT(H704," "))</f>
        <v>LPPLL</v>
      </c>
      <c r="J704" t="str">
        <f ca="1"/>
        <v>629</v>
      </c>
      <c r="K704">
        <f t="shared" ca="1" si="444"/>
        <v>629</v>
      </c>
      <c r="L704">
        <f ca="1"/>
        <v>692</v>
      </c>
      <c r="M704" t="str">
        <f t="shared" ca="1" si="431"/>
        <v>TAATT</v>
      </c>
      <c r="N704">
        <f t="shared" ca="1" si="463"/>
        <v>0</v>
      </c>
      <c r="O704">
        <f t="shared" ca="1" si="466"/>
        <v>0</v>
      </c>
      <c r="P704">
        <f t="shared" ca="1" si="466"/>
        <v>0</v>
      </c>
      <c r="Q704">
        <f t="shared" ca="1" si="466"/>
        <v>0</v>
      </c>
      <c r="R704">
        <f t="shared" ca="1" si="466"/>
        <v>0</v>
      </c>
      <c r="S704">
        <f t="shared" ca="1" si="466"/>
        <v>0</v>
      </c>
      <c r="T704">
        <f t="shared" ca="1" si="466"/>
        <v>0</v>
      </c>
      <c r="U704">
        <f t="shared" ca="1" si="466"/>
        <v>0</v>
      </c>
      <c r="V704">
        <f t="shared" ca="1" si="466"/>
        <v>0</v>
      </c>
      <c r="W704">
        <f t="shared" ca="1" si="466"/>
        <v>3</v>
      </c>
      <c r="X704">
        <f t="shared" ca="1" si="466"/>
        <v>0</v>
      </c>
      <c r="Y704">
        <f t="shared" ca="1" si="466"/>
        <v>0</v>
      </c>
      <c r="Z704">
        <f t="shared" ca="1" si="466"/>
        <v>0</v>
      </c>
      <c r="AA704">
        <f t="shared" ca="1" si="466"/>
        <v>2</v>
      </c>
      <c r="AB704">
        <f t="shared" ca="1" si="445"/>
        <v>5</v>
      </c>
      <c r="AC704" t="b">
        <f t="shared" ca="1" si="432"/>
        <v>0</v>
      </c>
      <c r="AD704" t="b">
        <f t="shared" ca="1" si="433"/>
        <v>0</v>
      </c>
      <c r="AE704" t="b">
        <f t="shared" ca="1" si="434"/>
        <v>1</v>
      </c>
      <c r="AF704" t="b">
        <f t="shared" ca="1" si="435"/>
        <v>0</v>
      </c>
      <c r="AG704" t="b">
        <f t="shared" ca="1" si="436"/>
        <v>0</v>
      </c>
      <c r="AH704" t="b">
        <f t="shared" ca="1" si="437"/>
        <v>0</v>
      </c>
      <c r="AI704" t="b">
        <f t="shared" ca="1" si="438"/>
        <v>0</v>
      </c>
      <c r="AJ704">
        <f t="shared" ca="1" si="446"/>
        <v>1</v>
      </c>
      <c r="AK704">
        <f t="shared" ca="1" si="439"/>
        <v>50692</v>
      </c>
      <c r="AL704">
        <f t="shared" ca="1" si="440"/>
        <v>874</v>
      </c>
      <c r="AM704" s="19">
        <f t="shared" ca="1" si="441"/>
        <v>549746</v>
      </c>
      <c r="AN704" t="str">
        <f ca="1">IF($C704=0,"",
VLOOKUP(MID($E704,1,1),TRANSF2,2,FALSE)
&amp; VLOOKUP(MID($E704,2,1),TRANSF2,2,FALSE)
&amp; VLOOKUP(MID($E704,3,1),TRANSF2,2,FALSE)
&amp; VLOOKUP(MID($E704,4,1),TRANSF2,2,FALSE)
&amp; VLOOKUP(MID($E704,5,1),TRANSF2,2,FALSE)
)</f>
        <v>LLNEL</v>
      </c>
      <c r="AO704" t="str">
        <f t="shared" ca="1" si="447"/>
        <v>LLNEL 962</v>
      </c>
      <c r="AP704" t="str">
        <f ca="1"/>
        <v>LDHNL 668</v>
      </c>
      <c r="AQ704" t="str" cm="1">
        <f t="array" aca="1" ref="AQ704:AR704" ca="1">IF($C704=0,"",_xlfn.TEXTSPLIT(AP704," "))</f>
        <v>LDHNL</v>
      </c>
      <c r="AR704" t="str">
        <f ca="1"/>
        <v>668</v>
      </c>
      <c r="AS704">
        <f t="shared" ca="1" si="448"/>
        <v>668</v>
      </c>
      <c r="AT704">
        <f ca="1"/>
        <v>692</v>
      </c>
      <c r="AU704" t="str">
        <f ca="1">IF($C704=0,"",
VLOOKUP(MID(AQ704,1,1),REVTRANS2,2,FALSE)
&amp; VLOOKUP(MID(AQ704,2,1),REVTRANS2,2,FALSE)
&amp; VLOOKUP(MID(AQ704,3,1),REVTRANS2,2,FALSE)
&amp; VLOOKUP(MID(AQ704,4,1),REVTRANS2,2,FALSE)
&amp; VLOOKUP(MID(AQ704,5,1),REVTRANS2,2,FALSE)
)</f>
        <v>T48QT</v>
      </c>
      <c r="AV704">
        <f t="shared" ca="1" si="465"/>
        <v>0</v>
      </c>
      <c r="AW704">
        <f t="shared" ca="1" si="465"/>
        <v>0</v>
      </c>
      <c r="AX704">
        <f t="shared" ca="1" si="465"/>
        <v>0</v>
      </c>
      <c r="AY704">
        <f t="shared" ca="1" si="465"/>
        <v>1</v>
      </c>
      <c r="AZ704">
        <f t="shared" ca="1" si="465"/>
        <v>0</v>
      </c>
      <c r="BA704">
        <f t="shared" ca="1" si="465"/>
        <v>0</v>
      </c>
      <c r="BB704">
        <f t="shared" ca="1" si="465"/>
        <v>0</v>
      </c>
      <c r="BC704">
        <f t="shared" ca="1" si="465"/>
        <v>1</v>
      </c>
      <c r="BD704">
        <f t="shared" ca="1" si="465"/>
        <v>0</v>
      </c>
      <c r="BE704">
        <f t="shared" ca="1" si="465"/>
        <v>2</v>
      </c>
      <c r="BF704">
        <f t="shared" ca="1" si="465"/>
        <v>1</v>
      </c>
      <c r="BG704">
        <f t="shared" ca="1" si="465"/>
        <v>0</v>
      </c>
      <c r="BH704">
        <f t="shared" ca="1" si="465"/>
        <v>0</v>
      </c>
      <c r="BI704" s="37">
        <f t="shared" ca="1" si="465"/>
        <v>0</v>
      </c>
      <c r="BJ704" t="b">
        <f t="shared" ca="1" si="449"/>
        <v>0</v>
      </c>
      <c r="BK704" t="b">
        <f t="shared" ca="1" si="450"/>
        <v>0</v>
      </c>
      <c r="BL704" t="b">
        <f t="shared" ca="1" si="451"/>
        <v>0</v>
      </c>
      <c r="BM704" t="b">
        <f t="shared" ca="1" si="452"/>
        <v>0</v>
      </c>
      <c r="BN704" t="b">
        <f t="shared" ca="1" si="453"/>
        <v>0</v>
      </c>
      <c r="BO704" t="b">
        <f t="shared" ca="1" si="454"/>
        <v>1</v>
      </c>
      <c r="BP704" t="b">
        <f t="shared" ca="1" si="455"/>
        <v>0</v>
      </c>
      <c r="BQ704">
        <f t="shared" ca="1" si="456"/>
        <v>1</v>
      </c>
      <c r="BR704">
        <f t="shared" ca="1" si="457"/>
        <v>20692</v>
      </c>
      <c r="BS704" cm="1">
        <f t="array" aca="1" ref="BS704" ca="1">IF($C704=0,"",RANK(BR704,OFFSET(KKK,0,0,LAST,1),-1))</f>
        <v>262</v>
      </c>
      <c r="BT704" s="19">
        <f t="shared" ca="1" si="458"/>
        <v>175016</v>
      </c>
    </row>
    <row r="705" spans="1:72">
      <c r="A705">
        <v>693</v>
      </c>
      <c r="C705" s="9" t="str">
        <f t="shared" ca="1" si="426"/>
        <v>444Q4 311</v>
      </c>
      <c r="D705">
        <f t="shared" ca="1" si="429"/>
        <v>9</v>
      </c>
      <c r="E705" t="str">
        <f t="shared" ca="1" si="442"/>
        <v>444Q4</v>
      </c>
      <c r="F705" t="str">
        <f t="shared" ca="1" si="430"/>
        <v>DDDND</v>
      </c>
      <c r="G705" t="str">
        <f t="shared" ca="1" si="443"/>
        <v>DDDND 311</v>
      </c>
      <c r="H705" t="str">
        <f ca="1"/>
        <v>LPPLP 916</v>
      </c>
      <c r="I705" t="str" cm="1">
        <f t="array" aca="1" ref="I705:J705" ca="1">IF($C705=0,"",_xlfn.TEXTSPLIT(H705," "))</f>
        <v>LPPLP</v>
      </c>
      <c r="J705" t="str">
        <f ca="1"/>
        <v>916</v>
      </c>
      <c r="K705">
        <f t="shared" ca="1" si="444"/>
        <v>916</v>
      </c>
      <c r="L705">
        <f ca="1"/>
        <v>693</v>
      </c>
      <c r="M705" t="str">
        <f t="shared" ca="1" si="431"/>
        <v>TAATA</v>
      </c>
      <c r="N705">
        <f t="shared" ca="1" si="463"/>
        <v>0</v>
      </c>
      <c r="O705">
        <f t="shared" ca="1" si="466"/>
        <v>0</v>
      </c>
      <c r="P705">
        <f t="shared" ca="1" si="466"/>
        <v>0</v>
      </c>
      <c r="Q705">
        <f t="shared" ca="1" si="466"/>
        <v>0</v>
      </c>
      <c r="R705">
        <f t="shared" ca="1" si="466"/>
        <v>0</v>
      </c>
      <c r="S705">
        <f t="shared" ca="1" si="466"/>
        <v>0</v>
      </c>
      <c r="T705">
        <f t="shared" ca="1" si="466"/>
        <v>0</v>
      </c>
      <c r="U705">
        <f t="shared" ca="1" si="466"/>
        <v>0</v>
      </c>
      <c r="V705">
        <f t="shared" ca="1" si="466"/>
        <v>0</v>
      </c>
      <c r="W705">
        <f t="shared" ca="1" si="466"/>
        <v>2</v>
      </c>
      <c r="X705">
        <f t="shared" ca="1" si="466"/>
        <v>0</v>
      </c>
      <c r="Y705">
        <f t="shared" ca="1" si="466"/>
        <v>0</v>
      </c>
      <c r="Z705">
        <f t="shared" ca="1" si="466"/>
        <v>0</v>
      </c>
      <c r="AA705">
        <f t="shared" ca="1" si="466"/>
        <v>3</v>
      </c>
      <c r="AB705">
        <f t="shared" ca="1" si="445"/>
        <v>5</v>
      </c>
      <c r="AC705" t="b">
        <f t="shared" ca="1" si="432"/>
        <v>0</v>
      </c>
      <c r="AD705" t="b">
        <f t="shared" ca="1" si="433"/>
        <v>0</v>
      </c>
      <c r="AE705" t="b">
        <f t="shared" ca="1" si="434"/>
        <v>1</v>
      </c>
      <c r="AF705" t="b">
        <f t="shared" ca="1" si="435"/>
        <v>0</v>
      </c>
      <c r="AG705" t="b">
        <f t="shared" ca="1" si="436"/>
        <v>0</v>
      </c>
      <c r="AH705" t="b">
        <f t="shared" ca="1" si="437"/>
        <v>0</v>
      </c>
      <c r="AI705" t="b">
        <f t="shared" ca="1" si="438"/>
        <v>0</v>
      </c>
      <c r="AJ705">
        <f t="shared" ca="1" si="446"/>
        <v>1</v>
      </c>
      <c r="AK705">
        <f t="shared" ca="1" si="439"/>
        <v>50693</v>
      </c>
      <c r="AL705">
        <f t="shared" ca="1" si="440"/>
        <v>875</v>
      </c>
      <c r="AM705" s="19">
        <f t="shared" ca="1" si="441"/>
        <v>801500</v>
      </c>
      <c r="AN705" t="str">
        <f ca="1">IF($C705=0,"",
VLOOKUP(MID($E705,1,1),TRANSF2,2,FALSE)
&amp; VLOOKUP(MID($E705,2,1),TRANSF2,2,FALSE)
&amp; VLOOKUP(MID($E705,3,1),TRANSF2,2,FALSE)
&amp; VLOOKUP(MID($E705,4,1),TRANSF2,2,FALSE)
&amp; VLOOKUP(MID($E705,5,1),TRANSF2,2,FALSE)
)</f>
        <v>DDDND</v>
      </c>
      <c r="AO705" t="str">
        <f t="shared" ca="1" si="447"/>
        <v>DDDND 311</v>
      </c>
      <c r="AP705" t="str">
        <f ca="1"/>
        <v>LEFBH 151</v>
      </c>
      <c r="AQ705" t="str" cm="1">
        <f t="array" aca="1" ref="AQ705:AR705" ca="1">IF($C705=0,"",_xlfn.TEXTSPLIT(AP705," "))</f>
        <v>LEFBH</v>
      </c>
      <c r="AR705" t="str">
        <f ca="1"/>
        <v>151</v>
      </c>
      <c r="AS705">
        <f t="shared" ca="1" si="448"/>
        <v>151</v>
      </c>
      <c r="AT705">
        <f ca="1"/>
        <v>693</v>
      </c>
      <c r="AU705" t="str">
        <f ca="1">IF($C705=0,"",
VLOOKUP(MID(AQ705,1,1),REVTRANS2,2,FALSE)
&amp; VLOOKUP(MID(AQ705,2,1),REVTRANS2,2,FALSE)
&amp; VLOOKUP(MID(AQ705,3,1),REVTRANS2,2,FALSE)
&amp; VLOOKUP(MID(AQ705,4,1),REVTRANS2,2,FALSE)
&amp; VLOOKUP(MID(AQ705,5,1),REVTRANS2,2,FALSE)
)</f>
        <v>T5628</v>
      </c>
      <c r="AV705">
        <f t="shared" ca="1" si="465"/>
        <v>0</v>
      </c>
      <c r="AW705">
        <f t="shared" ca="1" si="465"/>
        <v>1</v>
      </c>
      <c r="AX705">
        <f t="shared" ca="1" si="465"/>
        <v>0</v>
      </c>
      <c r="AY705">
        <f t="shared" ca="1" si="465"/>
        <v>0</v>
      </c>
      <c r="AZ705">
        <f t="shared" ca="1" si="465"/>
        <v>1</v>
      </c>
      <c r="BA705">
        <f t="shared" ca="1" si="465"/>
        <v>1</v>
      </c>
      <c r="BB705">
        <f t="shared" ca="1" si="465"/>
        <v>0</v>
      </c>
      <c r="BC705">
        <f t="shared" ca="1" si="465"/>
        <v>1</v>
      </c>
      <c r="BD705">
        <f t="shared" ca="1" si="465"/>
        <v>0</v>
      </c>
      <c r="BE705">
        <f t="shared" ca="1" si="465"/>
        <v>1</v>
      </c>
      <c r="BF705">
        <f t="shared" ca="1" si="465"/>
        <v>0</v>
      </c>
      <c r="BG705">
        <f t="shared" ca="1" si="465"/>
        <v>0</v>
      </c>
      <c r="BH705">
        <f t="shared" ca="1" si="465"/>
        <v>0</v>
      </c>
      <c r="BI705" s="37">
        <f t="shared" ca="1" si="465"/>
        <v>0</v>
      </c>
      <c r="BJ705" t="b">
        <f t="shared" ca="1" si="449"/>
        <v>0</v>
      </c>
      <c r="BK705" t="b">
        <f t="shared" ca="1" si="450"/>
        <v>0</v>
      </c>
      <c r="BL705" t="b">
        <f t="shared" ca="1" si="451"/>
        <v>0</v>
      </c>
      <c r="BM705" t="b">
        <f t="shared" ca="1" si="452"/>
        <v>0</v>
      </c>
      <c r="BN705" t="b">
        <f t="shared" ca="1" si="453"/>
        <v>0</v>
      </c>
      <c r="BO705" t="b">
        <f t="shared" ca="1" si="454"/>
        <v>0</v>
      </c>
      <c r="BP705" t="b">
        <f t="shared" ca="1" si="455"/>
        <v>1</v>
      </c>
      <c r="BQ705">
        <f t="shared" ca="1" si="456"/>
        <v>1</v>
      </c>
      <c r="BR705">
        <f t="shared" ca="1" si="457"/>
        <v>10693</v>
      </c>
      <c r="BS705" cm="1">
        <f t="array" aca="1" ref="BS705" ca="1">IF($C705=0,"",RANK(BR705,OFFSET(KKK,0,0,LAST,1),-1))</f>
        <v>81</v>
      </c>
      <c r="BT705" s="19">
        <f t="shared" ca="1" si="458"/>
        <v>12231</v>
      </c>
    </row>
    <row r="706" spans="1:72">
      <c r="A706">
        <v>694</v>
      </c>
      <c r="C706" s="9" t="str">
        <f t="shared" ca="1" si="426"/>
        <v>76666 176</v>
      </c>
      <c r="D706">
        <f t="shared" ca="1" si="429"/>
        <v>9</v>
      </c>
      <c r="E706" t="str">
        <f t="shared" ca="1" si="442"/>
        <v>76666</v>
      </c>
      <c r="F706" t="str">
        <f t="shared" ca="1" si="430"/>
        <v>GFFFF</v>
      </c>
      <c r="G706" t="str">
        <f t="shared" ca="1" si="443"/>
        <v>GFFFF 176</v>
      </c>
      <c r="H706" t="str">
        <f ca="1"/>
        <v>LPPNB 103</v>
      </c>
      <c r="I706" t="str" cm="1">
        <f t="array" aca="1" ref="I706:J706" ca="1">IF($C706=0,"",_xlfn.TEXTSPLIT(H706," "))</f>
        <v>LPPNB</v>
      </c>
      <c r="J706" t="str">
        <f ca="1"/>
        <v>103</v>
      </c>
      <c r="K706">
        <f t="shared" ca="1" si="444"/>
        <v>103</v>
      </c>
      <c r="L706">
        <f ca="1"/>
        <v>694</v>
      </c>
      <c r="M706" t="str">
        <f t="shared" ca="1" si="431"/>
        <v>TAAQ2</v>
      </c>
      <c r="N706">
        <f t="shared" ca="1" si="463"/>
        <v>0</v>
      </c>
      <c r="O706">
        <f t="shared" ca="1" si="466"/>
        <v>1</v>
      </c>
      <c r="P706">
        <f t="shared" ca="1" si="466"/>
        <v>0</v>
      </c>
      <c r="Q706">
        <f t="shared" ca="1" si="466"/>
        <v>0</v>
      </c>
      <c r="R706">
        <f t="shared" ca="1" si="466"/>
        <v>0</v>
      </c>
      <c r="S706">
        <f t="shared" ca="1" si="466"/>
        <v>0</v>
      </c>
      <c r="T706">
        <f t="shared" ca="1" si="466"/>
        <v>0</v>
      </c>
      <c r="U706">
        <f t="shared" ca="1" si="466"/>
        <v>0</v>
      </c>
      <c r="V706">
        <f t="shared" ca="1" si="466"/>
        <v>0</v>
      </c>
      <c r="W706">
        <f t="shared" ca="1" si="466"/>
        <v>1</v>
      </c>
      <c r="X706">
        <f t="shared" ca="1" si="466"/>
        <v>0</v>
      </c>
      <c r="Y706">
        <f t="shared" ca="1" si="466"/>
        <v>1</v>
      </c>
      <c r="Z706">
        <f t="shared" ca="1" si="466"/>
        <v>0</v>
      </c>
      <c r="AA706">
        <f t="shared" ca="1" si="466"/>
        <v>2</v>
      </c>
      <c r="AB706">
        <f t="shared" ca="1" si="445"/>
        <v>5</v>
      </c>
      <c r="AC706" t="b">
        <f t="shared" ca="1" si="432"/>
        <v>0</v>
      </c>
      <c r="AD706" t="b">
        <f t="shared" ca="1" si="433"/>
        <v>0</v>
      </c>
      <c r="AE706" t="b">
        <f t="shared" ca="1" si="434"/>
        <v>0</v>
      </c>
      <c r="AF706" t="b">
        <f t="shared" ca="1" si="435"/>
        <v>0</v>
      </c>
      <c r="AG706" t="b">
        <f t="shared" ca="1" si="436"/>
        <v>0</v>
      </c>
      <c r="AH706" t="b">
        <f t="shared" ca="1" si="437"/>
        <v>1</v>
      </c>
      <c r="AI706" t="b">
        <f t="shared" ca="1" si="438"/>
        <v>0</v>
      </c>
      <c r="AJ706">
        <f t="shared" ca="1" si="446"/>
        <v>1</v>
      </c>
      <c r="AK706">
        <f t="shared" ca="1" si="439"/>
        <v>20694</v>
      </c>
      <c r="AL706">
        <f t="shared" ca="1" si="440"/>
        <v>365</v>
      </c>
      <c r="AM706" s="19">
        <f t="shared" ca="1" si="441"/>
        <v>37595</v>
      </c>
      <c r="AN706" t="str">
        <f ca="1">IF($C706=0,"",
VLOOKUP(MID($E706,1,1),TRANSF2,2,FALSE)
&amp; VLOOKUP(MID($E706,2,1),TRANSF2,2,FALSE)
&amp; VLOOKUP(MID($E706,3,1),TRANSF2,2,FALSE)
&amp; VLOOKUP(MID($E706,4,1),TRANSF2,2,FALSE)
&amp; VLOOKUP(MID($E706,5,1),TRANSF2,2,FALSE)
)</f>
        <v>GFFFF</v>
      </c>
      <c r="AO706" t="str">
        <f t="shared" ca="1" si="447"/>
        <v>GFFFF 176</v>
      </c>
      <c r="AP706" t="str">
        <f ca="1"/>
        <v>LEGIP 317</v>
      </c>
      <c r="AQ706" t="str" cm="1">
        <f t="array" aca="1" ref="AQ706:AR706" ca="1">IF($C706=0,"",_xlfn.TEXTSPLIT(AP706," "))</f>
        <v>LEGIP</v>
      </c>
      <c r="AR706" t="str">
        <f ca="1"/>
        <v>317</v>
      </c>
      <c r="AS706">
        <f t="shared" ca="1" si="448"/>
        <v>317</v>
      </c>
      <c r="AT706">
        <f ca="1"/>
        <v>694</v>
      </c>
      <c r="AU706" t="str">
        <f ca="1">IF($C706=0,"",
VLOOKUP(MID(AQ706,1,1),REVTRANS2,2,FALSE)
&amp; VLOOKUP(MID(AQ706,2,1),REVTRANS2,2,FALSE)
&amp; VLOOKUP(MID(AQ706,3,1),REVTRANS2,2,FALSE)
&amp; VLOOKUP(MID(AQ706,4,1),REVTRANS2,2,FALSE)
&amp; VLOOKUP(MID(AQ706,5,1),REVTRANS2,2,FALSE)
)</f>
        <v>T579A</v>
      </c>
      <c r="AV706">
        <f t="shared" ca="1" si="465"/>
        <v>0</v>
      </c>
      <c r="AW706">
        <f t="shared" ca="1" si="465"/>
        <v>0</v>
      </c>
      <c r="AX706">
        <f t="shared" ca="1" si="465"/>
        <v>0</v>
      </c>
      <c r="AY706">
        <f t="shared" ca="1" si="465"/>
        <v>0</v>
      </c>
      <c r="AZ706">
        <f t="shared" ca="1" si="465"/>
        <v>1</v>
      </c>
      <c r="BA706">
        <f t="shared" ca="1" si="465"/>
        <v>0</v>
      </c>
      <c r="BB706">
        <f t="shared" ca="1" si="465"/>
        <v>1</v>
      </c>
      <c r="BC706">
        <f t="shared" ca="1" si="465"/>
        <v>0</v>
      </c>
      <c r="BD706">
        <f t="shared" ca="1" si="465"/>
        <v>1</v>
      </c>
      <c r="BE706">
        <f t="shared" ca="1" si="465"/>
        <v>1</v>
      </c>
      <c r="BF706">
        <f t="shared" ca="1" si="465"/>
        <v>0</v>
      </c>
      <c r="BG706">
        <f t="shared" ca="1" si="465"/>
        <v>0</v>
      </c>
      <c r="BH706">
        <f t="shared" ca="1" si="465"/>
        <v>1</v>
      </c>
      <c r="BI706" s="37">
        <f t="shared" ca="1" si="465"/>
        <v>0</v>
      </c>
      <c r="BJ706" t="b">
        <f t="shared" ca="1" si="449"/>
        <v>0</v>
      </c>
      <c r="BK706" t="b">
        <f t="shared" ca="1" si="450"/>
        <v>0</v>
      </c>
      <c r="BL706" t="b">
        <f t="shared" ca="1" si="451"/>
        <v>0</v>
      </c>
      <c r="BM706" t="b">
        <f t="shared" ca="1" si="452"/>
        <v>0</v>
      </c>
      <c r="BN706" t="b">
        <f t="shared" ca="1" si="453"/>
        <v>0</v>
      </c>
      <c r="BO706" t="b">
        <f t="shared" ca="1" si="454"/>
        <v>0</v>
      </c>
      <c r="BP706" t="b">
        <f t="shared" ca="1" si="455"/>
        <v>1</v>
      </c>
      <c r="BQ706">
        <f t="shared" ca="1" si="456"/>
        <v>1</v>
      </c>
      <c r="BR706">
        <f t="shared" ca="1" si="457"/>
        <v>10694</v>
      </c>
      <c r="BS706" cm="1">
        <f t="array" aca="1" ref="BS706" ca="1">IF($C706=0,"",RANK(BR706,OFFSET(KKK,0,0,LAST,1),-1))</f>
        <v>82</v>
      </c>
      <c r="BT706" s="19">
        <f t="shared" ca="1" si="458"/>
        <v>25994</v>
      </c>
    </row>
    <row r="707" spans="1:72">
      <c r="A707">
        <v>695</v>
      </c>
      <c r="C707" s="9" t="str">
        <f t="shared" ca="1" si="426"/>
        <v>9946K 690</v>
      </c>
      <c r="D707">
        <f t="shared" ca="1" si="429"/>
        <v>9</v>
      </c>
      <c r="E707" t="str">
        <f t="shared" ca="1" si="442"/>
        <v>9946K</v>
      </c>
      <c r="F707" t="str">
        <f t="shared" ca="1" si="430"/>
        <v>IIDFO</v>
      </c>
      <c r="G707" t="str">
        <f t="shared" ca="1" si="443"/>
        <v>IIDFO 690</v>
      </c>
      <c r="H707" t="str">
        <f ca="1"/>
        <v>MBBBN 403</v>
      </c>
      <c r="I707" t="str" cm="1">
        <f t="array" aca="1" ref="I707:J707" ca="1">IF($C707=0,"",_xlfn.TEXTSPLIT(H707," "))</f>
        <v>MBBBN</v>
      </c>
      <c r="J707" t="str">
        <f ca="1"/>
        <v>403</v>
      </c>
      <c r="K707">
        <f t="shared" ca="1" si="444"/>
        <v>403</v>
      </c>
      <c r="L707">
        <f ca="1"/>
        <v>695</v>
      </c>
      <c r="M707" t="str">
        <f t="shared" ca="1" si="431"/>
        <v>J222Q</v>
      </c>
      <c r="N707">
        <f t="shared" ca="1" si="463"/>
        <v>0</v>
      </c>
      <c r="O707">
        <f t="shared" ref="O707:AA716" ca="1" si="467">IF($C707=0,"",(LEN($M707)-LEN(SUBSTITUTE($M707,O$11,""))))</f>
        <v>3</v>
      </c>
      <c r="P707">
        <f t="shared" ca="1" si="467"/>
        <v>0</v>
      </c>
      <c r="Q707">
        <f t="shared" ca="1" si="467"/>
        <v>0</v>
      </c>
      <c r="R707">
        <f t="shared" ca="1" si="467"/>
        <v>0</v>
      </c>
      <c r="S707">
        <f t="shared" ca="1" si="467"/>
        <v>0</v>
      </c>
      <c r="T707">
        <f t="shared" ca="1" si="467"/>
        <v>0</v>
      </c>
      <c r="U707">
        <f t="shared" ca="1" si="467"/>
        <v>0</v>
      </c>
      <c r="V707">
        <f t="shared" ca="1" si="467"/>
        <v>0</v>
      </c>
      <c r="W707">
        <f t="shared" ca="1" si="467"/>
        <v>0</v>
      </c>
      <c r="X707">
        <f t="shared" ca="1" si="467"/>
        <v>1</v>
      </c>
      <c r="Y707">
        <f t="shared" ca="1" si="467"/>
        <v>1</v>
      </c>
      <c r="Z707">
        <f t="shared" ca="1" si="467"/>
        <v>0</v>
      </c>
      <c r="AA707">
        <f t="shared" ca="1" si="467"/>
        <v>0</v>
      </c>
      <c r="AB707">
        <f t="shared" ca="1" si="445"/>
        <v>5</v>
      </c>
      <c r="AC707" t="b">
        <f t="shared" ca="1" si="432"/>
        <v>0</v>
      </c>
      <c r="AD707" t="b">
        <f t="shared" ca="1" si="433"/>
        <v>0</v>
      </c>
      <c r="AE707" t="b">
        <f t="shared" ca="1" si="434"/>
        <v>0</v>
      </c>
      <c r="AF707" t="b">
        <f t="shared" ca="1" si="435"/>
        <v>1</v>
      </c>
      <c r="AG707" t="b">
        <f t="shared" ca="1" si="436"/>
        <v>0</v>
      </c>
      <c r="AH707" t="b">
        <f t="shared" ca="1" si="437"/>
        <v>0</v>
      </c>
      <c r="AI707" t="b">
        <f t="shared" ca="1" si="438"/>
        <v>0</v>
      </c>
      <c r="AJ707">
        <f t="shared" ca="1" si="446"/>
        <v>1</v>
      </c>
      <c r="AK707">
        <f t="shared" ca="1" si="439"/>
        <v>40695</v>
      </c>
      <c r="AL707">
        <f t="shared" ca="1" si="440"/>
        <v>745</v>
      </c>
      <c r="AM707" s="19">
        <f t="shared" ca="1" si="441"/>
        <v>300235</v>
      </c>
      <c r="AN707" t="str">
        <f ca="1">IF($C707=0,"",
VLOOKUP(MID($E707,1,1),TRANSF2,2,FALSE)
&amp; VLOOKUP(MID($E707,2,1),TRANSF2,2,FALSE)
&amp; VLOOKUP(MID($E707,3,1),TRANSF2,2,FALSE)
&amp; VLOOKUP(MID($E707,4,1),TRANSF2,2,FALSE)
&amp; VLOOKUP(MID($E707,5,1),TRANSF2,2,FALSE)
)</f>
        <v>IIDFO</v>
      </c>
      <c r="AO707" t="str">
        <f t="shared" ca="1" si="447"/>
        <v>IIDFO 690</v>
      </c>
      <c r="AP707" t="str">
        <f ca="1"/>
        <v>LEHOP 73</v>
      </c>
      <c r="AQ707" t="str" cm="1">
        <f t="array" aca="1" ref="AQ707:AR707" ca="1">IF($C707=0,"",_xlfn.TEXTSPLIT(AP707," "))</f>
        <v>LEHOP</v>
      </c>
      <c r="AR707" t="str">
        <f ca="1"/>
        <v>73</v>
      </c>
      <c r="AS707">
        <f t="shared" ca="1" si="448"/>
        <v>73</v>
      </c>
      <c r="AT707">
        <f ca="1"/>
        <v>695</v>
      </c>
      <c r="AU707" t="str">
        <f ca="1">IF($C707=0,"",
VLOOKUP(MID(AQ707,1,1),REVTRANS2,2,FALSE)
&amp; VLOOKUP(MID(AQ707,2,1),REVTRANS2,2,FALSE)
&amp; VLOOKUP(MID(AQ707,3,1),REVTRANS2,2,FALSE)
&amp; VLOOKUP(MID(AQ707,4,1),REVTRANS2,2,FALSE)
&amp; VLOOKUP(MID(AQ707,5,1),REVTRANS2,2,FALSE)
)</f>
        <v>T58KA</v>
      </c>
      <c r="AV707">
        <f t="shared" ca="1" si="465"/>
        <v>0</v>
      </c>
      <c r="AW707">
        <f t="shared" ca="1" si="465"/>
        <v>0</v>
      </c>
      <c r="AX707">
        <f t="shared" ca="1" si="465"/>
        <v>0</v>
      </c>
      <c r="AY707">
        <f t="shared" ca="1" si="465"/>
        <v>0</v>
      </c>
      <c r="AZ707">
        <f t="shared" ca="1" si="465"/>
        <v>1</v>
      </c>
      <c r="BA707">
        <f t="shared" ca="1" si="465"/>
        <v>0</v>
      </c>
      <c r="BB707">
        <f t="shared" ca="1" si="465"/>
        <v>0</v>
      </c>
      <c r="BC707">
        <f t="shared" ca="1" si="465"/>
        <v>1</v>
      </c>
      <c r="BD707">
        <f t="shared" ca="1" si="465"/>
        <v>0</v>
      </c>
      <c r="BE707">
        <f t="shared" ca="1" si="465"/>
        <v>1</v>
      </c>
      <c r="BF707">
        <f t="shared" ca="1" si="465"/>
        <v>0</v>
      </c>
      <c r="BG707">
        <f t="shared" ca="1" si="465"/>
        <v>1</v>
      </c>
      <c r="BH707">
        <f t="shared" ca="1" si="465"/>
        <v>1</v>
      </c>
      <c r="BI707" s="37">
        <f t="shared" ca="1" si="465"/>
        <v>0</v>
      </c>
      <c r="BJ707" t="b">
        <f t="shared" ca="1" si="449"/>
        <v>0</v>
      </c>
      <c r="BK707" t="b">
        <f t="shared" ca="1" si="450"/>
        <v>0</v>
      </c>
      <c r="BL707" t="b">
        <f t="shared" ca="1" si="451"/>
        <v>0</v>
      </c>
      <c r="BM707" t="b">
        <f t="shared" ca="1" si="452"/>
        <v>0</v>
      </c>
      <c r="BN707" t="b">
        <f t="shared" ca="1" si="453"/>
        <v>0</v>
      </c>
      <c r="BO707" t="b">
        <f t="shared" ca="1" si="454"/>
        <v>0</v>
      </c>
      <c r="BP707" t="b">
        <f t="shared" ca="1" si="455"/>
        <v>1</v>
      </c>
      <c r="BQ707">
        <f t="shared" ca="1" si="456"/>
        <v>1</v>
      </c>
      <c r="BR707">
        <f t="shared" ca="1" si="457"/>
        <v>10695</v>
      </c>
      <c r="BS707" cm="1">
        <f t="array" aca="1" ref="BS707" ca="1">IF($C707=0,"",RANK(BR707,OFFSET(KKK,0,0,LAST,1),-1))</f>
        <v>83</v>
      </c>
      <c r="BT707" s="19">
        <f t="shared" ca="1" si="458"/>
        <v>6059</v>
      </c>
    </row>
    <row r="708" spans="1:72">
      <c r="A708">
        <v>696</v>
      </c>
      <c r="C708" s="9" t="str">
        <f t="shared" ca="1" si="426"/>
        <v>KK3QJ 471</v>
      </c>
      <c r="D708">
        <f t="shared" ca="1" si="429"/>
        <v>9</v>
      </c>
      <c r="E708" t="str">
        <f t="shared" ca="1" si="442"/>
        <v>KK3QJ</v>
      </c>
      <c r="F708" t="str">
        <f t="shared" ca="1" si="430"/>
        <v>OOCNM</v>
      </c>
      <c r="G708" t="str">
        <f t="shared" ca="1" si="443"/>
        <v>OOCNM 471</v>
      </c>
      <c r="H708" t="str">
        <f ca="1"/>
        <v>MBBMB 670</v>
      </c>
      <c r="I708" t="str" cm="1">
        <f t="array" aca="1" ref="I708:J708" ca="1">IF($C708=0,"",_xlfn.TEXTSPLIT(H708," "))</f>
        <v>MBBMB</v>
      </c>
      <c r="J708" t="str">
        <f ca="1"/>
        <v>670</v>
      </c>
      <c r="K708">
        <f t="shared" ca="1" si="444"/>
        <v>670</v>
      </c>
      <c r="L708">
        <f ca="1"/>
        <v>696</v>
      </c>
      <c r="M708" t="str">
        <f t="shared" ca="1" si="431"/>
        <v>J22J2</v>
      </c>
      <c r="N708">
        <f t="shared" ca="1" si="463"/>
        <v>0</v>
      </c>
      <c r="O708">
        <f t="shared" ca="1" si="467"/>
        <v>3</v>
      </c>
      <c r="P708">
        <f t="shared" ca="1" si="467"/>
        <v>0</v>
      </c>
      <c r="Q708">
        <f t="shared" ca="1" si="467"/>
        <v>0</v>
      </c>
      <c r="R708">
        <f t="shared" ca="1" si="467"/>
        <v>0</v>
      </c>
      <c r="S708">
        <f t="shared" ca="1" si="467"/>
        <v>0</v>
      </c>
      <c r="T708">
        <f t="shared" ca="1" si="467"/>
        <v>0</v>
      </c>
      <c r="U708">
        <f t="shared" ca="1" si="467"/>
        <v>0</v>
      </c>
      <c r="V708">
        <f t="shared" ca="1" si="467"/>
        <v>0</v>
      </c>
      <c r="W708">
        <f t="shared" ca="1" si="467"/>
        <v>0</v>
      </c>
      <c r="X708">
        <f t="shared" ca="1" si="467"/>
        <v>2</v>
      </c>
      <c r="Y708">
        <f t="shared" ca="1" si="467"/>
        <v>0</v>
      </c>
      <c r="Z708">
        <f t="shared" ca="1" si="467"/>
        <v>0</v>
      </c>
      <c r="AA708">
        <f t="shared" ca="1" si="467"/>
        <v>0</v>
      </c>
      <c r="AB708">
        <f t="shared" ca="1" si="445"/>
        <v>5</v>
      </c>
      <c r="AC708" t="b">
        <f t="shared" ca="1" si="432"/>
        <v>0</v>
      </c>
      <c r="AD708" t="b">
        <f t="shared" ca="1" si="433"/>
        <v>0</v>
      </c>
      <c r="AE708" t="b">
        <f t="shared" ca="1" si="434"/>
        <v>1</v>
      </c>
      <c r="AF708" t="b">
        <f t="shared" ca="1" si="435"/>
        <v>0</v>
      </c>
      <c r="AG708" t="b">
        <f t="shared" ca="1" si="436"/>
        <v>0</v>
      </c>
      <c r="AH708" t="b">
        <f t="shared" ca="1" si="437"/>
        <v>0</v>
      </c>
      <c r="AI708" t="b">
        <f t="shared" ca="1" si="438"/>
        <v>0</v>
      </c>
      <c r="AJ708">
        <f t="shared" ca="1" si="446"/>
        <v>1</v>
      </c>
      <c r="AK708">
        <f t="shared" ca="1" si="439"/>
        <v>50696</v>
      </c>
      <c r="AL708">
        <f t="shared" ca="1" si="440"/>
        <v>876</v>
      </c>
      <c r="AM708" s="19">
        <f t="shared" ca="1" si="441"/>
        <v>586920</v>
      </c>
      <c r="AN708" t="str">
        <f ca="1">IF($C708=0,"",
VLOOKUP(MID($E708,1,1),TRANSF2,2,FALSE)
&amp; VLOOKUP(MID($E708,2,1),TRANSF2,2,FALSE)
&amp; VLOOKUP(MID($E708,3,1),TRANSF2,2,FALSE)
&amp; VLOOKUP(MID($E708,4,1),TRANSF2,2,FALSE)
&amp; VLOOKUP(MID($E708,5,1),TRANSF2,2,FALSE)
)</f>
        <v>OOCNA</v>
      </c>
      <c r="AO708" t="str">
        <f t="shared" ca="1" si="447"/>
        <v>OOCNA 471</v>
      </c>
      <c r="AP708" t="str">
        <f ca="1"/>
        <v>LEIPN 136</v>
      </c>
      <c r="AQ708" t="str" cm="1">
        <f t="array" aca="1" ref="AQ708:AR708" ca="1">IF($C708=0,"",_xlfn.TEXTSPLIT(AP708," "))</f>
        <v>LEIPN</v>
      </c>
      <c r="AR708" t="str">
        <f ca="1"/>
        <v>136</v>
      </c>
      <c r="AS708">
        <f t="shared" ca="1" si="448"/>
        <v>136</v>
      </c>
      <c r="AT708">
        <f ca="1"/>
        <v>696</v>
      </c>
      <c r="AU708" t="str">
        <f ca="1">IF($C708=0,"",
VLOOKUP(MID(AQ708,1,1),REVTRANS2,2,FALSE)
&amp; VLOOKUP(MID(AQ708,2,1),REVTRANS2,2,FALSE)
&amp; VLOOKUP(MID(AQ708,3,1),REVTRANS2,2,FALSE)
&amp; VLOOKUP(MID(AQ708,4,1),REVTRANS2,2,FALSE)
&amp; VLOOKUP(MID(AQ708,5,1),REVTRANS2,2,FALSE)
)</f>
        <v>T59AQ</v>
      </c>
      <c r="AV708">
        <f t="shared" ca="1" si="465"/>
        <v>0</v>
      </c>
      <c r="AW708">
        <f t="shared" ca="1" si="465"/>
        <v>0</v>
      </c>
      <c r="AX708">
        <f t="shared" ca="1" si="465"/>
        <v>0</v>
      </c>
      <c r="AY708">
        <f t="shared" ca="1" si="465"/>
        <v>0</v>
      </c>
      <c r="AZ708">
        <f t="shared" ca="1" si="465"/>
        <v>1</v>
      </c>
      <c r="BA708">
        <f t="shared" ca="1" si="465"/>
        <v>0</v>
      </c>
      <c r="BB708">
        <f t="shared" ca="1" si="465"/>
        <v>0</v>
      </c>
      <c r="BC708">
        <f t="shared" ca="1" si="465"/>
        <v>0</v>
      </c>
      <c r="BD708">
        <f t="shared" ca="1" si="465"/>
        <v>1</v>
      </c>
      <c r="BE708">
        <f t="shared" ca="1" si="465"/>
        <v>1</v>
      </c>
      <c r="BF708">
        <f t="shared" ca="1" si="465"/>
        <v>1</v>
      </c>
      <c r="BG708">
        <f t="shared" ca="1" si="465"/>
        <v>0</v>
      </c>
      <c r="BH708">
        <f t="shared" ca="1" si="465"/>
        <v>1</v>
      </c>
      <c r="BI708" s="37">
        <f t="shared" ca="1" si="465"/>
        <v>0</v>
      </c>
      <c r="BJ708" t="b">
        <f t="shared" ca="1" si="449"/>
        <v>0</v>
      </c>
      <c r="BK708" t="b">
        <f t="shared" ca="1" si="450"/>
        <v>0</v>
      </c>
      <c r="BL708" t="b">
        <f t="shared" ca="1" si="451"/>
        <v>0</v>
      </c>
      <c r="BM708" t="b">
        <f t="shared" ca="1" si="452"/>
        <v>0</v>
      </c>
      <c r="BN708" t="b">
        <f t="shared" ca="1" si="453"/>
        <v>0</v>
      </c>
      <c r="BO708" t="b">
        <f t="shared" ca="1" si="454"/>
        <v>0</v>
      </c>
      <c r="BP708" t="b">
        <f t="shared" ca="1" si="455"/>
        <v>1</v>
      </c>
      <c r="BQ708">
        <f t="shared" ca="1" si="456"/>
        <v>1</v>
      </c>
      <c r="BR708">
        <f t="shared" ca="1" si="457"/>
        <v>10696</v>
      </c>
      <c r="BS708" cm="1">
        <f t="array" aca="1" ref="BS708" ca="1">IF($C708=0,"",RANK(BR708,OFFSET(KKK,0,0,LAST,1),-1))</f>
        <v>84</v>
      </c>
      <c r="BT708" s="19">
        <f t="shared" ca="1" si="458"/>
        <v>11424</v>
      </c>
    </row>
    <row r="709" spans="1:72">
      <c r="A709">
        <v>697</v>
      </c>
      <c r="C709" s="9" t="str">
        <f t="shared" ref="C709:C772" ca="1" si="468">OFFSET(INPUT_START,A709-1,0)</f>
        <v>ATTT6 247</v>
      </c>
      <c r="D709">
        <f t="shared" ca="1" si="429"/>
        <v>9</v>
      </c>
      <c r="E709" t="str">
        <f t="shared" ca="1" si="442"/>
        <v>ATTT6</v>
      </c>
      <c r="F709" t="str">
        <f t="shared" ca="1" si="430"/>
        <v>PLLLF</v>
      </c>
      <c r="G709" t="str">
        <f t="shared" ca="1" si="443"/>
        <v>PLLLF 247</v>
      </c>
      <c r="H709" t="str">
        <f ca="1"/>
        <v>MBBNM 367</v>
      </c>
      <c r="I709" t="str" cm="1">
        <f t="array" aca="1" ref="I709:J709" ca="1">IF($C709=0,"",_xlfn.TEXTSPLIT(H709," "))</f>
        <v>MBBNM</v>
      </c>
      <c r="J709" t="str">
        <f ca="1"/>
        <v>367</v>
      </c>
      <c r="K709">
        <f t="shared" ca="1" si="444"/>
        <v>367</v>
      </c>
      <c r="L709">
        <f ca="1"/>
        <v>697</v>
      </c>
      <c r="M709" t="str">
        <f t="shared" ca="1" si="431"/>
        <v>J22QJ</v>
      </c>
      <c r="N709">
        <f t="shared" ca="1" si="463"/>
        <v>0</v>
      </c>
      <c r="O709">
        <f t="shared" ca="1" si="467"/>
        <v>2</v>
      </c>
      <c r="P709">
        <f t="shared" ca="1" si="467"/>
        <v>0</v>
      </c>
      <c r="Q709">
        <f t="shared" ca="1" si="467"/>
        <v>0</v>
      </c>
      <c r="R709">
        <f t="shared" ca="1" si="467"/>
        <v>0</v>
      </c>
      <c r="S709">
        <f t="shared" ca="1" si="467"/>
        <v>0</v>
      </c>
      <c r="T709">
        <f t="shared" ca="1" si="467"/>
        <v>0</v>
      </c>
      <c r="U709">
        <f t="shared" ca="1" si="467"/>
        <v>0</v>
      </c>
      <c r="V709">
        <f t="shared" ca="1" si="467"/>
        <v>0</v>
      </c>
      <c r="W709">
        <f t="shared" ca="1" si="467"/>
        <v>0</v>
      </c>
      <c r="X709">
        <f t="shared" ca="1" si="467"/>
        <v>2</v>
      </c>
      <c r="Y709">
        <f t="shared" ca="1" si="467"/>
        <v>1</v>
      </c>
      <c r="Z709">
        <f t="shared" ca="1" si="467"/>
        <v>0</v>
      </c>
      <c r="AA709">
        <f t="shared" ca="1" si="467"/>
        <v>0</v>
      </c>
      <c r="AB709">
        <f t="shared" ca="1" si="445"/>
        <v>5</v>
      </c>
      <c r="AC709" t="b">
        <f t="shared" ca="1" si="432"/>
        <v>0</v>
      </c>
      <c r="AD709" t="b">
        <f t="shared" ca="1" si="433"/>
        <v>0</v>
      </c>
      <c r="AE709" t="b">
        <f t="shared" ca="1" si="434"/>
        <v>0</v>
      </c>
      <c r="AF709" t="b">
        <f t="shared" ca="1" si="435"/>
        <v>0</v>
      </c>
      <c r="AG709" t="b">
        <f t="shared" ca="1" si="436"/>
        <v>1</v>
      </c>
      <c r="AH709" t="b">
        <f t="shared" ca="1" si="437"/>
        <v>0</v>
      </c>
      <c r="AI709" t="b">
        <f t="shared" ca="1" si="438"/>
        <v>0</v>
      </c>
      <c r="AJ709">
        <f t="shared" ca="1" si="446"/>
        <v>1</v>
      </c>
      <c r="AK709">
        <f t="shared" ca="1" si="439"/>
        <v>30697</v>
      </c>
      <c r="AL709">
        <f t="shared" ca="1" si="440"/>
        <v>565</v>
      </c>
      <c r="AM709" s="19">
        <f t="shared" ca="1" si="441"/>
        <v>207355</v>
      </c>
      <c r="AN709" t="str">
        <f ca="1">IF($C709=0,"",
VLOOKUP(MID($E709,1,1),TRANSF2,2,FALSE)
&amp; VLOOKUP(MID($E709,2,1),TRANSF2,2,FALSE)
&amp; VLOOKUP(MID($E709,3,1),TRANSF2,2,FALSE)
&amp; VLOOKUP(MID($E709,4,1),TRANSF2,2,FALSE)
&amp; VLOOKUP(MID($E709,5,1),TRANSF2,2,FALSE)
)</f>
        <v>PLLLF</v>
      </c>
      <c r="AO709" t="str">
        <f t="shared" ca="1" si="447"/>
        <v>PLLLF 247</v>
      </c>
      <c r="AP709" t="str">
        <f ca="1"/>
        <v>LENHH 593</v>
      </c>
      <c r="AQ709" t="str" cm="1">
        <f t="array" aca="1" ref="AQ709:AR709" ca="1">IF($C709=0,"",_xlfn.TEXTSPLIT(AP709," "))</f>
        <v>LENHH</v>
      </c>
      <c r="AR709" t="str">
        <f ca="1"/>
        <v>593</v>
      </c>
      <c r="AS709">
        <f t="shared" ca="1" si="448"/>
        <v>593</v>
      </c>
      <c r="AT709">
        <f ca="1"/>
        <v>697</v>
      </c>
      <c r="AU709" t="str">
        <f ca="1">IF($C709=0,"",
VLOOKUP(MID(AQ709,1,1),REVTRANS2,2,FALSE)
&amp; VLOOKUP(MID(AQ709,2,1),REVTRANS2,2,FALSE)
&amp; VLOOKUP(MID(AQ709,3,1),REVTRANS2,2,FALSE)
&amp; VLOOKUP(MID(AQ709,4,1),REVTRANS2,2,FALSE)
&amp; VLOOKUP(MID(AQ709,5,1),REVTRANS2,2,FALSE)
)</f>
        <v>T5Q88</v>
      </c>
      <c r="AV709">
        <f t="shared" ca="1" si="465"/>
        <v>0</v>
      </c>
      <c r="AW709">
        <f t="shared" ca="1" si="465"/>
        <v>0</v>
      </c>
      <c r="AX709">
        <f t="shared" ca="1" si="465"/>
        <v>0</v>
      </c>
      <c r="AY709">
        <f t="shared" ref="AW709:BI772" ca="1" si="469">IF($C709=0,"",(LEN($AU709)-LEN(SUBSTITUTE($AU709,AY$11,""))))</f>
        <v>0</v>
      </c>
      <c r="AZ709">
        <f t="shared" ca="1" si="469"/>
        <v>1</v>
      </c>
      <c r="BA709">
        <f t="shared" ca="1" si="469"/>
        <v>0</v>
      </c>
      <c r="BB709">
        <f t="shared" ca="1" si="469"/>
        <v>0</v>
      </c>
      <c r="BC709">
        <f t="shared" ca="1" si="469"/>
        <v>2</v>
      </c>
      <c r="BD709">
        <f t="shared" ca="1" si="469"/>
        <v>0</v>
      </c>
      <c r="BE709">
        <f t="shared" ca="1" si="469"/>
        <v>1</v>
      </c>
      <c r="BF709">
        <f t="shared" ca="1" si="469"/>
        <v>1</v>
      </c>
      <c r="BG709">
        <f t="shared" ca="1" si="469"/>
        <v>0</v>
      </c>
      <c r="BH709">
        <f t="shared" ca="1" si="469"/>
        <v>0</v>
      </c>
      <c r="BI709" s="37">
        <f t="shared" ca="1" si="469"/>
        <v>0</v>
      </c>
      <c r="BJ709" t="b">
        <f t="shared" ca="1" si="449"/>
        <v>0</v>
      </c>
      <c r="BK709" t="b">
        <f t="shared" ca="1" si="450"/>
        <v>0</v>
      </c>
      <c r="BL709" t="b">
        <f t="shared" ca="1" si="451"/>
        <v>0</v>
      </c>
      <c r="BM709" t="b">
        <f t="shared" ca="1" si="452"/>
        <v>0</v>
      </c>
      <c r="BN709" t="b">
        <f t="shared" ca="1" si="453"/>
        <v>0</v>
      </c>
      <c r="BO709" t="b">
        <f t="shared" ca="1" si="454"/>
        <v>1</v>
      </c>
      <c r="BP709" t="b">
        <f t="shared" ca="1" si="455"/>
        <v>0</v>
      </c>
      <c r="BQ709">
        <f t="shared" ca="1" si="456"/>
        <v>1</v>
      </c>
      <c r="BR709">
        <f t="shared" ca="1" si="457"/>
        <v>20697</v>
      </c>
      <c r="BS709" cm="1">
        <f t="array" aca="1" ref="BS709" ca="1">IF($C709=0,"",RANK(BR709,OFFSET(KKK,0,0,LAST,1),-1))</f>
        <v>263</v>
      </c>
      <c r="BT709" s="19">
        <f t="shared" ca="1" si="458"/>
        <v>155959</v>
      </c>
    </row>
    <row r="710" spans="1:72">
      <c r="A710">
        <v>698</v>
      </c>
      <c r="C710" s="9" t="str">
        <f t="shared" ca="1" si="468"/>
        <v>2A2K8 112</v>
      </c>
      <c r="D710">
        <f t="shared" ca="1" si="429"/>
        <v>9</v>
      </c>
      <c r="E710" t="str">
        <f t="shared" ca="1" si="442"/>
        <v>2A2K8</v>
      </c>
      <c r="F710" t="str">
        <f t="shared" ca="1" si="430"/>
        <v>BPBOH</v>
      </c>
      <c r="G710" t="str">
        <f t="shared" ca="1" si="443"/>
        <v>BPBOH 112</v>
      </c>
      <c r="H710" t="str">
        <f ca="1"/>
        <v>MBBOO 519</v>
      </c>
      <c r="I710" t="str" cm="1">
        <f t="array" aca="1" ref="I710:J710" ca="1">IF($C710=0,"",_xlfn.TEXTSPLIT(H710," "))</f>
        <v>MBBOO</v>
      </c>
      <c r="J710" t="str">
        <f ca="1"/>
        <v>519</v>
      </c>
      <c r="K710">
        <f t="shared" ca="1" si="444"/>
        <v>519</v>
      </c>
      <c r="L710">
        <f ca="1"/>
        <v>698</v>
      </c>
      <c r="M710" t="str">
        <f t="shared" ca="1" si="431"/>
        <v>J22KK</v>
      </c>
      <c r="N710">
        <f t="shared" ca="1" si="463"/>
        <v>0</v>
      </c>
      <c r="O710">
        <f t="shared" ca="1" si="467"/>
        <v>2</v>
      </c>
      <c r="P710">
        <f t="shared" ca="1" si="467"/>
        <v>0</v>
      </c>
      <c r="Q710">
        <f t="shared" ca="1" si="467"/>
        <v>0</v>
      </c>
      <c r="R710">
        <f t="shared" ca="1" si="467"/>
        <v>0</v>
      </c>
      <c r="S710">
        <f t="shared" ca="1" si="467"/>
        <v>0</v>
      </c>
      <c r="T710">
        <f t="shared" ca="1" si="467"/>
        <v>0</v>
      </c>
      <c r="U710">
        <f t="shared" ca="1" si="467"/>
        <v>0</v>
      </c>
      <c r="V710">
        <f t="shared" ca="1" si="467"/>
        <v>0</v>
      </c>
      <c r="W710">
        <f t="shared" ca="1" si="467"/>
        <v>0</v>
      </c>
      <c r="X710">
        <f t="shared" ca="1" si="467"/>
        <v>1</v>
      </c>
      <c r="Y710">
        <f t="shared" ca="1" si="467"/>
        <v>0</v>
      </c>
      <c r="Z710">
        <f t="shared" ca="1" si="467"/>
        <v>2</v>
      </c>
      <c r="AA710">
        <f t="shared" ca="1" si="467"/>
        <v>0</v>
      </c>
      <c r="AB710">
        <f t="shared" ca="1" si="445"/>
        <v>5</v>
      </c>
      <c r="AC710" t="b">
        <f t="shared" ca="1" si="432"/>
        <v>0</v>
      </c>
      <c r="AD710" t="b">
        <f t="shared" ca="1" si="433"/>
        <v>0</v>
      </c>
      <c r="AE710" t="b">
        <f t="shared" ca="1" si="434"/>
        <v>0</v>
      </c>
      <c r="AF710" t="b">
        <f t="shared" ca="1" si="435"/>
        <v>0</v>
      </c>
      <c r="AG710" t="b">
        <f t="shared" ca="1" si="436"/>
        <v>1</v>
      </c>
      <c r="AH710" t="b">
        <f t="shared" ca="1" si="437"/>
        <v>0</v>
      </c>
      <c r="AI710" t="b">
        <f t="shared" ca="1" si="438"/>
        <v>0</v>
      </c>
      <c r="AJ710">
        <f t="shared" ca="1" si="446"/>
        <v>1</v>
      </c>
      <c r="AK710">
        <f t="shared" ca="1" si="439"/>
        <v>30698</v>
      </c>
      <c r="AL710">
        <f t="shared" ca="1" si="440"/>
        <v>566</v>
      </c>
      <c r="AM710" s="19">
        <f t="shared" ca="1" si="441"/>
        <v>293754</v>
      </c>
      <c r="AN710" t="str">
        <f ca="1">IF($C710=0,"",
VLOOKUP(MID($E710,1,1),TRANSF2,2,FALSE)
&amp; VLOOKUP(MID($E710,2,1),TRANSF2,2,FALSE)
&amp; VLOOKUP(MID($E710,3,1),TRANSF2,2,FALSE)
&amp; VLOOKUP(MID($E710,4,1),TRANSF2,2,FALSE)
&amp; VLOOKUP(MID($E710,5,1),TRANSF2,2,FALSE)
)</f>
        <v>BPBOH</v>
      </c>
      <c r="AO710" t="str">
        <f t="shared" ca="1" si="447"/>
        <v>BPBOH 112</v>
      </c>
      <c r="AP710" t="str">
        <f ca="1"/>
        <v>LFBEC 768</v>
      </c>
      <c r="AQ710" t="str" cm="1">
        <f t="array" aca="1" ref="AQ710:AR710" ca="1">IF($C710=0,"",_xlfn.TEXTSPLIT(AP710," "))</f>
        <v>LFBEC</v>
      </c>
      <c r="AR710" t="str">
        <f ca="1"/>
        <v>768</v>
      </c>
      <c r="AS710">
        <f t="shared" ca="1" si="448"/>
        <v>768</v>
      </c>
      <c r="AT710">
        <f ca="1"/>
        <v>698</v>
      </c>
      <c r="AU710" t="str">
        <f ca="1">IF($C710=0,"",
VLOOKUP(MID(AQ710,1,1),REVTRANS2,2,FALSE)
&amp; VLOOKUP(MID(AQ710,2,1),REVTRANS2,2,FALSE)
&amp; VLOOKUP(MID(AQ710,3,1),REVTRANS2,2,FALSE)
&amp; VLOOKUP(MID(AQ710,4,1),REVTRANS2,2,FALSE)
&amp; VLOOKUP(MID(AQ710,5,1),REVTRANS2,2,FALSE)
)</f>
        <v>T6253</v>
      </c>
      <c r="AV710">
        <f t="shared" ref="AV710:BI773" ca="1" si="470">IF($C710=0,"",(LEN($AU710)-LEN(SUBSTITUTE($AU710,AV$11,""))))</f>
        <v>0</v>
      </c>
      <c r="AW710">
        <f t="shared" ca="1" si="469"/>
        <v>1</v>
      </c>
      <c r="AX710">
        <f t="shared" ca="1" si="469"/>
        <v>1</v>
      </c>
      <c r="AY710">
        <f t="shared" ca="1" si="469"/>
        <v>0</v>
      </c>
      <c r="AZ710">
        <f t="shared" ca="1" si="469"/>
        <v>1</v>
      </c>
      <c r="BA710">
        <f t="shared" ca="1" si="469"/>
        <v>1</v>
      </c>
      <c r="BB710">
        <f t="shared" ca="1" si="469"/>
        <v>0</v>
      </c>
      <c r="BC710">
        <f t="shared" ca="1" si="469"/>
        <v>0</v>
      </c>
      <c r="BD710">
        <f t="shared" ca="1" si="469"/>
        <v>0</v>
      </c>
      <c r="BE710">
        <f t="shared" ca="1" si="469"/>
        <v>1</v>
      </c>
      <c r="BF710">
        <f t="shared" ca="1" si="469"/>
        <v>0</v>
      </c>
      <c r="BG710">
        <f t="shared" ca="1" si="469"/>
        <v>0</v>
      </c>
      <c r="BH710">
        <f t="shared" ca="1" si="469"/>
        <v>0</v>
      </c>
      <c r="BI710" s="37">
        <f t="shared" ca="1" si="469"/>
        <v>0</v>
      </c>
      <c r="BJ710" t="b">
        <f t="shared" ca="1" si="449"/>
        <v>0</v>
      </c>
      <c r="BK710" t="b">
        <f t="shared" ca="1" si="450"/>
        <v>0</v>
      </c>
      <c r="BL710" t="b">
        <f t="shared" ca="1" si="451"/>
        <v>0</v>
      </c>
      <c r="BM710" t="b">
        <f t="shared" ca="1" si="452"/>
        <v>0</v>
      </c>
      <c r="BN710" t="b">
        <f t="shared" ca="1" si="453"/>
        <v>0</v>
      </c>
      <c r="BO710" t="b">
        <f t="shared" ca="1" si="454"/>
        <v>0</v>
      </c>
      <c r="BP710" t="b">
        <f t="shared" ca="1" si="455"/>
        <v>1</v>
      </c>
      <c r="BQ710">
        <f t="shared" ca="1" si="456"/>
        <v>1</v>
      </c>
      <c r="BR710">
        <f t="shared" ca="1" si="457"/>
        <v>10698</v>
      </c>
      <c r="BS710" cm="1">
        <f t="array" aca="1" ref="BS710" ca="1">IF($C710=0,"",RANK(BR710,OFFSET(KKK,0,0,LAST,1),-1))</f>
        <v>85</v>
      </c>
      <c r="BT710" s="19">
        <f t="shared" ca="1" si="458"/>
        <v>65280</v>
      </c>
    </row>
    <row r="711" spans="1:72">
      <c r="A711">
        <v>699</v>
      </c>
      <c r="C711" s="9" t="str">
        <f t="shared" ca="1" si="468"/>
        <v>A4T9Q 692</v>
      </c>
      <c r="D711">
        <f t="shared" ca="1" si="429"/>
        <v>9</v>
      </c>
      <c r="E711" t="str">
        <f t="shared" ca="1" si="442"/>
        <v>A4T9Q</v>
      </c>
      <c r="F711" t="str">
        <f t="shared" ca="1" si="430"/>
        <v>PDLIN</v>
      </c>
      <c r="G711" t="str">
        <f t="shared" ca="1" si="443"/>
        <v>PDLIN 692</v>
      </c>
      <c r="H711" t="str">
        <f ca="1"/>
        <v>MBECO 286</v>
      </c>
      <c r="I711" t="str" cm="1">
        <f t="array" aca="1" ref="I711:J711" ca="1">IF($C711=0,"",_xlfn.TEXTSPLIT(H711," "))</f>
        <v>MBECO</v>
      </c>
      <c r="J711" t="str">
        <f ca="1"/>
        <v>286</v>
      </c>
      <c r="K711">
        <f t="shared" ca="1" si="444"/>
        <v>286</v>
      </c>
      <c r="L711">
        <f ca="1"/>
        <v>699</v>
      </c>
      <c r="M711" t="str">
        <f t="shared" ca="1" si="431"/>
        <v>J253K</v>
      </c>
      <c r="N711">
        <f t="shared" ca="1" si="463"/>
        <v>0</v>
      </c>
      <c r="O711">
        <f t="shared" ca="1" si="467"/>
        <v>1</v>
      </c>
      <c r="P711">
        <f t="shared" ca="1" si="467"/>
        <v>1</v>
      </c>
      <c r="Q711">
        <f t="shared" ca="1" si="467"/>
        <v>0</v>
      </c>
      <c r="R711">
        <f t="shared" ca="1" si="467"/>
        <v>1</v>
      </c>
      <c r="S711">
        <f t="shared" ca="1" si="467"/>
        <v>0</v>
      </c>
      <c r="T711">
        <f t="shared" ca="1" si="467"/>
        <v>0</v>
      </c>
      <c r="U711">
        <f t="shared" ca="1" si="467"/>
        <v>0</v>
      </c>
      <c r="V711">
        <f t="shared" ca="1" si="467"/>
        <v>0</v>
      </c>
      <c r="W711">
        <f t="shared" ca="1" si="467"/>
        <v>0</v>
      </c>
      <c r="X711">
        <f t="shared" ca="1" si="467"/>
        <v>1</v>
      </c>
      <c r="Y711">
        <f t="shared" ca="1" si="467"/>
        <v>0</v>
      </c>
      <c r="Z711">
        <f t="shared" ca="1" si="467"/>
        <v>1</v>
      </c>
      <c r="AA711">
        <f t="shared" ca="1" si="467"/>
        <v>0</v>
      </c>
      <c r="AB711">
        <f t="shared" ca="1" si="445"/>
        <v>5</v>
      </c>
      <c r="AC711" t="b">
        <f t="shared" ca="1" si="432"/>
        <v>0</v>
      </c>
      <c r="AD711" t="b">
        <f t="shared" ca="1" si="433"/>
        <v>0</v>
      </c>
      <c r="AE711" t="b">
        <f t="shared" ca="1" si="434"/>
        <v>0</v>
      </c>
      <c r="AF711" t="b">
        <f t="shared" ca="1" si="435"/>
        <v>0</v>
      </c>
      <c r="AG711" t="b">
        <f t="shared" ca="1" si="436"/>
        <v>0</v>
      </c>
      <c r="AH711" t="b">
        <f t="shared" ca="1" si="437"/>
        <v>0</v>
      </c>
      <c r="AI711" t="b">
        <f t="shared" ca="1" si="438"/>
        <v>1</v>
      </c>
      <c r="AJ711">
        <f t="shared" ca="1" si="446"/>
        <v>1</v>
      </c>
      <c r="AK711">
        <f t="shared" ca="1" si="439"/>
        <v>10699</v>
      </c>
      <c r="AL711">
        <f t="shared" ca="1" si="440"/>
        <v>132</v>
      </c>
      <c r="AM711" s="19">
        <f t="shared" ca="1" si="441"/>
        <v>37752</v>
      </c>
      <c r="AN711" t="str">
        <f ca="1">IF($C711=0,"",
VLOOKUP(MID($E711,1,1),TRANSF2,2,FALSE)
&amp; VLOOKUP(MID($E711,2,1),TRANSF2,2,FALSE)
&amp; VLOOKUP(MID($E711,3,1),TRANSF2,2,FALSE)
&amp; VLOOKUP(MID($E711,4,1),TRANSF2,2,FALSE)
&amp; VLOOKUP(MID($E711,5,1),TRANSF2,2,FALSE)
)</f>
        <v>PDLIN</v>
      </c>
      <c r="AO711" t="str">
        <f t="shared" ca="1" si="447"/>
        <v>PDLIN 692</v>
      </c>
      <c r="AP711" t="str">
        <f ca="1"/>
        <v>LFBEF 664</v>
      </c>
      <c r="AQ711" t="str" cm="1">
        <f t="array" aca="1" ref="AQ711:AR711" ca="1">IF($C711=0,"",_xlfn.TEXTSPLIT(AP711," "))</f>
        <v>LFBEF</v>
      </c>
      <c r="AR711" t="str">
        <f ca="1"/>
        <v>664</v>
      </c>
      <c r="AS711">
        <f t="shared" ca="1" si="448"/>
        <v>664</v>
      </c>
      <c r="AT711">
        <f ca="1"/>
        <v>699</v>
      </c>
      <c r="AU711" t="str">
        <f ca="1">IF($C711=0,"",
VLOOKUP(MID(AQ711,1,1),REVTRANS2,2,FALSE)
&amp; VLOOKUP(MID(AQ711,2,1),REVTRANS2,2,FALSE)
&amp; VLOOKUP(MID(AQ711,3,1),REVTRANS2,2,FALSE)
&amp; VLOOKUP(MID(AQ711,4,1),REVTRANS2,2,FALSE)
&amp; VLOOKUP(MID(AQ711,5,1),REVTRANS2,2,FALSE)
)</f>
        <v>T6256</v>
      </c>
      <c r="AV711">
        <f t="shared" ca="1" si="470"/>
        <v>0</v>
      </c>
      <c r="AW711">
        <f t="shared" ca="1" si="469"/>
        <v>1</v>
      </c>
      <c r="AX711">
        <f t="shared" ca="1" si="469"/>
        <v>0</v>
      </c>
      <c r="AY711">
        <f t="shared" ca="1" si="469"/>
        <v>0</v>
      </c>
      <c r="AZ711">
        <f t="shared" ca="1" si="469"/>
        <v>1</v>
      </c>
      <c r="BA711">
        <f t="shared" ca="1" si="469"/>
        <v>2</v>
      </c>
      <c r="BB711">
        <f t="shared" ca="1" si="469"/>
        <v>0</v>
      </c>
      <c r="BC711">
        <f t="shared" ca="1" si="469"/>
        <v>0</v>
      </c>
      <c r="BD711">
        <f t="shared" ca="1" si="469"/>
        <v>0</v>
      </c>
      <c r="BE711">
        <f t="shared" ca="1" si="469"/>
        <v>1</v>
      </c>
      <c r="BF711">
        <f t="shared" ca="1" si="469"/>
        <v>0</v>
      </c>
      <c r="BG711">
        <f t="shared" ca="1" si="469"/>
        <v>0</v>
      </c>
      <c r="BH711">
        <f t="shared" ca="1" si="469"/>
        <v>0</v>
      </c>
      <c r="BI711" s="37">
        <f t="shared" ca="1" si="469"/>
        <v>0</v>
      </c>
      <c r="BJ711" t="b">
        <f t="shared" ca="1" si="449"/>
        <v>0</v>
      </c>
      <c r="BK711" t="b">
        <f t="shared" ca="1" si="450"/>
        <v>0</v>
      </c>
      <c r="BL711" t="b">
        <f t="shared" ca="1" si="451"/>
        <v>0</v>
      </c>
      <c r="BM711" t="b">
        <f t="shared" ca="1" si="452"/>
        <v>0</v>
      </c>
      <c r="BN711" t="b">
        <f t="shared" ca="1" si="453"/>
        <v>0</v>
      </c>
      <c r="BO711" t="b">
        <f t="shared" ca="1" si="454"/>
        <v>1</v>
      </c>
      <c r="BP711" t="b">
        <f t="shared" ca="1" si="455"/>
        <v>0</v>
      </c>
      <c r="BQ711">
        <f t="shared" ca="1" si="456"/>
        <v>1</v>
      </c>
      <c r="BR711">
        <f t="shared" ca="1" si="457"/>
        <v>20699</v>
      </c>
      <c r="BS711" cm="1">
        <f t="array" aca="1" ref="BS711" ca="1">IF($C711=0,"",RANK(BR711,OFFSET(KKK,0,0,LAST,1),-1))</f>
        <v>264</v>
      </c>
      <c r="BT711" s="19">
        <f t="shared" ca="1" si="458"/>
        <v>175296</v>
      </c>
    </row>
    <row r="712" spans="1:72">
      <c r="A712">
        <v>700</v>
      </c>
      <c r="C712" s="9" t="str">
        <f t="shared" ca="1" si="468"/>
        <v>777J7 839</v>
      </c>
      <c r="D712">
        <f t="shared" ca="1" si="429"/>
        <v>9</v>
      </c>
      <c r="E712" t="str">
        <f t="shared" ca="1" si="442"/>
        <v>777J7</v>
      </c>
      <c r="F712" t="str">
        <f t="shared" ca="1" si="430"/>
        <v>GGGMG</v>
      </c>
      <c r="G712" t="str">
        <f t="shared" ca="1" si="443"/>
        <v>GGGMG 839</v>
      </c>
      <c r="H712" t="str">
        <f ca="1"/>
        <v>MBHBB 907</v>
      </c>
      <c r="I712" t="str" cm="1">
        <f t="array" aca="1" ref="I712:J712" ca="1">IF($C712=0,"",_xlfn.TEXTSPLIT(H712," "))</f>
        <v>MBHBB</v>
      </c>
      <c r="J712" t="str">
        <f ca="1"/>
        <v>907</v>
      </c>
      <c r="K712">
        <f t="shared" ca="1" si="444"/>
        <v>907</v>
      </c>
      <c r="L712">
        <f ca="1"/>
        <v>700</v>
      </c>
      <c r="M712" t="str">
        <f t="shared" ca="1" si="431"/>
        <v>J2822</v>
      </c>
      <c r="N712">
        <f t="shared" ca="1" si="463"/>
        <v>0</v>
      </c>
      <c r="O712">
        <f t="shared" ca="1" si="467"/>
        <v>3</v>
      </c>
      <c r="P712">
        <f t="shared" ca="1" si="467"/>
        <v>0</v>
      </c>
      <c r="Q712">
        <f t="shared" ca="1" si="467"/>
        <v>0</v>
      </c>
      <c r="R712">
        <f t="shared" ca="1" si="467"/>
        <v>0</v>
      </c>
      <c r="S712">
        <f t="shared" ca="1" si="467"/>
        <v>0</v>
      </c>
      <c r="T712">
        <f t="shared" ca="1" si="467"/>
        <v>0</v>
      </c>
      <c r="U712">
        <f t="shared" ca="1" si="467"/>
        <v>1</v>
      </c>
      <c r="V712">
        <f t="shared" ca="1" si="467"/>
        <v>0</v>
      </c>
      <c r="W712">
        <f t="shared" ca="1" si="467"/>
        <v>0</v>
      </c>
      <c r="X712">
        <f t="shared" ca="1" si="467"/>
        <v>1</v>
      </c>
      <c r="Y712">
        <f t="shared" ca="1" si="467"/>
        <v>0</v>
      </c>
      <c r="Z712">
        <f t="shared" ca="1" si="467"/>
        <v>0</v>
      </c>
      <c r="AA712">
        <f t="shared" ca="1" si="467"/>
        <v>0</v>
      </c>
      <c r="AB712">
        <f t="shared" ca="1" si="445"/>
        <v>5</v>
      </c>
      <c r="AC712" t="b">
        <f t="shared" ca="1" si="432"/>
        <v>0</v>
      </c>
      <c r="AD712" t="b">
        <f t="shared" ca="1" si="433"/>
        <v>0</v>
      </c>
      <c r="AE712" t="b">
        <f t="shared" ca="1" si="434"/>
        <v>0</v>
      </c>
      <c r="AF712" t="b">
        <f t="shared" ca="1" si="435"/>
        <v>1</v>
      </c>
      <c r="AG712" t="b">
        <f t="shared" ca="1" si="436"/>
        <v>0</v>
      </c>
      <c r="AH712" t="b">
        <f t="shared" ca="1" si="437"/>
        <v>0</v>
      </c>
      <c r="AI712" t="b">
        <f t="shared" ca="1" si="438"/>
        <v>0</v>
      </c>
      <c r="AJ712">
        <f t="shared" ca="1" si="446"/>
        <v>1</v>
      </c>
      <c r="AK712">
        <f t="shared" ca="1" si="439"/>
        <v>40700</v>
      </c>
      <c r="AL712">
        <f t="shared" ca="1" si="440"/>
        <v>746</v>
      </c>
      <c r="AM712" s="19">
        <f t="shared" ca="1" si="441"/>
        <v>676622</v>
      </c>
      <c r="AN712" t="str">
        <f ca="1">IF($C712=0,"",
VLOOKUP(MID($E712,1,1),TRANSF2,2,FALSE)
&amp; VLOOKUP(MID($E712,2,1),TRANSF2,2,FALSE)
&amp; VLOOKUP(MID($E712,3,1),TRANSF2,2,FALSE)
&amp; VLOOKUP(MID($E712,4,1),TRANSF2,2,FALSE)
&amp; VLOOKUP(MID($E712,5,1),TRANSF2,2,FALSE)
)</f>
        <v>GGGAG</v>
      </c>
      <c r="AO712" t="str">
        <f t="shared" ca="1" si="447"/>
        <v>GGGAG 839</v>
      </c>
      <c r="AP712" t="str">
        <f ca="1"/>
        <v>LFCPA 741</v>
      </c>
      <c r="AQ712" t="str" cm="1">
        <f t="array" aca="1" ref="AQ712:AR712" ca="1">IF($C712=0,"",_xlfn.TEXTSPLIT(AP712," "))</f>
        <v>LFCPA</v>
      </c>
      <c r="AR712" t="str">
        <f ca="1"/>
        <v>741</v>
      </c>
      <c r="AS712">
        <f t="shared" ca="1" si="448"/>
        <v>741</v>
      </c>
      <c r="AT712">
        <f ca="1"/>
        <v>700</v>
      </c>
      <c r="AU712" t="str">
        <f ca="1">IF($C712=0,"",
VLOOKUP(MID(AQ712,1,1),REVTRANS2,2,FALSE)
&amp; VLOOKUP(MID(AQ712,2,1),REVTRANS2,2,FALSE)
&amp; VLOOKUP(MID(AQ712,3,1),REVTRANS2,2,FALSE)
&amp; VLOOKUP(MID(AQ712,4,1),REVTRANS2,2,FALSE)
&amp; VLOOKUP(MID(AQ712,5,1),REVTRANS2,2,FALSE)
)</f>
        <v>T63AJ</v>
      </c>
      <c r="AV712">
        <f t="shared" ca="1" si="470"/>
        <v>0</v>
      </c>
      <c r="AW712">
        <f t="shared" ca="1" si="469"/>
        <v>0</v>
      </c>
      <c r="AX712">
        <f t="shared" ca="1" si="469"/>
        <v>1</v>
      </c>
      <c r="AY712">
        <f t="shared" ca="1" si="469"/>
        <v>0</v>
      </c>
      <c r="AZ712">
        <f t="shared" ca="1" si="469"/>
        <v>0</v>
      </c>
      <c r="BA712">
        <f t="shared" ca="1" si="469"/>
        <v>1</v>
      </c>
      <c r="BB712">
        <f t="shared" ca="1" si="469"/>
        <v>0</v>
      </c>
      <c r="BC712">
        <f t="shared" ca="1" si="469"/>
        <v>0</v>
      </c>
      <c r="BD712">
        <f t="shared" ca="1" si="469"/>
        <v>0</v>
      </c>
      <c r="BE712">
        <f t="shared" ca="1" si="469"/>
        <v>1</v>
      </c>
      <c r="BF712">
        <f t="shared" ca="1" si="469"/>
        <v>0</v>
      </c>
      <c r="BG712">
        <f t="shared" ca="1" si="469"/>
        <v>0</v>
      </c>
      <c r="BH712">
        <f t="shared" ca="1" si="469"/>
        <v>1</v>
      </c>
      <c r="BI712" s="37">
        <f t="shared" ca="1" si="469"/>
        <v>1</v>
      </c>
      <c r="BJ712" t="b">
        <f t="shared" ca="1" si="449"/>
        <v>0</v>
      </c>
      <c r="BK712" t="b">
        <f t="shared" ca="1" si="450"/>
        <v>0</v>
      </c>
      <c r="BL712" t="b">
        <f t="shared" ca="1" si="451"/>
        <v>0</v>
      </c>
      <c r="BM712" t="b">
        <f t="shared" ca="1" si="452"/>
        <v>0</v>
      </c>
      <c r="BN712" t="b">
        <f t="shared" ca="1" si="453"/>
        <v>0</v>
      </c>
      <c r="BO712" t="b">
        <f t="shared" ca="1" si="454"/>
        <v>1</v>
      </c>
      <c r="BP712" t="b">
        <f t="shared" ca="1" si="455"/>
        <v>0</v>
      </c>
      <c r="BQ712">
        <f t="shared" ca="1" si="456"/>
        <v>1</v>
      </c>
      <c r="BR712">
        <f t="shared" ca="1" si="457"/>
        <v>20700</v>
      </c>
      <c r="BS712" cm="1">
        <f t="array" aca="1" ref="BS712" ca="1">IF($C712=0,"",RANK(BR712,OFFSET(KKK,0,0,LAST,1),-1))</f>
        <v>265</v>
      </c>
      <c r="BT712" s="19">
        <f t="shared" ca="1" si="458"/>
        <v>196365</v>
      </c>
    </row>
    <row r="713" spans="1:72">
      <c r="A713">
        <v>701</v>
      </c>
      <c r="C713" s="9" t="str">
        <f t="shared" ca="1" si="468"/>
        <v>595J4 206</v>
      </c>
      <c r="D713">
        <f t="shared" ca="1" si="429"/>
        <v>9</v>
      </c>
      <c r="E713" t="str">
        <f t="shared" ca="1" si="442"/>
        <v>595J4</v>
      </c>
      <c r="F713" t="str">
        <f t="shared" ca="1" si="430"/>
        <v>EIEMD</v>
      </c>
      <c r="G713" t="str">
        <f t="shared" ca="1" si="443"/>
        <v>EIEMD 206</v>
      </c>
      <c r="H713" t="str">
        <f ca="1"/>
        <v>MBOGG 443</v>
      </c>
      <c r="I713" t="str" cm="1">
        <f t="array" aca="1" ref="I713:J713" ca="1">IF($C713=0,"",_xlfn.TEXTSPLIT(H713," "))</f>
        <v>MBOGG</v>
      </c>
      <c r="J713" t="str">
        <f ca="1"/>
        <v>443</v>
      </c>
      <c r="K713">
        <f t="shared" ca="1" si="444"/>
        <v>443</v>
      </c>
      <c r="L713">
        <f ca="1"/>
        <v>701</v>
      </c>
      <c r="M713" t="str">
        <f t="shared" ca="1" si="431"/>
        <v>J2K77</v>
      </c>
      <c r="N713">
        <f t="shared" ca="1" si="463"/>
        <v>0</v>
      </c>
      <c r="O713">
        <f t="shared" ca="1" si="467"/>
        <v>1</v>
      </c>
      <c r="P713">
        <f t="shared" ca="1" si="467"/>
        <v>0</v>
      </c>
      <c r="Q713">
        <f t="shared" ca="1" si="467"/>
        <v>0</v>
      </c>
      <c r="R713">
        <f t="shared" ca="1" si="467"/>
        <v>0</v>
      </c>
      <c r="S713">
        <f t="shared" ca="1" si="467"/>
        <v>0</v>
      </c>
      <c r="T713">
        <f t="shared" ca="1" si="467"/>
        <v>2</v>
      </c>
      <c r="U713">
        <f t="shared" ca="1" si="467"/>
        <v>0</v>
      </c>
      <c r="V713">
        <f t="shared" ca="1" si="467"/>
        <v>0</v>
      </c>
      <c r="W713">
        <f t="shared" ca="1" si="467"/>
        <v>0</v>
      </c>
      <c r="X713">
        <f t="shared" ca="1" si="467"/>
        <v>1</v>
      </c>
      <c r="Y713">
        <f t="shared" ca="1" si="467"/>
        <v>0</v>
      </c>
      <c r="Z713">
        <f t="shared" ca="1" si="467"/>
        <v>1</v>
      </c>
      <c r="AA713">
        <f t="shared" ca="1" si="467"/>
        <v>0</v>
      </c>
      <c r="AB713">
        <f t="shared" ca="1" si="445"/>
        <v>5</v>
      </c>
      <c r="AC713" t="b">
        <f t="shared" ca="1" si="432"/>
        <v>0</v>
      </c>
      <c r="AD713" t="b">
        <f t="shared" ca="1" si="433"/>
        <v>0</v>
      </c>
      <c r="AE713" t="b">
        <f t="shared" ca="1" si="434"/>
        <v>0</v>
      </c>
      <c r="AF713" t="b">
        <f t="shared" ca="1" si="435"/>
        <v>0</v>
      </c>
      <c r="AG713" t="b">
        <f t="shared" ca="1" si="436"/>
        <v>0</v>
      </c>
      <c r="AH713" t="b">
        <f t="shared" ca="1" si="437"/>
        <v>1</v>
      </c>
      <c r="AI713" t="b">
        <f t="shared" ca="1" si="438"/>
        <v>0</v>
      </c>
      <c r="AJ713">
        <f t="shared" ca="1" si="446"/>
        <v>1</v>
      </c>
      <c r="AK713">
        <f t="shared" ca="1" si="439"/>
        <v>20701</v>
      </c>
      <c r="AL713">
        <f t="shared" ca="1" si="440"/>
        <v>366</v>
      </c>
      <c r="AM713" s="19">
        <f t="shared" ca="1" si="441"/>
        <v>162138</v>
      </c>
      <c r="AN713" t="str">
        <f ca="1">IF($C713=0,"",
VLOOKUP(MID($E713,1,1),TRANSF2,2,FALSE)
&amp; VLOOKUP(MID($E713,2,1),TRANSF2,2,FALSE)
&amp; VLOOKUP(MID($E713,3,1),TRANSF2,2,FALSE)
&amp; VLOOKUP(MID($E713,4,1),TRANSF2,2,FALSE)
&amp; VLOOKUP(MID($E713,5,1),TRANSF2,2,FALSE)
)</f>
        <v>EIEAD</v>
      </c>
      <c r="AO713" t="str">
        <f t="shared" ca="1" si="447"/>
        <v>EIEAD 206</v>
      </c>
      <c r="AP713" t="str">
        <f ca="1"/>
        <v>LFEHG 612</v>
      </c>
      <c r="AQ713" t="str" cm="1">
        <f t="array" aca="1" ref="AQ713:AR713" ca="1">IF($C713=0,"",_xlfn.TEXTSPLIT(AP713," "))</f>
        <v>LFEHG</v>
      </c>
      <c r="AR713" t="str">
        <f ca="1"/>
        <v>612</v>
      </c>
      <c r="AS713">
        <f t="shared" ca="1" si="448"/>
        <v>612</v>
      </c>
      <c r="AT713">
        <f ca="1"/>
        <v>701</v>
      </c>
      <c r="AU713" t="str">
        <f ca="1">IF($C713=0,"",
VLOOKUP(MID(AQ713,1,1),REVTRANS2,2,FALSE)
&amp; VLOOKUP(MID(AQ713,2,1),REVTRANS2,2,FALSE)
&amp; VLOOKUP(MID(AQ713,3,1),REVTRANS2,2,FALSE)
&amp; VLOOKUP(MID(AQ713,4,1),REVTRANS2,2,FALSE)
&amp; VLOOKUP(MID(AQ713,5,1),REVTRANS2,2,FALSE)
)</f>
        <v>T6587</v>
      </c>
      <c r="AV713">
        <f t="shared" ca="1" si="470"/>
        <v>0</v>
      </c>
      <c r="AW713">
        <f t="shared" ca="1" si="469"/>
        <v>0</v>
      </c>
      <c r="AX713">
        <f t="shared" ca="1" si="469"/>
        <v>0</v>
      </c>
      <c r="AY713">
        <f t="shared" ca="1" si="469"/>
        <v>0</v>
      </c>
      <c r="AZ713">
        <f t="shared" ca="1" si="469"/>
        <v>1</v>
      </c>
      <c r="BA713">
        <f t="shared" ca="1" si="469"/>
        <v>1</v>
      </c>
      <c r="BB713">
        <f t="shared" ca="1" si="469"/>
        <v>1</v>
      </c>
      <c r="BC713">
        <f t="shared" ca="1" si="469"/>
        <v>1</v>
      </c>
      <c r="BD713">
        <f t="shared" ca="1" si="469"/>
        <v>0</v>
      </c>
      <c r="BE713">
        <f t="shared" ca="1" si="469"/>
        <v>1</v>
      </c>
      <c r="BF713">
        <f t="shared" ca="1" si="469"/>
        <v>0</v>
      </c>
      <c r="BG713">
        <f t="shared" ca="1" si="469"/>
        <v>0</v>
      </c>
      <c r="BH713">
        <f t="shared" ca="1" si="469"/>
        <v>0</v>
      </c>
      <c r="BI713" s="37">
        <f t="shared" ca="1" si="469"/>
        <v>0</v>
      </c>
      <c r="BJ713" t="b">
        <f t="shared" ca="1" si="449"/>
        <v>0</v>
      </c>
      <c r="BK713" t="b">
        <f t="shared" ca="1" si="450"/>
        <v>0</v>
      </c>
      <c r="BL713" t="b">
        <f t="shared" ca="1" si="451"/>
        <v>0</v>
      </c>
      <c r="BM713" t="b">
        <f t="shared" ca="1" si="452"/>
        <v>0</v>
      </c>
      <c r="BN713" t="b">
        <f t="shared" ca="1" si="453"/>
        <v>0</v>
      </c>
      <c r="BO713" t="b">
        <f t="shared" ca="1" si="454"/>
        <v>0</v>
      </c>
      <c r="BP713" t="b">
        <f t="shared" ca="1" si="455"/>
        <v>1</v>
      </c>
      <c r="BQ713">
        <f t="shared" ca="1" si="456"/>
        <v>1</v>
      </c>
      <c r="BR713">
        <f t="shared" ca="1" si="457"/>
        <v>10701</v>
      </c>
      <c r="BS713" cm="1">
        <f t="array" aca="1" ref="BS713" ca="1">IF($C713=0,"",RANK(BR713,OFFSET(KKK,0,0,LAST,1),-1))</f>
        <v>86</v>
      </c>
      <c r="BT713" s="19">
        <f t="shared" ca="1" si="458"/>
        <v>52632</v>
      </c>
    </row>
    <row r="714" spans="1:72">
      <c r="A714">
        <v>702</v>
      </c>
      <c r="C714" s="9" t="str">
        <f t="shared" ca="1" si="468"/>
        <v>TAATT 629</v>
      </c>
      <c r="D714">
        <f t="shared" ca="1" si="429"/>
        <v>9</v>
      </c>
      <c r="E714" t="str">
        <f t="shared" ca="1" si="442"/>
        <v>TAATT</v>
      </c>
      <c r="F714" t="str">
        <f t="shared" ca="1" si="430"/>
        <v>LPPLL</v>
      </c>
      <c r="G714" t="str">
        <f t="shared" ca="1" si="443"/>
        <v>LPPLL 629</v>
      </c>
      <c r="H714" t="str">
        <f ca="1"/>
        <v>MCCCG 751</v>
      </c>
      <c r="I714" t="str" cm="1">
        <f t="array" aca="1" ref="I714:J714" ca="1">IF($C714=0,"",_xlfn.TEXTSPLIT(H714," "))</f>
        <v>MCCCG</v>
      </c>
      <c r="J714" t="str">
        <f ca="1"/>
        <v>751</v>
      </c>
      <c r="K714">
        <f t="shared" ca="1" si="444"/>
        <v>751</v>
      </c>
      <c r="L714">
        <f ca="1"/>
        <v>702</v>
      </c>
      <c r="M714" t="str">
        <f t="shared" ca="1" si="431"/>
        <v>J3337</v>
      </c>
      <c r="N714">
        <f t="shared" ca="1" si="463"/>
        <v>0</v>
      </c>
      <c r="O714">
        <f t="shared" ca="1" si="467"/>
        <v>0</v>
      </c>
      <c r="P714">
        <f t="shared" ca="1" si="467"/>
        <v>3</v>
      </c>
      <c r="Q714">
        <f t="shared" ca="1" si="467"/>
        <v>0</v>
      </c>
      <c r="R714">
        <f t="shared" ca="1" si="467"/>
        <v>0</v>
      </c>
      <c r="S714">
        <f t="shared" ca="1" si="467"/>
        <v>0</v>
      </c>
      <c r="T714">
        <f t="shared" ca="1" si="467"/>
        <v>1</v>
      </c>
      <c r="U714">
        <f t="shared" ca="1" si="467"/>
        <v>0</v>
      </c>
      <c r="V714">
        <f t="shared" ca="1" si="467"/>
        <v>0</v>
      </c>
      <c r="W714">
        <f t="shared" ca="1" si="467"/>
        <v>0</v>
      </c>
      <c r="X714">
        <f t="shared" ca="1" si="467"/>
        <v>1</v>
      </c>
      <c r="Y714">
        <f t="shared" ca="1" si="467"/>
        <v>0</v>
      </c>
      <c r="Z714">
        <f t="shared" ca="1" si="467"/>
        <v>0</v>
      </c>
      <c r="AA714">
        <f t="shared" ca="1" si="467"/>
        <v>0</v>
      </c>
      <c r="AB714">
        <f t="shared" ca="1" si="445"/>
        <v>5</v>
      </c>
      <c r="AC714" t="b">
        <f t="shared" ca="1" si="432"/>
        <v>0</v>
      </c>
      <c r="AD714" t="b">
        <f t="shared" ca="1" si="433"/>
        <v>0</v>
      </c>
      <c r="AE714" t="b">
        <f t="shared" ca="1" si="434"/>
        <v>0</v>
      </c>
      <c r="AF714" t="b">
        <f t="shared" ca="1" si="435"/>
        <v>1</v>
      </c>
      <c r="AG714" t="b">
        <f t="shared" ca="1" si="436"/>
        <v>0</v>
      </c>
      <c r="AH714" t="b">
        <f t="shared" ca="1" si="437"/>
        <v>0</v>
      </c>
      <c r="AI714" t="b">
        <f t="shared" ca="1" si="438"/>
        <v>0</v>
      </c>
      <c r="AJ714">
        <f t="shared" ca="1" si="446"/>
        <v>1</v>
      </c>
      <c r="AK714">
        <f t="shared" ca="1" si="439"/>
        <v>40702</v>
      </c>
      <c r="AL714">
        <f t="shared" ca="1" si="440"/>
        <v>747</v>
      </c>
      <c r="AM714" s="19">
        <f t="shared" ca="1" si="441"/>
        <v>560997</v>
      </c>
      <c r="AN714" t="str">
        <f ca="1">IF($C714=0,"",
VLOOKUP(MID($E714,1,1),TRANSF2,2,FALSE)
&amp; VLOOKUP(MID($E714,2,1),TRANSF2,2,FALSE)
&amp; VLOOKUP(MID($E714,3,1),TRANSF2,2,FALSE)
&amp; VLOOKUP(MID($E714,4,1),TRANSF2,2,FALSE)
&amp; VLOOKUP(MID($E714,5,1),TRANSF2,2,FALSE)
)</f>
        <v>LPPLL</v>
      </c>
      <c r="AO714" t="str">
        <f t="shared" ca="1" si="447"/>
        <v>LPPLL 629</v>
      </c>
      <c r="AP714" t="str">
        <f ca="1"/>
        <v>LFENN 275</v>
      </c>
      <c r="AQ714" t="str" cm="1">
        <f t="array" aca="1" ref="AQ714:AR714" ca="1">IF($C714=0,"",_xlfn.TEXTSPLIT(AP714," "))</f>
        <v>LFENN</v>
      </c>
      <c r="AR714" t="str">
        <f ca="1"/>
        <v>275</v>
      </c>
      <c r="AS714">
        <f t="shared" ca="1" si="448"/>
        <v>275</v>
      </c>
      <c r="AT714">
        <f ca="1"/>
        <v>702</v>
      </c>
      <c r="AU714" t="str">
        <f ca="1">IF($C714=0,"",
VLOOKUP(MID(AQ714,1,1),REVTRANS2,2,FALSE)
&amp; VLOOKUP(MID(AQ714,2,1),REVTRANS2,2,FALSE)
&amp; VLOOKUP(MID(AQ714,3,1),REVTRANS2,2,FALSE)
&amp; VLOOKUP(MID(AQ714,4,1),REVTRANS2,2,FALSE)
&amp; VLOOKUP(MID(AQ714,5,1),REVTRANS2,2,FALSE)
)</f>
        <v>T65QQ</v>
      </c>
      <c r="AV714">
        <f t="shared" ca="1" si="470"/>
        <v>0</v>
      </c>
      <c r="AW714">
        <f t="shared" ca="1" si="469"/>
        <v>0</v>
      </c>
      <c r="AX714">
        <f t="shared" ca="1" si="469"/>
        <v>0</v>
      </c>
      <c r="AY714">
        <f t="shared" ca="1" si="469"/>
        <v>0</v>
      </c>
      <c r="AZ714">
        <f t="shared" ca="1" si="469"/>
        <v>1</v>
      </c>
      <c r="BA714">
        <f t="shared" ca="1" si="469"/>
        <v>1</v>
      </c>
      <c r="BB714">
        <f t="shared" ca="1" si="469"/>
        <v>0</v>
      </c>
      <c r="BC714">
        <f t="shared" ca="1" si="469"/>
        <v>0</v>
      </c>
      <c r="BD714">
        <f t="shared" ca="1" si="469"/>
        <v>0</v>
      </c>
      <c r="BE714">
        <f t="shared" ca="1" si="469"/>
        <v>1</v>
      </c>
      <c r="BF714">
        <f t="shared" ca="1" si="469"/>
        <v>2</v>
      </c>
      <c r="BG714">
        <f t="shared" ca="1" si="469"/>
        <v>0</v>
      </c>
      <c r="BH714">
        <f t="shared" ca="1" si="469"/>
        <v>0</v>
      </c>
      <c r="BI714" s="37">
        <f t="shared" ca="1" si="469"/>
        <v>0</v>
      </c>
      <c r="BJ714" t="b">
        <f t="shared" ca="1" si="449"/>
        <v>0</v>
      </c>
      <c r="BK714" t="b">
        <f t="shared" ca="1" si="450"/>
        <v>0</v>
      </c>
      <c r="BL714" t="b">
        <f t="shared" ca="1" si="451"/>
        <v>0</v>
      </c>
      <c r="BM714" t="b">
        <f t="shared" ca="1" si="452"/>
        <v>0</v>
      </c>
      <c r="BN714" t="b">
        <f t="shared" ca="1" si="453"/>
        <v>0</v>
      </c>
      <c r="BO714" t="b">
        <f t="shared" ca="1" si="454"/>
        <v>1</v>
      </c>
      <c r="BP714" t="b">
        <f t="shared" ca="1" si="455"/>
        <v>0</v>
      </c>
      <c r="BQ714">
        <f t="shared" ca="1" si="456"/>
        <v>1</v>
      </c>
      <c r="BR714">
        <f t="shared" ca="1" si="457"/>
        <v>20702</v>
      </c>
      <c r="BS714" cm="1">
        <f t="array" aca="1" ref="BS714" ca="1">IF($C714=0,"",RANK(BR714,OFFSET(KKK,0,0,LAST,1),-1))</f>
        <v>266</v>
      </c>
      <c r="BT714" s="19">
        <f t="shared" ca="1" si="458"/>
        <v>73150</v>
      </c>
    </row>
    <row r="715" spans="1:72">
      <c r="A715">
        <v>703</v>
      </c>
      <c r="C715" s="9" t="str">
        <f t="shared" ca="1" si="468"/>
        <v>53333 883</v>
      </c>
      <c r="D715">
        <f t="shared" ca="1" si="429"/>
        <v>9</v>
      </c>
      <c r="E715" t="str">
        <f t="shared" ca="1" si="442"/>
        <v>53333</v>
      </c>
      <c r="F715" t="str">
        <f t="shared" ca="1" si="430"/>
        <v>ECCCC</v>
      </c>
      <c r="G715" t="str">
        <f t="shared" ca="1" si="443"/>
        <v>ECCCC 883</v>
      </c>
      <c r="H715" t="str">
        <f ca="1"/>
        <v>MCLLC 540</v>
      </c>
      <c r="I715" t="str" cm="1">
        <f t="array" aca="1" ref="I715:J715" ca="1">IF($C715=0,"",_xlfn.TEXTSPLIT(H715," "))</f>
        <v>MCLLC</v>
      </c>
      <c r="J715" t="str">
        <f ca="1"/>
        <v>540</v>
      </c>
      <c r="K715">
        <f t="shared" ca="1" si="444"/>
        <v>540</v>
      </c>
      <c r="L715">
        <f ca="1"/>
        <v>703</v>
      </c>
      <c r="M715" t="str">
        <f t="shared" ca="1" si="431"/>
        <v>J3TT3</v>
      </c>
      <c r="N715">
        <f t="shared" ca="1" si="463"/>
        <v>0</v>
      </c>
      <c r="O715">
        <f t="shared" ca="1" si="467"/>
        <v>0</v>
      </c>
      <c r="P715">
        <f t="shared" ca="1" si="467"/>
        <v>2</v>
      </c>
      <c r="Q715">
        <f t="shared" ca="1" si="467"/>
        <v>0</v>
      </c>
      <c r="R715">
        <f t="shared" ca="1" si="467"/>
        <v>0</v>
      </c>
      <c r="S715">
        <f t="shared" ca="1" si="467"/>
        <v>0</v>
      </c>
      <c r="T715">
        <f t="shared" ca="1" si="467"/>
        <v>0</v>
      </c>
      <c r="U715">
        <f t="shared" ca="1" si="467"/>
        <v>0</v>
      </c>
      <c r="V715">
        <f t="shared" ca="1" si="467"/>
        <v>0</v>
      </c>
      <c r="W715">
        <f t="shared" ca="1" si="467"/>
        <v>2</v>
      </c>
      <c r="X715">
        <f t="shared" ca="1" si="467"/>
        <v>1</v>
      </c>
      <c r="Y715">
        <f t="shared" ca="1" si="467"/>
        <v>0</v>
      </c>
      <c r="Z715">
        <f t="shared" ca="1" si="467"/>
        <v>0</v>
      </c>
      <c r="AA715">
        <f t="shared" ca="1" si="467"/>
        <v>0</v>
      </c>
      <c r="AB715">
        <f t="shared" ca="1" si="445"/>
        <v>5</v>
      </c>
      <c r="AC715" t="b">
        <f t="shared" ca="1" si="432"/>
        <v>0</v>
      </c>
      <c r="AD715" t="b">
        <f t="shared" ca="1" si="433"/>
        <v>0</v>
      </c>
      <c r="AE715" t="b">
        <f t="shared" ca="1" si="434"/>
        <v>0</v>
      </c>
      <c r="AF715" t="b">
        <f t="shared" ca="1" si="435"/>
        <v>0</v>
      </c>
      <c r="AG715" t="b">
        <f t="shared" ca="1" si="436"/>
        <v>1</v>
      </c>
      <c r="AH715" t="b">
        <f t="shared" ca="1" si="437"/>
        <v>0</v>
      </c>
      <c r="AI715" t="b">
        <f t="shared" ca="1" si="438"/>
        <v>0</v>
      </c>
      <c r="AJ715">
        <f t="shared" ca="1" si="446"/>
        <v>1</v>
      </c>
      <c r="AK715">
        <f t="shared" ca="1" si="439"/>
        <v>30703</v>
      </c>
      <c r="AL715">
        <f t="shared" ca="1" si="440"/>
        <v>567</v>
      </c>
      <c r="AM715" s="19">
        <f t="shared" ca="1" si="441"/>
        <v>306180</v>
      </c>
      <c r="AN715" t="str">
        <f ca="1">IF($C715=0,"",
VLOOKUP(MID($E715,1,1),TRANSF2,2,FALSE)
&amp; VLOOKUP(MID($E715,2,1),TRANSF2,2,FALSE)
&amp; VLOOKUP(MID($E715,3,1),TRANSF2,2,FALSE)
&amp; VLOOKUP(MID($E715,4,1),TRANSF2,2,FALSE)
&amp; VLOOKUP(MID($E715,5,1),TRANSF2,2,FALSE)
)</f>
        <v>ECCCC</v>
      </c>
      <c r="AO715" t="str">
        <f t="shared" ca="1" si="447"/>
        <v>ECCCC 883</v>
      </c>
      <c r="AP715" t="str">
        <f ca="1"/>
        <v>LFFCF 347</v>
      </c>
      <c r="AQ715" t="str" cm="1">
        <f t="array" aca="1" ref="AQ715:AR715" ca="1">IF($C715=0,"",_xlfn.TEXTSPLIT(AP715," "))</f>
        <v>LFFCF</v>
      </c>
      <c r="AR715" t="str">
        <f ca="1"/>
        <v>347</v>
      </c>
      <c r="AS715">
        <f t="shared" ca="1" si="448"/>
        <v>347</v>
      </c>
      <c r="AT715">
        <f ca="1"/>
        <v>703</v>
      </c>
      <c r="AU715" t="str">
        <f ca="1">IF($C715=0,"",
VLOOKUP(MID(AQ715,1,1),REVTRANS2,2,FALSE)
&amp; VLOOKUP(MID(AQ715,2,1),REVTRANS2,2,FALSE)
&amp; VLOOKUP(MID(AQ715,3,1),REVTRANS2,2,FALSE)
&amp; VLOOKUP(MID(AQ715,4,1),REVTRANS2,2,FALSE)
&amp; VLOOKUP(MID(AQ715,5,1),REVTRANS2,2,FALSE)
)</f>
        <v>T6636</v>
      </c>
      <c r="AV715">
        <f t="shared" ca="1" si="470"/>
        <v>0</v>
      </c>
      <c r="AW715">
        <f t="shared" ca="1" si="469"/>
        <v>0</v>
      </c>
      <c r="AX715">
        <f t="shared" ca="1" si="469"/>
        <v>1</v>
      </c>
      <c r="AY715">
        <f t="shared" ca="1" si="469"/>
        <v>0</v>
      </c>
      <c r="AZ715">
        <f t="shared" ca="1" si="469"/>
        <v>0</v>
      </c>
      <c r="BA715">
        <f t="shared" ca="1" si="469"/>
        <v>3</v>
      </c>
      <c r="BB715">
        <f t="shared" ca="1" si="469"/>
        <v>0</v>
      </c>
      <c r="BC715">
        <f t="shared" ca="1" si="469"/>
        <v>0</v>
      </c>
      <c r="BD715">
        <f t="shared" ca="1" si="469"/>
        <v>0</v>
      </c>
      <c r="BE715">
        <f t="shared" ca="1" si="469"/>
        <v>1</v>
      </c>
      <c r="BF715">
        <f t="shared" ca="1" si="469"/>
        <v>0</v>
      </c>
      <c r="BG715">
        <f t="shared" ca="1" si="469"/>
        <v>0</v>
      </c>
      <c r="BH715">
        <f t="shared" ca="1" si="469"/>
        <v>0</v>
      </c>
      <c r="BI715" s="37">
        <f t="shared" ca="1" si="469"/>
        <v>0</v>
      </c>
      <c r="BJ715" t="b">
        <f t="shared" ca="1" si="449"/>
        <v>0</v>
      </c>
      <c r="BK715" t="b">
        <f t="shared" ca="1" si="450"/>
        <v>0</v>
      </c>
      <c r="BL715" t="b">
        <f t="shared" ca="1" si="451"/>
        <v>0</v>
      </c>
      <c r="BM715" t="b">
        <f t="shared" ca="1" si="452"/>
        <v>1</v>
      </c>
      <c r="BN715" t="b">
        <f t="shared" ca="1" si="453"/>
        <v>0</v>
      </c>
      <c r="BO715" t="b">
        <f t="shared" ca="1" si="454"/>
        <v>0</v>
      </c>
      <c r="BP715" t="b">
        <f t="shared" ca="1" si="455"/>
        <v>0</v>
      </c>
      <c r="BQ715">
        <f t="shared" ca="1" si="456"/>
        <v>1</v>
      </c>
      <c r="BR715">
        <f t="shared" ca="1" si="457"/>
        <v>40703</v>
      </c>
      <c r="BS715" cm="1">
        <f t="array" aca="1" ref="BS715" ca="1">IF($C715=0,"",RANK(BR715,OFFSET(KKK,0,0,LAST,1),-1))</f>
        <v>622</v>
      </c>
      <c r="BT715" s="19">
        <f t="shared" ca="1" si="458"/>
        <v>215834</v>
      </c>
    </row>
    <row r="716" spans="1:72">
      <c r="A716">
        <v>704</v>
      </c>
      <c r="C716" s="9" t="str">
        <f t="shared" ca="1" si="468"/>
        <v>A59T6 707</v>
      </c>
      <c r="D716">
        <f t="shared" ca="1" si="429"/>
        <v>9</v>
      </c>
      <c r="E716" t="str">
        <f t="shared" ca="1" si="442"/>
        <v>A59T6</v>
      </c>
      <c r="F716" t="str">
        <f t="shared" ca="1" si="430"/>
        <v>PEILF</v>
      </c>
      <c r="G716" t="str">
        <f t="shared" ca="1" si="443"/>
        <v>PEILF 707</v>
      </c>
      <c r="H716" t="str">
        <f ca="1"/>
        <v>MCMIM 552</v>
      </c>
      <c r="I716" t="str" cm="1">
        <f t="array" aca="1" ref="I716:J716" ca="1">IF($C716=0,"",_xlfn.TEXTSPLIT(H716," "))</f>
        <v>MCMIM</v>
      </c>
      <c r="J716" t="str">
        <f ca="1"/>
        <v>552</v>
      </c>
      <c r="K716">
        <f t="shared" ca="1" si="444"/>
        <v>552</v>
      </c>
      <c r="L716">
        <f ca="1"/>
        <v>704</v>
      </c>
      <c r="M716" t="str">
        <f t="shared" ca="1" si="431"/>
        <v>J3J9J</v>
      </c>
      <c r="N716">
        <f t="shared" ca="1" si="463"/>
        <v>0</v>
      </c>
      <c r="O716">
        <f t="shared" ca="1" si="467"/>
        <v>0</v>
      </c>
      <c r="P716">
        <f t="shared" ca="1" si="467"/>
        <v>1</v>
      </c>
      <c r="Q716">
        <f t="shared" ca="1" si="467"/>
        <v>0</v>
      </c>
      <c r="R716">
        <f t="shared" ca="1" si="467"/>
        <v>0</v>
      </c>
      <c r="S716">
        <f t="shared" ca="1" si="467"/>
        <v>0</v>
      </c>
      <c r="T716">
        <f t="shared" ca="1" si="467"/>
        <v>0</v>
      </c>
      <c r="U716">
        <f t="shared" ca="1" si="467"/>
        <v>0</v>
      </c>
      <c r="V716">
        <f t="shared" ca="1" si="467"/>
        <v>1</v>
      </c>
      <c r="W716">
        <f t="shared" ca="1" si="467"/>
        <v>0</v>
      </c>
      <c r="X716">
        <f t="shared" ca="1" si="467"/>
        <v>3</v>
      </c>
      <c r="Y716">
        <f t="shared" ca="1" si="467"/>
        <v>0</v>
      </c>
      <c r="Z716">
        <f t="shared" ca="1" si="467"/>
        <v>0</v>
      </c>
      <c r="AA716">
        <f t="shared" ca="1" si="467"/>
        <v>0</v>
      </c>
      <c r="AB716">
        <f t="shared" ca="1" si="445"/>
        <v>5</v>
      </c>
      <c r="AC716" t="b">
        <f t="shared" ca="1" si="432"/>
        <v>0</v>
      </c>
      <c r="AD716" t="b">
        <f t="shared" ca="1" si="433"/>
        <v>0</v>
      </c>
      <c r="AE716" t="b">
        <f t="shared" ca="1" si="434"/>
        <v>0</v>
      </c>
      <c r="AF716" t="b">
        <f t="shared" ca="1" si="435"/>
        <v>1</v>
      </c>
      <c r="AG716" t="b">
        <f t="shared" ca="1" si="436"/>
        <v>0</v>
      </c>
      <c r="AH716" t="b">
        <f t="shared" ca="1" si="437"/>
        <v>0</v>
      </c>
      <c r="AI716" t="b">
        <f t="shared" ca="1" si="438"/>
        <v>0</v>
      </c>
      <c r="AJ716">
        <f t="shared" ca="1" si="446"/>
        <v>1</v>
      </c>
      <c r="AK716">
        <f t="shared" ca="1" si="439"/>
        <v>40704</v>
      </c>
      <c r="AL716">
        <f t="shared" ca="1" si="440"/>
        <v>748</v>
      </c>
      <c r="AM716" s="19">
        <f t="shared" ca="1" si="441"/>
        <v>412896</v>
      </c>
      <c r="AN716" t="str">
        <f ca="1">IF($C716=0,"",
VLOOKUP(MID($E716,1,1),TRANSF2,2,FALSE)
&amp; VLOOKUP(MID($E716,2,1),TRANSF2,2,FALSE)
&amp; VLOOKUP(MID($E716,3,1),TRANSF2,2,FALSE)
&amp; VLOOKUP(MID($E716,4,1),TRANSF2,2,FALSE)
&amp; VLOOKUP(MID($E716,5,1),TRANSF2,2,FALSE)
)</f>
        <v>PEILF</v>
      </c>
      <c r="AO716" t="str">
        <f t="shared" ca="1" si="447"/>
        <v>PEILF 707</v>
      </c>
      <c r="AP716" t="str">
        <f ca="1"/>
        <v>LFFHE 318</v>
      </c>
      <c r="AQ716" t="str" cm="1">
        <f t="array" aca="1" ref="AQ716:AR716" ca="1">IF($C716=0,"",_xlfn.TEXTSPLIT(AP716," "))</f>
        <v>LFFHE</v>
      </c>
      <c r="AR716" t="str">
        <f ca="1"/>
        <v>318</v>
      </c>
      <c r="AS716">
        <f t="shared" ca="1" si="448"/>
        <v>318</v>
      </c>
      <c r="AT716">
        <f ca="1"/>
        <v>704</v>
      </c>
      <c r="AU716" t="str">
        <f ca="1">IF($C716=0,"",
VLOOKUP(MID(AQ716,1,1),REVTRANS2,2,FALSE)
&amp; VLOOKUP(MID(AQ716,2,1),REVTRANS2,2,FALSE)
&amp; VLOOKUP(MID(AQ716,3,1),REVTRANS2,2,FALSE)
&amp; VLOOKUP(MID(AQ716,4,1),REVTRANS2,2,FALSE)
&amp; VLOOKUP(MID(AQ716,5,1),REVTRANS2,2,FALSE)
)</f>
        <v>T6685</v>
      </c>
      <c r="AV716">
        <f t="shared" ca="1" si="470"/>
        <v>0</v>
      </c>
      <c r="AW716">
        <f t="shared" ca="1" si="469"/>
        <v>0</v>
      </c>
      <c r="AX716">
        <f t="shared" ca="1" si="469"/>
        <v>0</v>
      </c>
      <c r="AY716">
        <f t="shared" ca="1" si="469"/>
        <v>0</v>
      </c>
      <c r="AZ716">
        <f t="shared" ca="1" si="469"/>
        <v>1</v>
      </c>
      <c r="BA716">
        <f t="shared" ca="1" si="469"/>
        <v>2</v>
      </c>
      <c r="BB716">
        <f t="shared" ca="1" si="469"/>
        <v>0</v>
      </c>
      <c r="BC716">
        <f t="shared" ca="1" si="469"/>
        <v>1</v>
      </c>
      <c r="BD716">
        <f t="shared" ca="1" si="469"/>
        <v>0</v>
      </c>
      <c r="BE716">
        <f t="shared" ca="1" si="469"/>
        <v>1</v>
      </c>
      <c r="BF716">
        <f t="shared" ca="1" si="469"/>
        <v>0</v>
      </c>
      <c r="BG716">
        <f t="shared" ca="1" si="469"/>
        <v>0</v>
      </c>
      <c r="BH716">
        <f t="shared" ca="1" si="469"/>
        <v>0</v>
      </c>
      <c r="BI716" s="37">
        <f t="shared" ca="1" si="469"/>
        <v>0</v>
      </c>
      <c r="BJ716" t="b">
        <f t="shared" ca="1" si="449"/>
        <v>0</v>
      </c>
      <c r="BK716" t="b">
        <f t="shared" ca="1" si="450"/>
        <v>0</v>
      </c>
      <c r="BL716" t="b">
        <f t="shared" ca="1" si="451"/>
        <v>0</v>
      </c>
      <c r="BM716" t="b">
        <f t="shared" ca="1" si="452"/>
        <v>0</v>
      </c>
      <c r="BN716" t="b">
        <f t="shared" ca="1" si="453"/>
        <v>0</v>
      </c>
      <c r="BO716" t="b">
        <f t="shared" ca="1" si="454"/>
        <v>1</v>
      </c>
      <c r="BP716" t="b">
        <f t="shared" ca="1" si="455"/>
        <v>0</v>
      </c>
      <c r="BQ716">
        <f t="shared" ca="1" si="456"/>
        <v>1</v>
      </c>
      <c r="BR716">
        <f t="shared" ca="1" si="457"/>
        <v>20704</v>
      </c>
      <c r="BS716" cm="1">
        <f t="array" aca="1" ref="BS716" ca="1">IF($C716=0,"",RANK(BR716,OFFSET(KKK,0,0,LAST,1),-1))</f>
        <v>267</v>
      </c>
      <c r="BT716" s="19">
        <f t="shared" ca="1" si="458"/>
        <v>84906</v>
      </c>
    </row>
    <row r="717" spans="1:72">
      <c r="A717">
        <v>705</v>
      </c>
      <c r="C717" s="9" t="str">
        <f t="shared" ca="1" si="468"/>
        <v>44525 906</v>
      </c>
      <c r="D717">
        <f t="shared" ref="D717:D780" ca="1" si="471">IF($C717=0,"",LEN($C717))</f>
        <v>9</v>
      </c>
      <c r="E717" t="str">
        <f t="shared" ca="1" si="442"/>
        <v>44525</v>
      </c>
      <c r="F717" t="str">
        <f t="shared" ref="F717:F780" ca="1" si="472">IF($C717=0,"",
VLOOKUP(MID($E717,1,1),TRANSF,2,FALSE)
&amp; VLOOKUP(MID($E717,2,1),TRANSF,2,FALSE)
&amp; VLOOKUP(MID($E717,3,1),TRANSF,2,FALSE)
&amp; VLOOKUP(MID($E717,4,1),TRANSF,2,FALSE)
&amp; VLOOKUP(MID($E717,5,1),TRANSF,2,FALSE)
)</f>
        <v>DDEBE</v>
      </c>
      <c r="G717" t="str">
        <f t="shared" ca="1" si="443"/>
        <v>DDEBE 906</v>
      </c>
      <c r="H717" t="str">
        <f ca="1"/>
        <v>MDDDH 89</v>
      </c>
      <c r="I717" t="str" cm="1">
        <f t="array" aca="1" ref="I717:J717" ca="1">IF($C717=0,"",_xlfn.TEXTSPLIT(H717," "))</f>
        <v>MDDDH</v>
      </c>
      <c r="J717" t="str">
        <f ca="1"/>
        <v>89</v>
      </c>
      <c r="K717">
        <f t="shared" ca="1" si="444"/>
        <v>89</v>
      </c>
      <c r="L717">
        <f ca="1"/>
        <v>705</v>
      </c>
      <c r="M717" t="str">
        <f t="shared" ref="M717:M780" ca="1" si="473">IF($C717=0,"",
VLOOKUP(MID($I717,1,1),REVTRANSF,2,FALSE)
&amp; VLOOKUP(MID($I717,2,1),REVTRANSF,2,FALSE)
&amp; VLOOKUP(MID($I717,3,1),REVTRANSF,2,FALSE)
&amp; VLOOKUP(MID($I717,4,1),REVTRANSF,2,FALSE)
&amp; VLOOKUP(MID($I717,5,1),REVTRANSF,2,FALSE)
)</f>
        <v>J4448</v>
      </c>
      <c r="N717">
        <f t="shared" ca="1" si="463"/>
        <v>0</v>
      </c>
      <c r="O717">
        <f t="shared" ref="O717:AA726" ca="1" si="474">IF($C717=0,"",(LEN($M717)-LEN(SUBSTITUTE($M717,O$11,""))))</f>
        <v>0</v>
      </c>
      <c r="P717">
        <f t="shared" ca="1" si="474"/>
        <v>0</v>
      </c>
      <c r="Q717">
        <f t="shared" ca="1" si="474"/>
        <v>3</v>
      </c>
      <c r="R717">
        <f t="shared" ca="1" si="474"/>
        <v>0</v>
      </c>
      <c r="S717">
        <f t="shared" ca="1" si="474"/>
        <v>0</v>
      </c>
      <c r="T717">
        <f t="shared" ca="1" si="474"/>
        <v>0</v>
      </c>
      <c r="U717">
        <f t="shared" ca="1" si="474"/>
        <v>1</v>
      </c>
      <c r="V717">
        <f t="shared" ca="1" si="474"/>
        <v>0</v>
      </c>
      <c r="W717">
        <f t="shared" ca="1" si="474"/>
        <v>0</v>
      </c>
      <c r="X717">
        <f t="shared" ca="1" si="474"/>
        <v>1</v>
      </c>
      <c r="Y717">
        <f t="shared" ca="1" si="474"/>
        <v>0</v>
      </c>
      <c r="Z717">
        <f t="shared" ca="1" si="474"/>
        <v>0</v>
      </c>
      <c r="AA717">
        <f t="shared" ca="1" si="474"/>
        <v>0</v>
      </c>
      <c r="AB717">
        <f t="shared" ca="1" si="445"/>
        <v>5</v>
      </c>
      <c r="AC717" t="b">
        <f t="shared" ref="AC717:AC780" ca="1" si="475">IF($C717=0,"",MAX($N717:$AA717)=5)</f>
        <v>0</v>
      </c>
      <c r="AD717" t="b">
        <f t="shared" ref="AD717:AD780" ca="1" si="476">IF($C717=0,"",MAX($N717:$AA717)=4)</f>
        <v>0</v>
      </c>
      <c r="AE717" t="b">
        <f t="shared" ref="AE717:AE780" ca="1" si="477">IF($C717=0,"",AND(MAX($N717:$AA717)=3,IFERROR(_xlfn.XMATCH(2,$N717:$AA717)&gt;0,FALSE)))</f>
        <v>0</v>
      </c>
      <c r="AF717" t="b">
        <f t="shared" ref="AF717:AF780" ca="1" si="478">IF($C717=0,"",AND(MAX($N717:$AA717)=3,IFERROR(_xlfn.XMATCH(1,$N717:$AA717)&gt;0,FALSE)))</f>
        <v>1</v>
      </c>
      <c r="AG717" t="b">
        <f t="shared" ref="AG717:AG780" ca="1" si="479">IF($C717=0,"",COUNTIF($N717:$AA717,2)=2)</f>
        <v>0</v>
      </c>
      <c r="AH717" t="b">
        <f t="shared" ref="AH717:AH780" ca="1" si="480">IF($C717=0,"",AND(MAX($N717:$AA717)=2,COUNTIF($N717:$AA717,2)=1))</f>
        <v>0</v>
      </c>
      <c r="AI717" t="b">
        <f t="shared" ref="AI717:AI780" ca="1" si="481">IF($C717=0,"",MAX($N717:$AA717)=1)</f>
        <v>0</v>
      </c>
      <c r="AJ717">
        <f t="shared" ca="1" si="446"/>
        <v>1</v>
      </c>
      <c r="AK717">
        <f t="shared" ref="AK717:AK780" ca="1" si="482">IF($C717=0,"",AC717*70000+AD717*60000+AE717*50000+AF717*40000+AG717*30000+AH717*20000+AI717*10000+L717)</f>
        <v>40705</v>
      </c>
      <c r="AL717">
        <f t="shared" ref="AL717:AL780" ca="1" si="483">IF($C717=0,"",RANK(AK717,OFFSET(CCC,0,0,LAST,1),-1))</f>
        <v>749</v>
      </c>
      <c r="AM717" s="19">
        <f t="shared" ref="AM717:AM780" ca="1" si="484">IF($C717=0,"",AL717*K717)</f>
        <v>66661</v>
      </c>
      <c r="AN717" t="str">
        <f ca="1">IF($C717=0,"",
VLOOKUP(MID($E717,1,1),TRANSF2,2,FALSE)
&amp; VLOOKUP(MID($E717,2,1),TRANSF2,2,FALSE)
&amp; VLOOKUP(MID($E717,3,1),TRANSF2,2,FALSE)
&amp; VLOOKUP(MID($E717,4,1),TRANSF2,2,FALSE)
&amp; VLOOKUP(MID($E717,5,1),TRANSF2,2,FALSE)
)</f>
        <v>DDEBE</v>
      </c>
      <c r="AO717" t="str">
        <f t="shared" ca="1" si="447"/>
        <v>DDEBE 906</v>
      </c>
      <c r="AP717" t="str">
        <f ca="1"/>
        <v>LFGFA 823</v>
      </c>
      <c r="AQ717" t="str" cm="1">
        <f t="array" aca="1" ref="AQ717:AR717" ca="1">IF($C717=0,"",_xlfn.TEXTSPLIT(AP717," "))</f>
        <v>LFGFA</v>
      </c>
      <c r="AR717" t="str">
        <f ca="1"/>
        <v>823</v>
      </c>
      <c r="AS717">
        <f t="shared" ca="1" si="448"/>
        <v>823</v>
      </c>
      <c r="AT717">
        <f ca="1"/>
        <v>705</v>
      </c>
      <c r="AU717" t="str">
        <f ca="1">IF($C717=0,"",
VLOOKUP(MID(AQ717,1,1),REVTRANS2,2,FALSE)
&amp; VLOOKUP(MID(AQ717,2,1),REVTRANS2,2,FALSE)
&amp; VLOOKUP(MID(AQ717,3,1),REVTRANS2,2,FALSE)
&amp; VLOOKUP(MID(AQ717,4,1),REVTRANS2,2,FALSE)
&amp; VLOOKUP(MID(AQ717,5,1),REVTRANS2,2,FALSE)
)</f>
        <v>T676J</v>
      </c>
      <c r="AV717">
        <f t="shared" ca="1" si="470"/>
        <v>0</v>
      </c>
      <c r="AW717">
        <f t="shared" ca="1" si="469"/>
        <v>0</v>
      </c>
      <c r="AX717">
        <f t="shared" ca="1" si="469"/>
        <v>0</v>
      </c>
      <c r="AY717">
        <f t="shared" ca="1" si="469"/>
        <v>0</v>
      </c>
      <c r="AZ717">
        <f t="shared" ca="1" si="469"/>
        <v>0</v>
      </c>
      <c r="BA717">
        <f t="shared" ca="1" si="469"/>
        <v>2</v>
      </c>
      <c r="BB717">
        <f t="shared" ca="1" si="469"/>
        <v>1</v>
      </c>
      <c r="BC717">
        <f t="shared" ca="1" si="469"/>
        <v>0</v>
      </c>
      <c r="BD717">
        <f t="shared" ca="1" si="469"/>
        <v>0</v>
      </c>
      <c r="BE717">
        <f t="shared" ca="1" si="469"/>
        <v>1</v>
      </c>
      <c r="BF717">
        <f t="shared" ca="1" si="469"/>
        <v>0</v>
      </c>
      <c r="BG717">
        <f t="shared" ca="1" si="469"/>
        <v>0</v>
      </c>
      <c r="BH717">
        <f t="shared" ca="1" si="469"/>
        <v>0</v>
      </c>
      <c r="BI717" s="37">
        <f t="shared" ca="1" si="469"/>
        <v>1</v>
      </c>
      <c r="BJ717" t="b">
        <f t="shared" ca="1" si="449"/>
        <v>0</v>
      </c>
      <c r="BK717" t="b">
        <f t="shared" ca="1" si="450"/>
        <v>0</v>
      </c>
      <c r="BL717" t="b">
        <f t="shared" ca="1" si="451"/>
        <v>0</v>
      </c>
      <c r="BM717" t="b">
        <f t="shared" ca="1" si="452"/>
        <v>1</v>
      </c>
      <c r="BN717" t="b">
        <f t="shared" ca="1" si="453"/>
        <v>0</v>
      </c>
      <c r="BO717" t="b">
        <f t="shared" ca="1" si="454"/>
        <v>0</v>
      </c>
      <c r="BP717" t="b">
        <f t="shared" ca="1" si="455"/>
        <v>0</v>
      </c>
      <c r="BQ717">
        <f t="shared" ca="1" si="456"/>
        <v>1</v>
      </c>
      <c r="BR717">
        <f t="shared" ca="1" si="457"/>
        <v>40705</v>
      </c>
      <c r="BS717" cm="1">
        <f t="array" aca="1" ref="BS717" ca="1">IF($C717=0,"",RANK(BR717,OFFSET(KKK,0,0,LAST,1),-1))</f>
        <v>623</v>
      </c>
      <c r="BT717" s="19">
        <f t="shared" ca="1" si="458"/>
        <v>512729</v>
      </c>
    </row>
    <row r="718" spans="1:72">
      <c r="A718">
        <v>706</v>
      </c>
      <c r="C718" s="9" t="str">
        <f t="shared" ca="1" si="468"/>
        <v>Q8J8Q 137</v>
      </c>
      <c r="D718">
        <f t="shared" ca="1" si="471"/>
        <v>9</v>
      </c>
      <c r="E718" t="str">
        <f t="shared" ref="E718:E781" ca="1" si="485">IF($C718=0,"",MID($C718,1,5))</f>
        <v>Q8J8Q</v>
      </c>
      <c r="F718" t="str">
        <f t="shared" ca="1" si="472"/>
        <v>NHMHN</v>
      </c>
      <c r="G718" t="str">
        <f t="shared" ref="G718:G781" ca="1" si="486">IF($C718=0,"",F718&amp;" "&amp;MID($C718,7,4))</f>
        <v>NHMHN 137</v>
      </c>
      <c r="H718" t="str">
        <f ca="1"/>
        <v>MDEDD 934</v>
      </c>
      <c r="I718" t="str" cm="1">
        <f t="array" aca="1" ref="I718:J718" ca="1">IF($C718=0,"",_xlfn.TEXTSPLIT(H718," "))</f>
        <v>MDEDD</v>
      </c>
      <c r="J718" t="str">
        <f ca="1"/>
        <v>934</v>
      </c>
      <c r="K718">
        <f t="shared" ref="K718:K781" ca="1" si="487">IF($C718=0,"",VALUE(J718))</f>
        <v>934</v>
      </c>
      <c r="L718">
        <f ca="1"/>
        <v>706</v>
      </c>
      <c r="M718" t="str">
        <f t="shared" ca="1" si="473"/>
        <v>J4544</v>
      </c>
      <c r="N718">
        <f t="shared" ca="1" si="463"/>
        <v>0</v>
      </c>
      <c r="O718">
        <f t="shared" ca="1" si="474"/>
        <v>0</v>
      </c>
      <c r="P718">
        <f t="shared" ca="1" si="474"/>
        <v>0</v>
      </c>
      <c r="Q718">
        <f t="shared" ca="1" si="474"/>
        <v>3</v>
      </c>
      <c r="R718">
        <f t="shared" ca="1" si="474"/>
        <v>1</v>
      </c>
      <c r="S718">
        <f t="shared" ca="1" si="474"/>
        <v>0</v>
      </c>
      <c r="T718">
        <f t="shared" ca="1" si="474"/>
        <v>0</v>
      </c>
      <c r="U718">
        <f t="shared" ca="1" si="474"/>
        <v>0</v>
      </c>
      <c r="V718">
        <f t="shared" ca="1" si="474"/>
        <v>0</v>
      </c>
      <c r="W718">
        <f t="shared" ca="1" si="474"/>
        <v>0</v>
      </c>
      <c r="X718">
        <f t="shared" ca="1" si="474"/>
        <v>1</v>
      </c>
      <c r="Y718">
        <f t="shared" ca="1" si="474"/>
        <v>0</v>
      </c>
      <c r="Z718">
        <f t="shared" ca="1" si="474"/>
        <v>0</v>
      </c>
      <c r="AA718">
        <f t="shared" ca="1" si="474"/>
        <v>0</v>
      </c>
      <c r="AB718">
        <f t="shared" ref="AB718:AB781" ca="1" si="488">IF($C718=0,"",SUM(N718:AA718))</f>
        <v>5</v>
      </c>
      <c r="AC718" t="b">
        <f t="shared" ca="1" si="475"/>
        <v>0</v>
      </c>
      <c r="AD718" t="b">
        <f t="shared" ca="1" si="476"/>
        <v>0</v>
      </c>
      <c r="AE718" t="b">
        <f t="shared" ca="1" si="477"/>
        <v>0</v>
      </c>
      <c r="AF718" t="b">
        <f t="shared" ca="1" si="478"/>
        <v>1</v>
      </c>
      <c r="AG718" t="b">
        <f t="shared" ca="1" si="479"/>
        <v>0</v>
      </c>
      <c r="AH718" t="b">
        <f t="shared" ca="1" si="480"/>
        <v>0</v>
      </c>
      <c r="AI718" t="b">
        <f t="shared" ca="1" si="481"/>
        <v>0</v>
      </c>
      <c r="AJ718">
        <f t="shared" ref="AJ718:AJ781" ca="1" si="489">IF($C718=0,"",COUNTIF(AC718:AI718,TRUE))</f>
        <v>1</v>
      </c>
      <c r="AK718">
        <f t="shared" ca="1" si="482"/>
        <v>40706</v>
      </c>
      <c r="AL718">
        <f t="shared" ca="1" si="483"/>
        <v>750</v>
      </c>
      <c r="AM718" s="19">
        <f t="shared" ca="1" si="484"/>
        <v>700500</v>
      </c>
      <c r="AN718" t="str">
        <f ca="1">IF($C718=0,"",
VLOOKUP(MID($E718,1,1),TRANSF2,2,FALSE)
&amp; VLOOKUP(MID($E718,2,1),TRANSF2,2,FALSE)
&amp; VLOOKUP(MID($E718,3,1),TRANSF2,2,FALSE)
&amp; VLOOKUP(MID($E718,4,1),TRANSF2,2,FALSE)
&amp; VLOOKUP(MID($E718,5,1),TRANSF2,2,FALSE)
)</f>
        <v>NHAHN</v>
      </c>
      <c r="AO718" t="str">
        <f t="shared" ref="AO718:AO781" ca="1" si="490">IF($C718=0,"",AN718&amp;" "&amp;MID($C718,7,4))</f>
        <v>NHAHN 137</v>
      </c>
      <c r="AP718" t="str">
        <f ca="1"/>
        <v>LFHAF 195</v>
      </c>
      <c r="AQ718" t="str" cm="1">
        <f t="array" aca="1" ref="AQ718:AR718" ca="1">IF($C718=0,"",_xlfn.TEXTSPLIT(AP718," "))</f>
        <v>LFHAF</v>
      </c>
      <c r="AR718" t="str">
        <f ca="1"/>
        <v>195</v>
      </c>
      <c r="AS718">
        <f t="shared" ref="AS718:AS781" ca="1" si="491">IF($C718=0,"",VALUE(AR718))</f>
        <v>195</v>
      </c>
      <c r="AT718">
        <f ca="1"/>
        <v>706</v>
      </c>
      <c r="AU718" t="str">
        <f ca="1">IF($C718=0,"",
VLOOKUP(MID(AQ718,1,1),REVTRANS2,2,FALSE)
&amp; VLOOKUP(MID(AQ718,2,1),REVTRANS2,2,FALSE)
&amp; VLOOKUP(MID(AQ718,3,1),REVTRANS2,2,FALSE)
&amp; VLOOKUP(MID(AQ718,4,1),REVTRANS2,2,FALSE)
&amp; VLOOKUP(MID(AQ718,5,1),REVTRANS2,2,FALSE)
)</f>
        <v>T68J6</v>
      </c>
      <c r="AV718">
        <f t="shared" ca="1" si="470"/>
        <v>0</v>
      </c>
      <c r="AW718">
        <f t="shared" ca="1" si="469"/>
        <v>0</v>
      </c>
      <c r="AX718">
        <f t="shared" ca="1" si="469"/>
        <v>0</v>
      </c>
      <c r="AY718">
        <f t="shared" ca="1" si="469"/>
        <v>0</v>
      </c>
      <c r="AZ718">
        <f t="shared" ca="1" si="469"/>
        <v>0</v>
      </c>
      <c r="BA718">
        <f t="shared" ca="1" si="469"/>
        <v>2</v>
      </c>
      <c r="BB718">
        <f t="shared" ca="1" si="469"/>
        <v>0</v>
      </c>
      <c r="BC718">
        <f t="shared" ca="1" si="469"/>
        <v>1</v>
      </c>
      <c r="BD718">
        <f t="shared" ca="1" si="469"/>
        <v>0</v>
      </c>
      <c r="BE718">
        <f t="shared" ca="1" si="469"/>
        <v>1</v>
      </c>
      <c r="BF718">
        <f t="shared" ca="1" si="469"/>
        <v>0</v>
      </c>
      <c r="BG718">
        <f t="shared" ca="1" si="469"/>
        <v>0</v>
      </c>
      <c r="BH718">
        <f t="shared" ca="1" si="469"/>
        <v>0</v>
      </c>
      <c r="BI718" s="37">
        <f t="shared" ca="1" si="469"/>
        <v>1</v>
      </c>
      <c r="BJ718" t="b">
        <f t="shared" ref="BJ718:BJ781" ca="1" si="492">IF($C718=0,"",MAX($AV718:$BH718)+$BI718=5)</f>
        <v>0</v>
      </c>
      <c r="BK718" t="b">
        <f t="shared" ref="BK718:BK781" ca="1" si="493">IF($C718=0,"",MAX($AV718:$BH718)+$BI718=4)</f>
        <v>0</v>
      </c>
      <c r="BL718" t="b">
        <f t="shared" ref="BL718:BL781" ca="1" si="494">IF($C718=0,"",
OR(
AND(MAX($AV718:$BH718)=2,COUNTIF($AV718:$BH718,2)=2,$BI718=1),
AND(MAX($AV718:$BH718)=3,COUNTIF($AV718:$BH718,2)=1,$BI718=0)
)
)</f>
        <v>0</v>
      </c>
      <c r="BM718" t="b">
        <f t="shared" ref="BM718:BM781" ca="1" si="495">IF($C718=0,"",
OR(
AND(MAX($AV718:$BH718)=2,COUNTIF($AV718:$BH718,2)=1,$BI718=1),
AND(MAX($AV718:$BH718)=1,$BI718=2),
AND(MAX($AV718:$BH718)=3,COUNTIF($AV718:$BH718,2)=0,$BI718=0)))</f>
        <v>1</v>
      </c>
      <c r="BN718" t="b">
        <f t="shared" ref="BN718:BN781" ca="1" si="496">IF($C718=0,"",
OR(
AND(MAX($AV718:$BH718)=2,COUNTIF($AV718:$BH718,2)=2,$BI718=0),
AND(MAX($AV718:$BH718)=3,COUNTIF($AV718:$BH718,1)=2,$BI718=1)
)
)</f>
        <v>0</v>
      </c>
      <c r="BO718" t="b">
        <f t="shared" ref="BO718:BO781" ca="1" si="497">IF($C718=0,"",
OR(
AND(MAX($AV718:$BH718)=2,COUNTIF($AV718:$BH718,2)=1,$BI718=0),
AND(MAX($AV718:$BH718)=1,$BI718=1)
)
)</f>
        <v>0</v>
      </c>
      <c r="BP718" t="b">
        <f t="shared" ref="BP718:BP781" ca="1" si="498">IF($C718=0,"",
AND(MAX($AV718:$BH718)=1,$BI718=0)
)</f>
        <v>0</v>
      </c>
      <c r="BQ718">
        <f t="shared" ref="BQ718:BQ781" ca="1" si="499">IF($C718=0,"",COUNTIF(BJ718:BP718,TRUE))</f>
        <v>1</v>
      </c>
      <c r="BR718">
        <f t="shared" ref="BR718:BR781" ca="1" si="500">IF($C718=0,"",BJ718*70000+BK718*60000+BL718*50000+BM718*40000+BN718*30000+BO718*20000+BP718*10000+AT718)</f>
        <v>40706</v>
      </c>
      <c r="BS718" cm="1">
        <f t="array" aca="1" ref="BS718" ca="1">IF($C718=0,"",RANK(BR718,OFFSET(KKK,0,0,LAST,1),-1))</f>
        <v>624</v>
      </c>
      <c r="BT718" s="19">
        <f t="shared" ref="BT718:BT781" ca="1" si="501">IF($C718=0,"",BS718*AS718)</f>
        <v>121680</v>
      </c>
    </row>
    <row r="719" spans="1:72">
      <c r="A719">
        <v>707</v>
      </c>
      <c r="C719" s="9" t="str">
        <f t="shared" ca="1" si="468"/>
        <v>T3J93 696</v>
      </c>
      <c r="D719">
        <f t="shared" ca="1" si="471"/>
        <v>9</v>
      </c>
      <c r="E719" t="str">
        <f t="shared" ca="1" si="485"/>
        <v>T3J93</v>
      </c>
      <c r="F719" t="str">
        <f t="shared" ca="1" si="472"/>
        <v>LCMIC</v>
      </c>
      <c r="G719" t="str">
        <f t="shared" ca="1" si="486"/>
        <v>LCMIC 696</v>
      </c>
      <c r="H719" t="str">
        <f ca="1"/>
        <v>MDGML 715</v>
      </c>
      <c r="I719" t="str" cm="1">
        <f t="array" aca="1" ref="I719:J719" ca="1">IF($C719=0,"",_xlfn.TEXTSPLIT(H719," "))</f>
        <v>MDGML</v>
      </c>
      <c r="J719" t="str">
        <f ca="1"/>
        <v>715</v>
      </c>
      <c r="K719">
        <f t="shared" ca="1" si="487"/>
        <v>715</v>
      </c>
      <c r="L719">
        <f ca="1"/>
        <v>707</v>
      </c>
      <c r="M719" t="str">
        <f t="shared" ca="1" si="473"/>
        <v>J47JT</v>
      </c>
      <c r="N719">
        <f t="shared" ca="1" si="463"/>
        <v>0</v>
      </c>
      <c r="O719">
        <f t="shared" ca="1" si="474"/>
        <v>0</v>
      </c>
      <c r="P719">
        <f t="shared" ca="1" si="474"/>
        <v>0</v>
      </c>
      <c r="Q719">
        <f t="shared" ca="1" si="474"/>
        <v>1</v>
      </c>
      <c r="R719">
        <f t="shared" ca="1" si="474"/>
        <v>0</v>
      </c>
      <c r="S719">
        <f t="shared" ca="1" si="474"/>
        <v>0</v>
      </c>
      <c r="T719">
        <f t="shared" ca="1" si="474"/>
        <v>1</v>
      </c>
      <c r="U719">
        <f t="shared" ca="1" si="474"/>
        <v>0</v>
      </c>
      <c r="V719">
        <f t="shared" ca="1" si="474"/>
        <v>0</v>
      </c>
      <c r="W719">
        <f t="shared" ca="1" si="474"/>
        <v>1</v>
      </c>
      <c r="X719">
        <f t="shared" ca="1" si="474"/>
        <v>2</v>
      </c>
      <c r="Y719">
        <f t="shared" ca="1" si="474"/>
        <v>0</v>
      </c>
      <c r="Z719">
        <f t="shared" ca="1" si="474"/>
        <v>0</v>
      </c>
      <c r="AA719">
        <f t="shared" ca="1" si="474"/>
        <v>0</v>
      </c>
      <c r="AB719">
        <f t="shared" ca="1" si="488"/>
        <v>5</v>
      </c>
      <c r="AC719" t="b">
        <f t="shared" ca="1" si="475"/>
        <v>0</v>
      </c>
      <c r="AD719" t="b">
        <f t="shared" ca="1" si="476"/>
        <v>0</v>
      </c>
      <c r="AE719" t="b">
        <f t="shared" ca="1" si="477"/>
        <v>0</v>
      </c>
      <c r="AF719" t="b">
        <f t="shared" ca="1" si="478"/>
        <v>0</v>
      </c>
      <c r="AG719" t="b">
        <f t="shared" ca="1" si="479"/>
        <v>0</v>
      </c>
      <c r="AH719" t="b">
        <f t="shared" ca="1" si="480"/>
        <v>1</v>
      </c>
      <c r="AI719" t="b">
        <f t="shared" ca="1" si="481"/>
        <v>0</v>
      </c>
      <c r="AJ719">
        <f t="shared" ca="1" si="489"/>
        <v>1</v>
      </c>
      <c r="AK719">
        <f t="shared" ca="1" si="482"/>
        <v>20707</v>
      </c>
      <c r="AL719">
        <f t="shared" ca="1" si="483"/>
        <v>367</v>
      </c>
      <c r="AM719" s="19">
        <f t="shared" ca="1" si="484"/>
        <v>262405</v>
      </c>
      <c r="AN719" t="str">
        <f ca="1">IF($C719=0,"",
VLOOKUP(MID($E719,1,1),TRANSF2,2,FALSE)
&amp; VLOOKUP(MID($E719,2,1),TRANSF2,2,FALSE)
&amp; VLOOKUP(MID($E719,3,1),TRANSF2,2,FALSE)
&amp; VLOOKUP(MID($E719,4,1),TRANSF2,2,FALSE)
&amp; VLOOKUP(MID($E719,5,1),TRANSF2,2,FALSE)
)</f>
        <v>LCAIC</v>
      </c>
      <c r="AO719" t="str">
        <f t="shared" ca="1" si="490"/>
        <v>LCAIC 696</v>
      </c>
      <c r="AP719" t="str">
        <f ca="1"/>
        <v>LFLFI 732</v>
      </c>
      <c r="AQ719" t="str" cm="1">
        <f t="array" aca="1" ref="AQ719:AR719" ca="1">IF($C719=0,"",_xlfn.TEXTSPLIT(AP719," "))</f>
        <v>LFLFI</v>
      </c>
      <c r="AR719" t="str">
        <f ca="1"/>
        <v>732</v>
      </c>
      <c r="AS719">
        <f t="shared" ca="1" si="491"/>
        <v>732</v>
      </c>
      <c r="AT719">
        <f ca="1"/>
        <v>707</v>
      </c>
      <c r="AU719" t="str">
        <f ca="1">IF($C719=0,"",
VLOOKUP(MID(AQ719,1,1),REVTRANS2,2,FALSE)
&amp; VLOOKUP(MID(AQ719,2,1),REVTRANS2,2,FALSE)
&amp; VLOOKUP(MID(AQ719,3,1),REVTRANS2,2,FALSE)
&amp; VLOOKUP(MID(AQ719,4,1),REVTRANS2,2,FALSE)
&amp; VLOOKUP(MID(AQ719,5,1),REVTRANS2,2,FALSE)
)</f>
        <v>T6T69</v>
      </c>
      <c r="AV719">
        <f t="shared" ca="1" si="470"/>
        <v>0</v>
      </c>
      <c r="AW719">
        <f t="shared" ca="1" si="469"/>
        <v>0</v>
      </c>
      <c r="AX719">
        <f t="shared" ca="1" si="469"/>
        <v>0</v>
      </c>
      <c r="AY719">
        <f t="shared" ca="1" si="469"/>
        <v>0</v>
      </c>
      <c r="AZ719">
        <f t="shared" ca="1" si="469"/>
        <v>0</v>
      </c>
      <c r="BA719">
        <f t="shared" ca="1" si="469"/>
        <v>2</v>
      </c>
      <c r="BB719">
        <f t="shared" ca="1" si="469"/>
        <v>0</v>
      </c>
      <c r="BC719">
        <f t="shared" ca="1" si="469"/>
        <v>0</v>
      </c>
      <c r="BD719">
        <f t="shared" ca="1" si="469"/>
        <v>1</v>
      </c>
      <c r="BE719">
        <f t="shared" ca="1" si="469"/>
        <v>2</v>
      </c>
      <c r="BF719">
        <f t="shared" ca="1" si="469"/>
        <v>0</v>
      </c>
      <c r="BG719">
        <f t="shared" ca="1" si="469"/>
        <v>0</v>
      </c>
      <c r="BH719">
        <f t="shared" ca="1" si="469"/>
        <v>0</v>
      </c>
      <c r="BI719" s="37">
        <f t="shared" ca="1" si="469"/>
        <v>0</v>
      </c>
      <c r="BJ719" t="b">
        <f t="shared" ca="1" si="492"/>
        <v>0</v>
      </c>
      <c r="BK719" t="b">
        <f t="shared" ca="1" si="493"/>
        <v>0</v>
      </c>
      <c r="BL719" t="b">
        <f t="shared" ca="1" si="494"/>
        <v>0</v>
      </c>
      <c r="BM719" t="b">
        <f t="shared" ca="1" si="495"/>
        <v>0</v>
      </c>
      <c r="BN719" t="b">
        <f t="shared" ca="1" si="496"/>
        <v>1</v>
      </c>
      <c r="BO719" t="b">
        <f t="shared" ca="1" si="497"/>
        <v>0</v>
      </c>
      <c r="BP719" t="b">
        <f t="shared" ca="1" si="498"/>
        <v>0</v>
      </c>
      <c r="BQ719">
        <f t="shared" ca="1" si="499"/>
        <v>1</v>
      </c>
      <c r="BR719">
        <f t="shared" ca="1" si="500"/>
        <v>30707</v>
      </c>
      <c r="BS719" cm="1">
        <f t="array" aca="1" ref="BS719" ca="1">IF($C719=0,"",RANK(BR719,OFFSET(KKK,0,0,LAST,1),-1))</f>
        <v>408</v>
      </c>
      <c r="BT719" s="19">
        <f t="shared" ca="1" si="501"/>
        <v>298656</v>
      </c>
    </row>
    <row r="720" spans="1:72">
      <c r="A720">
        <v>708</v>
      </c>
      <c r="C720" s="9" t="str">
        <f t="shared" ca="1" si="468"/>
        <v>47464 340</v>
      </c>
      <c r="D720">
        <f t="shared" ca="1" si="471"/>
        <v>9</v>
      </c>
      <c r="E720" t="str">
        <f t="shared" ca="1" si="485"/>
        <v>47464</v>
      </c>
      <c r="F720" t="str">
        <f t="shared" ca="1" si="472"/>
        <v>DGDFD</v>
      </c>
      <c r="G720" t="str">
        <f t="shared" ca="1" si="486"/>
        <v>DGDFD 340</v>
      </c>
      <c r="H720" t="str">
        <f ca="1"/>
        <v>MDLLL 895</v>
      </c>
      <c r="I720" t="str" cm="1">
        <f t="array" aca="1" ref="I720:J720" ca="1">IF($C720=0,"",_xlfn.TEXTSPLIT(H720," "))</f>
        <v>MDLLL</v>
      </c>
      <c r="J720" t="str">
        <f ca="1"/>
        <v>895</v>
      </c>
      <c r="K720">
        <f t="shared" ca="1" si="487"/>
        <v>895</v>
      </c>
      <c r="L720">
        <f ca="1"/>
        <v>708</v>
      </c>
      <c r="M720" t="str">
        <f t="shared" ca="1" si="473"/>
        <v>J4TTT</v>
      </c>
      <c r="N720">
        <f t="shared" ca="1" si="463"/>
        <v>0</v>
      </c>
      <c r="O720">
        <f t="shared" ca="1" si="474"/>
        <v>0</v>
      </c>
      <c r="P720">
        <f t="shared" ca="1" si="474"/>
        <v>0</v>
      </c>
      <c r="Q720">
        <f t="shared" ca="1" si="474"/>
        <v>1</v>
      </c>
      <c r="R720">
        <f t="shared" ca="1" si="474"/>
        <v>0</v>
      </c>
      <c r="S720">
        <f t="shared" ca="1" si="474"/>
        <v>0</v>
      </c>
      <c r="T720">
        <f t="shared" ca="1" si="474"/>
        <v>0</v>
      </c>
      <c r="U720">
        <f t="shared" ca="1" si="474"/>
        <v>0</v>
      </c>
      <c r="V720">
        <f t="shared" ca="1" si="474"/>
        <v>0</v>
      </c>
      <c r="W720">
        <f t="shared" ca="1" si="474"/>
        <v>3</v>
      </c>
      <c r="X720">
        <f t="shared" ca="1" si="474"/>
        <v>1</v>
      </c>
      <c r="Y720">
        <f t="shared" ca="1" si="474"/>
        <v>0</v>
      </c>
      <c r="Z720">
        <f t="shared" ca="1" si="474"/>
        <v>0</v>
      </c>
      <c r="AA720">
        <f t="shared" ca="1" si="474"/>
        <v>0</v>
      </c>
      <c r="AB720">
        <f t="shared" ca="1" si="488"/>
        <v>5</v>
      </c>
      <c r="AC720" t="b">
        <f t="shared" ca="1" si="475"/>
        <v>0</v>
      </c>
      <c r="AD720" t="b">
        <f t="shared" ca="1" si="476"/>
        <v>0</v>
      </c>
      <c r="AE720" t="b">
        <f t="shared" ca="1" si="477"/>
        <v>0</v>
      </c>
      <c r="AF720" t="b">
        <f t="shared" ca="1" si="478"/>
        <v>1</v>
      </c>
      <c r="AG720" t="b">
        <f t="shared" ca="1" si="479"/>
        <v>0</v>
      </c>
      <c r="AH720" t="b">
        <f t="shared" ca="1" si="480"/>
        <v>0</v>
      </c>
      <c r="AI720" t="b">
        <f t="shared" ca="1" si="481"/>
        <v>0</v>
      </c>
      <c r="AJ720">
        <f t="shared" ca="1" si="489"/>
        <v>1</v>
      </c>
      <c r="AK720">
        <f t="shared" ca="1" si="482"/>
        <v>40708</v>
      </c>
      <c r="AL720">
        <f t="shared" ca="1" si="483"/>
        <v>751</v>
      </c>
      <c r="AM720" s="19">
        <f t="shared" ca="1" si="484"/>
        <v>672145</v>
      </c>
      <c r="AN720" t="str">
        <f ca="1">IF($C720=0,"",
VLOOKUP(MID($E720,1,1),TRANSF2,2,FALSE)
&amp; VLOOKUP(MID($E720,2,1),TRANSF2,2,FALSE)
&amp; VLOOKUP(MID($E720,3,1),TRANSF2,2,FALSE)
&amp; VLOOKUP(MID($E720,4,1),TRANSF2,2,FALSE)
&amp; VLOOKUP(MID($E720,5,1),TRANSF2,2,FALSE)
)</f>
        <v>DGDFD</v>
      </c>
      <c r="AO720" t="str">
        <f t="shared" ca="1" si="490"/>
        <v>DGDFD 340</v>
      </c>
      <c r="AP720" t="str">
        <f ca="1"/>
        <v>LFOLN 376</v>
      </c>
      <c r="AQ720" t="str" cm="1">
        <f t="array" aca="1" ref="AQ720:AR720" ca="1">IF($C720=0,"",_xlfn.TEXTSPLIT(AP720," "))</f>
        <v>LFOLN</v>
      </c>
      <c r="AR720" t="str">
        <f ca="1"/>
        <v>376</v>
      </c>
      <c r="AS720">
        <f t="shared" ca="1" si="491"/>
        <v>376</v>
      </c>
      <c r="AT720">
        <f ca="1"/>
        <v>708</v>
      </c>
      <c r="AU720" t="str">
        <f ca="1">IF($C720=0,"",
VLOOKUP(MID(AQ720,1,1),REVTRANS2,2,FALSE)
&amp; VLOOKUP(MID(AQ720,2,1),REVTRANS2,2,FALSE)
&amp; VLOOKUP(MID(AQ720,3,1),REVTRANS2,2,FALSE)
&amp; VLOOKUP(MID(AQ720,4,1),REVTRANS2,2,FALSE)
&amp; VLOOKUP(MID(AQ720,5,1),REVTRANS2,2,FALSE)
)</f>
        <v>T6KTQ</v>
      </c>
      <c r="AV720">
        <f t="shared" ca="1" si="470"/>
        <v>0</v>
      </c>
      <c r="AW720">
        <f t="shared" ca="1" si="469"/>
        <v>0</v>
      </c>
      <c r="AX720">
        <f t="shared" ca="1" si="469"/>
        <v>0</v>
      </c>
      <c r="AY720">
        <f t="shared" ca="1" si="469"/>
        <v>0</v>
      </c>
      <c r="AZ720">
        <f t="shared" ca="1" si="469"/>
        <v>0</v>
      </c>
      <c r="BA720">
        <f t="shared" ca="1" si="469"/>
        <v>1</v>
      </c>
      <c r="BB720">
        <f t="shared" ca="1" si="469"/>
        <v>0</v>
      </c>
      <c r="BC720">
        <f t="shared" ca="1" si="469"/>
        <v>0</v>
      </c>
      <c r="BD720">
        <f t="shared" ca="1" si="469"/>
        <v>0</v>
      </c>
      <c r="BE720">
        <f t="shared" ca="1" si="469"/>
        <v>2</v>
      </c>
      <c r="BF720">
        <f t="shared" ca="1" si="469"/>
        <v>1</v>
      </c>
      <c r="BG720">
        <f t="shared" ca="1" si="469"/>
        <v>1</v>
      </c>
      <c r="BH720">
        <f t="shared" ca="1" si="469"/>
        <v>0</v>
      </c>
      <c r="BI720" s="37">
        <f t="shared" ca="1" si="469"/>
        <v>0</v>
      </c>
      <c r="BJ720" t="b">
        <f t="shared" ca="1" si="492"/>
        <v>0</v>
      </c>
      <c r="BK720" t="b">
        <f t="shared" ca="1" si="493"/>
        <v>0</v>
      </c>
      <c r="BL720" t="b">
        <f t="shared" ca="1" si="494"/>
        <v>0</v>
      </c>
      <c r="BM720" t="b">
        <f t="shared" ca="1" si="495"/>
        <v>0</v>
      </c>
      <c r="BN720" t="b">
        <f t="shared" ca="1" si="496"/>
        <v>0</v>
      </c>
      <c r="BO720" t="b">
        <f t="shared" ca="1" si="497"/>
        <v>1</v>
      </c>
      <c r="BP720" t="b">
        <f t="shared" ca="1" si="498"/>
        <v>0</v>
      </c>
      <c r="BQ720">
        <f t="shared" ca="1" si="499"/>
        <v>1</v>
      </c>
      <c r="BR720">
        <f t="shared" ca="1" si="500"/>
        <v>20708</v>
      </c>
      <c r="BS720" cm="1">
        <f t="array" aca="1" ref="BS720" ca="1">IF($C720=0,"",RANK(BR720,OFFSET(KKK,0,0,LAST,1),-1))</f>
        <v>268</v>
      </c>
      <c r="BT720" s="19">
        <f t="shared" ca="1" si="501"/>
        <v>100768</v>
      </c>
    </row>
    <row r="721" spans="1:72">
      <c r="A721">
        <v>709</v>
      </c>
      <c r="C721" s="9" t="str">
        <f t="shared" ca="1" si="468"/>
        <v>J2822 907</v>
      </c>
      <c r="D721">
        <f t="shared" ca="1" si="471"/>
        <v>9</v>
      </c>
      <c r="E721" t="str">
        <f t="shared" ca="1" si="485"/>
        <v>J2822</v>
      </c>
      <c r="F721" t="str">
        <f t="shared" ca="1" si="472"/>
        <v>MBHBB</v>
      </c>
      <c r="G721" t="str">
        <f t="shared" ca="1" si="486"/>
        <v>MBHBB 907</v>
      </c>
      <c r="H721" t="str">
        <f ca="1"/>
        <v>MEEEE 658</v>
      </c>
      <c r="I721" t="str" cm="1">
        <f t="array" aca="1" ref="I721:J721" ca="1">IF($C721=0,"",_xlfn.TEXTSPLIT(H721," "))</f>
        <v>MEEEE</v>
      </c>
      <c r="J721" t="str">
        <f ca="1"/>
        <v>658</v>
      </c>
      <c r="K721">
        <f t="shared" ca="1" si="487"/>
        <v>658</v>
      </c>
      <c r="L721">
        <f ca="1"/>
        <v>709</v>
      </c>
      <c r="M721" t="str">
        <f t="shared" ca="1" si="473"/>
        <v>J5555</v>
      </c>
      <c r="N721">
        <f t="shared" ca="1" si="463"/>
        <v>0</v>
      </c>
      <c r="O721">
        <f t="shared" ca="1" si="474"/>
        <v>0</v>
      </c>
      <c r="P721">
        <f t="shared" ca="1" si="474"/>
        <v>0</v>
      </c>
      <c r="Q721">
        <f t="shared" ca="1" si="474"/>
        <v>0</v>
      </c>
      <c r="R721">
        <f t="shared" ca="1" si="474"/>
        <v>4</v>
      </c>
      <c r="S721">
        <f t="shared" ca="1" si="474"/>
        <v>0</v>
      </c>
      <c r="T721">
        <f t="shared" ca="1" si="474"/>
        <v>0</v>
      </c>
      <c r="U721">
        <f t="shared" ca="1" si="474"/>
        <v>0</v>
      </c>
      <c r="V721">
        <f t="shared" ca="1" si="474"/>
        <v>0</v>
      </c>
      <c r="W721">
        <f t="shared" ca="1" si="474"/>
        <v>0</v>
      </c>
      <c r="X721">
        <f t="shared" ca="1" si="474"/>
        <v>1</v>
      </c>
      <c r="Y721">
        <f t="shared" ca="1" si="474"/>
        <v>0</v>
      </c>
      <c r="Z721">
        <f t="shared" ca="1" si="474"/>
        <v>0</v>
      </c>
      <c r="AA721">
        <f t="shared" ca="1" si="474"/>
        <v>0</v>
      </c>
      <c r="AB721">
        <f t="shared" ca="1" si="488"/>
        <v>5</v>
      </c>
      <c r="AC721" t="b">
        <f t="shared" ca="1" si="475"/>
        <v>0</v>
      </c>
      <c r="AD721" t="b">
        <f t="shared" ca="1" si="476"/>
        <v>1</v>
      </c>
      <c r="AE721" t="b">
        <f t="shared" ca="1" si="477"/>
        <v>0</v>
      </c>
      <c r="AF721" t="b">
        <f t="shared" ca="1" si="478"/>
        <v>0</v>
      </c>
      <c r="AG721" t="b">
        <f t="shared" ca="1" si="479"/>
        <v>0</v>
      </c>
      <c r="AH721" t="b">
        <f t="shared" ca="1" si="480"/>
        <v>0</v>
      </c>
      <c r="AI721" t="b">
        <f t="shared" ca="1" si="481"/>
        <v>0</v>
      </c>
      <c r="AJ721">
        <f t="shared" ca="1" si="489"/>
        <v>1</v>
      </c>
      <c r="AK721">
        <f t="shared" ca="1" si="482"/>
        <v>60709</v>
      </c>
      <c r="AL721">
        <f t="shared" ca="1" si="483"/>
        <v>976</v>
      </c>
      <c r="AM721" s="19">
        <f t="shared" ca="1" si="484"/>
        <v>642208</v>
      </c>
      <c r="AN721" t="str">
        <f ca="1">IF($C721=0,"",
VLOOKUP(MID($E721,1,1),TRANSF2,2,FALSE)
&amp; VLOOKUP(MID($E721,2,1),TRANSF2,2,FALSE)
&amp; VLOOKUP(MID($E721,3,1),TRANSF2,2,FALSE)
&amp; VLOOKUP(MID($E721,4,1),TRANSF2,2,FALSE)
&amp; VLOOKUP(MID($E721,5,1),TRANSF2,2,FALSE)
)</f>
        <v>ABHBB</v>
      </c>
      <c r="AO721" t="str">
        <f t="shared" ca="1" si="490"/>
        <v>ABHBB 907</v>
      </c>
      <c r="AP721" t="str">
        <f ca="1"/>
        <v>LGBLG 482</v>
      </c>
      <c r="AQ721" t="str" cm="1">
        <f t="array" aca="1" ref="AQ721:AR721" ca="1">IF($C721=0,"",_xlfn.TEXTSPLIT(AP721," "))</f>
        <v>LGBLG</v>
      </c>
      <c r="AR721" t="str">
        <f ca="1"/>
        <v>482</v>
      </c>
      <c r="AS721">
        <f t="shared" ca="1" si="491"/>
        <v>482</v>
      </c>
      <c r="AT721">
        <f ca="1"/>
        <v>709</v>
      </c>
      <c r="AU721" t="str">
        <f ca="1">IF($C721=0,"",
VLOOKUP(MID(AQ721,1,1),REVTRANS2,2,FALSE)
&amp; VLOOKUP(MID(AQ721,2,1),REVTRANS2,2,FALSE)
&amp; VLOOKUP(MID(AQ721,3,1),REVTRANS2,2,FALSE)
&amp; VLOOKUP(MID(AQ721,4,1),REVTRANS2,2,FALSE)
&amp; VLOOKUP(MID(AQ721,5,1),REVTRANS2,2,FALSE)
)</f>
        <v>T72T7</v>
      </c>
      <c r="AV721">
        <f t="shared" ca="1" si="470"/>
        <v>0</v>
      </c>
      <c r="AW721">
        <f t="shared" ca="1" si="469"/>
        <v>1</v>
      </c>
      <c r="AX721">
        <f t="shared" ca="1" si="469"/>
        <v>0</v>
      </c>
      <c r="AY721">
        <f t="shared" ca="1" si="469"/>
        <v>0</v>
      </c>
      <c r="AZ721">
        <f t="shared" ca="1" si="469"/>
        <v>0</v>
      </c>
      <c r="BA721">
        <f t="shared" ca="1" si="469"/>
        <v>0</v>
      </c>
      <c r="BB721">
        <f t="shared" ca="1" si="469"/>
        <v>2</v>
      </c>
      <c r="BC721">
        <f t="shared" ca="1" si="469"/>
        <v>0</v>
      </c>
      <c r="BD721">
        <f t="shared" ca="1" si="469"/>
        <v>0</v>
      </c>
      <c r="BE721">
        <f t="shared" ca="1" si="469"/>
        <v>2</v>
      </c>
      <c r="BF721">
        <f t="shared" ca="1" si="469"/>
        <v>0</v>
      </c>
      <c r="BG721">
        <f t="shared" ca="1" si="469"/>
        <v>0</v>
      </c>
      <c r="BH721">
        <f t="shared" ca="1" si="469"/>
        <v>0</v>
      </c>
      <c r="BI721" s="37">
        <f t="shared" ca="1" si="469"/>
        <v>0</v>
      </c>
      <c r="BJ721" t="b">
        <f t="shared" ca="1" si="492"/>
        <v>0</v>
      </c>
      <c r="BK721" t="b">
        <f t="shared" ca="1" si="493"/>
        <v>0</v>
      </c>
      <c r="BL721" t="b">
        <f t="shared" ca="1" si="494"/>
        <v>0</v>
      </c>
      <c r="BM721" t="b">
        <f t="shared" ca="1" si="495"/>
        <v>0</v>
      </c>
      <c r="BN721" t="b">
        <f t="shared" ca="1" si="496"/>
        <v>1</v>
      </c>
      <c r="BO721" t="b">
        <f t="shared" ca="1" si="497"/>
        <v>0</v>
      </c>
      <c r="BP721" t="b">
        <f t="shared" ca="1" si="498"/>
        <v>0</v>
      </c>
      <c r="BQ721">
        <f t="shared" ca="1" si="499"/>
        <v>1</v>
      </c>
      <c r="BR721">
        <f t="shared" ca="1" si="500"/>
        <v>30709</v>
      </c>
      <c r="BS721" cm="1">
        <f t="array" aca="1" ref="BS721" ca="1">IF($C721=0,"",RANK(BR721,OFFSET(KKK,0,0,LAST,1),-1))</f>
        <v>409</v>
      </c>
      <c r="BT721" s="19">
        <f t="shared" ca="1" si="501"/>
        <v>197138</v>
      </c>
    </row>
    <row r="722" spans="1:72">
      <c r="A722">
        <v>710</v>
      </c>
      <c r="C722" s="9" t="str">
        <f t="shared" ca="1" si="468"/>
        <v>JJ559 196</v>
      </c>
      <c r="D722">
        <f t="shared" ca="1" si="471"/>
        <v>9</v>
      </c>
      <c r="E722" t="str">
        <f t="shared" ca="1" si="485"/>
        <v>JJ559</v>
      </c>
      <c r="F722" t="str">
        <f t="shared" ca="1" si="472"/>
        <v>MMEEI</v>
      </c>
      <c r="G722" t="str">
        <f t="shared" ca="1" si="486"/>
        <v>MMEEI 196</v>
      </c>
      <c r="H722" t="str">
        <f ca="1"/>
        <v>MEHEI 230</v>
      </c>
      <c r="I722" t="str" cm="1">
        <f t="array" aca="1" ref="I722:J722" ca="1">IF($C722=0,"",_xlfn.TEXTSPLIT(H722," "))</f>
        <v>MEHEI</v>
      </c>
      <c r="J722" t="str">
        <f ca="1"/>
        <v>230</v>
      </c>
      <c r="K722">
        <f t="shared" ca="1" si="487"/>
        <v>230</v>
      </c>
      <c r="L722">
        <f ca="1"/>
        <v>710</v>
      </c>
      <c r="M722" t="str">
        <f t="shared" ca="1" si="473"/>
        <v>J5859</v>
      </c>
      <c r="N722">
        <f t="shared" ca="1" si="463"/>
        <v>0</v>
      </c>
      <c r="O722">
        <f t="shared" ca="1" si="474"/>
        <v>0</v>
      </c>
      <c r="P722">
        <f t="shared" ca="1" si="474"/>
        <v>0</v>
      </c>
      <c r="Q722">
        <f t="shared" ca="1" si="474"/>
        <v>0</v>
      </c>
      <c r="R722">
        <f t="shared" ca="1" si="474"/>
        <v>2</v>
      </c>
      <c r="S722">
        <f t="shared" ca="1" si="474"/>
        <v>0</v>
      </c>
      <c r="T722">
        <f t="shared" ca="1" si="474"/>
        <v>0</v>
      </c>
      <c r="U722">
        <f t="shared" ca="1" si="474"/>
        <v>1</v>
      </c>
      <c r="V722">
        <f t="shared" ca="1" si="474"/>
        <v>1</v>
      </c>
      <c r="W722">
        <f t="shared" ca="1" si="474"/>
        <v>0</v>
      </c>
      <c r="X722">
        <f t="shared" ca="1" si="474"/>
        <v>1</v>
      </c>
      <c r="Y722">
        <f t="shared" ca="1" si="474"/>
        <v>0</v>
      </c>
      <c r="Z722">
        <f t="shared" ca="1" si="474"/>
        <v>0</v>
      </c>
      <c r="AA722">
        <f t="shared" ca="1" si="474"/>
        <v>0</v>
      </c>
      <c r="AB722">
        <f t="shared" ca="1" si="488"/>
        <v>5</v>
      </c>
      <c r="AC722" t="b">
        <f t="shared" ca="1" si="475"/>
        <v>0</v>
      </c>
      <c r="AD722" t="b">
        <f t="shared" ca="1" si="476"/>
        <v>0</v>
      </c>
      <c r="AE722" t="b">
        <f t="shared" ca="1" si="477"/>
        <v>0</v>
      </c>
      <c r="AF722" t="b">
        <f t="shared" ca="1" si="478"/>
        <v>0</v>
      </c>
      <c r="AG722" t="b">
        <f t="shared" ca="1" si="479"/>
        <v>0</v>
      </c>
      <c r="AH722" t="b">
        <f t="shared" ca="1" si="480"/>
        <v>1</v>
      </c>
      <c r="AI722" t="b">
        <f t="shared" ca="1" si="481"/>
        <v>0</v>
      </c>
      <c r="AJ722">
        <f t="shared" ca="1" si="489"/>
        <v>1</v>
      </c>
      <c r="AK722">
        <f t="shared" ca="1" si="482"/>
        <v>20710</v>
      </c>
      <c r="AL722">
        <f t="shared" ca="1" si="483"/>
        <v>368</v>
      </c>
      <c r="AM722" s="19">
        <f t="shared" ca="1" si="484"/>
        <v>84640</v>
      </c>
      <c r="AN722" t="str">
        <f ca="1">IF($C722=0,"",
VLOOKUP(MID($E722,1,1),TRANSF2,2,FALSE)
&amp; VLOOKUP(MID($E722,2,1),TRANSF2,2,FALSE)
&amp; VLOOKUP(MID($E722,3,1),TRANSF2,2,FALSE)
&amp; VLOOKUP(MID($E722,4,1),TRANSF2,2,FALSE)
&amp; VLOOKUP(MID($E722,5,1),TRANSF2,2,FALSE)
)</f>
        <v>AAEEI</v>
      </c>
      <c r="AO722" t="str">
        <f t="shared" ca="1" si="490"/>
        <v>AAEEI 196</v>
      </c>
      <c r="AP722" t="str">
        <f ca="1"/>
        <v>LGFLH 280</v>
      </c>
      <c r="AQ722" t="str" cm="1">
        <f t="array" aca="1" ref="AQ722:AR722" ca="1">IF($C722=0,"",_xlfn.TEXTSPLIT(AP722," "))</f>
        <v>LGFLH</v>
      </c>
      <c r="AR722" t="str">
        <f ca="1"/>
        <v>280</v>
      </c>
      <c r="AS722">
        <f t="shared" ca="1" si="491"/>
        <v>280</v>
      </c>
      <c r="AT722">
        <f ca="1"/>
        <v>710</v>
      </c>
      <c r="AU722" t="str">
        <f ca="1">IF($C722=0,"",
VLOOKUP(MID(AQ722,1,1),REVTRANS2,2,FALSE)
&amp; VLOOKUP(MID(AQ722,2,1),REVTRANS2,2,FALSE)
&amp; VLOOKUP(MID(AQ722,3,1),REVTRANS2,2,FALSE)
&amp; VLOOKUP(MID(AQ722,4,1),REVTRANS2,2,FALSE)
&amp; VLOOKUP(MID(AQ722,5,1),REVTRANS2,2,FALSE)
)</f>
        <v>T76T8</v>
      </c>
      <c r="AV722">
        <f t="shared" ca="1" si="470"/>
        <v>0</v>
      </c>
      <c r="AW722">
        <f t="shared" ca="1" si="469"/>
        <v>0</v>
      </c>
      <c r="AX722">
        <f t="shared" ca="1" si="469"/>
        <v>0</v>
      </c>
      <c r="AY722">
        <f t="shared" ca="1" si="469"/>
        <v>0</v>
      </c>
      <c r="AZ722">
        <f t="shared" ca="1" si="469"/>
        <v>0</v>
      </c>
      <c r="BA722">
        <f t="shared" ca="1" si="469"/>
        <v>1</v>
      </c>
      <c r="BB722">
        <f t="shared" ca="1" si="469"/>
        <v>1</v>
      </c>
      <c r="BC722">
        <f t="shared" ca="1" si="469"/>
        <v>1</v>
      </c>
      <c r="BD722">
        <f t="shared" ca="1" si="469"/>
        <v>0</v>
      </c>
      <c r="BE722">
        <f t="shared" ca="1" si="469"/>
        <v>2</v>
      </c>
      <c r="BF722">
        <f t="shared" ca="1" si="469"/>
        <v>0</v>
      </c>
      <c r="BG722">
        <f t="shared" ca="1" si="469"/>
        <v>0</v>
      </c>
      <c r="BH722">
        <f t="shared" ca="1" si="469"/>
        <v>0</v>
      </c>
      <c r="BI722" s="37">
        <f t="shared" ca="1" si="469"/>
        <v>0</v>
      </c>
      <c r="BJ722" t="b">
        <f t="shared" ca="1" si="492"/>
        <v>0</v>
      </c>
      <c r="BK722" t="b">
        <f t="shared" ca="1" si="493"/>
        <v>0</v>
      </c>
      <c r="BL722" t="b">
        <f t="shared" ca="1" si="494"/>
        <v>0</v>
      </c>
      <c r="BM722" t="b">
        <f t="shared" ca="1" si="495"/>
        <v>0</v>
      </c>
      <c r="BN722" t="b">
        <f t="shared" ca="1" si="496"/>
        <v>0</v>
      </c>
      <c r="BO722" t="b">
        <f t="shared" ca="1" si="497"/>
        <v>1</v>
      </c>
      <c r="BP722" t="b">
        <f t="shared" ca="1" si="498"/>
        <v>0</v>
      </c>
      <c r="BQ722">
        <f t="shared" ca="1" si="499"/>
        <v>1</v>
      </c>
      <c r="BR722">
        <f t="shared" ca="1" si="500"/>
        <v>20710</v>
      </c>
      <c r="BS722" cm="1">
        <f t="array" aca="1" ref="BS722" ca="1">IF($C722=0,"",RANK(BR722,OFFSET(KKK,0,0,LAST,1),-1))</f>
        <v>269</v>
      </c>
      <c r="BT722" s="19">
        <f t="shared" ca="1" si="501"/>
        <v>75320</v>
      </c>
    </row>
    <row r="723" spans="1:72">
      <c r="A723">
        <v>711</v>
      </c>
      <c r="C723" s="9" t="str">
        <f t="shared" ca="1" si="468"/>
        <v>55343 653</v>
      </c>
      <c r="D723">
        <f t="shared" ca="1" si="471"/>
        <v>9</v>
      </c>
      <c r="E723" t="str">
        <f t="shared" ca="1" si="485"/>
        <v>55343</v>
      </c>
      <c r="F723" t="str">
        <f t="shared" ca="1" si="472"/>
        <v>EECDC</v>
      </c>
      <c r="G723" t="str">
        <f t="shared" ca="1" si="486"/>
        <v>EECDC 653</v>
      </c>
      <c r="H723" t="str">
        <f ca="1"/>
        <v>MENDO 47</v>
      </c>
      <c r="I723" t="str" cm="1">
        <f t="array" aca="1" ref="I723:J723" ca="1">IF($C723=0,"",_xlfn.TEXTSPLIT(H723," "))</f>
        <v>MENDO</v>
      </c>
      <c r="J723" t="str">
        <f ca="1"/>
        <v>47</v>
      </c>
      <c r="K723">
        <f t="shared" ca="1" si="487"/>
        <v>47</v>
      </c>
      <c r="L723">
        <f ca="1"/>
        <v>711</v>
      </c>
      <c r="M723" t="str">
        <f t="shared" ca="1" si="473"/>
        <v>J5Q4K</v>
      </c>
      <c r="N723">
        <f t="shared" ca="1" si="463"/>
        <v>0</v>
      </c>
      <c r="O723">
        <f t="shared" ca="1" si="474"/>
        <v>0</v>
      </c>
      <c r="P723">
        <f t="shared" ca="1" si="474"/>
        <v>0</v>
      </c>
      <c r="Q723">
        <f t="shared" ca="1" si="474"/>
        <v>1</v>
      </c>
      <c r="R723">
        <f t="shared" ca="1" si="474"/>
        <v>1</v>
      </c>
      <c r="S723">
        <f t="shared" ca="1" si="474"/>
        <v>0</v>
      </c>
      <c r="T723">
        <f t="shared" ca="1" si="474"/>
        <v>0</v>
      </c>
      <c r="U723">
        <f t="shared" ca="1" si="474"/>
        <v>0</v>
      </c>
      <c r="V723">
        <f t="shared" ca="1" si="474"/>
        <v>0</v>
      </c>
      <c r="W723">
        <f t="shared" ca="1" si="474"/>
        <v>0</v>
      </c>
      <c r="X723">
        <f t="shared" ca="1" si="474"/>
        <v>1</v>
      </c>
      <c r="Y723">
        <f t="shared" ca="1" si="474"/>
        <v>1</v>
      </c>
      <c r="Z723">
        <f t="shared" ca="1" si="474"/>
        <v>1</v>
      </c>
      <c r="AA723">
        <f t="shared" ca="1" si="474"/>
        <v>0</v>
      </c>
      <c r="AB723">
        <f t="shared" ca="1" si="488"/>
        <v>5</v>
      </c>
      <c r="AC723" t="b">
        <f t="shared" ca="1" si="475"/>
        <v>0</v>
      </c>
      <c r="AD723" t="b">
        <f t="shared" ca="1" si="476"/>
        <v>0</v>
      </c>
      <c r="AE723" t="b">
        <f t="shared" ca="1" si="477"/>
        <v>0</v>
      </c>
      <c r="AF723" t="b">
        <f t="shared" ca="1" si="478"/>
        <v>0</v>
      </c>
      <c r="AG723" t="b">
        <f t="shared" ca="1" si="479"/>
        <v>0</v>
      </c>
      <c r="AH723" t="b">
        <f t="shared" ca="1" si="480"/>
        <v>0</v>
      </c>
      <c r="AI723" t="b">
        <f t="shared" ca="1" si="481"/>
        <v>1</v>
      </c>
      <c r="AJ723">
        <f t="shared" ca="1" si="489"/>
        <v>1</v>
      </c>
      <c r="AK723">
        <f t="shared" ca="1" si="482"/>
        <v>10711</v>
      </c>
      <c r="AL723">
        <f t="shared" ca="1" si="483"/>
        <v>133</v>
      </c>
      <c r="AM723" s="19">
        <f t="shared" ca="1" si="484"/>
        <v>6251</v>
      </c>
      <c r="AN723" t="str">
        <f ca="1">IF($C723=0,"",
VLOOKUP(MID($E723,1,1),TRANSF2,2,FALSE)
&amp; VLOOKUP(MID($E723,2,1),TRANSF2,2,FALSE)
&amp; VLOOKUP(MID($E723,3,1),TRANSF2,2,FALSE)
&amp; VLOOKUP(MID($E723,4,1),TRANSF2,2,FALSE)
&amp; VLOOKUP(MID($E723,5,1),TRANSF2,2,FALSE)
)</f>
        <v>EECDC</v>
      </c>
      <c r="AO723" t="str">
        <f t="shared" ca="1" si="490"/>
        <v>EECDC 653</v>
      </c>
      <c r="AP723" t="str">
        <f ca="1"/>
        <v>LGGGL 524</v>
      </c>
      <c r="AQ723" t="str" cm="1">
        <f t="array" aca="1" ref="AQ723:AR723" ca="1">IF($C723=0,"",_xlfn.TEXTSPLIT(AP723," "))</f>
        <v>LGGGL</v>
      </c>
      <c r="AR723" t="str">
        <f ca="1"/>
        <v>524</v>
      </c>
      <c r="AS723">
        <f t="shared" ca="1" si="491"/>
        <v>524</v>
      </c>
      <c r="AT723">
        <f ca="1"/>
        <v>711</v>
      </c>
      <c r="AU723" t="str">
        <f ca="1">IF($C723=0,"",
VLOOKUP(MID(AQ723,1,1),REVTRANS2,2,FALSE)
&amp; VLOOKUP(MID(AQ723,2,1),REVTRANS2,2,FALSE)
&amp; VLOOKUP(MID(AQ723,3,1),REVTRANS2,2,FALSE)
&amp; VLOOKUP(MID(AQ723,4,1),REVTRANS2,2,FALSE)
&amp; VLOOKUP(MID(AQ723,5,1),REVTRANS2,2,FALSE)
)</f>
        <v>T777T</v>
      </c>
      <c r="AV723">
        <f t="shared" ca="1" si="470"/>
        <v>0</v>
      </c>
      <c r="AW723">
        <f t="shared" ca="1" si="469"/>
        <v>0</v>
      </c>
      <c r="AX723">
        <f t="shared" ca="1" si="469"/>
        <v>0</v>
      </c>
      <c r="AY723">
        <f t="shared" ca="1" si="469"/>
        <v>0</v>
      </c>
      <c r="AZ723">
        <f t="shared" ca="1" si="469"/>
        <v>0</v>
      </c>
      <c r="BA723">
        <f t="shared" ca="1" si="469"/>
        <v>0</v>
      </c>
      <c r="BB723">
        <f t="shared" ca="1" si="469"/>
        <v>3</v>
      </c>
      <c r="BC723">
        <f t="shared" ca="1" si="469"/>
        <v>0</v>
      </c>
      <c r="BD723">
        <f t="shared" ca="1" si="469"/>
        <v>0</v>
      </c>
      <c r="BE723">
        <f t="shared" ca="1" si="469"/>
        <v>2</v>
      </c>
      <c r="BF723">
        <f t="shared" ca="1" si="469"/>
        <v>0</v>
      </c>
      <c r="BG723">
        <f t="shared" ca="1" si="469"/>
        <v>0</v>
      </c>
      <c r="BH723">
        <f t="shared" ca="1" si="469"/>
        <v>0</v>
      </c>
      <c r="BI723" s="37">
        <f t="shared" ca="1" si="469"/>
        <v>0</v>
      </c>
      <c r="BJ723" t="b">
        <f t="shared" ca="1" si="492"/>
        <v>0</v>
      </c>
      <c r="BK723" t="b">
        <f t="shared" ca="1" si="493"/>
        <v>0</v>
      </c>
      <c r="BL723" t="b">
        <f t="shared" ca="1" si="494"/>
        <v>1</v>
      </c>
      <c r="BM723" t="b">
        <f t="shared" ca="1" si="495"/>
        <v>0</v>
      </c>
      <c r="BN723" t="b">
        <f t="shared" ca="1" si="496"/>
        <v>0</v>
      </c>
      <c r="BO723" t="b">
        <f t="shared" ca="1" si="497"/>
        <v>0</v>
      </c>
      <c r="BP723" t="b">
        <f t="shared" ca="1" si="498"/>
        <v>0</v>
      </c>
      <c r="BQ723">
        <f t="shared" ca="1" si="499"/>
        <v>1</v>
      </c>
      <c r="BR723">
        <f t="shared" ca="1" si="500"/>
        <v>50711</v>
      </c>
      <c r="BS723" cm="1">
        <f t="array" aca="1" ref="BS723" ca="1">IF($C723=0,"",RANK(BR723,OFFSET(KKK,0,0,LAST,1),-1))</f>
        <v>773</v>
      </c>
      <c r="BT723" s="19">
        <f t="shared" ca="1" si="501"/>
        <v>405052</v>
      </c>
    </row>
    <row r="724" spans="1:72">
      <c r="A724">
        <v>712</v>
      </c>
      <c r="C724" s="9" t="str">
        <f t="shared" ca="1" si="468"/>
        <v>9K9Q9 674</v>
      </c>
      <c r="D724">
        <f t="shared" ca="1" si="471"/>
        <v>9</v>
      </c>
      <c r="E724" t="str">
        <f t="shared" ca="1" si="485"/>
        <v>9K9Q9</v>
      </c>
      <c r="F724" t="str">
        <f t="shared" ca="1" si="472"/>
        <v>IOINI</v>
      </c>
      <c r="G724" t="str">
        <f t="shared" ca="1" si="486"/>
        <v>IOINI 674</v>
      </c>
      <c r="H724" t="str">
        <f ca="1"/>
        <v>MENID 263</v>
      </c>
      <c r="I724" t="str" cm="1">
        <f t="array" aca="1" ref="I724:J724" ca="1">IF($C724=0,"",_xlfn.TEXTSPLIT(H724," "))</f>
        <v>MENID</v>
      </c>
      <c r="J724" t="str">
        <f ca="1"/>
        <v>263</v>
      </c>
      <c r="K724">
        <f t="shared" ca="1" si="487"/>
        <v>263</v>
      </c>
      <c r="L724">
        <f ca="1"/>
        <v>712</v>
      </c>
      <c r="M724" t="str">
        <f t="shared" ca="1" si="473"/>
        <v>J5Q94</v>
      </c>
      <c r="N724">
        <f t="shared" ca="1" si="463"/>
        <v>0</v>
      </c>
      <c r="O724">
        <f t="shared" ca="1" si="474"/>
        <v>0</v>
      </c>
      <c r="P724">
        <f t="shared" ca="1" si="474"/>
        <v>0</v>
      </c>
      <c r="Q724">
        <f t="shared" ca="1" si="474"/>
        <v>1</v>
      </c>
      <c r="R724">
        <f t="shared" ca="1" si="474"/>
        <v>1</v>
      </c>
      <c r="S724">
        <f t="shared" ca="1" si="474"/>
        <v>0</v>
      </c>
      <c r="T724">
        <f t="shared" ca="1" si="474"/>
        <v>0</v>
      </c>
      <c r="U724">
        <f t="shared" ca="1" si="474"/>
        <v>0</v>
      </c>
      <c r="V724">
        <f t="shared" ca="1" si="474"/>
        <v>1</v>
      </c>
      <c r="W724">
        <f t="shared" ca="1" si="474"/>
        <v>0</v>
      </c>
      <c r="X724">
        <f t="shared" ca="1" si="474"/>
        <v>1</v>
      </c>
      <c r="Y724">
        <f t="shared" ca="1" si="474"/>
        <v>1</v>
      </c>
      <c r="Z724">
        <f t="shared" ca="1" si="474"/>
        <v>0</v>
      </c>
      <c r="AA724">
        <f t="shared" ca="1" si="474"/>
        <v>0</v>
      </c>
      <c r="AB724">
        <f t="shared" ca="1" si="488"/>
        <v>5</v>
      </c>
      <c r="AC724" t="b">
        <f t="shared" ca="1" si="475"/>
        <v>0</v>
      </c>
      <c r="AD724" t="b">
        <f t="shared" ca="1" si="476"/>
        <v>0</v>
      </c>
      <c r="AE724" t="b">
        <f t="shared" ca="1" si="477"/>
        <v>0</v>
      </c>
      <c r="AF724" t="b">
        <f t="shared" ca="1" si="478"/>
        <v>0</v>
      </c>
      <c r="AG724" t="b">
        <f t="shared" ca="1" si="479"/>
        <v>0</v>
      </c>
      <c r="AH724" t="b">
        <f t="shared" ca="1" si="480"/>
        <v>0</v>
      </c>
      <c r="AI724" t="b">
        <f t="shared" ca="1" si="481"/>
        <v>1</v>
      </c>
      <c r="AJ724">
        <f t="shared" ca="1" si="489"/>
        <v>1</v>
      </c>
      <c r="AK724">
        <f t="shared" ca="1" si="482"/>
        <v>10712</v>
      </c>
      <c r="AL724">
        <f t="shared" ca="1" si="483"/>
        <v>134</v>
      </c>
      <c r="AM724" s="19">
        <f t="shared" ca="1" si="484"/>
        <v>35242</v>
      </c>
      <c r="AN724" t="str">
        <f ca="1">IF($C724=0,"",
VLOOKUP(MID($E724,1,1),TRANSF2,2,FALSE)
&amp; VLOOKUP(MID($E724,2,1),TRANSF2,2,FALSE)
&amp; VLOOKUP(MID($E724,3,1),TRANSF2,2,FALSE)
&amp; VLOOKUP(MID($E724,4,1),TRANSF2,2,FALSE)
&amp; VLOOKUP(MID($E724,5,1),TRANSF2,2,FALSE)
)</f>
        <v>IOINI</v>
      </c>
      <c r="AO724" t="str">
        <f t="shared" ca="1" si="490"/>
        <v>IOINI 674</v>
      </c>
      <c r="AP724" t="str">
        <f ca="1"/>
        <v>LGGLP 162</v>
      </c>
      <c r="AQ724" t="str" cm="1">
        <f t="array" aca="1" ref="AQ724:AR724" ca="1">IF($C724=0,"",_xlfn.TEXTSPLIT(AP724," "))</f>
        <v>LGGLP</v>
      </c>
      <c r="AR724" t="str">
        <f ca="1"/>
        <v>162</v>
      </c>
      <c r="AS724">
        <f t="shared" ca="1" si="491"/>
        <v>162</v>
      </c>
      <c r="AT724">
        <f ca="1"/>
        <v>712</v>
      </c>
      <c r="AU724" t="str">
        <f ca="1">IF($C724=0,"",
VLOOKUP(MID(AQ724,1,1),REVTRANS2,2,FALSE)
&amp; VLOOKUP(MID(AQ724,2,1),REVTRANS2,2,FALSE)
&amp; VLOOKUP(MID(AQ724,3,1),REVTRANS2,2,FALSE)
&amp; VLOOKUP(MID(AQ724,4,1),REVTRANS2,2,FALSE)
&amp; VLOOKUP(MID(AQ724,5,1),REVTRANS2,2,FALSE)
)</f>
        <v>T77TA</v>
      </c>
      <c r="AV724">
        <f t="shared" ca="1" si="470"/>
        <v>0</v>
      </c>
      <c r="AW724">
        <f t="shared" ca="1" si="469"/>
        <v>0</v>
      </c>
      <c r="AX724">
        <f t="shared" ca="1" si="469"/>
        <v>0</v>
      </c>
      <c r="AY724">
        <f t="shared" ca="1" si="469"/>
        <v>0</v>
      </c>
      <c r="AZ724">
        <f t="shared" ca="1" si="469"/>
        <v>0</v>
      </c>
      <c r="BA724">
        <f t="shared" ca="1" si="469"/>
        <v>0</v>
      </c>
      <c r="BB724">
        <f t="shared" ca="1" si="469"/>
        <v>2</v>
      </c>
      <c r="BC724">
        <f t="shared" ca="1" si="469"/>
        <v>0</v>
      </c>
      <c r="BD724">
        <f t="shared" ca="1" si="469"/>
        <v>0</v>
      </c>
      <c r="BE724">
        <f t="shared" ca="1" si="469"/>
        <v>2</v>
      </c>
      <c r="BF724">
        <f t="shared" ca="1" si="469"/>
        <v>0</v>
      </c>
      <c r="BG724">
        <f t="shared" ca="1" si="469"/>
        <v>0</v>
      </c>
      <c r="BH724">
        <f t="shared" ca="1" si="469"/>
        <v>1</v>
      </c>
      <c r="BI724" s="37">
        <f t="shared" ca="1" si="469"/>
        <v>0</v>
      </c>
      <c r="BJ724" t="b">
        <f t="shared" ca="1" si="492"/>
        <v>0</v>
      </c>
      <c r="BK724" t="b">
        <f t="shared" ca="1" si="493"/>
        <v>0</v>
      </c>
      <c r="BL724" t="b">
        <f t="shared" ca="1" si="494"/>
        <v>0</v>
      </c>
      <c r="BM724" t="b">
        <f t="shared" ca="1" si="495"/>
        <v>0</v>
      </c>
      <c r="BN724" t="b">
        <f t="shared" ca="1" si="496"/>
        <v>1</v>
      </c>
      <c r="BO724" t="b">
        <f t="shared" ca="1" si="497"/>
        <v>0</v>
      </c>
      <c r="BP724" t="b">
        <f t="shared" ca="1" si="498"/>
        <v>0</v>
      </c>
      <c r="BQ724">
        <f t="shared" ca="1" si="499"/>
        <v>1</v>
      </c>
      <c r="BR724">
        <f t="shared" ca="1" si="500"/>
        <v>30712</v>
      </c>
      <c r="BS724" cm="1">
        <f t="array" aca="1" ref="BS724" ca="1">IF($C724=0,"",RANK(BR724,OFFSET(KKK,0,0,LAST,1),-1))</f>
        <v>410</v>
      </c>
      <c r="BT724" s="19">
        <f t="shared" ca="1" si="501"/>
        <v>66420</v>
      </c>
    </row>
    <row r="725" spans="1:72">
      <c r="A725">
        <v>713</v>
      </c>
      <c r="C725" s="9" t="str">
        <f t="shared" ca="1" si="468"/>
        <v>8TQQQ 211</v>
      </c>
      <c r="D725">
        <f t="shared" ca="1" si="471"/>
        <v>9</v>
      </c>
      <c r="E725" t="str">
        <f t="shared" ca="1" si="485"/>
        <v>8TQQQ</v>
      </c>
      <c r="F725" t="str">
        <f t="shared" ca="1" si="472"/>
        <v>HLNNN</v>
      </c>
      <c r="G725" t="str">
        <f t="shared" ca="1" si="486"/>
        <v>HLNNN 211</v>
      </c>
      <c r="H725" t="str">
        <f ca="1"/>
        <v>MEOMH 909</v>
      </c>
      <c r="I725" t="str" cm="1">
        <f t="array" aca="1" ref="I725:J725" ca="1">IF($C725=0,"",_xlfn.TEXTSPLIT(H725," "))</f>
        <v>MEOMH</v>
      </c>
      <c r="J725" t="str">
        <f ca="1"/>
        <v>909</v>
      </c>
      <c r="K725">
        <f t="shared" ca="1" si="487"/>
        <v>909</v>
      </c>
      <c r="L725">
        <f ca="1"/>
        <v>713</v>
      </c>
      <c r="M725" t="str">
        <f t="shared" ca="1" si="473"/>
        <v>J5KJ8</v>
      </c>
      <c r="N725">
        <f t="shared" ca="1" si="463"/>
        <v>0</v>
      </c>
      <c r="O725">
        <f t="shared" ca="1" si="474"/>
        <v>0</v>
      </c>
      <c r="P725">
        <f t="shared" ca="1" si="474"/>
        <v>0</v>
      </c>
      <c r="Q725">
        <f t="shared" ca="1" si="474"/>
        <v>0</v>
      </c>
      <c r="R725">
        <f t="shared" ca="1" si="474"/>
        <v>1</v>
      </c>
      <c r="S725">
        <f t="shared" ca="1" si="474"/>
        <v>0</v>
      </c>
      <c r="T725">
        <f t="shared" ca="1" si="474"/>
        <v>0</v>
      </c>
      <c r="U725">
        <f t="shared" ca="1" si="474"/>
        <v>1</v>
      </c>
      <c r="V725">
        <f t="shared" ca="1" si="474"/>
        <v>0</v>
      </c>
      <c r="W725">
        <f t="shared" ca="1" si="474"/>
        <v>0</v>
      </c>
      <c r="X725">
        <f t="shared" ca="1" si="474"/>
        <v>2</v>
      </c>
      <c r="Y725">
        <f t="shared" ca="1" si="474"/>
        <v>0</v>
      </c>
      <c r="Z725">
        <f t="shared" ca="1" si="474"/>
        <v>1</v>
      </c>
      <c r="AA725">
        <f t="shared" ca="1" si="474"/>
        <v>0</v>
      </c>
      <c r="AB725">
        <f t="shared" ca="1" si="488"/>
        <v>5</v>
      </c>
      <c r="AC725" t="b">
        <f t="shared" ca="1" si="475"/>
        <v>0</v>
      </c>
      <c r="AD725" t="b">
        <f t="shared" ca="1" si="476"/>
        <v>0</v>
      </c>
      <c r="AE725" t="b">
        <f t="shared" ca="1" si="477"/>
        <v>0</v>
      </c>
      <c r="AF725" t="b">
        <f t="shared" ca="1" si="478"/>
        <v>0</v>
      </c>
      <c r="AG725" t="b">
        <f t="shared" ca="1" si="479"/>
        <v>0</v>
      </c>
      <c r="AH725" t="b">
        <f t="shared" ca="1" si="480"/>
        <v>1</v>
      </c>
      <c r="AI725" t="b">
        <f t="shared" ca="1" si="481"/>
        <v>0</v>
      </c>
      <c r="AJ725">
        <f t="shared" ca="1" si="489"/>
        <v>1</v>
      </c>
      <c r="AK725">
        <f t="shared" ca="1" si="482"/>
        <v>20713</v>
      </c>
      <c r="AL725">
        <f t="shared" ca="1" si="483"/>
        <v>369</v>
      </c>
      <c r="AM725" s="19">
        <f t="shared" ca="1" si="484"/>
        <v>335421</v>
      </c>
      <c r="AN725" t="str">
        <f ca="1">IF($C725=0,"",
VLOOKUP(MID($E725,1,1),TRANSF2,2,FALSE)
&amp; VLOOKUP(MID($E725,2,1),TRANSF2,2,FALSE)
&amp; VLOOKUP(MID($E725,3,1),TRANSF2,2,FALSE)
&amp; VLOOKUP(MID($E725,4,1),TRANSF2,2,FALSE)
&amp; VLOOKUP(MID($E725,5,1),TRANSF2,2,FALSE)
)</f>
        <v>HLNNN</v>
      </c>
      <c r="AO725" t="str">
        <f t="shared" ca="1" si="490"/>
        <v>HLNNN 211</v>
      </c>
      <c r="AP725" t="str">
        <f ca="1"/>
        <v>LGHEO 865</v>
      </c>
      <c r="AQ725" t="str" cm="1">
        <f t="array" aca="1" ref="AQ725:AR725" ca="1">IF($C725=0,"",_xlfn.TEXTSPLIT(AP725," "))</f>
        <v>LGHEO</v>
      </c>
      <c r="AR725" t="str">
        <f ca="1"/>
        <v>865</v>
      </c>
      <c r="AS725">
        <f t="shared" ca="1" si="491"/>
        <v>865</v>
      </c>
      <c r="AT725">
        <f ca="1"/>
        <v>713</v>
      </c>
      <c r="AU725" t="str">
        <f ca="1">IF($C725=0,"",
VLOOKUP(MID(AQ725,1,1),REVTRANS2,2,FALSE)
&amp; VLOOKUP(MID(AQ725,2,1),REVTRANS2,2,FALSE)
&amp; VLOOKUP(MID(AQ725,3,1),REVTRANS2,2,FALSE)
&amp; VLOOKUP(MID(AQ725,4,1),REVTRANS2,2,FALSE)
&amp; VLOOKUP(MID(AQ725,5,1),REVTRANS2,2,FALSE)
)</f>
        <v>T785K</v>
      </c>
      <c r="AV725">
        <f t="shared" ca="1" si="470"/>
        <v>0</v>
      </c>
      <c r="AW725">
        <f t="shared" ca="1" si="469"/>
        <v>0</v>
      </c>
      <c r="AX725">
        <f t="shared" ca="1" si="469"/>
        <v>0</v>
      </c>
      <c r="AY725">
        <f t="shared" ca="1" si="469"/>
        <v>0</v>
      </c>
      <c r="AZ725">
        <f t="shared" ca="1" si="469"/>
        <v>1</v>
      </c>
      <c r="BA725">
        <f t="shared" ca="1" si="469"/>
        <v>0</v>
      </c>
      <c r="BB725">
        <f t="shared" ca="1" si="469"/>
        <v>1</v>
      </c>
      <c r="BC725">
        <f t="shared" ca="1" si="469"/>
        <v>1</v>
      </c>
      <c r="BD725">
        <f t="shared" ca="1" si="469"/>
        <v>0</v>
      </c>
      <c r="BE725">
        <f t="shared" ca="1" si="469"/>
        <v>1</v>
      </c>
      <c r="BF725">
        <f t="shared" ca="1" si="469"/>
        <v>0</v>
      </c>
      <c r="BG725">
        <f t="shared" ca="1" si="469"/>
        <v>1</v>
      </c>
      <c r="BH725">
        <f t="shared" ca="1" si="469"/>
        <v>0</v>
      </c>
      <c r="BI725" s="37">
        <f t="shared" ca="1" si="469"/>
        <v>0</v>
      </c>
      <c r="BJ725" t="b">
        <f t="shared" ca="1" si="492"/>
        <v>0</v>
      </c>
      <c r="BK725" t="b">
        <f t="shared" ca="1" si="493"/>
        <v>0</v>
      </c>
      <c r="BL725" t="b">
        <f t="shared" ca="1" si="494"/>
        <v>0</v>
      </c>
      <c r="BM725" t="b">
        <f t="shared" ca="1" si="495"/>
        <v>0</v>
      </c>
      <c r="BN725" t="b">
        <f t="shared" ca="1" si="496"/>
        <v>0</v>
      </c>
      <c r="BO725" t="b">
        <f t="shared" ca="1" si="497"/>
        <v>0</v>
      </c>
      <c r="BP725" t="b">
        <f t="shared" ca="1" si="498"/>
        <v>1</v>
      </c>
      <c r="BQ725">
        <f t="shared" ca="1" si="499"/>
        <v>1</v>
      </c>
      <c r="BR725">
        <f t="shared" ca="1" si="500"/>
        <v>10713</v>
      </c>
      <c r="BS725" cm="1">
        <f t="array" aca="1" ref="BS725" ca="1">IF($C725=0,"",RANK(BR725,OFFSET(KKK,0,0,LAST,1),-1))</f>
        <v>87</v>
      </c>
      <c r="BT725" s="19">
        <f t="shared" ca="1" si="501"/>
        <v>75255</v>
      </c>
    </row>
    <row r="726" spans="1:72">
      <c r="A726">
        <v>714</v>
      </c>
      <c r="C726" s="9" t="str">
        <f t="shared" ca="1" si="468"/>
        <v>7J275 70</v>
      </c>
      <c r="D726">
        <f t="shared" ca="1" si="471"/>
        <v>8</v>
      </c>
      <c r="E726" t="str">
        <f t="shared" ca="1" si="485"/>
        <v>7J275</v>
      </c>
      <c r="F726" t="str">
        <f t="shared" ca="1" si="472"/>
        <v>GMBGE</v>
      </c>
      <c r="G726" t="str">
        <f t="shared" ca="1" si="486"/>
        <v>GMBGE 70</v>
      </c>
      <c r="H726" t="str">
        <f ca="1"/>
        <v>MFCMH 320</v>
      </c>
      <c r="I726" t="str" cm="1">
        <f t="array" aca="1" ref="I726:J726" ca="1">IF($C726=0,"",_xlfn.TEXTSPLIT(H726," "))</f>
        <v>MFCMH</v>
      </c>
      <c r="J726" t="str">
        <f ca="1"/>
        <v>320</v>
      </c>
      <c r="K726">
        <f t="shared" ca="1" si="487"/>
        <v>320</v>
      </c>
      <c r="L726">
        <f ca="1"/>
        <v>714</v>
      </c>
      <c r="M726" t="str">
        <f t="shared" ca="1" si="473"/>
        <v>J63J8</v>
      </c>
      <c r="N726">
        <f t="shared" ca="1" si="463"/>
        <v>0</v>
      </c>
      <c r="O726">
        <f t="shared" ca="1" si="474"/>
        <v>0</v>
      </c>
      <c r="P726">
        <f t="shared" ca="1" si="474"/>
        <v>1</v>
      </c>
      <c r="Q726">
        <f t="shared" ca="1" si="474"/>
        <v>0</v>
      </c>
      <c r="R726">
        <f t="shared" ca="1" si="474"/>
        <v>0</v>
      </c>
      <c r="S726">
        <f t="shared" ca="1" si="474"/>
        <v>1</v>
      </c>
      <c r="T726">
        <f t="shared" ca="1" si="474"/>
        <v>0</v>
      </c>
      <c r="U726">
        <f t="shared" ca="1" si="474"/>
        <v>1</v>
      </c>
      <c r="V726">
        <f t="shared" ca="1" si="474"/>
        <v>0</v>
      </c>
      <c r="W726">
        <f t="shared" ca="1" si="474"/>
        <v>0</v>
      </c>
      <c r="X726">
        <f t="shared" ca="1" si="474"/>
        <v>2</v>
      </c>
      <c r="Y726">
        <f t="shared" ca="1" si="474"/>
        <v>0</v>
      </c>
      <c r="Z726">
        <f t="shared" ca="1" si="474"/>
        <v>0</v>
      </c>
      <c r="AA726">
        <f t="shared" ca="1" si="474"/>
        <v>0</v>
      </c>
      <c r="AB726">
        <f t="shared" ca="1" si="488"/>
        <v>5</v>
      </c>
      <c r="AC726" t="b">
        <f t="shared" ca="1" si="475"/>
        <v>0</v>
      </c>
      <c r="AD726" t="b">
        <f t="shared" ca="1" si="476"/>
        <v>0</v>
      </c>
      <c r="AE726" t="b">
        <f t="shared" ca="1" si="477"/>
        <v>0</v>
      </c>
      <c r="AF726" t="b">
        <f t="shared" ca="1" si="478"/>
        <v>0</v>
      </c>
      <c r="AG726" t="b">
        <f t="shared" ca="1" si="479"/>
        <v>0</v>
      </c>
      <c r="AH726" t="b">
        <f t="shared" ca="1" si="480"/>
        <v>1</v>
      </c>
      <c r="AI726" t="b">
        <f t="shared" ca="1" si="481"/>
        <v>0</v>
      </c>
      <c r="AJ726">
        <f t="shared" ca="1" si="489"/>
        <v>1</v>
      </c>
      <c r="AK726">
        <f t="shared" ca="1" si="482"/>
        <v>20714</v>
      </c>
      <c r="AL726">
        <f t="shared" ca="1" si="483"/>
        <v>370</v>
      </c>
      <c r="AM726" s="19">
        <f t="shared" ca="1" si="484"/>
        <v>118400</v>
      </c>
      <c r="AN726" t="str">
        <f ca="1">IF($C726=0,"",
VLOOKUP(MID($E726,1,1),TRANSF2,2,FALSE)
&amp; VLOOKUP(MID($E726,2,1),TRANSF2,2,FALSE)
&amp; VLOOKUP(MID($E726,3,1),TRANSF2,2,FALSE)
&amp; VLOOKUP(MID($E726,4,1),TRANSF2,2,FALSE)
&amp; VLOOKUP(MID($E726,5,1),TRANSF2,2,FALSE)
)</f>
        <v>GABGE</v>
      </c>
      <c r="AO726" t="str">
        <f t="shared" ca="1" si="490"/>
        <v>GABGE 70</v>
      </c>
      <c r="AP726" t="str">
        <f ca="1"/>
        <v>LGINH 208</v>
      </c>
      <c r="AQ726" t="str" cm="1">
        <f t="array" aca="1" ref="AQ726:AR726" ca="1">IF($C726=0,"",_xlfn.TEXTSPLIT(AP726," "))</f>
        <v>LGINH</v>
      </c>
      <c r="AR726" t="str">
        <f ca="1"/>
        <v>208</v>
      </c>
      <c r="AS726">
        <f t="shared" ca="1" si="491"/>
        <v>208</v>
      </c>
      <c r="AT726">
        <f ca="1"/>
        <v>714</v>
      </c>
      <c r="AU726" t="str">
        <f ca="1">IF($C726=0,"",
VLOOKUP(MID(AQ726,1,1),REVTRANS2,2,FALSE)
&amp; VLOOKUP(MID(AQ726,2,1),REVTRANS2,2,FALSE)
&amp; VLOOKUP(MID(AQ726,3,1),REVTRANS2,2,FALSE)
&amp; VLOOKUP(MID(AQ726,4,1),REVTRANS2,2,FALSE)
&amp; VLOOKUP(MID(AQ726,5,1),REVTRANS2,2,FALSE)
)</f>
        <v>T79Q8</v>
      </c>
      <c r="AV726">
        <f t="shared" ca="1" si="470"/>
        <v>0</v>
      </c>
      <c r="AW726">
        <f t="shared" ca="1" si="469"/>
        <v>0</v>
      </c>
      <c r="AX726">
        <f t="shared" ca="1" si="469"/>
        <v>0</v>
      </c>
      <c r="AY726">
        <f t="shared" ca="1" si="469"/>
        <v>0</v>
      </c>
      <c r="AZ726">
        <f t="shared" ca="1" si="469"/>
        <v>0</v>
      </c>
      <c r="BA726">
        <f t="shared" ca="1" si="469"/>
        <v>0</v>
      </c>
      <c r="BB726">
        <f t="shared" ca="1" si="469"/>
        <v>1</v>
      </c>
      <c r="BC726">
        <f t="shared" ca="1" si="469"/>
        <v>1</v>
      </c>
      <c r="BD726">
        <f t="shared" ca="1" si="469"/>
        <v>1</v>
      </c>
      <c r="BE726">
        <f t="shared" ca="1" si="469"/>
        <v>1</v>
      </c>
      <c r="BF726">
        <f t="shared" ca="1" si="469"/>
        <v>1</v>
      </c>
      <c r="BG726">
        <f t="shared" ca="1" si="469"/>
        <v>0</v>
      </c>
      <c r="BH726">
        <f t="shared" ca="1" si="469"/>
        <v>0</v>
      </c>
      <c r="BI726" s="37">
        <f t="shared" ca="1" si="469"/>
        <v>0</v>
      </c>
      <c r="BJ726" t="b">
        <f t="shared" ca="1" si="492"/>
        <v>0</v>
      </c>
      <c r="BK726" t="b">
        <f t="shared" ca="1" si="493"/>
        <v>0</v>
      </c>
      <c r="BL726" t="b">
        <f t="shared" ca="1" si="494"/>
        <v>0</v>
      </c>
      <c r="BM726" t="b">
        <f t="shared" ca="1" si="495"/>
        <v>0</v>
      </c>
      <c r="BN726" t="b">
        <f t="shared" ca="1" si="496"/>
        <v>0</v>
      </c>
      <c r="BO726" t="b">
        <f t="shared" ca="1" si="497"/>
        <v>0</v>
      </c>
      <c r="BP726" t="b">
        <f t="shared" ca="1" si="498"/>
        <v>1</v>
      </c>
      <c r="BQ726">
        <f t="shared" ca="1" si="499"/>
        <v>1</v>
      </c>
      <c r="BR726">
        <f t="shared" ca="1" si="500"/>
        <v>10714</v>
      </c>
      <c r="BS726" cm="1">
        <f t="array" aca="1" ref="BS726" ca="1">IF($C726=0,"",RANK(BR726,OFFSET(KKK,0,0,LAST,1),-1))</f>
        <v>88</v>
      </c>
      <c r="BT726" s="19">
        <f t="shared" ca="1" si="501"/>
        <v>18304</v>
      </c>
    </row>
    <row r="727" spans="1:72">
      <c r="A727">
        <v>715</v>
      </c>
      <c r="C727" s="9" t="str">
        <f t="shared" ca="1" si="468"/>
        <v>22Q5J 276</v>
      </c>
      <c r="D727">
        <f t="shared" ca="1" si="471"/>
        <v>9</v>
      </c>
      <c r="E727" t="str">
        <f t="shared" ca="1" si="485"/>
        <v>22Q5J</v>
      </c>
      <c r="F727" t="str">
        <f t="shared" ca="1" si="472"/>
        <v>BBNEM</v>
      </c>
      <c r="G727" t="str">
        <f t="shared" ca="1" si="486"/>
        <v>BBNEM 276</v>
      </c>
      <c r="H727" t="str">
        <f ca="1"/>
        <v>MFDFF 568</v>
      </c>
      <c r="I727" t="str" cm="1">
        <f t="array" aca="1" ref="I727:J727" ca="1">IF($C727=0,"",_xlfn.TEXTSPLIT(H727," "))</f>
        <v>MFDFF</v>
      </c>
      <c r="J727" t="str">
        <f ca="1"/>
        <v>568</v>
      </c>
      <c r="K727">
        <f t="shared" ca="1" si="487"/>
        <v>568</v>
      </c>
      <c r="L727">
        <f ca="1"/>
        <v>715</v>
      </c>
      <c r="M727" t="str">
        <f t="shared" ca="1" si="473"/>
        <v>J6466</v>
      </c>
      <c r="N727">
        <f t="shared" ca="1" si="463"/>
        <v>0</v>
      </c>
      <c r="O727">
        <f t="shared" ref="O727:AA736" ca="1" si="502">IF($C727=0,"",(LEN($M727)-LEN(SUBSTITUTE($M727,O$11,""))))</f>
        <v>0</v>
      </c>
      <c r="P727">
        <f t="shared" ca="1" si="502"/>
        <v>0</v>
      </c>
      <c r="Q727">
        <f t="shared" ca="1" si="502"/>
        <v>1</v>
      </c>
      <c r="R727">
        <f t="shared" ca="1" si="502"/>
        <v>0</v>
      </c>
      <c r="S727">
        <f t="shared" ca="1" si="502"/>
        <v>3</v>
      </c>
      <c r="T727">
        <f t="shared" ca="1" si="502"/>
        <v>0</v>
      </c>
      <c r="U727">
        <f t="shared" ca="1" si="502"/>
        <v>0</v>
      </c>
      <c r="V727">
        <f t="shared" ca="1" si="502"/>
        <v>0</v>
      </c>
      <c r="W727">
        <f t="shared" ca="1" si="502"/>
        <v>0</v>
      </c>
      <c r="X727">
        <f t="shared" ca="1" si="502"/>
        <v>1</v>
      </c>
      <c r="Y727">
        <f t="shared" ca="1" si="502"/>
        <v>0</v>
      </c>
      <c r="Z727">
        <f t="shared" ca="1" si="502"/>
        <v>0</v>
      </c>
      <c r="AA727">
        <f t="shared" ca="1" si="502"/>
        <v>0</v>
      </c>
      <c r="AB727">
        <f t="shared" ca="1" si="488"/>
        <v>5</v>
      </c>
      <c r="AC727" t="b">
        <f t="shared" ca="1" si="475"/>
        <v>0</v>
      </c>
      <c r="AD727" t="b">
        <f t="shared" ca="1" si="476"/>
        <v>0</v>
      </c>
      <c r="AE727" t="b">
        <f t="shared" ca="1" si="477"/>
        <v>0</v>
      </c>
      <c r="AF727" t="b">
        <f t="shared" ca="1" si="478"/>
        <v>1</v>
      </c>
      <c r="AG727" t="b">
        <f t="shared" ca="1" si="479"/>
        <v>0</v>
      </c>
      <c r="AH727" t="b">
        <f t="shared" ca="1" si="480"/>
        <v>0</v>
      </c>
      <c r="AI727" t="b">
        <f t="shared" ca="1" si="481"/>
        <v>0</v>
      </c>
      <c r="AJ727">
        <f t="shared" ca="1" si="489"/>
        <v>1</v>
      </c>
      <c r="AK727">
        <f t="shared" ca="1" si="482"/>
        <v>40715</v>
      </c>
      <c r="AL727">
        <f t="shared" ca="1" si="483"/>
        <v>752</v>
      </c>
      <c r="AM727" s="19">
        <f t="shared" ca="1" si="484"/>
        <v>427136</v>
      </c>
      <c r="AN727" t="str">
        <f ca="1">IF($C727=0,"",
VLOOKUP(MID($E727,1,1),TRANSF2,2,FALSE)
&amp; VLOOKUP(MID($E727,2,1),TRANSF2,2,FALSE)
&amp; VLOOKUP(MID($E727,3,1),TRANSF2,2,FALSE)
&amp; VLOOKUP(MID($E727,4,1),TRANSF2,2,FALSE)
&amp; VLOOKUP(MID($E727,5,1),TRANSF2,2,FALSE)
)</f>
        <v>BBNEA</v>
      </c>
      <c r="AO727" t="str">
        <f t="shared" ca="1" si="490"/>
        <v>BBNEA 276</v>
      </c>
      <c r="AP727" t="str">
        <f ca="1"/>
        <v>LGLHL 448</v>
      </c>
      <c r="AQ727" t="str" cm="1">
        <f t="array" aca="1" ref="AQ727:AR727" ca="1">IF($C727=0,"",_xlfn.TEXTSPLIT(AP727," "))</f>
        <v>LGLHL</v>
      </c>
      <c r="AR727" t="str">
        <f ca="1"/>
        <v>448</v>
      </c>
      <c r="AS727">
        <f t="shared" ca="1" si="491"/>
        <v>448</v>
      </c>
      <c r="AT727">
        <f ca="1"/>
        <v>715</v>
      </c>
      <c r="AU727" t="str">
        <f ca="1">IF($C727=0,"",
VLOOKUP(MID(AQ727,1,1),REVTRANS2,2,FALSE)
&amp; VLOOKUP(MID(AQ727,2,1),REVTRANS2,2,FALSE)
&amp; VLOOKUP(MID(AQ727,3,1),REVTRANS2,2,FALSE)
&amp; VLOOKUP(MID(AQ727,4,1),REVTRANS2,2,FALSE)
&amp; VLOOKUP(MID(AQ727,5,1),REVTRANS2,2,FALSE)
)</f>
        <v>T7T8T</v>
      </c>
      <c r="AV727">
        <f t="shared" ca="1" si="470"/>
        <v>0</v>
      </c>
      <c r="AW727">
        <f t="shared" ca="1" si="469"/>
        <v>0</v>
      </c>
      <c r="AX727">
        <f t="shared" ca="1" si="469"/>
        <v>0</v>
      </c>
      <c r="AY727">
        <f t="shared" ca="1" si="469"/>
        <v>0</v>
      </c>
      <c r="AZ727">
        <f t="shared" ca="1" si="469"/>
        <v>0</v>
      </c>
      <c r="BA727">
        <f t="shared" ca="1" si="469"/>
        <v>0</v>
      </c>
      <c r="BB727">
        <f t="shared" ca="1" si="469"/>
        <v>1</v>
      </c>
      <c r="BC727">
        <f t="shared" ca="1" si="469"/>
        <v>1</v>
      </c>
      <c r="BD727">
        <f t="shared" ca="1" si="469"/>
        <v>0</v>
      </c>
      <c r="BE727">
        <f t="shared" ca="1" si="469"/>
        <v>3</v>
      </c>
      <c r="BF727">
        <f t="shared" ca="1" si="469"/>
        <v>0</v>
      </c>
      <c r="BG727">
        <f t="shared" ca="1" si="469"/>
        <v>0</v>
      </c>
      <c r="BH727">
        <f t="shared" ca="1" si="469"/>
        <v>0</v>
      </c>
      <c r="BI727" s="37">
        <f t="shared" ca="1" si="469"/>
        <v>0</v>
      </c>
      <c r="BJ727" t="b">
        <f t="shared" ca="1" si="492"/>
        <v>0</v>
      </c>
      <c r="BK727" t="b">
        <f t="shared" ca="1" si="493"/>
        <v>0</v>
      </c>
      <c r="BL727" t="b">
        <f t="shared" ca="1" si="494"/>
        <v>0</v>
      </c>
      <c r="BM727" t="b">
        <f t="shared" ca="1" si="495"/>
        <v>1</v>
      </c>
      <c r="BN727" t="b">
        <f t="shared" ca="1" si="496"/>
        <v>0</v>
      </c>
      <c r="BO727" t="b">
        <f t="shared" ca="1" si="497"/>
        <v>0</v>
      </c>
      <c r="BP727" t="b">
        <f t="shared" ca="1" si="498"/>
        <v>0</v>
      </c>
      <c r="BQ727">
        <f t="shared" ca="1" si="499"/>
        <v>1</v>
      </c>
      <c r="BR727">
        <f t="shared" ca="1" si="500"/>
        <v>40715</v>
      </c>
      <c r="BS727" cm="1">
        <f t="array" aca="1" ref="BS727" ca="1">IF($C727=0,"",RANK(BR727,OFFSET(KKK,0,0,LAST,1),-1))</f>
        <v>625</v>
      </c>
      <c r="BT727" s="19">
        <f t="shared" ca="1" si="501"/>
        <v>280000</v>
      </c>
    </row>
    <row r="728" spans="1:72">
      <c r="A728">
        <v>716</v>
      </c>
      <c r="C728" s="9" t="str">
        <f t="shared" ca="1" si="468"/>
        <v>66564 129</v>
      </c>
      <c r="D728">
        <f t="shared" ca="1" si="471"/>
        <v>9</v>
      </c>
      <c r="E728" t="str">
        <f t="shared" ca="1" si="485"/>
        <v>66564</v>
      </c>
      <c r="F728" t="str">
        <f t="shared" ca="1" si="472"/>
        <v>FFEFD</v>
      </c>
      <c r="G728" t="str">
        <f t="shared" ca="1" si="486"/>
        <v>FFEFD 129</v>
      </c>
      <c r="H728" t="str">
        <f ca="1"/>
        <v>MFGIC 800</v>
      </c>
      <c r="I728" t="str" cm="1">
        <f t="array" aca="1" ref="I728:J728" ca="1">IF($C728=0,"",_xlfn.TEXTSPLIT(H728," "))</f>
        <v>MFGIC</v>
      </c>
      <c r="J728" t="str">
        <f ca="1"/>
        <v>800</v>
      </c>
      <c r="K728">
        <f t="shared" ca="1" si="487"/>
        <v>800</v>
      </c>
      <c r="L728">
        <f ca="1"/>
        <v>716</v>
      </c>
      <c r="M728" t="str">
        <f t="shared" ca="1" si="473"/>
        <v>J6793</v>
      </c>
      <c r="N728">
        <f t="shared" ca="1" si="463"/>
        <v>0</v>
      </c>
      <c r="O728">
        <f t="shared" ca="1" si="502"/>
        <v>0</v>
      </c>
      <c r="P728">
        <f t="shared" ca="1" si="502"/>
        <v>1</v>
      </c>
      <c r="Q728">
        <f t="shared" ca="1" si="502"/>
        <v>0</v>
      </c>
      <c r="R728">
        <f t="shared" ca="1" si="502"/>
        <v>0</v>
      </c>
      <c r="S728">
        <f t="shared" ca="1" si="502"/>
        <v>1</v>
      </c>
      <c r="T728">
        <f t="shared" ca="1" si="502"/>
        <v>1</v>
      </c>
      <c r="U728">
        <f t="shared" ca="1" si="502"/>
        <v>0</v>
      </c>
      <c r="V728">
        <f t="shared" ca="1" si="502"/>
        <v>1</v>
      </c>
      <c r="W728">
        <f t="shared" ca="1" si="502"/>
        <v>0</v>
      </c>
      <c r="X728">
        <f t="shared" ca="1" si="502"/>
        <v>1</v>
      </c>
      <c r="Y728">
        <f t="shared" ca="1" si="502"/>
        <v>0</v>
      </c>
      <c r="Z728">
        <f t="shared" ca="1" si="502"/>
        <v>0</v>
      </c>
      <c r="AA728">
        <f t="shared" ca="1" si="502"/>
        <v>0</v>
      </c>
      <c r="AB728">
        <f t="shared" ca="1" si="488"/>
        <v>5</v>
      </c>
      <c r="AC728" t="b">
        <f t="shared" ca="1" si="475"/>
        <v>0</v>
      </c>
      <c r="AD728" t="b">
        <f t="shared" ca="1" si="476"/>
        <v>0</v>
      </c>
      <c r="AE728" t="b">
        <f t="shared" ca="1" si="477"/>
        <v>0</v>
      </c>
      <c r="AF728" t="b">
        <f t="shared" ca="1" si="478"/>
        <v>0</v>
      </c>
      <c r="AG728" t="b">
        <f t="shared" ca="1" si="479"/>
        <v>0</v>
      </c>
      <c r="AH728" t="b">
        <f t="shared" ca="1" si="480"/>
        <v>0</v>
      </c>
      <c r="AI728" t="b">
        <f t="shared" ca="1" si="481"/>
        <v>1</v>
      </c>
      <c r="AJ728">
        <f t="shared" ca="1" si="489"/>
        <v>1</v>
      </c>
      <c r="AK728">
        <f t="shared" ca="1" si="482"/>
        <v>10716</v>
      </c>
      <c r="AL728">
        <f t="shared" ca="1" si="483"/>
        <v>135</v>
      </c>
      <c r="AM728" s="19">
        <f t="shared" ca="1" si="484"/>
        <v>108000</v>
      </c>
      <c r="AN728" t="str">
        <f ca="1">IF($C728=0,"",
VLOOKUP(MID($E728,1,1),TRANSF2,2,FALSE)
&amp; VLOOKUP(MID($E728,2,1),TRANSF2,2,FALSE)
&amp; VLOOKUP(MID($E728,3,1),TRANSF2,2,FALSE)
&amp; VLOOKUP(MID($E728,4,1),TRANSF2,2,FALSE)
&amp; VLOOKUP(MID($E728,5,1),TRANSF2,2,FALSE)
)</f>
        <v>FFEFD</v>
      </c>
      <c r="AO728" t="str">
        <f t="shared" ca="1" si="490"/>
        <v>FFEFD 129</v>
      </c>
      <c r="AP728" t="str">
        <f ca="1"/>
        <v>LGLIF 761</v>
      </c>
      <c r="AQ728" t="str" cm="1">
        <f t="array" aca="1" ref="AQ728:AR728" ca="1">IF($C728=0,"",_xlfn.TEXTSPLIT(AP728," "))</f>
        <v>LGLIF</v>
      </c>
      <c r="AR728" t="str">
        <f ca="1"/>
        <v>761</v>
      </c>
      <c r="AS728">
        <f t="shared" ca="1" si="491"/>
        <v>761</v>
      </c>
      <c r="AT728">
        <f ca="1"/>
        <v>716</v>
      </c>
      <c r="AU728" t="str">
        <f ca="1">IF($C728=0,"",
VLOOKUP(MID(AQ728,1,1),REVTRANS2,2,FALSE)
&amp; VLOOKUP(MID(AQ728,2,1),REVTRANS2,2,FALSE)
&amp; VLOOKUP(MID(AQ728,3,1),REVTRANS2,2,FALSE)
&amp; VLOOKUP(MID(AQ728,4,1),REVTRANS2,2,FALSE)
&amp; VLOOKUP(MID(AQ728,5,1),REVTRANS2,2,FALSE)
)</f>
        <v>T7T96</v>
      </c>
      <c r="AV728">
        <f t="shared" ca="1" si="470"/>
        <v>0</v>
      </c>
      <c r="AW728">
        <f t="shared" ca="1" si="469"/>
        <v>0</v>
      </c>
      <c r="AX728">
        <f t="shared" ca="1" si="469"/>
        <v>0</v>
      </c>
      <c r="AY728">
        <f t="shared" ca="1" si="469"/>
        <v>0</v>
      </c>
      <c r="AZ728">
        <f t="shared" ca="1" si="469"/>
        <v>0</v>
      </c>
      <c r="BA728">
        <f t="shared" ca="1" si="469"/>
        <v>1</v>
      </c>
      <c r="BB728">
        <f t="shared" ca="1" si="469"/>
        <v>1</v>
      </c>
      <c r="BC728">
        <f t="shared" ca="1" si="469"/>
        <v>0</v>
      </c>
      <c r="BD728">
        <f t="shared" ca="1" si="469"/>
        <v>1</v>
      </c>
      <c r="BE728">
        <f t="shared" ca="1" si="469"/>
        <v>2</v>
      </c>
      <c r="BF728">
        <f t="shared" ca="1" si="469"/>
        <v>0</v>
      </c>
      <c r="BG728">
        <f t="shared" ref="AW728:BI791" ca="1" si="503">IF($C728=0,"",(LEN($AU728)-LEN(SUBSTITUTE($AU728,BG$11,""))))</f>
        <v>0</v>
      </c>
      <c r="BH728">
        <f t="shared" ca="1" si="503"/>
        <v>0</v>
      </c>
      <c r="BI728" s="37">
        <f t="shared" ca="1" si="503"/>
        <v>0</v>
      </c>
      <c r="BJ728" t="b">
        <f t="shared" ca="1" si="492"/>
        <v>0</v>
      </c>
      <c r="BK728" t="b">
        <f t="shared" ca="1" si="493"/>
        <v>0</v>
      </c>
      <c r="BL728" t="b">
        <f t="shared" ca="1" si="494"/>
        <v>0</v>
      </c>
      <c r="BM728" t="b">
        <f t="shared" ca="1" si="495"/>
        <v>0</v>
      </c>
      <c r="BN728" t="b">
        <f t="shared" ca="1" si="496"/>
        <v>0</v>
      </c>
      <c r="BO728" t="b">
        <f t="shared" ca="1" si="497"/>
        <v>1</v>
      </c>
      <c r="BP728" t="b">
        <f t="shared" ca="1" si="498"/>
        <v>0</v>
      </c>
      <c r="BQ728">
        <f t="shared" ca="1" si="499"/>
        <v>1</v>
      </c>
      <c r="BR728">
        <f t="shared" ca="1" si="500"/>
        <v>20716</v>
      </c>
      <c r="BS728" cm="1">
        <f t="array" aca="1" ref="BS728" ca="1">IF($C728=0,"",RANK(BR728,OFFSET(KKK,0,0,LAST,1),-1))</f>
        <v>270</v>
      </c>
      <c r="BT728" s="19">
        <f t="shared" ca="1" si="501"/>
        <v>205470</v>
      </c>
    </row>
    <row r="729" spans="1:72">
      <c r="A729">
        <v>717</v>
      </c>
      <c r="C729" s="9" t="str">
        <f t="shared" ca="1" si="468"/>
        <v>TJTJJ 489</v>
      </c>
      <c r="D729">
        <f t="shared" ca="1" si="471"/>
        <v>9</v>
      </c>
      <c r="E729" t="str">
        <f t="shared" ca="1" si="485"/>
        <v>TJTJJ</v>
      </c>
      <c r="F729" t="str">
        <f t="shared" ca="1" si="472"/>
        <v>LMLMM</v>
      </c>
      <c r="G729" t="str">
        <f t="shared" ca="1" si="486"/>
        <v>LMLMM 489</v>
      </c>
      <c r="H729" t="str">
        <f ca="1"/>
        <v>MFMPP 341</v>
      </c>
      <c r="I729" t="str" cm="1">
        <f t="array" aca="1" ref="I729:J729" ca="1">IF($C729=0,"",_xlfn.TEXTSPLIT(H729," "))</f>
        <v>MFMPP</v>
      </c>
      <c r="J729" t="str">
        <f ca="1"/>
        <v>341</v>
      </c>
      <c r="K729">
        <f t="shared" ca="1" si="487"/>
        <v>341</v>
      </c>
      <c r="L729">
        <f ca="1"/>
        <v>717</v>
      </c>
      <c r="M729" t="str">
        <f t="shared" ca="1" si="473"/>
        <v>J6JAA</v>
      </c>
      <c r="N729">
        <f t="shared" ca="1" si="463"/>
        <v>0</v>
      </c>
      <c r="O729">
        <f t="shared" ca="1" si="502"/>
        <v>0</v>
      </c>
      <c r="P729">
        <f t="shared" ca="1" si="502"/>
        <v>0</v>
      </c>
      <c r="Q729">
        <f t="shared" ca="1" si="502"/>
        <v>0</v>
      </c>
      <c r="R729">
        <f t="shared" ca="1" si="502"/>
        <v>0</v>
      </c>
      <c r="S729">
        <f t="shared" ca="1" si="502"/>
        <v>1</v>
      </c>
      <c r="T729">
        <f t="shared" ca="1" si="502"/>
        <v>0</v>
      </c>
      <c r="U729">
        <f t="shared" ca="1" si="502"/>
        <v>0</v>
      </c>
      <c r="V729">
        <f t="shared" ca="1" si="502"/>
        <v>0</v>
      </c>
      <c r="W729">
        <f t="shared" ca="1" si="502"/>
        <v>0</v>
      </c>
      <c r="X729">
        <f t="shared" ca="1" si="502"/>
        <v>2</v>
      </c>
      <c r="Y729">
        <f t="shared" ca="1" si="502"/>
        <v>0</v>
      </c>
      <c r="Z729">
        <f t="shared" ca="1" si="502"/>
        <v>0</v>
      </c>
      <c r="AA729">
        <f t="shared" ca="1" si="502"/>
        <v>2</v>
      </c>
      <c r="AB729">
        <f t="shared" ca="1" si="488"/>
        <v>5</v>
      </c>
      <c r="AC729" t="b">
        <f t="shared" ca="1" si="475"/>
        <v>0</v>
      </c>
      <c r="AD729" t="b">
        <f t="shared" ca="1" si="476"/>
        <v>0</v>
      </c>
      <c r="AE729" t="b">
        <f t="shared" ca="1" si="477"/>
        <v>0</v>
      </c>
      <c r="AF729" t="b">
        <f t="shared" ca="1" si="478"/>
        <v>0</v>
      </c>
      <c r="AG729" t="b">
        <f t="shared" ca="1" si="479"/>
        <v>1</v>
      </c>
      <c r="AH729" t="b">
        <f t="shared" ca="1" si="480"/>
        <v>0</v>
      </c>
      <c r="AI729" t="b">
        <f t="shared" ca="1" si="481"/>
        <v>0</v>
      </c>
      <c r="AJ729">
        <f t="shared" ca="1" si="489"/>
        <v>1</v>
      </c>
      <c r="AK729">
        <f t="shared" ca="1" si="482"/>
        <v>30717</v>
      </c>
      <c r="AL729">
        <f t="shared" ca="1" si="483"/>
        <v>568</v>
      </c>
      <c r="AM729" s="19">
        <f t="shared" ca="1" si="484"/>
        <v>193688</v>
      </c>
      <c r="AN729" t="str">
        <f ca="1">IF($C729=0,"",
VLOOKUP(MID($E729,1,1),TRANSF2,2,FALSE)
&amp; VLOOKUP(MID($E729,2,1),TRANSF2,2,FALSE)
&amp; VLOOKUP(MID($E729,3,1),TRANSF2,2,FALSE)
&amp; VLOOKUP(MID($E729,4,1),TRANSF2,2,FALSE)
&amp; VLOOKUP(MID($E729,5,1),TRANSF2,2,FALSE)
)</f>
        <v>LALAA</v>
      </c>
      <c r="AO729" t="str">
        <f t="shared" ca="1" si="490"/>
        <v>LALAA 489</v>
      </c>
      <c r="AP729" t="str">
        <f ca="1"/>
        <v>LGLPL 447</v>
      </c>
      <c r="AQ729" t="str" cm="1">
        <f t="array" aca="1" ref="AQ729:AR729" ca="1">IF($C729=0,"",_xlfn.TEXTSPLIT(AP729," "))</f>
        <v>LGLPL</v>
      </c>
      <c r="AR729" t="str">
        <f ca="1"/>
        <v>447</v>
      </c>
      <c r="AS729">
        <f t="shared" ca="1" si="491"/>
        <v>447</v>
      </c>
      <c r="AT729">
        <f ca="1"/>
        <v>717</v>
      </c>
      <c r="AU729" t="str">
        <f ca="1">IF($C729=0,"",
VLOOKUP(MID(AQ729,1,1),REVTRANS2,2,FALSE)
&amp; VLOOKUP(MID(AQ729,2,1),REVTRANS2,2,FALSE)
&amp; VLOOKUP(MID(AQ729,3,1),REVTRANS2,2,FALSE)
&amp; VLOOKUP(MID(AQ729,4,1),REVTRANS2,2,FALSE)
&amp; VLOOKUP(MID(AQ729,5,1),REVTRANS2,2,FALSE)
)</f>
        <v>T7TAT</v>
      </c>
      <c r="AV729">
        <f t="shared" ca="1" si="470"/>
        <v>0</v>
      </c>
      <c r="AW729">
        <f t="shared" ca="1" si="503"/>
        <v>0</v>
      </c>
      <c r="AX729">
        <f t="shared" ca="1" si="503"/>
        <v>0</v>
      </c>
      <c r="AY729">
        <f t="shared" ca="1" si="503"/>
        <v>0</v>
      </c>
      <c r="AZ729">
        <f t="shared" ca="1" si="503"/>
        <v>0</v>
      </c>
      <c r="BA729">
        <f t="shared" ca="1" si="503"/>
        <v>0</v>
      </c>
      <c r="BB729">
        <f t="shared" ca="1" si="503"/>
        <v>1</v>
      </c>
      <c r="BC729">
        <f t="shared" ca="1" si="503"/>
        <v>0</v>
      </c>
      <c r="BD729">
        <f t="shared" ca="1" si="503"/>
        <v>0</v>
      </c>
      <c r="BE729">
        <f t="shared" ca="1" si="503"/>
        <v>3</v>
      </c>
      <c r="BF729">
        <f t="shared" ca="1" si="503"/>
        <v>0</v>
      </c>
      <c r="BG729">
        <f t="shared" ca="1" si="503"/>
        <v>0</v>
      </c>
      <c r="BH729">
        <f t="shared" ca="1" si="503"/>
        <v>1</v>
      </c>
      <c r="BI729" s="37">
        <f t="shared" ca="1" si="503"/>
        <v>0</v>
      </c>
      <c r="BJ729" t="b">
        <f t="shared" ca="1" si="492"/>
        <v>0</v>
      </c>
      <c r="BK729" t="b">
        <f t="shared" ca="1" si="493"/>
        <v>0</v>
      </c>
      <c r="BL729" t="b">
        <f t="shared" ca="1" si="494"/>
        <v>0</v>
      </c>
      <c r="BM729" t="b">
        <f t="shared" ca="1" si="495"/>
        <v>1</v>
      </c>
      <c r="BN729" t="b">
        <f t="shared" ca="1" si="496"/>
        <v>0</v>
      </c>
      <c r="BO729" t="b">
        <f t="shared" ca="1" si="497"/>
        <v>0</v>
      </c>
      <c r="BP729" t="b">
        <f t="shared" ca="1" si="498"/>
        <v>0</v>
      </c>
      <c r="BQ729">
        <f t="shared" ca="1" si="499"/>
        <v>1</v>
      </c>
      <c r="BR729">
        <f t="shared" ca="1" si="500"/>
        <v>40717</v>
      </c>
      <c r="BS729" cm="1">
        <f t="array" aca="1" ref="BS729" ca="1">IF($C729=0,"",RANK(BR729,OFFSET(KKK,0,0,LAST,1),-1))</f>
        <v>626</v>
      </c>
      <c r="BT729" s="19">
        <f t="shared" ca="1" si="501"/>
        <v>279822</v>
      </c>
    </row>
    <row r="730" spans="1:72">
      <c r="A730">
        <v>718</v>
      </c>
      <c r="C730" s="9" t="str">
        <f t="shared" ca="1" si="468"/>
        <v>KK6KK 409</v>
      </c>
      <c r="D730">
        <f t="shared" ca="1" si="471"/>
        <v>9</v>
      </c>
      <c r="E730" t="str">
        <f t="shared" ca="1" si="485"/>
        <v>KK6KK</v>
      </c>
      <c r="F730" t="str">
        <f t="shared" ca="1" si="472"/>
        <v>OOFOO</v>
      </c>
      <c r="G730" t="str">
        <f t="shared" ca="1" si="486"/>
        <v>OOFOO 409</v>
      </c>
      <c r="H730" t="str">
        <f ca="1"/>
        <v>MFPFN 135</v>
      </c>
      <c r="I730" t="str" cm="1">
        <f t="array" aca="1" ref="I730:J730" ca="1">IF($C730=0,"",_xlfn.TEXTSPLIT(H730," "))</f>
        <v>MFPFN</v>
      </c>
      <c r="J730" t="str">
        <f ca="1"/>
        <v>135</v>
      </c>
      <c r="K730">
        <f t="shared" ca="1" si="487"/>
        <v>135</v>
      </c>
      <c r="L730">
        <f ca="1"/>
        <v>718</v>
      </c>
      <c r="M730" t="str">
        <f t="shared" ca="1" si="473"/>
        <v>J6A6Q</v>
      </c>
      <c r="N730">
        <f t="shared" ca="1" si="463"/>
        <v>0</v>
      </c>
      <c r="O730">
        <f t="shared" ca="1" si="502"/>
        <v>0</v>
      </c>
      <c r="P730">
        <f t="shared" ca="1" si="502"/>
        <v>0</v>
      </c>
      <c r="Q730">
        <f t="shared" ca="1" si="502"/>
        <v>0</v>
      </c>
      <c r="R730">
        <f t="shared" ca="1" si="502"/>
        <v>0</v>
      </c>
      <c r="S730">
        <f t="shared" ca="1" si="502"/>
        <v>2</v>
      </c>
      <c r="T730">
        <f t="shared" ca="1" si="502"/>
        <v>0</v>
      </c>
      <c r="U730">
        <f t="shared" ca="1" si="502"/>
        <v>0</v>
      </c>
      <c r="V730">
        <f t="shared" ca="1" si="502"/>
        <v>0</v>
      </c>
      <c r="W730">
        <f t="shared" ca="1" si="502"/>
        <v>0</v>
      </c>
      <c r="X730">
        <f t="shared" ca="1" si="502"/>
        <v>1</v>
      </c>
      <c r="Y730">
        <f t="shared" ca="1" si="502"/>
        <v>1</v>
      </c>
      <c r="Z730">
        <f t="shared" ca="1" si="502"/>
        <v>0</v>
      </c>
      <c r="AA730">
        <f t="shared" ca="1" si="502"/>
        <v>1</v>
      </c>
      <c r="AB730">
        <f t="shared" ca="1" si="488"/>
        <v>5</v>
      </c>
      <c r="AC730" t="b">
        <f t="shared" ca="1" si="475"/>
        <v>0</v>
      </c>
      <c r="AD730" t="b">
        <f t="shared" ca="1" si="476"/>
        <v>0</v>
      </c>
      <c r="AE730" t="b">
        <f t="shared" ca="1" si="477"/>
        <v>0</v>
      </c>
      <c r="AF730" t="b">
        <f t="shared" ca="1" si="478"/>
        <v>0</v>
      </c>
      <c r="AG730" t="b">
        <f t="shared" ca="1" si="479"/>
        <v>0</v>
      </c>
      <c r="AH730" t="b">
        <f t="shared" ca="1" si="480"/>
        <v>1</v>
      </c>
      <c r="AI730" t="b">
        <f t="shared" ca="1" si="481"/>
        <v>0</v>
      </c>
      <c r="AJ730">
        <f t="shared" ca="1" si="489"/>
        <v>1</v>
      </c>
      <c r="AK730">
        <f t="shared" ca="1" si="482"/>
        <v>20718</v>
      </c>
      <c r="AL730">
        <f t="shared" ca="1" si="483"/>
        <v>371</v>
      </c>
      <c r="AM730" s="19">
        <f t="shared" ca="1" si="484"/>
        <v>50085</v>
      </c>
      <c r="AN730" t="str">
        <f ca="1">IF($C730=0,"",
VLOOKUP(MID($E730,1,1),TRANSF2,2,FALSE)
&amp; VLOOKUP(MID($E730,2,1),TRANSF2,2,FALSE)
&amp; VLOOKUP(MID($E730,3,1),TRANSF2,2,FALSE)
&amp; VLOOKUP(MID($E730,4,1),TRANSF2,2,FALSE)
&amp; VLOOKUP(MID($E730,5,1),TRANSF2,2,FALSE)
)</f>
        <v>OOFOO</v>
      </c>
      <c r="AO730" t="str">
        <f t="shared" ca="1" si="490"/>
        <v>OOFOO 409</v>
      </c>
      <c r="AP730" t="str">
        <f ca="1"/>
        <v>LGNGA 396</v>
      </c>
      <c r="AQ730" t="str" cm="1">
        <f t="array" aca="1" ref="AQ730:AR730" ca="1">IF($C730=0,"",_xlfn.TEXTSPLIT(AP730," "))</f>
        <v>LGNGA</v>
      </c>
      <c r="AR730" t="str">
        <f ca="1"/>
        <v>396</v>
      </c>
      <c r="AS730">
        <f t="shared" ca="1" si="491"/>
        <v>396</v>
      </c>
      <c r="AT730">
        <f ca="1"/>
        <v>718</v>
      </c>
      <c r="AU730" t="str">
        <f ca="1">IF($C730=0,"",
VLOOKUP(MID(AQ730,1,1),REVTRANS2,2,FALSE)
&amp; VLOOKUP(MID(AQ730,2,1),REVTRANS2,2,FALSE)
&amp; VLOOKUP(MID(AQ730,3,1),REVTRANS2,2,FALSE)
&amp; VLOOKUP(MID(AQ730,4,1),REVTRANS2,2,FALSE)
&amp; VLOOKUP(MID(AQ730,5,1),REVTRANS2,2,FALSE)
)</f>
        <v>T7Q7J</v>
      </c>
      <c r="AV730">
        <f t="shared" ca="1" si="470"/>
        <v>0</v>
      </c>
      <c r="AW730">
        <f t="shared" ca="1" si="503"/>
        <v>0</v>
      </c>
      <c r="AX730">
        <f t="shared" ca="1" si="503"/>
        <v>0</v>
      </c>
      <c r="AY730">
        <f t="shared" ca="1" si="503"/>
        <v>0</v>
      </c>
      <c r="AZ730">
        <f t="shared" ca="1" si="503"/>
        <v>0</v>
      </c>
      <c r="BA730">
        <f t="shared" ca="1" si="503"/>
        <v>0</v>
      </c>
      <c r="BB730">
        <f t="shared" ca="1" si="503"/>
        <v>2</v>
      </c>
      <c r="BC730">
        <f t="shared" ca="1" si="503"/>
        <v>0</v>
      </c>
      <c r="BD730">
        <f t="shared" ca="1" si="503"/>
        <v>0</v>
      </c>
      <c r="BE730">
        <f t="shared" ca="1" si="503"/>
        <v>1</v>
      </c>
      <c r="BF730">
        <f t="shared" ca="1" si="503"/>
        <v>1</v>
      </c>
      <c r="BG730">
        <f t="shared" ca="1" si="503"/>
        <v>0</v>
      </c>
      <c r="BH730">
        <f t="shared" ca="1" si="503"/>
        <v>0</v>
      </c>
      <c r="BI730" s="37">
        <f t="shared" ca="1" si="503"/>
        <v>1</v>
      </c>
      <c r="BJ730" t="b">
        <f t="shared" ca="1" si="492"/>
        <v>0</v>
      </c>
      <c r="BK730" t="b">
        <f t="shared" ca="1" si="493"/>
        <v>0</v>
      </c>
      <c r="BL730" t="b">
        <f t="shared" ca="1" si="494"/>
        <v>0</v>
      </c>
      <c r="BM730" t="b">
        <f t="shared" ca="1" si="495"/>
        <v>1</v>
      </c>
      <c r="BN730" t="b">
        <f t="shared" ca="1" si="496"/>
        <v>0</v>
      </c>
      <c r="BO730" t="b">
        <f t="shared" ca="1" si="497"/>
        <v>0</v>
      </c>
      <c r="BP730" t="b">
        <f t="shared" ca="1" si="498"/>
        <v>0</v>
      </c>
      <c r="BQ730">
        <f t="shared" ca="1" si="499"/>
        <v>1</v>
      </c>
      <c r="BR730">
        <f t="shared" ca="1" si="500"/>
        <v>40718</v>
      </c>
      <c r="BS730" cm="1">
        <f t="array" aca="1" ref="BS730" ca="1">IF($C730=0,"",RANK(BR730,OFFSET(KKK,0,0,LAST,1),-1))</f>
        <v>627</v>
      </c>
      <c r="BT730" s="19">
        <f t="shared" ca="1" si="501"/>
        <v>248292</v>
      </c>
    </row>
    <row r="731" spans="1:72">
      <c r="A731">
        <v>719</v>
      </c>
      <c r="C731" s="9" t="str">
        <f t="shared" ca="1" si="468"/>
        <v>5Q98A 157</v>
      </c>
      <c r="D731">
        <f t="shared" ca="1" si="471"/>
        <v>9</v>
      </c>
      <c r="E731" t="str">
        <f t="shared" ca="1" si="485"/>
        <v>5Q98A</v>
      </c>
      <c r="F731" t="str">
        <f t="shared" ca="1" si="472"/>
        <v>ENIHP</v>
      </c>
      <c r="G731" t="str">
        <f t="shared" ca="1" si="486"/>
        <v>ENIHP 157</v>
      </c>
      <c r="H731" t="str">
        <f ca="1"/>
        <v>MGDEN 635</v>
      </c>
      <c r="I731" t="str" cm="1">
        <f t="array" aca="1" ref="I731:J731" ca="1">IF($C731=0,"",_xlfn.TEXTSPLIT(H731," "))</f>
        <v>MGDEN</v>
      </c>
      <c r="J731" t="str">
        <f ca="1"/>
        <v>635</v>
      </c>
      <c r="K731">
        <f t="shared" ca="1" si="487"/>
        <v>635</v>
      </c>
      <c r="L731">
        <f ca="1"/>
        <v>719</v>
      </c>
      <c r="M731" t="str">
        <f t="shared" ca="1" si="473"/>
        <v>J745Q</v>
      </c>
      <c r="N731">
        <f t="shared" ca="1" si="463"/>
        <v>0</v>
      </c>
      <c r="O731">
        <f t="shared" ca="1" si="502"/>
        <v>0</v>
      </c>
      <c r="P731">
        <f t="shared" ca="1" si="502"/>
        <v>0</v>
      </c>
      <c r="Q731">
        <f t="shared" ca="1" si="502"/>
        <v>1</v>
      </c>
      <c r="R731">
        <f t="shared" ca="1" si="502"/>
        <v>1</v>
      </c>
      <c r="S731">
        <f t="shared" ca="1" si="502"/>
        <v>0</v>
      </c>
      <c r="T731">
        <f t="shared" ca="1" si="502"/>
        <v>1</v>
      </c>
      <c r="U731">
        <f t="shared" ca="1" si="502"/>
        <v>0</v>
      </c>
      <c r="V731">
        <f t="shared" ca="1" si="502"/>
        <v>0</v>
      </c>
      <c r="W731">
        <f t="shared" ca="1" si="502"/>
        <v>0</v>
      </c>
      <c r="X731">
        <f t="shared" ca="1" si="502"/>
        <v>1</v>
      </c>
      <c r="Y731">
        <f t="shared" ca="1" si="502"/>
        <v>1</v>
      </c>
      <c r="Z731">
        <f t="shared" ca="1" si="502"/>
        <v>0</v>
      </c>
      <c r="AA731">
        <f t="shared" ca="1" si="502"/>
        <v>0</v>
      </c>
      <c r="AB731">
        <f t="shared" ca="1" si="488"/>
        <v>5</v>
      </c>
      <c r="AC731" t="b">
        <f t="shared" ca="1" si="475"/>
        <v>0</v>
      </c>
      <c r="AD731" t="b">
        <f t="shared" ca="1" si="476"/>
        <v>0</v>
      </c>
      <c r="AE731" t="b">
        <f t="shared" ca="1" si="477"/>
        <v>0</v>
      </c>
      <c r="AF731" t="b">
        <f t="shared" ca="1" si="478"/>
        <v>0</v>
      </c>
      <c r="AG731" t="b">
        <f t="shared" ca="1" si="479"/>
        <v>0</v>
      </c>
      <c r="AH731" t="b">
        <f t="shared" ca="1" si="480"/>
        <v>0</v>
      </c>
      <c r="AI731" t="b">
        <f t="shared" ca="1" si="481"/>
        <v>1</v>
      </c>
      <c r="AJ731">
        <f t="shared" ca="1" si="489"/>
        <v>1</v>
      </c>
      <c r="AK731">
        <f t="shared" ca="1" si="482"/>
        <v>10719</v>
      </c>
      <c r="AL731">
        <f t="shared" ca="1" si="483"/>
        <v>136</v>
      </c>
      <c r="AM731" s="19">
        <f t="shared" ca="1" si="484"/>
        <v>86360</v>
      </c>
      <c r="AN731" t="str">
        <f ca="1">IF($C731=0,"",
VLOOKUP(MID($E731,1,1),TRANSF2,2,FALSE)
&amp; VLOOKUP(MID($E731,2,1),TRANSF2,2,FALSE)
&amp; VLOOKUP(MID($E731,3,1),TRANSF2,2,FALSE)
&amp; VLOOKUP(MID($E731,4,1),TRANSF2,2,FALSE)
&amp; VLOOKUP(MID($E731,5,1),TRANSF2,2,FALSE)
)</f>
        <v>ENIHP</v>
      </c>
      <c r="AO731" t="str">
        <f t="shared" ca="1" si="490"/>
        <v>ENIHP 157</v>
      </c>
      <c r="AP731" t="str">
        <f ca="1"/>
        <v>LGPAG 334</v>
      </c>
      <c r="AQ731" t="str" cm="1">
        <f t="array" aca="1" ref="AQ731:AR731" ca="1">IF($C731=0,"",_xlfn.TEXTSPLIT(AP731," "))</f>
        <v>LGPAG</v>
      </c>
      <c r="AR731" t="str">
        <f ca="1"/>
        <v>334</v>
      </c>
      <c r="AS731">
        <f t="shared" ca="1" si="491"/>
        <v>334</v>
      </c>
      <c r="AT731">
        <f ca="1"/>
        <v>719</v>
      </c>
      <c r="AU731" t="str">
        <f ca="1">IF($C731=0,"",
VLOOKUP(MID(AQ731,1,1),REVTRANS2,2,FALSE)
&amp; VLOOKUP(MID(AQ731,2,1),REVTRANS2,2,FALSE)
&amp; VLOOKUP(MID(AQ731,3,1),REVTRANS2,2,FALSE)
&amp; VLOOKUP(MID(AQ731,4,1),REVTRANS2,2,FALSE)
&amp; VLOOKUP(MID(AQ731,5,1),REVTRANS2,2,FALSE)
)</f>
        <v>T7AJ7</v>
      </c>
      <c r="AV731">
        <f t="shared" ca="1" si="470"/>
        <v>0</v>
      </c>
      <c r="AW731">
        <f t="shared" ca="1" si="503"/>
        <v>0</v>
      </c>
      <c r="AX731">
        <f t="shared" ca="1" si="503"/>
        <v>0</v>
      </c>
      <c r="AY731">
        <f t="shared" ca="1" si="503"/>
        <v>0</v>
      </c>
      <c r="AZ731">
        <f t="shared" ca="1" si="503"/>
        <v>0</v>
      </c>
      <c r="BA731">
        <f t="shared" ca="1" si="503"/>
        <v>0</v>
      </c>
      <c r="BB731">
        <f t="shared" ca="1" si="503"/>
        <v>2</v>
      </c>
      <c r="BC731">
        <f t="shared" ca="1" si="503"/>
        <v>0</v>
      </c>
      <c r="BD731">
        <f t="shared" ca="1" si="503"/>
        <v>0</v>
      </c>
      <c r="BE731">
        <f t="shared" ca="1" si="503"/>
        <v>1</v>
      </c>
      <c r="BF731">
        <f t="shared" ca="1" si="503"/>
        <v>0</v>
      </c>
      <c r="BG731">
        <f t="shared" ca="1" si="503"/>
        <v>0</v>
      </c>
      <c r="BH731">
        <f t="shared" ca="1" si="503"/>
        <v>1</v>
      </c>
      <c r="BI731" s="37">
        <f t="shared" ca="1" si="503"/>
        <v>1</v>
      </c>
      <c r="BJ731" t="b">
        <f t="shared" ca="1" si="492"/>
        <v>0</v>
      </c>
      <c r="BK731" t="b">
        <f t="shared" ca="1" si="493"/>
        <v>0</v>
      </c>
      <c r="BL731" t="b">
        <f t="shared" ca="1" si="494"/>
        <v>0</v>
      </c>
      <c r="BM731" t="b">
        <f t="shared" ca="1" si="495"/>
        <v>1</v>
      </c>
      <c r="BN731" t="b">
        <f t="shared" ca="1" si="496"/>
        <v>0</v>
      </c>
      <c r="BO731" t="b">
        <f t="shared" ca="1" si="497"/>
        <v>0</v>
      </c>
      <c r="BP731" t="b">
        <f t="shared" ca="1" si="498"/>
        <v>0</v>
      </c>
      <c r="BQ731">
        <f t="shared" ca="1" si="499"/>
        <v>1</v>
      </c>
      <c r="BR731">
        <f t="shared" ca="1" si="500"/>
        <v>40719</v>
      </c>
      <c r="BS731" cm="1">
        <f t="array" aca="1" ref="BS731" ca="1">IF($C731=0,"",RANK(BR731,OFFSET(KKK,0,0,LAST,1),-1))</f>
        <v>628</v>
      </c>
      <c r="BT731" s="19">
        <f t="shared" ca="1" si="501"/>
        <v>209752</v>
      </c>
    </row>
    <row r="732" spans="1:72">
      <c r="A732">
        <v>720</v>
      </c>
      <c r="C732" s="9" t="str">
        <f t="shared" ca="1" si="468"/>
        <v>78777 857</v>
      </c>
      <c r="D732">
        <f t="shared" ca="1" si="471"/>
        <v>9</v>
      </c>
      <c r="E732" t="str">
        <f t="shared" ca="1" si="485"/>
        <v>78777</v>
      </c>
      <c r="F732" t="str">
        <f t="shared" ca="1" si="472"/>
        <v>GHGGG</v>
      </c>
      <c r="G732" t="str">
        <f t="shared" ca="1" si="486"/>
        <v>GHGGG 857</v>
      </c>
      <c r="H732" t="str">
        <f ca="1"/>
        <v>MGGOC 297</v>
      </c>
      <c r="I732" t="str" cm="1">
        <f t="array" aca="1" ref="I732:J732" ca="1">IF($C732=0,"",_xlfn.TEXTSPLIT(H732," "))</f>
        <v>MGGOC</v>
      </c>
      <c r="J732" t="str">
        <f ca="1"/>
        <v>297</v>
      </c>
      <c r="K732">
        <f t="shared" ca="1" si="487"/>
        <v>297</v>
      </c>
      <c r="L732">
        <f ca="1"/>
        <v>720</v>
      </c>
      <c r="M732" t="str">
        <f t="shared" ca="1" si="473"/>
        <v>J77K3</v>
      </c>
      <c r="N732">
        <f t="shared" ca="1" si="463"/>
        <v>0</v>
      </c>
      <c r="O732">
        <f t="shared" ca="1" si="502"/>
        <v>0</v>
      </c>
      <c r="P732">
        <f t="shared" ca="1" si="502"/>
        <v>1</v>
      </c>
      <c r="Q732">
        <f t="shared" ca="1" si="502"/>
        <v>0</v>
      </c>
      <c r="R732">
        <f t="shared" ca="1" si="502"/>
        <v>0</v>
      </c>
      <c r="S732">
        <f t="shared" ca="1" si="502"/>
        <v>0</v>
      </c>
      <c r="T732">
        <f t="shared" ca="1" si="502"/>
        <v>2</v>
      </c>
      <c r="U732">
        <f t="shared" ca="1" si="502"/>
        <v>0</v>
      </c>
      <c r="V732">
        <f t="shared" ca="1" si="502"/>
        <v>0</v>
      </c>
      <c r="W732">
        <f t="shared" ca="1" si="502"/>
        <v>0</v>
      </c>
      <c r="X732">
        <f t="shared" ca="1" si="502"/>
        <v>1</v>
      </c>
      <c r="Y732">
        <f t="shared" ca="1" si="502"/>
        <v>0</v>
      </c>
      <c r="Z732">
        <f t="shared" ca="1" si="502"/>
        <v>1</v>
      </c>
      <c r="AA732">
        <f t="shared" ca="1" si="502"/>
        <v>0</v>
      </c>
      <c r="AB732">
        <f t="shared" ca="1" si="488"/>
        <v>5</v>
      </c>
      <c r="AC732" t="b">
        <f t="shared" ca="1" si="475"/>
        <v>0</v>
      </c>
      <c r="AD732" t="b">
        <f t="shared" ca="1" si="476"/>
        <v>0</v>
      </c>
      <c r="AE732" t="b">
        <f t="shared" ca="1" si="477"/>
        <v>0</v>
      </c>
      <c r="AF732" t="b">
        <f t="shared" ca="1" si="478"/>
        <v>0</v>
      </c>
      <c r="AG732" t="b">
        <f t="shared" ca="1" si="479"/>
        <v>0</v>
      </c>
      <c r="AH732" t="b">
        <f t="shared" ca="1" si="480"/>
        <v>1</v>
      </c>
      <c r="AI732" t="b">
        <f t="shared" ca="1" si="481"/>
        <v>0</v>
      </c>
      <c r="AJ732">
        <f t="shared" ca="1" si="489"/>
        <v>1</v>
      </c>
      <c r="AK732">
        <f t="shared" ca="1" si="482"/>
        <v>20720</v>
      </c>
      <c r="AL732">
        <f t="shared" ca="1" si="483"/>
        <v>372</v>
      </c>
      <c r="AM732" s="19">
        <f t="shared" ca="1" si="484"/>
        <v>110484</v>
      </c>
      <c r="AN732" t="str">
        <f ca="1">IF($C732=0,"",
VLOOKUP(MID($E732,1,1),TRANSF2,2,FALSE)
&amp; VLOOKUP(MID($E732,2,1),TRANSF2,2,FALSE)
&amp; VLOOKUP(MID($E732,3,1),TRANSF2,2,FALSE)
&amp; VLOOKUP(MID($E732,4,1),TRANSF2,2,FALSE)
&amp; VLOOKUP(MID($E732,5,1),TRANSF2,2,FALSE)
)</f>
        <v>GHGGG</v>
      </c>
      <c r="AO732" t="str">
        <f t="shared" ca="1" si="490"/>
        <v>GHGGG 857</v>
      </c>
      <c r="AP732" t="str">
        <f ca="1"/>
        <v>LHACP 930</v>
      </c>
      <c r="AQ732" t="str" cm="1">
        <f t="array" aca="1" ref="AQ732:AR732" ca="1">IF($C732=0,"",_xlfn.TEXTSPLIT(AP732," "))</f>
        <v>LHACP</v>
      </c>
      <c r="AR732" t="str">
        <f ca="1"/>
        <v>930</v>
      </c>
      <c r="AS732">
        <f t="shared" ca="1" si="491"/>
        <v>930</v>
      </c>
      <c r="AT732">
        <f ca="1"/>
        <v>720</v>
      </c>
      <c r="AU732" t="str">
        <f ca="1">IF($C732=0,"",
VLOOKUP(MID(AQ732,1,1),REVTRANS2,2,FALSE)
&amp; VLOOKUP(MID(AQ732,2,1),REVTRANS2,2,FALSE)
&amp; VLOOKUP(MID(AQ732,3,1),REVTRANS2,2,FALSE)
&amp; VLOOKUP(MID(AQ732,4,1),REVTRANS2,2,FALSE)
&amp; VLOOKUP(MID(AQ732,5,1),REVTRANS2,2,FALSE)
)</f>
        <v>T8J3A</v>
      </c>
      <c r="AV732">
        <f t="shared" ca="1" si="470"/>
        <v>0</v>
      </c>
      <c r="AW732">
        <f t="shared" ca="1" si="503"/>
        <v>0</v>
      </c>
      <c r="AX732">
        <f t="shared" ca="1" si="503"/>
        <v>1</v>
      </c>
      <c r="AY732">
        <f t="shared" ca="1" si="503"/>
        <v>0</v>
      </c>
      <c r="AZ732">
        <f t="shared" ca="1" si="503"/>
        <v>0</v>
      </c>
      <c r="BA732">
        <f t="shared" ca="1" si="503"/>
        <v>0</v>
      </c>
      <c r="BB732">
        <f t="shared" ca="1" si="503"/>
        <v>0</v>
      </c>
      <c r="BC732">
        <f t="shared" ca="1" si="503"/>
        <v>1</v>
      </c>
      <c r="BD732">
        <f t="shared" ca="1" si="503"/>
        <v>0</v>
      </c>
      <c r="BE732">
        <f t="shared" ca="1" si="503"/>
        <v>1</v>
      </c>
      <c r="BF732">
        <f t="shared" ca="1" si="503"/>
        <v>0</v>
      </c>
      <c r="BG732">
        <f t="shared" ca="1" si="503"/>
        <v>0</v>
      </c>
      <c r="BH732">
        <f t="shared" ca="1" si="503"/>
        <v>1</v>
      </c>
      <c r="BI732" s="37">
        <f t="shared" ca="1" si="503"/>
        <v>1</v>
      </c>
      <c r="BJ732" t="b">
        <f t="shared" ca="1" si="492"/>
        <v>0</v>
      </c>
      <c r="BK732" t="b">
        <f t="shared" ca="1" si="493"/>
        <v>0</v>
      </c>
      <c r="BL732" t="b">
        <f t="shared" ca="1" si="494"/>
        <v>0</v>
      </c>
      <c r="BM732" t="b">
        <f t="shared" ca="1" si="495"/>
        <v>0</v>
      </c>
      <c r="BN732" t="b">
        <f t="shared" ca="1" si="496"/>
        <v>0</v>
      </c>
      <c r="BO732" t="b">
        <f t="shared" ca="1" si="497"/>
        <v>1</v>
      </c>
      <c r="BP732" t="b">
        <f t="shared" ca="1" si="498"/>
        <v>0</v>
      </c>
      <c r="BQ732">
        <f t="shared" ca="1" si="499"/>
        <v>1</v>
      </c>
      <c r="BR732">
        <f t="shared" ca="1" si="500"/>
        <v>20720</v>
      </c>
      <c r="BS732" cm="1">
        <f t="array" aca="1" ref="BS732" ca="1">IF($C732=0,"",RANK(BR732,OFFSET(KKK,0,0,LAST,1),-1))</f>
        <v>271</v>
      </c>
      <c r="BT732" s="19">
        <f t="shared" ca="1" si="501"/>
        <v>252030</v>
      </c>
    </row>
    <row r="733" spans="1:72">
      <c r="A733">
        <v>721</v>
      </c>
      <c r="C733" s="9" t="str">
        <f t="shared" ca="1" si="468"/>
        <v>67667 807</v>
      </c>
      <c r="D733">
        <f t="shared" ca="1" si="471"/>
        <v>9</v>
      </c>
      <c r="E733" t="str">
        <f t="shared" ca="1" si="485"/>
        <v>67667</v>
      </c>
      <c r="F733" t="str">
        <f t="shared" ca="1" si="472"/>
        <v>FGFFG</v>
      </c>
      <c r="G733" t="str">
        <f t="shared" ca="1" si="486"/>
        <v>FGFFG 807</v>
      </c>
      <c r="H733" t="str">
        <f ca="1"/>
        <v>MHGGM 617</v>
      </c>
      <c r="I733" t="str" cm="1">
        <f t="array" aca="1" ref="I733:J733" ca="1">IF($C733=0,"",_xlfn.TEXTSPLIT(H733," "))</f>
        <v>MHGGM</v>
      </c>
      <c r="J733" t="str">
        <f ca="1"/>
        <v>617</v>
      </c>
      <c r="K733">
        <f t="shared" ca="1" si="487"/>
        <v>617</v>
      </c>
      <c r="L733">
        <f ca="1"/>
        <v>721</v>
      </c>
      <c r="M733" t="str">
        <f t="shared" ca="1" si="473"/>
        <v>J877J</v>
      </c>
      <c r="N733">
        <f t="shared" ca="1" si="463"/>
        <v>0</v>
      </c>
      <c r="O733">
        <f t="shared" ca="1" si="502"/>
        <v>0</v>
      </c>
      <c r="P733">
        <f t="shared" ca="1" si="502"/>
        <v>0</v>
      </c>
      <c r="Q733">
        <f t="shared" ca="1" si="502"/>
        <v>0</v>
      </c>
      <c r="R733">
        <f t="shared" ca="1" si="502"/>
        <v>0</v>
      </c>
      <c r="S733">
        <f t="shared" ca="1" si="502"/>
        <v>0</v>
      </c>
      <c r="T733">
        <f t="shared" ca="1" si="502"/>
        <v>2</v>
      </c>
      <c r="U733">
        <f t="shared" ca="1" si="502"/>
        <v>1</v>
      </c>
      <c r="V733">
        <f t="shared" ca="1" si="502"/>
        <v>0</v>
      </c>
      <c r="W733">
        <f t="shared" ca="1" si="502"/>
        <v>0</v>
      </c>
      <c r="X733">
        <f t="shared" ca="1" si="502"/>
        <v>2</v>
      </c>
      <c r="Y733">
        <f t="shared" ca="1" si="502"/>
        <v>0</v>
      </c>
      <c r="Z733">
        <f t="shared" ca="1" si="502"/>
        <v>0</v>
      </c>
      <c r="AA733">
        <f t="shared" ca="1" si="502"/>
        <v>0</v>
      </c>
      <c r="AB733">
        <f t="shared" ca="1" si="488"/>
        <v>5</v>
      </c>
      <c r="AC733" t="b">
        <f t="shared" ca="1" si="475"/>
        <v>0</v>
      </c>
      <c r="AD733" t="b">
        <f t="shared" ca="1" si="476"/>
        <v>0</v>
      </c>
      <c r="AE733" t="b">
        <f t="shared" ca="1" si="477"/>
        <v>0</v>
      </c>
      <c r="AF733" t="b">
        <f t="shared" ca="1" si="478"/>
        <v>0</v>
      </c>
      <c r="AG733" t="b">
        <f t="shared" ca="1" si="479"/>
        <v>1</v>
      </c>
      <c r="AH733" t="b">
        <f t="shared" ca="1" si="480"/>
        <v>0</v>
      </c>
      <c r="AI733" t="b">
        <f t="shared" ca="1" si="481"/>
        <v>0</v>
      </c>
      <c r="AJ733">
        <f t="shared" ca="1" si="489"/>
        <v>1</v>
      </c>
      <c r="AK733">
        <f t="shared" ca="1" si="482"/>
        <v>30721</v>
      </c>
      <c r="AL733">
        <f t="shared" ca="1" si="483"/>
        <v>569</v>
      </c>
      <c r="AM733" s="19">
        <f t="shared" ca="1" si="484"/>
        <v>351073</v>
      </c>
      <c r="AN733" t="str">
        <f ca="1">IF($C733=0,"",
VLOOKUP(MID($E733,1,1),TRANSF2,2,FALSE)
&amp; VLOOKUP(MID($E733,2,1),TRANSF2,2,FALSE)
&amp; VLOOKUP(MID($E733,3,1),TRANSF2,2,FALSE)
&amp; VLOOKUP(MID($E733,4,1),TRANSF2,2,FALSE)
&amp; VLOOKUP(MID($E733,5,1),TRANSF2,2,FALSE)
)</f>
        <v>FGFFG</v>
      </c>
      <c r="AO733" t="str">
        <f t="shared" ca="1" si="490"/>
        <v>FGFFG 807</v>
      </c>
      <c r="AP733" t="str">
        <f ca="1"/>
        <v>LHDCO 600</v>
      </c>
      <c r="AQ733" t="str" cm="1">
        <f t="array" aca="1" ref="AQ733:AR733" ca="1">IF($C733=0,"",_xlfn.TEXTSPLIT(AP733," "))</f>
        <v>LHDCO</v>
      </c>
      <c r="AR733" t="str">
        <f ca="1"/>
        <v>600</v>
      </c>
      <c r="AS733">
        <f t="shared" ca="1" si="491"/>
        <v>600</v>
      </c>
      <c r="AT733">
        <f ca="1"/>
        <v>721</v>
      </c>
      <c r="AU733" t="str">
        <f ca="1">IF($C733=0,"",
VLOOKUP(MID(AQ733,1,1),REVTRANS2,2,FALSE)
&amp; VLOOKUP(MID(AQ733,2,1),REVTRANS2,2,FALSE)
&amp; VLOOKUP(MID(AQ733,3,1),REVTRANS2,2,FALSE)
&amp; VLOOKUP(MID(AQ733,4,1),REVTRANS2,2,FALSE)
&amp; VLOOKUP(MID(AQ733,5,1),REVTRANS2,2,FALSE)
)</f>
        <v>T843K</v>
      </c>
      <c r="AV733">
        <f t="shared" ca="1" si="470"/>
        <v>0</v>
      </c>
      <c r="AW733">
        <f t="shared" ca="1" si="503"/>
        <v>0</v>
      </c>
      <c r="AX733">
        <f t="shared" ca="1" si="503"/>
        <v>1</v>
      </c>
      <c r="AY733">
        <f t="shared" ca="1" si="503"/>
        <v>1</v>
      </c>
      <c r="AZ733">
        <f t="shared" ca="1" si="503"/>
        <v>0</v>
      </c>
      <c r="BA733">
        <f t="shared" ca="1" si="503"/>
        <v>0</v>
      </c>
      <c r="BB733">
        <f t="shared" ca="1" si="503"/>
        <v>0</v>
      </c>
      <c r="BC733">
        <f t="shared" ca="1" si="503"/>
        <v>1</v>
      </c>
      <c r="BD733">
        <f t="shared" ca="1" si="503"/>
        <v>0</v>
      </c>
      <c r="BE733">
        <f t="shared" ca="1" si="503"/>
        <v>1</v>
      </c>
      <c r="BF733">
        <f t="shared" ca="1" si="503"/>
        <v>0</v>
      </c>
      <c r="BG733">
        <f t="shared" ca="1" si="503"/>
        <v>1</v>
      </c>
      <c r="BH733">
        <f t="shared" ca="1" si="503"/>
        <v>0</v>
      </c>
      <c r="BI733" s="37">
        <f t="shared" ca="1" si="503"/>
        <v>0</v>
      </c>
      <c r="BJ733" t="b">
        <f t="shared" ca="1" si="492"/>
        <v>0</v>
      </c>
      <c r="BK733" t="b">
        <f t="shared" ca="1" si="493"/>
        <v>0</v>
      </c>
      <c r="BL733" t="b">
        <f t="shared" ca="1" si="494"/>
        <v>0</v>
      </c>
      <c r="BM733" t="b">
        <f t="shared" ca="1" si="495"/>
        <v>0</v>
      </c>
      <c r="BN733" t="b">
        <f t="shared" ca="1" si="496"/>
        <v>0</v>
      </c>
      <c r="BO733" t="b">
        <f t="shared" ca="1" si="497"/>
        <v>0</v>
      </c>
      <c r="BP733" t="b">
        <f t="shared" ca="1" si="498"/>
        <v>1</v>
      </c>
      <c r="BQ733">
        <f t="shared" ca="1" si="499"/>
        <v>1</v>
      </c>
      <c r="BR733">
        <f t="shared" ca="1" si="500"/>
        <v>10721</v>
      </c>
      <c r="BS733" cm="1">
        <f t="array" aca="1" ref="BS733" ca="1">IF($C733=0,"",RANK(BR733,OFFSET(KKK,0,0,LAST,1),-1))</f>
        <v>89</v>
      </c>
      <c r="BT733" s="19">
        <f t="shared" ca="1" si="501"/>
        <v>53400</v>
      </c>
    </row>
    <row r="734" spans="1:72">
      <c r="A734">
        <v>722</v>
      </c>
      <c r="C734" s="9" t="str">
        <f t="shared" ca="1" si="468"/>
        <v>5QK98 39</v>
      </c>
      <c r="D734">
        <f t="shared" ca="1" si="471"/>
        <v>8</v>
      </c>
      <c r="E734" t="str">
        <f t="shared" ca="1" si="485"/>
        <v>5QK98</v>
      </c>
      <c r="F734" t="str">
        <f t="shared" ca="1" si="472"/>
        <v>ENOIH</v>
      </c>
      <c r="G734" t="str">
        <f t="shared" ca="1" si="486"/>
        <v>ENOIH 39</v>
      </c>
      <c r="H734" t="str">
        <f ca="1"/>
        <v>MHHFH 597</v>
      </c>
      <c r="I734" t="str" cm="1">
        <f t="array" aca="1" ref="I734:J734" ca="1">IF($C734=0,"",_xlfn.TEXTSPLIT(H734," "))</f>
        <v>MHHFH</v>
      </c>
      <c r="J734" t="str">
        <f ca="1"/>
        <v>597</v>
      </c>
      <c r="K734">
        <f t="shared" ca="1" si="487"/>
        <v>597</v>
      </c>
      <c r="L734">
        <f ca="1"/>
        <v>722</v>
      </c>
      <c r="M734" t="str">
        <f t="shared" ca="1" si="473"/>
        <v>J8868</v>
      </c>
      <c r="N734">
        <f t="shared" ca="1" si="463"/>
        <v>0</v>
      </c>
      <c r="O734">
        <f t="shared" ca="1" si="502"/>
        <v>0</v>
      </c>
      <c r="P734">
        <f t="shared" ca="1" si="502"/>
        <v>0</v>
      </c>
      <c r="Q734">
        <f t="shared" ca="1" si="502"/>
        <v>0</v>
      </c>
      <c r="R734">
        <f t="shared" ca="1" si="502"/>
        <v>0</v>
      </c>
      <c r="S734">
        <f t="shared" ca="1" si="502"/>
        <v>1</v>
      </c>
      <c r="T734">
        <f t="shared" ca="1" si="502"/>
        <v>0</v>
      </c>
      <c r="U734">
        <f t="shared" ca="1" si="502"/>
        <v>3</v>
      </c>
      <c r="V734">
        <f t="shared" ca="1" si="502"/>
        <v>0</v>
      </c>
      <c r="W734">
        <f t="shared" ca="1" si="502"/>
        <v>0</v>
      </c>
      <c r="X734">
        <f t="shared" ca="1" si="502"/>
        <v>1</v>
      </c>
      <c r="Y734">
        <f t="shared" ca="1" si="502"/>
        <v>0</v>
      </c>
      <c r="Z734">
        <f t="shared" ca="1" si="502"/>
        <v>0</v>
      </c>
      <c r="AA734">
        <f t="shared" ca="1" si="502"/>
        <v>0</v>
      </c>
      <c r="AB734">
        <f t="shared" ca="1" si="488"/>
        <v>5</v>
      </c>
      <c r="AC734" t="b">
        <f t="shared" ca="1" si="475"/>
        <v>0</v>
      </c>
      <c r="AD734" t="b">
        <f t="shared" ca="1" si="476"/>
        <v>0</v>
      </c>
      <c r="AE734" t="b">
        <f t="shared" ca="1" si="477"/>
        <v>0</v>
      </c>
      <c r="AF734" t="b">
        <f t="shared" ca="1" si="478"/>
        <v>1</v>
      </c>
      <c r="AG734" t="b">
        <f t="shared" ca="1" si="479"/>
        <v>0</v>
      </c>
      <c r="AH734" t="b">
        <f t="shared" ca="1" si="480"/>
        <v>0</v>
      </c>
      <c r="AI734" t="b">
        <f t="shared" ca="1" si="481"/>
        <v>0</v>
      </c>
      <c r="AJ734">
        <f t="shared" ca="1" si="489"/>
        <v>1</v>
      </c>
      <c r="AK734">
        <f t="shared" ca="1" si="482"/>
        <v>40722</v>
      </c>
      <c r="AL734">
        <f t="shared" ca="1" si="483"/>
        <v>753</v>
      </c>
      <c r="AM734" s="19">
        <f t="shared" ca="1" si="484"/>
        <v>449541</v>
      </c>
      <c r="AN734" t="str">
        <f ca="1">IF($C734=0,"",
VLOOKUP(MID($E734,1,1),TRANSF2,2,FALSE)
&amp; VLOOKUP(MID($E734,2,1),TRANSF2,2,FALSE)
&amp; VLOOKUP(MID($E734,3,1),TRANSF2,2,FALSE)
&amp; VLOOKUP(MID($E734,4,1),TRANSF2,2,FALSE)
&amp; VLOOKUP(MID($E734,5,1),TRANSF2,2,FALSE)
)</f>
        <v>ENOIH</v>
      </c>
      <c r="AO734" t="str">
        <f t="shared" ca="1" si="490"/>
        <v>ENOIH 39</v>
      </c>
      <c r="AP734" t="str">
        <f ca="1"/>
        <v>LHDGA 134</v>
      </c>
      <c r="AQ734" t="str" cm="1">
        <f t="array" aca="1" ref="AQ734:AR734" ca="1">IF($C734=0,"",_xlfn.TEXTSPLIT(AP734," "))</f>
        <v>LHDGA</v>
      </c>
      <c r="AR734" t="str">
        <f ca="1"/>
        <v>134</v>
      </c>
      <c r="AS734">
        <f t="shared" ca="1" si="491"/>
        <v>134</v>
      </c>
      <c r="AT734">
        <f ca="1"/>
        <v>722</v>
      </c>
      <c r="AU734" t="str">
        <f ca="1">IF($C734=0,"",
VLOOKUP(MID(AQ734,1,1),REVTRANS2,2,FALSE)
&amp; VLOOKUP(MID(AQ734,2,1),REVTRANS2,2,FALSE)
&amp; VLOOKUP(MID(AQ734,3,1),REVTRANS2,2,FALSE)
&amp; VLOOKUP(MID(AQ734,4,1),REVTRANS2,2,FALSE)
&amp; VLOOKUP(MID(AQ734,5,1),REVTRANS2,2,FALSE)
)</f>
        <v>T847J</v>
      </c>
      <c r="AV734">
        <f t="shared" ca="1" si="470"/>
        <v>0</v>
      </c>
      <c r="AW734">
        <f t="shared" ca="1" si="503"/>
        <v>0</v>
      </c>
      <c r="AX734">
        <f t="shared" ca="1" si="503"/>
        <v>0</v>
      </c>
      <c r="AY734">
        <f t="shared" ca="1" si="503"/>
        <v>1</v>
      </c>
      <c r="AZ734">
        <f t="shared" ca="1" si="503"/>
        <v>0</v>
      </c>
      <c r="BA734">
        <f t="shared" ca="1" si="503"/>
        <v>0</v>
      </c>
      <c r="BB734">
        <f t="shared" ca="1" si="503"/>
        <v>1</v>
      </c>
      <c r="BC734">
        <f t="shared" ca="1" si="503"/>
        <v>1</v>
      </c>
      <c r="BD734">
        <f t="shared" ca="1" si="503"/>
        <v>0</v>
      </c>
      <c r="BE734">
        <f t="shared" ca="1" si="503"/>
        <v>1</v>
      </c>
      <c r="BF734">
        <f t="shared" ca="1" si="503"/>
        <v>0</v>
      </c>
      <c r="BG734">
        <f t="shared" ca="1" si="503"/>
        <v>0</v>
      </c>
      <c r="BH734">
        <f t="shared" ca="1" si="503"/>
        <v>0</v>
      </c>
      <c r="BI734" s="37">
        <f t="shared" ca="1" si="503"/>
        <v>1</v>
      </c>
      <c r="BJ734" t="b">
        <f t="shared" ca="1" si="492"/>
        <v>0</v>
      </c>
      <c r="BK734" t="b">
        <f t="shared" ca="1" si="493"/>
        <v>0</v>
      </c>
      <c r="BL734" t="b">
        <f t="shared" ca="1" si="494"/>
        <v>0</v>
      </c>
      <c r="BM734" t="b">
        <f t="shared" ca="1" si="495"/>
        <v>0</v>
      </c>
      <c r="BN734" t="b">
        <f t="shared" ca="1" si="496"/>
        <v>0</v>
      </c>
      <c r="BO734" t="b">
        <f t="shared" ca="1" si="497"/>
        <v>1</v>
      </c>
      <c r="BP734" t="b">
        <f t="shared" ca="1" si="498"/>
        <v>0</v>
      </c>
      <c r="BQ734">
        <f t="shared" ca="1" si="499"/>
        <v>1</v>
      </c>
      <c r="BR734">
        <f t="shared" ca="1" si="500"/>
        <v>20722</v>
      </c>
      <c r="BS734" cm="1">
        <f t="array" aca="1" ref="BS734" ca="1">IF($C734=0,"",RANK(BR734,OFFSET(KKK,0,0,LAST,1),-1))</f>
        <v>272</v>
      </c>
      <c r="BT734" s="19">
        <f t="shared" ca="1" si="501"/>
        <v>36448</v>
      </c>
    </row>
    <row r="735" spans="1:72">
      <c r="A735">
        <v>723</v>
      </c>
      <c r="C735" s="9" t="str">
        <f t="shared" ca="1" si="468"/>
        <v>K35J6 592</v>
      </c>
      <c r="D735">
        <f t="shared" ca="1" si="471"/>
        <v>9</v>
      </c>
      <c r="E735" t="str">
        <f t="shared" ca="1" si="485"/>
        <v>K35J6</v>
      </c>
      <c r="F735" t="str">
        <f t="shared" ca="1" si="472"/>
        <v>OCEMF</v>
      </c>
      <c r="G735" t="str">
        <f t="shared" ca="1" si="486"/>
        <v>OCEMF 592</v>
      </c>
      <c r="H735" t="str">
        <f ca="1"/>
        <v>MHHHC 905</v>
      </c>
      <c r="I735" t="str" cm="1">
        <f t="array" aca="1" ref="I735:J735" ca="1">IF($C735=0,"",_xlfn.TEXTSPLIT(H735," "))</f>
        <v>MHHHC</v>
      </c>
      <c r="J735" t="str">
        <f ca="1"/>
        <v>905</v>
      </c>
      <c r="K735">
        <f t="shared" ca="1" si="487"/>
        <v>905</v>
      </c>
      <c r="L735">
        <f ca="1"/>
        <v>723</v>
      </c>
      <c r="M735" t="str">
        <f t="shared" ca="1" si="473"/>
        <v>J8883</v>
      </c>
      <c r="N735">
        <f t="shared" ca="1" si="463"/>
        <v>0</v>
      </c>
      <c r="O735">
        <f t="shared" ca="1" si="502"/>
        <v>0</v>
      </c>
      <c r="P735">
        <f t="shared" ca="1" si="502"/>
        <v>1</v>
      </c>
      <c r="Q735">
        <f t="shared" ca="1" si="502"/>
        <v>0</v>
      </c>
      <c r="R735">
        <f t="shared" ca="1" si="502"/>
        <v>0</v>
      </c>
      <c r="S735">
        <f t="shared" ca="1" si="502"/>
        <v>0</v>
      </c>
      <c r="T735">
        <f t="shared" ca="1" si="502"/>
        <v>0</v>
      </c>
      <c r="U735">
        <f t="shared" ca="1" si="502"/>
        <v>3</v>
      </c>
      <c r="V735">
        <f t="shared" ca="1" si="502"/>
        <v>0</v>
      </c>
      <c r="W735">
        <f t="shared" ca="1" si="502"/>
        <v>0</v>
      </c>
      <c r="X735">
        <f t="shared" ca="1" si="502"/>
        <v>1</v>
      </c>
      <c r="Y735">
        <f t="shared" ca="1" si="502"/>
        <v>0</v>
      </c>
      <c r="Z735">
        <f t="shared" ca="1" si="502"/>
        <v>0</v>
      </c>
      <c r="AA735">
        <f t="shared" ca="1" si="502"/>
        <v>0</v>
      </c>
      <c r="AB735">
        <f t="shared" ca="1" si="488"/>
        <v>5</v>
      </c>
      <c r="AC735" t="b">
        <f t="shared" ca="1" si="475"/>
        <v>0</v>
      </c>
      <c r="AD735" t="b">
        <f t="shared" ca="1" si="476"/>
        <v>0</v>
      </c>
      <c r="AE735" t="b">
        <f t="shared" ca="1" si="477"/>
        <v>0</v>
      </c>
      <c r="AF735" t="b">
        <f t="shared" ca="1" si="478"/>
        <v>1</v>
      </c>
      <c r="AG735" t="b">
        <f t="shared" ca="1" si="479"/>
        <v>0</v>
      </c>
      <c r="AH735" t="b">
        <f t="shared" ca="1" si="480"/>
        <v>0</v>
      </c>
      <c r="AI735" t="b">
        <f t="shared" ca="1" si="481"/>
        <v>0</v>
      </c>
      <c r="AJ735">
        <f t="shared" ca="1" si="489"/>
        <v>1</v>
      </c>
      <c r="AK735">
        <f t="shared" ca="1" si="482"/>
        <v>40723</v>
      </c>
      <c r="AL735">
        <f t="shared" ca="1" si="483"/>
        <v>754</v>
      </c>
      <c r="AM735" s="19">
        <f t="shared" ca="1" si="484"/>
        <v>682370</v>
      </c>
      <c r="AN735" t="str">
        <f ca="1">IF($C735=0,"",
VLOOKUP(MID($E735,1,1),TRANSF2,2,FALSE)
&amp; VLOOKUP(MID($E735,2,1),TRANSF2,2,FALSE)
&amp; VLOOKUP(MID($E735,3,1),TRANSF2,2,FALSE)
&amp; VLOOKUP(MID($E735,4,1),TRANSF2,2,FALSE)
&amp; VLOOKUP(MID($E735,5,1),TRANSF2,2,FALSE)
)</f>
        <v>OCEAF</v>
      </c>
      <c r="AO735" t="str">
        <f t="shared" ca="1" si="490"/>
        <v>OCEAF 592</v>
      </c>
      <c r="AP735" t="str">
        <f ca="1"/>
        <v>LHDOL 343</v>
      </c>
      <c r="AQ735" t="str" cm="1">
        <f t="array" aca="1" ref="AQ735:AR735" ca="1">IF($C735=0,"",_xlfn.TEXTSPLIT(AP735," "))</f>
        <v>LHDOL</v>
      </c>
      <c r="AR735" t="str">
        <f ca="1"/>
        <v>343</v>
      </c>
      <c r="AS735">
        <f t="shared" ca="1" si="491"/>
        <v>343</v>
      </c>
      <c r="AT735">
        <f ca="1"/>
        <v>723</v>
      </c>
      <c r="AU735" t="str">
        <f ca="1">IF($C735=0,"",
VLOOKUP(MID(AQ735,1,1),REVTRANS2,2,FALSE)
&amp; VLOOKUP(MID(AQ735,2,1),REVTRANS2,2,FALSE)
&amp; VLOOKUP(MID(AQ735,3,1),REVTRANS2,2,FALSE)
&amp; VLOOKUP(MID(AQ735,4,1),REVTRANS2,2,FALSE)
&amp; VLOOKUP(MID(AQ735,5,1),REVTRANS2,2,FALSE)
)</f>
        <v>T84KT</v>
      </c>
      <c r="AV735">
        <f t="shared" ca="1" si="470"/>
        <v>0</v>
      </c>
      <c r="AW735">
        <f t="shared" ca="1" si="503"/>
        <v>0</v>
      </c>
      <c r="AX735">
        <f t="shared" ca="1" si="503"/>
        <v>0</v>
      </c>
      <c r="AY735">
        <f t="shared" ca="1" si="503"/>
        <v>1</v>
      </c>
      <c r="AZ735">
        <f t="shared" ca="1" si="503"/>
        <v>0</v>
      </c>
      <c r="BA735">
        <f t="shared" ca="1" si="503"/>
        <v>0</v>
      </c>
      <c r="BB735">
        <f t="shared" ca="1" si="503"/>
        <v>0</v>
      </c>
      <c r="BC735">
        <f t="shared" ca="1" si="503"/>
        <v>1</v>
      </c>
      <c r="BD735">
        <f t="shared" ca="1" si="503"/>
        <v>0</v>
      </c>
      <c r="BE735">
        <f t="shared" ca="1" si="503"/>
        <v>2</v>
      </c>
      <c r="BF735">
        <f t="shared" ca="1" si="503"/>
        <v>0</v>
      </c>
      <c r="BG735">
        <f t="shared" ca="1" si="503"/>
        <v>1</v>
      </c>
      <c r="BH735">
        <f t="shared" ca="1" si="503"/>
        <v>0</v>
      </c>
      <c r="BI735" s="37">
        <f t="shared" ca="1" si="503"/>
        <v>0</v>
      </c>
      <c r="BJ735" t="b">
        <f t="shared" ca="1" si="492"/>
        <v>0</v>
      </c>
      <c r="BK735" t="b">
        <f t="shared" ca="1" si="493"/>
        <v>0</v>
      </c>
      <c r="BL735" t="b">
        <f t="shared" ca="1" si="494"/>
        <v>0</v>
      </c>
      <c r="BM735" t="b">
        <f t="shared" ca="1" si="495"/>
        <v>0</v>
      </c>
      <c r="BN735" t="b">
        <f t="shared" ca="1" si="496"/>
        <v>0</v>
      </c>
      <c r="BO735" t="b">
        <f t="shared" ca="1" si="497"/>
        <v>1</v>
      </c>
      <c r="BP735" t="b">
        <f t="shared" ca="1" si="498"/>
        <v>0</v>
      </c>
      <c r="BQ735">
        <f t="shared" ca="1" si="499"/>
        <v>1</v>
      </c>
      <c r="BR735">
        <f t="shared" ca="1" si="500"/>
        <v>20723</v>
      </c>
      <c r="BS735" cm="1">
        <f t="array" aca="1" ref="BS735" ca="1">IF($C735=0,"",RANK(BR735,OFFSET(KKK,0,0,LAST,1),-1))</f>
        <v>273</v>
      </c>
      <c r="BT735" s="19">
        <f t="shared" ca="1" si="501"/>
        <v>93639</v>
      </c>
    </row>
    <row r="736" spans="1:72">
      <c r="A736">
        <v>724</v>
      </c>
      <c r="C736" s="9" t="str">
        <f t="shared" ca="1" si="468"/>
        <v>96KT2 109</v>
      </c>
      <c r="D736">
        <f t="shared" ca="1" si="471"/>
        <v>9</v>
      </c>
      <c r="E736" t="str">
        <f t="shared" ca="1" si="485"/>
        <v>96KT2</v>
      </c>
      <c r="F736" t="str">
        <f t="shared" ca="1" si="472"/>
        <v>IFOLB</v>
      </c>
      <c r="G736" t="str">
        <f t="shared" ca="1" si="486"/>
        <v>IFOLB 109</v>
      </c>
      <c r="H736" t="str">
        <f ca="1"/>
        <v>MHHOO 721</v>
      </c>
      <c r="I736" t="str" cm="1">
        <f t="array" aca="1" ref="I736:J736" ca="1">IF($C736=0,"",_xlfn.TEXTSPLIT(H736," "))</f>
        <v>MHHOO</v>
      </c>
      <c r="J736" t="str">
        <f ca="1"/>
        <v>721</v>
      </c>
      <c r="K736">
        <f t="shared" ca="1" si="487"/>
        <v>721</v>
      </c>
      <c r="L736">
        <f ca="1"/>
        <v>724</v>
      </c>
      <c r="M736" t="str">
        <f t="shared" ca="1" si="473"/>
        <v>J88KK</v>
      </c>
      <c r="N736">
        <f t="shared" ca="1" si="463"/>
        <v>0</v>
      </c>
      <c r="O736">
        <f t="shared" ca="1" si="502"/>
        <v>0</v>
      </c>
      <c r="P736">
        <f t="shared" ca="1" si="502"/>
        <v>0</v>
      </c>
      <c r="Q736">
        <f t="shared" ca="1" si="502"/>
        <v>0</v>
      </c>
      <c r="R736">
        <f t="shared" ca="1" si="502"/>
        <v>0</v>
      </c>
      <c r="S736">
        <f t="shared" ca="1" si="502"/>
        <v>0</v>
      </c>
      <c r="T736">
        <f t="shared" ca="1" si="502"/>
        <v>0</v>
      </c>
      <c r="U736">
        <f t="shared" ca="1" si="502"/>
        <v>2</v>
      </c>
      <c r="V736">
        <f t="shared" ca="1" si="502"/>
        <v>0</v>
      </c>
      <c r="W736">
        <f t="shared" ca="1" si="502"/>
        <v>0</v>
      </c>
      <c r="X736">
        <f t="shared" ca="1" si="502"/>
        <v>1</v>
      </c>
      <c r="Y736">
        <f t="shared" ca="1" si="502"/>
        <v>0</v>
      </c>
      <c r="Z736">
        <f t="shared" ca="1" si="502"/>
        <v>2</v>
      </c>
      <c r="AA736">
        <f t="shared" ca="1" si="502"/>
        <v>0</v>
      </c>
      <c r="AB736">
        <f t="shared" ca="1" si="488"/>
        <v>5</v>
      </c>
      <c r="AC736" t="b">
        <f t="shared" ca="1" si="475"/>
        <v>0</v>
      </c>
      <c r="AD736" t="b">
        <f t="shared" ca="1" si="476"/>
        <v>0</v>
      </c>
      <c r="AE736" t="b">
        <f t="shared" ca="1" si="477"/>
        <v>0</v>
      </c>
      <c r="AF736" t="b">
        <f t="shared" ca="1" si="478"/>
        <v>0</v>
      </c>
      <c r="AG736" t="b">
        <f t="shared" ca="1" si="479"/>
        <v>1</v>
      </c>
      <c r="AH736" t="b">
        <f t="shared" ca="1" si="480"/>
        <v>0</v>
      </c>
      <c r="AI736" t="b">
        <f t="shared" ca="1" si="481"/>
        <v>0</v>
      </c>
      <c r="AJ736">
        <f t="shared" ca="1" si="489"/>
        <v>1</v>
      </c>
      <c r="AK736">
        <f t="shared" ca="1" si="482"/>
        <v>30724</v>
      </c>
      <c r="AL736">
        <f t="shared" ca="1" si="483"/>
        <v>570</v>
      </c>
      <c r="AM736" s="19">
        <f t="shared" ca="1" si="484"/>
        <v>410970</v>
      </c>
      <c r="AN736" t="str">
        <f ca="1">IF($C736=0,"",
VLOOKUP(MID($E736,1,1),TRANSF2,2,FALSE)
&amp; VLOOKUP(MID($E736,2,1),TRANSF2,2,FALSE)
&amp; VLOOKUP(MID($E736,3,1),TRANSF2,2,FALSE)
&amp; VLOOKUP(MID($E736,4,1),TRANSF2,2,FALSE)
&amp; VLOOKUP(MID($E736,5,1),TRANSF2,2,FALSE)
)</f>
        <v>IFOLB</v>
      </c>
      <c r="AO736" t="str">
        <f t="shared" ca="1" si="490"/>
        <v>IFOLB 109</v>
      </c>
      <c r="AP736" t="str">
        <f ca="1"/>
        <v>LHHCC 588</v>
      </c>
      <c r="AQ736" t="str" cm="1">
        <f t="array" aca="1" ref="AQ736:AR736" ca="1">IF($C736=0,"",_xlfn.TEXTSPLIT(AP736," "))</f>
        <v>LHHCC</v>
      </c>
      <c r="AR736" t="str">
        <f ca="1"/>
        <v>588</v>
      </c>
      <c r="AS736">
        <f t="shared" ca="1" si="491"/>
        <v>588</v>
      </c>
      <c r="AT736">
        <f ca="1"/>
        <v>724</v>
      </c>
      <c r="AU736" t="str">
        <f ca="1">IF($C736=0,"",
VLOOKUP(MID(AQ736,1,1),REVTRANS2,2,FALSE)
&amp; VLOOKUP(MID(AQ736,2,1),REVTRANS2,2,FALSE)
&amp; VLOOKUP(MID(AQ736,3,1),REVTRANS2,2,FALSE)
&amp; VLOOKUP(MID(AQ736,4,1),REVTRANS2,2,FALSE)
&amp; VLOOKUP(MID(AQ736,5,1),REVTRANS2,2,FALSE)
)</f>
        <v>T8833</v>
      </c>
      <c r="AV736">
        <f t="shared" ca="1" si="470"/>
        <v>0</v>
      </c>
      <c r="AW736">
        <f t="shared" ca="1" si="503"/>
        <v>0</v>
      </c>
      <c r="AX736">
        <f t="shared" ca="1" si="503"/>
        <v>2</v>
      </c>
      <c r="AY736">
        <f t="shared" ca="1" si="503"/>
        <v>0</v>
      </c>
      <c r="AZ736">
        <f t="shared" ca="1" si="503"/>
        <v>0</v>
      </c>
      <c r="BA736">
        <f t="shared" ca="1" si="503"/>
        <v>0</v>
      </c>
      <c r="BB736">
        <f t="shared" ca="1" si="503"/>
        <v>0</v>
      </c>
      <c r="BC736">
        <f t="shared" ca="1" si="503"/>
        <v>2</v>
      </c>
      <c r="BD736">
        <f t="shared" ca="1" si="503"/>
        <v>0</v>
      </c>
      <c r="BE736">
        <f t="shared" ca="1" si="503"/>
        <v>1</v>
      </c>
      <c r="BF736">
        <f t="shared" ca="1" si="503"/>
        <v>0</v>
      </c>
      <c r="BG736">
        <f t="shared" ca="1" si="503"/>
        <v>0</v>
      </c>
      <c r="BH736">
        <f t="shared" ca="1" si="503"/>
        <v>0</v>
      </c>
      <c r="BI736" s="37">
        <f t="shared" ca="1" si="503"/>
        <v>0</v>
      </c>
      <c r="BJ736" t="b">
        <f t="shared" ca="1" si="492"/>
        <v>0</v>
      </c>
      <c r="BK736" t="b">
        <f t="shared" ca="1" si="493"/>
        <v>0</v>
      </c>
      <c r="BL736" t="b">
        <f t="shared" ca="1" si="494"/>
        <v>0</v>
      </c>
      <c r="BM736" t="b">
        <f t="shared" ca="1" si="495"/>
        <v>0</v>
      </c>
      <c r="BN736" t="b">
        <f t="shared" ca="1" si="496"/>
        <v>1</v>
      </c>
      <c r="BO736" t="b">
        <f t="shared" ca="1" si="497"/>
        <v>0</v>
      </c>
      <c r="BP736" t="b">
        <f t="shared" ca="1" si="498"/>
        <v>0</v>
      </c>
      <c r="BQ736">
        <f t="shared" ca="1" si="499"/>
        <v>1</v>
      </c>
      <c r="BR736">
        <f t="shared" ca="1" si="500"/>
        <v>30724</v>
      </c>
      <c r="BS736" cm="1">
        <f t="array" aca="1" ref="BS736" ca="1">IF($C736=0,"",RANK(BR736,OFFSET(KKK,0,0,LAST,1),-1))</f>
        <v>411</v>
      </c>
      <c r="BT736" s="19">
        <f t="shared" ca="1" si="501"/>
        <v>241668</v>
      </c>
    </row>
    <row r="737" spans="1:72">
      <c r="A737">
        <v>725</v>
      </c>
      <c r="C737" s="9" t="str">
        <f t="shared" ca="1" si="468"/>
        <v>4KK44 127</v>
      </c>
      <c r="D737">
        <f t="shared" ca="1" si="471"/>
        <v>9</v>
      </c>
      <c r="E737" t="str">
        <f t="shared" ca="1" si="485"/>
        <v>4KK44</v>
      </c>
      <c r="F737" t="str">
        <f t="shared" ca="1" si="472"/>
        <v>DOODD</v>
      </c>
      <c r="G737" t="str">
        <f t="shared" ca="1" si="486"/>
        <v>DOODD 127</v>
      </c>
      <c r="H737" t="str">
        <f ca="1"/>
        <v>MHILM 63</v>
      </c>
      <c r="I737" t="str" cm="1">
        <f t="array" aca="1" ref="I737:J737" ca="1">IF($C737=0,"",_xlfn.TEXTSPLIT(H737," "))</f>
        <v>MHILM</v>
      </c>
      <c r="J737" t="str">
        <f ca="1"/>
        <v>63</v>
      </c>
      <c r="K737">
        <f t="shared" ca="1" si="487"/>
        <v>63</v>
      </c>
      <c r="L737">
        <f ca="1"/>
        <v>725</v>
      </c>
      <c r="M737" t="str">
        <f t="shared" ca="1" si="473"/>
        <v>J89TJ</v>
      </c>
      <c r="N737">
        <f t="shared" ca="1" si="463"/>
        <v>0</v>
      </c>
      <c r="O737">
        <f t="shared" ref="O737:AA746" ca="1" si="504">IF($C737=0,"",(LEN($M737)-LEN(SUBSTITUTE($M737,O$11,""))))</f>
        <v>0</v>
      </c>
      <c r="P737">
        <f t="shared" ca="1" si="504"/>
        <v>0</v>
      </c>
      <c r="Q737">
        <f t="shared" ca="1" si="504"/>
        <v>0</v>
      </c>
      <c r="R737">
        <f t="shared" ca="1" si="504"/>
        <v>0</v>
      </c>
      <c r="S737">
        <f t="shared" ca="1" si="504"/>
        <v>0</v>
      </c>
      <c r="T737">
        <f t="shared" ca="1" si="504"/>
        <v>0</v>
      </c>
      <c r="U737">
        <f t="shared" ca="1" si="504"/>
        <v>1</v>
      </c>
      <c r="V737">
        <f t="shared" ca="1" si="504"/>
        <v>1</v>
      </c>
      <c r="W737">
        <f t="shared" ca="1" si="504"/>
        <v>1</v>
      </c>
      <c r="X737">
        <f t="shared" ca="1" si="504"/>
        <v>2</v>
      </c>
      <c r="Y737">
        <f t="shared" ca="1" si="504"/>
        <v>0</v>
      </c>
      <c r="Z737">
        <f t="shared" ca="1" si="504"/>
        <v>0</v>
      </c>
      <c r="AA737">
        <f t="shared" ca="1" si="504"/>
        <v>0</v>
      </c>
      <c r="AB737">
        <f t="shared" ca="1" si="488"/>
        <v>5</v>
      </c>
      <c r="AC737" t="b">
        <f t="shared" ca="1" si="475"/>
        <v>0</v>
      </c>
      <c r="AD737" t="b">
        <f t="shared" ca="1" si="476"/>
        <v>0</v>
      </c>
      <c r="AE737" t="b">
        <f t="shared" ca="1" si="477"/>
        <v>0</v>
      </c>
      <c r="AF737" t="b">
        <f t="shared" ca="1" si="478"/>
        <v>0</v>
      </c>
      <c r="AG737" t="b">
        <f t="shared" ca="1" si="479"/>
        <v>0</v>
      </c>
      <c r="AH737" t="b">
        <f t="shared" ca="1" si="480"/>
        <v>1</v>
      </c>
      <c r="AI737" t="b">
        <f t="shared" ca="1" si="481"/>
        <v>0</v>
      </c>
      <c r="AJ737">
        <f t="shared" ca="1" si="489"/>
        <v>1</v>
      </c>
      <c r="AK737">
        <f t="shared" ca="1" si="482"/>
        <v>20725</v>
      </c>
      <c r="AL737">
        <f t="shared" ca="1" si="483"/>
        <v>373</v>
      </c>
      <c r="AM737" s="19">
        <f t="shared" ca="1" si="484"/>
        <v>23499</v>
      </c>
      <c r="AN737" t="str">
        <f ca="1">IF($C737=0,"",
VLOOKUP(MID($E737,1,1),TRANSF2,2,FALSE)
&amp; VLOOKUP(MID($E737,2,1),TRANSF2,2,FALSE)
&amp; VLOOKUP(MID($E737,3,1),TRANSF2,2,FALSE)
&amp; VLOOKUP(MID($E737,4,1),TRANSF2,2,FALSE)
&amp; VLOOKUP(MID($E737,5,1),TRANSF2,2,FALSE)
)</f>
        <v>DOODD</v>
      </c>
      <c r="AO737" t="str">
        <f t="shared" ca="1" si="490"/>
        <v>DOODD 127</v>
      </c>
      <c r="AP737" t="str">
        <f ca="1"/>
        <v>LHHHL 967</v>
      </c>
      <c r="AQ737" t="str" cm="1">
        <f t="array" aca="1" ref="AQ737:AR737" ca="1">IF($C737=0,"",_xlfn.TEXTSPLIT(AP737," "))</f>
        <v>LHHHL</v>
      </c>
      <c r="AR737" t="str">
        <f ca="1"/>
        <v>967</v>
      </c>
      <c r="AS737">
        <f t="shared" ca="1" si="491"/>
        <v>967</v>
      </c>
      <c r="AT737">
        <f ca="1"/>
        <v>725</v>
      </c>
      <c r="AU737" t="str">
        <f ca="1">IF($C737=0,"",
VLOOKUP(MID(AQ737,1,1),REVTRANS2,2,FALSE)
&amp; VLOOKUP(MID(AQ737,2,1),REVTRANS2,2,FALSE)
&amp; VLOOKUP(MID(AQ737,3,1),REVTRANS2,2,FALSE)
&amp; VLOOKUP(MID(AQ737,4,1),REVTRANS2,2,FALSE)
&amp; VLOOKUP(MID(AQ737,5,1),REVTRANS2,2,FALSE)
)</f>
        <v>T888T</v>
      </c>
      <c r="AV737">
        <f t="shared" ca="1" si="470"/>
        <v>0</v>
      </c>
      <c r="AW737">
        <f t="shared" ca="1" si="503"/>
        <v>0</v>
      </c>
      <c r="AX737">
        <f t="shared" ca="1" si="503"/>
        <v>0</v>
      </c>
      <c r="AY737">
        <f t="shared" ca="1" si="503"/>
        <v>0</v>
      </c>
      <c r="AZ737">
        <f t="shared" ca="1" si="503"/>
        <v>0</v>
      </c>
      <c r="BA737">
        <f t="shared" ca="1" si="503"/>
        <v>0</v>
      </c>
      <c r="BB737">
        <f t="shared" ca="1" si="503"/>
        <v>0</v>
      </c>
      <c r="BC737">
        <f t="shared" ca="1" si="503"/>
        <v>3</v>
      </c>
      <c r="BD737">
        <f t="shared" ca="1" si="503"/>
        <v>0</v>
      </c>
      <c r="BE737">
        <f t="shared" ca="1" si="503"/>
        <v>2</v>
      </c>
      <c r="BF737">
        <f t="shared" ca="1" si="503"/>
        <v>0</v>
      </c>
      <c r="BG737">
        <f t="shared" ca="1" si="503"/>
        <v>0</v>
      </c>
      <c r="BH737">
        <f t="shared" ca="1" si="503"/>
        <v>0</v>
      </c>
      <c r="BI737" s="37">
        <f t="shared" ca="1" si="503"/>
        <v>0</v>
      </c>
      <c r="BJ737" t="b">
        <f t="shared" ca="1" si="492"/>
        <v>0</v>
      </c>
      <c r="BK737" t="b">
        <f t="shared" ca="1" si="493"/>
        <v>0</v>
      </c>
      <c r="BL737" t="b">
        <f t="shared" ca="1" si="494"/>
        <v>1</v>
      </c>
      <c r="BM737" t="b">
        <f t="shared" ca="1" si="495"/>
        <v>0</v>
      </c>
      <c r="BN737" t="b">
        <f t="shared" ca="1" si="496"/>
        <v>0</v>
      </c>
      <c r="BO737" t="b">
        <f t="shared" ca="1" si="497"/>
        <v>0</v>
      </c>
      <c r="BP737" t="b">
        <f t="shared" ca="1" si="498"/>
        <v>0</v>
      </c>
      <c r="BQ737">
        <f t="shared" ca="1" si="499"/>
        <v>1</v>
      </c>
      <c r="BR737">
        <f t="shared" ca="1" si="500"/>
        <v>50725</v>
      </c>
      <c r="BS737" cm="1">
        <f t="array" aca="1" ref="BS737" ca="1">IF($C737=0,"",RANK(BR737,OFFSET(KKK,0,0,LAST,1),-1))</f>
        <v>774</v>
      </c>
      <c r="BT737" s="19">
        <f t="shared" ca="1" si="501"/>
        <v>748458</v>
      </c>
    </row>
    <row r="738" spans="1:72">
      <c r="A738">
        <v>726</v>
      </c>
      <c r="C738" s="9" t="str">
        <f t="shared" ca="1" si="468"/>
        <v>T6253 768</v>
      </c>
      <c r="D738">
        <f t="shared" ca="1" si="471"/>
        <v>9</v>
      </c>
      <c r="E738" t="str">
        <f t="shared" ca="1" si="485"/>
        <v>T6253</v>
      </c>
      <c r="F738" t="str">
        <f t="shared" ca="1" si="472"/>
        <v>LFBEC</v>
      </c>
      <c r="G738" t="str">
        <f t="shared" ca="1" si="486"/>
        <v>LFBEC 768</v>
      </c>
      <c r="H738" t="str">
        <f ca="1"/>
        <v>MHLLH 105</v>
      </c>
      <c r="I738" t="str" cm="1">
        <f t="array" aca="1" ref="I738:J738" ca="1">IF($C738=0,"",_xlfn.TEXTSPLIT(H738," "))</f>
        <v>MHLLH</v>
      </c>
      <c r="J738" t="str">
        <f ca="1"/>
        <v>105</v>
      </c>
      <c r="K738">
        <f t="shared" ca="1" si="487"/>
        <v>105</v>
      </c>
      <c r="L738">
        <f ca="1"/>
        <v>726</v>
      </c>
      <c r="M738" t="str">
        <f t="shared" ca="1" si="473"/>
        <v>J8TT8</v>
      </c>
      <c r="N738">
        <f t="shared" ca="1" si="463"/>
        <v>0</v>
      </c>
      <c r="O738">
        <f t="shared" ca="1" si="504"/>
        <v>0</v>
      </c>
      <c r="P738">
        <f t="shared" ca="1" si="504"/>
        <v>0</v>
      </c>
      <c r="Q738">
        <f t="shared" ca="1" si="504"/>
        <v>0</v>
      </c>
      <c r="R738">
        <f t="shared" ca="1" si="504"/>
        <v>0</v>
      </c>
      <c r="S738">
        <f t="shared" ca="1" si="504"/>
        <v>0</v>
      </c>
      <c r="T738">
        <f t="shared" ca="1" si="504"/>
        <v>0</v>
      </c>
      <c r="U738">
        <f t="shared" ca="1" si="504"/>
        <v>2</v>
      </c>
      <c r="V738">
        <f t="shared" ca="1" si="504"/>
        <v>0</v>
      </c>
      <c r="W738">
        <f t="shared" ca="1" si="504"/>
        <v>2</v>
      </c>
      <c r="X738">
        <f t="shared" ca="1" si="504"/>
        <v>1</v>
      </c>
      <c r="Y738">
        <f t="shared" ca="1" si="504"/>
        <v>0</v>
      </c>
      <c r="Z738">
        <f t="shared" ca="1" si="504"/>
        <v>0</v>
      </c>
      <c r="AA738">
        <f t="shared" ca="1" si="504"/>
        <v>0</v>
      </c>
      <c r="AB738">
        <f t="shared" ca="1" si="488"/>
        <v>5</v>
      </c>
      <c r="AC738" t="b">
        <f t="shared" ca="1" si="475"/>
        <v>0</v>
      </c>
      <c r="AD738" t="b">
        <f t="shared" ca="1" si="476"/>
        <v>0</v>
      </c>
      <c r="AE738" t="b">
        <f t="shared" ca="1" si="477"/>
        <v>0</v>
      </c>
      <c r="AF738" t="b">
        <f t="shared" ca="1" si="478"/>
        <v>0</v>
      </c>
      <c r="AG738" t="b">
        <f t="shared" ca="1" si="479"/>
        <v>1</v>
      </c>
      <c r="AH738" t="b">
        <f t="shared" ca="1" si="480"/>
        <v>0</v>
      </c>
      <c r="AI738" t="b">
        <f t="shared" ca="1" si="481"/>
        <v>0</v>
      </c>
      <c r="AJ738">
        <f t="shared" ca="1" si="489"/>
        <v>1</v>
      </c>
      <c r="AK738">
        <f t="shared" ca="1" si="482"/>
        <v>30726</v>
      </c>
      <c r="AL738">
        <f t="shared" ca="1" si="483"/>
        <v>571</v>
      </c>
      <c r="AM738" s="19">
        <f t="shared" ca="1" si="484"/>
        <v>59955</v>
      </c>
      <c r="AN738" t="str">
        <f ca="1">IF($C738=0,"",
VLOOKUP(MID($E738,1,1),TRANSF2,2,FALSE)
&amp; VLOOKUP(MID($E738,2,1),TRANSF2,2,FALSE)
&amp; VLOOKUP(MID($E738,3,1),TRANSF2,2,FALSE)
&amp; VLOOKUP(MID($E738,4,1),TRANSF2,2,FALSE)
&amp; VLOOKUP(MID($E738,5,1),TRANSF2,2,FALSE)
)</f>
        <v>LFBEC</v>
      </c>
      <c r="AO738" t="str">
        <f t="shared" ca="1" si="490"/>
        <v>LFBEC 768</v>
      </c>
      <c r="AP738" t="str">
        <f ca="1"/>
        <v>LHIAI 38</v>
      </c>
      <c r="AQ738" t="str" cm="1">
        <f t="array" aca="1" ref="AQ738:AR738" ca="1">IF($C738=0,"",_xlfn.TEXTSPLIT(AP738," "))</f>
        <v>LHIAI</v>
      </c>
      <c r="AR738" t="str">
        <f ca="1"/>
        <v>38</v>
      </c>
      <c r="AS738">
        <f t="shared" ca="1" si="491"/>
        <v>38</v>
      </c>
      <c r="AT738">
        <f ca="1"/>
        <v>726</v>
      </c>
      <c r="AU738" t="str">
        <f ca="1">IF($C738=0,"",
VLOOKUP(MID(AQ738,1,1),REVTRANS2,2,FALSE)
&amp; VLOOKUP(MID(AQ738,2,1),REVTRANS2,2,FALSE)
&amp; VLOOKUP(MID(AQ738,3,1),REVTRANS2,2,FALSE)
&amp; VLOOKUP(MID(AQ738,4,1),REVTRANS2,2,FALSE)
&amp; VLOOKUP(MID(AQ738,5,1),REVTRANS2,2,FALSE)
)</f>
        <v>T89J9</v>
      </c>
      <c r="AV738">
        <f t="shared" ca="1" si="470"/>
        <v>0</v>
      </c>
      <c r="AW738">
        <f t="shared" ca="1" si="503"/>
        <v>0</v>
      </c>
      <c r="AX738">
        <f t="shared" ca="1" si="503"/>
        <v>0</v>
      </c>
      <c r="AY738">
        <f t="shared" ca="1" si="503"/>
        <v>0</v>
      </c>
      <c r="AZ738">
        <f t="shared" ca="1" si="503"/>
        <v>0</v>
      </c>
      <c r="BA738">
        <f t="shared" ca="1" si="503"/>
        <v>0</v>
      </c>
      <c r="BB738">
        <f t="shared" ca="1" si="503"/>
        <v>0</v>
      </c>
      <c r="BC738">
        <f t="shared" ca="1" si="503"/>
        <v>1</v>
      </c>
      <c r="BD738">
        <f t="shared" ca="1" si="503"/>
        <v>2</v>
      </c>
      <c r="BE738">
        <f t="shared" ca="1" si="503"/>
        <v>1</v>
      </c>
      <c r="BF738">
        <f t="shared" ca="1" si="503"/>
        <v>0</v>
      </c>
      <c r="BG738">
        <f t="shared" ca="1" si="503"/>
        <v>0</v>
      </c>
      <c r="BH738">
        <f t="shared" ca="1" si="503"/>
        <v>0</v>
      </c>
      <c r="BI738" s="37">
        <f t="shared" ca="1" si="503"/>
        <v>1</v>
      </c>
      <c r="BJ738" t="b">
        <f t="shared" ca="1" si="492"/>
        <v>0</v>
      </c>
      <c r="BK738" t="b">
        <f t="shared" ca="1" si="493"/>
        <v>0</v>
      </c>
      <c r="BL738" t="b">
        <f t="shared" ca="1" si="494"/>
        <v>0</v>
      </c>
      <c r="BM738" t="b">
        <f t="shared" ca="1" si="495"/>
        <v>1</v>
      </c>
      <c r="BN738" t="b">
        <f t="shared" ca="1" si="496"/>
        <v>0</v>
      </c>
      <c r="BO738" t="b">
        <f t="shared" ca="1" si="497"/>
        <v>0</v>
      </c>
      <c r="BP738" t="b">
        <f t="shared" ca="1" si="498"/>
        <v>0</v>
      </c>
      <c r="BQ738">
        <f t="shared" ca="1" si="499"/>
        <v>1</v>
      </c>
      <c r="BR738">
        <f t="shared" ca="1" si="500"/>
        <v>40726</v>
      </c>
      <c r="BS738" cm="1">
        <f t="array" aca="1" ref="BS738" ca="1">IF($C738=0,"",RANK(BR738,OFFSET(KKK,0,0,LAST,1),-1))</f>
        <v>629</v>
      </c>
      <c r="BT738" s="19">
        <f t="shared" ca="1" si="501"/>
        <v>23902</v>
      </c>
    </row>
    <row r="739" spans="1:72">
      <c r="A739">
        <v>727</v>
      </c>
      <c r="C739" s="9" t="str">
        <f t="shared" ca="1" si="468"/>
        <v>85989 836</v>
      </c>
      <c r="D739">
        <f t="shared" ca="1" si="471"/>
        <v>9</v>
      </c>
      <c r="E739" t="str">
        <f t="shared" ca="1" si="485"/>
        <v>85989</v>
      </c>
      <c r="F739" t="str">
        <f t="shared" ca="1" si="472"/>
        <v>HEIHI</v>
      </c>
      <c r="G739" t="str">
        <f t="shared" ca="1" si="486"/>
        <v>HEIHI 836</v>
      </c>
      <c r="H739" t="str">
        <f ca="1"/>
        <v>MHNHM 456</v>
      </c>
      <c r="I739" t="str" cm="1">
        <f t="array" aca="1" ref="I739:J739" ca="1">IF($C739=0,"",_xlfn.TEXTSPLIT(H739," "))</f>
        <v>MHNHM</v>
      </c>
      <c r="J739" t="str">
        <f ca="1"/>
        <v>456</v>
      </c>
      <c r="K739">
        <f t="shared" ca="1" si="487"/>
        <v>456</v>
      </c>
      <c r="L739">
        <f ca="1"/>
        <v>727</v>
      </c>
      <c r="M739" t="str">
        <f t="shared" ca="1" si="473"/>
        <v>J8Q8J</v>
      </c>
      <c r="N739">
        <f t="shared" ca="1" si="463"/>
        <v>0</v>
      </c>
      <c r="O739">
        <f t="shared" ca="1" si="504"/>
        <v>0</v>
      </c>
      <c r="P739">
        <f t="shared" ca="1" si="504"/>
        <v>0</v>
      </c>
      <c r="Q739">
        <f t="shared" ca="1" si="504"/>
        <v>0</v>
      </c>
      <c r="R739">
        <f t="shared" ca="1" si="504"/>
        <v>0</v>
      </c>
      <c r="S739">
        <f t="shared" ca="1" si="504"/>
        <v>0</v>
      </c>
      <c r="T739">
        <f t="shared" ca="1" si="504"/>
        <v>0</v>
      </c>
      <c r="U739">
        <f t="shared" ca="1" si="504"/>
        <v>2</v>
      </c>
      <c r="V739">
        <f t="shared" ca="1" si="504"/>
        <v>0</v>
      </c>
      <c r="W739">
        <f t="shared" ca="1" si="504"/>
        <v>0</v>
      </c>
      <c r="X739">
        <f t="shared" ca="1" si="504"/>
        <v>2</v>
      </c>
      <c r="Y739">
        <f t="shared" ca="1" si="504"/>
        <v>1</v>
      </c>
      <c r="Z739">
        <f t="shared" ca="1" si="504"/>
        <v>0</v>
      </c>
      <c r="AA739">
        <f t="shared" ca="1" si="504"/>
        <v>0</v>
      </c>
      <c r="AB739">
        <f t="shared" ca="1" si="488"/>
        <v>5</v>
      </c>
      <c r="AC739" t="b">
        <f t="shared" ca="1" si="475"/>
        <v>0</v>
      </c>
      <c r="AD739" t="b">
        <f t="shared" ca="1" si="476"/>
        <v>0</v>
      </c>
      <c r="AE739" t="b">
        <f t="shared" ca="1" si="477"/>
        <v>0</v>
      </c>
      <c r="AF739" t="b">
        <f t="shared" ca="1" si="478"/>
        <v>0</v>
      </c>
      <c r="AG739" t="b">
        <f t="shared" ca="1" si="479"/>
        <v>1</v>
      </c>
      <c r="AH739" t="b">
        <f t="shared" ca="1" si="480"/>
        <v>0</v>
      </c>
      <c r="AI739" t="b">
        <f t="shared" ca="1" si="481"/>
        <v>0</v>
      </c>
      <c r="AJ739">
        <f t="shared" ca="1" si="489"/>
        <v>1</v>
      </c>
      <c r="AK739">
        <f t="shared" ca="1" si="482"/>
        <v>30727</v>
      </c>
      <c r="AL739">
        <f t="shared" ca="1" si="483"/>
        <v>572</v>
      </c>
      <c r="AM739" s="19">
        <f t="shared" ca="1" si="484"/>
        <v>260832</v>
      </c>
      <c r="AN739" t="str">
        <f ca="1">IF($C739=0,"",
VLOOKUP(MID($E739,1,1),TRANSF2,2,FALSE)
&amp; VLOOKUP(MID($E739,2,1),TRANSF2,2,FALSE)
&amp; VLOOKUP(MID($E739,3,1),TRANSF2,2,FALSE)
&amp; VLOOKUP(MID($E739,4,1),TRANSF2,2,FALSE)
&amp; VLOOKUP(MID($E739,5,1),TRANSF2,2,FALSE)
)</f>
        <v>HEIHI</v>
      </c>
      <c r="AO739" t="str">
        <f t="shared" ca="1" si="490"/>
        <v>HEIHI 836</v>
      </c>
      <c r="AP739" t="str">
        <f ca="1"/>
        <v>LHLCL 792</v>
      </c>
      <c r="AQ739" t="str" cm="1">
        <f t="array" aca="1" ref="AQ739:AR739" ca="1">IF($C739=0,"",_xlfn.TEXTSPLIT(AP739," "))</f>
        <v>LHLCL</v>
      </c>
      <c r="AR739" t="str">
        <f ca="1"/>
        <v>792</v>
      </c>
      <c r="AS739">
        <f t="shared" ca="1" si="491"/>
        <v>792</v>
      </c>
      <c r="AT739">
        <f ca="1"/>
        <v>727</v>
      </c>
      <c r="AU739" t="str">
        <f ca="1">IF($C739=0,"",
VLOOKUP(MID(AQ739,1,1),REVTRANS2,2,FALSE)
&amp; VLOOKUP(MID(AQ739,2,1),REVTRANS2,2,FALSE)
&amp; VLOOKUP(MID(AQ739,3,1),REVTRANS2,2,FALSE)
&amp; VLOOKUP(MID(AQ739,4,1),REVTRANS2,2,FALSE)
&amp; VLOOKUP(MID(AQ739,5,1),REVTRANS2,2,FALSE)
)</f>
        <v>T8T3T</v>
      </c>
      <c r="AV739">
        <f t="shared" ca="1" si="470"/>
        <v>0</v>
      </c>
      <c r="AW739">
        <f t="shared" ca="1" si="503"/>
        <v>0</v>
      </c>
      <c r="AX739">
        <f t="shared" ca="1" si="503"/>
        <v>1</v>
      </c>
      <c r="AY739">
        <f t="shared" ca="1" si="503"/>
        <v>0</v>
      </c>
      <c r="AZ739">
        <f t="shared" ca="1" si="503"/>
        <v>0</v>
      </c>
      <c r="BA739">
        <f t="shared" ca="1" si="503"/>
        <v>0</v>
      </c>
      <c r="BB739">
        <f t="shared" ca="1" si="503"/>
        <v>0</v>
      </c>
      <c r="BC739">
        <f t="shared" ca="1" si="503"/>
        <v>1</v>
      </c>
      <c r="BD739">
        <f t="shared" ca="1" si="503"/>
        <v>0</v>
      </c>
      <c r="BE739">
        <f t="shared" ca="1" si="503"/>
        <v>3</v>
      </c>
      <c r="BF739">
        <f t="shared" ca="1" si="503"/>
        <v>0</v>
      </c>
      <c r="BG739">
        <f t="shared" ca="1" si="503"/>
        <v>0</v>
      </c>
      <c r="BH739">
        <f t="shared" ca="1" si="503"/>
        <v>0</v>
      </c>
      <c r="BI739" s="37">
        <f t="shared" ca="1" si="503"/>
        <v>0</v>
      </c>
      <c r="BJ739" t="b">
        <f t="shared" ca="1" si="492"/>
        <v>0</v>
      </c>
      <c r="BK739" t="b">
        <f t="shared" ca="1" si="493"/>
        <v>0</v>
      </c>
      <c r="BL739" t="b">
        <f t="shared" ca="1" si="494"/>
        <v>0</v>
      </c>
      <c r="BM739" t="b">
        <f t="shared" ca="1" si="495"/>
        <v>1</v>
      </c>
      <c r="BN739" t="b">
        <f t="shared" ca="1" si="496"/>
        <v>0</v>
      </c>
      <c r="BO739" t="b">
        <f t="shared" ca="1" si="497"/>
        <v>0</v>
      </c>
      <c r="BP739" t="b">
        <f t="shared" ca="1" si="498"/>
        <v>0</v>
      </c>
      <c r="BQ739">
        <f t="shared" ca="1" si="499"/>
        <v>1</v>
      </c>
      <c r="BR739">
        <f t="shared" ca="1" si="500"/>
        <v>40727</v>
      </c>
      <c r="BS739" cm="1">
        <f t="array" aca="1" ref="BS739" ca="1">IF($C739=0,"",RANK(BR739,OFFSET(KKK,0,0,LAST,1),-1))</f>
        <v>630</v>
      </c>
      <c r="BT739" s="19">
        <f t="shared" ca="1" si="501"/>
        <v>498960</v>
      </c>
    </row>
    <row r="740" spans="1:72">
      <c r="A740">
        <v>728</v>
      </c>
      <c r="C740" s="9" t="str">
        <f t="shared" ca="1" si="468"/>
        <v>55445 299</v>
      </c>
      <c r="D740">
        <f t="shared" ca="1" si="471"/>
        <v>9</v>
      </c>
      <c r="E740" t="str">
        <f t="shared" ca="1" si="485"/>
        <v>55445</v>
      </c>
      <c r="F740" t="str">
        <f t="shared" ca="1" si="472"/>
        <v>EEDDE</v>
      </c>
      <c r="G740" t="str">
        <f t="shared" ca="1" si="486"/>
        <v>EEDDE 299</v>
      </c>
      <c r="H740" t="str">
        <f ca="1"/>
        <v>MHPDD 931</v>
      </c>
      <c r="I740" t="str" cm="1">
        <f t="array" aca="1" ref="I740:J740" ca="1">IF($C740=0,"",_xlfn.TEXTSPLIT(H740," "))</f>
        <v>MHPDD</v>
      </c>
      <c r="J740" t="str">
        <f ca="1"/>
        <v>931</v>
      </c>
      <c r="K740">
        <f t="shared" ca="1" si="487"/>
        <v>931</v>
      </c>
      <c r="L740">
        <f ca="1"/>
        <v>728</v>
      </c>
      <c r="M740" t="str">
        <f t="shared" ca="1" si="473"/>
        <v>J8A44</v>
      </c>
      <c r="N740">
        <f t="shared" ca="1" si="463"/>
        <v>0</v>
      </c>
      <c r="O740">
        <f t="shared" ca="1" si="504"/>
        <v>0</v>
      </c>
      <c r="P740">
        <f t="shared" ca="1" si="504"/>
        <v>0</v>
      </c>
      <c r="Q740">
        <f t="shared" ca="1" si="504"/>
        <v>2</v>
      </c>
      <c r="R740">
        <f t="shared" ca="1" si="504"/>
        <v>0</v>
      </c>
      <c r="S740">
        <f t="shared" ca="1" si="504"/>
        <v>0</v>
      </c>
      <c r="T740">
        <f t="shared" ca="1" si="504"/>
        <v>0</v>
      </c>
      <c r="U740">
        <f t="shared" ca="1" si="504"/>
        <v>1</v>
      </c>
      <c r="V740">
        <f t="shared" ca="1" si="504"/>
        <v>0</v>
      </c>
      <c r="W740">
        <f t="shared" ca="1" si="504"/>
        <v>0</v>
      </c>
      <c r="X740">
        <f t="shared" ca="1" si="504"/>
        <v>1</v>
      </c>
      <c r="Y740">
        <f t="shared" ca="1" si="504"/>
        <v>0</v>
      </c>
      <c r="Z740">
        <f t="shared" ca="1" si="504"/>
        <v>0</v>
      </c>
      <c r="AA740">
        <f t="shared" ca="1" si="504"/>
        <v>1</v>
      </c>
      <c r="AB740">
        <f t="shared" ca="1" si="488"/>
        <v>5</v>
      </c>
      <c r="AC740" t="b">
        <f t="shared" ca="1" si="475"/>
        <v>0</v>
      </c>
      <c r="AD740" t="b">
        <f t="shared" ca="1" si="476"/>
        <v>0</v>
      </c>
      <c r="AE740" t="b">
        <f t="shared" ca="1" si="477"/>
        <v>0</v>
      </c>
      <c r="AF740" t="b">
        <f t="shared" ca="1" si="478"/>
        <v>0</v>
      </c>
      <c r="AG740" t="b">
        <f t="shared" ca="1" si="479"/>
        <v>0</v>
      </c>
      <c r="AH740" t="b">
        <f t="shared" ca="1" si="480"/>
        <v>1</v>
      </c>
      <c r="AI740" t="b">
        <f t="shared" ca="1" si="481"/>
        <v>0</v>
      </c>
      <c r="AJ740">
        <f t="shared" ca="1" si="489"/>
        <v>1</v>
      </c>
      <c r="AK740">
        <f t="shared" ca="1" si="482"/>
        <v>20728</v>
      </c>
      <c r="AL740">
        <f t="shared" ca="1" si="483"/>
        <v>374</v>
      </c>
      <c r="AM740" s="19">
        <f t="shared" ca="1" si="484"/>
        <v>348194</v>
      </c>
      <c r="AN740" t="str">
        <f ca="1">IF($C740=0,"",
VLOOKUP(MID($E740,1,1),TRANSF2,2,FALSE)
&amp; VLOOKUP(MID($E740,2,1),TRANSF2,2,FALSE)
&amp; VLOOKUP(MID($E740,3,1),TRANSF2,2,FALSE)
&amp; VLOOKUP(MID($E740,4,1),TRANSF2,2,FALSE)
&amp; VLOOKUP(MID($E740,5,1),TRANSF2,2,FALSE)
)</f>
        <v>EEDDE</v>
      </c>
      <c r="AO740" t="str">
        <f t="shared" ca="1" si="490"/>
        <v>EEDDE 299</v>
      </c>
      <c r="AP740" t="str">
        <f ca="1"/>
        <v>LHLHP 54</v>
      </c>
      <c r="AQ740" t="str" cm="1">
        <f t="array" aca="1" ref="AQ740:AR740" ca="1">IF($C740=0,"",_xlfn.TEXTSPLIT(AP740," "))</f>
        <v>LHLHP</v>
      </c>
      <c r="AR740" t="str">
        <f ca="1"/>
        <v>54</v>
      </c>
      <c r="AS740">
        <f t="shared" ca="1" si="491"/>
        <v>54</v>
      </c>
      <c r="AT740">
        <f ca="1"/>
        <v>728</v>
      </c>
      <c r="AU740" t="str">
        <f ca="1">IF($C740=0,"",
VLOOKUP(MID(AQ740,1,1),REVTRANS2,2,FALSE)
&amp; VLOOKUP(MID(AQ740,2,1),REVTRANS2,2,FALSE)
&amp; VLOOKUP(MID(AQ740,3,1),REVTRANS2,2,FALSE)
&amp; VLOOKUP(MID(AQ740,4,1),REVTRANS2,2,FALSE)
&amp; VLOOKUP(MID(AQ740,5,1),REVTRANS2,2,FALSE)
)</f>
        <v>T8T8A</v>
      </c>
      <c r="AV740">
        <f t="shared" ca="1" si="470"/>
        <v>0</v>
      </c>
      <c r="AW740">
        <f t="shared" ca="1" si="503"/>
        <v>0</v>
      </c>
      <c r="AX740">
        <f t="shared" ca="1" si="503"/>
        <v>0</v>
      </c>
      <c r="AY740">
        <f t="shared" ca="1" si="503"/>
        <v>0</v>
      </c>
      <c r="AZ740">
        <f t="shared" ca="1" si="503"/>
        <v>0</v>
      </c>
      <c r="BA740">
        <f t="shared" ca="1" si="503"/>
        <v>0</v>
      </c>
      <c r="BB740">
        <f t="shared" ca="1" si="503"/>
        <v>0</v>
      </c>
      <c r="BC740">
        <f t="shared" ca="1" si="503"/>
        <v>2</v>
      </c>
      <c r="BD740">
        <f t="shared" ca="1" si="503"/>
        <v>0</v>
      </c>
      <c r="BE740">
        <f t="shared" ca="1" si="503"/>
        <v>2</v>
      </c>
      <c r="BF740">
        <f t="shared" ca="1" si="503"/>
        <v>0</v>
      </c>
      <c r="BG740">
        <f t="shared" ca="1" si="503"/>
        <v>0</v>
      </c>
      <c r="BH740">
        <f t="shared" ca="1" si="503"/>
        <v>1</v>
      </c>
      <c r="BI740" s="37">
        <f t="shared" ca="1" si="503"/>
        <v>0</v>
      </c>
      <c r="BJ740" t="b">
        <f t="shared" ca="1" si="492"/>
        <v>0</v>
      </c>
      <c r="BK740" t="b">
        <f t="shared" ca="1" si="493"/>
        <v>0</v>
      </c>
      <c r="BL740" t="b">
        <f t="shared" ca="1" si="494"/>
        <v>0</v>
      </c>
      <c r="BM740" t="b">
        <f t="shared" ca="1" si="495"/>
        <v>0</v>
      </c>
      <c r="BN740" t="b">
        <f t="shared" ca="1" si="496"/>
        <v>1</v>
      </c>
      <c r="BO740" t="b">
        <f t="shared" ca="1" si="497"/>
        <v>0</v>
      </c>
      <c r="BP740" t="b">
        <f t="shared" ca="1" si="498"/>
        <v>0</v>
      </c>
      <c r="BQ740">
        <f t="shared" ca="1" si="499"/>
        <v>1</v>
      </c>
      <c r="BR740">
        <f t="shared" ca="1" si="500"/>
        <v>30728</v>
      </c>
      <c r="BS740" cm="1">
        <f t="array" aca="1" ref="BS740" ca="1">IF($C740=0,"",RANK(BR740,OFFSET(KKK,0,0,LAST,1),-1))</f>
        <v>412</v>
      </c>
      <c r="BT740" s="19">
        <f t="shared" ca="1" si="501"/>
        <v>22248</v>
      </c>
    </row>
    <row r="741" spans="1:72">
      <c r="A741">
        <v>729</v>
      </c>
      <c r="C741" s="9" t="str">
        <f t="shared" ca="1" si="468"/>
        <v>T9736 121</v>
      </c>
      <c r="D741">
        <f t="shared" ca="1" si="471"/>
        <v>9</v>
      </c>
      <c r="E741" t="str">
        <f t="shared" ca="1" si="485"/>
        <v>T9736</v>
      </c>
      <c r="F741" t="str">
        <f t="shared" ca="1" si="472"/>
        <v>LIGCF</v>
      </c>
      <c r="G741" t="str">
        <f t="shared" ca="1" si="486"/>
        <v>LIGCF 121</v>
      </c>
      <c r="H741" t="str">
        <f ca="1"/>
        <v>MHPFF 531</v>
      </c>
      <c r="I741" t="str" cm="1">
        <f t="array" aca="1" ref="I741:J741" ca="1">IF($C741=0,"",_xlfn.TEXTSPLIT(H741," "))</f>
        <v>MHPFF</v>
      </c>
      <c r="J741" t="str">
        <f ca="1"/>
        <v>531</v>
      </c>
      <c r="K741">
        <f t="shared" ca="1" si="487"/>
        <v>531</v>
      </c>
      <c r="L741">
        <f ca="1"/>
        <v>729</v>
      </c>
      <c r="M741" t="str">
        <f t="shared" ca="1" si="473"/>
        <v>J8A66</v>
      </c>
      <c r="N741">
        <f t="shared" ca="1" si="463"/>
        <v>0</v>
      </c>
      <c r="O741">
        <f t="shared" ca="1" si="504"/>
        <v>0</v>
      </c>
      <c r="P741">
        <f t="shared" ca="1" si="504"/>
        <v>0</v>
      </c>
      <c r="Q741">
        <f t="shared" ca="1" si="504"/>
        <v>0</v>
      </c>
      <c r="R741">
        <f t="shared" ca="1" si="504"/>
        <v>0</v>
      </c>
      <c r="S741">
        <f t="shared" ca="1" si="504"/>
        <v>2</v>
      </c>
      <c r="T741">
        <f t="shared" ca="1" si="504"/>
        <v>0</v>
      </c>
      <c r="U741">
        <f t="shared" ca="1" si="504"/>
        <v>1</v>
      </c>
      <c r="V741">
        <f t="shared" ca="1" si="504"/>
        <v>0</v>
      </c>
      <c r="W741">
        <f t="shared" ca="1" si="504"/>
        <v>0</v>
      </c>
      <c r="X741">
        <f t="shared" ca="1" si="504"/>
        <v>1</v>
      </c>
      <c r="Y741">
        <f t="shared" ca="1" si="504"/>
        <v>0</v>
      </c>
      <c r="Z741">
        <f t="shared" ca="1" si="504"/>
        <v>0</v>
      </c>
      <c r="AA741">
        <f t="shared" ca="1" si="504"/>
        <v>1</v>
      </c>
      <c r="AB741">
        <f t="shared" ca="1" si="488"/>
        <v>5</v>
      </c>
      <c r="AC741" t="b">
        <f t="shared" ca="1" si="475"/>
        <v>0</v>
      </c>
      <c r="AD741" t="b">
        <f t="shared" ca="1" si="476"/>
        <v>0</v>
      </c>
      <c r="AE741" t="b">
        <f t="shared" ca="1" si="477"/>
        <v>0</v>
      </c>
      <c r="AF741" t="b">
        <f t="shared" ca="1" si="478"/>
        <v>0</v>
      </c>
      <c r="AG741" t="b">
        <f t="shared" ca="1" si="479"/>
        <v>0</v>
      </c>
      <c r="AH741" t="b">
        <f t="shared" ca="1" si="480"/>
        <v>1</v>
      </c>
      <c r="AI741" t="b">
        <f t="shared" ca="1" si="481"/>
        <v>0</v>
      </c>
      <c r="AJ741">
        <f t="shared" ca="1" si="489"/>
        <v>1</v>
      </c>
      <c r="AK741">
        <f t="shared" ca="1" si="482"/>
        <v>20729</v>
      </c>
      <c r="AL741">
        <f t="shared" ca="1" si="483"/>
        <v>375</v>
      </c>
      <c r="AM741" s="19">
        <f t="shared" ca="1" si="484"/>
        <v>199125</v>
      </c>
      <c r="AN741" t="str">
        <f ca="1">IF($C741=0,"",
VLOOKUP(MID($E741,1,1),TRANSF2,2,FALSE)
&amp; VLOOKUP(MID($E741,2,1),TRANSF2,2,FALSE)
&amp; VLOOKUP(MID($E741,3,1),TRANSF2,2,FALSE)
&amp; VLOOKUP(MID($E741,4,1),TRANSF2,2,FALSE)
&amp; VLOOKUP(MID($E741,5,1),TRANSF2,2,FALSE)
)</f>
        <v>LIGCF</v>
      </c>
      <c r="AO741" t="str">
        <f t="shared" ca="1" si="490"/>
        <v>LIGCF 121</v>
      </c>
      <c r="AP741" t="str">
        <f ca="1"/>
        <v>LHOEH 735</v>
      </c>
      <c r="AQ741" t="str" cm="1">
        <f t="array" aca="1" ref="AQ741:AR741" ca="1">IF($C741=0,"",_xlfn.TEXTSPLIT(AP741," "))</f>
        <v>LHOEH</v>
      </c>
      <c r="AR741" t="str">
        <f ca="1"/>
        <v>735</v>
      </c>
      <c r="AS741">
        <f t="shared" ca="1" si="491"/>
        <v>735</v>
      </c>
      <c r="AT741">
        <f ca="1"/>
        <v>729</v>
      </c>
      <c r="AU741" t="str">
        <f ca="1">IF($C741=0,"",
VLOOKUP(MID(AQ741,1,1),REVTRANS2,2,FALSE)
&amp; VLOOKUP(MID(AQ741,2,1),REVTRANS2,2,FALSE)
&amp; VLOOKUP(MID(AQ741,3,1),REVTRANS2,2,FALSE)
&amp; VLOOKUP(MID(AQ741,4,1),REVTRANS2,2,FALSE)
&amp; VLOOKUP(MID(AQ741,5,1),REVTRANS2,2,FALSE)
)</f>
        <v>T8K58</v>
      </c>
      <c r="AV741">
        <f t="shared" ca="1" si="470"/>
        <v>0</v>
      </c>
      <c r="AW741">
        <f t="shared" ca="1" si="503"/>
        <v>0</v>
      </c>
      <c r="AX741">
        <f t="shared" ca="1" si="503"/>
        <v>0</v>
      </c>
      <c r="AY741">
        <f t="shared" ca="1" si="503"/>
        <v>0</v>
      </c>
      <c r="AZ741">
        <f t="shared" ca="1" si="503"/>
        <v>1</v>
      </c>
      <c r="BA741">
        <f t="shared" ca="1" si="503"/>
        <v>0</v>
      </c>
      <c r="BB741">
        <f t="shared" ca="1" si="503"/>
        <v>0</v>
      </c>
      <c r="BC741">
        <f t="shared" ca="1" si="503"/>
        <v>2</v>
      </c>
      <c r="BD741">
        <f t="shared" ca="1" si="503"/>
        <v>0</v>
      </c>
      <c r="BE741">
        <f t="shared" ca="1" si="503"/>
        <v>1</v>
      </c>
      <c r="BF741">
        <f t="shared" ca="1" si="503"/>
        <v>0</v>
      </c>
      <c r="BG741">
        <f t="shared" ca="1" si="503"/>
        <v>1</v>
      </c>
      <c r="BH741">
        <f t="shared" ca="1" si="503"/>
        <v>0</v>
      </c>
      <c r="BI741" s="37">
        <f t="shared" ca="1" si="503"/>
        <v>0</v>
      </c>
      <c r="BJ741" t="b">
        <f t="shared" ca="1" si="492"/>
        <v>0</v>
      </c>
      <c r="BK741" t="b">
        <f t="shared" ca="1" si="493"/>
        <v>0</v>
      </c>
      <c r="BL741" t="b">
        <f t="shared" ca="1" si="494"/>
        <v>0</v>
      </c>
      <c r="BM741" t="b">
        <f t="shared" ca="1" si="495"/>
        <v>0</v>
      </c>
      <c r="BN741" t="b">
        <f t="shared" ca="1" si="496"/>
        <v>0</v>
      </c>
      <c r="BO741" t="b">
        <f t="shared" ca="1" si="497"/>
        <v>1</v>
      </c>
      <c r="BP741" t="b">
        <f t="shared" ca="1" si="498"/>
        <v>0</v>
      </c>
      <c r="BQ741">
        <f t="shared" ca="1" si="499"/>
        <v>1</v>
      </c>
      <c r="BR741">
        <f t="shared" ca="1" si="500"/>
        <v>20729</v>
      </c>
      <c r="BS741" cm="1">
        <f t="array" aca="1" ref="BS741" ca="1">IF($C741=0,"",RANK(BR741,OFFSET(KKK,0,0,LAST,1),-1))</f>
        <v>274</v>
      </c>
      <c r="BT741" s="19">
        <f t="shared" ca="1" si="501"/>
        <v>201390</v>
      </c>
    </row>
    <row r="742" spans="1:72">
      <c r="A742">
        <v>730</v>
      </c>
      <c r="C742" s="9" t="str">
        <f t="shared" ca="1" si="468"/>
        <v>A696A 950</v>
      </c>
      <c r="D742">
        <f t="shared" ca="1" si="471"/>
        <v>9</v>
      </c>
      <c r="E742" t="str">
        <f t="shared" ca="1" si="485"/>
        <v>A696A</v>
      </c>
      <c r="F742" t="str">
        <f t="shared" ca="1" si="472"/>
        <v>PFIFP</v>
      </c>
      <c r="G742" t="str">
        <f t="shared" ca="1" si="486"/>
        <v>PFIFP 950</v>
      </c>
      <c r="H742" t="str">
        <f ca="1"/>
        <v>MHPND 377</v>
      </c>
      <c r="I742" t="str" cm="1">
        <f t="array" aca="1" ref="I742:J742" ca="1">IF($C742=0,"",_xlfn.TEXTSPLIT(H742," "))</f>
        <v>MHPND</v>
      </c>
      <c r="J742" t="str">
        <f ca="1"/>
        <v>377</v>
      </c>
      <c r="K742">
        <f t="shared" ca="1" si="487"/>
        <v>377</v>
      </c>
      <c r="L742">
        <f ca="1"/>
        <v>730</v>
      </c>
      <c r="M742" t="str">
        <f t="shared" ca="1" si="473"/>
        <v>J8AQ4</v>
      </c>
      <c r="N742">
        <f t="shared" ca="1" si="463"/>
        <v>0</v>
      </c>
      <c r="O742">
        <f t="shared" ca="1" si="504"/>
        <v>0</v>
      </c>
      <c r="P742">
        <f t="shared" ca="1" si="504"/>
        <v>0</v>
      </c>
      <c r="Q742">
        <f t="shared" ca="1" si="504"/>
        <v>1</v>
      </c>
      <c r="R742">
        <f t="shared" ca="1" si="504"/>
        <v>0</v>
      </c>
      <c r="S742">
        <f t="shared" ca="1" si="504"/>
        <v>0</v>
      </c>
      <c r="T742">
        <f t="shared" ca="1" si="504"/>
        <v>0</v>
      </c>
      <c r="U742">
        <f t="shared" ca="1" si="504"/>
        <v>1</v>
      </c>
      <c r="V742">
        <f t="shared" ca="1" si="504"/>
        <v>0</v>
      </c>
      <c r="W742">
        <f t="shared" ca="1" si="504"/>
        <v>0</v>
      </c>
      <c r="X742">
        <f t="shared" ca="1" si="504"/>
        <v>1</v>
      </c>
      <c r="Y742">
        <f t="shared" ca="1" si="504"/>
        <v>1</v>
      </c>
      <c r="Z742">
        <f t="shared" ca="1" si="504"/>
        <v>0</v>
      </c>
      <c r="AA742">
        <f t="shared" ca="1" si="504"/>
        <v>1</v>
      </c>
      <c r="AB742">
        <f t="shared" ca="1" si="488"/>
        <v>5</v>
      </c>
      <c r="AC742" t="b">
        <f t="shared" ca="1" si="475"/>
        <v>0</v>
      </c>
      <c r="AD742" t="b">
        <f t="shared" ca="1" si="476"/>
        <v>0</v>
      </c>
      <c r="AE742" t="b">
        <f t="shared" ca="1" si="477"/>
        <v>0</v>
      </c>
      <c r="AF742" t="b">
        <f t="shared" ca="1" si="478"/>
        <v>0</v>
      </c>
      <c r="AG742" t="b">
        <f t="shared" ca="1" si="479"/>
        <v>0</v>
      </c>
      <c r="AH742" t="b">
        <f t="shared" ca="1" si="480"/>
        <v>0</v>
      </c>
      <c r="AI742" t="b">
        <f t="shared" ca="1" si="481"/>
        <v>1</v>
      </c>
      <c r="AJ742">
        <f t="shared" ca="1" si="489"/>
        <v>1</v>
      </c>
      <c r="AK742">
        <f t="shared" ca="1" si="482"/>
        <v>10730</v>
      </c>
      <c r="AL742">
        <f t="shared" ca="1" si="483"/>
        <v>137</v>
      </c>
      <c r="AM742" s="19">
        <f t="shared" ca="1" si="484"/>
        <v>51649</v>
      </c>
      <c r="AN742" t="str">
        <f ca="1">IF($C742=0,"",
VLOOKUP(MID($E742,1,1),TRANSF2,2,FALSE)
&amp; VLOOKUP(MID($E742,2,1),TRANSF2,2,FALSE)
&amp; VLOOKUP(MID($E742,3,1),TRANSF2,2,FALSE)
&amp; VLOOKUP(MID($E742,4,1),TRANSF2,2,FALSE)
&amp; VLOOKUP(MID($E742,5,1),TRANSF2,2,FALSE)
)</f>
        <v>PFIFP</v>
      </c>
      <c r="AO742" t="str">
        <f t="shared" ca="1" si="490"/>
        <v>PFIFP 950</v>
      </c>
      <c r="AP742" t="str">
        <f ca="1"/>
        <v>LHPCF 237</v>
      </c>
      <c r="AQ742" t="str" cm="1">
        <f t="array" aca="1" ref="AQ742:AR742" ca="1">IF($C742=0,"",_xlfn.TEXTSPLIT(AP742," "))</f>
        <v>LHPCF</v>
      </c>
      <c r="AR742" t="str">
        <f ca="1"/>
        <v>237</v>
      </c>
      <c r="AS742">
        <f t="shared" ca="1" si="491"/>
        <v>237</v>
      </c>
      <c r="AT742">
        <f ca="1"/>
        <v>730</v>
      </c>
      <c r="AU742" t="str">
        <f ca="1">IF($C742=0,"",
VLOOKUP(MID(AQ742,1,1),REVTRANS2,2,FALSE)
&amp; VLOOKUP(MID(AQ742,2,1),REVTRANS2,2,FALSE)
&amp; VLOOKUP(MID(AQ742,3,1),REVTRANS2,2,FALSE)
&amp; VLOOKUP(MID(AQ742,4,1),REVTRANS2,2,FALSE)
&amp; VLOOKUP(MID(AQ742,5,1),REVTRANS2,2,FALSE)
)</f>
        <v>T8A36</v>
      </c>
      <c r="AV742">
        <f t="shared" ca="1" si="470"/>
        <v>0</v>
      </c>
      <c r="AW742">
        <f t="shared" ca="1" si="503"/>
        <v>0</v>
      </c>
      <c r="AX742">
        <f t="shared" ca="1" si="503"/>
        <v>1</v>
      </c>
      <c r="AY742">
        <f t="shared" ca="1" si="503"/>
        <v>0</v>
      </c>
      <c r="AZ742">
        <f t="shared" ca="1" si="503"/>
        <v>0</v>
      </c>
      <c r="BA742">
        <f t="shared" ca="1" si="503"/>
        <v>1</v>
      </c>
      <c r="BB742">
        <f t="shared" ca="1" si="503"/>
        <v>0</v>
      </c>
      <c r="BC742">
        <f t="shared" ca="1" si="503"/>
        <v>1</v>
      </c>
      <c r="BD742">
        <f t="shared" ca="1" si="503"/>
        <v>0</v>
      </c>
      <c r="BE742">
        <f t="shared" ca="1" si="503"/>
        <v>1</v>
      </c>
      <c r="BF742">
        <f t="shared" ca="1" si="503"/>
        <v>0</v>
      </c>
      <c r="BG742">
        <f t="shared" ca="1" si="503"/>
        <v>0</v>
      </c>
      <c r="BH742">
        <f t="shared" ca="1" si="503"/>
        <v>1</v>
      </c>
      <c r="BI742" s="37">
        <f t="shared" ca="1" si="503"/>
        <v>0</v>
      </c>
      <c r="BJ742" t="b">
        <f t="shared" ca="1" si="492"/>
        <v>0</v>
      </c>
      <c r="BK742" t="b">
        <f t="shared" ca="1" si="493"/>
        <v>0</v>
      </c>
      <c r="BL742" t="b">
        <f t="shared" ca="1" si="494"/>
        <v>0</v>
      </c>
      <c r="BM742" t="b">
        <f t="shared" ca="1" si="495"/>
        <v>0</v>
      </c>
      <c r="BN742" t="b">
        <f t="shared" ca="1" si="496"/>
        <v>0</v>
      </c>
      <c r="BO742" t="b">
        <f t="shared" ca="1" si="497"/>
        <v>0</v>
      </c>
      <c r="BP742" t="b">
        <f t="shared" ca="1" si="498"/>
        <v>1</v>
      </c>
      <c r="BQ742">
        <f t="shared" ca="1" si="499"/>
        <v>1</v>
      </c>
      <c r="BR742">
        <f t="shared" ca="1" si="500"/>
        <v>10730</v>
      </c>
      <c r="BS742" cm="1">
        <f t="array" aca="1" ref="BS742" ca="1">IF($C742=0,"",RANK(BR742,OFFSET(KKK,0,0,LAST,1),-1))</f>
        <v>90</v>
      </c>
      <c r="BT742" s="19">
        <f t="shared" ca="1" si="501"/>
        <v>21330</v>
      </c>
    </row>
    <row r="743" spans="1:72">
      <c r="A743">
        <v>731</v>
      </c>
      <c r="C743" s="9" t="str">
        <f t="shared" ca="1" si="468"/>
        <v>T48QT 668</v>
      </c>
      <c r="D743">
        <f t="shared" ca="1" si="471"/>
        <v>9</v>
      </c>
      <c r="E743" t="str">
        <f t="shared" ca="1" si="485"/>
        <v>T48QT</v>
      </c>
      <c r="F743" t="str">
        <f t="shared" ca="1" si="472"/>
        <v>LDHNL</v>
      </c>
      <c r="G743" t="str">
        <f t="shared" ca="1" si="486"/>
        <v>LDHNL 668</v>
      </c>
      <c r="H743" t="str">
        <f ca="1"/>
        <v>MHPNP 67</v>
      </c>
      <c r="I743" t="str" cm="1">
        <f t="array" aca="1" ref="I743:J743" ca="1">IF($C743=0,"",_xlfn.TEXTSPLIT(H743," "))</f>
        <v>MHPNP</v>
      </c>
      <c r="J743" t="str">
        <f ca="1"/>
        <v>67</v>
      </c>
      <c r="K743">
        <f t="shared" ca="1" si="487"/>
        <v>67</v>
      </c>
      <c r="L743">
        <f ca="1"/>
        <v>731</v>
      </c>
      <c r="M743" t="str">
        <f t="shared" ca="1" si="473"/>
        <v>J8AQA</v>
      </c>
      <c r="N743">
        <f t="shared" ca="1" si="463"/>
        <v>0</v>
      </c>
      <c r="O743">
        <f t="shared" ca="1" si="504"/>
        <v>0</v>
      </c>
      <c r="P743">
        <f t="shared" ca="1" si="504"/>
        <v>0</v>
      </c>
      <c r="Q743">
        <f t="shared" ca="1" si="504"/>
        <v>0</v>
      </c>
      <c r="R743">
        <f t="shared" ca="1" si="504"/>
        <v>0</v>
      </c>
      <c r="S743">
        <f t="shared" ca="1" si="504"/>
        <v>0</v>
      </c>
      <c r="T743">
        <f t="shared" ca="1" si="504"/>
        <v>0</v>
      </c>
      <c r="U743">
        <f t="shared" ca="1" si="504"/>
        <v>1</v>
      </c>
      <c r="V743">
        <f t="shared" ca="1" si="504"/>
        <v>0</v>
      </c>
      <c r="W743">
        <f t="shared" ca="1" si="504"/>
        <v>0</v>
      </c>
      <c r="X743">
        <f t="shared" ca="1" si="504"/>
        <v>1</v>
      </c>
      <c r="Y743">
        <f t="shared" ca="1" si="504"/>
        <v>1</v>
      </c>
      <c r="Z743">
        <f t="shared" ca="1" si="504"/>
        <v>0</v>
      </c>
      <c r="AA743">
        <f t="shared" ca="1" si="504"/>
        <v>2</v>
      </c>
      <c r="AB743">
        <f t="shared" ca="1" si="488"/>
        <v>5</v>
      </c>
      <c r="AC743" t="b">
        <f t="shared" ca="1" si="475"/>
        <v>0</v>
      </c>
      <c r="AD743" t="b">
        <f t="shared" ca="1" si="476"/>
        <v>0</v>
      </c>
      <c r="AE743" t="b">
        <f t="shared" ca="1" si="477"/>
        <v>0</v>
      </c>
      <c r="AF743" t="b">
        <f t="shared" ca="1" si="478"/>
        <v>0</v>
      </c>
      <c r="AG743" t="b">
        <f t="shared" ca="1" si="479"/>
        <v>0</v>
      </c>
      <c r="AH743" t="b">
        <f t="shared" ca="1" si="480"/>
        <v>1</v>
      </c>
      <c r="AI743" t="b">
        <f t="shared" ca="1" si="481"/>
        <v>0</v>
      </c>
      <c r="AJ743">
        <f t="shared" ca="1" si="489"/>
        <v>1</v>
      </c>
      <c r="AK743">
        <f t="shared" ca="1" si="482"/>
        <v>20731</v>
      </c>
      <c r="AL743">
        <f t="shared" ca="1" si="483"/>
        <v>376</v>
      </c>
      <c r="AM743" s="19">
        <f t="shared" ca="1" si="484"/>
        <v>25192</v>
      </c>
      <c r="AN743" t="str">
        <f ca="1">IF($C743=0,"",
VLOOKUP(MID($E743,1,1),TRANSF2,2,FALSE)
&amp; VLOOKUP(MID($E743,2,1),TRANSF2,2,FALSE)
&amp; VLOOKUP(MID($E743,3,1),TRANSF2,2,FALSE)
&amp; VLOOKUP(MID($E743,4,1),TRANSF2,2,FALSE)
&amp; VLOOKUP(MID($E743,5,1),TRANSF2,2,FALSE)
)</f>
        <v>LDHNL</v>
      </c>
      <c r="AO743" t="str">
        <f t="shared" ca="1" si="490"/>
        <v>LDHNL 668</v>
      </c>
      <c r="AP743" t="str">
        <f ca="1"/>
        <v>LIBCO 512</v>
      </c>
      <c r="AQ743" t="str" cm="1">
        <f t="array" aca="1" ref="AQ743:AR743" ca="1">IF($C743=0,"",_xlfn.TEXTSPLIT(AP743," "))</f>
        <v>LIBCO</v>
      </c>
      <c r="AR743" t="str">
        <f ca="1"/>
        <v>512</v>
      </c>
      <c r="AS743">
        <f t="shared" ca="1" si="491"/>
        <v>512</v>
      </c>
      <c r="AT743">
        <f ca="1"/>
        <v>731</v>
      </c>
      <c r="AU743" t="str">
        <f ca="1">IF($C743=0,"",
VLOOKUP(MID(AQ743,1,1),REVTRANS2,2,FALSE)
&amp; VLOOKUP(MID(AQ743,2,1),REVTRANS2,2,FALSE)
&amp; VLOOKUP(MID(AQ743,3,1),REVTRANS2,2,FALSE)
&amp; VLOOKUP(MID(AQ743,4,1),REVTRANS2,2,FALSE)
&amp; VLOOKUP(MID(AQ743,5,1),REVTRANS2,2,FALSE)
)</f>
        <v>T923K</v>
      </c>
      <c r="AV743">
        <f t="shared" ca="1" si="470"/>
        <v>0</v>
      </c>
      <c r="AW743">
        <f t="shared" ca="1" si="503"/>
        <v>1</v>
      </c>
      <c r="AX743">
        <f t="shared" ca="1" si="503"/>
        <v>1</v>
      </c>
      <c r="AY743">
        <f t="shared" ca="1" si="503"/>
        <v>0</v>
      </c>
      <c r="AZ743">
        <f t="shared" ca="1" si="503"/>
        <v>0</v>
      </c>
      <c r="BA743">
        <f t="shared" ca="1" si="503"/>
        <v>0</v>
      </c>
      <c r="BB743">
        <f t="shared" ca="1" si="503"/>
        <v>0</v>
      </c>
      <c r="BC743">
        <f t="shared" ca="1" si="503"/>
        <v>0</v>
      </c>
      <c r="BD743">
        <f t="shared" ca="1" si="503"/>
        <v>1</v>
      </c>
      <c r="BE743">
        <f t="shared" ca="1" si="503"/>
        <v>1</v>
      </c>
      <c r="BF743">
        <f t="shared" ca="1" si="503"/>
        <v>0</v>
      </c>
      <c r="BG743">
        <f t="shared" ca="1" si="503"/>
        <v>1</v>
      </c>
      <c r="BH743">
        <f t="shared" ca="1" si="503"/>
        <v>0</v>
      </c>
      <c r="BI743" s="37">
        <f t="shared" ca="1" si="503"/>
        <v>0</v>
      </c>
      <c r="BJ743" t="b">
        <f t="shared" ca="1" si="492"/>
        <v>0</v>
      </c>
      <c r="BK743" t="b">
        <f t="shared" ca="1" si="493"/>
        <v>0</v>
      </c>
      <c r="BL743" t="b">
        <f t="shared" ca="1" si="494"/>
        <v>0</v>
      </c>
      <c r="BM743" t="b">
        <f t="shared" ca="1" si="495"/>
        <v>0</v>
      </c>
      <c r="BN743" t="b">
        <f t="shared" ca="1" si="496"/>
        <v>0</v>
      </c>
      <c r="BO743" t="b">
        <f t="shared" ca="1" si="497"/>
        <v>0</v>
      </c>
      <c r="BP743" t="b">
        <f t="shared" ca="1" si="498"/>
        <v>1</v>
      </c>
      <c r="BQ743">
        <f t="shared" ca="1" si="499"/>
        <v>1</v>
      </c>
      <c r="BR743">
        <f t="shared" ca="1" si="500"/>
        <v>10731</v>
      </c>
      <c r="BS743" cm="1">
        <f t="array" aca="1" ref="BS743" ca="1">IF($C743=0,"",RANK(BR743,OFFSET(KKK,0,0,LAST,1),-1))</f>
        <v>91</v>
      </c>
      <c r="BT743" s="19">
        <f t="shared" ca="1" si="501"/>
        <v>46592</v>
      </c>
    </row>
    <row r="744" spans="1:72">
      <c r="A744">
        <v>732</v>
      </c>
      <c r="C744" s="9" t="str">
        <f t="shared" ca="1" si="468"/>
        <v>644K6 518</v>
      </c>
      <c r="D744">
        <f t="shared" ca="1" si="471"/>
        <v>9</v>
      </c>
      <c r="E744" t="str">
        <f t="shared" ca="1" si="485"/>
        <v>644K6</v>
      </c>
      <c r="F744" t="str">
        <f t="shared" ca="1" si="472"/>
        <v>FDDOF</v>
      </c>
      <c r="G744" t="str">
        <f t="shared" ca="1" si="486"/>
        <v>FDDOF 518</v>
      </c>
      <c r="H744" t="str">
        <f ca="1"/>
        <v>MHPOP 682</v>
      </c>
      <c r="I744" t="str" cm="1">
        <f t="array" aca="1" ref="I744:J744" ca="1">IF($C744=0,"",_xlfn.TEXTSPLIT(H744," "))</f>
        <v>MHPOP</v>
      </c>
      <c r="J744" t="str">
        <f ca="1"/>
        <v>682</v>
      </c>
      <c r="K744">
        <f t="shared" ca="1" si="487"/>
        <v>682</v>
      </c>
      <c r="L744">
        <f ca="1"/>
        <v>732</v>
      </c>
      <c r="M744" t="str">
        <f t="shared" ca="1" si="473"/>
        <v>J8AKA</v>
      </c>
      <c r="N744">
        <f t="shared" ca="1" si="463"/>
        <v>0</v>
      </c>
      <c r="O744">
        <f t="shared" ca="1" si="504"/>
        <v>0</v>
      </c>
      <c r="P744">
        <f t="shared" ca="1" si="504"/>
        <v>0</v>
      </c>
      <c r="Q744">
        <f t="shared" ca="1" si="504"/>
        <v>0</v>
      </c>
      <c r="R744">
        <f t="shared" ca="1" si="504"/>
        <v>0</v>
      </c>
      <c r="S744">
        <f t="shared" ca="1" si="504"/>
        <v>0</v>
      </c>
      <c r="T744">
        <f t="shared" ca="1" si="504"/>
        <v>0</v>
      </c>
      <c r="U744">
        <f t="shared" ca="1" si="504"/>
        <v>1</v>
      </c>
      <c r="V744">
        <f t="shared" ca="1" si="504"/>
        <v>0</v>
      </c>
      <c r="W744">
        <f t="shared" ca="1" si="504"/>
        <v>0</v>
      </c>
      <c r="X744">
        <f t="shared" ca="1" si="504"/>
        <v>1</v>
      </c>
      <c r="Y744">
        <f t="shared" ca="1" si="504"/>
        <v>0</v>
      </c>
      <c r="Z744">
        <f t="shared" ca="1" si="504"/>
        <v>1</v>
      </c>
      <c r="AA744">
        <f t="shared" ca="1" si="504"/>
        <v>2</v>
      </c>
      <c r="AB744">
        <f t="shared" ca="1" si="488"/>
        <v>5</v>
      </c>
      <c r="AC744" t="b">
        <f t="shared" ca="1" si="475"/>
        <v>0</v>
      </c>
      <c r="AD744" t="b">
        <f t="shared" ca="1" si="476"/>
        <v>0</v>
      </c>
      <c r="AE744" t="b">
        <f t="shared" ca="1" si="477"/>
        <v>0</v>
      </c>
      <c r="AF744" t="b">
        <f t="shared" ca="1" si="478"/>
        <v>0</v>
      </c>
      <c r="AG744" t="b">
        <f t="shared" ca="1" si="479"/>
        <v>0</v>
      </c>
      <c r="AH744" t="b">
        <f t="shared" ca="1" si="480"/>
        <v>1</v>
      </c>
      <c r="AI744" t="b">
        <f t="shared" ca="1" si="481"/>
        <v>0</v>
      </c>
      <c r="AJ744">
        <f t="shared" ca="1" si="489"/>
        <v>1</v>
      </c>
      <c r="AK744">
        <f t="shared" ca="1" si="482"/>
        <v>20732</v>
      </c>
      <c r="AL744">
        <f t="shared" ca="1" si="483"/>
        <v>377</v>
      </c>
      <c r="AM744" s="19">
        <f t="shared" ca="1" si="484"/>
        <v>257114</v>
      </c>
      <c r="AN744" t="str">
        <f ca="1">IF($C744=0,"",
VLOOKUP(MID($E744,1,1),TRANSF2,2,FALSE)
&amp; VLOOKUP(MID($E744,2,1),TRANSF2,2,FALSE)
&amp; VLOOKUP(MID($E744,3,1),TRANSF2,2,FALSE)
&amp; VLOOKUP(MID($E744,4,1),TRANSF2,2,FALSE)
&amp; VLOOKUP(MID($E744,5,1),TRANSF2,2,FALSE)
)</f>
        <v>FDDOF</v>
      </c>
      <c r="AO744" t="str">
        <f t="shared" ca="1" si="490"/>
        <v>FDDOF 518</v>
      </c>
      <c r="AP744" t="str">
        <f ca="1"/>
        <v>LIGCF 121</v>
      </c>
      <c r="AQ744" t="str" cm="1">
        <f t="array" aca="1" ref="AQ744:AR744" ca="1">IF($C744=0,"",_xlfn.TEXTSPLIT(AP744," "))</f>
        <v>LIGCF</v>
      </c>
      <c r="AR744" t="str">
        <f ca="1"/>
        <v>121</v>
      </c>
      <c r="AS744">
        <f t="shared" ca="1" si="491"/>
        <v>121</v>
      </c>
      <c r="AT744">
        <f ca="1"/>
        <v>732</v>
      </c>
      <c r="AU744" t="str">
        <f ca="1">IF($C744=0,"",
VLOOKUP(MID(AQ744,1,1),REVTRANS2,2,FALSE)
&amp; VLOOKUP(MID(AQ744,2,1),REVTRANS2,2,FALSE)
&amp; VLOOKUP(MID(AQ744,3,1),REVTRANS2,2,FALSE)
&amp; VLOOKUP(MID(AQ744,4,1),REVTRANS2,2,FALSE)
&amp; VLOOKUP(MID(AQ744,5,1),REVTRANS2,2,FALSE)
)</f>
        <v>T9736</v>
      </c>
      <c r="AV744">
        <f t="shared" ca="1" si="470"/>
        <v>0</v>
      </c>
      <c r="AW744">
        <f t="shared" ca="1" si="503"/>
        <v>0</v>
      </c>
      <c r="AX744">
        <f t="shared" ca="1" si="503"/>
        <v>1</v>
      </c>
      <c r="AY744">
        <f t="shared" ca="1" si="503"/>
        <v>0</v>
      </c>
      <c r="AZ744">
        <f t="shared" ca="1" si="503"/>
        <v>0</v>
      </c>
      <c r="BA744">
        <f t="shared" ca="1" si="503"/>
        <v>1</v>
      </c>
      <c r="BB744">
        <f t="shared" ca="1" si="503"/>
        <v>1</v>
      </c>
      <c r="BC744">
        <f t="shared" ca="1" si="503"/>
        <v>0</v>
      </c>
      <c r="BD744">
        <f t="shared" ca="1" si="503"/>
        <v>1</v>
      </c>
      <c r="BE744">
        <f t="shared" ca="1" si="503"/>
        <v>1</v>
      </c>
      <c r="BF744">
        <f t="shared" ca="1" si="503"/>
        <v>0</v>
      </c>
      <c r="BG744">
        <f t="shared" ca="1" si="503"/>
        <v>0</v>
      </c>
      <c r="BH744">
        <f t="shared" ca="1" si="503"/>
        <v>0</v>
      </c>
      <c r="BI744" s="37">
        <f t="shared" ca="1" si="503"/>
        <v>0</v>
      </c>
      <c r="BJ744" t="b">
        <f t="shared" ca="1" si="492"/>
        <v>0</v>
      </c>
      <c r="BK744" t="b">
        <f t="shared" ca="1" si="493"/>
        <v>0</v>
      </c>
      <c r="BL744" t="b">
        <f t="shared" ca="1" si="494"/>
        <v>0</v>
      </c>
      <c r="BM744" t="b">
        <f t="shared" ca="1" si="495"/>
        <v>0</v>
      </c>
      <c r="BN744" t="b">
        <f t="shared" ca="1" si="496"/>
        <v>0</v>
      </c>
      <c r="BO744" t="b">
        <f t="shared" ca="1" si="497"/>
        <v>0</v>
      </c>
      <c r="BP744" t="b">
        <f t="shared" ca="1" si="498"/>
        <v>1</v>
      </c>
      <c r="BQ744">
        <f t="shared" ca="1" si="499"/>
        <v>1</v>
      </c>
      <c r="BR744">
        <f t="shared" ca="1" si="500"/>
        <v>10732</v>
      </c>
      <c r="BS744" cm="1">
        <f t="array" aca="1" ref="BS744" ca="1">IF($C744=0,"",RANK(BR744,OFFSET(KKK,0,0,LAST,1),-1))</f>
        <v>92</v>
      </c>
      <c r="BT744" s="19">
        <f t="shared" ca="1" si="501"/>
        <v>11132</v>
      </c>
    </row>
    <row r="745" spans="1:72">
      <c r="A745">
        <v>733</v>
      </c>
      <c r="C745" s="9" t="str">
        <f t="shared" ca="1" si="468"/>
        <v>JJJJJ 876</v>
      </c>
      <c r="D745">
        <f t="shared" ca="1" si="471"/>
        <v>9</v>
      </c>
      <c r="E745" t="str">
        <f t="shared" ca="1" si="485"/>
        <v>JJJJJ</v>
      </c>
      <c r="F745" t="str">
        <f t="shared" ca="1" si="472"/>
        <v>MMMMM</v>
      </c>
      <c r="G745" t="str">
        <f t="shared" ca="1" si="486"/>
        <v>MMMMM 876</v>
      </c>
      <c r="H745" t="str">
        <f ca="1"/>
        <v>MIBII 605</v>
      </c>
      <c r="I745" t="str" cm="1">
        <f t="array" aca="1" ref="I745:J745" ca="1">IF($C745=0,"",_xlfn.TEXTSPLIT(H745," "))</f>
        <v>MIBII</v>
      </c>
      <c r="J745" t="str">
        <f ca="1"/>
        <v>605</v>
      </c>
      <c r="K745">
        <f t="shared" ca="1" si="487"/>
        <v>605</v>
      </c>
      <c r="L745">
        <f ca="1"/>
        <v>733</v>
      </c>
      <c r="M745" t="str">
        <f t="shared" ca="1" si="473"/>
        <v>J9299</v>
      </c>
      <c r="N745">
        <f t="shared" ca="1" si="463"/>
        <v>0</v>
      </c>
      <c r="O745">
        <f t="shared" ca="1" si="504"/>
        <v>1</v>
      </c>
      <c r="P745">
        <f t="shared" ca="1" si="504"/>
        <v>0</v>
      </c>
      <c r="Q745">
        <f t="shared" ca="1" si="504"/>
        <v>0</v>
      </c>
      <c r="R745">
        <f t="shared" ca="1" si="504"/>
        <v>0</v>
      </c>
      <c r="S745">
        <f t="shared" ca="1" si="504"/>
        <v>0</v>
      </c>
      <c r="T745">
        <f t="shared" ca="1" si="504"/>
        <v>0</v>
      </c>
      <c r="U745">
        <f t="shared" ca="1" si="504"/>
        <v>0</v>
      </c>
      <c r="V745">
        <f t="shared" ca="1" si="504"/>
        <v>3</v>
      </c>
      <c r="W745">
        <f t="shared" ca="1" si="504"/>
        <v>0</v>
      </c>
      <c r="X745">
        <f t="shared" ca="1" si="504"/>
        <v>1</v>
      </c>
      <c r="Y745">
        <f t="shared" ca="1" si="504"/>
        <v>0</v>
      </c>
      <c r="Z745">
        <f t="shared" ca="1" si="504"/>
        <v>0</v>
      </c>
      <c r="AA745">
        <f t="shared" ca="1" si="504"/>
        <v>0</v>
      </c>
      <c r="AB745">
        <f t="shared" ca="1" si="488"/>
        <v>5</v>
      </c>
      <c r="AC745" t="b">
        <f t="shared" ca="1" si="475"/>
        <v>0</v>
      </c>
      <c r="AD745" t="b">
        <f t="shared" ca="1" si="476"/>
        <v>0</v>
      </c>
      <c r="AE745" t="b">
        <f t="shared" ca="1" si="477"/>
        <v>0</v>
      </c>
      <c r="AF745" t="b">
        <f t="shared" ca="1" si="478"/>
        <v>1</v>
      </c>
      <c r="AG745" t="b">
        <f t="shared" ca="1" si="479"/>
        <v>0</v>
      </c>
      <c r="AH745" t="b">
        <f t="shared" ca="1" si="480"/>
        <v>0</v>
      </c>
      <c r="AI745" t="b">
        <f t="shared" ca="1" si="481"/>
        <v>0</v>
      </c>
      <c r="AJ745">
        <f t="shared" ca="1" si="489"/>
        <v>1</v>
      </c>
      <c r="AK745">
        <f t="shared" ca="1" si="482"/>
        <v>40733</v>
      </c>
      <c r="AL745">
        <f t="shared" ca="1" si="483"/>
        <v>755</v>
      </c>
      <c r="AM745" s="19">
        <f t="shared" ca="1" si="484"/>
        <v>456775</v>
      </c>
      <c r="AN745" t="str">
        <f ca="1">IF($C745=0,"",
VLOOKUP(MID($E745,1,1),TRANSF2,2,FALSE)
&amp; VLOOKUP(MID($E745,2,1),TRANSF2,2,FALSE)
&amp; VLOOKUP(MID($E745,3,1),TRANSF2,2,FALSE)
&amp; VLOOKUP(MID($E745,4,1),TRANSF2,2,FALSE)
&amp; VLOOKUP(MID($E745,5,1),TRANSF2,2,FALSE)
)</f>
        <v>AAAAA</v>
      </c>
      <c r="AO745" t="str">
        <f t="shared" ca="1" si="490"/>
        <v>AAAAA 876</v>
      </c>
      <c r="AP745" t="str">
        <f ca="1"/>
        <v>LIGGG 323</v>
      </c>
      <c r="AQ745" t="str" cm="1">
        <f t="array" aca="1" ref="AQ745:AR745" ca="1">IF($C745=0,"",_xlfn.TEXTSPLIT(AP745," "))</f>
        <v>LIGGG</v>
      </c>
      <c r="AR745" t="str">
        <f ca="1"/>
        <v>323</v>
      </c>
      <c r="AS745">
        <f t="shared" ca="1" si="491"/>
        <v>323</v>
      </c>
      <c r="AT745">
        <f ca="1"/>
        <v>733</v>
      </c>
      <c r="AU745" t="str">
        <f ca="1">IF($C745=0,"",
VLOOKUP(MID(AQ745,1,1),REVTRANS2,2,FALSE)
&amp; VLOOKUP(MID(AQ745,2,1),REVTRANS2,2,FALSE)
&amp; VLOOKUP(MID(AQ745,3,1),REVTRANS2,2,FALSE)
&amp; VLOOKUP(MID(AQ745,4,1),REVTRANS2,2,FALSE)
&amp; VLOOKUP(MID(AQ745,5,1),REVTRANS2,2,FALSE)
)</f>
        <v>T9777</v>
      </c>
      <c r="AV745">
        <f t="shared" ca="1" si="470"/>
        <v>0</v>
      </c>
      <c r="AW745">
        <f t="shared" ca="1" si="503"/>
        <v>0</v>
      </c>
      <c r="AX745">
        <f t="shared" ca="1" si="503"/>
        <v>0</v>
      </c>
      <c r="AY745">
        <f t="shared" ca="1" si="503"/>
        <v>0</v>
      </c>
      <c r="AZ745">
        <f t="shared" ca="1" si="503"/>
        <v>0</v>
      </c>
      <c r="BA745">
        <f t="shared" ca="1" si="503"/>
        <v>0</v>
      </c>
      <c r="BB745">
        <f t="shared" ca="1" si="503"/>
        <v>3</v>
      </c>
      <c r="BC745">
        <f t="shared" ca="1" si="503"/>
        <v>0</v>
      </c>
      <c r="BD745">
        <f t="shared" ca="1" si="503"/>
        <v>1</v>
      </c>
      <c r="BE745">
        <f t="shared" ca="1" si="503"/>
        <v>1</v>
      </c>
      <c r="BF745">
        <f t="shared" ca="1" si="503"/>
        <v>0</v>
      </c>
      <c r="BG745">
        <f t="shared" ca="1" si="503"/>
        <v>0</v>
      </c>
      <c r="BH745">
        <f t="shared" ca="1" si="503"/>
        <v>0</v>
      </c>
      <c r="BI745" s="37">
        <f t="shared" ca="1" si="503"/>
        <v>0</v>
      </c>
      <c r="BJ745" t="b">
        <f t="shared" ca="1" si="492"/>
        <v>0</v>
      </c>
      <c r="BK745" t="b">
        <f t="shared" ca="1" si="493"/>
        <v>0</v>
      </c>
      <c r="BL745" t="b">
        <f t="shared" ca="1" si="494"/>
        <v>0</v>
      </c>
      <c r="BM745" t="b">
        <f t="shared" ca="1" si="495"/>
        <v>1</v>
      </c>
      <c r="BN745" t="b">
        <f t="shared" ca="1" si="496"/>
        <v>0</v>
      </c>
      <c r="BO745" t="b">
        <f t="shared" ca="1" si="497"/>
        <v>0</v>
      </c>
      <c r="BP745" t="b">
        <f t="shared" ca="1" si="498"/>
        <v>0</v>
      </c>
      <c r="BQ745">
        <f t="shared" ca="1" si="499"/>
        <v>1</v>
      </c>
      <c r="BR745">
        <f t="shared" ca="1" si="500"/>
        <v>40733</v>
      </c>
      <c r="BS745" cm="1">
        <f t="array" aca="1" ref="BS745" ca="1">IF($C745=0,"",RANK(BR745,OFFSET(KKK,0,0,LAST,1),-1))</f>
        <v>631</v>
      </c>
      <c r="BT745" s="19">
        <f t="shared" ca="1" si="501"/>
        <v>203813</v>
      </c>
    </row>
    <row r="746" spans="1:72">
      <c r="A746">
        <v>734</v>
      </c>
      <c r="C746" s="9" t="str">
        <f t="shared" ca="1" si="468"/>
        <v>TQ6AT 759</v>
      </c>
      <c r="D746">
        <f t="shared" ca="1" si="471"/>
        <v>9</v>
      </c>
      <c r="E746" t="str">
        <f t="shared" ca="1" si="485"/>
        <v>TQ6AT</v>
      </c>
      <c r="F746" t="str">
        <f t="shared" ca="1" si="472"/>
        <v>LNFPL</v>
      </c>
      <c r="G746" t="str">
        <f t="shared" ca="1" si="486"/>
        <v>LNFPL 759</v>
      </c>
      <c r="H746" t="str">
        <f ca="1"/>
        <v>MIBMB 717</v>
      </c>
      <c r="I746" t="str" cm="1">
        <f t="array" aca="1" ref="I746:J746" ca="1">IF($C746=0,"",_xlfn.TEXTSPLIT(H746," "))</f>
        <v>MIBMB</v>
      </c>
      <c r="J746" t="str">
        <f ca="1"/>
        <v>717</v>
      </c>
      <c r="K746">
        <f t="shared" ca="1" si="487"/>
        <v>717</v>
      </c>
      <c r="L746">
        <f ca="1"/>
        <v>734</v>
      </c>
      <c r="M746" t="str">
        <f t="shared" ca="1" si="473"/>
        <v>J92J2</v>
      </c>
      <c r="N746">
        <f t="shared" ca="1" si="463"/>
        <v>0</v>
      </c>
      <c r="O746">
        <f t="shared" ca="1" si="504"/>
        <v>2</v>
      </c>
      <c r="P746">
        <f t="shared" ca="1" si="504"/>
        <v>0</v>
      </c>
      <c r="Q746">
        <f t="shared" ca="1" si="504"/>
        <v>0</v>
      </c>
      <c r="R746">
        <f t="shared" ca="1" si="504"/>
        <v>0</v>
      </c>
      <c r="S746">
        <f t="shared" ca="1" si="504"/>
        <v>0</v>
      </c>
      <c r="T746">
        <f t="shared" ca="1" si="504"/>
        <v>0</v>
      </c>
      <c r="U746">
        <f t="shared" ca="1" si="504"/>
        <v>0</v>
      </c>
      <c r="V746">
        <f t="shared" ca="1" si="504"/>
        <v>1</v>
      </c>
      <c r="W746">
        <f t="shared" ca="1" si="504"/>
        <v>0</v>
      </c>
      <c r="X746">
        <f t="shared" ca="1" si="504"/>
        <v>2</v>
      </c>
      <c r="Y746">
        <f t="shared" ca="1" si="504"/>
        <v>0</v>
      </c>
      <c r="Z746">
        <f t="shared" ca="1" si="504"/>
        <v>0</v>
      </c>
      <c r="AA746">
        <f t="shared" ca="1" si="504"/>
        <v>0</v>
      </c>
      <c r="AB746">
        <f t="shared" ca="1" si="488"/>
        <v>5</v>
      </c>
      <c r="AC746" t="b">
        <f t="shared" ca="1" si="475"/>
        <v>0</v>
      </c>
      <c r="AD746" t="b">
        <f t="shared" ca="1" si="476"/>
        <v>0</v>
      </c>
      <c r="AE746" t="b">
        <f t="shared" ca="1" si="477"/>
        <v>0</v>
      </c>
      <c r="AF746" t="b">
        <f t="shared" ca="1" si="478"/>
        <v>0</v>
      </c>
      <c r="AG746" t="b">
        <f t="shared" ca="1" si="479"/>
        <v>1</v>
      </c>
      <c r="AH746" t="b">
        <f t="shared" ca="1" si="480"/>
        <v>0</v>
      </c>
      <c r="AI746" t="b">
        <f t="shared" ca="1" si="481"/>
        <v>0</v>
      </c>
      <c r="AJ746">
        <f t="shared" ca="1" si="489"/>
        <v>1</v>
      </c>
      <c r="AK746">
        <f t="shared" ca="1" si="482"/>
        <v>30734</v>
      </c>
      <c r="AL746">
        <f t="shared" ca="1" si="483"/>
        <v>573</v>
      </c>
      <c r="AM746" s="19">
        <f t="shared" ca="1" si="484"/>
        <v>410841</v>
      </c>
      <c r="AN746" t="str">
        <f ca="1">IF($C746=0,"",
VLOOKUP(MID($E746,1,1),TRANSF2,2,FALSE)
&amp; VLOOKUP(MID($E746,2,1),TRANSF2,2,FALSE)
&amp; VLOOKUP(MID($E746,3,1),TRANSF2,2,FALSE)
&amp; VLOOKUP(MID($E746,4,1),TRANSF2,2,FALSE)
&amp; VLOOKUP(MID($E746,5,1),TRANSF2,2,FALSE)
)</f>
        <v>LNFPL</v>
      </c>
      <c r="AO746" t="str">
        <f t="shared" ca="1" si="490"/>
        <v>LNFPL 759</v>
      </c>
      <c r="AP746" t="str">
        <f ca="1"/>
        <v>LIIBB 265</v>
      </c>
      <c r="AQ746" t="str" cm="1">
        <f t="array" aca="1" ref="AQ746:AR746" ca="1">IF($C746=0,"",_xlfn.TEXTSPLIT(AP746," "))</f>
        <v>LIIBB</v>
      </c>
      <c r="AR746" t="str">
        <f ca="1"/>
        <v>265</v>
      </c>
      <c r="AS746">
        <f t="shared" ca="1" si="491"/>
        <v>265</v>
      </c>
      <c r="AT746">
        <f ca="1"/>
        <v>734</v>
      </c>
      <c r="AU746" t="str">
        <f ca="1">IF($C746=0,"",
VLOOKUP(MID(AQ746,1,1),REVTRANS2,2,FALSE)
&amp; VLOOKUP(MID(AQ746,2,1),REVTRANS2,2,FALSE)
&amp; VLOOKUP(MID(AQ746,3,1),REVTRANS2,2,FALSE)
&amp; VLOOKUP(MID(AQ746,4,1),REVTRANS2,2,FALSE)
&amp; VLOOKUP(MID(AQ746,5,1),REVTRANS2,2,FALSE)
)</f>
        <v>T9922</v>
      </c>
      <c r="AV746">
        <f t="shared" ca="1" si="470"/>
        <v>0</v>
      </c>
      <c r="AW746">
        <f t="shared" ca="1" si="503"/>
        <v>2</v>
      </c>
      <c r="AX746">
        <f t="shared" ca="1" si="503"/>
        <v>0</v>
      </c>
      <c r="AY746">
        <f t="shared" ca="1" si="503"/>
        <v>0</v>
      </c>
      <c r="AZ746">
        <f t="shared" ca="1" si="503"/>
        <v>0</v>
      </c>
      <c r="BA746">
        <f t="shared" ca="1" si="503"/>
        <v>0</v>
      </c>
      <c r="BB746">
        <f t="shared" ca="1" si="503"/>
        <v>0</v>
      </c>
      <c r="BC746">
        <f t="shared" ca="1" si="503"/>
        <v>0</v>
      </c>
      <c r="BD746">
        <f t="shared" ca="1" si="503"/>
        <v>2</v>
      </c>
      <c r="BE746">
        <f t="shared" ca="1" si="503"/>
        <v>1</v>
      </c>
      <c r="BF746">
        <f t="shared" ca="1" si="503"/>
        <v>0</v>
      </c>
      <c r="BG746">
        <f t="shared" ca="1" si="503"/>
        <v>0</v>
      </c>
      <c r="BH746">
        <f t="shared" ca="1" si="503"/>
        <v>0</v>
      </c>
      <c r="BI746" s="37">
        <f t="shared" ca="1" si="503"/>
        <v>0</v>
      </c>
      <c r="BJ746" t="b">
        <f t="shared" ca="1" si="492"/>
        <v>0</v>
      </c>
      <c r="BK746" t="b">
        <f t="shared" ca="1" si="493"/>
        <v>0</v>
      </c>
      <c r="BL746" t="b">
        <f t="shared" ca="1" si="494"/>
        <v>0</v>
      </c>
      <c r="BM746" t="b">
        <f t="shared" ca="1" si="495"/>
        <v>0</v>
      </c>
      <c r="BN746" t="b">
        <f t="shared" ca="1" si="496"/>
        <v>1</v>
      </c>
      <c r="BO746" t="b">
        <f t="shared" ca="1" si="497"/>
        <v>0</v>
      </c>
      <c r="BP746" t="b">
        <f t="shared" ca="1" si="498"/>
        <v>0</v>
      </c>
      <c r="BQ746">
        <f t="shared" ca="1" si="499"/>
        <v>1</v>
      </c>
      <c r="BR746">
        <f t="shared" ca="1" si="500"/>
        <v>30734</v>
      </c>
      <c r="BS746" cm="1">
        <f t="array" aca="1" ref="BS746" ca="1">IF($C746=0,"",RANK(BR746,OFFSET(KKK,0,0,LAST,1),-1))</f>
        <v>413</v>
      </c>
      <c r="BT746" s="19">
        <f t="shared" ca="1" si="501"/>
        <v>109445</v>
      </c>
    </row>
    <row r="747" spans="1:72">
      <c r="A747">
        <v>735</v>
      </c>
      <c r="C747" s="9" t="str">
        <f t="shared" ca="1" si="468"/>
        <v>KK83K 260</v>
      </c>
      <c r="D747">
        <f t="shared" ca="1" si="471"/>
        <v>9</v>
      </c>
      <c r="E747" t="str">
        <f t="shared" ca="1" si="485"/>
        <v>KK83K</v>
      </c>
      <c r="F747" t="str">
        <f t="shared" ca="1" si="472"/>
        <v>OOHCO</v>
      </c>
      <c r="G747" t="str">
        <f t="shared" ca="1" si="486"/>
        <v>OOHCO 260</v>
      </c>
      <c r="H747" t="str">
        <f ca="1"/>
        <v>MICIC 971</v>
      </c>
      <c r="I747" t="str" cm="1">
        <f t="array" aca="1" ref="I747:J747" ca="1">IF($C747=0,"",_xlfn.TEXTSPLIT(H747," "))</f>
        <v>MICIC</v>
      </c>
      <c r="J747" t="str">
        <f ca="1"/>
        <v>971</v>
      </c>
      <c r="K747">
        <f t="shared" ca="1" si="487"/>
        <v>971</v>
      </c>
      <c r="L747">
        <f ca="1"/>
        <v>735</v>
      </c>
      <c r="M747" t="str">
        <f t="shared" ca="1" si="473"/>
        <v>J9393</v>
      </c>
      <c r="N747">
        <f t="shared" ca="1" si="463"/>
        <v>0</v>
      </c>
      <c r="O747">
        <f t="shared" ref="O747:AA756" ca="1" si="505">IF($C747=0,"",(LEN($M747)-LEN(SUBSTITUTE($M747,O$11,""))))</f>
        <v>0</v>
      </c>
      <c r="P747">
        <f t="shared" ca="1" si="505"/>
        <v>2</v>
      </c>
      <c r="Q747">
        <f t="shared" ca="1" si="505"/>
        <v>0</v>
      </c>
      <c r="R747">
        <f t="shared" ca="1" si="505"/>
        <v>0</v>
      </c>
      <c r="S747">
        <f t="shared" ca="1" si="505"/>
        <v>0</v>
      </c>
      <c r="T747">
        <f t="shared" ca="1" si="505"/>
        <v>0</v>
      </c>
      <c r="U747">
        <f t="shared" ca="1" si="505"/>
        <v>0</v>
      </c>
      <c r="V747">
        <f t="shared" ca="1" si="505"/>
        <v>2</v>
      </c>
      <c r="W747">
        <f t="shared" ca="1" si="505"/>
        <v>0</v>
      </c>
      <c r="X747">
        <f t="shared" ca="1" si="505"/>
        <v>1</v>
      </c>
      <c r="Y747">
        <f t="shared" ca="1" si="505"/>
        <v>0</v>
      </c>
      <c r="Z747">
        <f t="shared" ca="1" si="505"/>
        <v>0</v>
      </c>
      <c r="AA747">
        <f t="shared" ca="1" si="505"/>
        <v>0</v>
      </c>
      <c r="AB747">
        <f t="shared" ca="1" si="488"/>
        <v>5</v>
      </c>
      <c r="AC747" t="b">
        <f t="shared" ca="1" si="475"/>
        <v>0</v>
      </c>
      <c r="AD747" t="b">
        <f t="shared" ca="1" si="476"/>
        <v>0</v>
      </c>
      <c r="AE747" t="b">
        <f t="shared" ca="1" si="477"/>
        <v>0</v>
      </c>
      <c r="AF747" t="b">
        <f t="shared" ca="1" si="478"/>
        <v>0</v>
      </c>
      <c r="AG747" t="b">
        <f t="shared" ca="1" si="479"/>
        <v>1</v>
      </c>
      <c r="AH747" t="b">
        <f t="shared" ca="1" si="480"/>
        <v>0</v>
      </c>
      <c r="AI747" t="b">
        <f t="shared" ca="1" si="481"/>
        <v>0</v>
      </c>
      <c r="AJ747">
        <f t="shared" ca="1" si="489"/>
        <v>1</v>
      </c>
      <c r="AK747">
        <f t="shared" ca="1" si="482"/>
        <v>30735</v>
      </c>
      <c r="AL747">
        <f t="shared" ca="1" si="483"/>
        <v>574</v>
      </c>
      <c r="AM747" s="19">
        <f t="shared" ca="1" si="484"/>
        <v>557354</v>
      </c>
      <c r="AN747" t="str">
        <f ca="1">IF($C747=0,"",
VLOOKUP(MID($E747,1,1),TRANSF2,2,FALSE)
&amp; VLOOKUP(MID($E747,2,1),TRANSF2,2,FALSE)
&amp; VLOOKUP(MID($E747,3,1),TRANSF2,2,FALSE)
&amp; VLOOKUP(MID($E747,4,1),TRANSF2,2,FALSE)
&amp; VLOOKUP(MID($E747,5,1),TRANSF2,2,FALSE)
)</f>
        <v>OOHCO</v>
      </c>
      <c r="AO747" t="str">
        <f t="shared" ca="1" si="490"/>
        <v>OOHCO 260</v>
      </c>
      <c r="AP747" t="str">
        <f ca="1"/>
        <v>LIIBF 29</v>
      </c>
      <c r="AQ747" t="str" cm="1">
        <f t="array" aca="1" ref="AQ747:AR747" ca="1">IF($C747=0,"",_xlfn.TEXTSPLIT(AP747," "))</f>
        <v>LIIBF</v>
      </c>
      <c r="AR747" t="str">
        <f ca="1"/>
        <v>29</v>
      </c>
      <c r="AS747">
        <f t="shared" ca="1" si="491"/>
        <v>29</v>
      </c>
      <c r="AT747">
        <f ca="1"/>
        <v>735</v>
      </c>
      <c r="AU747" t="str">
        <f ca="1">IF($C747=0,"",
VLOOKUP(MID(AQ747,1,1),REVTRANS2,2,FALSE)
&amp; VLOOKUP(MID(AQ747,2,1),REVTRANS2,2,FALSE)
&amp; VLOOKUP(MID(AQ747,3,1),REVTRANS2,2,FALSE)
&amp; VLOOKUP(MID(AQ747,4,1),REVTRANS2,2,FALSE)
&amp; VLOOKUP(MID(AQ747,5,1),REVTRANS2,2,FALSE)
)</f>
        <v>T9926</v>
      </c>
      <c r="AV747">
        <f t="shared" ca="1" si="470"/>
        <v>0</v>
      </c>
      <c r="AW747">
        <f t="shared" ca="1" si="503"/>
        <v>1</v>
      </c>
      <c r="AX747">
        <f t="shared" ca="1" si="503"/>
        <v>0</v>
      </c>
      <c r="AY747">
        <f t="shared" ca="1" si="503"/>
        <v>0</v>
      </c>
      <c r="AZ747">
        <f t="shared" ca="1" si="503"/>
        <v>0</v>
      </c>
      <c r="BA747">
        <f t="shared" ca="1" si="503"/>
        <v>1</v>
      </c>
      <c r="BB747">
        <f t="shared" ca="1" si="503"/>
        <v>0</v>
      </c>
      <c r="BC747">
        <f t="shared" ca="1" si="503"/>
        <v>0</v>
      </c>
      <c r="BD747">
        <f t="shared" ca="1" si="503"/>
        <v>2</v>
      </c>
      <c r="BE747">
        <f t="shared" ca="1" si="503"/>
        <v>1</v>
      </c>
      <c r="BF747">
        <f t="shared" ca="1" si="503"/>
        <v>0</v>
      </c>
      <c r="BG747">
        <f t="shared" ca="1" si="503"/>
        <v>0</v>
      </c>
      <c r="BH747">
        <f t="shared" ca="1" si="503"/>
        <v>0</v>
      </c>
      <c r="BI747" s="37">
        <f t="shared" ca="1" si="503"/>
        <v>0</v>
      </c>
      <c r="BJ747" t="b">
        <f t="shared" ca="1" si="492"/>
        <v>0</v>
      </c>
      <c r="BK747" t="b">
        <f t="shared" ca="1" si="493"/>
        <v>0</v>
      </c>
      <c r="BL747" t="b">
        <f t="shared" ca="1" si="494"/>
        <v>0</v>
      </c>
      <c r="BM747" t="b">
        <f t="shared" ca="1" si="495"/>
        <v>0</v>
      </c>
      <c r="BN747" t="b">
        <f t="shared" ca="1" si="496"/>
        <v>0</v>
      </c>
      <c r="BO747" t="b">
        <f t="shared" ca="1" si="497"/>
        <v>1</v>
      </c>
      <c r="BP747" t="b">
        <f t="shared" ca="1" si="498"/>
        <v>0</v>
      </c>
      <c r="BQ747">
        <f t="shared" ca="1" si="499"/>
        <v>1</v>
      </c>
      <c r="BR747">
        <f t="shared" ca="1" si="500"/>
        <v>20735</v>
      </c>
      <c r="BS747" cm="1">
        <f t="array" aca="1" ref="BS747" ca="1">IF($C747=0,"",RANK(BR747,OFFSET(KKK,0,0,LAST,1),-1))</f>
        <v>275</v>
      </c>
      <c r="BT747" s="19">
        <f t="shared" ca="1" si="501"/>
        <v>7975</v>
      </c>
    </row>
    <row r="748" spans="1:72">
      <c r="A748">
        <v>736</v>
      </c>
      <c r="C748" s="9" t="str">
        <f t="shared" ca="1" si="468"/>
        <v>73777 214</v>
      </c>
      <c r="D748">
        <f t="shared" ca="1" si="471"/>
        <v>9</v>
      </c>
      <c r="E748" t="str">
        <f t="shared" ca="1" si="485"/>
        <v>73777</v>
      </c>
      <c r="F748" t="str">
        <f t="shared" ca="1" si="472"/>
        <v>GCGGG</v>
      </c>
      <c r="G748" t="str">
        <f t="shared" ca="1" si="486"/>
        <v>GCGGG 214</v>
      </c>
      <c r="H748" t="str">
        <f ca="1"/>
        <v>MIFID 616</v>
      </c>
      <c r="I748" t="str" cm="1">
        <f t="array" aca="1" ref="I748:J748" ca="1">IF($C748=0,"",_xlfn.TEXTSPLIT(H748," "))</f>
        <v>MIFID</v>
      </c>
      <c r="J748" t="str">
        <f ca="1"/>
        <v>616</v>
      </c>
      <c r="K748">
        <f t="shared" ca="1" si="487"/>
        <v>616</v>
      </c>
      <c r="L748">
        <f ca="1"/>
        <v>736</v>
      </c>
      <c r="M748" t="str">
        <f t="shared" ca="1" si="473"/>
        <v>J9694</v>
      </c>
      <c r="N748">
        <f t="shared" ca="1" si="463"/>
        <v>0</v>
      </c>
      <c r="O748">
        <f t="shared" ca="1" si="505"/>
        <v>0</v>
      </c>
      <c r="P748">
        <f t="shared" ca="1" si="505"/>
        <v>0</v>
      </c>
      <c r="Q748">
        <f t="shared" ca="1" si="505"/>
        <v>1</v>
      </c>
      <c r="R748">
        <f t="shared" ca="1" si="505"/>
        <v>0</v>
      </c>
      <c r="S748">
        <f t="shared" ca="1" si="505"/>
        <v>1</v>
      </c>
      <c r="T748">
        <f t="shared" ca="1" si="505"/>
        <v>0</v>
      </c>
      <c r="U748">
        <f t="shared" ca="1" si="505"/>
        <v>0</v>
      </c>
      <c r="V748">
        <f t="shared" ca="1" si="505"/>
        <v>2</v>
      </c>
      <c r="W748">
        <f t="shared" ca="1" si="505"/>
        <v>0</v>
      </c>
      <c r="X748">
        <f t="shared" ca="1" si="505"/>
        <v>1</v>
      </c>
      <c r="Y748">
        <f t="shared" ca="1" si="505"/>
        <v>0</v>
      </c>
      <c r="Z748">
        <f t="shared" ca="1" si="505"/>
        <v>0</v>
      </c>
      <c r="AA748">
        <f t="shared" ca="1" si="505"/>
        <v>0</v>
      </c>
      <c r="AB748">
        <f t="shared" ca="1" si="488"/>
        <v>5</v>
      </c>
      <c r="AC748" t="b">
        <f t="shared" ca="1" si="475"/>
        <v>0</v>
      </c>
      <c r="AD748" t="b">
        <f t="shared" ca="1" si="476"/>
        <v>0</v>
      </c>
      <c r="AE748" t="b">
        <f t="shared" ca="1" si="477"/>
        <v>0</v>
      </c>
      <c r="AF748" t="b">
        <f t="shared" ca="1" si="478"/>
        <v>0</v>
      </c>
      <c r="AG748" t="b">
        <f t="shared" ca="1" si="479"/>
        <v>0</v>
      </c>
      <c r="AH748" t="b">
        <f t="shared" ca="1" si="480"/>
        <v>1</v>
      </c>
      <c r="AI748" t="b">
        <f t="shared" ca="1" si="481"/>
        <v>0</v>
      </c>
      <c r="AJ748">
        <f t="shared" ca="1" si="489"/>
        <v>1</v>
      </c>
      <c r="AK748">
        <f t="shared" ca="1" si="482"/>
        <v>20736</v>
      </c>
      <c r="AL748">
        <f t="shared" ca="1" si="483"/>
        <v>378</v>
      </c>
      <c r="AM748" s="19">
        <f t="shared" ca="1" si="484"/>
        <v>232848</v>
      </c>
      <c r="AN748" t="str">
        <f ca="1">IF($C748=0,"",
VLOOKUP(MID($E748,1,1),TRANSF2,2,FALSE)
&amp; VLOOKUP(MID($E748,2,1),TRANSF2,2,FALSE)
&amp; VLOOKUP(MID($E748,3,1),TRANSF2,2,FALSE)
&amp; VLOOKUP(MID($E748,4,1),TRANSF2,2,FALSE)
&amp; VLOOKUP(MID($E748,5,1),TRANSF2,2,FALSE)
)</f>
        <v>GCGGG</v>
      </c>
      <c r="AO748" t="str">
        <f t="shared" ca="1" si="490"/>
        <v>GCGGG 214</v>
      </c>
      <c r="AP748" t="str">
        <f ca="1"/>
        <v>LIILL 394</v>
      </c>
      <c r="AQ748" t="str" cm="1">
        <f t="array" aca="1" ref="AQ748:AR748" ca="1">IF($C748=0,"",_xlfn.TEXTSPLIT(AP748," "))</f>
        <v>LIILL</v>
      </c>
      <c r="AR748" t="str">
        <f ca="1"/>
        <v>394</v>
      </c>
      <c r="AS748">
        <f t="shared" ca="1" si="491"/>
        <v>394</v>
      </c>
      <c r="AT748">
        <f ca="1"/>
        <v>736</v>
      </c>
      <c r="AU748" t="str">
        <f ca="1">IF($C748=0,"",
VLOOKUP(MID(AQ748,1,1),REVTRANS2,2,FALSE)
&amp; VLOOKUP(MID(AQ748,2,1),REVTRANS2,2,FALSE)
&amp; VLOOKUP(MID(AQ748,3,1),REVTRANS2,2,FALSE)
&amp; VLOOKUP(MID(AQ748,4,1),REVTRANS2,2,FALSE)
&amp; VLOOKUP(MID(AQ748,5,1),REVTRANS2,2,FALSE)
)</f>
        <v>T99TT</v>
      </c>
      <c r="AV748">
        <f t="shared" ca="1" si="470"/>
        <v>0</v>
      </c>
      <c r="AW748">
        <f t="shared" ca="1" si="503"/>
        <v>0</v>
      </c>
      <c r="AX748">
        <f t="shared" ca="1" si="503"/>
        <v>0</v>
      </c>
      <c r="AY748">
        <f t="shared" ca="1" si="503"/>
        <v>0</v>
      </c>
      <c r="AZ748">
        <f t="shared" ca="1" si="503"/>
        <v>0</v>
      </c>
      <c r="BA748">
        <f t="shared" ca="1" si="503"/>
        <v>0</v>
      </c>
      <c r="BB748">
        <f t="shared" ref="AW748:BI811" ca="1" si="506">IF($C748=0,"",(LEN($AU748)-LEN(SUBSTITUTE($AU748,BB$11,""))))</f>
        <v>0</v>
      </c>
      <c r="BC748">
        <f t="shared" ca="1" si="506"/>
        <v>0</v>
      </c>
      <c r="BD748">
        <f t="shared" ca="1" si="506"/>
        <v>2</v>
      </c>
      <c r="BE748">
        <f t="shared" ca="1" si="506"/>
        <v>3</v>
      </c>
      <c r="BF748">
        <f t="shared" ca="1" si="506"/>
        <v>0</v>
      </c>
      <c r="BG748">
        <f t="shared" ca="1" si="506"/>
        <v>0</v>
      </c>
      <c r="BH748">
        <f t="shared" ca="1" si="506"/>
        <v>0</v>
      </c>
      <c r="BI748" s="37">
        <f t="shared" ca="1" si="506"/>
        <v>0</v>
      </c>
      <c r="BJ748" t="b">
        <f t="shared" ca="1" si="492"/>
        <v>0</v>
      </c>
      <c r="BK748" t="b">
        <f t="shared" ca="1" si="493"/>
        <v>0</v>
      </c>
      <c r="BL748" t="b">
        <f t="shared" ca="1" si="494"/>
        <v>1</v>
      </c>
      <c r="BM748" t="b">
        <f t="shared" ca="1" si="495"/>
        <v>0</v>
      </c>
      <c r="BN748" t="b">
        <f t="shared" ca="1" si="496"/>
        <v>0</v>
      </c>
      <c r="BO748" t="b">
        <f t="shared" ca="1" si="497"/>
        <v>0</v>
      </c>
      <c r="BP748" t="b">
        <f t="shared" ca="1" si="498"/>
        <v>0</v>
      </c>
      <c r="BQ748">
        <f t="shared" ca="1" si="499"/>
        <v>1</v>
      </c>
      <c r="BR748">
        <f t="shared" ca="1" si="500"/>
        <v>50736</v>
      </c>
      <c r="BS748" cm="1">
        <f t="array" aca="1" ref="BS748" ca="1">IF($C748=0,"",RANK(BR748,OFFSET(KKK,0,0,LAST,1),-1))</f>
        <v>775</v>
      </c>
      <c r="BT748" s="19">
        <f t="shared" ca="1" si="501"/>
        <v>305350</v>
      </c>
    </row>
    <row r="749" spans="1:72">
      <c r="A749">
        <v>737</v>
      </c>
      <c r="C749" s="9" t="str">
        <f t="shared" ca="1" si="468"/>
        <v>6K66Q 598</v>
      </c>
      <c r="D749">
        <f t="shared" ca="1" si="471"/>
        <v>9</v>
      </c>
      <c r="E749" t="str">
        <f t="shared" ca="1" si="485"/>
        <v>6K66Q</v>
      </c>
      <c r="F749" t="str">
        <f t="shared" ca="1" si="472"/>
        <v>FOFFN</v>
      </c>
      <c r="G749" t="str">
        <f t="shared" ca="1" si="486"/>
        <v>FOFFN 598</v>
      </c>
      <c r="H749" t="str">
        <f ca="1"/>
        <v>MIGGI 321</v>
      </c>
      <c r="I749" t="str" cm="1">
        <f t="array" aca="1" ref="I749:J749" ca="1">IF($C749=0,"",_xlfn.TEXTSPLIT(H749," "))</f>
        <v>MIGGI</v>
      </c>
      <c r="J749" t="str">
        <f ca="1"/>
        <v>321</v>
      </c>
      <c r="K749">
        <f t="shared" ca="1" si="487"/>
        <v>321</v>
      </c>
      <c r="L749">
        <f ca="1"/>
        <v>737</v>
      </c>
      <c r="M749" t="str">
        <f t="shared" ca="1" si="473"/>
        <v>J9779</v>
      </c>
      <c r="N749">
        <f t="shared" ca="1" si="463"/>
        <v>0</v>
      </c>
      <c r="O749">
        <f t="shared" ca="1" si="505"/>
        <v>0</v>
      </c>
      <c r="P749">
        <f t="shared" ca="1" si="505"/>
        <v>0</v>
      </c>
      <c r="Q749">
        <f t="shared" ca="1" si="505"/>
        <v>0</v>
      </c>
      <c r="R749">
        <f t="shared" ca="1" si="505"/>
        <v>0</v>
      </c>
      <c r="S749">
        <f t="shared" ca="1" si="505"/>
        <v>0</v>
      </c>
      <c r="T749">
        <f t="shared" ca="1" si="505"/>
        <v>2</v>
      </c>
      <c r="U749">
        <f t="shared" ca="1" si="505"/>
        <v>0</v>
      </c>
      <c r="V749">
        <f t="shared" ca="1" si="505"/>
        <v>2</v>
      </c>
      <c r="W749">
        <f t="shared" ca="1" si="505"/>
        <v>0</v>
      </c>
      <c r="X749">
        <f t="shared" ca="1" si="505"/>
        <v>1</v>
      </c>
      <c r="Y749">
        <f t="shared" ca="1" si="505"/>
        <v>0</v>
      </c>
      <c r="Z749">
        <f t="shared" ca="1" si="505"/>
        <v>0</v>
      </c>
      <c r="AA749">
        <f t="shared" ca="1" si="505"/>
        <v>0</v>
      </c>
      <c r="AB749">
        <f t="shared" ca="1" si="488"/>
        <v>5</v>
      </c>
      <c r="AC749" t="b">
        <f t="shared" ca="1" si="475"/>
        <v>0</v>
      </c>
      <c r="AD749" t="b">
        <f t="shared" ca="1" si="476"/>
        <v>0</v>
      </c>
      <c r="AE749" t="b">
        <f t="shared" ca="1" si="477"/>
        <v>0</v>
      </c>
      <c r="AF749" t="b">
        <f t="shared" ca="1" si="478"/>
        <v>0</v>
      </c>
      <c r="AG749" t="b">
        <f t="shared" ca="1" si="479"/>
        <v>1</v>
      </c>
      <c r="AH749" t="b">
        <f t="shared" ca="1" si="480"/>
        <v>0</v>
      </c>
      <c r="AI749" t="b">
        <f t="shared" ca="1" si="481"/>
        <v>0</v>
      </c>
      <c r="AJ749">
        <f t="shared" ca="1" si="489"/>
        <v>1</v>
      </c>
      <c r="AK749">
        <f t="shared" ca="1" si="482"/>
        <v>30737</v>
      </c>
      <c r="AL749">
        <f t="shared" ca="1" si="483"/>
        <v>575</v>
      </c>
      <c r="AM749" s="19">
        <f t="shared" ca="1" si="484"/>
        <v>184575</v>
      </c>
      <c r="AN749" t="str">
        <f ca="1">IF($C749=0,"",
VLOOKUP(MID($E749,1,1),TRANSF2,2,FALSE)
&amp; VLOOKUP(MID($E749,2,1),TRANSF2,2,FALSE)
&amp; VLOOKUP(MID($E749,3,1),TRANSF2,2,FALSE)
&amp; VLOOKUP(MID($E749,4,1),TRANSF2,2,FALSE)
&amp; VLOOKUP(MID($E749,5,1),TRANSF2,2,FALSE)
)</f>
        <v>FOFFN</v>
      </c>
      <c r="AO749" t="str">
        <f t="shared" ca="1" si="490"/>
        <v>FOFFN 598</v>
      </c>
      <c r="AP749" t="str">
        <f ca="1"/>
        <v>LILII 324</v>
      </c>
      <c r="AQ749" t="str" cm="1">
        <f t="array" aca="1" ref="AQ749:AR749" ca="1">IF($C749=0,"",_xlfn.TEXTSPLIT(AP749," "))</f>
        <v>LILII</v>
      </c>
      <c r="AR749" t="str">
        <f ca="1"/>
        <v>324</v>
      </c>
      <c r="AS749">
        <f t="shared" ca="1" si="491"/>
        <v>324</v>
      </c>
      <c r="AT749">
        <f ca="1"/>
        <v>737</v>
      </c>
      <c r="AU749" t="str">
        <f ca="1">IF($C749=0,"",
VLOOKUP(MID(AQ749,1,1),REVTRANS2,2,FALSE)
&amp; VLOOKUP(MID(AQ749,2,1),REVTRANS2,2,FALSE)
&amp; VLOOKUP(MID(AQ749,3,1),REVTRANS2,2,FALSE)
&amp; VLOOKUP(MID(AQ749,4,1),REVTRANS2,2,FALSE)
&amp; VLOOKUP(MID(AQ749,5,1),REVTRANS2,2,FALSE)
)</f>
        <v>T9T99</v>
      </c>
      <c r="AV749">
        <f t="shared" ca="1" si="470"/>
        <v>0</v>
      </c>
      <c r="AW749">
        <f t="shared" ca="1" si="506"/>
        <v>0</v>
      </c>
      <c r="AX749">
        <f t="shared" ca="1" si="506"/>
        <v>0</v>
      </c>
      <c r="AY749">
        <f t="shared" ca="1" si="506"/>
        <v>0</v>
      </c>
      <c r="AZ749">
        <f t="shared" ca="1" si="506"/>
        <v>0</v>
      </c>
      <c r="BA749">
        <f t="shared" ca="1" si="506"/>
        <v>0</v>
      </c>
      <c r="BB749">
        <f t="shared" ca="1" si="506"/>
        <v>0</v>
      </c>
      <c r="BC749">
        <f t="shared" ca="1" si="506"/>
        <v>0</v>
      </c>
      <c r="BD749">
        <f t="shared" ca="1" si="506"/>
        <v>3</v>
      </c>
      <c r="BE749">
        <f t="shared" ca="1" si="506"/>
        <v>2</v>
      </c>
      <c r="BF749">
        <f t="shared" ca="1" si="506"/>
        <v>0</v>
      </c>
      <c r="BG749">
        <f t="shared" ca="1" si="506"/>
        <v>0</v>
      </c>
      <c r="BH749">
        <f t="shared" ca="1" si="506"/>
        <v>0</v>
      </c>
      <c r="BI749" s="37">
        <f t="shared" ca="1" si="506"/>
        <v>0</v>
      </c>
      <c r="BJ749" t="b">
        <f t="shared" ca="1" si="492"/>
        <v>0</v>
      </c>
      <c r="BK749" t="b">
        <f t="shared" ca="1" si="493"/>
        <v>0</v>
      </c>
      <c r="BL749" t="b">
        <f t="shared" ca="1" si="494"/>
        <v>1</v>
      </c>
      <c r="BM749" t="b">
        <f t="shared" ca="1" si="495"/>
        <v>0</v>
      </c>
      <c r="BN749" t="b">
        <f t="shared" ca="1" si="496"/>
        <v>0</v>
      </c>
      <c r="BO749" t="b">
        <f t="shared" ca="1" si="497"/>
        <v>0</v>
      </c>
      <c r="BP749" t="b">
        <f t="shared" ca="1" si="498"/>
        <v>0</v>
      </c>
      <c r="BQ749">
        <f t="shared" ca="1" si="499"/>
        <v>1</v>
      </c>
      <c r="BR749">
        <f t="shared" ca="1" si="500"/>
        <v>50737</v>
      </c>
      <c r="BS749" cm="1">
        <f t="array" aca="1" ref="BS749" ca="1">IF($C749=0,"",RANK(BR749,OFFSET(KKK,0,0,LAST,1),-1))</f>
        <v>776</v>
      </c>
      <c r="BT749" s="19">
        <f t="shared" ca="1" si="501"/>
        <v>251424</v>
      </c>
    </row>
    <row r="750" spans="1:72">
      <c r="A750">
        <v>738</v>
      </c>
      <c r="C750" s="9" t="str">
        <f t="shared" ca="1" si="468"/>
        <v>5K39A 169</v>
      </c>
      <c r="D750">
        <f t="shared" ca="1" si="471"/>
        <v>9</v>
      </c>
      <c r="E750" t="str">
        <f t="shared" ca="1" si="485"/>
        <v>5K39A</v>
      </c>
      <c r="F750" t="str">
        <f t="shared" ca="1" si="472"/>
        <v>EOCIP</v>
      </c>
      <c r="G750" t="str">
        <f t="shared" ca="1" si="486"/>
        <v>EOCIP 169</v>
      </c>
      <c r="H750" t="str">
        <f ca="1"/>
        <v>MIHFO 3</v>
      </c>
      <c r="I750" t="str" cm="1">
        <f t="array" aca="1" ref="I750:J750" ca="1">IF($C750=0,"",_xlfn.TEXTSPLIT(H750," "))</f>
        <v>MIHFO</v>
      </c>
      <c r="J750" t="str">
        <f ca="1"/>
        <v>3</v>
      </c>
      <c r="K750">
        <f t="shared" ca="1" si="487"/>
        <v>3</v>
      </c>
      <c r="L750">
        <f ca="1"/>
        <v>738</v>
      </c>
      <c r="M750" t="str">
        <f t="shared" ca="1" si="473"/>
        <v>J986K</v>
      </c>
      <c r="N750">
        <f t="shared" ca="1" si="463"/>
        <v>0</v>
      </c>
      <c r="O750">
        <f t="shared" ca="1" si="505"/>
        <v>0</v>
      </c>
      <c r="P750">
        <f t="shared" ca="1" si="505"/>
        <v>0</v>
      </c>
      <c r="Q750">
        <f t="shared" ca="1" si="505"/>
        <v>0</v>
      </c>
      <c r="R750">
        <f t="shared" ca="1" si="505"/>
        <v>0</v>
      </c>
      <c r="S750">
        <f t="shared" ca="1" si="505"/>
        <v>1</v>
      </c>
      <c r="T750">
        <f t="shared" ca="1" si="505"/>
        <v>0</v>
      </c>
      <c r="U750">
        <f t="shared" ca="1" si="505"/>
        <v>1</v>
      </c>
      <c r="V750">
        <f t="shared" ca="1" si="505"/>
        <v>1</v>
      </c>
      <c r="W750">
        <f t="shared" ca="1" si="505"/>
        <v>0</v>
      </c>
      <c r="X750">
        <f t="shared" ca="1" si="505"/>
        <v>1</v>
      </c>
      <c r="Y750">
        <f t="shared" ca="1" si="505"/>
        <v>0</v>
      </c>
      <c r="Z750">
        <f t="shared" ca="1" si="505"/>
        <v>1</v>
      </c>
      <c r="AA750">
        <f t="shared" ca="1" si="505"/>
        <v>0</v>
      </c>
      <c r="AB750">
        <f t="shared" ca="1" si="488"/>
        <v>5</v>
      </c>
      <c r="AC750" t="b">
        <f t="shared" ca="1" si="475"/>
        <v>0</v>
      </c>
      <c r="AD750" t="b">
        <f t="shared" ca="1" si="476"/>
        <v>0</v>
      </c>
      <c r="AE750" t="b">
        <f t="shared" ca="1" si="477"/>
        <v>0</v>
      </c>
      <c r="AF750" t="b">
        <f t="shared" ca="1" si="478"/>
        <v>0</v>
      </c>
      <c r="AG750" t="b">
        <f t="shared" ca="1" si="479"/>
        <v>0</v>
      </c>
      <c r="AH750" t="b">
        <f t="shared" ca="1" si="480"/>
        <v>0</v>
      </c>
      <c r="AI750" t="b">
        <f t="shared" ca="1" si="481"/>
        <v>1</v>
      </c>
      <c r="AJ750">
        <f t="shared" ca="1" si="489"/>
        <v>1</v>
      </c>
      <c r="AK750">
        <f t="shared" ca="1" si="482"/>
        <v>10738</v>
      </c>
      <c r="AL750">
        <f t="shared" ca="1" si="483"/>
        <v>138</v>
      </c>
      <c r="AM750" s="19">
        <f t="shared" ca="1" si="484"/>
        <v>414</v>
      </c>
      <c r="AN750" t="str">
        <f ca="1">IF($C750=0,"",
VLOOKUP(MID($E750,1,1),TRANSF2,2,FALSE)
&amp; VLOOKUP(MID($E750,2,1),TRANSF2,2,FALSE)
&amp; VLOOKUP(MID($E750,3,1),TRANSF2,2,FALSE)
&amp; VLOOKUP(MID($E750,4,1),TRANSF2,2,FALSE)
&amp; VLOOKUP(MID($E750,5,1),TRANSF2,2,FALSE)
)</f>
        <v>EOCIP</v>
      </c>
      <c r="AO750" t="str">
        <f t="shared" ca="1" si="490"/>
        <v>EOCIP 169</v>
      </c>
      <c r="AP750" t="str">
        <f ca="1"/>
        <v>LLAHN 632</v>
      </c>
      <c r="AQ750" t="str" cm="1">
        <f t="array" aca="1" ref="AQ750:AR750" ca="1">IF($C750=0,"",_xlfn.TEXTSPLIT(AP750," "))</f>
        <v>LLAHN</v>
      </c>
      <c r="AR750" t="str">
        <f ca="1"/>
        <v>632</v>
      </c>
      <c r="AS750">
        <f t="shared" ca="1" si="491"/>
        <v>632</v>
      </c>
      <c r="AT750">
        <f ca="1"/>
        <v>738</v>
      </c>
      <c r="AU750" t="str">
        <f ca="1">IF($C750=0,"",
VLOOKUP(MID(AQ750,1,1),REVTRANS2,2,FALSE)
&amp; VLOOKUP(MID(AQ750,2,1),REVTRANS2,2,FALSE)
&amp; VLOOKUP(MID(AQ750,3,1),REVTRANS2,2,FALSE)
&amp; VLOOKUP(MID(AQ750,4,1),REVTRANS2,2,FALSE)
&amp; VLOOKUP(MID(AQ750,5,1),REVTRANS2,2,FALSE)
)</f>
        <v>TTJ8Q</v>
      </c>
      <c r="AV750">
        <f t="shared" ca="1" si="470"/>
        <v>0</v>
      </c>
      <c r="AW750">
        <f t="shared" ca="1" si="506"/>
        <v>0</v>
      </c>
      <c r="AX750">
        <f t="shared" ca="1" si="506"/>
        <v>0</v>
      </c>
      <c r="AY750">
        <f t="shared" ca="1" si="506"/>
        <v>0</v>
      </c>
      <c r="AZ750">
        <f t="shared" ca="1" si="506"/>
        <v>0</v>
      </c>
      <c r="BA750">
        <f t="shared" ca="1" si="506"/>
        <v>0</v>
      </c>
      <c r="BB750">
        <f t="shared" ca="1" si="506"/>
        <v>0</v>
      </c>
      <c r="BC750">
        <f t="shared" ca="1" si="506"/>
        <v>1</v>
      </c>
      <c r="BD750">
        <f t="shared" ca="1" si="506"/>
        <v>0</v>
      </c>
      <c r="BE750">
        <f t="shared" ca="1" si="506"/>
        <v>2</v>
      </c>
      <c r="BF750">
        <f t="shared" ca="1" si="506"/>
        <v>1</v>
      </c>
      <c r="BG750">
        <f t="shared" ca="1" si="506"/>
        <v>0</v>
      </c>
      <c r="BH750">
        <f t="shared" ca="1" si="506"/>
        <v>0</v>
      </c>
      <c r="BI750" s="37">
        <f t="shared" ca="1" si="506"/>
        <v>1</v>
      </c>
      <c r="BJ750" t="b">
        <f t="shared" ca="1" si="492"/>
        <v>0</v>
      </c>
      <c r="BK750" t="b">
        <f t="shared" ca="1" si="493"/>
        <v>0</v>
      </c>
      <c r="BL750" t="b">
        <f t="shared" ca="1" si="494"/>
        <v>0</v>
      </c>
      <c r="BM750" t="b">
        <f t="shared" ca="1" si="495"/>
        <v>1</v>
      </c>
      <c r="BN750" t="b">
        <f t="shared" ca="1" si="496"/>
        <v>0</v>
      </c>
      <c r="BO750" t="b">
        <f t="shared" ca="1" si="497"/>
        <v>0</v>
      </c>
      <c r="BP750" t="b">
        <f t="shared" ca="1" si="498"/>
        <v>0</v>
      </c>
      <c r="BQ750">
        <f t="shared" ca="1" si="499"/>
        <v>1</v>
      </c>
      <c r="BR750">
        <f t="shared" ca="1" si="500"/>
        <v>40738</v>
      </c>
      <c r="BS750" cm="1">
        <f t="array" aca="1" ref="BS750" ca="1">IF($C750=0,"",RANK(BR750,OFFSET(KKK,0,0,LAST,1),-1))</f>
        <v>632</v>
      </c>
      <c r="BT750" s="19">
        <f t="shared" ca="1" si="501"/>
        <v>399424</v>
      </c>
    </row>
    <row r="751" spans="1:72">
      <c r="A751">
        <v>739</v>
      </c>
      <c r="C751" s="9" t="str">
        <f t="shared" ca="1" si="468"/>
        <v>64T7T 219</v>
      </c>
      <c r="D751">
        <f t="shared" ca="1" si="471"/>
        <v>9</v>
      </c>
      <c r="E751" t="str">
        <f t="shared" ca="1" si="485"/>
        <v>64T7T</v>
      </c>
      <c r="F751" t="str">
        <f t="shared" ca="1" si="472"/>
        <v>FDLGL</v>
      </c>
      <c r="G751" t="str">
        <f t="shared" ca="1" si="486"/>
        <v>FDLGL 219</v>
      </c>
      <c r="H751" t="str">
        <f ca="1"/>
        <v>MIIGF 869</v>
      </c>
      <c r="I751" t="str" cm="1">
        <f t="array" aca="1" ref="I751:J751" ca="1">IF($C751=0,"",_xlfn.TEXTSPLIT(H751," "))</f>
        <v>MIIGF</v>
      </c>
      <c r="J751" t="str">
        <f ca="1"/>
        <v>869</v>
      </c>
      <c r="K751">
        <f t="shared" ca="1" si="487"/>
        <v>869</v>
      </c>
      <c r="L751">
        <f ca="1"/>
        <v>739</v>
      </c>
      <c r="M751" t="str">
        <f t="shared" ca="1" si="473"/>
        <v>J9976</v>
      </c>
      <c r="N751">
        <f t="shared" ref="N751:N814" ca="1" si="507">IF($C751=0,"",(LEN($M751)-LEN(SUBSTITUTE($M751,N$11,""))))</f>
        <v>0</v>
      </c>
      <c r="O751">
        <f t="shared" ca="1" si="505"/>
        <v>0</v>
      </c>
      <c r="P751">
        <f t="shared" ca="1" si="505"/>
        <v>0</v>
      </c>
      <c r="Q751">
        <f t="shared" ca="1" si="505"/>
        <v>0</v>
      </c>
      <c r="R751">
        <f t="shared" ca="1" si="505"/>
        <v>0</v>
      </c>
      <c r="S751">
        <f t="shared" ca="1" si="505"/>
        <v>1</v>
      </c>
      <c r="T751">
        <f t="shared" ca="1" si="505"/>
        <v>1</v>
      </c>
      <c r="U751">
        <f t="shared" ca="1" si="505"/>
        <v>0</v>
      </c>
      <c r="V751">
        <f t="shared" ca="1" si="505"/>
        <v>2</v>
      </c>
      <c r="W751">
        <f t="shared" ca="1" si="505"/>
        <v>0</v>
      </c>
      <c r="X751">
        <f t="shared" ca="1" si="505"/>
        <v>1</v>
      </c>
      <c r="Y751">
        <f t="shared" ca="1" si="505"/>
        <v>0</v>
      </c>
      <c r="Z751">
        <f t="shared" ca="1" si="505"/>
        <v>0</v>
      </c>
      <c r="AA751">
        <f t="shared" ca="1" si="505"/>
        <v>0</v>
      </c>
      <c r="AB751">
        <f t="shared" ca="1" si="488"/>
        <v>5</v>
      </c>
      <c r="AC751" t="b">
        <f t="shared" ca="1" si="475"/>
        <v>0</v>
      </c>
      <c r="AD751" t="b">
        <f t="shared" ca="1" si="476"/>
        <v>0</v>
      </c>
      <c r="AE751" t="b">
        <f t="shared" ca="1" si="477"/>
        <v>0</v>
      </c>
      <c r="AF751" t="b">
        <f t="shared" ca="1" si="478"/>
        <v>0</v>
      </c>
      <c r="AG751" t="b">
        <f t="shared" ca="1" si="479"/>
        <v>0</v>
      </c>
      <c r="AH751" t="b">
        <f t="shared" ca="1" si="480"/>
        <v>1</v>
      </c>
      <c r="AI751" t="b">
        <f t="shared" ca="1" si="481"/>
        <v>0</v>
      </c>
      <c r="AJ751">
        <f t="shared" ca="1" si="489"/>
        <v>1</v>
      </c>
      <c r="AK751">
        <f t="shared" ca="1" si="482"/>
        <v>20739</v>
      </c>
      <c r="AL751">
        <f t="shared" ca="1" si="483"/>
        <v>379</v>
      </c>
      <c r="AM751" s="19">
        <f t="shared" ca="1" si="484"/>
        <v>329351</v>
      </c>
      <c r="AN751" t="str">
        <f ca="1">IF($C751=0,"",
VLOOKUP(MID($E751,1,1),TRANSF2,2,FALSE)
&amp; VLOOKUP(MID($E751,2,1),TRANSF2,2,FALSE)
&amp; VLOOKUP(MID($E751,3,1),TRANSF2,2,FALSE)
&amp; VLOOKUP(MID($E751,4,1),TRANSF2,2,FALSE)
&amp; VLOOKUP(MID($E751,5,1),TRANSF2,2,FALSE)
)</f>
        <v>FDLGL</v>
      </c>
      <c r="AO751" t="str">
        <f t="shared" ca="1" si="490"/>
        <v>FDLGL 219</v>
      </c>
      <c r="AP751" t="str">
        <f ca="1"/>
        <v>LLANL 185</v>
      </c>
      <c r="AQ751" t="str" cm="1">
        <f t="array" aca="1" ref="AQ751:AR751" ca="1">IF($C751=0,"",_xlfn.TEXTSPLIT(AP751," "))</f>
        <v>LLANL</v>
      </c>
      <c r="AR751" t="str">
        <f ca="1"/>
        <v>185</v>
      </c>
      <c r="AS751">
        <f t="shared" ca="1" si="491"/>
        <v>185</v>
      </c>
      <c r="AT751">
        <f ca="1"/>
        <v>739</v>
      </c>
      <c r="AU751" t="str">
        <f ca="1">IF($C751=0,"",
VLOOKUP(MID(AQ751,1,1),REVTRANS2,2,FALSE)
&amp; VLOOKUP(MID(AQ751,2,1),REVTRANS2,2,FALSE)
&amp; VLOOKUP(MID(AQ751,3,1),REVTRANS2,2,FALSE)
&amp; VLOOKUP(MID(AQ751,4,1),REVTRANS2,2,FALSE)
&amp; VLOOKUP(MID(AQ751,5,1),REVTRANS2,2,FALSE)
)</f>
        <v>TTJQT</v>
      </c>
      <c r="AV751">
        <f t="shared" ca="1" si="470"/>
        <v>0</v>
      </c>
      <c r="AW751">
        <f t="shared" ca="1" si="506"/>
        <v>0</v>
      </c>
      <c r="AX751">
        <f t="shared" ca="1" si="506"/>
        <v>0</v>
      </c>
      <c r="AY751">
        <f t="shared" ca="1" si="506"/>
        <v>0</v>
      </c>
      <c r="AZ751">
        <f t="shared" ca="1" si="506"/>
        <v>0</v>
      </c>
      <c r="BA751">
        <f t="shared" ca="1" si="506"/>
        <v>0</v>
      </c>
      <c r="BB751">
        <f t="shared" ca="1" si="506"/>
        <v>0</v>
      </c>
      <c r="BC751">
        <f t="shared" ca="1" si="506"/>
        <v>0</v>
      </c>
      <c r="BD751">
        <f t="shared" ca="1" si="506"/>
        <v>0</v>
      </c>
      <c r="BE751">
        <f t="shared" ca="1" si="506"/>
        <v>3</v>
      </c>
      <c r="BF751">
        <f t="shared" ca="1" si="506"/>
        <v>1</v>
      </c>
      <c r="BG751">
        <f t="shared" ca="1" si="506"/>
        <v>0</v>
      </c>
      <c r="BH751">
        <f t="shared" ca="1" si="506"/>
        <v>0</v>
      </c>
      <c r="BI751" s="37">
        <f t="shared" ca="1" si="506"/>
        <v>1</v>
      </c>
      <c r="BJ751" t="b">
        <f t="shared" ca="1" si="492"/>
        <v>0</v>
      </c>
      <c r="BK751" t="b">
        <f t="shared" ca="1" si="493"/>
        <v>1</v>
      </c>
      <c r="BL751" t="b">
        <f t="shared" ca="1" si="494"/>
        <v>0</v>
      </c>
      <c r="BM751" t="b">
        <f t="shared" ca="1" si="495"/>
        <v>0</v>
      </c>
      <c r="BN751" t="b">
        <f t="shared" ca="1" si="496"/>
        <v>0</v>
      </c>
      <c r="BO751" t="b">
        <f t="shared" ca="1" si="497"/>
        <v>0</v>
      </c>
      <c r="BP751" t="b">
        <f t="shared" ca="1" si="498"/>
        <v>0</v>
      </c>
      <c r="BQ751">
        <f t="shared" ca="1" si="499"/>
        <v>1</v>
      </c>
      <c r="BR751">
        <f t="shared" ca="1" si="500"/>
        <v>60739</v>
      </c>
      <c r="BS751" cm="1">
        <f t="array" aca="1" ref="BS751" ca="1">IF($C751=0,"",RANK(BR751,OFFSET(KKK,0,0,LAST,1),-1))</f>
        <v>924</v>
      </c>
      <c r="BT751" s="19">
        <f t="shared" ca="1" si="501"/>
        <v>170940</v>
      </c>
    </row>
    <row r="752" spans="1:72">
      <c r="A752">
        <v>740</v>
      </c>
      <c r="C752" s="9" t="str">
        <f t="shared" ca="1" si="468"/>
        <v>238J2 442</v>
      </c>
      <c r="D752">
        <f t="shared" ca="1" si="471"/>
        <v>9</v>
      </c>
      <c r="E752" t="str">
        <f t="shared" ca="1" si="485"/>
        <v>238J2</v>
      </c>
      <c r="F752" t="str">
        <f t="shared" ca="1" si="472"/>
        <v>BCHMB</v>
      </c>
      <c r="G752" t="str">
        <f t="shared" ca="1" si="486"/>
        <v>BCHMB 442</v>
      </c>
      <c r="H752" t="str">
        <f ca="1"/>
        <v>MIIIC 331</v>
      </c>
      <c r="I752" t="str" cm="1">
        <f t="array" aca="1" ref="I752:J752" ca="1">IF($C752=0,"",_xlfn.TEXTSPLIT(H752," "))</f>
        <v>MIIIC</v>
      </c>
      <c r="J752" t="str">
        <f ca="1"/>
        <v>331</v>
      </c>
      <c r="K752">
        <f t="shared" ca="1" si="487"/>
        <v>331</v>
      </c>
      <c r="L752">
        <f ca="1"/>
        <v>740</v>
      </c>
      <c r="M752" t="str">
        <f t="shared" ca="1" si="473"/>
        <v>J9993</v>
      </c>
      <c r="N752">
        <f t="shared" ca="1" si="507"/>
        <v>0</v>
      </c>
      <c r="O752">
        <f t="shared" ca="1" si="505"/>
        <v>0</v>
      </c>
      <c r="P752">
        <f t="shared" ca="1" si="505"/>
        <v>1</v>
      </c>
      <c r="Q752">
        <f t="shared" ca="1" si="505"/>
        <v>0</v>
      </c>
      <c r="R752">
        <f t="shared" ca="1" si="505"/>
        <v>0</v>
      </c>
      <c r="S752">
        <f t="shared" ca="1" si="505"/>
        <v>0</v>
      </c>
      <c r="T752">
        <f t="shared" ca="1" si="505"/>
        <v>0</v>
      </c>
      <c r="U752">
        <f t="shared" ca="1" si="505"/>
        <v>0</v>
      </c>
      <c r="V752">
        <f t="shared" ca="1" si="505"/>
        <v>3</v>
      </c>
      <c r="W752">
        <f t="shared" ca="1" si="505"/>
        <v>0</v>
      </c>
      <c r="X752">
        <f t="shared" ca="1" si="505"/>
        <v>1</v>
      </c>
      <c r="Y752">
        <f t="shared" ca="1" si="505"/>
        <v>0</v>
      </c>
      <c r="Z752">
        <f t="shared" ca="1" si="505"/>
        <v>0</v>
      </c>
      <c r="AA752">
        <f t="shared" ca="1" si="505"/>
        <v>0</v>
      </c>
      <c r="AB752">
        <f t="shared" ca="1" si="488"/>
        <v>5</v>
      </c>
      <c r="AC752" t="b">
        <f t="shared" ca="1" si="475"/>
        <v>0</v>
      </c>
      <c r="AD752" t="b">
        <f t="shared" ca="1" si="476"/>
        <v>0</v>
      </c>
      <c r="AE752" t="b">
        <f t="shared" ca="1" si="477"/>
        <v>0</v>
      </c>
      <c r="AF752" t="b">
        <f t="shared" ca="1" si="478"/>
        <v>1</v>
      </c>
      <c r="AG752" t="b">
        <f t="shared" ca="1" si="479"/>
        <v>0</v>
      </c>
      <c r="AH752" t="b">
        <f t="shared" ca="1" si="480"/>
        <v>0</v>
      </c>
      <c r="AI752" t="b">
        <f t="shared" ca="1" si="481"/>
        <v>0</v>
      </c>
      <c r="AJ752">
        <f t="shared" ca="1" si="489"/>
        <v>1</v>
      </c>
      <c r="AK752">
        <f t="shared" ca="1" si="482"/>
        <v>40740</v>
      </c>
      <c r="AL752">
        <f t="shared" ca="1" si="483"/>
        <v>756</v>
      </c>
      <c r="AM752" s="19">
        <f t="shared" ca="1" si="484"/>
        <v>250236</v>
      </c>
      <c r="AN752" t="str">
        <f ca="1">IF($C752=0,"",
VLOOKUP(MID($E752,1,1),TRANSF2,2,FALSE)
&amp; VLOOKUP(MID($E752,2,1),TRANSF2,2,FALSE)
&amp; VLOOKUP(MID($E752,3,1),TRANSF2,2,FALSE)
&amp; VLOOKUP(MID($E752,4,1),TRANSF2,2,FALSE)
&amp; VLOOKUP(MID($E752,5,1),TRANSF2,2,FALSE)
)</f>
        <v>BCHAB</v>
      </c>
      <c r="AO752" t="str">
        <f t="shared" ca="1" si="490"/>
        <v>BCHAB 442</v>
      </c>
      <c r="AP752" t="str">
        <f ca="1"/>
        <v>LLBEB 508</v>
      </c>
      <c r="AQ752" t="str" cm="1">
        <f t="array" aca="1" ref="AQ752:AR752" ca="1">IF($C752=0,"",_xlfn.TEXTSPLIT(AP752," "))</f>
        <v>LLBEB</v>
      </c>
      <c r="AR752" t="str">
        <f ca="1"/>
        <v>508</v>
      </c>
      <c r="AS752">
        <f t="shared" ca="1" si="491"/>
        <v>508</v>
      </c>
      <c r="AT752">
        <f ca="1"/>
        <v>740</v>
      </c>
      <c r="AU752" t="str">
        <f ca="1">IF($C752=0,"",
VLOOKUP(MID(AQ752,1,1),REVTRANS2,2,FALSE)
&amp; VLOOKUP(MID(AQ752,2,1),REVTRANS2,2,FALSE)
&amp; VLOOKUP(MID(AQ752,3,1),REVTRANS2,2,FALSE)
&amp; VLOOKUP(MID(AQ752,4,1),REVTRANS2,2,FALSE)
&amp; VLOOKUP(MID(AQ752,5,1),REVTRANS2,2,FALSE)
)</f>
        <v>TT252</v>
      </c>
      <c r="AV752">
        <f t="shared" ca="1" si="470"/>
        <v>0</v>
      </c>
      <c r="AW752">
        <f t="shared" ca="1" si="506"/>
        <v>2</v>
      </c>
      <c r="AX752">
        <f t="shared" ca="1" si="506"/>
        <v>0</v>
      </c>
      <c r="AY752">
        <f t="shared" ca="1" si="506"/>
        <v>0</v>
      </c>
      <c r="AZ752">
        <f t="shared" ca="1" si="506"/>
        <v>1</v>
      </c>
      <c r="BA752">
        <f t="shared" ca="1" si="506"/>
        <v>0</v>
      </c>
      <c r="BB752">
        <f t="shared" ca="1" si="506"/>
        <v>0</v>
      </c>
      <c r="BC752">
        <f t="shared" ca="1" si="506"/>
        <v>0</v>
      </c>
      <c r="BD752">
        <f t="shared" ca="1" si="506"/>
        <v>0</v>
      </c>
      <c r="BE752">
        <f t="shared" ca="1" si="506"/>
        <v>2</v>
      </c>
      <c r="BF752">
        <f t="shared" ca="1" si="506"/>
        <v>0</v>
      </c>
      <c r="BG752">
        <f t="shared" ca="1" si="506"/>
        <v>0</v>
      </c>
      <c r="BH752">
        <f t="shared" ca="1" si="506"/>
        <v>0</v>
      </c>
      <c r="BI752" s="37">
        <f t="shared" ca="1" si="506"/>
        <v>0</v>
      </c>
      <c r="BJ752" t="b">
        <f t="shared" ca="1" si="492"/>
        <v>0</v>
      </c>
      <c r="BK752" t="b">
        <f t="shared" ca="1" si="493"/>
        <v>0</v>
      </c>
      <c r="BL752" t="b">
        <f t="shared" ca="1" si="494"/>
        <v>0</v>
      </c>
      <c r="BM752" t="b">
        <f t="shared" ca="1" si="495"/>
        <v>0</v>
      </c>
      <c r="BN752" t="b">
        <f t="shared" ca="1" si="496"/>
        <v>1</v>
      </c>
      <c r="BO752" t="b">
        <f t="shared" ca="1" si="497"/>
        <v>0</v>
      </c>
      <c r="BP752" t="b">
        <f t="shared" ca="1" si="498"/>
        <v>0</v>
      </c>
      <c r="BQ752">
        <f t="shared" ca="1" si="499"/>
        <v>1</v>
      </c>
      <c r="BR752">
        <f t="shared" ca="1" si="500"/>
        <v>30740</v>
      </c>
      <c r="BS752" cm="1">
        <f t="array" aca="1" ref="BS752" ca="1">IF($C752=0,"",RANK(BR752,OFFSET(KKK,0,0,LAST,1),-1))</f>
        <v>414</v>
      </c>
      <c r="BT752" s="19">
        <f t="shared" ca="1" si="501"/>
        <v>210312</v>
      </c>
    </row>
    <row r="753" spans="1:72">
      <c r="A753">
        <v>741</v>
      </c>
      <c r="C753" s="9" t="str">
        <f t="shared" ca="1" si="468"/>
        <v>4J22Q 203</v>
      </c>
      <c r="D753">
        <f t="shared" ca="1" si="471"/>
        <v>9</v>
      </c>
      <c r="E753" t="str">
        <f t="shared" ca="1" si="485"/>
        <v>4J22Q</v>
      </c>
      <c r="F753" t="str">
        <f t="shared" ca="1" si="472"/>
        <v>DMBBN</v>
      </c>
      <c r="G753" t="str">
        <f t="shared" ca="1" si="486"/>
        <v>DMBBN 203</v>
      </c>
      <c r="H753" t="str">
        <f ca="1"/>
        <v>MIMDD 450</v>
      </c>
      <c r="I753" t="str" cm="1">
        <f t="array" aca="1" ref="I753:J753" ca="1">IF($C753=0,"",_xlfn.TEXTSPLIT(H753," "))</f>
        <v>MIMDD</v>
      </c>
      <c r="J753" t="str">
        <f ca="1"/>
        <v>450</v>
      </c>
      <c r="K753">
        <f t="shared" ca="1" si="487"/>
        <v>450</v>
      </c>
      <c r="L753">
        <f ca="1"/>
        <v>741</v>
      </c>
      <c r="M753" t="str">
        <f t="shared" ca="1" si="473"/>
        <v>J9J44</v>
      </c>
      <c r="N753">
        <f t="shared" ca="1" si="507"/>
        <v>0</v>
      </c>
      <c r="O753">
        <f t="shared" ca="1" si="505"/>
        <v>0</v>
      </c>
      <c r="P753">
        <f t="shared" ca="1" si="505"/>
        <v>0</v>
      </c>
      <c r="Q753">
        <f t="shared" ca="1" si="505"/>
        <v>2</v>
      </c>
      <c r="R753">
        <f t="shared" ca="1" si="505"/>
        <v>0</v>
      </c>
      <c r="S753">
        <f t="shared" ca="1" si="505"/>
        <v>0</v>
      </c>
      <c r="T753">
        <f t="shared" ca="1" si="505"/>
        <v>0</v>
      </c>
      <c r="U753">
        <f t="shared" ca="1" si="505"/>
        <v>0</v>
      </c>
      <c r="V753">
        <f t="shared" ca="1" si="505"/>
        <v>1</v>
      </c>
      <c r="W753">
        <f t="shared" ca="1" si="505"/>
        <v>0</v>
      </c>
      <c r="X753">
        <f t="shared" ca="1" si="505"/>
        <v>2</v>
      </c>
      <c r="Y753">
        <f t="shared" ca="1" si="505"/>
        <v>0</v>
      </c>
      <c r="Z753">
        <f t="shared" ca="1" si="505"/>
        <v>0</v>
      </c>
      <c r="AA753">
        <f t="shared" ca="1" si="505"/>
        <v>0</v>
      </c>
      <c r="AB753">
        <f t="shared" ca="1" si="488"/>
        <v>5</v>
      </c>
      <c r="AC753" t="b">
        <f t="shared" ca="1" si="475"/>
        <v>0</v>
      </c>
      <c r="AD753" t="b">
        <f t="shared" ca="1" si="476"/>
        <v>0</v>
      </c>
      <c r="AE753" t="b">
        <f t="shared" ca="1" si="477"/>
        <v>0</v>
      </c>
      <c r="AF753" t="b">
        <f t="shared" ca="1" si="478"/>
        <v>0</v>
      </c>
      <c r="AG753" t="b">
        <f t="shared" ca="1" si="479"/>
        <v>1</v>
      </c>
      <c r="AH753" t="b">
        <f t="shared" ca="1" si="480"/>
        <v>0</v>
      </c>
      <c r="AI753" t="b">
        <f t="shared" ca="1" si="481"/>
        <v>0</v>
      </c>
      <c r="AJ753">
        <f t="shared" ca="1" si="489"/>
        <v>1</v>
      </c>
      <c r="AK753">
        <f t="shared" ca="1" si="482"/>
        <v>30741</v>
      </c>
      <c r="AL753">
        <f t="shared" ca="1" si="483"/>
        <v>576</v>
      </c>
      <c r="AM753" s="19">
        <f t="shared" ca="1" si="484"/>
        <v>259200</v>
      </c>
      <c r="AN753" t="str">
        <f ca="1">IF($C753=0,"",
VLOOKUP(MID($E753,1,1),TRANSF2,2,FALSE)
&amp; VLOOKUP(MID($E753,2,1),TRANSF2,2,FALSE)
&amp; VLOOKUP(MID($E753,3,1),TRANSF2,2,FALSE)
&amp; VLOOKUP(MID($E753,4,1),TRANSF2,2,FALSE)
&amp; VLOOKUP(MID($E753,5,1),TRANSF2,2,FALSE)
)</f>
        <v>DABBN</v>
      </c>
      <c r="AO753" t="str">
        <f t="shared" ca="1" si="490"/>
        <v>DABBN 203</v>
      </c>
      <c r="AP753" t="str">
        <f ca="1"/>
        <v>LLCHH 976</v>
      </c>
      <c r="AQ753" t="str" cm="1">
        <f t="array" aca="1" ref="AQ753:AR753" ca="1">IF($C753=0,"",_xlfn.TEXTSPLIT(AP753," "))</f>
        <v>LLCHH</v>
      </c>
      <c r="AR753" t="str">
        <f ca="1"/>
        <v>976</v>
      </c>
      <c r="AS753">
        <f t="shared" ca="1" si="491"/>
        <v>976</v>
      </c>
      <c r="AT753">
        <f ca="1"/>
        <v>741</v>
      </c>
      <c r="AU753" t="str">
        <f ca="1">IF($C753=0,"",
VLOOKUP(MID(AQ753,1,1),REVTRANS2,2,FALSE)
&amp; VLOOKUP(MID(AQ753,2,1),REVTRANS2,2,FALSE)
&amp; VLOOKUP(MID(AQ753,3,1),REVTRANS2,2,FALSE)
&amp; VLOOKUP(MID(AQ753,4,1),REVTRANS2,2,FALSE)
&amp; VLOOKUP(MID(AQ753,5,1),REVTRANS2,2,FALSE)
)</f>
        <v>TT388</v>
      </c>
      <c r="AV753">
        <f t="shared" ca="1" si="470"/>
        <v>0</v>
      </c>
      <c r="AW753">
        <f t="shared" ca="1" si="506"/>
        <v>0</v>
      </c>
      <c r="AX753">
        <f t="shared" ca="1" si="506"/>
        <v>1</v>
      </c>
      <c r="AY753">
        <f t="shared" ca="1" si="506"/>
        <v>0</v>
      </c>
      <c r="AZ753">
        <f t="shared" ca="1" si="506"/>
        <v>0</v>
      </c>
      <c r="BA753">
        <f t="shared" ca="1" si="506"/>
        <v>0</v>
      </c>
      <c r="BB753">
        <f t="shared" ca="1" si="506"/>
        <v>0</v>
      </c>
      <c r="BC753">
        <f t="shared" ca="1" si="506"/>
        <v>2</v>
      </c>
      <c r="BD753">
        <f t="shared" ca="1" si="506"/>
        <v>0</v>
      </c>
      <c r="BE753">
        <f t="shared" ca="1" si="506"/>
        <v>2</v>
      </c>
      <c r="BF753">
        <f t="shared" ca="1" si="506"/>
        <v>0</v>
      </c>
      <c r="BG753">
        <f t="shared" ca="1" si="506"/>
        <v>0</v>
      </c>
      <c r="BH753">
        <f t="shared" ca="1" si="506"/>
        <v>0</v>
      </c>
      <c r="BI753" s="37">
        <f t="shared" ca="1" si="506"/>
        <v>0</v>
      </c>
      <c r="BJ753" t="b">
        <f t="shared" ca="1" si="492"/>
        <v>0</v>
      </c>
      <c r="BK753" t="b">
        <f t="shared" ca="1" si="493"/>
        <v>0</v>
      </c>
      <c r="BL753" t="b">
        <f t="shared" ca="1" si="494"/>
        <v>0</v>
      </c>
      <c r="BM753" t="b">
        <f t="shared" ca="1" si="495"/>
        <v>0</v>
      </c>
      <c r="BN753" t="b">
        <f t="shared" ca="1" si="496"/>
        <v>1</v>
      </c>
      <c r="BO753" t="b">
        <f t="shared" ca="1" si="497"/>
        <v>0</v>
      </c>
      <c r="BP753" t="b">
        <f t="shared" ca="1" si="498"/>
        <v>0</v>
      </c>
      <c r="BQ753">
        <f t="shared" ca="1" si="499"/>
        <v>1</v>
      </c>
      <c r="BR753">
        <f t="shared" ca="1" si="500"/>
        <v>30741</v>
      </c>
      <c r="BS753" cm="1">
        <f t="array" aca="1" ref="BS753" ca="1">IF($C753=0,"",RANK(BR753,OFFSET(KKK,0,0,LAST,1),-1))</f>
        <v>415</v>
      </c>
      <c r="BT753" s="19">
        <f t="shared" ca="1" si="501"/>
        <v>405040</v>
      </c>
    </row>
    <row r="754" spans="1:72">
      <c r="A754">
        <v>742</v>
      </c>
      <c r="C754" s="9" t="str">
        <f t="shared" ca="1" si="468"/>
        <v>Q9TA6 291</v>
      </c>
      <c r="D754">
        <f t="shared" ca="1" si="471"/>
        <v>9</v>
      </c>
      <c r="E754" t="str">
        <f t="shared" ca="1" si="485"/>
        <v>Q9TA6</v>
      </c>
      <c r="F754" t="str">
        <f t="shared" ca="1" si="472"/>
        <v>NILPF</v>
      </c>
      <c r="G754" t="str">
        <f t="shared" ca="1" si="486"/>
        <v>NILPF 291</v>
      </c>
      <c r="H754" t="str">
        <f ca="1"/>
        <v>MIMHO 886</v>
      </c>
      <c r="I754" t="str" cm="1">
        <f t="array" aca="1" ref="I754:J754" ca="1">IF($C754=0,"",_xlfn.TEXTSPLIT(H754," "))</f>
        <v>MIMHO</v>
      </c>
      <c r="J754" t="str">
        <f ca="1"/>
        <v>886</v>
      </c>
      <c r="K754">
        <f t="shared" ca="1" si="487"/>
        <v>886</v>
      </c>
      <c r="L754">
        <f ca="1"/>
        <v>742</v>
      </c>
      <c r="M754" t="str">
        <f t="shared" ca="1" si="473"/>
        <v>J9J8K</v>
      </c>
      <c r="N754">
        <f t="shared" ca="1" si="507"/>
        <v>0</v>
      </c>
      <c r="O754">
        <f t="shared" ca="1" si="505"/>
        <v>0</v>
      </c>
      <c r="P754">
        <f t="shared" ca="1" si="505"/>
        <v>0</v>
      </c>
      <c r="Q754">
        <f t="shared" ca="1" si="505"/>
        <v>0</v>
      </c>
      <c r="R754">
        <f t="shared" ca="1" si="505"/>
        <v>0</v>
      </c>
      <c r="S754">
        <f t="shared" ca="1" si="505"/>
        <v>0</v>
      </c>
      <c r="T754">
        <f t="shared" ca="1" si="505"/>
        <v>0</v>
      </c>
      <c r="U754">
        <f t="shared" ca="1" si="505"/>
        <v>1</v>
      </c>
      <c r="V754">
        <f t="shared" ca="1" si="505"/>
        <v>1</v>
      </c>
      <c r="W754">
        <f t="shared" ca="1" si="505"/>
        <v>0</v>
      </c>
      <c r="X754">
        <f t="shared" ca="1" si="505"/>
        <v>2</v>
      </c>
      <c r="Y754">
        <f t="shared" ca="1" si="505"/>
        <v>0</v>
      </c>
      <c r="Z754">
        <f t="shared" ca="1" si="505"/>
        <v>1</v>
      </c>
      <c r="AA754">
        <f t="shared" ca="1" si="505"/>
        <v>0</v>
      </c>
      <c r="AB754">
        <f t="shared" ca="1" si="488"/>
        <v>5</v>
      </c>
      <c r="AC754" t="b">
        <f t="shared" ca="1" si="475"/>
        <v>0</v>
      </c>
      <c r="AD754" t="b">
        <f t="shared" ca="1" si="476"/>
        <v>0</v>
      </c>
      <c r="AE754" t="b">
        <f t="shared" ca="1" si="477"/>
        <v>0</v>
      </c>
      <c r="AF754" t="b">
        <f t="shared" ca="1" si="478"/>
        <v>0</v>
      </c>
      <c r="AG754" t="b">
        <f t="shared" ca="1" si="479"/>
        <v>0</v>
      </c>
      <c r="AH754" t="b">
        <f t="shared" ca="1" si="480"/>
        <v>1</v>
      </c>
      <c r="AI754" t="b">
        <f t="shared" ca="1" si="481"/>
        <v>0</v>
      </c>
      <c r="AJ754">
        <f t="shared" ca="1" si="489"/>
        <v>1</v>
      </c>
      <c r="AK754">
        <f t="shared" ca="1" si="482"/>
        <v>20742</v>
      </c>
      <c r="AL754">
        <f t="shared" ca="1" si="483"/>
        <v>380</v>
      </c>
      <c r="AM754" s="19">
        <f t="shared" ca="1" si="484"/>
        <v>336680</v>
      </c>
      <c r="AN754" t="str">
        <f ca="1">IF($C754=0,"",
VLOOKUP(MID($E754,1,1),TRANSF2,2,FALSE)
&amp; VLOOKUP(MID($E754,2,1),TRANSF2,2,FALSE)
&amp; VLOOKUP(MID($E754,3,1),TRANSF2,2,FALSE)
&amp; VLOOKUP(MID($E754,4,1),TRANSF2,2,FALSE)
&amp; VLOOKUP(MID($E754,5,1),TRANSF2,2,FALSE)
)</f>
        <v>NILPF</v>
      </c>
      <c r="AO754" t="str">
        <f t="shared" ca="1" si="490"/>
        <v>NILPF 291</v>
      </c>
      <c r="AP754" t="str">
        <f ca="1"/>
        <v>LLCPC 366</v>
      </c>
      <c r="AQ754" t="str" cm="1">
        <f t="array" aca="1" ref="AQ754:AR754" ca="1">IF($C754=0,"",_xlfn.TEXTSPLIT(AP754," "))</f>
        <v>LLCPC</v>
      </c>
      <c r="AR754" t="str">
        <f ca="1"/>
        <v>366</v>
      </c>
      <c r="AS754">
        <f t="shared" ca="1" si="491"/>
        <v>366</v>
      </c>
      <c r="AT754">
        <f ca="1"/>
        <v>742</v>
      </c>
      <c r="AU754" t="str">
        <f ca="1">IF($C754=0,"",
VLOOKUP(MID(AQ754,1,1),REVTRANS2,2,FALSE)
&amp; VLOOKUP(MID(AQ754,2,1),REVTRANS2,2,FALSE)
&amp; VLOOKUP(MID(AQ754,3,1),REVTRANS2,2,FALSE)
&amp; VLOOKUP(MID(AQ754,4,1),REVTRANS2,2,FALSE)
&amp; VLOOKUP(MID(AQ754,5,1),REVTRANS2,2,FALSE)
)</f>
        <v>TT3A3</v>
      </c>
      <c r="AV754">
        <f t="shared" ca="1" si="470"/>
        <v>0</v>
      </c>
      <c r="AW754">
        <f t="shared" ca="1" si="506"/>
        <v>0</v>
      </c>
      <c r="AX754">
        <f t="shared" ca="1" si="506"/>
        <v>2</v>
      </c>
      <c r="AY754">
        <f t="shared" ca="1" si="506"/>
        <v>0</v>
      </c>
      <c r="AZ754">
        <f t="shared" ca="1" si="506"/>
        <v>0</v>
      </c>
      <c r="BA754">
        <f t="shared" ca="1" si="506"/>
        <v>0</v>
      </c>
      <c r="BB754">
        <f t="shared" ca="1" si="506"/>
        <v>0</v>
      </c>
      <c r="BC754">
        <f t="shared" ca="1" si="506"/>
        <v>0</v>
      </c>
      <c r="BD754">
        <f t="shared" ca="1" si="506"/>
        <v>0</v>
      </c>
      <c r="BE754">
        <f t="shared" ca="1" si="506"/>
        <v>2</v>
      </c>
      <c r="BF754">
        <f t="shared" ca="1" si="506"/>
        <v>0</v>
      </c>
      <c r="BG754">
        <f t="shared" ca="1" si="506"/>
        <v>0</v>
      </c>
      <c r="BH754">
        <f t="shared" ca="1" si="506"/>
        <v>1</v>
      </c>
      <c r="BI754" s="37">
        <f t="shared" ca="1" si="506"/>
        <v>0</v>
      </c>
      <c r="BJ754" t="b">
        <f t="shared" ca="1" si="492"/>
        <v>0</v>
      </c>
      <c r="BK754" t="b">
        <f t="shared" ca="1" si="493"/>
        <v>0</v>
      </c>
      <c r="BL754" t="b">
        <f t="shared" ca="1" si="494"/>
        <v>0</v>
      </c>
      <c r="BM754" t="b">
        <f t="shared" ca="1" si="495"/>
        <v>0</v>
      </c>
      <c r="BN754" t="b">
        <f t="shared" ca="1" si="496"/>
        <v>1</v>
      </c>
      <c r="BO754" t="b">
        <f t="shared" ca="1" si="497"/>
        <v>0</v>
      </c>
      <c r="BP754" t="b">
        <f t="shared" ca="1" si="498"/>
        <v>0</v>
      </c>
      <c r="BQ754">
        <f t="shared" ca="1" si="499"/>
        <v>1</v>
      </c>
      <c r="BR754">
        <f t="shared" ca="1" si="500"/>
        <v>30742</v>
      </c>
      <c r="BS754" cm="1">
        <f t="array" aca="1" ref="BS754" ca="1">IF($C754=0,"",RANK(BR754,OFFSET(KKK,0,0,LAST,1),-1))</f>
        <v>416</v>
      </c>
      <c r="BT754" s="19">
        <f t="shared" ca="1" si="501"/>
        <v>152256</v>
      </c>
    </row>
    <row r="755" spans="1:72">
      <c r="A755">
        <v>743</v>
      </c>
      <c r="C755" s="9" t="str">
        <f t="shared" ca="1" si="468"/>
        <v>5T86J 26</v>
      </c>
      <c r="D755">
        <f t="shared" ca="1" si="471"/>
        <v>8</v>
      </c>
      <c r="E755" t="str">
        <f t="shared" ca="1" si="485"/>
        <v>5T86J</v>
      </c>
      <c r="F755" t="str">
        <f t="shared" ca="1" si="472"/>
        <v>ELHFM</v>
      </c>
      <c r="G755" t="str">
        <f t="shared" ca="1" si="486"/>
        <v>ELHFM 26</v>
      </c>
      <c r="H755" t="str">
        <f ca="1"/>
        <v>MINGO 359</v>
      </c>
      <c r="I755" t="str" cm="1">
        <f t="array" aca="1" ref="I755:J755" ca="1">IF($C755=0,"",_xlfn.TEXTSPLIT(H755," "))</f>
        <v>MINGO</v>
      </c>
      <c r="J755" t="str">
        <f ca="1"/>
        <v>359</v>
      </c>
      <c r="K755">
        <f t="shared" ca="1" si="487"/>
        <v>359</v>
      </c>
      <c r="L755">
        <f ca="1"/>
        <v>743</v>
      </c>
      <c r="M755" t="str">
        <f t="shared" ca="1" si="473"/>
        <v>J9Q7K</v>
      </c>
      <c r="N755">
        <f t="shared" ca="1" si="507"/>
        <v>0</v>
      </c>
      <c r="O755">
        <f t="shared" ca="1" si="505"/>
        <v>0</v>
      </c>
      <c r="P755">
        <f t="shared" ca="1" si="505"/>
        <v>0</v>
      </c>
      <c r="Q755">
        <f t="shared" ca="1" si="505"/>
        <v>0</v>
      </c>
      <c r="R755">
        <f t="shared" ca="1" si="505"/>
        <v>0</v>
      </c>
      <c r="S755">
        <f t="shared" ca="1" si="505"/>
        <v>0</v>
      </c>
      <c r="T755">
        <f t="shared" ca="1" si="505"/>
        <v>1</v>
      </c>
      <c r="U755">
        <f t="shared" ca="1" si="505"/>
        <v>0</v>
      </c>
      <c r="V755">
        <f t="shared" ca="1" si="505"/>
        <v>1</v>
      </c>
      <c r="W755">
        <f t="shared" ca="1" si="505"/>
        <v>0</v>
      </c>
      <c r="X755">
        <f t="shared" ca="1" si="505"/>
        <v>1</v>
      </c>
      <c r="Y755">
        <f t="shared" ca="1" si="505"/>
        <v>1</v>
      </c>
      <c r="Z755">
        <f t="shared" ca="1" si="505"/>
        <v>1</v>
      </c>
      <c r="AA755">
        <f t="shared" ca="1" si="505"/>
        <v>0</v>
      </c>
      <c r="AB755">
        <f t="shared" ca="1" si="488"/>
        <v>5</v>
      </c>
      <c r="AC755" t="b">
        <f t="shared" ca="1" si="475"/>
        <v>0</v>
      </c>
      <c r="AD755" t="b">
        <f t="shared" ca="1" si="476"/>
        <v>0</v>
      </c>
      <c r="AE755" t="b">
        <f t="shared" ca="1" si="477"/>
        <v>0</v>
      </c>
      <c r="AF755" t="b">
        <f t="shared" ca="1" si="478"/>
        <v>0</v>
      </c>
      <c r="AG755" t="b">
        <f t="shared" ca="1" si="479"/>
        <v>0</v>
      </c>
      <c r="AH755" t="b">
        <f t="shared" ca="1" si="480"/>
        <v>0</v>
      </c>
      <c r="AI755" t="b">
        <f t="shared" ca="1" si="481"/>
        <v>1</v>
      </c>
      <c r="AJ755">
        <f t="shared" ca="1" si="489"/>
        <v>1</v>
      </c>
      <c r="AK755">
        <f t="shared" ca="1" si="482"/>
        <v>10743</v>
      </c>
      <c r="AL755">
        <f t="shared" ca="1" si="483"/>
        <v>139</v>
      </c>
      <c r="AM755" s="19">
        <f t="shared" ca="1" si="484"/>
        <v>49901</v>
      </c>
      <c r="AN755" t="str">
        <f ca="1">IF($C755=0,"",
VLOOKUP(MID($E755,1,1),TRANSF2,2,FALSE)
&amp; VLOOKUP(MID($E755,2,1),TRANSF2,2,FALSE)
&amp; VLOOKUP(MID($E755,3,1),TRANSF2,2,FALSE)
&amp; VLOOKUP(MID($E755,4,1),TRANSF2,2,FALSE)
&amp; VLOOKUP(MID($E755,5,1),TRANSF2,2,FALSE)
)</f>
        <v>ELHFA</v>
      </c>
      <c r="AO755" t="str">
        <f t="shared" ca="1" si="490"/>
        <v>ELHFA 26</v>
      </c>
      <c r="AP755" t="str">
        <f ca="1"/>
        <v>LLDIP 281</v>
      </c>
      <c r="AQ755" t="str" cm="1">
        <f t="array" aca="1" ref="AQ755:AR755" ca="1">IF($C755=0,"",_xlfn.TEXTSPLIT(AP755," "))</f>
        <v>LLDIP</v>
      </c>
      <c r="AR755" t="str">
        <f ca="1"/>
        <v>281</v>
      </c>
      <c r="AS755">
        <f t="shared" ca="1" si="491"/>
        <v>281</v>
      </c>
      <c r="AT755">
        <f ca="1"/>
        <v>743</v>
      </c>
      <c r="AU755" t="str">
        <f ca="1">IF($C755=0,"",
VLOOKUP(MID(AQ755,1,1),REVTRANS2,2,FALSE)
&amp; VLOOKUP(MID(AQ755,2,1),REVTRANS2,2,FALSE)
&amp; VLOOKUP(MID(AQ755,3,1),REVTRANS2,2,FALSE)
&amp; VLOOKUP(MID(AQ755,4,1),REVTRANS2,2,FALSE)
&amp; VLOOKUP(MID(AQ755,5,1),REVTRANS2,2,FALSE)
)</f>
        <v>TT49A</v>
      </c>
      <c r="AV755">
        <f t="shared" ca="1" si="470"/>
        <v>0</v>
      </c>
      <c r="AW755">
        <f t="shared" ca="1" si="506"/>
        <v>0</v>
      </c>
      <c r="AX755">
        <f t="shared" ca="1" si="506"/>
        <v>0</v>
      </c>
      <c r="AY755">
        <f t="shared" ca="1" si="506"/>
        <v>1</v>
      </c>
      <c r="AZ755">
        <f t="shared" ca="1" si="506"/>
        <v>0</v>
      </c>
      <c r="BA755">
        <f t="shared" ca="1" si="506"/>
        <v>0</v>
      </c>
      <c r="BB755">
        <f t="shared" ca="1" si="506"/>
        <v>0</v>
      </c>
      <c r="BC755">
        <f t="shared" ca="1" si="506"/>
        <v>0</v>
      </c>
      <c r="BD755">
        <f t="shared" ca="1" si="506"/>
        <v>1</v>
      </c>
      <c r="BE755">
        <f t="shared" ca="1" si="506"/>
        <v>2</v>
      </c>
      <c r="BF755">
        <f t="shared" ca="1" si="506"/>
        <v>0</v>
      </c>
      <c r="BG755">
        <f t="shared" ca="1" si="506"/>
        <v>0</v>
      </c>
      <c r="BH755">
        <f t="shared" ca="1" si="506"/>
        <v>1</v>
      </c>
      <c r="BI755" s="37">
        <f t="shared" ca="1" si="506"/>
        <v>0</v>
      </c>
      <c r="BJ755" t="b">
        <f t="shared" ca="1" si="492"/>
        <v>0</v>
      </c>
      <c r="BK755" t="b">
        <f t="shared" ca="1" si="493"/>
        <v>0</v>
      </c>
      <c r="BL755" t="b">
        <f t="shared" ca="1" si="494"/>
        <v>0</v>
      </c>
      <c r="BM755" t="b">
        <f t="shared" ca="1" si="495"/>
        <v>0</v>
      </c>
      <c r="BN755" t="b">
        <f t="shared" ca="1" si="496"/>
        <v>0</v>
      </c>
      <c r="BO755" t="b">
        <f t="shared" ca="1" si="497"/>
        <v>1</v>
      </c>
      <c r="BP755" t="b">
        <f t="shared" ca="1" si="498"/>
        <v>0</v>
      </c>
      <c r="BQ755">
        <f t="shared" ca="1" si="499"/>
        <v>1</v>
      </c>
      <c r="BR755">
        <f t="shared" ca="1" si="500"/>
        <v>20743</v>
      </c>
      <c r="BS755" cm="1">
        <f t="array" aca="1" ref="BS755" ca="1">IF($C755=0,"",RANK(BR755,OFFSET(KKK,0,0,LAST,1),-1))</f>
        <v>276</v>
      </c>
      <c r="BT755" s="19">
        <f t="shared" ca="1" si="501"/>
        <v>77556</v>
      </c>
    </row>
    <row r="756" spans="1:72">
      <c r="A756">
        <v>744</v>
      </c>
      <c r="C756" s="9" t="str">
        <f t="shared" ca="1" si="468"/>
        <v>T439K 272</v>
      </c>
      <c r="D756">
        <f t="shared" ca="1" si="471"/>
        <v>9</v>
      </c>
      <c r="E756" t="str">
        <f t="shared" ca="1" si="485"/>
        <v>T439K</v>
      </c>
      <c r="F756" t="str">
        <f t="shared" ca="1" si="472"/>
        <v>LDCIO</v>
      </c>
      <c r="G756" t="str">
        <f t="shared" ca="1" si="486"/>
        <v>LDCIO 272</v>
      </c>
      <c r="H756" t="str">
        <f ca="1"/>
        <v>MLHLE 352</v>
      </c>
      <c r="I756" t="str" cm="1">
        <f t="array" aca="1" ref="I756:J756" ca="1">IF($C756=0,"",_xlfn.TEXTSPLIT(H756," "))</f>
        <v>MLHLE</v>
      </c>
      <c r="J756" t="str">
        <f ca="1"/>
        <v>352</v>
      </c>
      <c r="K756">
        <f t="shared" ca="1" si="487"/>
        <v>352</v>
      </c>
      <c r="L756">
        <f ca="1"/>
        <v>744</v>
      </c>
      <c r="M756" t="str">
        <f t="shared" ca="1" si="473"/>
        <v>JT8T5</v>
      </c>
      <c r="N756">
        <f t="shared" ca="1" si="507"/>
        <v>0</v>
      </c>
      <c r="O756">
        <f t="shared" ca="1" si="505"/>
        <v>0</v>
      </c>
      <c r="P756">
        <f t="shared" ca="1" si="505"/>
        <v>0</v>
      </c>
      <c r="Q756">
        <f t="shared" ca="1" si="505"/>
        <v>0</v>
      </c>
      <c r="R756">
        <f t="shared" ca="1" si="505"/>
        <v>1</v>
      </c>
      <c r="S756">
        <f t="shared" ca="1" si="505"/>
        <v>0</v>
      </c>
      <c r="T756">
        <f t="shared" ca="1" si="505"/>
        <v>0</v>
      </c>
      <c r="U756">
        <f t="shared" ca="1" si="505"/>
        <v>1</v>
      </c>
      <c r="V756">
        <f t="shared" ca="1" si="505"/>
        <v>0</v>
      </c>
      <c r="W756">
        <f t="shared" ca="1" si="505"/>
        <v>2</v>
      </c>
      <c r="X756">
        <f t="shared" ca="1" si="505"/>
        <v>1</v>
      </c>
      <c r="Y756">
        <f t="shared" ca="1" si="505"/>
        <v>0</v>
      </c>
      <c r="Z756">
        <f t="shared" ca="1" si="505"/>
        <v>0</v>
      </c>
      <c r="AA756">
        <f t="shared" ca="1" si="505"/>
        <v>0</v>
      </c>
      <c r="AB756">
        <f t="shared" ca="1" si="488"/>
        <v>5</v>
      </c>
      <c r="AC756" t="b">
        <f t="shared" ca="1" si="475"/>
        <v>0</v>
      </c>
      <c r="AD756" t="b">
        <f t="shared" ca="1" si="476"/>
        <v>0</v>
      </c>
      <c r="AE756" t="b">
        <f t="shared" ca="1" si="477"/>
        <v>0</v>
      </c>
      <c r="AF756" t="b">
        <f t="shared" ca="1" si="478"/>
        <v>0</v>
      </c>
      <c r="AG756" t="b">
        <f t="shared" ca="1" si="479"/>
        <v>0</v>
      </c>
      <c r="AH756" t="b">
        <f t="shared" ca="1" si="480"/>
        <v>1</v>
      </c>
      <c r="AI756" t="b">
        <f t="shared" ca="1" si="481"/>
        <v>0</v>
      </c>
      <c r="AJ756">
        <f t="shared" ca="1" si="489"/>
        <v>1</v>
      </c>
      <c r="AK756">
        <f t="shared" ca="1" si="482"/>
        <v>20744</v>
      </c>
      <c r="AL756">
        <f t="shared" ca="1" si="483"/>
        <v>381</v>
      </c>
      <c r="AM756" s="19">
        <f t="shared" ca="1" si="484"/>
        <v>134112</v>
      </c>
      <c r="AN756" t="str">
        <f ca="1">IF($C756=0,"",
VLOOKUP(MID($E756,1,1),TRANSF2,2,FALSE)
&amp; VLOOKUP(MID($E756,2,1),TRANSF2,2,FALSE)
&amp; VLOOKUP(MID($E756,3,1),TRANSF2,2,FALSE)
&amp; VLOOKUP(MID($E756,4,1),TRANSF2,2,FALSE)
&amp; VLOOKUP(MID($E756,5,1),TRANSF2,2,FALSE)
)</f>
        <v>LDCIO</v>
      </c>
      <c r="AO756" t="str">
        <f t="shared" ca="1" si="490"/>
        <v>LDCIO 272</v>
      </c>
      <c r="AP756" t="str">
        <f ca="1"/>
        <v>LLELB 266</v>
      </c>
      <c r="AQ756" t="str" cm="1">
        <f t="array" aca="1" ref="AQ756:AR756" ca="1">IF($C756=0,"",_xlfn.TEXTSPLIT(AP756," "))</f>
        <v>LLELB</v>
      </c>
      <c r="AR756" t="str">
        <f ca="1"/>
        <v>266</v>
      </c>
      <c r="AS756">
        <f t="shared" ca="1" si="491"/>
        <v>266</v>
      </c>
      <c r="AT756">
        <f ca="1"/>
        <v>744</v>
      </c>
      <c r="AU756" t="str">
        <f ca="1">IF($C756=0,"",
VLOOKUP(MID(AQ756,1,1),REVTRANS2,2,FALSE)
&amp; VLOOKUP(MID(AQ756,2,1),REVTRANS2,2,FALSE)
&amp; VLOOKUP(MID(AQ756,3,1),REVTRANS2,2,FALSE)
&amp; VLOOKUP(MID(AQ756,4,1),REVTRANS2,2,FALSE)
&amp; VLOOKUP(MID(AQ756,5,1),REVTRANS2,2,FALSE)
)</f>
        <v>TT5T2</v>
      </c>
      <c r="AV756">
        <f t="shared" ca="1" si="470"/>
        <v>0</v>
      </c>
      <c r="AW756">
        <f t="shared" ca="1" si="506"/>
        <v>1</v>
      </c>
      <c r="AX756">
        <f t="shared" ca="1" si="506"/>
        <v>0</v>
      </c>
      <c r="AY756">
        <f t="shared" ca="1" si="506"/>
        <v>0</v>
      </c>
      <c r="AZ756">
        <f t="shared" ca="1" si="506"/>
        <v>1</v>
      </c>
      <c r="BA756">
        <f t="shared" ca="1" si="506"/>
        <v>0</v>
      </c>
      <c r="BB756">
        <f t="shared" ca="1" si="506"/>
        <v>0</v>
      </c>
      <c r="BC756">
        <f t="shared" ca="1" si="506"/>
        <v>0</v>
      </c>
      <c r="BD756">
        <f t="shared" ca="1" si="506"/>
        <v>0</v>
      </c>
      <c r="BE756">
        <f t="shared" ca="1" si="506"/>
        <v>3</v>
      </c>
      <c r="BF756">
        <f t="shared" ca="1" si="506"/>
        <v>0</v>
      </c>
      <c r="BG756">
        <f t="shared" ca="1" si="506"/>
        <v>0</v>
      </c>
      <c r="BH756">
        <f t="shared" ca="1" si="506"/>
        <v>0</v>
      </c>
      <c r="BI756" s="37">
        <f t="shared" ca="1" si="506"/>
        <v>0</v>
      </c>
      <c r="BJ756" t="b">
        <f t="shared" ca="1" si="492"/>
        <v>0</v>
      </c>
      <c r="BK756" t="b">
        <f t="shared" ca="1" si="493"/>
        <v>0</v>
      </c>
      <c r="BL756" t="b">
        <f t="shared" ca="1" si="494"/>
        <v>0</v>
      </c>
      <c r="BM756" t="b">
        <f t="shared" ca="1" si="495"/>
        <v>1</v>
      </c>
      <c r="BN756" t="b">
        <f t="shared" ca="1" si="496"/>
        <v>0</v>
      </c>
      <c r="BO756" t="b">
        <f t="shared" ca="1" si="497"/>
        <v>0</v>
      </c>
      <c r="BP756" t="b">
        <f t="shared" ca="1" si="498"/>
        <v>0</v>
      </c>
      <c r="BQ756">
        <f t="shared" ca="1" si="499"/>
        <v>1</v>
      </c>
      <c r="BR756">
        <f t="shared" ca="1" si="500"/>
        <v>40744</v>
      </c>
      <c r="BS756" cm="1">
        <f t="array" aca="1" ref="BS756" ca="1">IF($C756=0,"",RANK(BR756,OFFSET(KKK,0,0,LAST,1),-1))</f>
        <v>633</v>
      </c>
      <c r="BT756" s="19">
        <f t="shared" ca="1" si="501"/>
        <v>168378</v>
      </c>
    </row>
    <row r="757" spans="1:72">
      <c r="A757">
        <v>745</v>
      </c>
      <c r="C757" s="9" t="str">
        <f t="shared" ca="1" si="468"/>
        <v>44244 817</v>
      </c>
      <c r="D757">
        <f t="shared" ca="1" si="471"/>
        <v>9</v>
      </c>
      <c r="E757" t="str">
        <f t="shared" ca="1" si="485"/>
        <v>44244</v>
      </c>
      <c r="F757" t="str">
        <f t="shared" ca="1" si="472"/>
        <v>DDBDD</v>
      </c>
      <c r="G757" t="str">
        <f t="shared" ca="1" si="486"/>
        <v>DDBDD 817</v>
      </c>
      <c r="H757" t="str">
        <f ca="1"/>
        <v>MLMLL 661</v>
      </c>
      <c r="I757" t="str" cm="1">
        <f t="array" aca="1" ref="I757:J757" ca="1">IF($C757=0,"",_xlfn.TEXTSPLIT(H757," "))</f>
        <v>MLMLL</v>
      </c>
      <c r="J757" t="str">
        <f ca="1"/>
        <v>661</v>
      </c>
      <c r="K757">
        <f t="shared" ca="1" si="487"/>
        <v>661</v>
      </c>
      <c r="L757">
        <f ca="1"/>
        <v>745</v>
      </c>
      <c r="M757" t="str">
        <f t="shared" ca="1" si="473"/>
        <v>JTJTT</v>
      </c>
      <c r="N757">
        <f t="shared" ca="1" si="507"/>
        <v>0</v>
      </c>
      <c r="O757">
        <f t="shared" ref="O757:AA766" ca="1" si="508">IF($C757=0,"",(LEN($M757)-LEN(SUBSTITUTE($M757,O$11,""))))</f>
        <v>0</v>
      </c>
      <c r="P757">
        <f t="shared" ca="1" si="508"/>
        <v>0</v>
      </c>
      <c r="Q757">
        <f t="shared" ca="1" si="508"/>
        <v>0</v>
      </c>
      <c r="R757">
        <f t="shared" ca="1" si="508"/>
        <v>0</v>
      </c>
      <c r="S757">
        <f t="shared" ca="1" si="508"/>
        <v>0</v>
      </c>
      <c r="T757">
        <f t="shared" ca="1" si="508"/>
        <v>0</v>
      </c>
      <c r="U757">
        <f t="shared" ca="1" si="508"/>
        <v>0</v>
      </c>
      <c r="V757">
        <f t="shared" ca="1" si="508"/>
        <v>0</v>
      </c>
      <c r="W757">
        <f t="shared" ca="1" si="508"/>
        <v>3</v>
      </c>
      <c r="X757">
        <f t="shared" ca="1" si="508"/>
        <v>2</v>
      </c>
      <c r="Y757">
        <f t="shared" ca="1" si="508"/>
        <v>0</v>
      </c>
      <c r="Z757">
        <f t="shared" ca="1" si="508"/>
        <v>0</v>
      </c>
      <c r="AA757">
        <f t="shared" ca="1" si="508"/>
        <v>0</v>
      </c>
      <c r="AB757">
        <f t="shared" ca="1" si="488"/>
        <v>5</v>
      </c>
      <c r="AC757" t="b">
        <f t="shared" ca="1" si="475"/>
        <v>0</v>
      </c>
      <c r="AD757" t="b">
        <f t="shared" ca="1" si="476"/>
        <v>0</v>
      </c>
      <c r="AE757" t="b">
        <f t="shared" ca="1" si="477"/>
        <v>1</v>
      </c>
      <c r="AF757" t="b">
        <f t="shared" ca="1" si="478"/>
        <v>0</v>
      </c>
      <c r="AG757" t="b">
        <f t="shared" ca="1" si="479"/>
        <v>0</v>
      </c>
      <c r="AH757" t="b">
        <f t="shared" ca="1" si="480"/>
        <v>0</v>
      </c>
      <c r="AI757" t="b">
        <f t="shared" ca="1" si="481"/>
        <v>0</v>
      </c>
      <c r="AJ757">
        <f t="shared" ca="1" si="489"/>
        <v>1</v>
      </c>
      <c r="AK757">
        <f t="shared" ca="1" si="482"/>
        <v>50745</v>
      </c>
      <c r="AL757">
        <f t="shared" ca="1" si="483"/>
        <v>877</v>
      </c>
      <c r="AM757" s="19">
        <f t="shared" ca="1" si="484"/>
        <v>579697</v>
      </c>
      <c r="AN757" t="str">
        <f ca="1">IF($C757=0,"",
VLOOKUP(MID($E757,1,1),TRANSF2,2,FALSE)
&amp; VLOOKUP(MID($E757,2,1),TRANSF2,2,FALSE)
&amp; VLOOKUP(MID($E757,3,1),TRANSF2,2,FALSE)
&amp; VLOOKUP(MID($E757,4,1),TRANSF2,2,FALSE)
&amp; VLOOKUP(MID($E757,5,1),TRANSF2,2,FALSE)
)</f>
        <v>DDBDD</v>
      </c>
      <c r="AO757" t="str">
        <f t="shared" ca="1" si="490"/>
        <v>DDBDD 817</v>
      </c>
      <c r="AP757" t="str">
        <f ca="1"/>
        <v>LLFLL 856</v>
      </c>
      <c r="AQ757" t="str" cm="1">
        <f t="array" aca="1" ref="AQ757:AR757" ca="1">IF($C757=0,"",_xlfn.TEXTSPLIT(AP757," "))</f>
        <v>LLFLL</v>
      </c>
      <c r="AR757" t="str">
        <f ca="1"/>
        <v>856</v>
      </c>
      <c r="AS757">
        <f t="shared" ca="1" si="491"/>
        <v>856</v>
      </c>
      <c r="AT757">
        <f ca="1"/>
        <v>745</v>
      </c>
      <c r="AU757" t="str">
        <f ca="1">IF($C757=0,"",
VLOOKUP(MID(AQ757,1,1),REVTRANS2,2,FALSE)
&amp; VLOOKUP(MID(AQ757,2,1),REVTRANS2,2,FALSE)
&amp; VLOOKUP(MID(AQ757,3,1),REVTRANS2,2,FALSE)
&amp; VLOOKUP(MID(AQ757,4,1),REVTRANS2,2,FALSE)
&amp; VLOOKUP(MID(AQ757,5,1),REVTRANS2,2,FALSE)
)</f>
        <v>TT6TT</v>
      </c>
      <c r="AV757">
        <f t="shared" ca="1" si="470"/>
        <v>0</v>
      </c>
      <c r="AW757">
        <f t="shared" ca="1" si="506"/>
        <v>0</v>
      </c>
      <c r="AX757">
        <f t="shared" ca="1" si="506"/>
        <v>0</v>
      </c>
      <c r="AY757">
        <f t="shared" ca="1" si="506"/>
        <v>0</v>
      </c>
      <c r="AZ757">
        <f t="shared" ca="1" si="506"/>
        <v>0</v>
      </c>
      <c r="BA757">
        <f t="shared" ca="1" si="506"/>
        <v>1</v>
      </c>
      <c r="BB757">
        <f t="shared" ca="1" si="506"/>
        <v>0</v>
      </c>
      <c r="BC757">
        <f t="shared" ca="1" si="506"/>
        <v>0</v>
      </c>
      <c r="BD757">
        <f t="shared" ca="1" si="506"/>
        <v>0</v>
      </c>
      <c r="BE757">
        <f t="shared" ca="1" si="506"/>
        <v>4</v>
      </c>
      <c r="BF757">
        <f t="shared" ca="1" si="506"/>
        <v>0</v>
      </c>
      <c r="BG757">
        <f t="shared" ca="1" si="506"/>
        <v>0</v>
      </c>
      <c r="BH757">
        <f t="shared" ca="1" si="506"/>
        <v>0</v>
      </c>
      <c r="BI757" s="37">
        <f t="shared" ca="1" si="506"/>
        <v>0</v>
      </c>
      <c r="BJ757" t="b">
        <f t="shared" ca="1" si="492"/>
        <v>0</v>
      </c>
      <c r="BK757" t="b">
        <f t="shared" ca="1" si="493"/>
        <v>1</v>
      </c>
      <c r="BL757" t="b">
        <f t="shared" ca="1" si="494"/>
        <v>0</v>
      </c>
      <c r="BM757" t="b">
        <f t="shared" ca="1" si="495"/>
        <v>0</v>
      </c>
      <c r="BN757" t="b">
        <f t="shared" ca="1" si="496"/>
        <v>0</v>
      </c>
      <c r="BO757" t="b">
        <f t="shared" ca="1" si="497"/>
        <v>0</v>
      </c>
      <c r="BP757" t="b">
        <f t="shared" ca="1" si="498"/>
        <v>0</v>
      </c>
      <c r="BQ757">
        <f t="shared" ca="1" si="499"/>
        <v>1</v>
      </c>
      <c r="BR757">
        <f t="shared" ca="1" si="500"/>
        <v>60745</v>
      </c>
      <c r="BS757" cm="1">
        <f t="array" aca="1" ref="BS757" ca="1">IF($C757=0,"",RANK(BR757,OFFSET(KKK,0,0,LAST,1),-1))</f>
        <v>925</v>
      </c>
      <c r="BT757" s="19">
        <f t="shared" ca="1" si="501"/>
        <v>791800</v>
      </c>
    </row>
    <row r="758" spans="1:72">
      <c r="A758">
        <v>746</v>
      </c>
      <c r="C758" s="9" t="str">
        <f t="shared" ca="1" si="468"/>
        <v>K8844 459</v>
      </c>
      <c r="D758">
        <f t="shared" ca="1" si="471"/>
        <v>9</v>
      </c>
      <c r="E758" t="str">
        <f t="shared" ca="1" si="485"/>
        <v>K8844</v>
      </c>
      <c r="F758" t="str">
        <f t="shared" ca="1" si="472"/>
        <v>OHHDD</v>
      </c>
      <c r="G758" t="str">
        <f t="shared" ca="1" si="486"/>
        <v>OHHDD 459</v>
      </c>
      <c r="H758" t="str">
        <f ca="1"/>
        <v>MLODM 679</v>
      </c>
      <c r="I758" t="str" cm="1">
        <f t="array" aca="1" ref="I758:J758" ca="1">IF($C758=0,"",_xlfn.TEXTSPLIT(H758," "))</f>
        <v>MLODM</v>
      </c>
      <c r="J758" t="str">
        <f ca="1"/>
        <v>679</v>
      </c>
      <c r="K758">
        <f t="shared" ca="1" si="487"/>
        <v>679</v>
      </c>
      <c r="L758">
        <f ca="1"/>
        <v>746</v>
      </c>
      <c r="M758" t="str">
        <f t="shared" ca="1" si="473"/>
        <v>JTK4J</v>
      </c>
      <c r="N758">
        <f t="shared" ca="1" si="507"/>
        <v>0</v>
      </c>
      <c r="O758">
        <f t="shared" ca="1" si="508"/>
        <v>0</v>
      </c>
      <c r="P758">
        <f t="shared" ca="1" si="508"/>
        <v>0</v>
      </c>
      <c r="Q758">
        <f t="shared" ca="1" si="508"/>
        <v>1</v>
      </c>
      <c r="R758">
        <f t="shared" ca="1" si="508"/>
        <v>0</v>
      </c>
      <c r="S758">
        <f t="shared" ca="1" si="508"/>
        <v>0</v>
      </c>
      <c r="T758">
        <f t="shared" ca="1" si="508"/>
        <v>0</v>
      </c>
      <c r="U758">
        <f t="shared" ca="1" si="508"/>
        <v>0</v>
      </c>
      <c r="V758">
        <f t="shared" ca="1" si="508"/>
        <v>0</v>
      </c>
      <c r="W758">
        <f t="shared" ca="1" si="508"/>
        <v>1</v>
      </c>
      <c r="X758">
        <f t="shared" ca="1" si="508"/>
        <v>2</v>
      </c>
      <c r="Y758">
        <f t="shared" ca="1" si="508"/>
        <v>0</v>
      </c>
      <c r="Z758">
        <f t="shared" ca="1" si="508"/>
        <v>1</v>
      </c>
      <c r="AA758">
        <f t="shared" ca="1" si="508"/>
        <v>0</v>
      </c>
      <c r="AB758">
        <f t="shared" ca="1" si="488"/>
        <v>5</v>
      </c>
      <c r="AC758" t="b">
        <f t="shared" ca="1" si="475"/>
        <v>0</v>
      </c>
      <c r="AD758" t="b">
        <f t="shared" ca="1" si="476"/>
        <v>0</v>
      </c>
      <c r="AE758" t="b">
        <f t="shared" ca="1" si="477"/>
        <v>0</v>
      </c>
      <c r="AF758" t="b">
        <f t="shared" ca="1" si="478"/>
        <v>0</v>
      </c>
      <c r="AG758" t="b">
        <f t="shared" ca="1" si="479"/>
        <v>0</v>
      </c>
      <c r="AH758" t="b">
        <f t="shared" ca="1" si="480"/>
        <v>1</v>
      </c>
      <c r="AI758" t="b">
        <f t="shared" ca="1" si="481"/>
        <v>0</v>
      </c>
      <c r="AJ758">
        <f t="shared" ca="1" si="489"/>
        <v>1</v>
      </c>
      <c r="AK758">
        <f t="shared" ca="1" si="482"/>
        <v>20746</v>
      </c>
      <c r="AL758">
        <f t="shared" ca="1" si="483"/>
        <v>382</v>
      </c>
      <c r="AM758" s="19">
        <f t="shared" ca="1" si="484"/>
        <v>259378</v>
      </c>
      <c r="AN758" t="str">
        <f ca="1">IF($C758=0,"",
VLOOKUP(MID($E758,1,1),TRANSF2,2,FALSE)
&amp; VLOOKUP(MID($E758,2,1),TRANSF2,2,FALSE)
&amp; VLOOKUP(MID($E758,3,1),TRANSF2,2,FALSE)
&amp; VLOOKUP(MID($E758,4,1),TRANSF2,2,FALSE)
&amp; VLOOKUP(MID($E758,5,1),TRANSF2,2,FALSE)
)</f>
        <v>OHHDD</v>
      </c>
      <c r="AO758" t="str">
        <f t="shared" ca="1" si="490"/>
        <v>OHHDD 459</v>
      </c>
      <c r="AP758" t="str">
        <f ca="1"/>
        <v>LLGGL 384</v>
      </c>
      <c r="AQ758" t="str" cm="1">
        <f t="array" aca="1" ref="AQ758:AR758" ca="1">IF($C758=0,"",_xlfn.TEXTSPLIT(AP758," "))</f>
        <v>LLGGL</v>
      </c>
      <c r="AR758" t="str">
        <f ca="1"/>
        <v>384</v>
      </c>
      <c r="AS758">
        <f t="shared" ca="1" si="491"/>
        <v>384</v>
      </c>
      <c r="AT758">
        <f ca="1"/>
        <v>746</v>
      </c>
      <c r="AU758" t="str">
        <f ca="1">IF($C758=0,"",
VLOOKUP(MID(AQ758,1,1),REVTRANS2,2,FALSE)
&amp; VLOOKUP(MID(AQ758,2,1),REVTRANS2,2,FALSE)
&amp; VLOOKUP(MID(AQ758,3,1),REVTRANS2,2,FALSE)
&amp; VLOOKUP(MID(AQ758,4,1),REVTRANS2,2,FALSE)
&amp; VLOOKUP(MID(AQ758,5,1),REVTRANS2,2,FALSE)
)</f>
        <v>TT77T</v>
      </c>
      <c r="AV758">
        <f t="shared" ca="1" si="470"/>
        <v>0</v>
      </c>
      <c r="AW758">
        <f t="shared" ca="1" si="506"/>
        <v>0</v>
      </c>
      <c r="AX758">
        <f t="shared" ca="1" si="506"/>
        <v>0</v>
      </c>
      <c r="AY758">
        <f t="shared" ca="1" si="506"/>
        <v>0</v>
      </c>
      <c r="AZ758">
        <f t="shared" ca="1" si="506"/>
        <v>0</v>
      </c>
      <c r="BA758">
        <f t="shared" ca="1" si="506"/>
        <v>0</v>
      </c>
      <c r="BB758">
        <f t="shared" ca="1" si="506"/>
        <v>2</v>
      </c>
      <c r="BC758">
        <f t="shared" ca="1" si="506"/>
        <v>0</v>
      </c>
      <c r="BD758">
        <f t="shared" ca="1" si="506"/>
        <v>0</v>
      </c>
      <c r="BE758">
        <f t="shared" ca="1" si="506"/>
        <v>3</v>
      </c>
      <c r="BF758">
        <f t="shared" ca="1" si="506"/>
        <v>0</v>
      </c>
      <c r="BG758">
        <f t="shared" ca="1" si="506"/>
        <v>0</v>
      </c>
      <c r="BH758">
        <f t="shared" ca="1" si="506"/>
        <v>0</v>
      </c>
      <c r="BI758" s="37">
        <f t="shared" ca="1" si="506"/>
        <v>0</v>
      </c>
      <c r="BJ758" t="b">
        <f t="shared" ca="1" si="492"/>
        <v>0</v>
      </c>
      <c r="BK758" t="b">
        <f t="shared" ca="1" si="493"/>
        <v>0</v>
      </c>
      <c r="BL758" t="b">
        <f t="shared" ca="1" si="494"/>
        <v>1</v>
      </c>
      <c r="BM758" t="b">
        <f t="shared" ca="1" si="495"/>
        <v>0</v>
      </c>
      <c r="BN758" t="b">
        <f t="shared" ca="1" si="496"/>
        <v>0</v>
      </c>
      <c r="BO758" t="b">
        <f t="shared" ca="1" si="497"/>
        <v>0</v>
      </c>
      <c r="BP758" t="b">
        <f t="shared" ca="1" si="498"/>
        <v>0</v>
      </c>
      <c r="BQ758">
        <f t="shared" ca="1" si="499"/>
        <v>1</v>
      </c>
      <c r="BR758">
        <f t="shared" ca="1" si="500"/>
        <v>50746</v>
      </c>
      <c r="BS758" cm="1">
        <f t="array" aca="1" ref="BS758" ca="1">IF($C758=0,"",RANK(BR758,OFFSET(KKK,0,0,LAST,1),-1))</f>
        <v>777</v>
      </c>
      <c r="BT758" s="19">
        <f t="shared" ca="1" si="501"/>
        <v>298368</v>
      </c>
    </row>
    <row r="759" spans="1:72">
      <c r="A759">
        <v>747</v>
      </c>
      <c r="C759" s="9" t="str">
        <f t="shared" ca="1" si="468"/>
        <v>K5KK7 975</v>
      </c>
      <c r="D759">
        <f t="shared" ca="1" si="471"/>
        <v>9</v>
      </c>
      <c r="E759" t="str">
        <f t="shared" ca="1" si="485"/>
        <v>K5KK7</v>
      </c>
      <c r="F759" t="str">
        <f t="shared" ca="1" si="472"/>
        <v>OEOOG</v>
      </c>
      <c r="G759" t="str">
        <f t="shared" ca="1" si="486"/>
        <v>OEOOG 975</v>
      </c>
      <c r="H759" t="str">
        <f ca="1"/>
        <v>MLOOI 505</v>
      </c>
      <c r="I759" t="str" cm="1">
        <f t="array" aca="1" ref="I759:J759" ca="1">IF($C759=0,"",_xlfn.TEXTSPLIT(H759," "))</f>
        <v>MLOOI</v>
      </c>
      <c r="J759" t="str">
        <f ca="1"/>
        <v>505</v>
      </c>
      <c r="K759">
        <f t="shared" ca="1" si="487"/>
        <v>505</v>
      </c>
      <c r="L759">
        <f ca="1"/>
        <v>747</v>
      </c>
      <c r="M759" t="str">
        <f t="shared" ca="1" si="473"/>
        <v>JTKK9</v>
      </c>
      <c r="N759">
        <f t="shared" ca="1" si="507"/>
        <v>0</v>
      </c>
      <c r="O759">
        <f t="shared" ca="1" si="508"/>
        <v>0</v>
      </c>
      <c r="P759">
        <f t="shared" ca="1" si="508"/>
        <v>0</v>
      </c>
      <c r="Q759">
        <f t="shared" ca="1" si="508"/>
        <v>0</v>
      </c>
      <c r="R759">
        <f t="shared" ca="1" si="508"/>
        <v>0</v>
      </c>
      <c r="S759">
        <f t="shared" ca="1" si="508"/>
        <v>0</v>
      </c>
      <c r="T759">
        <f t="shared" ca="1" si="508"/>
        <v>0</v>
      </c>
      <c r="U759">
        <f t="shared" ca="1" si="508"/>
        <v>0</v>
      </c>
      <c r="V759">
        <f t="shared" ca="1" si="508"/>
        <v>1</v>
      </c>
      <c r="W759">
        <f t="shared" ca="1" si="508"/>
        <v>1</v>
      </c>
      <c r="X759">
        <f t="shared" ca="1" si="508"/>
        <v>1</v>
      </c>
      <c r="Y759">
        <f t="shared" ca="1" si="508"/>
        <v>0</v>
      </c>
      <c r="Z759">
        <f t="shared" ca="1" si="508"/>
        <v>2</v>
      </c>
      <c r="AA759">
        <f t="shared" ca="1" si="508"/>
        <v>0</v>
      </c>
      <c r="AB759">
        <f t="shared" ca="1" si="488"/>
        <v>5</v>
      </c>
      <c r="AC759" t="b">
        <f t="shared" ca="1" si="475"/>
        <v>0</v>
      </c>
      <c r="AD759" t="b">
        <f t="shared" ca="1" si="476"/>
        <v>0</v>
      </c>
      <c r="AE759" t="b">
        <f t="shared" ca="1" si="477"/>
        <v>0</v>
      </c>
      <c r="AF759" t="b">
        <f t="shared" ca="1" si="478"/>
        <v>0</v>
      </c>
      <c r="AG759" t="b">
        <f t="shared" ca="1" si="479"/>
        <v>0</v>
      </c>
      <c r="AH759" t="b">
        <f t="shared" ca="1" si="480"/>
        <v>1</v>
      </c>
      <c r="AI759" t="b">
        <f t="shared" ca="1" si="481"/>
        <v>0</v>
      </c>
      <c r="AJ759">
        <f t="shared" ca="1" si="489"/>
        <v>1</v>
      </c>
      <c r="AK759">
        <f t="shared" ca="1" si="482"/>
        <v>20747</v>
      </c>
      <c r="AL759">
        <f t="shared" ca="1" si="483"/>
        <v>383</v>
      </c>
      <c r="AM759" s="19">
        <f t="shared" ca="1" si="484"/>
        <v>193415</v>
      </c>
      <c r="AN759" t="str">
        <f ca="1">IF($C759=0,"",
VLOOKUP(MID($E759,1,1),TRANSF2,2,FALSE)
&amp; VLOOKUP(MID($E759,2,1),TRANSF2,2,FALSE)
&amp; VLOOKUP(MID($E759,3,1),TRANSF2,2,FALSE)
&amp; VLOOKUP(MID($E759,4,1),TRANSF2,2,FALSE)
&amp; VLOOKUP(MID($E759,5,1),TRANSF2,2,FALSE)
)</f>
        <v>OEOOG</v>
      </c>
      <c r="AO759" t="str">
        <f t="shared" ca="1" si="490"/>
        <v>OEOOG 975</v>
      </c>
      <c r="AP759" t="str">
        <f ca="1"/>
        <v>LLGNL 507</v>
      </c>
      <c r="AQ759" t="str" cm="1">
        <f t="array" aca="1" ref="AQ759:AR759" ca="1">IF($C759=0,"",_xlfn.TEXTSPLIT(AP759," "))</f>
        <v>LLGNL</v>
      </c>
      <c r="AR759" t="str">
        <f ca="1"/>
        <v>507</v>
      </c>
      <c r="AS759">
        <f t="shared" ca="1" si="491"/>
        <v>507</v>
      </c>
      <c r="AT759">
        <f ca="1"/>
        <v>747</v>
      </c>
      <c r="AU759" t="str">
        <f ca="1">IF($C759=0,"",
VLOOKUP(MID(AQ759,1,1),REVTRANS2,2,FALSE)
&amp; VLOOKUP(MID(AQ759,2,1),REVTRANS2,2,FALSE)
&amp; VLOOKUP(MID(AQ759,3,1),REVTRANS2,2,FALSE)
&amp; VLOOKUP(MID(AQ759,4,1),REVTRANS2,2,FALSE)
&amp; VLOOKUP(MID(AQ759,5,1),REVTRANS2,2,FALSE)
)</f>
        <v>TT7QT</v>
      </c>
      <c r="AV759">
        <f t="shared" ca="1" si="470"/>
        <v>0</v>
      </c>
      <c r="AW759">
        <f t="shared" ca="1" si="506"/>
        <v>0</v>
      </c>
      <c r="AX759">
        <f t="shared" ca="1" si="506"/>
        <v>0</v>
      </c>
      <c r="AY759">
        <f t="shared" ca="1" si="506"/>
        <v>0</v>
      </c>
      <c r="AZ759">
        <f t="shared" ca="1" si="506"/>
        <v>0</v>
      </c>
      <c r="BA759">
        <f t="shared" ca="1" si="506"/>
        <v>0</v>
      </c>
      <c r="BB759">
        <f t="shared" ca="1" si="506"/>
        <v>1</v>
      </c>
      <c r="BC759">
        <f t="shared" ca="1" si="506"/>
        <v>0</v>
      </c>
      <c r="BD759">
        <f t="shared" ca="1" si="506"/>
        <v>0</v>
      </c>
      <c r="BE759">
        <f t="shared" ca="1" si="506"/>
        <v>3</v>
      </c>
      <c r="BF759">
        <f t="shared" ca="1" si="506"/>
        <v>1</v>
      </c>
      <c r="BG759">
        <f t="shared" ca="1" si="506"/>
        <v>0</v>
      </c>
      <c r="BH759">
        <f t="shared" ca="1" si="506"/>
        <v>0</v>
      </c>
      <c r="BI759" s="37">
        <f t="shared" ca="1" si="506"/>
        <v>0</v>
      </c>
      <c r="BJ759" t="b">
        <f t="shared" ca="1" si="492"/>
        <v>0</v>
      </c>
      <c r="BK759" t="b">
        <f t="shared" ca="1" si="493"/>
        <v>0</v>
      </c>
      <c r="BL759" t="b">
        <f t="shared" ca="1" si="494"/>
        <v>0</v>
      </c>
      <c r="BM759" t="b">
        <f t="shared" ca="1" si="495"/>
        <v>1</v>
      </c>
      <c r="BN759" t="b">
        <f t="shared" ca="1" si="496"/>
        <v>0</v>
      </c>
      <c r="BO759" t="b">
        <f t="shared" ca="1" si="497"/>
        <v>0</v>
      </c>
      <c r="BP759" t="b">
        <f t="shared" ca="1" si="498"/>
        <v>0</v>
      </c>
      <c r="BQ759">
        <f t="shared" ca="1" si="499"/>
        <v>1</v>
      </c>
      <c r="BR759">
        <f t="shared" ca="1" si="500"/>
        <v>40747</v>
      </c>
      <c r="BS759" cm="1">
        <f t="array" aca="1" ref="BS759" ca="1">IF($C759=0,"",RANK(BR759,OFFSET(KKK,0,0,LAST,1),-1))</f>
        <v>634</v>
      </c>
      <c r="BT759" s="19">
        <f t="shared" ca="1" si="501"/>
        <v>321438</v>
      </c>
    </row>
    <row r="760" spans="1:72">
      <c r="A760">
        <v>748</v>
      </c>
      <c r="C760" s="9" t="str">
        <f t="shared" ca="1" si="468"/>
        <v>A666Q 842</v>
      </c>
      <c r="D760">
        <f t="shared" ca="1" si="471"/>
        <v>9</v>
      </c>
      <c r="E760" t="str">
        <f t="shared" ca="1" si="485"/>
        <v>A666Q</v>
      </c>
      <c r="F760" t="str">
        <f t="shared" ca="1" si="472"/>
        <v>PFFFN</v>
      </c>
      <c r="G760" t="str">
        <f t="shared" ca="1" si="486"/>
        <v>PFFFN 842</v>
      </c>
      <c r="H760" t="str">
        <f ca="1"/>
        <v>MMEEI 196</v>
      </c>
      <c r="I760" t="str" cm="1">
        <f t="array" aca="1" ref="I760:J760" ca="1">IF($C760=0,"",_xlfn.TEXTSPLIT(H760," "))</f>
        <v>MMEEI</v>
      </c>
      <c r="J760" t="str">
        <f ca="1"/>
        <v>196</v>
      </c>
      <c r="K760">
        <f t="shared" ca="1" si="487"/>
        <v>196</v>
      </c>
      <c r="L760">
        <f ca="1"/>
        <v>748</v>
      </c>
      <c r="M760" t="str">
        <f t="shared" ca="1" si="473"/>
        <v>JJ559</v>
      </c>
      <c r="N760">
        <f t="shared" ca="1" si="507"/>
        <v>0</v>
      </c>
      <c r="O760">
        <f t="shared" ca="1" si="508"/>
        <v>0</v>
      </c>
      <c r="P760">
        <f t="shared" ca="1" si="508"/>
        <v>0</v>
      </c>
      <c r="Q760">
        <f t="shared" ca="1" si="508"/>
        <v>0</v>
      </c>
      <c r="R760">
        <f t="shared" ca="1" si="508"/>
        <v>2</v>
      </c>
      <c r="S760">
        <f t="shared" ca="1" si="508"/>
        <v>0</v>
      </c>
      <c r="T760">
        <f t="shared" ca="1" si="508"/>
        <v>0</v>
      </c>
      <c r="U760">
        <f t="shared" ca="1" si="508"/>
        <v>0</v>
      </c>
      <c r="V760">
        <f t="shared" ca="1" si="508"/>
        <v>1</v>
      </c>
      <c r="W760">
        <f t="shared" ca="1" si="508"/>
        <v>0</v>
      </c>
      <c r="X760">
        <f t="shared" ca="1" si="508"/>
        <v>2</v>
      </c>
      <c r="Y760">
        <f t="shared" ca="1" si="508"/>
        <v>0</v>
      </c>
      <c r="Z760">
        <f t="shared" ca="1" si="508"/>
        <v>0</v>
      </c>
      <c r="AA760">
        <f t="shared" ca="1" si="508"/>
        <v>0</v>
      </c>
      <c r="AB760">
        <f t="shared" ca="1" si="488"/>
        <v>5</v>
      </c>
      <c r="AC760" t="b">
        <f t="shared" ca="1" si="475"/>
        <v>0</v>
      </c>
      <c r="AD760" t="b">
        <f t="shared" ca="1" si="476"/>
        <v>0</v>
      </c>
      <c r="AE760" t="b">
        <f t="shared" ca="1" si="477"/>
        <v>0</v>
      </c>
      <c r="AF760" t="b">
        <f t="shared" ca="1" si="478"/>
        <v>0</v>
      </c>
      <c r="AG760" t="b">
        <f t="shared" ca="1" si="479"/>
        <v>1</v>
      </c>
      <c r="AH760" t="b">
        <f t="shared" ca="1" si="480"/>
        <v>0</v>
      </c>
      <c r="AI760" t="b">
        <f t="shared" ca="1" si="481"/>
        <v>0</v>
      </c>
      <c r="AJ760">
        <f t="shared" ca="1" si="489"/>
        <v>1</v>
      </c>
      <c r="AK760">
        <f t="shared" ca="1" si="482"/>
        <v>30748</v>
      </c>
      <c r="AL760">
        <f t="shared" ca="1" si="483"/>
        <v>577</v>
      </c>
      <c r="AM760" s="19">
        <f t="shared" ca="1" si="484"/>
        <v>113092</v>
      </c>
      <c r="AN760" t="str">
        <f ca="1">IF($C760=0,"",
VLOOKUP(MID($E760,1,1),TRANSF2,2,FALSE)
&amp; VLOOKUP(MID($E760,2,1),TRANSF2,2,FALSE)
&amp; VLOOKUP(MID($E760,3,1),TRANSF2,2,FALSE)
&amp; VLOOKUP(MID($E760,4,1),TRANSF2,2,FALSE)
&amp; VLOOKUP(MID($E760,5,1),TRANSF2,2,FALSE)
)</f>
        <v>PFFFN</v>
      </c>
      <c r="AO760" t="str">
        <f t="shared" ca="1" si="490"/>
        <v>PFFFN 842</v>
      </c>
      <c r="AP760" t="str">
        <f ca="1"/>
        <v>LLLCL 885</v>
      </c>
      <c r="AQ760" t="str" cm="1">
        <f t="array" aca="1" ref="AQ760:AR760" ca="1">IF($C760=0,"",_xlfn.TEXTSPLIT(AP760," "))</f>
        <v>LLLCL</v>
      </c>
      <c r="AR760" t="str">
        <f ca="1"/>
        <v>885</v>
      </c>
      <c r="AS760">
        <f t="shared" ca="1" si="491"/>
        <v>885</v>
      </c>
      <c r="AT760">
        <f ca="1"/>
        <v>748</v>
      </c>
      <c r="AU760" t="str">
        <f ca="1">IF($C760=0,"",
VLOOKUP(MID(AQ760,1,1),REVTRANS2,2,FALSE)
&amp; VLOOKUP(MID(AQ760,2,1),REVTRANS2,2,FALSE)
&amp; VLOOKUP(MID(AQ760,3,1),REVTRANS2,2,FALSE)
&amp; VLOOKUP(MID(AQ760,4,1),REVTRANS2,2,FALSE)
&amp; VLOOKUP(MID(AQ760,5,1),REVTRANS2,2,FALSE)
)</f>
        <v>TTT3T</v>
      </c>
      <c r="AV760">
        <f t="shared" ca="1" si="470"/>
        <v>0</v>
      </c>
      <c r="AW760">
        <f t="shared" ca="1" si="506"/>
        <v>0</v>
      </c>
      <c r="AX760">
        <f t="shared" ca="1" si="506"/>
        <v>1</v>
      </c>
      <c r="AY760">
        <f t="shared" ca="1" si="506"/>
        <v>0</v>
      </c>
      <c r="AZ760">
        <f t="shared" ca="1" si="506"/>
        <v>0</v>
      </c>
      <c r="BA760">
        <f t="shared" ca="1" si="506"/>
        <v>0</v>
      </c>
      <c r="BB760">
        <f t="shared" ca="1" si="506"/>
        <v>0</v>
      </c>
      <c r="BC760">
        <f t="shared" ca="1" si="506"/>
        <v>0</v>
      </c>
      <c r="BD760">
        <f t="shared" ca="1" si="506"/>
        <v>0</v>
      </c>
      <c r="BE760">
        <f t="shared" ca="1" si="506"/>
        <v>4</v>
      </c>
      <c r="BF760">
        <f t="shared" ca="1" si="506"/>
        <v>0</v>
      </c>
      <c r="BG760">
        <f t="shared" ca="1" si="506"/>
        <v>0</v>
      </c>
      <c r="BH760">
        <f t="shared" ca="1" si="506"/>
        <v>0</v>
      </c>
      <c r="BI760" s="37">
        <f t="shared" ca="1" si="506"/>
        <v>0</v>
      </c>
      <c r="BJ760" t="b">
        <f t="shared" ca="1" si="492"/>
        <v>0</v>
      </c>
      <c r="BK760" t="b">
        <f t="shared" ca="1" si="493"/>
        <v>1</v>
      </c>
      <c r="BL760" t="b">
        <f t="shared" ca="1" si="494"/>
        <v>0</v>
      </c>
      <c r="BM760" t="b">
        <f t="shared" ca="1" si="495"/>
        <v>0</v>
      </c>
      <c r="BN760" t="b">
        <f t="shared" ca="1" si="496"/>
        <v>0</v>
      </c>
      <c r="BO760" t="b">
        <f t="shared" ca="1" si="497"/>
        <v>0</v>
      </c>
      <c r="BP760" t="b">
        <f t="shared" ca="1" si="498"/>
        <v>0</v>
      </c>
      <c r="BQ760">
        <f t="shared" ca="1" si="499"/>
        <v>1</v>
      </c>
      <c r="BR760">
        <f t="shared" ca="1" si="500"/>
        <v>60748</v>
      </c>
      <c r="BS760" cm="1">
        <f t="array" aca="1" ref="BS760" ca="1">IF($C760=0,"",RANK(BR760,OFFSET(KKK,0,0,LAST,1),-1))</f>
        <v>926</v>
      </c>
      <c r="BT760" s="19">
        <f t="shared" ca="1" si="501"/>
        <v>819510</v>
      </c>
    </row>
    <row r="761" spans="1:72">
      <c r="A761">
        <v>749</v>
      </c>
      <c r="C761" s="9" t="str">
        <f t="shared" ca="1" si="468"/>
        <v>8T6Q7 434</v>
      </c>
      <c r="D761">
        <f t="shared" ca="1" si="471"/>
        <v>9</v>
      </c>
      <c r="E761" t="str">
        <f t="shared" ca="1" si="485"/>
        <v>8T6Q7</v>
      </c>
      <c r="F761" t="str">
        <f t="shared" ca="1" si="472"/>
        <v>HLFNG</v>
      </c>
      <c r="G761" t="str">
        <f t="shared" ca="1" si="486"/>
        <v>HLFNG 434</v>
      </c>
      <c r="H761" t="str">
        <f ca="1"/>
        <v>MMFFF 116</v>
      </c>
      <c r="I761" t="str" cm="1">
        <f t="array" aca="1" ref="I761:J761" ca="1">IF($C761=0,"",_xlfn.TEXTSPLIT(H761," "))</f>
        <v>MMFFF</v>
      </c>
      <c r="J761" t="str">
        <f ca="1"/>
        <v>116</v>
      </c>
      <c r="K761">
        <f t="shared" ca="1" si="487"/>
        <v>116</v>
      </c>
      <c r="L761">
        <f ca="1"/>
        <v>749</v>
      </c>
      <c r="M761" t="str">
        <f t="shared" ca="1" si="473"/>
        <v>JJ666</v>
      </c>
      <c r="N761">
        <f t="shared" ca="1" si="507"/>
        <v>0</v>
      </c>
      <c r="O761">
        <f t="shared" ca="1" si="508"/>
        <v>0</v>
      </c>
      <c r="P761">
        <f t="shared" ca="1" si="508"/>
        <v>0</v>
      </c>
      <c r="Q761">
        <f t="shared" ca="1" si="508"/>
        <v>0</v>
      </c>
      <c r="R761">
        <f t="shared" ca="1" si="508"/>
        <v>0</v>
      </c>
      <c r="S761">
        <f t="shared" ca="1" si="508"/>
        <v>3</v>
      </c>
      <c r="T761">
        <f t="shared" ca="1" si="508"/>
        <v>0</v>
      </c>
      <c r="U761">
        <f t="shared" ca="1" si="508"/>
        <v>0</v>
      </c>
      <c r="V761">
        <f t="shared" ca="1" si="508"/>
        <v>0</v>
      </c>
      <c r="W761">
        <f t="shared" ca="1" si="508"/>
        <v>0</v>
      </c>
      <c r="X761">
        <f t="shared" ca="1" si="508"/>
        <v>2</v>
      </c>
      <c r="Y761">
        <f t="shared" ca="1" si="508"/>
        <v>0</v>
      </c>
      <c r="Z761">
        <f t="shared" ca="1" si="508"/>
        <v>0</v>
      </c>
      <c r="AA761">
        <f t="shared" ca="1" si="508"/>
        <v>0</v>
      </c>
      <c r="AB761">
        <f t="shared" ca="1" si="488"/>
        <v>5</v>
      </c>
      <c r="AC761" t="b">
        <f t="shared" ca="1" si="475"/>
        <v>0</v>
      </c>
      <c r="AD761" t="b">
        <f t="shared" ca="1" si="476"/>
        <v>0</v>
      </c>
      <c r="AE761" t="b">
        <f t="shared" ca="1" si="477"/>
        <v>1</v>
      </c>
      <c r="AF761" t="b">
        <f t="shared" ca="1" si="478"/>
        <v>0</v>
      </c>
      <c r="AG761" t="b">
        <f t="shared" ca="1" si="479"/>
        <v>0</v>
      </c>
      <c r="AH761" t="b">
        <f t="shared" ca="1" si="480"/>
        <v>0</v>
      </c>
      <c r="AI761" t="b">
        <f t="shared" ca="1" si="481"/>
        <v>0</v>
      </c>
      <c r="AJ761">
        <f t="shared" ca="1" si="489"/>
        <v>1</v>
      </c>
      <c r="AK761">
        <f t="shared" ca="1" si="482"/>
        <v>50749</v>
      </c>
      <c r="AL761">
        <f t="shared" ca="1" si="483"/>
        <v>878</v>
      </c>
      <c r="AM761" s="19">
        <f t="shared" ca="1" si="484"/>
        <v>101848</v>
      </c>
      <c r="AN761" t="str">
        <f ca="1">IF($C761=0,"",
VLOOKUP(MID($E761,1,1),TRANSF2,2,FALSE)
&amp; VLOOKUP(MID($E761,2,1),TRANSF2,2,FALSE)
&amp; VLOOKUP(MID($E761,3,1),TRANSF2,2,FALSE)
&amp; VLOOKUP(MID($E761,4,1),TRANSF2,2,FALSE)
&amp; VLOOKUP(MID($E761,5,1),TRANSF2,2,FALSE)
)</f>
        <v>HLFNG</v>
      </c>
      <c r="AO761" t="str">
        <f t="shared" ca="1" si="490"/>
        <v>HLFNG 434</v>
      </c>
      <c r="AP761" t="str">
        <f ca="1"/>
        <v>LLLDL 525</v>
      </c>
      <c r="AQ761" t="str" cm="1">
        <f t="array" aca="1" ref="AQ761:AR761" ca="1">IF($C761=0,"",_xlfn.TEXTSPLIT(AP761," "))</f>
        <v>LLLDL</v>
      </c>
      <c r="AR761" t="str">
        <f ca="1"/>
        <v>525</v>
      </c>
      <c r="AS761">
        <f t="shared" ca="1" si="491"/>
        <v>525</v>
      </c>
      <c r="AT761">
        <f ca="1"/>
        <v>749</v>
      </c>
      <c r="AU761" t="str">
        <f ca="1">IF($C761=0,"",
VLOOKUP(MID(AQ761,1,1),REVTRANS2,2,FALSE)
&amp; VLOOKUP(MID(AQ761,2,1),REVTRANS2,2,FALSE)
&amp; VLOOKUP(MID(AQ761,3,1),REVTRANS2,2,FALSE)
&amp; VLOOKUP(MID(AQ761,4,1),REVTRANS2,2,FALSE)
&amp; VLOOKUP(MID(AQ761,5,1),REVTRANS2,2,FALSE)
)</f>
        <v>TTT4T</v>
      </c>
      <c r="AV761">
        <f t="shared" ca="1" si="470"/>
        <v>0</v>
      </c>
      <c r="AW761">
        <f t="shared" ca="1" si="506"/>
        <v>0</v>
      </c>
      <c r="AX761">
        <f t="shared" ca="1" si="506"/>
        <v>0</v>
      </c>
      <c r="AY761">
        <f t="shared" ca="1" si="506"/>
        <v>1</v>
      </c>
      <c r="AZ761">
        <f t="shared" ca="1" si="506"/>
        <v>0</v>
      </c>
      <c r="BA761">
        <f t="shared" ca="1" si="506"/>
        <v>0</v>
      </c>
      <c r="BB761">
        <f t="shared" ca="1" si="506"/>
        <v>0</v>
      </c>
      <c r="BC761">
        <f t="shared" ca="1" si="506"/>
        <v>0</v>
      </c>
      <c r="BD761">
        <f t="shared" ca="1" si="506"/>
        <v>0</v>
      </c>
      <c r="BE761">
        <f t="shared" ca="1" si="506"/>
        <v>4</v>
      </c>
      <c r="BF761">
        <f t="shared" ca="1" si="506"/>
        <v>0</v>
      </c>
      <c r="BG761">
        <f t="shared" ca="1" si="506"/>
        <v>0</v>
      </c>
      <c r="BH761">
        <f t="shared" ca="1" si="506"/>
        <v>0</v>
      </c>
      <c r="BI761" s="37">
        <f t="shared" ca="1" si="506"/>
        <v>0</v>
      </c>
      <c r="BJ761" t="b">
        <f t="shared" ca="1" si="492"/>
        <v>0</v>
      </c>
      <c r="BK761" t="b">
        <f t="shared" ca="1" si="493"/>
        <v>1</v>
      </c>
      <c r="BL761" t="b">
        <f t="shared" ca="1" si="494"/>
        <v>0</v>
      </c>
      <c r="BM761" t="b">
        <f t="shared" ca="1" si="495"/>
        <v>0</v>
      </c>
      <c r="BN761" t="b">
        <f t="shared" ca="1" si="496"/>
        <v>0</v>
      </c>
      <c r="BO761" t="b">
        <f t="shared" ca="1" si="497"/>
        <v>0</v>
      </c>
      <c r="BP761" t="b">
        <f t="shared" ca="1" si="498"/>
        <v>0</v>
      </c>
      <c r="BQ761">
        <f t="shared" ca="1" si="499"/>
        <v>1</v>
      </c>
      <c r="BR761">
        <f t="shared" ca="1" si="500"/>
        <v>60749</v>
      </c>
      <c r="BS761" cm="1">
        <f t="array" aca="1" ref="BS761" ca="1">IF($C761=0,"",RANK(BR761,OFFSET(KKK,0,0,LAST,1),-1))</f>
        <v>927</v>
      </c>
      <c r="BT761" s="19">
        <f t="shared" ca="1" si="501"/>
        <v>486675</v>
      </c>
    </row>
    <row r="762" spans="1:72">
      <c r="A762">
        <v>750</v>
      </c>
      <c r="C762" s="9" t="str">
        <f t="shared" ca="1" si="468"/>
        <v>63Q4J 42</v>
      </c>
      <c r="D762">
        <f t="shared" ca="1" si="471"/>
        <v>8</v>
      </c>
      <c r="E762" t="str">
        <f t="shared" ca="1" si="485"/>
        <v>63Q4J</v>
      </c>
      <c r="F762" t="str">
        <f t="shared" ca="1" si="472"/>
        <v>FCNDM</v>
      </c>
      <c r="G762" t="str">
        <f t="shared" ca="1" si="486"/>
        <v>FCNDM 42</v>
      </c>
      <c r="H762" t="str">
        <f ca="1"/>
        <v>MMGGG 122</v>
      </c>
      <c r="I762" t="str" cm="1">
        <f t="array" aca="1" ref="I762:J762" ca="1">IF($C762=0,"",_xlfn.TEXTSPLIT(H762," "))</f>
        <v>MMGGG</v>
      </c>
      <c r="J762" t="str">
        <f ca="1"/>
        <v>122</v>
      </c>
      <c r="K762">
        <f t="shared" ca="1" si="487"/>
        <v>122</v>
      </c>
      <c r="L762">
        <f ca="1"/>
        <v>750</v>
      </c>
      <c r="M762" t="str">
        <f t="shared" ca="1" si="473"/>
        <v>JJ777</v>
      </c>
      <c r="N762">
        <f t="shared" ca="1" si="507"/>
        <v>0</v>
      </c>
      <c r="O762">
        <f t="shared" ca="1" si="508"/>
        <v>0</v>
      </c>
      <c r="P762">
        <f t="shared" ca="1" si="508"/>
        <v>0</v>
      </c>
      <c r="Q762">
        <f t="shared" ca="1" si="508"/>
        <v>0</v>
      </c>
      <c r="R762">
        <f t="shared" ca="1" si="508"/>
        <v>0</v>
      </c>
      <c r="S762">
        <f t="shared" ca="1" si="508"/>
        <v>0</v>
      </c>
      <c r="T762">
        <f t="shared" ca="1" si="508"/>
        <v>3</v>
      </c>
      <c r="U762">
        <f t="shared" ca="1" si="508"/>
        <v>0</v>
      </c>
      <c r="V762">
        <f t="shared" ca="1" si="508"/>
        <v>0</v>
      </c>
      <c r="W762">
        <f t="shared" ca="1" si="508"/>
        <v>0</v>
      </c>
      <c r="X762">
        <f t="shared" ca="1" si="508"/>
        <v>2</v>
      </c>
      <c r="Y762">
        <f t="shared" ca="1" si="508"/>
        <v>0</v>
      </c>
      <c r="Z762">
        <f t="shared" ca="1" si="508"/>
        <v>0</v>
      </c>
      <c r="AA762">
        <f t="shared" ca="1" si="508"/>
        <v>0</v>
      </c>
      <c r="AB762">
        <f t="shared" ca="1" si="488"/>
        <v>5</v>
      </c>
      <c r="AC762" t="b">
        <f t="shared" ca="1" si="475"/>
        <v>0</v>
      </c>
      <c r="AD762" t="b">
        <f t="shared" ca="1" si="476"/>
        <v>0</v>
      </c>
      <c r="AE762" t="b">
        <f t="shared" ca="1" si="477"/>
        <v>1</v>
      </c>
      <c r="AF762" t="b">
        <f t="shared" ca="1" si="478"/>
        <v>0</v>
      </c>
      <c r="AG762" t="b">
        <f t="shared" ca="1" si="479"/>
        <v>0</v>
      </c>
      <c r="AH762" t="b">
        <f t="shared" ca="1" si="480"/>
        <v>0</v>
      </c>
      <c r="AI762" t="b">
        <f t="shared" ca="1" si="481"/>
        <v>0</v>
      </c>
      <c r="AJ762">
        <f t="shared" ca="1" si="489"/>
        <v>1</v>
      </c>
      <c r="AK762">
        <f t="shared" ca="1" si="482"/>
        <v>50750</v>
      </c>
      <c r="AL762">
        <f t="shared" ca="1" si="483"/>
        <v>879</v>
      </c>
      <c r="AM762" s="19">
        <f t="shared" ca="1" si="484"/>
        <v>107238</v>
      </c>
      <c r="AN762" t="str">
        <f ca="1">IF($C762=0,"",
VLOOKUP(MID($E762,1,1),TRANSF2,2,FALSE)
&amp; VLOOKUP(MID($E762,2,1),TRANSF2,2,FALSE)
&amp; VLOOKUP(MID($E762,3,1),TRANSF2,2,FALSE)
&amp; VLOOKUP(MID($E762,4,1),TRANSF2,2,FALSE)
&amp; VLOOKUP(MID($E762,5,1),TRANSF2,2,FALSE)
)</f>
        <v>FCNDA</v>
      </c>
      <c r="AO762" t="str">
        <f t="shared" ca="1" si="490"/>
        <v>FCNDA 42</v>
      </c>
      <c r="AP762" t="str">
        <f ca="1"/>
        <v>LLLEC 859</v>
      </c>
      <c r="AQ762" t="str" cm="1">
        <f t="array" aca="1" ref="AQ762:AR762" ca="1">IF($C762=0,"",_xlfn.TEXTSPLIT(AP762," "))</f>
        <v>LLLEC</v>
      </c>
      <c r="AR762" t="str">
        <f ca="1"/>
        <v>859</v>
      </c>
      <c r="AS762">
        <f t="shared" ca="1" si="491"/>
        <v>859</v>
      </c>
      <c r="AT762">
        <f ca="1"/>
        <v>750</v>
      </c>
      <c r="AU762" t="str">
        <f ca="1">IF($C762=0,"",
VLOOKUP(MID(AQ762,1,1),REVTRANS2,2,FALSE)
&amp; VLOOKUP(MID(AQ762,2,1),REVTRANS2,2,FALSE)
&amp; VLOOKUP(MID(AQ762,3,1),REVTRANS2,2,FALSE)
&amp; VLOOKUP(MID(AQ762,4,1),REVTRANS2,2,FALSE)
&amp; VLOOKUP(MID(AQ762,5,1),REVTRANS2,2,FALSE)
)</f>
        <v>TTT53</v>
      </c>
      <c r="AV762">
        <f t="shared" ca="1" si="470"/>
        <v>0</v>
      </c>
      <c r="AW762">
        <f t="shared" ca="1" si="506"/>
        <v>0</v>
      </c>
      <c r="AX762">
        <f t="shared" ca="1" si="506"/>
        <v>1</v>
      </c>
      <c r="AY762">
        <f t="shared" ca="1" si="506"/>
        <v>0</v>
      </c>
      <c r="AZ762">
        <f t="shared" ca="1" si="506"/>
        <v>1</v>
      </c>
      <c r="BA762">
        <f t="shared" ca="1" si="506"/>
        <v>0</v>
      </c>
      <c r="BB762">
        <f t="shared" ca="1" si="506"/>
        <v>0</v>
      </c>
      <c r="BC762">
        <f t="shared" ca="1" si="506"/>
        <v>0</v>
      </c>
      <c r="BD762">
        <f t="shared" ca="1" si="506"/>
        <v>0</v>
      </c>
      <c r="BE762">
        <f t="shared" ca="1" si="506"/>
        <v>3</v>
      </c>
      <c r="BF762">
        <f t="shared" ca="1" si="506"/>
        <v>0</v>
      </c>
      <c r="BG762">
        <f t="shared" ca="1" si="506"/>
        <v>0</v>
      </c>
      <c r="BH762">
        <f t="shared" ca="1" si="506"/>
        <v>0</v>
      </c>
      <c r="BI762" s="37">
        <f t="shared" ca="1" si="506"/>
        <v>0</v>
      </c>
      <c r="BJ762" t="b">
        <f t="shared" ca="1" si="492"/>
        <v>0</v>
      </c>
      <c r="BK762" t="b">
        <f t="shared" ca="1" si="493"/>
        <v>0</v>
      </c>
      <c r="BL762" t="b">
        <f t="shared" ca="1" si="494"/>
        <v>0</v>
      </c>
      <c r="BM762" t="b">
        <f t="shared" ca="1" si="495"/>
        <v>1</v>
      </c>
      <c r="BN762" t="b">
        <f t="shared" ca="1" si="496"/>
        <v>0</v>
      </c>
      <c r="BO762" t="b">
        <f t="shared" ca="1" si="497"/>
        <v>0</v>
      </c>
      <c r="BP762" t="b">
        <f t="shared" ca="1" si="498"/>
        <v>0</v>
      </c>
      <c r="BQ762">
        <f t="shared" ca="1" si="499"/>
        <v>1</v>
      </c>
      <c r="BR762">
        <f t="shared" ca="1" si="500"/>
        <v>40750</v>
      </c>
      <c r="BS762" cm="1">
        <f t="array" aca="1" ref="BS762" ca="1">IF($C762=0,"",RANK(BR762,OFFSET(KKK,0,0,LAST,1),-1))</f>
        <v>635</v>
      </c>
      <c r="BT762" s="19">
        <f t="shared" ca="1" si="501"/>
        <v>545465</v>
      </c>
    </row>
    <row r="763" spans="1:72">
      <c r="A763">
        <v>751</v>
      </c>
      <c r="C763" s="9" t="str">
        <f t="shared" ca="1" si="468"/>
        <v>966J9 637</v>
      </c>
      <c r="D763">
        <f t="shared" ca="1" si="471"/>
        <v>9</v>
      </c>
      <c r="E763" t="str">
        <f t="shared" ca="1" si="485"/>
        <v>966J9</v>
      </c>
      <c r="F763" t="str">
        <f t="shared" ca="1" si="472"/>
        <v>IFFMI</v>
      </c>
      <c r="G763" t="str">
        <f t="shared" ca="1" si="486"/>
        <v>IFFMI 637</v>
      </c>
      <c r="H763" t="str">
        <f ca="1"/>
        <v>MMMBB 430</v>
      </c>
      <c r="I763" t="str" cm="1">
        <f t="array" aca="1" ref="I763:J763" ca="1">IF($C763=0,"",_xlfn.TEXTSPLIT(H763," "))</f>
        <v>MMMBB</v>
      </c>
      <c r="J763" t="str">
        <f ca="1"/>
        <v>430</v>
      </c>
      <c r="K763">
        <f t="shared" ca="1" si="487"/>
        <v>430</v>
      </c>
      <c r="L763">
        <f ca="1"/>
        <v>751</v>
      </c>
      <c r="M763" t="str">
        <f t="shared" ca="1" si="473"/>
        <v>JJJ22</v>
      </c>
      <c r="N763">
        <f t="shared" ca="1" si="507"/>
        <v>0</v>
      </c>
      <c r="O763">
        <f t="shared" ca="1" si="508"/>
        <v>2</v>
      </c>
      <c r="P763">
        <f t="shared" ca="1" si="508"/>
        <v>0</v>
      </c>
      <c r="Q763">
        <f t="shared" ca="1" si="508"/>
        <v>0</v>
      </c>
      <c r="R763">
        <f t="shared" ca="1" si="508"/>
        <v>0</v>
      </c>
      <c r="S763">
        <f t="shared" ca="1" si="508"/>
        <v>0</v>
      </c>
      <c r="T763">
        <f t="shared" ca="1" si="508"/>
        <v>0</v>
      </c>
      <c r="U763">
        <f t="shared" ca="1" si="508"/>
        <v>0</v>
      </c>
      <c r="V763">
        <f t="shared" ca="1" si="508"/>
        <v>0</v>
      </c>
      <c r="W763">
        <f t="shared" ca="1" si="508"/>
        <v>0</v>
      </c>
      <c r="X763">
        <f t="shared" ca="1" si="508"/>
        <v>3</v>
      </c>
      <c r="Y763">
        <f t="shared" ca="1" si="508"/>
        <v>0</v>
      </c>
      <c r="Z763">
        <f t="shared" ca="1" si="508"/>
        <v>0</v>
      </c>
      <c r="AA763">
        <f t="shared" ca="1" si="508"/>
        <v>0</v>
      </c>
      <c r="AB763">
        <f t="shared" ca="1" si="488"/>
        <v>5</v>
      </c>
      <c r="AC763" t="b">
        <f t="shared" ca="1" si="475"/>
        <v>0</v>
      </c>
      <c r="AD763" t="b">
        <f t="shared" ca="1" si="476"/>
        <v>0</v>
      </c>
      <c r="AE763" t="b">
        <f t="shared" ca="1" si="477"/>
        <v>1</v>
      </c>
      <c r="AF763" t="b">
        <f t="shared" ca="1" si="478"/>
        <v>0</v>
      </c>
      <c r="AG763" t="b">
        <f t="shared" ca="1" si="479"/>
        <v>0</v>
      </c>
      <c r="AH763" t="b">
        <f t="shared" ca="1" si="480"/>
        <v>0</v>
      </c>
      <c r="AI763" t="b">
        <f t="shared" ca="1" si="481"/>
        <v>0</v>
      </c>
      <c r="AJ763">
        <f t="shared" ca="1" si="489"/>
        <v>1</v>
      </c>
      <c r="AK763">
        <f t="shared" ca="1" si="482"/>
        <v>50751</v>
      </c>
      <c r="AL763">
        <f t="shared" ca="1" si="483"/>
        <v>880</v>
      </c>
      <c r="AM763" s="19">
        <f t="shared" ca="1" si="484"/>
        <v>378400</v>
      </c>
      <c r="AN763" t="str">
        <f ca="1">IF($C763=0,"",
VLOOKUP(MID($E763,1,1),TRANSF2,2,FALSE)
&amp; VLOOKUP(MID($E763,2,1),TRANSF2,2,FALSE)
&amp; VLOOKUP(MID($E763,3,1),TRANSF2,2,FALSE)
&amp; VLOOKUP(MID($E763,4,1),TRANSF2,2,FALSE)
&amp; VLOOKUP(MID($E763,5,1),TRANSF2,2,FALSE)
)</f>
        <v>IFFAI</v>
      </c>
      <c r="AO763" t="str">
        <f t="shared" ca="1" si="490"/>
        <v>IFFAI 637</v>
      </c>
      <c r="AP763" t="str">
        <f ca="1"/>
        <v>LLLEL 923</v>
      </c>
      <c r="AQ763" t="str" cm="1">
        <f t="array" aca="1" ref="AQ763:AR763" ca="1">IF($C763=0,"",_xlfn.TEXTSPLIT(AP763," "))</f>
        <v>LLLEL</v>
      </c>
      <c r="AR763" t="str">
        <f ca="1"/>
        <v>923</v>
      </c>
      <c r="AS763">
        <f t="shared" ca="1" si="491"/>
        <v>923</v>
      </c>
      <c r="AT763">
        <f ca="1"/>
        <v>751</v>
      </c>
      <c r="AU763" t="str">
        <f ca="1">IF($C763=0,"",
VLOOKUP(MID(AQ763,1,1),REVTRANS2,2,FALSE)
&amp; VLOOKUP(MID(AQ763,2,1),REVTRANS2,2,FALSE)
&amp; VLOOKUP(MID(AQ763,3,1),REVTRANS2,2,FALSE)
&amp; VLOOKUP(MID(AQ763,4,1),REVTRANS2,2,FALSE)
&amp; VLOOKUP(MID(AQ763,5,1),REVTRANS2,2,FALSE)
)</f>
        <v>TTT5T</v>
      </c>
      <c r="AV763">
        <f t="shared" ca="1" si="470"/>
        <v>0</v>
      </c>
      <c r="AW763">
        <f t="shared" ca="1" si="506"/>
        <v>0</v>
      </c>
      <c r="AX763">
        <f t="shared" ca="1" si="506"/>
        <v>0</v>
      </c>
      <c r="AY763">
        <f t="shared" ca="1" si="506"/>
        <v>0</v>
      </c>
      <c r="AZ763">
        <f t="shared" ca="1" si="506"/>
        <v>1</v>
      </c>
      <c r="BA763">
        <f t="shared" ca="1" si="506"/>
        <v>0</v>
      </c>
      <c r="BB763">
        <f t="shared" ca="1" si="506"/>
        <v>0</v>
      </c>
      <c r="BC763">
        <f t="shared" ca="1" si="506"/>
        <v>0</v>
      </c>
      <c r="BD763">
        <f t="shared" ca="1" si="506"/>
        <v>0</v>
      </c>
      <c r="BE763">
        <f t="shared" ca="1" si="506"/>
        <v>4</v>
      </c>
      <c r="BF763">
        <f t="shared" ca="1" si="506"/>
        <v>0</v>
      </c>
      <c r="BG763">
        <f t="shared" ca="1" si="506"/>
        <v>0</v>
      </c>
      <c r="BH763">
        <f t="shared" ca="1" si="506"/>
        <v>0</v>
      </c>
      <c r="BI763" s="37">
        <f t="shared" ca="1" si="506"/>
        <v>0</v>
      </c>
      <c r="BJ763" t="b">
        <f t="shared" ca="1" si="492"/>
        <v>0</v>
      </c>
      <c r="BK763" t="b">
        <f t="shared" ca="1" si="493"/>
        <v>1</v>
      </c>
      <c r="BL763" t="b">
        <f t="shared" ca="1" si="494"/>
        <v>0</v>
      </c>
      <c r="BM763" t="b">
        <f t="shared" ca="1" si="495"/>
        <v>0</v>
      </c>
      <c r="BN763" t="b">
        <f t="shared" ca="1" si="496"/>
        <v>0</v>
      </c>
      <c r="BO763" t="b">
        <f t="shared" ca="1" si="497"/>
        <v>0</v>
      </c>
      <c r="BP763" t="b">
        <f t="shared" ca="1" si="498"/>
        <v>0</v>
      </c>
      <c r="BQ763">
        <f t="shared" ca="1" si="499"/>
        <v>1</v>
      </c>
      <c r="BR763">
        <f t="shared" ca="1" si="500"/>
        <v>60751</v>
      </c>
      <c r="BS763" cm="1">
        <f t="array" aca="1" ref="BS763" ca="1">IF($C763=0,"",RANK(BR763,OFFSET(KKK,0,0,LAST,1),-1))</f>
        <v>928</v>
      </c>
      <c r="BT763" s="19">
        <f t="shared" ca="1" si="501"/>
        <v>856544</v>
      </c>
    </row>
    <row r="764" spans="1:72">
      <c r="A764">
        <v>752</v>
      </c>
      <c r="C764" s="9" t="str">
        <f t="shared" ca="1" si="468"/>
        <v>JA6KA 863</v>
      </c>
      <c r="D764">
        <f t="shared" ca="1" si="471"/>
        <v>9</v>
      </c>
      <c r="E764" t="str">
        <f t="shared" ca="1" si="485"/>
        <v>JA6KA</v>
      </c>
      <c r="F764" t="str">
        <f t="shared" ca="1" si="472"/>
        <v>MPFOP</v>
      </c>
      <c r="G764" t="str">
        <f t="shared" ca="1" si="486"/>
        <v>MPFOP 863</v>
      </c>
      <c r="H764" t="str">
        <f ca="1"/>
        <v>MMMMM 876</v>
      </c>
      <c r="I764" t="str" cm="1">
        <f t="array" aca="1" ref="I764:J764" ca="1">IF($C764=0,"",_xlfn.TEXTSPLIT(H764," "))</f>
        <v>MMMMM</v>
      </c>
      <c r="J764" t="str">
        <f ca="1"/>
        <v>876</v>
      </c>
      <c r="K764">
        <f t="shared" ca="1" si="487"/>
        <v>876</v>
      </c>
      <c r="L764">
        <f ca="1"/>
        <v>752</v>
      </c>
      <c r="M764" t="str">
        <f t="shared" ca="1" si="473"/>
        <v>JJJJJ</v>
      </c>
      <c r="N764">
        <f t="shared" ca="1" si="507"/>
        <v>0</v>
      </c>
      <c r="O764">
        <f t="shared" ca="1" si="508"/>
        <v>0</v>
      </c>
      <c r="P764">
        <f t="shared" ca="1" si="508"/>
        <v>0</v>
      </c>
      <c r="Q764">
        <f t="shared" ca="1" si="508"/>
        <v>0</v>
      </c>
      <c r="R764">
        <f t="shared" ca="1" si="508"/>
        <v>0</v>
      </c>
      <c r="S764">
        <f t="shared" ca="1" si="508"/>
        <v>0</v>
      </c>
      <c r="T764">
        <f t="shared" ca="1" si="508"/>
        <v>0</v>
      </c>
      <c r="U764">
        <f t="shared" ca="1" si="508"/>
        <v>0</v>
      </c>
      <c r="V764">
        <f t="shared" ca="1" si="508"/>
        <v>0</v>
      </c>
      <c r="W764">
        <f t="shared" ca="1" si="508"/>
        <v>0</v>
      </c>
      <c r="X764">
        <f t="shared" ca="1" si="508"/>
        <v>5</v>
      </c>
      <c r="Y764">
        <f t="shared" ca="1" si="508"/>
        <v>0</v>
      </c>
      <c r="Z764">
        <f t="shared" ca="1" si="508"/>
        <v>0</v>
      </c>
      <c r="AA764">
        <f t="shared" ca="1" si="508"/>
        <v>0</v>
      </c>
      <c r="AB764">
        <f t="shared" ca="1" si="488"/>
        <v>5</v>
      </c>
      <c r="AC764" t="b">
        <f t="shared" ca="1" si="475"/>
        <v>1</v>
      </c>
      <c r="AD764" t="b">
        <f t="shared" ca="1" si="476"/>
        <v>0</v>
      </c>
      <c r="AE764" t="b">
        <f t="shared" ca="1" si="477"/>
        <v>0</v>
      </c>
      <c r="AF764" t="b">
        <f t="shared" ca="1" si="478"/>
        <v>0</v>
      </c>
      <c r="AG764" t="b">
        <f t="shared" ca="1" si="479"/>
        <v>0</v>
      </c>
      <c r="AH764" t="b">
        <f t="shared" ca="1" si="480"/>
        <v>0</v>
      </c>
      <c r="AI764" t="b">
        <f t="shared" ca="1" si="481"/>
        <v>0</v>
      </c>
      <c r="AJ764">
        <f t="shared" ca="1" si="489"/>
        <v>1</v>
      </c>
      <c r="AK764">
        <f t="shared" ca="1" si="482"/>
        <v>70752</v>
      </c>
      <c r="AL764">
        <f t="shared" ca="1" si="483"/>
        <v>1000</v>
      </c>
      <c r="AM764" s="19">
        <f t="shared" ca="1" si="484"/>
        <v>876000</v>
      </c>
      <c r="AN764" t="str">
        <f ca="1">IF($C764=0,"",
VLOOKUP(MID($E764,1,1),TRANSF2,2,FALSE)
&amp; VLOOKUP(MID($E764,2,1),TRANSF2,2,FALSE)
&amp; VLOOKUP(MID($E764,3,1),TRANSF2,2,FALSE)
&amp; VLOOKUP(MID($E764,4,1),TRANSF2,2,FALSE)
&amp; VLOOKUP(MID($E764,5,1),TRANSF2,2,FALSE)
)</f>
        <v>APFOP</v>
      </c>
      <c r="AO764" t="str">
        <f t="shared" ca="1" si="490"/>
        <v>APFOP 863</v>
      </c>
      <c r="AP764" t="str">
        <f ca="1"/>
        <v>LLLFF 33</v>
      </c>
      <c r="AQ764" t="str" cm="1">
        <f t="array" aca="1" ref="AQ764:AR764" ca="1">IF($C764=0,"",_xlfn.TEXTSPLIT(AP764," "))</f>
        <v>LLLFF</v>
      </c>
      <c r="AR764" t="str">
        <f ca="1"/>
        <v>33</v>
      </c>
      <c r="AS764">
        <f t="shared" ca="1" si="491"/>
        <v>33</v>
      </c>
      <c r="AT764">
        <f ca="1"/>
        <v>752</v>
      </c>
      <c r="AU764" t="str">
        <f ca="1">IF($C764=0,"",
VLOOKUP(MID(AQ764,1,1),REVTRANS2,2,FALSE)
&amp; VLOOKUP(MID(AQ764,2,1),REVTRANS2,2,FALSE)
&amp; VLOOKUP(MID(AQ764,3,1),REVTRANS2,2,FALSE)
&amp; VLOOKUP(MID(AQ764,4,1),REVTRANS2,2,FALSE)
&amp; VLOOKUP(MID(AQ764,5,1),REVTRANS2,2,FALSE)
)</f>
        <v>TTT66</v>
      </c>
      <c r="AV764">
        <f t="shared" ca="1" si="470"/>
        <v>0</v>
      </c>
      <c r="AW764">
        <f t="shared" ca="1" si="506"/>
        <v>0</v>
      </c>
      <c r="AX764">
        <f t="shared" ca="1" si="506"/>
        <v>0</v>
      </c>
      <c r="AY764">
        <f t="shared" ca="1" si="506"/>
        <v>0</v>
      </c>
      <c r="AZ764">
        <f t="shared" ca="1" si="506"/>
        <v>0</v>
      </c>
      <c r="BA764">
        <f t="shared" ca="1" si="506"/>
        <v>2</v>
      </c>
      <c r="BB764">
        <f t="shared" ca="1" si="506"/>
        <v>0</v>
      </c>
      <c r="BC764">
        <f t="shared" ca="1" si="506"/>
        <v>0</v>
      </c>
      <c r="BD764">
        <f t="shared" ca="1" si="506"/>
        <v>0</v>
      </c>
      <c r="BE764">
        <f t="shared" ca="1" si="506"/>
        <v>3</v>
      </c>
      <c r="BF764">
        <f t="shared" ca="1" si="506"/>
        <v>0</v>
      </c>
      <c r="BG764">
        <f t="shared" ca="1" si="506"/>
        <v>0</v>
      </c>
      <c r="BH764">
        <f t="shared" ca="1" si="506"/>
        <v>0</v>
      </c>
      <c r="BI764" s="37">
        <f t="shared" ca="1" si="506"/>
        <v>0</v>
      </c>
      <c r="BJ764" t="b">
        <f t="shared" ca="1" si="492"/>
        <v>0</v>
      </c>
      <c r="BK764" t="b">
        <f t="shared" ca="1" si="493"/>
        <v>0</v>
      </c>
      <c r="BL764" t="b">
        <f t="shared" ca="1" si="494"/>
        <v>1</v>
      </c>
      <c r="BM764" t="b">
        <f t="shared" ca="1" si="495"/>
        <v>0</v>
      </c>
      <c r="BN764" t="b">
        <f t="shared" ca="1" si="496"/>
        <v>0</v>
      </c>
      <c r="BO764" t="b">
        <f t="shared" ca="1" si="497"/>
        <v>0</v>
      </c>
      <c r="BP764" t="b">
        <f t="shared" ca="1" si="498"/>
        <v>0</v>
      </c>
      <c r="BQ764">
        <f t="shared" ca="1" si="499"/>
        <v>1</v>
      </c>
      <c r="BR764">
        <f t="shared" ca="1" si="500"/>
        <v>50752</v>
      </c>
      <c r="BS764" cm="1">
        <f t="array" aca="1" ref="BS764" ca="1">IF($C764=0,"",RANK(BR764,OFFSET(KKK,0,0,LAST,1),-1))</f>
        <v>778</v>
      </c>
      <c r="BT764" s="19">
        <f t="shared" ca="1" si="501"/>
        <v>25674</v>
      </c>
    </row>
    <row r="765" spans="1:72">
      <c r="A765">
        <v>753</v>
      </c>
      <c r="C765" s="9" t="str">
        <f t="shared" ca="1" si="468"/>
        <v>A5555 972</v>
      </c>
      <c r="D765">
        <f t="shared" ca="1" si="471"/>
        <v>9</v>
      </c>
      <c r="E765" t="str">
        <f t="shared" ca="1" si="485"/>
        <v>A5555</v>
      </c>
      <c r="F765" t="str">
        <f t="shared" ca="1" si="472"/>
        <v>PEEEE</v>
      </c>
      <c r="G765" t="str">
        <f t="shared" ca="1" si="486"/>
        <v>PEEEE 972</v>
      </c>
      <c r="H765" t="str">
        <f ca="1"/>
        <v>MMOLO 964</v>
      </c>
      <c r="I765" t="str" cm="1">
        <f t="array" aca="1" ref="I765:J765" ca="1">IF($C765=0,"",_xlfn.TEXTSPLIT(H765," "))</f>
        <v>MMOLO</v>
      </c>
      <c r="J765" t="str">
        <f ca="1"/>
        <v>964</v>
      </c>
      <c r="K765">
        <f t="shared" ca="1" si="487"/>
        <v>964</v>
      </c>
      <c r="L765">
        <f ca="1"/>
        <v>753</v>
      </c>
      <c r="M765" t="str">
        <f t="shared" ca="1" si="473"/>
        <v>JJKTK</v>
      </c>
      <c r="N765">
        <f t="shared" ca="1" si="507"/>
        <v>0</v>
      </c>
      <c r="O765">
        <f t="shared" ca="1" si="508"/>
        <v>0</v>
      </c>
      <c r="P765">
        <f t="shared" ca="1" si="508"/>
        <v>0</v>
      </c>
      <c r="Q765">
        <f t="shared" ca="1" si="508"/>
        <v>0</v>
      </c>
      <c r="R765">
        <f t="shared" ca="1" si="508"/>
        <v>0</v>
      </c>
      <c r="S765">
        <f t="shared" ca="1" si="508"/>
        <v>0</v>
      </c>
      <c r="T765">
        <f t="shared" ca="1" si="508"/>
        <v>0</v>
      </c>
      <c r="U765">
        <f t="shared" ca="1" si="508"/>
        <v>0</v>
      </c>
      <c r="V765">
        <f t="shared" ca="1" si="508"/>
        <v>0</v>
      </c>
      <c r="W765">
        <f t="shared" ca="1" si="508"/>
        <v>1</v>
      </c>
      <c r="X765">
        <f t="shared" ca="1" si="508"/>
        <v>2</v>
      </c>
      <c r="Y765">
        <f t="shared" ca="1" si="508"/>
        <v>0</v>
      </c>
      <c r="Z765">
        <f t="shared" ca="1" si="508"/>
        <v>2</v>
      </c>
      <c r="AA765">
        <f t="shared" ca="1" si="508"/>
        <v>0</v>
      </c>
      <c r="AB765">
        <f t="shared" ca="1" si="488"/>
        <v>5</v>
      </c>
      <c r="AC765" t="b">
        <f t="shared" ca="1" si="475"/>
        <v>0</v>
      </c>
      <c r="AD765" t="b">
        <f t="shared" ca="1" si="476"/>
        <v>0</v>
      </c>
      <c r="AE765" t="b">
        <f t="shared" ca="1" si="477"/>
        <v>0</v>
      </c>
      <c r="AF765" t="b">
        <f t="shared" ca="1" si="478"/>
        <v>0</v>
      </c>
      <c r="AG765" t="b">
        <f t="shared" ca="1" si="479"/>
        <v>1</v>
      </c>
      <c r="AH765" t="b">
        <f t="shared" ca="1" si="480"/>
        <v>0</v>
      </c>
      <c r="AI765" t="b">
        <f t="shared" ca="1" si="481"/>
        <v>0</v>
      </c>
      <c r="AJ765">
        <f t="shared" ca="1" si="489"/>
        <v>1</v>
      </c>
      <c r="AK765">
        <f t="shared" ca="1" si="482"/>
        <v>30753</v>
      </c>
      <c r="AL765">
        <f t="shared" ca="1" si="483"/>
        <v>578</v>
      </c>
      <c r="AM765" s="19">
        <f t="shared" ca="1" si="484"/>
        <v>557192</v>
      </c>
      <c r="AN765" t="str">
        <f ca="1">IF($C765=0,"",
VLOOKUP(MID($E765,1,1),TRANSF2,2,FALSE)
&amp; VLOOKUP(MID($E765,2,1),TRANSF2,2,FALSE)
&amp; VLOOKUP(MID($E765,3,1),TRANSF2,2,FALSE)
&amp; VLOOKUP(MID($E765,4,1),TRANSF2,2,FALSE)
&amp; VLOOKUP(MID($E765,5,1),TRANSF2,2,FALSE)
)</f>
        <v>PEEEE</v>
      </c>
      <c r="AO765" t="str">
        <f t="shared" ca="1" si="490"/>
        <v>PEEEE 972</v>
      </c>
      <c r="AP765" t="str">
        <f ca="1"/>
        <v>LLLLI 314</v>
      </c>
      <c r="AQ765" t="str" cm="1">
        <f t="array" aca="1" ref="AQ765:AR765" ca="1">IF($C765=0,"",_xlfn.TEXTSPLIT(AP765," "))</f>
        <v>LLLLI</v>
      </c>
      <c r="AR765" t="str">
        <f ca="1"/>
        <v>314</v>
      </c>
      <c r="AS765">
        <f t="shared" ca="1" si="491"/>
        <v>314</v>
      </c>
      <c r="AT765">
        <f ca="1"/>
        <v>753</v>
      </c>
      <c r="AU765" t="str">
        <f ca="1">IF($C765=0,"",
VLOOKUP(MID(AQ765,1,1),REVTRANS2,2,FALSE)
&amp; VLOOKUP(MID(AQ765,2,1),REVTRANS2,2,FALSE)
&amp; VLOOKUP(MID(AQ765,3,1),REVTRANS2,2,FALSE)
&amp; VLOOKUP(MID(AQ765,4,1),REVTRANS2,2,FALSE)
&amp; VLOOKUP(MID(AQ765,5,1),REVTRANS2,2,FALSE)
)</f>
        <v>TTTT9</v>
      </c>
      <c r="AV765">
        <f t="shared" ca="1" si="470"/>
        <v>0</v>
      </c>
      <c r="AW765">
        <f t="shared" ca="1" si="506"/>
        <v>0</v>
      </c>
      <c r="AX765">
        <f t="shared" ca="1" si="506"/>
        <v>0</v>
      </c>
      <c r="AY765">
        <f t="shared" ca="1" si="506"/>
        <v>0</v>
      </c>
      <c r="AZ765">
        <f t="shared" ca="1" si="506"/>
        <v>0</v>
      </c>
      <c r="BA765">
        <f t="shared" ca="1" si="506"/>
        <v>0</v>
      </c>
      <c r="BB765">
        <f t="shared" ca="1" si="506"/>
        <v>0</v>
      </c>
      <c r="BC765">
        <f t="shared" ca="1" si="506"/>
        <v>0</v>
      </c>
      <c r="BD765">
        <f t="shared" ca="1" si="506"/>
        <v>1</v>
      </c>
      <c r="BE765">
        <f t="shared" ca="1" si="506"/>
        <v>4</v>
      </c>
      <c r="BF765">
        <f t="shared" ca="1" si="506"/>
        <v>0</v>
      </c>
      <c r="BG765">
        <f t="shared" ca="1" si="506"/>
        <v>0</v>
      </c>
      <c r="BH765">
        <f t="shared" ca="1" si="506"/>
        <v>0</v>
      </c>
      <c r="BI765" s="37">
        <f t="shared" ca="1" si="506"/>
        <v>0</v>
      </c>
      <c r="BJ765" t="b">
        <f t="shared" ca="1" si="492"/>
        <v>0</v>
      </c>
      <c r="BK765" t="b">
        <f t="shared" ca="1" si="493"/>
        <v>1</v>
      </c>
      <c r="BL765" t="b">
        <f t="shared" ca="1" si="494"/>
        <v>0</v>
      </c>
      <c r="BM765" t="b">
        <f t="shared" ca="1" si="495"/>
        <v>0</v>
      </c>
      <c r="BN765" t="b">
        <f t="shared" ca="1" si="496"/>
        <v>0</v>
      </c>
      <c r="BO765" t="b">
        <f t="shared" ca="1" si="497"/>
        <v>0</v>
      </c>
      <c r="BP765" t="b">
        <f t="shared" ca="1" si="498"/>
        <v>0</v>
      </c>
      <c r="BQ765">
        <f t="shared" ca="1" si="499"/>
        <v>1</v>
      </c>
      <c r="BR765">
        <f t="shared" ca="1" si="500"/>
        <v>60753</v>
      </c>
      <c r="BS765" cm="1">
        <f t="array" aca="1" ref="BS765" ca="1">IF($C765=0,"",RANK(BR765,OFFSET(KKK,0,0,LAST,1),-1))</f>
        <v>929</v>
      </c>
      <c r="BT765" s="19">
        <f t="shared" ca="1" si="501"/>
        <v>291706</v>
      </c>
    </row>
    <row r="766" spans="1:72">
      <c r="A766">
        <v>754</v>
      </c>
      <c r="C766" s="9" t="str">
        <f t="shared" ca="1" si="468"/>
        <v>T2222 745</v>
      </c>
      <c r="D766">
        <f t="shared" ca="1" si="471"/>
        <v>9</v>
      </c>
      <c r="E766" t="str">
        <f t="shared" ca="1" si="485"/>
        <v>T2222</v>
      </c>
      <c r="F766" t="str">
        <f t="shared" ca="1" si="472"/>
        <v>LBBBB</v>
      </c>
      <c r="G766" t="str">
        <f t="shared" ca="1" si="486"/>
        <v>LBBBB 745</v>
      </c>
      <c r="H766" t="str">
        <f ca="1"/>
        <v>MNCIO 336</v>
      </c>
      <c r="I766" t="str" cm="1">
        <f t="array" aca="1" ref="I766:J766" ca="1">IF($C766=0,"",_xlfn.TEXTSPLIT(H766," "))</f>
        <v>MNCIO</v>
      </c>
      <c r="J766" t="str">
        <f ca="1"/>
        <v>336</v>
      </c>
      <c r="K766">
        <f t="shared" ca="1" si="487"/>
        <v>336</v>
      </c>
      <c r="L766">
        <f ca="1"/>
        <v>754</v>
      </c>
      <c r="M766" t="str">
        <f t="shared" ca="1" si="473"/>
        <v>JQ39K</v>
      </c>
      <c r="N766">
        <f t="shared" ca="1" si="507"/>
        <v>0</v>
      </c>
      <c r="O766">
        <f t="shared" ca="1" si="508"/>
        <v>0</v>
      </c>
      <c r="P766">
        <f t="shared" ca="1" si="508"/>
        <v>1</v>
      </c>
      <c r="Q766">
        <f t="shared" ca="1" si="508"/>
        <v>0</v>
      </c>
      <c r="R766">
        <f t="shared" ca="1" si="508"/>
        <v>0</v>
      </c>
      <c r="S766">
        <f t="shared" ca="1" si="508"/>
        <v>0</v>
      </c>
      <c r="T766">
        <f t="shared" ca="1" si="508"/>
        <v>0</v>
      </c>
      <c r="U766">
        <f t="shared" ca="1" si="508"/>
        <v>0</v>
      </c>
      <c r="V766">
        <f t="shared" ca="1" si="508"/>
        <v>1</v>
      </c>
      <c r="W766">
        <f t="shared" ca="1" si="508"/>
        <v>0</v>
      </c>
      <c r="X766">
        <f t="shared" ca="1" si="508"/>
        <v>1</v>
      </c>
      <c r="Y766">
        <f t="shared" ca="1" si="508"/>
        <v>1</v>
      </c>
      <c r="Z766">
        <f t="shared" ca="1" si="508"/>
        <v>1</v>
      </c>
      <c r="AA766">
        <f t="shared" ca="1" si="508"/>
        <v>0</v>
      </c>
      <c r="AB766">
        <f t="shared" ca="1" si="488"/>
        <v>5</v>
      </c>
      <c r="AC766" t="b">
        <f t="shared" ca="1" si="475"/>
        <v>0</v>
      </c>
      <c r="AD766" t="b">
        <f t="shared" ca="1" si="476"/>
        <v>0</v>
      </c>
      <c r="AE766" t="b">
        <f t="shared" ca="1" si="477"/>
        <v>0</v>
      </c>
      <c r="AF766" t="b">
        <f t="shared" ca="1" si="478"/>
        <v>0</v>
      </c>
      <c r="AG766" t="b">
        <f t="shared" ca="1" si="479"/>
        <v>0</v>
      </c>
      <c r="AH766" t="b">
        <f t="shared" ca="1" si="480"/>
        <v>0</v>
      </c>
      <c r="AI766" t="b">
        <f t="shared" ca="1" si="481"/>
        <v>1</v>
      </c>
      <c r="AJ766">
        <f t="shared" ca="1" si="489"/>
        <v>1</v>
      </c>
      <c r="AK766">
        <f t="shared" ca="1" si="482"/>
        <v>10754</v>
      </c>
      <c r="AL766">
        <f t="shared" ca="1" si="483"/>
        <v>140</v>
      </c>
      <c r="AM766" s="19">
        <f t="shared" ca="1" si="484"/>
        <v>47040</v>
      </c>
      <c r="AN766" t="str">
        <f ca="1">IF($C766=0,"",
VLOOKUP(MID($E766,1,1),TRANSF2,2,FALSE)
&amp; VLOOKUP(MID($E766,2,1),TRANSF2,2,FALSE)
&amp; VLOOKUP(MID($E766,3,1),TRANSF2,2,FALSE)
&amp; VLOOKUP(MID($E766,4,1),TRANSF2,2,FALSE)
&amp; VLOOKUP(MID($E766,5,1),TRANSF2,2,FALSE)
)</f>
        <v>LBBBB</v>
      </c>
      <c r="AO766" t="str">
        <f t="shared" ca="1" si="490"/>
        <v>LBBBB 745</v>
      </c>
      <c r="AP766" t="str">
        <f ca="1"/>
        <v>LLNEL 962</v>
      </c>
      <c r="AQ766" t="str" cm="1">
        <f t="array" aca="1" ref="AQ766:AR766" ca="1">IF($C766=0,"",_xlfn.TEXTSPLIT(AP766," "))</f>
        <v>LLNEL</v>
      </c>
      <c r="AR766" t="str">
        <f ca="1"/>
        <v>962</v>
      </c>
      <c r="AS766">
        <f t="shared" ca="1" si="491"/>
        <v>962</v>
      </c>
      <c r="AT766">
        <f ca="1"/>
        <v>754</v>
      </c>
      <c r="AU766" t="str">
        <f ca="1">IF($C766=0,"",
VLOOKUP(MID(AQ766,1,1),REVTRANS2,2,FALSE)
&amp; VLOOKUP(MID(AQ766,2,1),REVTRANS2,2,FALSE)
&amp; VLOOKUP(MID(AQ766,3,1),REVTRANS2,2,FALSE)
&amp; VLOOKUP(MID(AQ766,4,1),REVTRANS2,2,FALSE)
&amp; VLOOKUP(MID(AQ766,5,1),REVTRANS2,2,FALSE)
)</f>
        <v>TTQ5T</v>
      </c>
      <c r="AV766">
        <f t="shared" ca="1" si="470"/>
        <v>0</v>
      </c>
      <c r="AW766">
        <f t="shared" ca="1" si="506"/>
        <v>0</v>
      </c>
      <c r="AX766">
        <f t="shared" ca="1" si="506"/>
        <v>0</v>
      </c>
      <c r="AY766">
        <f t="shared" ca="1" si="506"/>
        <v>0</v>
      </c>
      <c r="AZ766">
        <f t="shared" ca="1" si="506"/>
        <v>1</v>
      </c>
      <c r="BA766">
        <f t="shared" ca="1" si="506"/>
        <v>0</v>
      </c>
      <c r="BB766">
        <f t="shared" ca="1" si="506"/>
        <v>0</v>
      </c>
      <c r="BC766">
        <f t="shared" ca="1" si="506"/>
        <v>0</v>
      </c>
      <c r="BD766">
        <f t="shared" ca="1" si="506"/>
        <v>0</v>
      </c>
      <c r="BE766">
        <f t="shared" ca="1" si="506"/>
        <v>3</v>
      </c>
      <c r="BF766">
        <f t="shared" ca="1" si="506"/>
        <v>1</v>
      </c>
      <c r="BG766">
        <f t="shared" ca="1" si="506"/>
        <v>0</v>
      </c>
      <c r="BH766">
        <f t="shared" ca="1" si="506"/>
        <v>0</v>
      </c>
      <c r="BI766" s="37">
        <f t="shared" ca="1" si="506"/>
        <v>0</v>
      </c>
      <c r="BJ766" t="b">
        <f t="shared" ca="1" si="492"/>
        <v>0</v>
      </c>
      <c r="BK766" t="b">
        <f t="shared" ca="1" si="493"/>
        <v>0</v>
      </c>
      <c r="BL766" t="b">
        <f t="shared" ca="1" si="494"/>
        <v>0</v>
      </c>
      <c r="BM766" t="b">
        <f t="shared" ca="1" si="495"/>
        <v>1</v>
      </c>
      <c r="BN766" t="b">
        <f t="shared" ca="1" si="496"/>
        <v>0</v>
      </c>
      <c r="BO766" t="b">
        <f t="shared" ca="1" si="497"/>
        <v>0</v>
      </c>
      <c r="BP766" t="b">
        <f t="shared" ca="1" si="498"/>
        <v>0</v>
      </c>
      <c r="BQ766">
        <f t="shared" ca="1" si="499"/>
        <v>1</v>
      </c>
      <c r="BR766">
        <f t="shared" ca="1" si="500"/>
        <v>40754</v>
      </c>
      <c r="BS766" cm="1">
        <f t="array" aca="1" ref="BS766" ca="1">IF($C766=0,"",RANK(BR766,OFFSET(KKK,0,0,LAST,1),-1))</f>
        <v>636</v>
      </c>
      <c r="BT766" s="19">
        <f t="shared" ca="1" si="501"/>
        <v>611832</v>
      </c>
    </row>
    <row r="767" spans="1:72">
      <c r="A767">
        <v>755</v>
      </c>
      <c r="C767" s="9" t="str">
        <f t="shared" ca="1" si="468"/>
        <v>AAA7A 499</v>
      </c>
      <c r="D767">
        <f t="shared" ca="1" si="471"/>
        <v>9</v>
      </c>
      <c r="E767" t="str">
        <f t="shared" ca="1" si="485"/>
        <v>AAA7A</v>
      </c>
      <c r="F767" t="str">
        <f t="shared" ca="1" si="472"/>
        <v>PPPGP</v>
      </c>
      <c r="G767" t="str">
        <f t="shared" ca="1" si="486"/>
        <v>PPPGP 499</v>
      </c>
      <c r="H767" t="str">
        <f ca="1"/>
        <v>MNCNI 601</v>
      </c>
      <c r="I767" t="str" cm="1">
        <f t="array" aca="1" ref="I767:J767" ca="1">IF($C767=0,"",_xlfn.TEXTSPLIT(H767," "))</f>
        <v>MNCNI</v>
      </c>
      <c r="J767" t="str">
        <f ca="1"/>
        <v>601</v>
      </c>
      <c r="K767">
        <f t="shared" ca="1" si="487"/>
        <v>601</v>
      </c>
      <c r="L767">
        <f ca="1"/>
        <v>755</v>
      </c>
      <c r="M767" t="str">
        <f t="shared" ca="1" si="473"/>
        <v>JQ3Q9</v>
      </c>
      <c r="N767">
        <f t="shared" ca="1" si="507"/>
        <v>0</v>
      </c>
      <c r="O767">
        <f t="shared" ref="O767:AA776" ca="1" si="509">IF($C767=0,"",(LEN($M767)-LEN(SUBSTITUTE($M767,O$11,""))))</f>
        <v>0</v>
      </c>
      <c r="P767">
        <f t="shared" ca="1" si="509"/>
        <v>1</v>
      </c>
      <c r="Q767">
        <f t="shared" ca="1" si="509"/>
        <v>0</v>
      </c>
      <c r="R767">
        <f t="shared" ca="1" si="509"/>
        <v>0</v>
      </c>
      <c r="S767">
        <f t="shared" ca="1" si="509"/>
        <v>0</v>
      </c>
      <c r="T767">
        <f t="shared" ca="1" si="509"/>
        <v>0</v>
      </c>
      <c r="U767">
        <f t="shared" ca="1" si="509"/>
        <v>0</v>
      </c>
      <c r="V767">
        <f t="shared" ca="1" si="509"/>
        <v>1</v>
      </c>
      <c r="W767">
        <f t="shared" ca="1" si="509"/>
        <v>0</v>
      </c>
      <c r="X767">
        <f t="shared" ca="1" si="509"/>
        <v>1</v>
      </c>
      <c r="Y767">
        <f t="shared" ca="1" si="509"/>
        <v>2</v>
      </c>
      <c r="Z767">
        <f t="shared" ca="1" si="509"/>
        <v>0</v>
      </c>
      <c r="AA767">
        <f t="shared" ca="1" si="509"/>
        <v>0</v>
      </c>
      <c r="AB767">
        <f t="shared" ca="1" si="488"/>
        <v>5</v>
      </c>
      <c r="AC767" t="b">
        <f t="shared" ca="1" si="475"/>
        <v>0</v>
      </c>
      <c r="AD767" t="b">
        <f t="shared" ca="1" si="476"/>
        <v>0</v>
      </c>
      <c r="AE767" t="b">
        <f t="shared" ca="1" si="477"/>
        <v>0</v>
      </c>
      <c r="AF767" t="b">
        <f t="shared" ca="1" si="478"/>
        <v>0</v>
      </c>
      <c r="AG767" t="b">
        <f t="shared" ca="1" si="479"/>
        <v>0</v>
      </c>
      <c r="AH767" t="b">
        <f t="shared" ca="1" si="480"/>
        <v>1</v>
      </c>
      <c r="AI767" t="b">
        <f t="shared" ca="1" si="481"/>
        <v>0</v>
      </c>
      <c r="AJ767">
        <f t="shared" ca="1" si="489"/>
        <v>1</v>
      </c>
      <c r="AK767">
        <f t="shared" ca="1" si="482"/>
        <v>20755</v>
      </c>
      <c r="AL767">
        <f t="shared" ca="1" si="483"/>
        <v>384</v>
      </c>
      <c r="AM767" s="19">
        <f t="shared" ca="1" si="484"/>
        <v>230784</v>
      </c>
      <c r="AN767" t="str">
        <f ca="1">IF($C767=0,"",
VLOOKUP(MID($E767,1,1),TRANSF2,2,FALSE)
&amp; VLOOKUP(MID($E767,2,1),TRANSF2,2,FALSE)
&amp; VLOOKUP(MID($E767,3,1),TRANSF2,2,FALSE)
&amp; VLOOKUP(MID($E767,4,1),TRANSF2,2,FALSE)
&amp; VLOOKUP(MID($E767,5,1),TRANSF2,2,FALSE)
)</f>
        <v>PPPGP</v>
      </c>
      <c r="AO767" t="str">
        <f t="shared" ca="1" si="490"/>
        <v>PPPGP 499</v>
      </c>
      <c r="AP767" t="str">
        <f ca="1"/>
        <v>LLOAL 481</v>
      </c>
      <c r="AQ767" t="str" cm="1">
        <f t="array" aca="1" ref="AQ767:AR767" ca="1">IF($C767=0,"",_xlfn.TEXTSPLIT(AP767," "))</f>
        <v>LLOAL</v>
      </c>
      <c r="AR767" t="str">
        <f ca="1"/>
        <v>481</v>
      </c>
      <c r="AS767">
        <f t="shared" ca="1" si="491"/>
        <v>481</v>
      </c>
      <c r="AT767">
        <f ca="1"/>
        <v>755</v>
      </c>
      <c r="AU767" t="str">
        <f ca="1">IF($C767=0,"",
VLOOKUP(MID(AQ767,1,1),REVTRANS2,2,FALSE)
&amp; VLOOKUP(MID(AQ767,2,1),REVTRANS2,2,FALSE)
&amp; VLOOKUP(MID(AQ767,3,1),REVTRANS2,2,FALSE)
&amp; VLOOKUP(MID(AQ767,4,1),REVTRANS2,2,FALSE)
&amp; VLOOKUP(MID(AQ767,5,1),REVTRANS2,2,FALSE)
)</f>
        <v>TTKJT</v>
      </c>
      <c r="AV767">
        <f t="shared" ca="1" si="470"/>
        <v>0</v>
      </c>
      <c r="AW767">
        <f t="shared" ca="1" si="506"/>
        <v>0</v>
      </c>
      <c r="AX767">
        <f t="shared" ca="1" si="506"/>
        <v>0</v>
      </c>
      <c r="AY767">
        <f t="shared" ca="1" si="506"/>
        <v>0</v>
      </c>
      <c r="AZ767">
        <f t="shared" ca="1" si="506"/>
        <v>0</v>
      </c>
      <c r="BA767">
        <f t="shared" ca="1" si="506"/>
        <v>0</v>
      </c>
      <c r="BB767">
        <f t="shared" ca="1" si="506"/>
        <v>0</v>
      </c>
      <c r="BC767">
        <f t="shared" ca="1" si="506"/>
        <v>0</v>
      </c>
      <c r="BD767">
        <f t="shared" ca="1" si="506"/>
        <v>0</v>
      </c>
      <c r="BE767">
        <f t="shared" ca="1" si="506"/>
        <v>3</v>
      </c>
      <c r="BF767">
        <f t="shared" ca="1" si="506"/>
        <v>0</v>
      </c>
      <c r="BG767">
        <f t="shared" ca="1" si="506"/>
        <v>1</v>
      </c>
      <c r="BH767">
        <f t="shared" ca="1" si="506"/>
        <v>0</v>
      </c>
      <c r="BI767" s="37">
        <f t="shared" ca="1" si="506"/>
        <v>1</v>
      </c>
      <c r="BJ767" t="b">
        <f t="shared" ca="1" si="492"/>
        <v>0</v>
      </c>
      <c r="BK767" t="b">
        <f t="shared" ca="1" si="493"/>
        <v>1</v>
      </c>
      <c r="BL767" t="b">
        <f t="shared" ca="1" si="494"/>
        <v>0</v>
      </c>
      <c r="BM767" t="b">
        <f t="shared" ca="1" si="495"/>
        <v>0</v>
      </c>
      <c r="BN767" t="b">
        <f t="shared" ca="1" si="496"/>
        <v>0</v>
      </c>
      <c r="BO767" t="b">
        <f t="shared" ca="1" si="497"/>
        <v>0</v>
      </c>
      <c r="BP767" t="b">
        <f t="shared" ca="1" si="498"/>
        <v>0</v>
      </c>
      <c r="BQ767">
        <f t="shared" ca="1" si="499"/>
        <v>1</v>
      </c>
      <c r="BR767">
        <f t="shared" ca="1" si="500"/>
        <v>60755</v>
      </c>
      <c r="BS767" cm="1">
        <f t="array" aca="1" ref="BS767" ca="1">IF($C767=0,"",RANK(BR767,OFFSET(KKK,0,0,LAST,1),-1))</f>
        <v>930</v>
      </c>
      <c r="BT767" s="19">
        <f t="shared" ca="1" si="501"/>
        <v>447330</v>
      </c>
    </row>
    <row r="768" spans="1:72">
      <c r="A768">
        <v>756</v>
      </c>
      <c r="C768" s="9" t="str">
        <f t="shared" ca="1" si="468"/>
        <v>Q359T 436</v>
      </c>
      <c r="D768">
        <f t="shared" ca="1" si="471"/>
        <v>9</v>
      </c>
      <c r="E768" t="str">
        <f t="shared" ca="1" si="485"/>
        <v>Q359T</v>
      </c>
      <c r="F768" t="str">
        <f t="shared" ca="1" si="472"/>
        <v>NCEIL</v>
      </c>
      <c r="G768" t="str">
        <f t="shared" ca="1" si="486"/>
        <v>NCEIL 436</v>
      </c>
      <c r="H768" t="str">
        <f ca="1"/>
        <v>MNECG 504</v>
      </c>
      <c r="I768" t="str" cm="1">
        <f t="array" aca="1" ref="I768:J768" ca="1">IF($C768=0,"",_xlfn.TEXTSPLIT(H768," "))</f>
        <v>MNECG</v>
      </c>
      <c r="J768" t="str">
        <f ca="1"/>
        <v>504</v>
      </c>
      <c r="K768">
        <f t="shared" ca="1" si="487"/>
        <v>504</v>
      </c>
      <c r="L768">
        <f ca="1"/>
        <v>756</v>
      </c>
      <c r="M768" t="str">
        <f t="shared" ca="1" si="473"/>
        <v>JQ537</v>
      </c>
      <c r="N768">
        <f t="shared" ca="1" si="507"/>
        <v>0</v>
      </c>
      <c r="O768">
        <f t="shared" ca="1" si="509"/>
        <v>0</v>
      </c>
      <c r="P768">
        <f t="shared" ca="1" si="509"/>
        <v>1</v>
      </c>
      <c r="Q768">
        <f t="shared" ca="1" si="509"/>
        <v>0</v>
      </c>
      <c r="R768">
        <f t="shared" ca="1" si="509"/>
        <v>1</v>
      </c>
      <c r="S768">
        <f t="shared" ca="1" si="509"/>
        <v>0</v>
      </c>
      <c r="T768">
        <f t="shared" ca="1" si="509"/>
        <v>1</v>
      </c>
      <c r="U768">
        <f t="shared" ca="1" si="509"/>
        <v>0</v>
      </c>
      <c r="V768">
        <f t="shared" ca="1" si="509"/>
        <v>0</v>
      </c>
      <c r="W768">
        <f t="shared" ca="1" si="509"/>
        <v>0</v>
      </c>
      <c r="X768">
        <f t="shared" ca="1" si="509"/>
        <v>1</v>
      </c>
      <c r="Y768">
        <f t="shared" ca="1" si="509"/>
        <v>1</v>
      </c>
      <c r="Z768">
        <f t="shared" ca="1" si="509"/>
        <v>0</v>
      </c>
      <c r="AA768">
        <f t="shared" ca="1" si="509"/>
        <v>0</v>
      </c>
      <c r="AB768">
        <f t="shared" ca="1" si="488"/>
        <v>5</v>
      </c>
      <c r="AC768" t="b">
        <f t="shared" ca="1" si="475"/>
        <v>0</v>
      </c>
      <c r="AD768" t="b">
        <f t="shared" ca="1" si="476"/>
        <v>0</v>
      </c>
      <c r="AE768" t="b">
        <f t="shared" ca="1" si="477"/>
        <v>0</v>
      </c>
      <c r="AF768" t="b">
        <f t="shared" ca="1" si="478"/>
        <v>0</v>
      </c>
      <c r="AG768" t="b">
        <f t="shared" ca="1" si="479"/>
        <v>0</v>
      </c>
      <c r="AH768" t="b">
        <f t="shared" ca="1" si="480"/>
        <v>0</v>
      </c>
      <c r="AI768" t="b">
        <f t="shared" ca="1" si="481"/>
        <v>1</v>
      </c>
      <c r="AJ768">
        <f t="shared" ca="1" si="489"/>
        <v>1</v>
      </c>
      <c r="AK768">
        <f t="shared" ca="1" si="482"/>
        <v>10756</v>
      </c>
      <c r="AL768">
        <f t="shared" ca="1" si="483"/>
        <v>141</v>
      </c>
      <c r="AM768" s="19">
        <f t="shared" ca="1" si="484"/>
        <v>71064</v>
      </c>
      <c r="AN768" t="str">
        <f ca="1">IF($C768=0,"",
VLOOKUP(MID($E768,1,1),TRANSF2,2,FALSE)
&amp; VLOOKUP(MID($E768,2,1),TRANSF2,2,FALSE)
&amp; VLOOKUP(MID($E768,3,1),TRANSF2,2,FALSE)
&amp; VLOOKUP(MID($E768,4,1),TRANSF2,2,FALSE)
&amp; VLOOKUP(MID($E768,5,1),TRANSF2,2,FALSE)
)</f>
        <v>NCEIL</v>
      </c>
      <c r="AO768" t="str">
        <f t="shared" ca="1" si="490"/>
        <v>NCEIL 436</v>
      </c>
      <c r="AP768" t="str">
        <f ca="1"/>
        <v>LLOLO 108</v>
      </c>
      <c r="AQ768" t="str" cm="1">
        <f t="array" aca="1" ref="AQ768:AR768" ca="1">IF($C768=0,"",_xlfn.TEXTSPLIT(AP768," "))</f>
        <v>LLOLO</v>
      </c>
      <c r="AR768" t="str">
        <f ca="1"/>
        <v>108</v>
      </c>
      <c r="AS768">
        <f t="shared" ca="1" si="491"/>
        <v>108</v>
      </c>
      <c r="AT768">
        <f ca="1"/>
        <v>756</v>
      </c>
      <c r="AU768" t="str">
        <f ca="1">IF($C768=0,"",
VLOOKUP(MID(AQ768,1,1),REVTRANS2,2,FALSE)
&amp; VLOOKUP(MID(AQ768,2,1),REVTRANS2,2,FALSE)
&amp; VLOOKUP(MID(AQ768,3,1),REVTRANS2,2,FALSE)
&amp; VLOOKUP(MID(AQ768,4,1),REVTRANS2,2,FALSE)
&amp; VLOOKUP(MID(AQ768,5,1),REVTRANS2,2,FALSE)
)</f>
        <v>TTKTK</v>
      </c>
      <c r="AV768">
        <f t="shared" ca="1" si="470"/>
        <v>0</v>
      </c>
      <c r="AW768">
        <f t="shared" ca="1" si="470"/>
        <v>0</v>
      </c>
      <c r="AX768">
        <f t="shared" ca="1" si="470"/>
        <v>0</v>
      </c>
      <c r="AY768">
        <f t="shared" ca="1" si="470"/>
        <v>0</v>
      </c>
      <c r="AZ768">
        <f t="shared" ca="1" si="470"/>
        <v>0</v>
      </c>
      <c r="BA768">
        <f t="shared" ca="1" si="470"/>
        <v>0</v>
      </c>
      <c r="BB768">
        <f t="shared" ca="1" si="470"/>
        <v>0</v>
      </c>
      <c r="BC768">
        <f t="shared" ca="1" si="470"/>
        <v>0</v>
      </c>
      <c r="BD768">
        <f t="shared" ca="1" si="470"/>
        <v>0</v>
      </c>
      <c r="BE768">
        <f t="shared" ca="1" si="470"/>
        <v>3</v>
      </c>
      <c r="BF768">
        <f t="shared" ca="1" si="470"/>
        <v>0</v>
      </c>
      <c r="BG768">
        <f t="shared" ca="1" si="470"/>
        <v>2</v>
      </c>
      <c r="BH768">
        <f t="shared" ca="1" si="470"/>
        <v>0</v>
      </c>
      <c r="BI768" s="37">
        <f t="shared" ca="1" si="470"/>
        <v>0</v>
      </c>
      <c r="BJ768" t="b">
        <f t="shared" ca="1" si="492"/>
        <v>0</v>
      </c>
      <c r="BK768" t="b">
        <f t="shared" ca="1" si="493"/>
        <v>0</v>
      </c>
      <c r="BL768" t="b">
        <f t="shared" ca="1" si="494"/>
        <v>1</v>
      </c>
      <c r="BM768" t="b">
        <f t="shared" ca="1" si="495"/>
        <v>0</v>
      </c>
      <c r="BN768" t="b">
        <f t="shared" ca="1" si="496"/>
        <v>0</v>
      </c>
      <c r="BO768" t="b">
        <f t="shared" ca="1" si="497"/>
        <v>0</v>
      </c>
      <c r="BP768" t="b">
        <f t="shared" ca="1" si="498"/>
        <v>0</v>
      </c>
      <c r="BQ768">
        <f t="shared" ca="1" si="499"/>
        <v>1</v>
      </c>
      <c r="BR768">
        <f t="shared" ca="1" si="500"/>
        <v>50756</v>
      </c>
      <c r="BS768" cm="1">
        <f t="array" aca="1" ref="BS768" ca="1">IF($C768=0,"",RANK(BR768,OFFSET(KKK,0,0,LAST,1),-1))</f>
        <v>779</v>
      </c>
      <c r="BT768" s="19">
        <f t="shared" ca="1" si="501"/>
        <v>84132</v>
      </c>
    </row>
    <row r="769" spans="1:72">
      <c r="A769">
        <v>757</v>
      </c>
      <c r="C769" s="9" t="str">
        <f t="shared" ca="1" si="468"/>
        <v>A2A5A 879</v>
      </c>
      <c r="D769">
        <f t="shared" ca="1" si="471"/>
        <v>9</v>
      </c>
      <c r="E769" t="str">
        <f t="shared" ca="1" si="485"/>
        <v>A2A5A</v>
      </c>
      <c r="F769" t="str">
        <f t="shared" ca="1" si="472"/>
        <v>PBPEP</v>
      </c>
      <c r="G769" t="str">
        <f t="shared" ca="1" si="486"/>
        <v>PBPEP 879</v>
      </c>
      <c r="H769" t="str">
        <f ca="1"/>
        <v>MNFHG 662</v>
      </c>
      <c r="I769" t="str" cm="1">
        <f t="array" aca="1" ref="I769:J769" ca="1">IF($C769=0,"",_xlfn.TEXTSPLIT(H769," "))</f>
        <v>MNFHG</v>
      </c>
      <c r="J769" t="str">
        <f ca="1"/>
        <v>662</v>
      </c>
      <c r="K769">
        <f t="shared" ca="1" si="487"/>
        <v>662</v>
      </c>
      <c r="L769">
        <f ca="1"/>
        <v>757</v>
      </c>
      <c r="M769" t="str">
        <f t="shared" ca="1" si="473"/>
        <v>JQ687</v>
      </c>
      <c r="N769">
        <f t="shared" ca="1" si="507"/>
        <v>0</v>
      </c>
      <c r="O769">
        <f t="shared" ca="1" si="509"/>
        <v>0</v>
      </c>
      <c r="P769">
        <f t="shared" ca="1" si="509"/>
        <v>0</v>
      </c>
      <c r="Q769">
        <f t="shared" ca="1" si="509"/>
        <v>0</v>
      </c>
      <c r="R769">
        <f t="shared" ca="1" si="509"/>
        <v>0</v>
      </c>
      <c r="S769">
        <f t="shared" ca="1" si="509"/>
        <v>1</v>
      </c>
      <c r="T769">
        <f t="shared" ca="1" si="509"/>
        <v>1</v>
      </c>
      <c r="U769">
        <f t="shared" ca="1" si="509"/>
        <v>1</v>
      </c>
      <c r="V769">
        <f t="shared" ca="1" si="509"/>
        <v>0</v>
      </c>
      <c r="W769">
        <f t="shared" ca="1" si="509"/>
        <v>0</v>
      </c>
      <c r="X769">
        <f t="shared" ca="1" si="509"/>
        <v>1</v>
      </c>
      <c r="Y769">
        <f t="shared" ca="1" si="509"/>
        <v>1</v>
      </c>
      <c r="Z769">
        <f t="shared" ca="1" si="509"/>
        <v>0</v>
      </c>
      <c r="AA769">
        <f t="shared" ca="1" si="509"/>
        <v>0</v>
      </c>
      <c r="AB769">
        <f t="shared" ca="1" si="488"/>
        <v>5</v>
      </c>
      <c r="AC769" t="b">
        <f t="shared" ca="1" si="475"/>
        <v>0</v>
      </c>
      <c r="AD769" t="b">
        <f t="shared" ca="1" si="476"/>
        <v>0</v>
      </c>
      <c r="AE769" t="b">
        <f t="shared" ca="1" si="477"/>
        <v>0</v>
      </c>
      <c r="AF769" t="b">
        <f t="shared" ca="1" si="478"/>
        <v>0</v>
      </c>
      <c r="AG769" t="b">
        <f t="shared" ca="1" si="479"/>
        <v>0</v>
      </c>
      <c r="AH769" t="b">
        <f t="shared" ca="1" si="480"/>
        <v>0</v>
      </c>
      <c r="AI769" t="b">
        <f t="shared" ca="1" si="481"/>
        <v>1</v>
      </c>
      <c r="AJ769">
        <f t="shared" ca="1" si="489"/>
        <v>1</v>
      </c>
      <c r="AK769">
        <f t="shared" ca="1" si="482"/>
        <v>10757</v>
      </c>
      <c r="AL769">
        <f t="shared" ca="1" si="483"/>
        <v>142</v>
      </c>
      <c r="AM769" s="19">
        <f t="shared" ca="1" si="484"/>
        <v>94004</v>
      </c>
      <c r="AN769" t="str">
        <f ca="1">IF($C769=0,"",
VLOOKUP(MID($E769,1,1),TRANSF2,2,FALSE)
&amp; VLOOKUP(MID($E769,2,1),TRANSF2,2,FALSE)
&amp; VLOOKUP(MID($E769,3,1),TRANSF2,2,FALSE)
&amp; VLOOKUP(MID($E769,4,1),TRANSF2,2,FALSE)
&amp; VLOOKUP(MID($E769,5,1),TRANSF2,2,FALSE)
)</f>
        <v>PBPEP</v>
      </c>
      <c r="AO769" t="str">
        <f t="shared" ca="1" si="490"/>
        <v>PBPEP 879</v>
      </c>
      <c r="AP769" t="str">
        <f ca="1"/>
        <v>LLOOA 90</v>
      </c>
      <c r="AQ769" t="str" cm="1">
        <f t="array" aca="1" ref="AQ769:AR769" ca="1">IF($C769=0,"",_xlfn.TEXTSPLIT(AP769," "))</f>
        <v>LLOOA</v>
      </c>
      <c r="AR769" t="str">
        <f ca="1"/>
        <v>90</v>
      </c>
      <c r="AS769">
        <f t="shared" ca="1" si="491"/>
        <v>90</v>
      </c>
      <c r="AT769">
        <f ca="1"/>
        <v>757</v>
      </c>
      <c r="AU769" t="str">
        <f ca="1">IF($C769=0,"",
VLOOKUP(MID(AQ769,1,1),REVTRANS2,2,FALSE)
&amp; VLOOKUP(MID(AQ769,2,1),REVTRANS2,2,FALSE)
&amp; VLOOKUP(MID(AQ769,3,1),REVTRANS2,2,FALSE)
&amp; VLOOKUP(MID(AQ769,4,1),REVTRANS2,2,FALSE)
&amp; VLOOKUP(MID(AQ769,5,1),REVTRANS2,2,FALSE)
)</f>
        <v>TTKKJ</v>
      </c>
      <c r="AV769">
        <f t="shared" ca="1" si="470"/>
        <v>0</v>
      </c>
      <c r="AW769">
        <f t="shared" ca="1" si="470"/>
        <v>0</v>
      </c>
      <c r="AX769">
        <f t="shared" ca="1" si="470"/>
        <v>0</v>
      </c>
      <c r="AY769">
        <f t="shared" ca="1" si="470"/>
        <v>0</v>
      </c>
      <c r="AZ769">
        <f t="shared" ca="1" si="470"/>
        <v>0</v>
      </c>
      <c r="BA769">
        <f t="shared" ca="1" si="470"/>
        <v>0</v>
      </c>
      <c r="BB769">
        <f t="shared" ca="1" si="470"/>
        <v>0</v>
      </c>
      <c r="BC769">
        <f t="shared" ca="1" si="470"/>
        <v>0</v>
      </c>
      <c r="BD769">
        <f t="shared" ca="1" si="470"/>
        <v>0</v>
      </c>
      <c r="BE769">
        <f t="shared" ca="1" si="470"/>
        <v>2</v>
      </c>
      <c r="BF769">
        <f t="shared" ca="1" si="470"/>
        <v>0</v>
      </c>
      <c r="BG769">
        <f t="shared" ca="1" si="470"/>
        <v>2</v>
      </c>
      <c r="BH769">
        <f t="shared" ca="1" si="470"/>
        <v>0</v>
      </c>
      <c r="BI769" s="37">
        <f t="shared" ca="1" si="470"/>
        <v>1</v>
      </c>
      <c r="BJ769" t="b">
        <f t="shared" ca="1" si="492"/>
        <v>0</v>
      </c>
      <c r="BK769" t="b">
        <f t="shared" ca="1" si="493"/>
        <v>0</v>
      </c>
      <c r="BL769" t="b">
        <f t="shared" ca="1" si="494"/>
        <v>1</v>
      </c>
      <c r="BM769" t="b">
        <f t="shared" ca="1" si="495"/>
        <v>0</v>
      </c>
      <c r="BN769" t="b">
        <f t="shared" ca="1" si="496"/>
        <v>0</v>
      </c>
      <c r="BO769" t="b">
        <f t="shared" ca="1" si="497"/>
        <v>0</v>
      </c>
      <c r="BP769" t="b">
        <f t="shared" ca="1" si="498"/>
        <v>0</v>
      </c>
      <c r="BQ769">
        <f t="shared" ca="1" si="499"/>
        <v>1</v>
      </c>
      <c r="BR769">
        <f t="shared" ca="1" si="500"/>
        <v>50757</v>
      </c>
      <c r="BS769" cm="1">
        <f t="array" aca="1" ref="BS769" ca="1">IF($C769=0,"",RANK(BR769,OFFSET(KKK,0,0,LAST,1),-1))</f>
        <v>780</v>
      </c>
      <c r="BT769" s="19">
        <f t="shared" ca="1" si="501"/>
        <v>70200</v>
      </c>
    </row>
    <row r="770" spans="1:72">
      <c r="A770">
        <v>758</v>
      </c>
      <c r="C770" s="9" t="str">
        <f t="shared" ca="1" si="468"/>
        <v>QQQQ5 623</v>
      </c>
      <c r="D770">
        <f t="shared" ca="1" si="471"/>
        <v>9</v>
      </c>
      <c r="E770" t="str">
        <f t="shared" ca="1" si="485"/>
        <v>QQQQ5</v>
      </c>
      <c r="F770" t="str">
        <f t="shared" ca="1" si="472"/>
        <v>NNNNE</v>
      </c>
      <c r="G770" t="str">
        <f t="shared" ca="1" si="486"/>
        <v>NNNNE 623</v>
      </c>
      <c r="H770" t="str">
        <f ca="1"/>
        <v>MNGIH 66</v>
      </c>
      <c r="I770" t="str" cm="1">
        <f t="array" aca="1" ref="I770:J770" ca="1">IF($C770=0,"",_xlfn.TEXTSPLIT(H770," "))</f>
        <v>MNGIH</v>
      </c>
      <c r="J770" t="str">
        <f ca="1"/>
        <v>66</v>
      </c>
      <c r="K770">
        <f t="shared" ca="1" si="487"/>
        <v>66</v>
      </c>
      <c r="L770">
        <f ca="1"/>
        <v>758</v>
      </c>
      <c r="M770" t="str">
        <f t="shared" ca="1" si="473"/>
        <v>JQ798</v>
      </c>
      <c r="N770">
        <f t="shared" ca="1" si="507"/>
        <v>0</v>
      </c>
      <c r="O770">
        <f t="shared" ca="1" si="509"/>
        <v>0</v>
      </c>
      <c r="P770">
        <f t="shared" ca="1" si="509"/>
        <v>0</v>
      </c>
      <c r="Q770">
        <f t="shared" ca="1" si="509"/>
        <v>0</v>
      </c>
      <c r="R770">
        <f t="shared" ca="1" si="509"/>
        <v>0</v>
      </c>
      <c r="S770">
        <f t="shared" ca="1" si="509"/>
        <v>0</v>
      </c>
      <c r="T770">
        <f t="shared" ca="1" si="509"/>
        <v>1</v>
      </c>
      <c r="U770">
        <f t="shared" ca="1" si="509"/>
        <v>1</v>
      </c>
      <c r="V770">
        <f t="shared" ca="1" si="509"/>
        <v>1</v>
      </c>
      <c r="W770">
        <f t="shared" ca="1" si="509"/>
        <v>0</v>
      </c>
      <c r="X770">
        <f t="shared" ca="1" si="509"/>
        <v>1</v>
      </c>
      <c r="Y770">
        <f t="shared" ca="1" si="509"/>
        <v>1</v>
      </c>
      <c r="Z770">
        <f t="shared" ca="1" si="509"/>
        <v>0</v>
      </c>
      <c r="AA770">
        <f t="shared" ca="1" si="509"/>
        <v>0</v>
      </c>
      <c r="AB770">
        <f t="shared" ca="1" si="488"/>
        <v>5</v>
      </c>
      <c r="AC770" t="b">
        <f t="shared" ca="1" si="475"/>
        <v>0</v>
      </c>
      <c r="AD770" t="b">
        <f t="shared" ca="1" si="476"/>
        <v>0</v>
      </c>
      <c r="AE770" t="b">
        <f t="shared" ca="1" si="477"/>
        <v>0</v>
      </c>
      <c r="AF770" t="b">
        <f t="shared" ca="1" si="478"/>
        <v>0</v>
      </c>
      <c r="AG770" t="b">
        <f t="shared" ca="1" si="479"/>
        <v>0</v>
      </c>
      <c r="AH770" t="b">
        <f t="shared" ca="1" si="480"/>
        <v>0</v>
      </c>
      <c r="AI770" t="b">
        <f t="shared" ca="1" si="481"/>
        <v>1</v>
      </c>
      <c r="AJ770">
        <f t="shared" ca="1" si="489"/>
        <v>1</v>
      </c>
      <c r="AK770">
        <f t="shared" ca="1" si="482"/>
        <v>10758</v>
      </c>
      <c r="AL770">
        <f t="shared" ca="1" si="483"/>
        <v>143</v>
      </c>
      <c r="AM770" s="19">
        <f t="shared" ca="1" si="484"/>
        <v>9438</v>
      </c>
      <c r="AN770" t="str">
        <f ca="1">IF($C770=0,"",
VLOOKUP(MID($E770,1,1),TRANSF2,2,FALSE)
&amp; VLOOKUP(MID($E770,2,1),TRANSF2,2,FALSE)
&amp; VLOOKUP(MID($E770,3,1),TRANSF2,2,FALSE)
&amp; VLOOKUP(MID($E770,4,1),TRANSF2,2,FALSE)
&amp; VLOOKUP(MID($E770,5,1),TRANSF2,2,FALSE)
)</f>
        <v>NNNNE</v>
      </c>
      <c r="AO770" t="str">
        <f t="shared" ca="1" si="490"/>
        <v>NNNNE 623</v>
      </c>
      <c r="AP770" t="str">
        <f ca="1"/>
        <v>LNAOF 250</v>
      </c>
      <c r="AQ770" t="str" cm="1">
        <f t="array" aca="1" ref="AQ770:AR770" ca="1">IF($C770=0,"",_xlfn.TEXTSPLIT(AP770," "))</f>
        <v>LNAOF</v>
      </c>
      <c r="AR770" t="str">
        <f ca="1"/>
        <v>250</v>
      </c>
      <c r="AS770">
        <f t="shared" ca="1" si="491"/>
        <v>250</v>
      </c>
      <c r="AT770">
        <f ca="1"/>
        <v>758</v>
      </c>
      <c r="AU770" t="str">
        <f ca="1">IF($C770=0,"",
VLOOKUP(MID(AQ770,1,1),REVTRANS2,2,FALSE)
&amp; VLOOKUP(MID(AQ770,2,1),REVTRANS2,2,FALSE)
&amp; VLOOKUP(MID(AQ770,3,1),REVTRANS2,2,FALSE)
&amp; VLOOKUP(MID(AQ770,4,1),REVTRANS2,2,FALSE)
&amp; VLOOKUP(MID(AQ770,5,1),REVTRANS2,2,FALSE)
)</f>
        <v>TQJK6</v>
      </c>
      <c r="AV770">
        <f t="shared" ca="1" si="470"/>
        <v>0</v>
      </c>
      <c r="AW770">
        <f t="shared" ca="1" si="470"/>
        <v>0</v>
      </c>
      <c r="AX770">
        <f t="shared" ca="1" si="470"/>
        <v>0</v>
      </c>
      <c r="AY770">
        <f t="shared" ca="1" si="470"/>
        <v>0</v>
      </c>
      <c r="AZ770">
        <f t="shared" ca="1" si="470"/>
        <v>0</v>
      </c>
      <c r="BA770">
        <f t="shared" ca="1" si="470"/>
        <v>1</v>
      </c>
      <c r="BB770">
        <f t="shared" ca="1" si="470"/>
        <v>0</v>
      </c>
      <c r="BC770">
        <f t="shared" ca="1" si="470"/>
        <v>0</v>
      </c>
      <c r="BD770">
        <f t="shared" ca="1" si="470"/>
        <v>0</v>
      </c>
      <c r="BE770">
        <f t="shared" ca="1" si="470"/>
        <v>1</v>
      </c>
      <c r="BF770">
        <f t="shared" ca="1" si="470"/>
        <v>1</v>
      </c>
      <c r="BG770">
        <f t="shared" ca="1" si="470"/>
        <v>1</v>
      </c>
      <c r="BH770">
        <f t="shared" ca="1" si="470"/>
        <v>0</v>
      </c>
      <c r="BI770" s="37">
        <f t="shared" ca="1" si="470"/>
        <v>1</v>
      </c>
      <c r="BJ770" t="b">
        <f t="shared" ca="1" si="492"/>
        <v>0</v>
      </c>
      <c r="BK770" t="b">
        <f t="shared" ca="1" si="493"/>
        <v>0</v>
      </c>
      <c r="BL770" t="b">
        <f t="shared" ca="1" si="494"/>
        <v>0</v>
      </c>
      <c r="BM770" t="b">
        <f t="shared" ca="1" si="495"/>
        <v>0</v>
      </c>
      <c r="BN770" t="b">
        <f t="shared" ca="1" si="496"/>
        <v>0</v>
      </c>
      <c r="BO770" t="b">
        <f t="shared" ca="1" si="497"/>
        <v>1</v>
      </c>
      <c r="BP770" t="b">
        <f t="shared" ca="1" si="498"/>
        <v>0</v>
      </c>
      <c r="BQ770">
        <f t="shared" ca="1" si="499"/>
        <v>1</v>
      </c>
      <c r="BR770">
        <f t="shared" ca="1" si="500"/>
        <v>20758</v>
      </c>
      <c r="BS770" cm="1">
        <f t="array" aca="1" ref="BS770" ca="1">IF($C770=0,"",RANK(BR770,OFFSET(KKK,0,0,LAST,1),-1))</f>
        <v>277</v>
      </c>
      <c r="BT770" s="19">
        <f t="shared" ca="1" si="501"/>
        <v>69250</v>
      </c>
    </row>
    <row r="771" spans="1:72">
      <c r="A771">
        <v>759</v>
      </c>
      <c r="C771" s="9" t="str">
        <f t="shared" ca="1" si="468"/>
        <v>K4T5T 724</v>
      </c>
      <c r="D771">
        <f t="shared" ca="1" si="471"/>
        <v>9</v>
      </c>
      <c r="E771" t="str">
        <f t="shared" ca="1" si="485"/>
        <v>K4T5T</v>
      </c>
      <c r="F771" t="str">
        <f t="shared" ca="1" si="472"/>
        <v>ODLEL</v>
      </c>
      <c r="G771" t="str">
        <f t="shared" ca="1" si="486"/>
        <v>ODLEL 724</v>
      </c>
      <c r="H771" t="str">
        <f ca="1"/>
        <v>MNHEN 423</v>
      </c>
      <c r="I771" t="str" cm="1">
        <f t="array" aca="1" ref="I771:J771" ca="1">IF($C771=0,"",_xlfn.TEXTSPLIT(H771," "))</f>
        <v>MNHEN</v>
      </c>
      <c r="J771" t="str">
        <f ca="1"/>
        <v>423</v>
      </c>
      <c r="K771">
        <f t="shared" ca="1" si="487"/>
        <v>423</v>
      </c>
      <c r="L771">
        <f ca="1"/>
        <v>759</v>
      </c>
      <c r="M771" t="str">
        <f t="shared" ca="1" si="473"/>
        <v>JQ85Q</v>
      </c>
      <c r="N771">
        <f t="shared" ca="1" si="507"/>
        <v>0</v>
      </c>
      <c r="O771">
        <f t="shared" ca="1" si="509"/>
        <v>0</v>
      </c>
      <c r="P771">
        <f t="shared" ca="1" si="509"/>
        <v>0</v>
      </c>
      <c r="Q771">
        <f t="shared" ca="1" si="509"/>
        <v>0</v>
      </c>
      <c r="R771">
        <f t="shared" ca="1" si="509"/>
        <v>1</v>
      </c>
      <c r="S771">
        <f t="shared" ca="1" si="509"/>
        <v>0</v>
      </c>
      <c r="T771">
        <f t="shared" ca="1" si="509"/>
        <v>0</v>
      </c>
      <c r="U771">
        <f t="shared" ca="1" si="509"/>
        <v>1</v>
      </c>
      <c r="V771">
        <f t="shared" ca="1" si="509"/>
        <v>0</v>
      </c>
      <c r="W771">
        <f t="shared" ca="1" si="509"/>
        <v>0</v>
      </c>
      <c r="X771">
        <f t="shared" ca="1" si="509"/>
        <v>1</v>
      </c>
      <c r="Y771">
        <f t="shared" ca="1" si="509"/>
        <v>2</v>
      </c>
      <c r="Z771">
        <f t="shared" ca="1" si="509"/>
        <v>0</v>
      </c>
      <c r="AA771">
        <f t="shared" ca="1" si="509"/>
        <v>0</v>
      </c>
      <c r="AB771">
        <f t="shared" ca="1" si="488"/>
        <v>5</v>
      </c>
      <c r="AC771" t="b">
        <f t="shared" ca="1" si="475"/>
        <v>0</v>
      </c>
      <c r="AD771" t="b">
        <f t="shared" ca="1" si="476"/>
        <v>0</v>
      </c>
      <c r="AE771" t="b">
        <f t="shared" ca="1" si="477"/>
        <v>0</v>
      </c>
      <c r="AF771" t="b">
        <f t="shared" ca="1" si="478"/>
        <v>0</v>
      </c>
      <c r="AG771" t="b">
        <f t="shared" ca="1" si="479"/>
        <v>0</v>
      </c>
      <c r="AH771" t="b">
        <f t="shared" ca="1" si="480"/>
        <v>1</v>
      </c>
      <c r="AI771" t="b">
        <f t="shared" ca="1" si="481"/>
        <v>0</v>
      </c>
      <c r="AJ771">
        <f t="shared" ca="1" si="489"/>
        <v>1</v>
      </c>
      <c r="AK771">
        <f t="shared" ca="1" si="482"/>
        <v>20759</v>
      </c>
      <c r="AL771">
        <f t="shared" ca="1" si="483"/>
        <v>385</v>
      </c>
      <c r="AM771" s="19">
        <f t="shared" ca="1" si="484"/>
        <v>162855</v>
      </c>
      <c r="AN771" t="str">
        <f ca="1">IF($C771=0,"",
VLOOKUP(MID($E771,1,1),TRANSF2,2,FALSE)
&amp; VLOOKUP(MID($E771,2,1),TRANSF2,2,FALSE)
&amp; VLOOKUP(MID($E771,3,1),TRANSF2,2,FALSE)
&amp; VLOOKUP(MID($E771,4,1),TRANSF2,2,FALSE)
&amp; VLOOKUP(MID($E771,5,1),TRANSF2,2,FALSE)
)</f>
        <v>ODLEL</v>
      </c>
      <c r="AO771" t="str">
        <f t="shared" ca="1" si="490"/>
        <v>ODLEL 724</v>
      </c>
      <c r="AP771" t="str">
        <f ca="1"/>
        <v>LNBDN 846</v>
      </c>
      <c r="AQ771" t="str" cm="1">
        <f t="array" aca="1" ref="AQ771:AR771" ca="1">IF($C771=0,"",_xlfn.TEXTSPLIT(AP771," "))</f>
        <v>LNBDN</v>
      </c>
      <c r="AR771" t="str">
        <f ca="1"/>
        <v>846</v>
      </c>
      <c r="AS771">
        <f t="shared" ca="1" si="491"/>
        <v>846</v>
      </c>
      <c r="AT771">
        <f ca="1"/>
        <v>759</v>
      </c>
      <c r="AU771" t="str">
        <f ca="1">IF($C771=0,"",
VLOOKUP(MID(AQ771,1,1),REVTRANS2,2,FALSE)
&amp; VLOOKUP(MID(AQ771,2,1),REVTRANS2,2,FALSE)
&amp; VLOOKUP(MID(AQ771,3,1),REVTRANS2,2,FALSE)
&amp; VLOOKUP(MID(AQ771,4,1),REVTRANS2,2,FALSE)
&amp; VLOOKUP(MID(AQ771,5,1),REVTRANS2,2,FALSE)
)</f>
        <v>TQ24Q</v>
      </c>
      <c r="AV771">
        <f t="shared" ca="1" si="470"/>
        <v>0</v>
      </c>
      <c r="AW771">
        <f t="shared" ca="1" si="470"/>
        <v>1</v>
      </c>
      <c r="AX771">
        <f t="shared" ca="1" si="470"/>
        <v>0</v>
      </c>
      <c r="AY771">
        <f t="shared" ca="1" si="470"/>
        <v>1</v>
      </c>
      <c r="AZ771">
        <f t="shared" ca="1" si="470"/>
        <v>0</v>
      </c>
      <c r="BA771">
        <f t="shared" ca="1" si="470"/>
        <v>0</v>
      </c>
      <c r="BB771">
        <f t="shared" ca="1" si="470"/>
        <v>0</v>
      </c>
      <c r="BC771">
        <f t="shared" ca="1" si="470"/>
        <v>0</v>
      </c>
      <c r="BD771">
        <f t="shared" ca="1" si="470"/>
        <v>0</v>
      </c>
      <c r="BE771">
        <f t="shared" ca="1" si="470"/>
        <v>1</v>
      </c>
      <c r="BF771">
        <f t="shared" ca="1" si="470"/>
        <v>2</v>
      </c>
      <c r="BG771">
        <f t="shared" ca="1" si="470"/>
        <v>0</v>
      </c>
      <c r="BH771">
        <f t="shared" ca="1" si="470"/>
        <v>0</v>
      </c>
      <c r="BI771" s="37">
        <f t="shared" ca="1" si="470"/>
        <v>0</v>
      </c>
      <c r="BJ771" t="b">
        <f t="shared" ca="1" si="492"/>
        <v>0</v>
      </c>
      <c r="BK771" t="b">
        <f t="shared" ca="1" si="493"/>
        <v>0</v>
      </c>
      <c r="BL771" t="b">
        <f t="shared" ca="1" si="494"/>
        <v>0</v>
      </c>
      <c r="BM771" t="b">
        <f t="shared" ca="1" si="495"/>
        <v>0</v>
      </c>
      <c r="BN771" t="b">
        <f t="shared" ca="1" si="496"/>
        <v>0</v>
      </c>
      <c r="BO771" t="b">
        <f t="shared" ca="1" si="497"/>
        <v>1</v>
      </c>
      <c r="BP771" t="b">
        <f t="shared" ca="1" si="498"/>
        <v>0</v>
      </c>
      <c r="BQ771">
        <f t="shared" ca="1" si="499"/>
        <v>1</v>
      </c>
      <c r="BR771">
        <f t="shared" ca="1" si="500"/>
        <v>20759</v>
      </c>
      <c r="BS771" cm="1">
        <f t="array" aca="1" ref="BS771" ca="1">IF($C771=0,"",RANK(BR771,OFFSET(KKK,0,0,LAST,1),-1))</f>
        <v>278</v>
      </c>
      <c r="BT771" s="19">
        <f t="shared" ca="1" si="501"/>
        <v>235188</v>
      </c>
    </row>
    <row r="772" spans="1:72">
      <c r="A772">
        <v>760</v>
      </c>
      <c r="C772" s="9" t="str">
        <f t="shared" ca="1" si="468"/>
        <v>A888A 987</v>
      </c>
      <c r="D772">
        <f t="shared" ca="1" si="471"/>
        <v>9</v>
      </c>
      <c r="E772" t="str">
        <f t="shared" ca="1" si="485"/>
        <v>A888A</v>
      </c>
      <c r="F772" t="str">
        <f t="shared" ca="1" si="472"/>
        <v>PHHHP</v>
      </c>
      <c r="G772" t="str">
        <f t="shared" ca="1" si="486"/>
        <v>PHHHP 987</v>
      </c>
      <c r="H772" t="str">
        <f ca="1"/>
        <v>MNMMN 427</v>
      </c>
      <c r="I772" t="str" cm="1">
        <f t="array" aca="1" ref="I772:J772" ca="1">IF($C772=0,"",_xlfn.TEXTSPLIT(H772," "))</f>
        <v>MNMMN</v>
      </c>
      <c r="J772" t="str">
        <f ca="1"/>
        <v>427</v>
      </c>
      <c r="K772">
        <f t="shared" ca="1" si="487"/>
        <v>427</v>
      </c>
      <c r="L772">
        <f ca="1"/>
        <v>760</v>
      </c>
      <c r="M772" t="str">
        <f t="shared" ca="1" si="473"/>
        <v>JQJJQ</v>
      </c>
      <c r="N772">
        <f t="shared" ca="1" si="507"/>
        <v>0</v>
      </c>
      <c r="O772">
        <f t="shared" ca="1" si="509"/>
        <v>0</v>
      </c>
      <c r="P772">
        <f t="shared" ca="1" si="509"/>
        <v>0</v>
      </c>
      <c r="Q772">
        <f t="shared" ca="1" si="509"/>
        <v>0</v>
      </c>
      <c r="R772">
        <f t="shared" ca="1" si="509"/>
        <v>0</v>
      </c>
      <c r="S772">
        <f t="shared" ca="1" si="509"/>
        <v>0</v>
      </c>
      <c r="T772">
        <f t="shared" ca="1" si="509"/>
        <v>0</v>
      </c>
      <c r="U772">
        <f t="shared" ca="1" si="509"/>
        <v>0</v>
      </c>
      <c r="V772">
        <f t="shared" ca="1" si="509"/>
        <v>0</v>
      </c>
      <c r="W772">
        <f t="shared" ca="1" si="509"/>
        <v>0</v>
      </c>
      <c r="X772">
        <f t="shared" ca="1" si="509"/>
        <v>3</v>
      </c>
      <c r="Y772">
        <f t="shared" ca="1" si="509"/>
        <v>2</v>
      </c>
      <c r="Z772">
        <f t="shared" ca="1" si="509"/>
        <v>0</v>
      </c>
      <c r="AA772">
        <f t="shared" ca="1" si="509"/>
        <v>0</v>
      </c>
      <c r="AB772">
        <f t="shared" ca="1" si="488"/>
        <v>5</v>
      </c>
      <c r="AC772" t="b">
        <f t="shared" ca="1" si="475"/>
        <v>0</v>
      </c>
      <c r="AD772" t="b">
        <f t="shared" ca="1" si="476"/>
        <v>0</v>
      </c>
      <c r="AE772" t="b">
        <f t="shared" ca="1" si="477"/>
        <v>1</v>
      </c>
      <c r="AF772" t="b">
        <f t="shared" ca="1" si="478"/>
        <v>0</v>
      </c>
      <c r="AG772" t="b">
        <f t="shared" ca="1" si="479"/>
        <v>0</v>
      </c>
      <c r="AH772" t="b">
        <f t="shared" ca="1" si="480"/>
        <v>0</v>
      </c>
      <c r="AI772" t="b">
        <f t="shared" ca="1" si="481"/>
        <v>0</v>
      </c>
      <c r="AJ772">
        <f t="shared" ca="1" si="489"/>
        <v>1</v>
      </c>
      <c r="AK772">
        <f t="shared" ca="1" si="482"/>
        <v>50760</v>
      </c>
      <c r="AL772">
        <f t="shared" ca="1" si="483"/>
        <v>881</v>
      </c>
      <c r="AM772" s="19">
        <f t="shared" ca="1" si="484"/>
        <v>376187</v>
      </c>
      <c r="AN772" t="str">
        <f ca="1">IF($C772=0,"",
VLOOKUP(MID($E772,1,1),TRANSF2,2,FALSE)
&amp; VLOOKUP(MID($E772,2,1),TRANSF2,2,FALSE)
&amp; VLOOKUP(MID($E772,3,1),TRANSF2,2,FALSE)
&amp; VLOOKUP(MID($E772,4,1),TRANSF2,2,FALSE)
&amp; VLOOKUP(MID($E772,5,1),TRANSF2,2,FALSE)
)</f>
        <v>PHHHP</v>
      </c>
      <c r="AO772" t="str">
        <f t="shared" ca="1" si="490"/>
        <v>PHHHP 987</v>
      </c>
      <c r="AP772" t="str">
        <f ca="1"/>
        <v>LNFPL 759</v>
      </c>
      <c r="AQ772" t="str" cm="1">
        <f t="array" aca="1" ref="AQ772:AR772" ca="1">IF($C772=0,"",_xlfn.TEXTSPLIT(AP772," "))</f>
        <v>LNFPL</v>
      </c>
      <c r="AR772" t="str">
        <f ca="1"/>
        <v>759</v>
      </c>
      <c r="AS772">
        <f t="shared" ca="1" si="491"/>
        <v>759</v>
      </c>
      <c r="AT772">
        <f ca="1"/>
        <v>760</v>
      </c>
      <c r="AU772" t="str">
        <f ca="1">IF($C772=0,"",
VLOOKUP(MID(AQ772,1,1),REVTRANS2,2,FALSE)
&amp; VLOOKUP(MID(AQ772,2,1),REVTRANS2,2,FALSE)
&amp; VLOOKUP(MID(AQ772,3,1),REVTRANS2,2,FALSE)
&amp; VLOOKUP(MID(AQ772,4,1),REVTRANS2,2,FALSE)
&amp; VLOOKUP(MID(AQ772,5,1),REVTRANS2,2,FALSE)
)</f>
        <v>TQ6AT</v>
      </c>
      <c r="AV772">
        <f t="shared" ca="1" si="470"/>
        <v>0</v>
      </c>
      <c r="AW772">
        <f t="shared" ca="1" si="470"/>
        <v>0</v>
      </c>
      <c r="AX772">
        <f t="shared" ca="1" si="470"/>
        <v>0</v>
      </c>
      <c r="AY772">
        <f t="shared" ca="1" si="470"/>
        <v>0</v>
      </c>
      <c r="AZ772">
        <f t="shared" ca="1" si="470"/>
        <v>0</v>
      </c>
      <c r="BA772">
        <f t="shared" ca="1" si="470"/>
        <v>1</v>
      </c>
      <c r="BB772">
        <f t="shared" ca="1" si="470"/>
        <v>0</v>
      </c>
      <c r="BC772">
        <f t="shared" ca="1" si="470"/>
        <v>0</v>
      </c>
      <c r="BD772">
        <f t="shared" ca="1" si="470"/>
        <v>0</v>
      </c>
      <c r="BE772">
        <f t="shared" ca="1" si="470"/>
        <v>2</v>
      </c>
      <c r="BF772">
        <f t="shared" ca="1" si="470"/>
        <v>1</v>
      </c>
      <c r="BG772">
        <f t="shared" ca="1" si="470"/>
        <v>0</v>
      </c>
      <c r="BH772">
        <f t="shared" ca="1" si="470"/>
        <v>1</v>
      </c>
      <c r="BI772" s="37">
        <f t="shared" ca="1" si="470"/>
        <v>0</v>
      </c>
      <c r="BJ772" t="b">
        <f t="shared" ca="1" si="492"/>
        <v>0</v>
      </c>
      <c r="BK772" t="b">
        <f t="shared" ca="1" si="493"/>
        <v>0</v>
      </c>
      <c r="BL772" t="b">
        <f t="shared" ca="1" si="494"/>
        <v>0</v>
      </c>
      <c r="BM772" t="b">
        <f t="shared" ca="1" si="495"/>
        <v>0</v>
      </c>
      <c r="BN772" t="b">
        <f t="shared" ca="1" si="496"/>
        <v>0</v>
      </c>
      <c r="BO772" t="b">
        <f t="shared" ca="1" si="497"/>
        <v>1</v>
      </c>
      <c r="BP772" t="b">
        <f t="shared" ca="1" si="498"/>
        <v>0</v>
      </c>
      <c r="BQ772">
        <f t="shared" ca="1" si="499"/>
        <v>1</v>
      </c>
      <c r="BR772">
        <f t="shared" ca="1" si="500"/>
        <v>20760</v>
      </c>
      <c r="BS772" cm="1">
        <f t="array" aca="1" ref="BS772" ca="1">IF($C772=0,"",RANK(BR772,OFFSET(KKK,0,0,LAST,1),-1))</f>
        <v>279</v>
      </c>
      <c r="BT772" s="19">
        <f t="shared" ca="1" si="501"/>
        <v>211761</v>
      </c>
    </row>
    <row r="773" spans="1:72">
      <c r="A773">
        <v>761</v>
      </c>
      <c r="C773" s="9" t="str">
        <f t="shared" ref="C773:C836" ca="1" si="510">OFFSET(INPUT_START,A773-1,0)</f>
        <v>5J535 201</v>
      </c>
      <c r="D773">
        <f t="shared" ca="1" si="471"/>
        <v>9</v>
      </c>
      <c r="E773" t="str">
        <f t="shared" ca="1" si="485"/>
        <v>5J535</v>
      </c>
      <c r="F773" t="str">
        <f t="shared" ca="1" si="472"/>
        <v>EMECE</v>
      </c>
      <c r="G773" t="str">
        <f t="shared" ca="1" si="486"/>
        <v>EMECE 201</v>
      </c>
      <c r="H773" t="str">
        <f ca="1"/>
        <v>MNMNB 654</v>
      </c>
      <c r="I773" t="str" cm="1">
        <f t="array" aca="1" ref="I773:J773" ca="1">IF($C773=0,"",_xlfn.TEXTSPLIT(H773," "))</f>
        <v>MNMNB</v>
      </c>
      <c r="J773" t="str">
        <f ca="1"/>
        <v>654</v>
      </c>
      <c r="K773">
        <f t="shared" ca="1" si="487"/>
        <v>654</v>
      </c>
      <c r="L773">
        <f ca="1"/>
        <v>761</v>
      </c>
      <c r="M773" t="str">
        <f t="shared" ca="1" si="473"/>
        <v>JQJQ2</v>
      </c>
      <c r="N773">
        <f t="shared" ca="1" si="507"/>
        <v>0</v>
      </c>
      <c r="O773">
        <f t="shared" ca="1" si="509"/>
        <v>1</v>
      </c>
      <c r="P773">
        <f t="shared" ca="1" si="509"/>
        <v>0</v>
      </c>
      <c r="Q773">
        <f t="shared" ca="1" si="509"/>
        <v>0</v>
      </c>
      <c r="R773">
        <f t="shared" ca="1" si="509"/>
        <v>0</v>
      </c>
      <c r="S773">
        <f t="shared" ca="1" si="509"/>
        <v>0</v>
      </c>
      <c r="T773">
        <f t="shared" ca="1" si="509"/>
        <v>0</v>
      </c>
      <c r="U773">
        <f t="shared" ca="1" si="509"/>
        <v>0</v>
      </c>
      <c r="V773">
        <f t="shared" ca="1" si="509"/>
        <v>0</v>
      </c>
      <c r="W773">
        <f t="shared" ca="1" si="509"/>
        <v>0</v>
      </c>
      <c r="X773">
        <f t="shared" ca="1" si="509"/>
        <v>2</v>
      </c>
      <c r="Y773">
        <f t="shared" ca="1" si="509"/>
        <v>2</v>
      </c>
      <c r="Z773">
        <f t="shared" ca="1" si="509"/>
        <v>0</v>
      </c>
      <c r="AA773">
        <f t="shared" ca="1" si="509"/>
        <v>0</v>
      </c>
      <c r="AB773">
        <f t="shared" ca="1" si="488"/>
        <v>5</v>
      </c>
      <c r="AC773" t="b">
        <f t="shared" ca="1" si="475"/>
        <v>0</v>
      </c>
      <c r="AD773" t="b">
        <f t="shared" ca="1" si="476"/>
        <v>0</v>
      </c>
      <c r="AE773" t="b">
        <f t="shared" ca="1" si="477"/>
        <v>0</v>
      </c>
      <c r="AF773" t="b">
        <f t="shared" ca="1" si="478"/>
        <v>0</v>
      </c>
      <c r="AG773" t="b">
        <f t="shared" ca="1" si="479"/>
        <v>1</v>
      </c>
      <c r="AH773" t="b">
        <f t="shared" ca="1" si="480"/>
        <v>0</v>
      </c>
      <c r="AI773" t="b">
        <f t="shared" ca="1" si="481"/>
        <v>0</v>
      </c>
      <c r="AJ773">
        <f t="shared" ca="1" si="489"/>
        <v>1</v>
      </c>
      <c r="AK773">
        <f t="shared" ca="1" si="482"/>
        <v>30761</v>
      </c>
      <c r="AL773">
        <f t="shared" ca="1" si="483"/>
        <v>579</v>
      </c>
      <c r="AM773" s="19">
        <f t="shared" ca="1" si="484"/>
        <v>378666</v>
      </c>
      <c r="AN773" t="str">
        <f ca="1">IF($C773=0,"",
VLOOKUP(MID($E773,1,1),TRANSF2,2,FALSE)
&amp; VLOOKUP(MID($E773,2,1),TRANSF2,2,FALSE)
&amp; VLOOKUP(MID($E773,3,1),TRANSF2,2,FALSE)
&amp; VLOOKUP(MID($E773,4,1),TRANSF2,2,FALSE)
&amp; VLOOKUP(MID($E773,5,1),TRANSF2,2,FALSE)
)</f>
        <v>EAECE</v>
      </c>
      <c r="AO773" t="str">
        <f t="shared" ca="1" si="490"/>
        <v>EAECE 201</v>
      </c>
      <c r="AP773" t="str">
        <f ca="1"/>
        <v>LNHAN 884</v>
      </c>
      <c r="AQ773" t="str" cm="1">
        <f t="array" aca="1" ref="AQ773:AR773" ca="1">IF($C773=0,"",_xlfn.TEXTSPLIT(AP773," "))</f>
        <v>LNHAN</v>
      </c>
      <c r="AR773" t="str">
        <f ca="1"/>
        <v>884</v>
      </c>
      <c r="AS773">
        <f t="shared" ca="1" si="491"/>
        <v>884</v>
      </c>
      <c r="AT773">
        <f ca="1"/>
        <v>761</v>
      </c>
      <c r="AU773" t="str">
        <f ca="1">IF($C773=0,"",
VLOOKUP(MID(AQ773,1,1),REVTRANS2,2,FALSE)
&amp; VLOOKUP(MID(AQ773,2,1),REVTRANS2,2,FALSE)
&amp; VLOOKUP(MID(AQ773,3,1),REVTRANS2,2,FALSE)
&amp; VLOOKUP(MID(AQ773,4,1),REVTRANS2,2,FALSE)
&amp; VLOOKUP(MID(AQ773,5,1),REVTRANS2,2,FALSE)
)</f>
        <v>TQ8JQ</v>
      </c>
      <c r="AV773">
        <f t="shared" ca="1" si="470"/>
        <v>0</v>
      </c>
      <c r="AW773">
        <f t="shared" ca="1" si="470"/>
        <v>0</v>
      </c>
      <c r="AX773">
        <f t="shared" ca="1" si="470"/>
        <v>0</v>
      </c>
      <c r="AY773">
        <f t="shared" ca="1" si="470"/>
        <v>0</v>
      </c>
      <c r="AZ773">
        <f t="shared" ca="1" si="470"/>
        <v>0</v>
      </c>
      <c r="BA773">
        <f t="shared" ca="1" si="470"/>
        <v>0</v>
      </c>
      <c r="BB773">
        <f t="shared" ca="1" si="470"/>
        <v>0</v>
      </c>
      <c r="BC773">
        <f t="shared" ca="1" si="470"/>
        <v>1</v>
      </c>
      <c r="BD773">
        <f t="shared" ca="1" si="470"/>
        <v>0</v>
      </c>
      <c r="BE773">
        <f t="shared" ca="1" si="470"/>
        <v>1</v>
      </c>
      <c r="BF773">
        <f t="shared" ca="1" si="470"/>
        <v>2</v>
      </c>
      <c r="BG773">
        <f t="shared" ca="1" si="470"/>
        <v>0</v>
      </c>
      <c r="BH773">
        <f t="shared" ca="1" si="470"/>
        <v>0</v>
      </c>
      <c r="BI773" s="37">
        <f t="shared" ca="1" si="470"/>
        <v>1</v>
      </c>
      <c r="BJ773" t="b">
        <f t="shared" ca="1" si="492"/>
        <v>0</v>
      </c>
      <c r="BK773" t="b">
        <f t="shared" ca="1" si="493"/>
        <v>0</v>
      </c>
      <c r="BL773" t="b">
        <f t="shared" ca="1" si="494"/>
        <v>0</v>
      </c>
      <c r="BM773" t="b">
        <f t="shared" ca="1" si="495"/>
        <v>1</v>
      </c>
      <c r="BN773" t="b">
        <f t="shared" ca="1" si="496"/>
        <v>0</v>
      </c>
      <c r="BO773" t="b">
        <f t="shared" ca="1" si="497"/>
        <v>0</v>
      </c>
      <c r="BP773" t="b">
        <f t="shared" ca="1" si="498"/>
        <v>0</v>
      </c>
      <c r="BQ773">
        <f t="shared" ca="1" si="499"/>
        <v>1</v>
      </c>
      <c r="BR773">
        <f t="shared" ca="1" si="500"/>
        <v>40761</v>
      </c>
      <c r="BS773" cm="1">
        <f t="array" aca="1" ref="BS773" ca="1">IF($C773=0,"",RANK(BR773,OFFSET(KKK,0,0,LAST,1),-1))</f>
        <v>637</v>
      </c>
      <c r="BT773" s="19">
        <f t="shared" ca="1" si="501"/>
        <v>563108</v>
      </c>
    </row>
    <row r="774" spans="1:72">
      <c r="A774">
        <v>762</v>
      </c>
      <c r="C774" s="9" t="str">
        <f t="shared" ca="1" si="510"/>
        <v>5A9K6 123</v>
      </c>
      <c r="D774">
        <f t="shared" ca="1" si="471"/>
        <v>9</v>
      </c>
      <c r="E774" t="str">
        <f t="shared" ca="1" si="485"/>
        <v>5A9K6</v>
      </c>
      <c r="F774" t="str">
        <f t="shared" ca="1" si="472"/>
        <v>EPIOF</v>
      </c>
      <c r="G774" t="str">
        <f t="shared" ca="1" si="486"/>
        <v>EPIOF 123</v>
      </c>
      <c r="H774" t="str">
        <f ca="1"/>
        <v>MOMOM 150</v>
      </c>
      <c r="I774" t="str" cm="1">
        <f t="array" aca="1" ref="I774:J774" ca="1">IF($C774=0,"",_xlfn.TEXTSPLIT(H774," "))</f>
        <v>MOMOM</v>
      </c>
      <c r="J774" t="str">
        <f ca="1"/>
        <v>150</v>
      </c>
      <c r="K774">
        <f t="shared" ca="1" si="487"/>
        <v>150</v>
      </c>
      <c r="L774">
        <f ca="1"/>
        <v>762</v>
      </c>
      <c r="M774" t="str">
        <f t="shared" ca="1" si="473"/>
        <v>JKJKJ</v>
      </c>
      <c r="N774">
        <f t="shared" ca="1" si="507"/>
        <v>0</v>
      </c>
      <c r="O774">
        <f t="shared" ca="1" si="509"/>
        <v>0</v>
      </c>
      <c r="P774">
        <f t="shared" ca="1" si="509"/>
        <v>0</v>
      </c>
      <c r="Q774">
        <f t="shared" ca="1" si="509"/>
        <v>0</v>
      </c>
      <c r="R774">
        <f t="shared" ca="1" si="509"/>
        <v>0</v>
      </c>
      <c r="S774">
        <f t="shared" ca="1" si="509"/>
        <v>0</v>
      </c>
      <c r="T774">
        <f t="shared" ca="1" si="509"/>
        <v>0</v>
      </c>
      <c r="U774">
        <f t="shared" ca="1" si="509"/>
        <v>0</v>
      </c>
      <c r="V774">
        <f t="shared" ca="1" si="509"/>
        <v>0</v>
      </c>
      <c r="W774">
        <f t="shared" ca="1" si="509"/>
        <v>0</v>
      </c>
      <c r="X774">
        <f t="shared" ca="1" si="509"/>
        <v>3</v>
      </c>
      <c r="Y774">
        <f t="shared" ca="1" si="509"/>
        <v>0</v>
      </c>
      <c r="Z774">
        <f t="shared" ca="1" si="509"/>
        <v>2</v>
      </c>
      <c r="AA774">
        <f t="shared" ca="1" si="509"/>
        <v>0</v>
      </c>
      <c r="AB774">
        <f t="shared" ca="1" si="488"/>
        <v>5</v>
      </c>
      <c r="AC774" t="b">
        <f t="shared" ca="1" si="475"/>
        <v>0</v>
      </c>
      <c r="AD774" t="b">
        <f t="shared" ca="1" si="476"/>
        <v>0</v>
      </c>
      <c r="AE774" t="b">
        <f t="shared" ca="1" si="477"/>
        <v>1</v>
      </c>
      <c r="AF774" t="b">
        <f t="shared" ca="1" si="478"/>
        <v>0</v>
      </c>
      <c r="AG774" t="b">
        <f t="shared" ca="1" si="479"/>
        <v>0</v>
      </c>
      <c r="AH774" t="b">
        <f t="shared" ca="1" si="480"/>
        <v>0</v>
      </c>
      <c r="AI774" t="b">
        <f t="shared" ca="1" si="481"/>
        <v>0</v>
      </c>
      <c r="AJ774">
        <f t="shared" ca="1" si="489"/>
        <v>1</v>
      </c>
      <c r="AK774">
        <f t="shared" ca="1" si="482"/>
        <v>50762</v>
      </c>
      <c r="AL774">
        <f t="shared" ca="1" si="483"/>
        <v>882</v>
      </c>
      <c r="AM774" s="19">
        <f t="shared" ca="1" si="484"/>
        <v>132300</v>
      </c>
      <c r="AN774" t="str">
        <f ca="1">IF($C774=0,"",
VLOOKUP(MID($E774,1,1),TRANSF2,2,FALSE)
&amp; VLOOKUP(MID($E774,2,1),TRANSF2,2,FALSE)
&amp; VLOOKUP(MID($E774,3,1),TRANSF2,2,FALSE)
&amp; VLOOKUP(MID($E774,4,1),TRANSF2,2,FALSE)
&amp; VLOOKUP(MID($E774,5,1),TRANSF2,2,FALSE)
)</f>
        <v>EPIOF</v>
      </c>
      <c r="AO774" t="str">
        <f t="shared" ca="1" si="490"/>
        <v>EPIOF 123</v>
      </c>
      <c r="AP774" t="str">
        <f ca="1"/>
        <v>LNLNN 681</v>
      </c>
      <c r="AQ774" t="str" cm="1">
        <f t="array" aca="1" ref="AQ774:AR774" ca="1">IF($C774=0,"",_xlfn.TEXTSPLIT(AP774," "))</f>
        <v>LNLNN</v>
      </c>
      <c r="AR774" t="str">
        <f ca="1"/>
        <v>681</v>
      </c>
      <c r="AS774">
        <f t="shared" ca="1" si="491"/>
        <v>681</v>
      </c>
      <c r="AT774">
        <f ca="1"/>
        <v>762</v>
      </c>
      <c r="AU774" t="str">
        <f ca="1">IF($C774=0,"",
VLOOKUP(MID(AQ774,1,1),REVTRANS2,2,FALSE)
&amp; VLOOKUP(MID(AQ774,2,1),REVTRANS2,2,FALSE)
&amp; VLOOKUP(MID(AQ774,3,1),REVTRANS2,2,FALSE)
&amp; VLOOKUP(MID(AQ774,4,1),REVTRANS2,2,FALSE)
&amp; VLOOKUP(MID(AQ774,5,1),REVTRANS2,2,FALSE)
)</f>
        <v>TQTQQ</v>
      </c>
      <c r="AV774">
        <f t="shared" ref="AV774:BI837" ca="1" si="511">IF($C774=0,"",(LEN($AU774)-LEN(SUBSTITUTE($AU774,AV$11,""))))</f>
        <v>0</v>
      </c>
      <c r="AW774">
        <f t="shared" ca="1" si="511"/>
        <v>0</v>
      </c>
      <c r="AX774">
        <f t="shared" ca="1" si="511"/>
        <v>0</v>
      </c>
      <c r="AY774">
        <f t="shared" ca="1" si="511"/>
        <v>0</v>
      </c>
      <c r="AZ774">
        <f t="shared" ca="1" si="511"/>
        <v>0</v>
      </c>
      <c r="BA774">
        <f t="shared" ca="1" si="511"/>
        <v>0</v>
      </c>
      <c r="BB774">
        <f t="shared" ca="1" si="511"/>
        <v>0</v>
      </c>
      <c r="BC774">
        <f t="shared" ca="1" si="511"/>
        <v>0</v>
      </c>
      <c r="BD774">
        <f t="shared" ca="1" si="511"/>
        <v>0</v>
      </c>
      <c r="BE774">
        <f t="shared" ca="1" si="511"/>
        <v>2</v>
      </c>
      <c r="BF774">
        <f t="shared" ca="1" si="511"/>
        <v>3</v>
      </c>
      <c r="BG774">
        <f t="shared" ca="1" si="511"/>
        <v>0</v>
      </c>
      <c r="BH774">
        <f t="shared" ca="1" si="511"/>
        <v>0</v>
      </c>
      <c r="BI774" s="37">
        <f t="shared" ca="1" si="511"/>
        <v>0</v>
      </c>
      <c r="BJ774" t="b">
        <f t="shared" ca="1" si="492"/>
        <v>0</v>
      </c>
      <c r="BK774" t="b">
        <f t="shared" ca="1" si="493"/>
        <v>0</v>
      </c>
      <c r="BL774" t="b">
        <f t="shared" ca="1" si="494"/>
        <v>1</v>
      </c>
      <c r="BM774" t="b">
        <f t="shared" ca="1" si="495"/>
        <v>0</v>
      </c>
      <c r="BN774" t="b">
        <f t="shared" ca="1" si="496"/>
        <v>0</v>
      </c>
      <c r="BO774" t="b">
        <f t="shared" ca="1" si="497"/>
        <v>0</v>
      </c>
      <c r="BP774" t="b">
        <f t="shared" ca="1" si="498"/>
        <v>0</v>
      </c>
      <c r="BQ774">
        <f t="shared" ca="1" si="499"/>
        <v>1</v>
      </c>
      <c r="BR774">
        <f t="shared" ca="1" si="500"/>
        <v>50762</v>
      </c>
      <c r="BS774" cm="1">
        <f t="array" aca="1" ref="BS774" ca="1">IF($C774=0,"",RANK(BR774,OFFSET(KKK,0,0,LAST,1),-1))</f>
        <v>781</v>
      </c>
      <c r="BT774" s="19">
        <f t="shared" ca="1" si="501"/>
        <v>531861</v>
      </c>
    </row>
    <row r="775" spans="1:72">
      <c r="A775">
        <v>763</v>
      </c>
      <c r="C775" s="9" t="str">
        <f t="shared" ca="1" si="510"/>
        <v>4QJ43 431</v>
      </c>
      <c r="D775">
        <f t="shared" ca="1" si="471"/>
        <v>9</v>
      </c>
      <c r="E775" t="str">
        <f t="shared" ca="1" si="485"/>
        <v>4QJ43</v>
      </c>
      <c r="F775" t="str">
        <f t="shared" ca="1" si="472"/>
        <v>DNMDC</v>
      </c>
      <c r="G775" t="str">
        <f t="shared" ca="1" si="486"/>
        <v>DNMDC 431</v>
      </c>
      <c r="H775" t="str">
        <f ca="1"/>
        <v>MOMOO 727</v>
      </c>
      <c r="I775" t="str" cm="1">
        <f t="array" aca="1" ref="I775:J775" ca="1">IF($C775=0,"",_xlfn.TEXTSPLIT(H775," "))</f>
        <v>MOMOO</v>
      </c>
      <c r="J775" t="str">
        <f ca="1"/>
        <v>727</v>
      </c>
      <c r="K775">
        <f t="shared" ca="1" si="487"/>
        <v>727</v>
      </c>
      <c r="L775">
        <f ca="1"/>
        <v>763</v>
      </c>
      <c r="M775" t="str">
        <f t="shared" ca="1" si="473"/>
        <v>JKJKK</v>
      </c>
      <c r="N775">
        <f t="shared" ca="1" si="507"/>
        <v>0</v>
      </c>
      <c r="O775">
        <f t="shared" ca="1" si="509"/>
        <v>0</v>
      </c>
      <c r="P775">
        <f t="shared" ca="1" si="509"/>
        <v>0</v>
      </c>
      <c r="Q775">
        <f t="shared" ca="1" si="509"/>
        <v>0</v>
      </c>
      <c r="R775">
        <f t="shared" ca="1" si="509"/>
        <v>0</v>
      </c>
      <c r="S775">
        <f t="shared" ca="1" si="509"/>
        <v>0</v>
      </c>
      <c r="T775">
        <f t="shared" ca="1" si="509"/>
        <v>0</v>
      </c>
      <c r="U775">
        <f t="shared" ca="1" si="509"/>
        <v>0</v>
      </c>
      <c r="V775">
        <f t="shared" ca="1" si="509"/>
        <v>0</v>
      </c>
      <c r="W775">
        <f t="shared" ca="1" si="509"/>
        <v>0</v>
      </c>
      <c r="X775">
        <f t="shared" ca="1" si="509"/>
        <v>2</v>
      </c>
      <c r="Y775">
        <f t="shared" ca="1" si="509"/>
        <v>0</v>
      </c>
      <c r="Z775">
        <f t="shared" ca="1" si="509"/>
        <v>3</v>
      </c>
      <c r="AA775">
        <f t="shared" ca="1" si="509"/>
        <v>0</v>
      </c>
      <c r="AB775">
        <f t="shared" ca="1" si="488"/>
        <v>5</v>
      </c>
      <c r="AC775" t="b">
        <f t="shared" ca="1" si="475"/>
        <v>0</v>
      </c>
      <c r="AD775" t="b">
        <f t="shared" ca="1" si="476"/>
        <v>0</v>
      </c>
      <c r="AE775" t="b">
        <f t="shared" ca="1" si="477"/>
        <v>1</v>
      </c>
      <c r="AF775" t="b">
        <f t="shared" ca="1" si="478"/>
        <v>0</v>
      </c>
      <c r="AG775" t="b">
        <f t="shared" ca="1" si="479"/>
        <v>0</v>
      </c>
      <c r="AH775" t="b">
        <f t="shared" ca="1" si="480"/>
        <v>0</v>
      </c>
      <c r="AI775" t="b">
        <f t="shared" ca="1" si="481"/>
        <v>0</v>
      </c>
      <c r="AJ775">
        <f t="shared" ca="1" si="489"/>
        <v>1</v>
      </c>
      <c r="AK775">
        <f t="shared" ca="1" si="482"/>
        <v>50763</v>
      </c>
      <c r="AL775">
        <f t="shared" ca="1" si="483"/>
        <v>883</v>
      </c>
      <c r="AM775" s="19">
        <f t="shared" ca="1" si="484"/>
        <v>641941</v>
      </c>
      <c r="AN775" t="str">
        <f ca="1">IF($C775=0,"",
VLOOKUP(MID($E775,1,1),TRANSF2,2,FALSE)
&amp; VLOOKUP(MID($E775,2,1),TRANSF2,2,FALSE)
&amp; VLOOKUP(MID($E775,3,1),TRANSF2,2,FALSE)
&amp; VLOOKUP(MID($E775,4,1),TRANSF2,2,FALSE)
&amp; VLOOKUP(MID($E775,5,1),TRANSF2,2,FALSE)
)</f>
        <v>DNADC</v>
      </c>
      <c r="AO775" t="str">
        <f t="shared" ca="1" si="490"/>
        <v>DNADC 431</v>
      </c>
      <c r="AP775" t="str">
        <f ca="1"/>
        <v>LNNDA 381</v>
      </c>
      <c r="AQ775" t="str" cm="1">
        <f t="array" aca="1" ref="AQ775:AR775" ca="1">IF($C775=0,"",_xlfn.TEXTSPLIT(AP775," "))</f>
        <v>LNNDA</v>
      </c>
      <c r="AR775" t="str">
        <f ca="1"/>
        <v>381</v>
      </c>
      <c r="AS775">
        <f t="shared" ca="1" si="491"/>
        <v>381</v>
      </c>
      <c r="AT775">
        <f ca="1"/>
        <v>763</v>
      </c>
      <c r="AU775" t="str">
        <f ca="1">IF($C775=0,"",
VLOOKUP(MID(AQ775,1,1),REVTRANS2,2,FALSE)
&amp; VLOOKUP(MID(AQ775,2,1),REVTRANS2,2,FALSE)
&amp; VLOOKUP(MID(AQ775,3,1),REVTRANS2,2,FALSE)
&amp; VLOOKUP(MID(AQ775,4,1),REVTRANS2,2,FALSE)
&amp; VLOOKUP(MID(AQ775,5,1),REVTRANS2,2,FALSE)
)</f>
        <v>TQQ4J</v>
      </c>
      <c r="AV775">
        <f t="shared" ca="1" si="511"/>
        <v>0</v>
      </c>
      <c r="AW775">
        <f t="shared" ca="1" si="511"/>
        <v>0</v>
      </c>
      <c r="AX775">
        <f t="shared" ca="1" si="511"/>
        <v>0</v>
      </c>
      <c r="AY775">
        <f t="shared" ca="1" si="511"/>
        <v>1</v>
      </c>
      <c r="AZ775">
        <f t="shared" ca="1" si="511"/>
        <v>0</v>
      </c>
      <c r="BA775">
        <f t="shared" ca="1" si="511"/>
        <v>0</v>
      </c>
      <c r="BB775">
        <f t="shared" ca="1" si="511"/>
        <v>0</v>
      </c>
      <c r="BC775">
        <f t="shared" ca="1" si="511"/>
        <v>0</v>
      </c>
      <c r="BD775">
        <f t="shared" ca="1" si="511"/>
        <v>0</v>
      </c>
      <c r="BE775">
        <f t="shared" ca="1" si="511"/>
        <v>1</v>
      </c>
      <c r="BF775">
        <f t="shared" ca="1" si="511"/>
        <v>2</v>
      </c>
      <c r="BG775">
        <f t="shared" ca="1" si="511"/>
        <v>0</v>
      </c>
      <c r="BH775">
        <f t="shared" ca="1" si="511"/>
        <v>0</v>
      </c>
      <c r="BI775" s="37">
        <f t="shared" ca="1" si="511"/>
        <v>1</v>
      </c>
      <c r="BJ775" t="b">
        <f t="shared" ca="1" si="492"/>
        <v>0</v>
      </c>
      <c r="BK775" t="b">
        <f t="shared" ca="1" si="493"/>
        <v>0</v>
      </c>
      <c r="BL775" t="b">
        <f t="shared" ca="1" si="494"/>
        <v>0</v>
      </c>
      <c r="BM775" t="b">
        <f t="shared" ca="1" si="495"/>
        <v>1</v>
      </c>
      <c r="BN775" t="b">
        <f t="shared" ca="1" si="496"/>
        <v>0</v>
      </c>
      <c r="BO775" t="b">
        <f t="shared" ca="1" si="497"/>
        <v>0</v>
      </c>
      <c r="BP775" t="b">
        <f t="shared" ca="1" si="498"/>
        <v>0</v>
      </c>
      <c r="BQ775">
        <f t="shared" ca="1" si="499"/>
        <v>1</v>
      </c>
      <c r="BR775">
        <f t="shared" ca="1" si="500"/>
        <v>40763</v>
      </c>
      <c r="BS775" cm="1">
        <f t="array" aca="1" ref="BS775" ca="1">IF($C775=0,"",RANK(BR775,OFFSET(KKK,0,0,LAST,1),-1))</f>
        <v>638</v>
      </c>
      <c r="BT775" s="19">
        <f t="shared" ca="1" si="501"/>
        <v>243078</v>
      </c>
    </row>
    <row r="776" spans="1:72">
      <c r="A776">
        <v>764</v>
      </c>
      <c r="C776" s="9" t="str">
        <f t="shared" ca="1" si="510"/>
        <v>75J4J 491</v>
      </c>
      <c r="D776">
        <f t="shared" ca="1" si="471"/>
        <v>9</v>
      </c>
      <c r="E776" t="str">
        <f t="shared" ca="1" si="485"/>
        <v>75J4J</v>
      </c>
      <c r="F776" t="str">
        <f t="shared" ca="1" si="472"/>
        <v>GEMDM</v>
      </c>
      <c r="G776" t="str">
        <f t="shared" ca="1" si="486"/>
        <v>GEMDM 491</v>
      </c>
      <c r="H776" t="str">
        <f ca="1"/>
        <v>MOOOO 86</v>
      </c>
      <c r="I776" t="str" cm="1">
        <f t="array" aca="1" ref="I776:J776" ca="1">IF($C776=0,"",_xlfn.TEXTSPLIT(H776," "))</f>
        <v>MOOOO</v>
      </c>
      <c r="J776" t="str">
        <f ca="1"/>
        <v>86</v>
      </c>
      <c r="K776">
        <f t="shared" ca="1" si="487"/>
        <v>86</v>
      </c>
      <c r="L776">
        <f ca="1"/>
        <v>764</v>
      </c>
      <c r="M776" t="str">
        <f t="shared" ca="1" si="473"/>
        <v>JKKKK</v>
      </c>
      <c r="N776">
        <f t="shared" ca="1" si="507"/>
        <v>0</v>
      </c>
      <c r="O776">
        <f t="shared" ca="1" si="509"/>
        <v>0</v>
      </c>
      <c r="P776">
        <f t="shared" ca="1" si="509"/>
        <v>0</v>
      </c>
      <c r="Q776">
        <f t="shared" ca="1" si="509"/>
        <v>0</v>
      </c>
      <c r="R776">
        <f t="shared" ca="1" si="509"/>
        <v>0</v>
      </c>
      <c r="S776">
        <f t="shared" ca="1" si="509"/>
        <v>0</v>
      </c>
      <c r="T776">
        <f t="shared" ca="1" si="509"/>
        <v>0</v>
      </c>
      <c r="U776">
        <f t="shared" ca="1" si="509"/>
        <v>0</v>
      </c>
      <c r="V776">
        <f t="shared" ca="1" si="509"/>
        <v>0</v>
      </c>
      <c r="W776">
        <f t="shared" ca="1" si="509"/>
        <v>0</v>
      </c>
      <c r="X776">
        <f t="shared" ca="1" si="509"/>
        <v>1</v>
      </c>
      <c r="Y776">
        <f t="shared" ca="1" si="509"/>
        <v>0</v>
      </c>
      <c r="Z776">
        <f t="shared" ca="1" si="509"/>
        <v>4</v>
      </c>
      <c r="AA776">
        <f t="shared" ca="1" si="509"/>
        <v>0</v>
      </c>
      <c r="AB776">
        <f t="shared" ca="1" si="488"/>
        <v>5</v>
      </c>
      <c r="AC776" t="b">
        <f t="shared" ca="1" si="475"/>
        <v>0</v>
      </c>
      <c r="AD776" t="b">
        <f t="shared" ca="1" si="476"/>
        <v>1</v>
      </c>
      <c r="AE776" t="b">
        <f t="shared" ca="1" si="477"/>
        <v>0</v>
      </c>
      <c r="AF776" t="b">
        <f t="shared" ca="1" si="478"/>
        <v>0</v>
      </c>
      <c r="AG776" t="b">
        <f t="shared" ca="1" si="479"/>
        <v>0</v>
      </c>
      <c r="AH776" t="b">
        <f t="shared" ca="1" si="480"/>
        <v>0</v>
      </c>
      <c r="AI776" t="b">
        <f t="shared" ca="1" si="481"/>
        <v>0</v>
      </c>
      <c r="AJ776">
        <f t="shared" ca="1" si="489"/>
        <v>1</v>
      </c>
      <c r="AK776">
        <f t="shared" ca="1" si="482"/>
        <v>60764</v>
      </c>
      <c r="AL776">
        <f t="shared" ca="1" si="483"/>
        <v>977</v>
      </c>
      <c r="AM776" s="19">
        <f t="shared" ca="1" si="484"/>
        <v>84022</v>
      </c>
      <c r="AN776" t="str">
        <f ca="1">IF($C776=0,"",
VLOOKUP(MID($E776,1,1),TRANSF2,2,FALSE)
&amp; VLOOKUP(MID($E776,2,1),TRANSF2,2,FALSE)
&amp; VLOOKUP(MID($E776,3,1),TRANSF2,2,FALSE)
&amp; VLOOKUP(MID($E776,4,1),TRANSF2,2,FALSE)
&amp; VLOOKUP(MID($E776,5,1),TRANSF2,2,FALSE)
)</f>
        <v>GEADA</v>
      </c>
      <c r="AO776" t="str">
        <f t="shared" ca="1" si="490"/>
        <v>GEADA 491</v>
      </c>
      <c r="AP776" t="str">
        <f ca="1"/>
        <v>LNOHE 316</v>
      </c>
      <c r="AQ776" t="str" cm="1">
        <f t="array" aca="1" ref="AQ776:AR776" ca="1">IF($C776=0,"",_xlfn.TEXTSPLIT(AP776," "))</f>
        <v>LNOHE</v>
      </c>
      <c r="AR776" t="str">
        <f ca="1"/>
        <v>316</v>
      </c>
      <c r="AS776">
        <f t="shared" ca="1" si="491"/>
        <v>316</v>
      </c>
      <c r="AT776">
        <f ca="1"/>
        <v>764</v>
      </c>
      <c r="AU776" t="str">
        <f ca="1">IF($C776=0,"",
VLOOKUP(MID(AQ776,1,1),REVTRANS2,2,FALSE)
&amp; VLOOKUP(MID(AQ776,2,1),REVTRANS2,2,FALSE)
&amp; VLOOKUP(MID(AQ776,3,1),REVTRANS2,2,FALSE)
&amp; VLOOKUP(MID(AQ776,4,1),REVTRANS2,2,FALSE)
&amp; VLOOKUP(MID(AQ776,5,1),REVTRANS2,2,FALSE)
)</f>
        <v>TQK85</v>
      </c>
      <c r="AV776">
        <f t="shared" ca="1" si="511"/>
        <v>0</v>
      </c>
      <c r="AW776">
        <f t="shared" ca="1" si="511"/>
        <v>0</v>
      </c>
      <c r="AX776">
        <f t="shared" ca="1" si="511"/>
        <v>0</v>
      </c>
      <c r="AY776">
        <f t="shared" ca="1" si="511"/>
        <v>0</v>
      </c>
      <c r="AZ776">
        <f t="shared" ca="1" si="511"/>
        <v>1</v>
      </c>
      <c r="BA776">
        <f t="shared" ca="1" si="511"/>
        <v>0</v>
      </c>
      <c r="BB776">
        <f t="shared" ca="1" si="511"/>
        <v>0</v>
      </c>
      <c r="BC776">
        <f t="shared" ca="1" si="511"/>
        <v>1</v>
      </c>
      <c r="BD776">
        <f t="shared" ca="1" si="511"/>
        <v>0</v>
      </c>
      <c r="BE776">
        <f t="shared" ca="1" si="511"/>
        <v>1</v>
      </c>
      <c r="BF776">
        <f t="shared" ca="1" si="511"/>
        <v>1</v>
      </c>
      <c r="BG776">
        <f t="shared" ca="1" si="511"/>
        <v>1</v>
      </c>
      <c r="BH776">
        <f t="shared" ca="1" si="511"/>
        <v>0</v>
      </c>
      <c r="BI776" s="37">
        <f t="shared" ca="1" si="511"/>
        <v>0</v>
      </c>
      <c r="BJ776" t="b">
        <f t="shared" ca="1" si="492"/>
        <v>0</v>
      </c>
      <c r="BK776" t="b">
        <f t="shared" ca="1" si="493"/>
        <v>0</v>
      </c>
      <c r="BL776" t="b">
        <f t="shared" ca="1" si="494"/>
        <v>0</v>
      </c>
      <c r="BM776" t="b">
        <f t="shared" ca="1" si="495"/>
        <v>0</v>
      </c>
      <c r="BN776" t="b">
        <f t="shared" ca="1" si="496"/>
        <v>0</v>
      </c>
      <c r="BO776" t="b">
        <f t="shared" ca="1" si="497"/>
        <v>0</v>
      </c>
      <c r="BP776" t="b">
        <f t="shared" ca="1" si="498"/>
        <v>1</v>
      </c>
      <c r="BQ776">
        <f t="shared" ca="1" si="499"/>
        <v>1</v>
      </c>
      <c r="BR776">
        <f t="shared" ca="1" si="500"/>
        <v>10764</v>
      </c>
      <c r="BS776" cm="1">
        <f t="array" aca="1" ref="BS776" ca="1">IF($C776=0,"",RANK(BR776,OFFSET(KKK,0,0,LAST,1),-1))</f>
        <v>93</v>
      </c>
      <c r="BT776" s="19">
        <f t="shared" ca="1" si="501"/>
        <v>29388</v>
      </c>
    </row>
    <row r="777" spans="1:72">
      <c r="A777">
        <v>765</v>
      </c>
      <c r="C777" s="9" t="str">
        <f t="shared" ca="1" si="510"/>
        <v>283J8 698</v>
      </c>
      <c r="D777">
        <f t="shared" ca="1" si="471"/>
        <v>9</v>
      </c>
      <c r="E777" t="str">
        <f t="shared" ca="1" si="485"/>
        <v>283J8</v>
      </c>
      <c r="F777" t="str">
        <f t="shared" ca="1" si="472"/>
        <v>BHCMH</v>
      </c>
      <c r="G777" t="str">
        <f t="shared" ca="1" si="486"/>
        <v>BHCMH 698</v>
      </c>
      <c r="H777" t="str">
        <f ca="1"/>
        <v>MPBBN 184</v>
      </c>
      <c r="I777" t="str" cm="1">
        <f t="array" aca="1" ref="I777:J777" ca="1">IF($C777=0,"",_xlfn.TEXTSPLIT(H777," "))</f>
        <v>MPBBN</v>
      </c>
      <c r="J777" t="str">
        <f ca="1"/>
        <v>184</v>
      </c>
      <c r="K777">
        <f t="shared" ca="1" si="487"/>
        <v>184</v>
      </c>
      <c r="L777">
        <f ca="1"/>
        <v>765</v>
      </c>
      <c r="M777" t="str">
        <f t="shared" ca="1" si="473"/>
        <v>JA22Q</v>
      </c>
      <c r="N777">
        <f t="shared" ca="1" si="507"/>
        <v>0</v>
      </c>
      <c r="O777">
        <f t="shared" ref="O777:AA786" ca="1" si="512">IF($C777=0,"",(LEN($M777)-LEN(SUBSTITUTE($M777,O$11,""))))</f>
        <v>2</v>
      </c>
      <c r="P777">
        <f t="shared" ca="1" si="512"/>
        <v>0</v>
      </c>
      <c r="Q777">
        <f t="shared" ca="1" si="512"/>
        <v>0</v>
      </c>
      <c r="R777">
        <f t="shared" ca="1" si="512"/>
        <v>0</v>
      </c>
      <c r="S777">
        <f t="shared" ca="1" si="512"/>
        <v>0</v>
      </c>
      <c r="T777">
        <f t="shared" ca="1" si="512"/>
        <v>0</v>
      </c>
      <c r="U777">
        <f t="shared" ca="1" si="512"/>
        <v>0</v>
      </c>
      <c r="V777">
        <f t="shared" ca="1" si="512"/>
        <v>0</v>
      </c>
      <c r="W777">
        <f t="shared" ca="1" si="512"/>
        <v>0</v>
      </c>
      <c r="X777">
        <f t="shared" ca="1" si="512"/>
        <v>1</v>
      </c>
      <c r="Y777">
        <f t="shared" ca="1" si="512"/>
        <v>1</v>
      </c>
      <c r="Z777">
        <f t="shared" ca="1" si="512"/>
        <v>0</v>
      </c>
      <c r="AA777">
        <f t="shared" ca="1" si="512"/>
        <v>1</v>
      </c>
      <c r="AB777">
        <f t="shared" ca="1" si="488"/>
        <v>5</v>
      </c>
      <c r="AC777" t="b">
        <f t="shared" ca="1" si="475"/>
        <v>0</v>
      </c>
      <c r="AD777" t="b">
        <f t="shared" ca="1" si="476"/>
        <v>0</v>
      </c>
      <c r="AE777" t="b">
        <f t="shared" ca="1" si="477"/>
        <v>0</v>
      </c>
      <c r="AF777" t="b">
        <f t="shared" ca="1" si="478"/>
        <v>0</v>
      </c>
      <c r="AG777" t="b">
        <f t="shared" ca="1" si="479"/>
        <v>0</v>
      </c>
      <c r="AH777" t="b">
        <f t="shared" ca="1" si="480"/>
        <v>1</v>
      </c>
      <c r="AI777" t="b">
        <f t="shared" ca="1" si="481"/>
        <v>0</v>
      </c>
      <c r="AJ777">
        <f t="shared" ca="1" si="489"/>
        <v>1</v>
      </c>
      <c r="AK777">
        <f t="shared" ca="1" si="482"/>
        <v>20765</v>
      </c>
      <c r="AL777">
        <f t="shared" ca="1" si="483"/>
        <v>386</v>
      </c>
      <c r="AM777" s="19">
        <f t="shared" ca="1" si="484"/>
        <v>71024</v>
      </c>
      <c r="AN777" t="str">
        <f ca="1">IF($C777=0,"",
VLOOKUP(MID($E777,1,1),TRANSF2,2,FALSE)
&amp; VLOOKUP(MID($E777,2,1),TRANSF2,2,FALSE)
&amp; VLOOKUP(MID($E777,3,1),TRANSF2,2,FALSE)
&amp; VLOOKUP(MID($E777,4,1),TRANSF2,2,FALSE)
&amp; VLOOKUP(MID($E777,5,1),TRANSF2,2,FALSE)
)</f>
        <v>BHCAH</v>
      </c>
      <c r="AO777" t="str">
        <f t="shared" ca="1" si="490"/>
        <v>BHCAH 698</v>
      </c>
      <c r="AP777" t="str">
        <f ca="1"/>
        <v>LOOOO 23</v>
      </c>
      <c r="AQ777" t="str" cm="1">
        <f t="array" aca="1" ref="AQ777:AR777" ca="1">IF($C777=0,"",_xlfn.TEXTSPLIT(AP777," "))</f>
        <v>LOOOO</v>
      </c>
      <c r="AR777" t="str">
        <f ca="1"/>
        <v>23</v>
      </c>
      <c r="AS777">
        <f t="shared" ca="1" si="491"/>
        <v>23</v>
      </c>
      <c r="AT777">
        <f ca="1"/>
        <v>765</v>
      </c>
      <c r="AU777" t="str">
        <f ca="1">IF($C777=0,"",
VLOOKUP(MID(AQ777,1,1),REVTRANS2,2,FALSE)
&amp; VLOOKUP(MID(AQ777,2,1),REVTRANS2,2,FALSE)
&amp; VLOOKUP(MID(AQ777,3,1),REVTRANS2,2,FALSE)
&amp; VLOOKUP(MID(AQ777,4,1),REVTRANS2,2,FALSE)
&amp; VLOOKUP(MID(AQ777,5,1),REVTRANS2,2,FALSE)
)</f>
        <v>TKKKK</v>
      </c>
      <c r="AV777">
        <f t="shared" ca="1" si="511"/>
        <v>0</v>
      </c>
      <c r="AW777">
        <f t="shared" ca="1" si="511"/>
        <v>0</v>
      </c>
      <c r="AX777">
        <f t="shared" ca="1" si="511"/>
        <v>0</v>
      </c>
      <c r="AY777">
        <f t="shared" ca="1" si="511"/>
        <v>0</v>
      </c>
      <c r="AZ777">
        <f t="shared" ca="1" si="511"/>
        <v>0</v>
      </c>
      <c r="BA777">
        <f t="shared" ca="1" si="511"/>
        <v>0</v>
      </c>
      <c r="BB777">
        <f t="shared" ca="1" si="511"/>
        <v>0</v>
      </c>
      <c r="BC777">
        <f t="shared" ca="1" si="511"/>
        <v>0</v>
      </c>
      <c r="BD777">
        <f t="shared" ca="1" si="511"/>
        <v>0</v>
      </c>
      <c r="BE777">
        <f t="shared" ca="1" si="511"/>
        <v>1</v>
      </c>
      <c r="BF777">
        <f t="shared" ca="1" si="511"/>
        <v>0</v>
      </c>
      <c r="BG777">
        <f t="shared" ca="1" si="511"/>
        <v>4</v>
      </c>
      <c r="BH777">
        <f t="shared" ca="1" si="511"/>
        <v>0</v>
      </c>
      <c r="BI777" s="37">
        <f t="shared" ca="1" si="511"/>
        <v>0</v>
      </c>
      <c r="BJ777" t="b">
        <f t="shared" ca="1" si="492"/>
        <v>0</v>
      </c>
      <c r="BK777" t="b">
        <f t="shared" ca="1" si="493"/>
        <v>1</v>
      </c>
      <c r="BL777" t="b">
        <f t="shared" ca="1" si="494"/>
        <v>0</v>
      </c>
      <c r="BM777" t="b">
        <f t="shared" ca="1" si="495"/>
        <v>0</v>
      </c>
      <c r="BN777" t="b">
        <f t="shared" ca="1" si="496"/>
        <v>0</v>
      </c>
      <c r="BO777" t="b">
        <f t="shared" ca="1" si="497"/>
        <v>0</v>
      </c>
      <c r="BP777" t="b">
        <f t="shared" ca="1" si="498"/>
        <v>0</v>
      </c>
      <c r="BQ777">
        <f t="shared" ca="1" si="499"/>
        <v>1</v>
      </c>
      <c r="BR777">
        <f t="shared" ca="1" si="500"/>
        <v>60765</v>
      </c>
      <c r="BS777" cm="1">
        <f t="array" aca="1" ref="BS777" ca="1">IF($C777=0,"",RANK(BR777,OFFSET(KKK,0,0,LAST,1),-1))</f>
        <v>931</v>
      </c>
      <c r="BT777" s="19">
        <f t="shared" ca="1" si="501"/>
        <v>21413</v>
      </c>
    </row>
    <row r="778" spans="1:72">
      <c r="A778">
        <v>766</v>
      </c>
      <c r="C778" s="9" t="str">
        <f t="shared" ca="1" si="510"/>
        <v>T7T8T 448</v>
      </c>
      <c r="D778">
        <f t="shared" ca="1" si="471"/>
        <v>9</v>
      </c>
      <c r="E778" t="str">
        <f t="shared" ca="1" si="485"/>
        <v>T7T8T</v>
      </c>
      <c r="F778" t="str">
        <f t="shared" ca="1" si="472"/>
        <v>LGLHL</v>
      </c>
      <c r="G778" t="str">
        <f t="shared" ca="1" si="486"/>
        <v>LGLHL 448</v>
      </c>
      <c r="H778" t="str">
        <f ca="1"/>
        <v>MPDED 587</v>
      </c>
      <c r="I778" t="str" cm="1">
        <f t="array" aca="1" ref="I778:J778" ca="1">IF($C778=0,"",_xlfn.TEXTSPLIT(H778," "))</f>
        <v>MPDED</v>
      </c>
      <c r="J778" t="str">
        <f ca="1"/>
        <v>587</v>
      </c>
      <c r="K778">
        <f t="shared" ca="1" si="487"/>
        <v>587</v>
      </c>
      <c r="L778">
        <f ca="1"/>
        <v>766</v>
      </c>
      <c r="M778" t="str">
        <f t="shared" ca="1" si="473"/>
        <v>JA454</v>
      </c>
      <c r="N778">
        <f t="shared" ca="1" si="507"/>
        <v>0</v>
      </c>
      <c r="O778">
        <f t="shared" ca="1" si="512"/>
        <v>0</v>
      </c>
      <c r="P778">
        <f t="shared" ca="1" si="512"/>
        <v>0</v>
      </c>
      <c r="Q778">
        <f t="shared" ca="1" si="512"/>
        <v>2</v>
      </c>
      <c r="R778">
        <f t="shared" ca="1" si="512"/>
        <v>1</v>
      </c>
      <c r="S778">
        <f t="shared" ca="1" si="512"/>
        <v>0</v>
      </c>
      <c r="T778">
        <f t="shared" ca="1" si="512"/>
        <v>0</v>
      </c>
      <c r="U778">
        <f t="shared" ca="1" si="512"/>
        <v>0</v>
      </c>
      <c r="V778">
        <f t="shared" ca="1" si="512"/>
        <v>0</v>
      </c>
      <c r="W778">
        <f t="shared" ca="1" si="512"/>
        <v>0</v>
      </c>
      <c r="X778">
        <f t="shared" ca="1" si="512"/>
        <v>1</v>
      </c>
      <c r="Y778">
        <f t="shared" ca="1" si="512"/>
        <v>0</v>
      </c>
      <c r="Z778">
        <f t="shared" ca="1" si="512"/>
        <v>0</v>
      </c>
      <c r="AA778">
        <f t="shared" ca="1" si="512"/>
        <v>1</v>
      </c>
      <c r="AB778">
        <f t="shared" ca="1" si="488"/>
        <v>5</v>
      </c>
      <c r="AC778" t="b">
        <f t="shared" ca="1" si="475"/>
        <v>0</v>
      </c>
      <c r="AD778" t="b">
        <f t="shared" ca="1" si="476"/>
        <v>0</v>
      </c>
      <c r="AE778" t="b">
        <f t="shared" ca="1" si="477"/>
        <v>0</v>
      </c>
      <c r="AF778" t="b">
        <f t="shared" ca="1" si="478"/>
        <v>0</v>
      </c>
      <c r="AG778" t="b">
        <f t="shared" ca="1" si="479"/>
        <v>0</v>
      </c>
      <c r="AH778" t="b">
        <f t="shared" ca="1" si="480"/>
        <v>1</v>
      </c>
      <c r="AI778" t="b">
        <f t="shared" ca="1" si="481"/>
        <v>0</v>
      </c>
      <c r="AJ778">
        <f t="shared" ca="1" si="489"/>
        <v>1</v>
      </c>
      <c r="AK778">
        <f t="shared" ca="1" si="482"/>
        <v>20766</v>
      </c>
      <c r="AL778">
        <f t="shared" ca="1" si="483"/>
        <v>387</v>
      </c>
      <c r="AM778" s="19">
        <f t="shared" ca="1" si="484"/>
        <v>227169</v>
      </c>
      <c r="AN778" t="str">
        <f ca="1">IF($C778=0,"",
VLOOKUP(MID($E778,1,1),TRANSF2,2,FALSE)
&amp; VLOOKUP(MID($E778,2,1),TRANSF2,2,FALSE)
&amp; VLOOKUP(MID($E778,3,1),TRANSF2,2,FALSE)
&amp; VLOOKUP(MID($E778,4,1),TRANSF2,2,FALSE)
&amp; VLOOKUP(MID($E778,5,1),TRANSF2,2,FALSE)
)</f>
        <v>LGLHL</v>
      </c>
      <c r="AO778" t="str">
        <f t="shared" ca="1" si="490"/>
        <v>LGLHL 448</v>
      </c>
      <c r="AP778" t="str">
        <f ca="1"/>
        <v>LOPNE 819</v>
      </c>
      <c r="AQ778" t="str" cm="1">
        <f t="array" aca="1" ref="AQ778:AR778" ca="1">IF($C778=0,"",_xlfn.TEXTSPLIT(AP778," "))</f>
        <v>LOPNE</v>
      </c>
      <c r="AR778" t="str">
        <f ca="1"/>
        <v>819</v>
      </c>
      <c r="AS778">
        <f t="shared" ca="1" si="491"/>
        <v>819</v>
      </c>
      <c r="AT778">
        <f ca="1"/>
        <v>766</v>
      </c>
      <c r="AU778" t="str">
        <f ca="1">IF($C778=0,"",
VLOOKUP(MID(AQ778,1,1),REVTRANS2,2,FALSE)
&amp; VLOOKUP(MID(AQ778,2,1),REVTRANS2,2,FALSE)
&amp; VLOOKUP(MID(AQ778,3,1),REVTRANS2,2,FALSE)
&amp; VLOOKUP(MID(AQ778,4,1),REVTRANS2,2,FALSE)
&amp; VLOOKUP(MID(AQ778,5,1),REVTRANS2,2,FALSE)
)</f>
        <v>TKAQ5</v>
      </c>
      <c r="AV778">
        <f t="shared" ca="1" si="511"/>
        <v>0</v>
      </c>
      <c r="AW778">
        <f t="shared" ca="1" si="511"/>
        <v>0</v>
      </c>
      <c r="AX778">
        <f t="shared" ca="1" si="511"/>
        <v>0</v>
      </c>
      <c r="AY778">
        <f t="shared" ca="1" si="511"/>
        <v>0</v>
      </c>
      <c r="AZ778">
        <f t="shared" ca="1" si="511"/>
        <v>1</v>
      </c>
      <c r="BA778">
        <f t="shared" ca="1" si="511"/>
        <v>0</v>
      </c>
      <c r="BB778">
        <f t="shared" ca="1" si="511"/>
        <v>0</v>
      </c>
      <c r="BC778">
        <f t="shared" ca="1" si="511"/>
        <v>0</v>
      </c>
      <c r="BD778">
        <f t="shared" ca="1" si="511"/>
        <v>0</v>
      </c>
      <c r="BE778">
        <f t="shared" ca="1" si="511"/>
        <v>1</v>
      </c>
      <c r="BF778">
        <f t="shared" ca="1" si="511"/>
        <v>1</v>
      </c>
      <c r="BG778">
        <f t="shared" ca="1" si="511"/>
        <v>1</v>
      </c>
      <c r="BH778">
        <f t="shared" ca="1" si="511"/>
        <v>1</v>
      </c>
      <c r="BI778" s="37">
        <f t="shared" ca="1" si="511"/>
        <v>0</v>
      </c>
      <c r="BJ778" t="b">
        <f t="shared" ca="1" si="492"/>
        <v>0</v>
      </c>
      <c r="BK778" t="b">
        <f t="shared" ca="1" si="493"/>
        <v>0</v>
      </c>
      <c r="BL778" t="b">
        <f t="shared" ca="1" si="494"/>
        <v>0</v>
      </c>
      <c r="BM778" t="b">
        <f t="shared" ca="1" si="495"/>
        <v>0</v>
      </c>
      <c r="BN778" t="b">
        <f t="shared" ca="1" si="496"/>
        <v>0</v>
      </c>
      <c r="BO778" t="b">
        <f t="shared" ca="1" si="497"/>
        <v>0</v>
      </c>
      <c r="BP778" t="b">
        <f t="shared" ca="1" si="498"/>
        <v>1</v>
      </c>
      <c r="BQ778">
        <f t="shared" ca="1" si="499"/>
        <v>1</v>
      </c>
      <c r="BR778">
        <f t="shared" ca="1" si="500"/>
        <v>10766</v>
      </c>
      <c r="BS778" cm="1">
        <f t="array" aca="1" ref="BS778" ca="1">IF($C778=0,"",RANK(BR778,OFFSET(KKK,0,0,LAST,1),-1))</f>
        <v>94</v>
      </c>
      <c r="BT778" s="19">
        <f t="shared" ca="1" si="501"/>
        <v>76986</v>
      </c>
    </row>
    <row r="779" spans="1:72">
      <c r="A779">
        <v>767</v>
      </c>
      <c r="C779" s="9" t="str">
        <f t="shared" ca="1" si="510"/>
        <v>33J76 197</v>
      </c>
      <c r="D779">
        <f t="shared" ca="1" si="471"/>
        <v>9</v>
      </c>
      <c r="E779" t="str">
        <f t="shared" ca="1" si="485"/>
        <v>33J76</v>
      </c>
      <c r="F779" t="str">
        <f t="shared" ca="1" si="472"/>
        <v>CCMGF</v>
      </c>
      <c r="G779" t="str">
        <f t="shared" ca="1" si="486"/>
        <v>CCMGF 197</v>
      </c>
      <c r="H779" t="str">
        <f ca="1"/>
        <v>MPDMP 984</v>
      </c>
      <c r="I779" t="str" cm="1">
        <f t="array" aca="1" ref="I779:J779" ca="1">IF($C779=0,"",_xlfn.TEXTSPLIT(H779," "))</f>
        <v>MPDMP</v>
      </c>
      <c r="J779" t="str">
        <f ca="1"/>
        <v>984</v>
      </c>
      <c r="K779">
        <f t="shared" ca="1" si="487"/>
        <v>984</v>
      </c>
      <c r="L779">
        <f ca="1"/>
        <v>767</v>
      </c>
      <c r="M779" t="str">
        <f t="shared" ca="1" si="473"/>
        <v>JA4JA</v>
      </c>
      <c r="N779">
        <f t="shared" ca="1" si="507"/>
        <v>0</v>
      </c>
      <c r="O779">
        <f t="shared" ca="1" si="512"/>
        <v>0</v>
      </c>
      <c r="P779">
        <f t="shared" ca="1" si="512"/>
        <v>0</v>
      </c>
      <c r="Q779">
        <f t="shared" ca="1" si="512"/>
        <v>1</v>
      </c>
      <c r="R779">
        <f t="shared" ca="1" si="512"/>
        <v>0</v>
      </c>
      <c r="S779">
        <f t="shared" ca="1" si="512"/>
        <v>0</v>
      </c>
      <c r="T779">
        <f t="shared" ca="1" si="512"/>
        <v>0</v>
      </c>
      <c r="U779">
        <f t="shared" ca="1" si="512"/>
        <v>0</v>
      </c>
      <c r="V779">
        <f t="shared" ca="1" si="512"/>
        <v>0</v>
      </c>
      <c r="W779">
        <f t="shared" ca="1" si="512"/>
        <v>0</v>
      </c>
      <c r="X779">
        <f t="shared" ca="1" si="512"/>
        <v>2</v>
      </c>
      <c r="Y779">
        <f t="shared" ca="1" si="512"/>
        <v>0</v>
      </c>
      <c r="Z779">
        <f t="shared" ca="1" si="512"/>
        <v>0</v>
      </c>
      <c r="AA779">
        <f t="shared" ca="1" si="512"/>
        <v>2</v>
      </c>
      <c r="AB779">
        <f t="shared" ca="1" si="488"/>
        <v>5</v>
      </c>
      <c r="AC779" t="b">
        <f t="shared" ca="1" si="475"/>
        <v>0</v>
      </c>
      <c r="AD779" t="b">
        <f t="shared" ca="1" si="476"/>
        <v>0</v>
      </c>
      <c r="AE779" t="b">
        <f t="shared" ca="1" si="477"/>
        <v>0</v>
      </c>
      <c r="AF779" t="b">
        <f t="shared" ca="1" si="478"/>
        <v>0</v>
      </c>
      <c r="AG779" t="b">
        <f t="shared" ca="1" si="479"/>
        <v>1</v>
      </c>
      <c r="AH779" t="b">
        <f t="shared" ca="1" si="480"/>
        <v>0</v>
      </c>
      <c r="AI779" t="b">
        <f t="shared" ca="1" si="481"/>
        <v>0</v>
      </c>
      <c r="AJ779">
        <f t="shared" ca="1" si="489"/>
        <v>1</v>
      </c>
      <c r="AK779">
        <f t="shared" ca="1" si="482"/>
        <v>30767</v>
      </c>
      <c r="AL779">
        <f t="shared" ca="1" si="483"/>
        <v>580</v>
      </c>
      <c r="AM779" s="19">
        <f t="shared" ca="1" si="484"/>
        <v>570720</v>
      </c>
      <c r="AN779" t="str">
        <f ca="1">IF($C779=0,"",
VLOOKUP(MID($E779,1,1),TRANSF2,2,FALSE)
&amp; VLOOKUP(MID($E779,2,1),TRANSF2,2,FALSE)
&amp; VLOOKUP(MID($E779,3,1),TRANSF2,2,FALSE)
&amp; VLOOKUP(MID($E779,4,1),TRANSF2,2,FALSE)
&amp; VLOOKUP(MID($E779,5,1),TRANSF2,2,FALSE)
)</f>
        <v>CCAGF</v>
      </c>
      <c r="AO779" t="str">
        <f t="shared" ca="1" si="490"/>
        <v>CCAGF 197</v>
      </c>
      <c r="AP779" t="str">
        <f ca="1"/>
        <v>LPEDI 155</v>
      </c>
      <c r="AQ779" t="str" cm="1">
        <f t="array" aca="1" ref="AQ779:AR779" ca="1">IF($C779=0,"",_xlfn.TEXTSPLIT(AP779," "))</f>
        <v>LPEDI</v>
      </c>
      <c r="AR779" t="str">
        <f ca="1"/>
        <v>155</v>
      </c>
      <c r="AS779">
        <f t="shared" ca="1" si="491"/>
        <v>155</v>
      </c>
      <c r="AT779">
        <f ca="1"/>
        <v>767</v>
      </c>
      <c r="AU779" t="str">
        <f ca="1">IF($C779=0,"",
VLOOKUP(MID(AQ779,1,1),REVTRANS2,2,FALSE)
&amp; VLOOKUP(MID(AQ779,2,1),REVTRANS2,2,FALSE)
&amp; VLOOKUP(MID(AQ779,3,1),REVTRANS2,2,FALSE)
&amp; VLOOKUP(MID(AQ779,4,1),REVTRANS2,2,FALSE)
&amp; VLOOKUP(MID(AQ779,5,1),REVTRANS2,2,FALSE)
)</f>
        <v>TA549</v>
      </c>
      <c r="AV779">
        <f t="shared" ca="1" si="511"/>
        <v>0</v>
      </c>
      <c r="AW779">
        <f t="shared" ca="1" si="511"/>
        <v>0</v>
      </c>
      <c r="AX779">
        <f t="shared" ca="1" si="511"/>
        <v>0</v>
      </c>
      <c r="AY779">
        <f t="shared" ca="1" si="511"/>
        <v>1</v>
      </c>
      <c r="AZ779">
        <f t="shared" ca="1" si="511"/>
        <v>1</v>
      </c>
      <c r="BA779">
        <f t="shared" ca="1" si="511"/>
        <v>0</v>
      </c>
      <c r="BB779">
        <f t="shared" ca="1" si="511"/>
        <v>0</v>
      </c>
      <c r="BC779">
        <f t="shared" ca="1" si="511"/>
        <v>0</v>
      </c>
      <c r="BD779">
        <f t="shared" ca="1" si="511"/>
        <v>1</v>
      </c>
      <c r="BE779">
        <f t="shared" ca="1" si="511"/>
        <v>1</v>
      </c>
      <c r="BF779">
        <f t="shared" ca="1" si="511"/>
        <v>0</v>
      </c>
      <c r="BG779">
        <f t="shared" ca="1" si="511"/>
        <v>0</v>
      </c>
      <c r="BH779">
        <f t="shared" ca="1" si="511"/>
        <v>1</v>
      </c>
      <c r="BI779" s="37">
        <f t="shared" ca="1" si="511"/>
        <v>0</v>
      </c>
      <c r="BJ779" t="b">
        <f t="shared" ca="1" si="492"/>
        <v>0</v>
      </c>
      <c r="BK779" t="b">
        <f t="shared" ca="1" si="493"/>
        <v>0</v>
      </c>
      <c r="BL779" t="b">
        <f t="shared" ca="1" si="494"/>
        <v>0</v>
      </c>
      <c r="BM779" t="b">
        <f t="shared" ca="1" si="495"/>
        <v>0</v>
      </c>
      <c r="BN779" t="b">
        <f t="shared" ca="1" si="496"/>
        <v>0</v>
      </c>
      <c r="BO779" t="b">
        <f t="shared" ca="1" si="497"/>
        <v>0</v>
      </c>
      <c r="BP779" t="b">
        <f t="shared" ca="1" si="498"/>
        <v>1</v>
      </c>
      <c r="BQ779">
        <f t="shared" ca="1" si="499"/>
        <v>1</v>
      </c>
      <c r="BR779">
        <f t="shared" ca="1" si="500"/>
        <v>10767</v>
      </c>
      <c r="BS779" cm="1">
        <f t="array" aca="1" ref="BS779" ca="1">IF($C779=0,"",RANK(BR779,OFFSET(KKK,0,0,LAST,1),-1))</f>
        <v>95</v>
      </c>
      <c r="BT779" s="19">
        <f t="shared" ca="1" si="501"/>
        <v>14725</v>
      </c>
    </row>
    <row r="780" spans="1:72">
      <c r="A780">
        <v>768</v>
      </c>
      <c r="C780" s="9" t="str">
        <f t="shared" ca="1" si="510"/>
        <v>47QJA 24</v>
      </c>
      <c r="D780">
        <f t="shared" ca="1" si="471"/>
        <v>8</v>
      </c>
      <c r="E780" t="str">
        <f t="shared" ca="1" si="485"/>
        <v>47QJA</v>
      </c>
      <c r="F780" t="str">
        <f t="shared" ca="1" si="472"/>
        <v>DGNMP</v>
      </c>
      <c r="G780" t="str">
        <f t="shared" ca="1" si="486"/>
        <v>DGNMP 24</v>
      </c>
      <c r="H780" t="str">
        <f ca="1"/>
        <v>MPFOP 863</v>
      </c>
      <c r="I780" t="str" cm="1">
        <f t="array" aca="1" ref="I780:J780" ca="1">IF($C780=0,"",_xlfn.TEXTSPLIT(H780," "))</f>
        <v>MPFOP</v>
      </c>
      <c r="J780" t="str">
        <f ca="1"/>
        <v>863</v>
      </c>
      <c r="K780">
        <f t="shared" ca="1" si="487"/>
        <v>863</v>
      </c>
      <c r="L780">
        <f ca="1"/>
        <v>768</v>
      </c>
      <c r="M780" t="str">
        <f t="shared" ca="1" si="473"/>
        <v>JA6KA</v>
      </c>
      <c r="N780">
        <f t="shared" ca="1" si="507"/>
        <v>0</v>
      </c>
      <c r="O780">
        <f t="shared" ca="1" si="512"/>
        <v>0</v>
      </c>
      <c r="P780">
        <f t="shared" ca="1" si="512"/>
        <v>0</v>
      </c>
      <c r="Q780">
        <f t="shared" ca="1" si="512"/>
        <v>0</v>
      </c>
      <c r="R780">
        <f t="shared" ca="1" si="512"/>
        <v>0</v>
      </c>
      <c r="S780">
        <f t="shared" ca="1" si="512"/>
        <v>1</v>
      </c>
      <c r="T780">
        <f t="shared" ca="1" si="512"/>
        <v>0</v>
      </c>
      <c r="U780">
        <f t="shared" ca="1" si="512"/>
        <v>0</v>
      </c>
      <c r="V780">
        <f t="shared" ca="1" si="512"/>
        <v>0</v>
      </c>
      <c r="W780">
        <f t="shared" ca="1" si="512"/>
        <v>0</v>
      </c>
      <c r="X780">
        <f t="shared" ca="1" si="512"/>
        <v>1</v>
      </c>
      <c r="Y780">
        <f t="shared" ca="1" si="512"/>
        <v>0</v>
      </c>
      <c r="Z780">
        <f t="shared" ca="1" si="512"/>
        <v>1</v>
      </c>
      <c r="AA780">
        <f t="shared" ca="1" si="512"/>
        <v>2</v>
      </c>
      <c r="AB780">
        <f t="shared" ca="1" si="488"/>
        <v>5</v>
      </c>
      <c r="AC780" t="b">
        <f t="shared" ca="1" si="475"/>
        <v>0</v>
      </c>
      <c r="AD780" t="b">
        <f t="shared" ca="1" si="476"/>
        <v>0</v>
      </c>
      <c r="AE780" t="b">
        <f t="shared" ca="1" si="477"/>
        <v>0</v>
      </c>
      <c r="AF780" t="b">
        <f t="shared" ca="1" si="478"/>
        <v>0</v>
      </c>
      <c r="AG780" t="b">
        <f t="shared" ca="1" si="479"/>
        <v>0</v>
      </c>
      <c r="AH780" t="b">
        <f t="shared" ca="1" si="480"/>
        <v>1</v>
      </c>
      <c r="AI780" t="b">
        <f t="shared" ca="1" si="481"/>
        <v>0</v>
      </c>
      <c r="AJ780">
        <f t="shared" ca="1" si="489"/>
        <v>1</v>
      </c>
      <c r="AK780">
        <f t="shared" ca="1" si="482"/>
        <v>20768</v>
      </c>
      <c r="AL780">
        <f t="shared" ca="1" si="483"/>
        <v>388</v>
      </c>
      <c r="AM780" s="19">
        <f t="shared" ca="1" si="484"/>
        <v>334844</v>
      </c>
      <c r="AN780" t="str">
        <f ca="1">IF($C780=0,"",
VLOOKUP(MID($E780,1,1),TRANSF2,2,FALSE)
&amp; VLOOKUP(MID($E780,2,1),TRANSF2,2,FALSE)
&amp; VLOOKUP(MID($E780,3,1),TRANSF2,2,FALSE)
&amp; VLOOKUP(MID($E780,4,1),TRANSF2,2,FALSE)
&amp; VLOOKUP(MID($E780,5,1),TRANSF2,2,FALSE)
)</f>
        <v>DGNAP</v>
      </c>
      <c r="AO780" t="str">
        <f t="shared" ca="1" si="490"/>
        <v>DGNAP 24</v>
      </c>
      <c r="AP780" t="str">
        <f ca="1"/>
        <v>LPGOD 364</v>
      </c>
      <c r="AQ780" t="str" cm="1">
        <f t="array" aca="1" ref="AQ780:AR780" ca="1">IF($C780=0,"",_xlfn.TEXTSPLIT(AP780," "))</f>
        <v>LPGOD</v>
      </c>
      <c r="AR780" t="str">
        <f ca="1"/>
        <v>364</v>
      </c>
      <c r="AS780">
        <f t="shared" ca="1" si="491"/>
        <v>364</v>
      </c>
      <c r="AT780">
        <f ca="1"/>
        <v>768</v>
      </c>
      <c r="AU780" t="str">
        <f ca="1">IF($C780=0,"",
VLOOKUP(MID(AQ780,1,1),REVTRANS2,2,FALSE)
&amp; VLOOKUP(MID(AQ780,2,1),REVTRANS2,2,FALSE)
&amp; VLOOKUP(MID(AQ780,3,1),REVTRANS2,2,FALSE)
&amp; VLOOKUP(MID(AQ780,4,1),REVTRANS2,2,FALSE)
&amp; VLOOKUP(MID(AQ780,5,1),REVTRANS2,2,FALSE)
)</f>
        <v>TA7K4</v>
      </c>
      <c r="AV780">
        <f t="shared" ca="1" si="511"/>
        <v>0</v>
      </c>
      <c r="AW780">
        <f t="shared" ca="1" si="511"/>
        <v>0</v>
      </c>
      <c r="AX780">
        <f t="shared" ca="1" si="511"/>
        <v>0</v>
      </c>
      <c r="AY780">
        <f t="shared" ca="1" si="511"/>
        <v>1</v>
      </c>
      <c r="AZ780">
        <f t="shared" ca="1" si="511"/>
        <v>0</v>
      </c>
      <c r="BA780">
        <f t="shared" ca="1" si="511"/>
        <v>0</v>
      </c>
      <c r="BB780">
        <f t="shared" ca="1" si="511"/>
        <v>1</v>
      </c>
      <c r="BC780">
        <f t="shared" ca="1" si="511"/>
        <v>0</v>
      </c>
      <c r="BD780">
        <f t="shared" ca="1" si="511"/>
        <v>0</v>
      </c>
      <c r="BE780">
        <f t="shared" ca="1" si="511"/>
        <v>1</v>
      </c>
      <c r="BF780">
        <f t="shared" ca="1" si="511"/>
        <v>0</v>
      </c>
      <c r="BG780">
        <f t="shared" ca="1" si="511"/>
        <v>1</v>
      </c>
      <c r="BH780">
        <f t="shared" ca="1" si="511"/>
        <v>1</v>
      </c>
      <c r="BI780" s="37">
        <f t="shared" ca="1" si="511"/>
        <v>0</v>
      </c>
      <c r="BJ780" t="b">
        <f t="shared" ca="1" si="492"/>
        <v>0</v>
      </c>
      <c r="BK780" t="b">
        <f t="shared" ca="1" si="493"/>
        <v>0</v>
      </c>
      <c r="BL780" t="b">
        <f t="shared" ca="1" si="494"/>
        <v>0</v>
      </c>
      <c r="BM780" t="b">
        <f t="shared" ca="1" si="495"/>
        <v>0</v>
      </c>
      <c r="BN780" t="b">
        <f t="shared" ca="1" si="496"/>
        <v>0</v>
      </c>
      <c r="BO780" t="b">
        <f t="shared" ca="1" si="497"/>
        <v>0</v>
      </c>
      <c r="BP780" t="b">
        <f t="shared" ca="1" si="498"/>
        <v>1</v>
      </c>
      <c r="BQ780">
        <f t="shared" ca="1" si="499"/>
        <v>1</v>
      </c>
      <c r="BR780">
        <f t="shared" ca="1" si="500"/>
        <v>10768</v>
      </c>
      <c r="BS780" cm="1">
        <f t="array" aca="1" ref="BS780" ca="1">IF($C780=0,"",RANK(BR780,OFFSET(KKK,0,0,LAST,1),-1))</f>
        <v>96</v>
      </c>
      <c r="BT780" s="19">
        <f t="shared" ca="1" si="501"/>
        <v>34944</v>
      </c>
    </row>
    <row r="781" spans="1:72">
      <c r="A781">
        <v>769</v>
      </c>
      <c r="C781" s="9" t="str">
        <f t="shared" ca="1" si="510"/>
        <v>2T272 951</v>
      </c>
      <c r="D781">
        <f t="shared" ref="D781:D844" ca="1" si="513">IF($C781=0,"",LEN($C781))</f>
        <v>9</v>
      </c>
      <c r="E781" t="str">
        <f t="shared" ca="1" si="485"/>
        <v>2T272</v>
      </c>
      <c r="F781" t="str">
        <f t="shared" ref="F781:F844" ca="1" si="514">IF($C781=0,"",
VLOOKUP(MID($E781,1,1),TRANSF,2,FALSE)
&amp; VLOOKUP(MID($E781,2,1),TRANSF,2,FALSE)
&amp; VLOOKUP(MID($E781,3,1),TRANSF,2,FALSE)
&amp; VLOOKUP(MID($E781,4,1),TRANSF,2,FALSE)
&amp; VLOOKUP(MID($E781,5,1),TRANSF,2,FALSE)
)</f>
        <v>BLBGB</v>
      </c>
      <c r="G781" t="str">
        <f t="shared" ca="1" si="486"/>
        <v>BLBGB 951</v>
      </c>
      <c r="H781" t="str">
        <f ca="1"/>
        <v>MPGCH 611</v>
      </c>
      <c r="I781" t="str" cm="1">
        <f t="array" aca="1" ref="I781:J781" ca="1">IF($C781=0,"",_xlfn.TEXTSPLIT(H781," "))</f>
        <v>MPGCH</v>
      </c>
      <c r="J781" t="str">
        <f ca="1"/>
        <v>611</v>
      </c>
      <c r="K781">
        <f t="shared" ca="1" si="487"/>
        <v>611</v>
      </c>
      <c r="L781">
        <f ca="1"/>
        <v>769</v>
      </c>
      <c r="M781" t="str">
        <f t="shared" ref="M781:M844" ca="1" si="515">IF($C781=0,"",
VLOOKUP(MID($I781,1,1),REVTRANSF,2,FALSE)
&amp; VLOOKUP(MID($I781,2,1),REVTRANSF,2,FALSE)
&amp; VLOOKUP(MID($I781,3,1),REVTRANSF,2,FALSE)
&amp; VLOOKUP(MID($I781,4,1),REVTRANSF,2,FALSE)
&amp; VLOOKUP(MID($I781,5,1),REVTRANSF,2,FALSE)
)</f>
        <v>JA738</v>
      </c>
      <c r="N781">
        <f t="shared" ca="1" si="507"/>
        <v>0</v>
      </c>
      <c r="O781">
        <f t="shared" ca="1" si="512"/>
        <v>0</v>
      </c>
      <c r="P781">
        <f t="shared" ca="1" si="512"/>
        <v>1</v>
      </c>
      <c r="Q781">
        <f t="shared" ca="1" si="512"/>
        <v>0</v>
      </c>
      <c r="R781">
        <f t="shared" ca="1" si="512"/>
        <v>0</v>
      </c>
      <c r="S781">
        <f t="shared" ca="1" si="512"/>
        <v>0</v>
      </c>
      <c r="T781">
        <f t="shared" ca="1" si="512"/>
        <v>1</v>
      </c>
      <c r="U781">
        <f t="shared" ca="1" si="512"/>
        <v>1</v>
      </c>
      <c r="V781">
        <f t="shared" ca="1" si="512"/>
        <v>0</v>
      </c>
      <c r="W781">
        <f t="shared" ca="1" si="512"/>
        <v>0</v>
      </c>
      <c r="X781">
        <f t="shared" ca="1" si="512"/>
        <v>1</v>
      </c>
      <c r="Y781">
        <f t="shared" ca="1" si="512"/>
        <v>0</v>
      </c>
      <c r="Z781">
        <f t="shared" ca="1" si="512"/>
        <v>0</v>
      </c>
      <c r="AA781">
        <f t="shared" ca="1" si="512"/>
        <v>1</v>
      </c>
      <c r="AB781">
        <f t="shared" ca="1" si="488"/>
        <v>5</v>
      </c>
      <c r="AC781" t="b">
        <f t="shared" ref="AC781:AC844" ca="1" si="516">IF($C781=0,"",MAX($N781:$AA781)=5)</f>
        <v>0</v>
      </c>
      <c r="AD781" t="b">
        <f t="shared" ref="AD781:AD844" ca="1" si="517">IF($C781=0,"",MAX($N781:$AA781)=4)</f>
        <v>0</v>
      </c>
      <c r="AE781" t="b">
        <f t="shared" ref="AE781:AE844" ca="1" si="518">IF($C781=0,"",AND(MAX($N781:$AA781)=3,IFERROR(_xlfn.XMATCH(2,$N781:$AA781)&gt;0,FALSE)))</f>
        <v>0</v>
      </c>
      <c r="AF781" t="b">
        <f t="shared" ref="AF781:AF844" ca="1" si="519">IF($C781=0,"",AND(MAX($N781:$AA781)=3,IFERROR(_xlfn.XMATCH(1,$N781:$AA781)&gt;0,FALSE)))</f>
        <v>0</v>
      </c>
      <c r="AG781" t="b">
        <f t="shared" ref="AG781:AG844" ca="1" si="520">IF($C781=0,"",COUNTIF($N781:$AA781,2)=2)</f>
        <v>0</v>
      </c>
      <c r="AH781" t="b">
        <f t="shared" ref="AH781:AH844" ca="1" si="521">IF($C781=0,"",AND(MAX($N781:$AA781)=2,COUNTIF($N781:$AA781,2)=1))</f>
        <v>0</v>
      </c>
      <c r="AI781" t="b">
        <f t="shared" ref="AI781:AI844" ca="1" si="522">IF($C781=0,"",MAX($N781:$AA781)=1)</f>
        <v>1</v>
      </c>
      <c r="AJ781">
        <f t="shared" ca="1" si="489"/>
        <v>1</v>
      </c>
      <c r="AK781">
        <f t="shared" ref="AK781:AK844" ca="1" si="523">IF($C781=0,"",AC781*70000+AD781*60000+AE781*50000+AF781*40000+AG781*30000+AH781*20000+AI781*10000+L781)</f>
        <v>10769</v>
      </c>
      <c r="AL781">
        <f t="shared" ref="AL781:AL844" ca="1" si="524">IF($C781=0,"",RANK(AK781,OFFSET(CCC,0,0,LAST,1),-1))</f>
        <v>144</v>
      </c>
      <c r="AM781" s="19">
        <f t="shared" ref="AM781:AM844" ca="1" si="525">IF($C781=0,"",AL781*K781)</f>
        <v>87984</v>
      </c>
      <c r="AN781" t="str">
        <f ca="1">IF($C781=0,"",
VLOOKUP(MID($E781,1,1),TRANSF2,2,FALSE)
&amp; VLOOKUP(MID($E781,2,1),TRANSF2,2,FALSE)
&amp; VLOOKUP(MID($E781,3,1),TRANSF2,2,FALSE)
&amp; VLOOKUP(MID($E781,4,1),TRANSF2,2,FALSE)
&amp; VLOOKUP(MID($E781,5,1),TRANSF2,2,FALSE)
)</f>
        <v>BLBGB</v>
      </c>
      <c r="AO781" t="str">
        <f t="shared" ca="1" si="490"/>
        <v>BLBGB 951</v>
      </c>
      <c r="AP781" t="str">
        <f ca="1"/>
        <v>LPLOP 218</v>
      </c>
      <c r="AQ781" t="str" cm="1">
        <f t="array" aca="1" ref="AQ781:AR781" ca="1">IF($C781=0,"",_xlfn.TEXTSPLIT(AP781," "))</f>
        <v>LPLOP</v>
      </c>
      <c r="AR781" t="str">
        <f ca="1"/>
        <v>218</v>
      </c>
      <c r="AS781">
        <f t="shared" ca="1" si="491"/>
        <v>218</v>
      </c>
      <c r="AT781">
        <f ca="1"/>
        <v>769</v>
      </c>
      <c r="AU781" t="str">
        <f ca="1">IF($C781=0,"",
VLOOKUP(MID(AQ781,1,1),REVTRANS2,2,FALSE)
&amp; VLOOKUP(MID(AQ781,2,1),REVTRANS2,2,FALSE)
&amp; VLOOKUP(MID(AQ781,3,1),REVTRANS2,2,FALSE)
&amp; VLOOKUP(MID(AQ781,4,1),REVTRANS2,2,FALSE)
&amp; VLOOKUP(MID(AQ781,5,1),REVTRANS2,2,FALSE)
)</f>
        <v>TATKA</v>
      </c>
      <c r="AV781">
        <f t="shared" ca="1" si="511"/>
        <v>0</v>
      </c>
      <c r="AW781">
        <f t="shared" ca="1" si="511"/>
        <v>0</v>
      </c>
      <c r="AX781">
        <f t="shared" ca="1" si="511"/>
        <v>0</v>
      </c>
      <c r="AY781">
        <f t="shared" ca="1" si="511"/>
        <v>0</v>
      </c>
      <c r="AZ781">
        <f t="shared" ca="1" si="511"/>
        <v>0</v>
      </c>
      <c r="BA781">
        <f t="shared" ca="1" si="511"/>
        <v>0</v>
      </c>
      <c r="BB781">
        <f t="shared" ca="1" si="511"/>
        <v>0</v>
      </c>
      <c r="BC781">
        <f t="shared" ca="1" si="511"/>
        <v>0</v>
      </c>
      <c r="BD781">
        <f t="shared" ca="1" si="511"/>
        <v>0</v>
      </c>
      <c r="BE781">
        <f t="shared" ca="1" si="511"/>
        <v>2</v>
      </c>
      <c r="BF781">
        <f t="shared" ca="1" si="511"/>
        <v>0</v>
      </c>
      <c r="BG781">
        <f t="shared" ca="1" si="511"/>
        <v>1</v>
      </c>
      <c r="BH781">
        <f t="shared" ca="1" si="511"/>
        <v>2</v>
      </c>
      <c r="BI781" s="37">
        <f t="shared" ca="1" si="511"/>
        <v>0</v>
      </c>
      <c r="BJ781" t="b">
        <f t="shared" ca="1" si="492"/>
        <v>0</v>
      </c>
      <c r="BK781" t="b">
        <f t="shared" ca="1" si="493"/>
        <v>0</v>
      </c>
      <c r="BL781" t="b">
        <f t="shared" ca="1" si="494"/>
        <v>0</v>
      </c>
      <c r="BM781" t="b">
        <f t="shared" ca="1" si="495"/>
        <v>0</v>
      </c>
      <c r="BN781" t="b">
        <f t="shared" ca="1" si="496"/>
        <v>1</v>
      </c>
      <c r="BO781" t="b">
        <f t="shared" ca="1" si="497"/>
        <v>0</v>
      </c>
      <c r="BP781" t="b">
        <f t="shared" ca="1" si="498"/>
        <v>0</v>
      </c>
      <c r="BQ781">
        <f t="shared" ca="1" si="499"/>
        <v>1</v>
      </c>
      <c r="BR781">
        <f t="shared" ca="1" si="500"/>
        <v>30769</v>
      </c>
      <c r="BS781" cm="1">
        <f t="array" aca="1" ref="BS781" ca="1">IF($C781=0,"",RANK(BR781,OFFSET(KKK,0,0,LAST,1),-1))</f>
        <v>417</v>
      </c>
      <c r="BT781" s="19">
        <f t="shared" ca="1" si="501"/>
        <v>90906</v>
      </c>
    </row>
    <row r="782" spans="1:72">
      <c r="A782">
        <v>770</v>
      </c>
      <c r="C782" s="9" t="str">
        <f t="shared" ca="1" si="510"/>
        <v>A7A87 142</v>
      </c>
      <c r="D782">
        <f t="shared" ca="1" si="513"/>
        <v>9</v>
      </c>
      <c r="E782" t="str">
        <f t="shared" ref="E782:E845" ca="1" si="526">IF($C782=0,"",MID($C782,1,5))</f>
        <v>A7A87</v>
      </c>
      <c r="F782" t="str">
        <f t="shared" ca="1" si="514"/>
        <v>PGPHG</v>
      </c>
      <c r="G782" t="str">
        <f t="shared" ref="G782:G845" ca="1" si="527">IF($C782=0,"",F782&amp;" "&amp;MID($C782,7,4))</f>
        <v>PGPHG 142</v>
      </c>
      <c r="H782" t="str">
        <f ca="1"/>
        <v>MPMPP 68</v>
      </c>
      <c r="I782" t="str" cm="1">
        <f t="array" aca="1" ref="I782:J782" ca="1">IF($C782=0,"",_xlfn.TEXTSPLIT(H782," "))</f>
        <v>MPMPP</v>
      </c>
      <c r="J782" t="str">
        <f ca="1"/>
        <v>68</v>
      </c>
      <c r="K782">
        <f t="shared" ref="K782:K845" ca="1" si="528">IF($C782=0,"",VALUE(J782))</f>
        <v>68</v>
      </c>
      <c r="L782">
        <f ca="1"/>
        <v>770</v>
      </c>
      <c r="M782" t="str">
        <f t="shared" ca="1" si="515"/>
        <v>JAJAA</v>
      </c>
      <c r="N782">
        <f t="shared" ca="1" si="507"/>
        <v>0</v>
      </c>
      <c r="O782">
        <f t="shared" ca="1" si="512"/>
        <v>0</v>
      </c>
      <c r="P782">
        <f t="shared" ca="1" si="512"/>
        <v>0</v>
      </c>
      <c r="Q782">
        <f t="shared" ca="1" si="512"/>
        <v>0</v>
      </c>
      <c r="R782">
        <f t="shared" ca="1" si="512"/>
        <v>0</v>
      </c>
      <c r="S782">
        <f t="shared" ca="1" si="512"/>
        <v>0</v>
      </c>
      <c r="T782">
        <f t="shared" ca="1" si="512"/>
        <v>0</v>
      </c>
      <c r="U782">
        <f t="shared" ca="1" si="512"/>
        <v>0</v>
      </c>
      <c r="V782">
        <f t="shared" ca="1" si="512"/>
        <v>0</v>
      </c>
      <c r="W782">
        <f t="shared" ca="1" si="512"/>
        <v>0</v>
      </c>
      <c r="X782">
        <f t="shared" ca="1" si="512"/>
        <v>2</v>
      </c>
      <c r="Y782">
        <f t="shared" ca="1" si="512"/>
        <v>0</v>
      </c>
      <c r="Z782">
        <f t="shared" ca="1" si="512"/>
        <v>0</v>
      </c>
      <c r="AA782">
        <f t="shared" ca="1" si="512"/>
        <v>3</v>
      </c>
      <c r="AB782">
        <f t="shared" ref="AB782:AB845" ca="1" si="529">IF($C782=0,"",SUM(N782:AA782))</f>
        <v>5</v>
      </c>
      <c r="AC782" t="b">
        <f t="shared" ca="1" si="516"/>
        <v>0</v>
      </c>
      <c r="AD782" t="b">
        <f t="shared" ca="1" si="517"/>
        <v>0</v>
      </c>
      <c r="AE782" t="b">
        <f t="shared" ca="1" si="518"/>
        <v>1</v>
      </c>
      <c r="AF782" t="b">
        <f t="shared" ca="1" si="519"/>
        <v>0</v>
      </c>
      <c r="AG782" t="b">
        <f t="shared" ca="1" si="520"/>
        <v>0</v>
      </c>
      <c r="AH782" t="b">
        <f t="shared" ca="1" si="521"/>
        <v>0</v>
      </c>
      <c r="AI782" t="b">
        <f t="shared" ca="1" si="522"/>
        <v>0</v>
      </c>
      <c r="AJ782">
        <f t="shared" ref="AJ782:AJ845" ca="1" si="530">IF($C782=0,"",COUNTIF(AC782:AI782,TRUE))</f>
        <v>1</v>
      </c>
      <c r="AK782">
        <f t="shared" ca="1" si="523"/>
        <v>50770</v>
      </c>
      <c r="AL782">
        <f t="shared" ca="1" si="524"/>
        <v>884</v>
      </c>
      <c r="AM782" s="19">
        <f t="shared" ca="1" si="525"/>
        <v>60112</v>
      </c>
      <c r="AN782" t="str">
        <f ca="1">IF($C782=0,"",
VLOOKUP(MID($E782,1,1),TRANSF2,2,FALSE)
&amp; VLOOKUP(MID($E782,2,1),TRANSF2,2,FALSE)
&amp; VLOOKUP(MID($E782,3,1),TRANSF2,2,FALSE)
&amp; VLOOKUP(MID($E782,4,1),TRANSF2,2,FALSE)
&amp; VLOOKUP(MID($E782,5,1),TRANSF2,2,FALSE)
)</f>
        <v>PGPHG</v>
      </c>
      <c r="AO782" t="str">
        <f t="shared" ref="AO782:AO845" ca="1" si="531">IF($C782=0,"",AN782&amp;" "&amp;MID($C782,7,4))</f>
        <v>PGPHG 142</v>
      </c>
      <c r="AP782" t="str">
        <f ca="1"/>
        <v>LPPLL 629</v>
      </c>
      <c r="AQ782" t="str" cm="1">
        <f t="array" aca="1" ref="AQ782:AR782" ca="1">IF($C782=0,"",_xlfn.TEXTSPLIT(AP782," "))</f>
        <v>LPPLL</v>
      </c>
      <c r="AR782" t="str">
        <f ca="1"/>
        <v>629</v>
      </c>
      <c r="AS782">
        <f t="shared" ref="AS782:AS845" ca="1" si="532">IF($C782=0,"",VALUE(AR782))</f>
        <v>629</v>
      </c>
      <c r="AT782">
        <f ca="1"/>
        <v>770</v>
      </c>
      <c r="AU782" t="str">
        <f ca="1">IF($C782=0,"",
VLOOKUP(MID(AQ782,1,1),REVTRANS2,2,FALSE)
&amp; VLOOKUP(MID(AQ782,2,1),REVTRANS2,2,FALSE)
&amp; VLOOKUP(MID(AQ782,3,1),REVTRANS2,2,FALSE)
&amp; VLOOKUP(MID(AQ782,4,1),REVTRANS2,2,FALSE)
&amp; VLOOKUP(MID(AQ782,5,1),REVTRANS2,2,FALSE)
)</f>
        <v>TAATT</v>
      </c>
      <c r="AV782">
        <f t="shared" ca="1" si="511"/>
        <v>0</v>
      </c>
      <c r="AW782">
        <f t="shared" ca="1" si="511"/>
        <v>0</v>
      </c>
      <c r="AX782">
        <f t="shared" ca="1" si="511"/>
        <v>0</v>
      </c>
      <c r="AY782">
        <f t="shared" ca="1" si="511"/>
        <v>0</v>
      </c>
      <c r="AZ782">
        <f t="shared" ca="1" si="511"/>
        <v>0</v>
      </c>
      <c r="BA782">
        <f t="shared" ca="1" si="511"/>
        <v>0</v>
      </c>
      <c r="BB782">
        <f t="shared" ca="1" si="511"/>
        <v>0</v>
      </c>
      <c r="BC782">
        <f t="shared" ca="1" si="511"/>
        <v>0</v>
      </c>
      <c r="BD782">
        <f t="shared" ca="1" si="511"/>
        <v>0</v>
      </c>
      <c r="BE782">
        <f t="shared" ca="1" si="511"/>
        <v>3</v>
      </c>
      <c r="BF782">
        <f t="shared" ca="1" si="511"/>
        <v>0</v>
      </c>
      <c r="BG782">
        <f t="shared" ca="1" si="511"/>
        <v>0</v>
      </c>
      <c r="BH782">
        <f t="shared" ca="1" si="511"/>
        <v>2</v>
      </c>
      <c r="BI782" s="37">
        <f t="shared" ca="1" si="511"/>
        <v>0</v>
      </c>
      <c r="BJ782" t="b">
        <f t="shared" ref="BJ782:BJ845" ca="1" si="533">IF($C782=0,"",MAX($AV782:$BH782)+$BI782=5)</f>
        <v>0</v>
      </c>
      <c r="BK782" t="b">
        <f t="shared" ref="BK782:BK845" ca="1" si="534">IF($C782=0,"",MAX($AV782:$BH782)+$BI782=4)</f>
        <v>0</v>
      </c>
      <c r="BL782" t="b">
        <f t="shared" ref="BL782:BL845" ca="1" si="535">IF($C782=0,"",
OR(
AND(MAX($AV782:$BH782)=2,COUNTIF($AV782:$BH782,2)=2,$BI782=1),
AND(MAX($AV782:$BH782)=3,COUNTIF($AV782:$BH782,2)=1,$BI782=0)
)
)</f>
        <v>1</v>
      </c>
      <c r="BM782" t="b">
        <f t="shared" ref="BM782:BM845" ca="1" si="536">IF($C782=0,"",
OR(
AND(MAX($AV782:$BH782)=2,COUNTIF($AV782:$BH782,2)=1,$BI782=1),
AND(MAX($AV782:$BH782)=1,$BI782=2),
AND(MAX($AV782:$BH782)=3,COUNTIF($AV782:$BH782,2)=0,$BI782=0)))</f>
        <v>0</v>
      </c>
      <c r="BN782" t="b">
        <f t="shared" ref="BN782:BN845" ca="1" si="537">IF($C782=0,"",
OR(
AND(MAX($AV782:$BH782)=2,COUNTIF($AV782:$BH782,2)=2,$BI782=0),
AND(MAX($AV782:$BH782)=3,COUNTIF($AV782:$BH782,1)=2,$BI782=1)
)
)</f>
        <v>0</v>
      </c>
      <c r="BO782" t="b">
        <f t="shared" ref="BO782:BO845" ca="1" si="538">IF($C782=0,"",
OR(
AND(MAX($AV782:$BH782)=2,COUNTIF($AV782:$BH782,2)=1,$BI782=0),
AND(MAX($AV782:$BH782)=1,$BI782=1)
)
)</f>
        <v>0</v>
      </c>
      <c r="BP782" t="b">
        <f t="shared" ref="BP782:BP845" ca="1" si="539">IF($C782=0,"",
AND(MAX($AV782:$BH782)=1,$BI782=0)
)</f>
        <v>0</v>
      </c>
      <c r="BQ782">
        <f t="shared" ref="BQ782:BQ845" ca="1" si="540">IF($C782=0,"",COUNTIF(BJ782:BP782,TRUE))</f>
        <v>1</v>
      </c>
      <c r="BR782">
        <f t="shared" ref="BR782:BR845" ca="1" si="541">IF($C782=0,"",BJ782*70000+BK782*60000+BL782*50000+BM782*40000+BN782*30000+BO782*20000+BP782*10000+AT782)</f>
        <v>50770</v>
      </c>
      <c r="BS782" cm="1">
        <f t="array" aca="1" ref="BS782" ca="1">IF($C782=0,"",RANK(BR782,OFFSET(KKK,0,0,LAST,1),-1))</f>
        <v>782</v>
      </c>
      <c r="BT782" s="19">
        <f t="shared" ref="BT782:BT845" ca="1" si="542">IF($C782=0,"",BS782*AS782)</f>
        <v>491878</v>
      </c>
    </row>
    <row r="783" spans="1:72">
      <c r="A783">
        <v>771</v>
      </c>
      <c r="C783" s="9" t="str">
        <f t="shared" ca="1" si="510"/>
        <v>J3TT3 540</v>
      </c>
      <c r="D783">
        <f t="shared" ca="1" si="513"/>
        <v>9</v>
      </c>
      <c r="E783" t="str">
        <f t="shared" ca="1" si="526"/>
        <v>J3TT3</v>
      </c>
      <c r="F783" t="str">
        <f t="shared" ca="1" si="514"/>
        <v>MCLLC</v>
      </c>
      <c r="G783" t="str">
        <f t="shared" ca="1" si="527"/>
        <v>MCLLC 540</v>
      </c>
      <c r="H783" t="str">
        <f ca="1"/>
        <v>MPNHF 737</v>
      </c>
      <c r="I783" t="str" cm="1">
        <f t="array" aca="1" ref="I783:J783" ca="1">IF($C783=0,"",_xlfn.TEXTSPLIT(H783," "))</f>
        <v>MPNHF</v>
      </c>
      <c r="J783" t="str">
        <f ca="1"/>
        <v>737</v>
      </c>
      <c r="K783">
        <f t="shared" ca="1" si="528"/>
        <v>737</v>
      </c>
      <c r="L783">
        <f ca="1"/>
        <v>771</v>
      </c>
      <c r="M783" t="str">
        <f t="shared" ca="1" si="515"/>
        <v>JAQ86</v>
      </c>
      <c r="N783">
        <f t="shared" ca="1" si="507"/>
        <v>0</v>
      </c>
      <c r="O783">
        <f t="shared" ca="1" si="512"/>
        <v>0</v>
      </c>
      <c r="P783">
        <f t="shared" ca="1" si="512"/>
        <v>0</v>
      </c>
      <c r="Q783">
        <f t="shared" ca="1" si="512"/>
        <v>0</v>
      </c>
      <c r="R783">
        <f t="shared" ca="1" si="512"/>
        <v>0</v>
      </c>
      <c r="S783">
        <f t="shared" ca="1" si="512"/>
        <v>1</v>
      </c>
      <c r="T783">
        <f t="shared" ca="1" si="512"/>
        <v>0</v>
      </c>
      <c r="U783">
        <f t="shared" ca="1" si="512"/>
        <v>1</v>
      </c>
      <c r="V783">
        <f t="shared" ca="1" si="512"/>
        <v>0</v>
      </c>
      <c r="W783">
        <f t="shared" ca="1" si="512"/>
        <v>0</v>
      </c>
      <c r="X783">
        <f t="shared" ca="1" si="512"/>
        <v>1</v>
      </c>
      <c r="Y783">
        <f t="shared" ca="1" si="512"/>
        <v>1</v>
      </c>
      <c r="Z783">
        <f t="shared" ca="1" si="512"/>
        <v>0</v>
      </c>
      <c r="AA783">
        <f t="shared" ca="1" si="512"/>
        <v>1</v>
      </c>
      <c r="AB783">
        <f t="shared" ca="1" si="529"/>
        <v>5</v>
      </c>
      <c r="AC783" t="b">
        <f t="shared" ca="1" si="516"/>
        <v>0</v>
      </c>
      <c r="AD783" t="b">
        <f t="shared" ca="1" si="517"/>
        <v>0</v>
      </c>
      <c r="AE783" t="b">
        <f t="shared" ca="1" si="518"/>
        <v>0</v>
      </c>
      <c r="AF783" t="b">
        <f t="shared" ca="1" si="519"/>
        <v>0</v>
      </c>
      <c r="AG783" t="b">
        <f t="shared" ca="1" si="520"/>
        <v>0</v>
      </c>
      <c r="AH783" t="b">
        <f t="shared" ca="1" si="521"/>
        <v>0</v>
      </c>
      <c r="AI783" t="b">
        <f t="shared" ca="1" si="522"/>
        <v>1</v>
      </c>
      <c r="AJ783">
        <f t="shared" ca="1" si="530"/>
        <v>1</v>
      </c>
      <c r="AK783">
        <f t="shared" ca="1" si="523"/>
        <v>10771</v>
      </c>
      <c r="AL783">
        <f t="shared" ca="1" si="524"/>
        <v>145</v>
      </c>
      <c r="AM783" s="19">
        <f t="shared" ca="1" si="525"/>
        <v>106865</v>
      </c>
      <c r="AN783" t="str">
        <f ca="1">IF($C783=0,"",
VLOOKUP(MID($E783,1,1),TRANSF2,2,FALSE)
&amp; VLOOKUP(MID($E783,2,1),TRANSF2,2,FALSE)
&amp; VLOOKUP(MID($E783,3,1),TRANSF2,2,FALSE)
&amp; VLOOKUP(MID($E783,4,1),TRANSF2,2,FALSE)
&amp; VLOOKUP(MID($E783,5,1),TRANSF2,2,FALSE)
)</f>
        <v>ACLLC</v>
      </c>
      <c r="AO783" t="str">
        <f t="shared" ca="1" si="531"/>
        <v>ACLLC 540</v>
      </c>
      <c r="AP783" t="str">
        <f ca="1"/>
        <v>LPPLP 916</v>
      </c>
      <c r="AQ783" t="str" cm="1">
        <f t="array" aca="1" ref="AQ783:AR783" ca="1">IF($C783=0,"",_xlfn.TEXTSPLIT(AP783," "))</f>
        <v>LPPLP</v>
      </c>
      <c r="AR783" t="str">
        <f ca="1"/>
        <v>916</v>
      </c>
      <c r="AS783">
        <f t="shared" ca="1" si="532"/>
        <v>916</v>
      </c>
      <c r="AT783">
        <f ca="1"/>
        <v>771</v>
      </c>
      <c r="AU783" t="str">
        <f ca="1">IF($C783=0,"",
VLOOKUP(MID(AQ783,1,1),REVTRANS2,2,FALSE)
&amp; VLOOKUP(MID(AQ783,2,1),REVTRANS2,2,FALSE)
&amp; VLOOKUP(MID(AQ783,3,1),REVTRANS2,2,FALSE)
&amp; VLOOKUP(MID(AQ783,4,1),REVTRANS2,2,FALSE)
&amp; VLOOKUP(MID(AQ783,5,1),REVTRANS2,2,FALSE)
)</f>
        <v>TAATA</v>
      </c>
      <c r="AV783">
        <f t="shared" ca="1" si="511"/>
        <v>0</v>
      </c>
      <c r="AW783">
        <f t="shared" ca="1" si="511"/>
        <v>0</v>
      </c>
      <c r="AX783">
        <f t="shared" ca="1" si="511"/>
        <v>0</v>
      </c>
      <c r="AY783">
        <f t="shared" ca="1" si="511"/>
        <v>0</v>
      </c>
      <c r="AZ783">
        <f t="shared" ca="1" si="511"/>
        <v>0</v>
      </c>
      <c r="BA783">
        <f t="shared" ca="1" si="511"/>
        <v>0</v>
      </c>
      <c r="BB783">
        <f t="shared" ca="1" si="511"/>
        <v>0</v>
      </c>
      <c r="BC783">
        <f t="shared" ca="1" si="511"/>
        <v>0</v>
      </c>
      <c r="BD783">
        <f t="shared" ca="1" si="511"/>
        <v>0</v>
      </c>
      <c r="BE783">
        <f t="shared" ca="1" si="511"/>
        <v>2</v>
      </c>
      <c r="BF783">
        <f t="shared" ca="1" si="511"/>
        <v>0</v>
      </c>
      <c r="BG783">
        <f t="shared" ca="1" si="511"/>
        <v>0</v>
      </c>
      <c r="BH783">
        <f t="shared" ca="1" si="511"/>
        <v>3</v>
      </c>
      <c r="BI783" s="37">
        <f t="shared" ca="1" si="511"/>
        <v>0</v>
      </c>
      <c r="BJ783" t="b">
        <f t="shared" ca="1" si="533"/>
        <v>0</v>
      </c>
      <c r="BK783" t="b">
        <f t="shared" ca="1" si="534"/>
        <v>0</v>
      </c>
      <c r="BL783" t="b">
        <f t="shared" ca="1" si="535"/>
        <v>1</v>
      </c>
      <c r="BM783" t="b">
        <f t="shared" ca="1" si="536"/>
        <v>0</v>
      </c>
      <c r="BN783" t="b">
        <f t="shared" ca="1" si="537"/>
        <v>0</v>
      </c>
      <c r="BO783" t="b">
        <f t="shared" ca="1" si="538"/>
        <v>0</v>
      </c>
      <c r="BP783" t="b">
        <f t="shared" ca="1" si="539"/>
        <v>0</v>
      </c>
      <c r="BQ783">
        <f t="shared" ca="1" si="540"/>
        <v>1</v>
      </c>
      <c r="BR783">
        <f t="shared" ca="1" si="541"/>
        <v>50771</v>
      </c>
      <c r="BS783" cm="1">
        <f t="array" aca="1" ref="BS783" ca="1">IF($C783=0,"",RANK(BR783,OFFSET(KKK,0,0,LAST,1),-1))</f>
        <v>783</v>
      </c>
      <c r="BT783" s="19">
        <f t="shared" ca="1" si="542"/>
        <v>717228</v>
      </c>
    </row>
    <row r="784" spans="1:72">
      <c r="A784">
        <v>772</v>
      </c>
      <c r="C784" s="9" t="str">
        <f t="shared" ca="1" si="510"/>
        <v>4JJ44 961</v>
      </c>
      <c r="D784">
        <f t="shared" ca="1" si="513"/>
        <v>9</v>
      </c>
      <c r="E784" t="str">
        <f t="shared" ca="1" si="526"/>
        <v>4JJ44</v>
      </c>
      <c r="F784" t="str">
        <f t="shared" ca="1" si="514"/>
        <v>DMMDD</v>
      </c>
      <c r="G784" t="str">
        <f t="shared" ca="1" si="527"/>
        <v>DMMDD 961</v>
      </c>
      <c r="H784" t="str">
        <f ca="1"/>
        <v>MPPPH 924</v>
      </c>
      <c r="I784" t="str" cm="1">
        <f t="array" aca="1" ref="I784:J784" ca="1">IF($C784=0,"",_xlfn.TEXTSPLIT(H784," "))</f>
        <v>MPPPH</v>
      </c>
      <c r="J784" t="str">
        <f ca="1"/>
        <v>924</v>
      </c>
      <c r="K784">
        <f t="shared" ca="1" si="528"/>
        <v>924</v>
      </c>
      <c r="L784">
        <f ca="1"/>
        <v>772</v>
      </c>
      <c r="M784" t="str">
        <f t="shared" ca="1" si="515"/>
        <v>JAAA8</v>
      </c>
      <c r="N784">
        <f t="shared" ca="1" si="507"/>
        <v>0</v>
      </c>
      <c r="O784">
        <f t="shared" ca="1" si="512"/>
        <v>0</v>
      </c>
      <c r="P784">
        <f t="shared" ca="1" si="512"/>
        <v>0</v>
      </c>
      <c r="Q784">
        <f t="shared" ca="1" si="512"/>
        <v>0</v>
      </c>
      <c r="R784">
        <f t="shared" ca="1" si="512"/>
        <v>0</v>
      </c>
      <c r="S784">
        <f t="shared" ca="1" si="512"/>
        <v>0</v>
      </c>
      <c r="T784">
        <f t="shared" ca="1" si="512"/>
        <v>0</v>
      </c>
      <c r="U784">
        <f t="shared" ca="1" si="512"/>
        <v>1</v>
      </c>
      <c r="V784">
        <f t="shared" ca="1" si="512"/>
        <v>0</v>
      </c>
      <c r="W784">
        <f t="shared" ca="1" si="512"/>
        <v>0</v>
      </c>
      <c r="X784">
        <f t="shared" ca="1" si="512"/>
        <v>1</v>
      </c>
      <c r="Y784">
        <f t="shared" ca="1" si="512"/>
        <v>0</v>
      </c>
      <c r="Z784">
        <f t="shared" ca="1" si="512"/>
        <v>0</v>
      </c>
      <c r="AA784">
        <f t="shared" ca="1" si="512"/>
        <v>3</v>
      </c>
      <c r="AB784">
        <f t="shared" ca="1" si="529"/>
        <v>5</v>
      </c>
      <c r="AC784" t="b">
        <f t="shared" ca="1" si="516"/>
        <v>0</v>
      </c>
      <c r="AD784" t="b">
        <f t="shared" ca="1" si="517"/>
        <v>0</v>
      </c>
      <c r="AE784" t="b">
        <f t="shared" ca="1" si="518"/>
        <v>0</v>
      </c>
      <c r="AF784" t="b">
        <f t="shared" ca="1" si="519"/>
        <v>1</v>
      </c>
      <c r="AG784" t="b">
        <f t="shared" ca="1" si="520"/>
        <v>0</v>
      </c>
      <c r="AH784" t="b">
        <f t="shared" ca="1" si="521"/>
        <v>0</v>
      </c>
      <c r="AI784" t="b">
        <f t="shared" ca="1" si="522"/>
        <v>0</v>
      </c>
      <c r="AJ784">
        <f t="shared" ca="1" si="530"/>
        <v>1</v>
      </c>
      <c r="AK784">
        <f t="shared" ca="1" si="523"/>
        <v>40772</v>
      </c>
      <c r="AL784">
        <f t="shared" ca="1" si="524"/>
        <v>757</v>
      </c>
      <c r="AM784" s="19">
        <f t="shared" ca="1" si="525"/>
        <v>699468</v>
      </c>
      <c r="AN784" t="str">
        <f ca="1">IF($C784=0,"",
VLOOKUP(MID($E784,1,1),TRANSF2,2,FALSE)
&amp; VLOOKUP(MID($E784,2,1),TRANSF2,2,FALSE)
&amp; VLOOKUP(MID($E784,3,1),TRANSF2,2,FALSE)
&amp; VLOOKUP(MID($E784,4,1),TRANSF2,2,FALSE)
&amp; VLOOKUP(MID($E784,5,1),TRANSF2,2,FALSE)
)</f>
        <v>DAADD</v>
      </c>
      <c r="AO784" t="str">
        <f t="shared" ca="1" si="531"/>
        <v>DAADD 961</v>
      </c>
      <c r="AP784" t="str">
        <f ca="1"/>
        <v>LPPNB 103</v>
      </c>
      <c r="AQ784" t="str" cm="1">
        <f t="array" aca="1" ref="AQ784:AR784" ca="1">IF($C784=0,"",_xlfn.TEXTSPLIT(AP784," "))</f>
        <v>LPPNB</v>
      </c>
      <c r="AR784" t="str">
        <f ca="1"/>
        <v>103</v>
      </c>
      <c r="AS784">
        <f t="shared" ca="1" si="532"/>
        <v>103</v>
      </c>
      <c r="AT784">
        <f ca="1"/>
        <v>772</v>
      </c>
      <c r="AU784" t="str">
        <f ca="1">IF($C784=0,"",
VLOOKUP(MID(AQ784,1,1),REVTRANS2,2,FALSE)
&amp; VLOOKUP(MID(AQ784,2,1),REVTRANS2,2,FALSE)
&amp; VLOOKUP(MID(AQ784,3,1),REVTRANS2,2,FALSE)
&amp; VLOOKUP(MID(AQ784,4,1),REVTRANS2,2,FALSE)
&amp; VLOOKUP(MID(AQ784,5,1),REVTRANS2,2,FALSE)
)</f>
        <v>TAAQ2</v>
      </c>
      <c r="AV784">
        <f t="shared" ca="1" si="511"/>
        <v>0</v>
      </c>
      <c r="AW784">
        <f t="shared" ca="1" si="511"/>
        <v>1</v>
      </c>
      <c r="AX784">
        <f t="shared" ca="1" si="511"/>
        <v>0</v>
      </c>
      <c r="AY784">
        <f t="shared" ca="1" si="511"/>
        <v>0</v>
      </c>
      <c r="AZ784">
        <f t="shared" ca="1" si="511"/>
        <v>0</v>
      </c>
      <c r="BA784">
        <f t="shared" ca="1" si="511"/>
        <v>0</v>
      </c>
      <c r="BB784">
        <f t="shared" ca="1" si="511"/>
        <v>0</v>
      </c>
      <c r="BC784">
        <f t="shared" ca="1" si="511"/>
        <v>0</v>
      </c>
      <c r="BD784">
        <f t="shared" ca="1" si="511"/>
        <v>0</v>
      </c>
      <c r="BE784">
        <f t="shared" ca="1" si="511"/>
        <v>1</v>
      </c>
      <c r="BF784">
        <f t="shared" ca="1" si="511"/>
        <v>1</v>
      </c>
      <c r="BG784">
        <f t="shared" ca="1" si="511"/>
        <v>0</v>
      </c>
      <c r="BH784">
        <f t="shared" ca="1" si="511"/>
        <v>2</v>
      </c>
      <c r="BI784" s="37">
        <f t="shared" ca="1" si="511"/>
        <v>0</v>
      </c>
      <c r="BJ784" t="b">
        <f t="shared" ca="1" si="533"/>
        <v>0</v>
      </c>
      <c r="BK784" t="b">
        <f t="shared" ca="1" si="534"/>
        <v>0</v>
      </c>
      <c r="BL784" t="b">
        <f t="shared" ca="1" si="535"/>
        <v>0</v>
      </c>
      <c r="BM784" t="b">
        <f t="shared" ca="1" si="536"/>
        <v>0</v>
      </c>
      <c r="BN784" t="b">
        <f t="shared" ca="1" si="537"/>
        <v>0</v>
      </c>
      <c r="BO784" t="b">
        <f t="shared" ca="1" si="538"/>
        <v>1</v>
      </c>
      <c r="BP784" t="b">
        <f t="shared" ca="1" si="539"/>
        <v>0</v>
      </c>
      <c r="BQ784">
        <f t="shared" ca="1" si="540"/>
        <v>1</v>
      </c>
      <c r="BR784">
        <f t="shared" ca="1" si="541"/>
        <v>20772</v>
      </c>
      <c r="BS784" cm="1">
        <f t="array" aca="1" ref="BS784" ca="1">IF($C784=0,"",RANK(BR784,OFFSET(KKK,0,0,LAST,1),-1))</f>
        <v>280</v>
      </c>
      <c r="BT784" s="19">
        <f t="shared" ca="1" si="542"/>
        <v>28840</v>
      </c>
    </row>
    <row r="785" spans="1:72">
      <c r="A785">
        <v>773</v>
      </c>
      <c r="C785" s="9" t="str">
        <f t="shared" ca="1" si="510"/>
        <v>KJJ63 478</v>
      </c>
      <c r="D785">
        <f t="shared" ca="1" si="513"/>
        <v>9</v>
      </c>
      <c r="E785" t="str">
        <f t="shared" ca="1" si="526"/>
        <v>KJJ63</v>
      </c>
      <c r="F785" t="str">
        <f t="shared" ca="1" si="514"/>
        <v>OMMFC</v>
      </c>
      <c r="G785" t="str">
        <f t="shared" ca="1" si="527"/>
        <v>OMMFC 478</v>
      </c>
      <c r="H785" t="str">
        <f ca="1"/>
        <v>NBBFF 794</v>
      </c>
      <c r="I785" t="str" cm="1">
        <f t="array" aca="1" ref="I785:J785" ca="1">IF($C785=0,"",_xlfn.TEXTSPLIT(H785," "))</f>
        <v>NBBFF</v>
      </c>
      <c r="J785" t="str">
        <f ca="1"/>
        <v>794</v>
      </c>
      <c r="K785">
        <f t="shared" ca="1" si="528"/>
        <v>794</v>
      </c>
      <c r="L785">
        <f ca="1"/>
        <v>773</v>
      </c>
      <c r="M785" t="str">
        <f t="shared" ca="1" si="515"/>
        <v>Q2266</v>
      </c>
      <c r="N785">
        <f t="shared" ca="1" si="507"/>
        <v>0</v>
      </c>
      <c r="O785">
        <f t="shared" ca="1" si="512"/>
        <v>2</v>
      </c>
      <c r="P785">
        <f t="shared" ca="1" si="512"/>
        <v>0</v>
      </c>
      <c r="Q785">
        <f t="shared" ca="1" si="512"/>
        <v>0</v>
      </c>
      <c r="R785">
        <f t="shared" ca="1" si="512"/>
        <v>0</v>
      </c>
      <c r="S785">
        <f t="shared" ca="1" si="512"/>
        <v>2</v>
      </c>
      <c r="T785">
        <f t="shared" ca="1" si="512"/>
        <v>0</v>
      </c>
      <c r="U785">
        <f t="shared" ca="1" si="512"/>
        <v>0</v>
      </c>
      <c r="V785">
        <f t="shared" ca="1" si="512"/>
        <v>0</v>
      </c>
      <c r="W785">
        <f t="shared" ca="1" si="512"/>
        <v>0</v>
      </c>
      <c r="X785">
        <f t="shared" ca="1" si="512"/>
        <v>0</v>
      </c>
      <c r="Y785">
        <f t="shared" ca="1" si="512"/>
        <v>1</v>
      </c>
      <c r="Z785">
        <f t="shared" ca="1" si="512"/>
        <v>0</v>
      </c>
      <c r="AA785">
        <f t="shared" ca="1" si="512"/>
        <v>0</v>
      </c>
      <c r="AB785">
        <f t="shared" ca="1" si="529"/>
        <v>5</v>
      </c>
      <c r="AC785" t="b">
        <f t="shared" ca="1" si="516"/>
        <v>0</v>
      </c>
      <c r="AD785" t="b">
        <f t="shared" ca="1" si="517"/>
        <v>0</v>
      </c>
      <c r="AE785" t="b">
        <f t="shared" ca="1" si="518"/>
        <v>0</v>
      </c>
      <c r="AF785" t="b">
        <f t="shared" ca="1" si="519"/>
        <v>0</v>
      </c>
      <c r="AG785" t="b">
        <f t="shared" ca="1" si="520"/>
        <v>1</v>
      </c>
      <c r="AH785" t="b">
        <f t="shared" ca="1" si="521"/>
        <v>0</v>
      </c>
      <c r="AI785" t="b">
        <f t="shared" ca="1" si="522"/>
        <v>0</v>
      </c>
      <c r="AJ785">
        <f t="shared" ca="1" si="530"/>
        <v>1</v>
      </c>
      <c r="AK785">
        <f t="shared" ca="1" si="523"/>
        <v>30773</v>
      </c>
      <c r="AL785">
        <f t="shared" ca="1" si="524"/>
        <v>581</v>
      </c>
      <c r="AM785" s="19">
        <f t="shared" ca="1" si="525"/>
        <v>461314</v>
      </c>
      <c r="AN785" t="str">
        <f ca="1">IF($C785=0,"",
VLOOKUP(MID($E785,1,1),TRANSF2,2,FALSE)
&amp; VLOOKUP(MID($E785,2,1),TRANSF2,2,FALSE)
&amp; VLOOKUP(MID($E785,3,1),TRANSF2,2,FALSE)
&amp; VLOOKUP(MID($E785,4,1),TRANSF2,2,FALSE)
&amp; VLOOKUP(MID($E785,5,1),TRANSF2,2,FALSE)
)</f>
        <v>OAAFC</v>
      </c>
      <c r="AO785" t="str">
        <f t="shared" ca="1" si="531"/>
        <v>OAAFC 478</v>
      </c>
      <c r="AP785" t="str">
        <f ca="1"/>
        <v>NAANN 51</v>
      </c>
      <c r="AQ785" t="str" cm="1">
        <f t="array" aca="1" ref="AQ785:AR785" ca="1">IF($C785=0,"",_xlfn.TEXTSPLIT(AP785," "))</f>
        <v>NAANN</v>
      </c>
      <c r="AR785" t="str">
        <f ca="1"/>
        <v>51</v>
      </c>
      <c r="AS785">
        <f t="shared" ca="1" si="532"/>
        <v>51</v>
      </c>
      <c r="AT785">
        <f ca="1"/>
        <v>773</v>
      </c>
      <c r="AU785" t="str">
        <f ca="1">IF($C785=0,"",
VLOOKUP(MID(AQ785,1,1),REVTRANS2,2,FALSE)
&amp; VLOOKUP(MID(AQ785,2,1),REVTRANS2,2,FALSE)
&amp; VLOOKUP(MID(AQ785,3,1),REVTRANS2,2,FALSE)
&amp; VLOOKUP(MID(AQ785,4,1),REVTRANS2,2,FALSE)
&amp; VLOOKUP(MID(AQ785,5,1),REVTRANS2,2,FALSE)
)</f>
        <v>QJJQQ</v>
      </c>
      <c r="AV785">
        <f t="shared" ca="1" si="511"/>
        <v>0</v>
      </c>
      <c r="AW785">
        <f t="shared" ca="1" si="511"/>
        <v>0</v>
      </c>
      <c r="AX785">
        <f t="shared" ca="1" si="511"/>
        <v>0</v>
      </c>
      <c r="AY785">
        <f t="shared" ca="1" si="511"/>
        <v>0</v>
      </c>
      <c r="AZ785">
        <f t="shared" ca="1" si="511"/>
        <v>0</v>
      </c>
      <c r="BA785">
        <f t="shared" ca="1" si="511"/>
        <v>0</v>
      </c>
      <c r="BB785">
        <f t="shared" ca="1" si="511"/>
        <v>0</v>
      </c>
      <c r="BC785">
        <f t="shared" ca="1" si="511"/>
        <v>0</v>
      </c>
      <c r="BD785">
        <f t="shared" ca="1" si="511"/>
        <v>0</v>
      </c>
      <c r="BE785">
        <f t="shared" ca="1" si="511"/>
        <v>0</v>
      </c>
      <c r="BF785">
        <f t="shared" ca="1" si="511"/>
        <v>3</v>
      </c>
      <c r="BG785">
        <f t="shared" ca="1" si="511"/>
        <v>0</v>
      </c>
      <c r="BH785">
        <f t="shared" ca="1" si="511"/>
        <v>0</v>
      </c>
      <c r="BI785" s="37">
        <f t="shared" ca="1" si="511"/>
        <v>2</v>
      </c>
      <c r="BJ785" t="b">
        <f t="shared" ca="1" si="533"/>
        <v>1</v>
      </c>
      <c r="BK785" t="b">
        <f t="shared" ca="1" si="534"/>
        <v>0</v>
      </c>
      <c r="BL785" t="b">
        <f t="shared" ca="1" si="535"/>
        <v>0</v>
      </c>
      <c r="BM785" t="b">
        <f t="shared" ca="1" si="536"/>
        <v>0</v>
      </c>
      <c r="BN785" t="b">
        <f t="shared" ca="1" si="537"/>
        <v>0</v>
      </c>
      <c r="BO785" t="b">
        <f t="shared" ca="1" si="538"/>
        <v>0</v>
      </c>
      <c r="BP785" t="b">
        <f t="shared" ca="1" si="539"/>
        <v>0</v>
      </c>
      <c r="BQ785">
        <f t="shared" ca="1" si="540"/>
        <v>1</v>
      </c>
      <c r="BR785">
        <f t="shared" ca="1" si="541"/>
        <v>70773</v>
      </c>
      <c r="BS785" cm="1">
        <f t="array" aca="1" ref="BS785" ca="1">IF($C785=0,"",RANK(BR785,OFFSET(KKK,0,0,LAST,1),-1))</f>
        <v>997</v>
      </c>
      <c r="BT785" s="19">
        <f t="shared" ca="1" si="542"/>
        <v>50847</v>
      </c>
    </row>
    <row r="786" spans="1:72">
      <c r="A786">
        <v>774</v>
      </c>
      <c r="C786" s="9" t="str">
        <f t="shared" ca="1" si="510"/>
        <v>92QQ9 278</v>
      </c>
      <c r="D786">
        <f t="shared" ca="1" si="513"/>
        <v>9</v>
      </c>
      <c r="E786" t="str">
        <f t="shared" ca="1" si="526"/>
        <v>92QQ9</v>
      </c>
      <c r="F786" t="str">
        <f t="shared" ca="1" si="514"/>
        <v>IBNNI</v>
      </c>
      <c r="G786" t="str">
        <f t="shared" ca="1" si="527"/>
        <v>IBNNI 278</v>
      </c>
      <c r="H786" t="str">
        <f ca="1"/>
        <v>NBLPN 433</v>
      </c>
      <c r="I786" t="str" cm="1">
        <f t="array" aca="1" ref="I786:J786" ca="1">IF($C786=0,"",_xlfn.TEXTSPLIT(H786," "))</f>
        <v>NBLPN</v>
      </c>
      <c r="J786" t="str">
        <f ca="1"/>
        <v>433</v>
      </c>
      <c r="K786">
        <f t="shared" ca="1" si="528"/>
        <v>433</v>
      </c>
      <c r="L786">
        <f ca="1"/>
        <v>774</v>
      </c>
      <c r="M786" t="str">
        <f t="shared" ca="1" si="515"/>
        <v>Q2TAQ</v>
      </c>
      <c r="N786">
        <f t="shared" ca="1" si="507"/>
        <v>0</v>
      </c>
      <c r="O786">
        <f t="shared" ca="1" si="512"/>
        <v>1</v>
      </c>
      <c r="P786">
        <f t="shared" ca="1" si="512"/>
        <v>0</v>
      </c>
      <c r="Q786">
        <f t="shared" ca="1" si="512"/>
        <v>0</v>
      </c>
      <c r="R786">
        <f t="shared" ca="1" si="512"/>
        <v>0</v>
      </c>
      <c r="S786">
        <f t="shared" ca="1" si="512"/>
        <v>0</v>
      </c>
      <c r="T786">
        <f t="shared" ca="1" si="512"/>
        <v>0</v>
      </c>
      <c r="U786">
        <f t="shared" ca="1" si="512"/>
        <v>0</v>
      </c>
      <c r="V786">
        <f t="shared" ca="1" si="512"/>
        <v>0</v>
      </c>
      <c r="W786">
        <f t="shared" ca="1" si="512"/>
        <v>1</v>
      </c>
      <c r="X786">
        <f t="shared" ca="1" si="512"/>
        <v>0</v>
      </c>
      <c r="Y786">
        <f t="shared" ca="1" si="512"/>
        <v>2</v>
      </c>
      <c r="Z786">
        <f t="shared" ca="1" si="512"/>
        <v>0</v>
      </c>
      <c r="AA786">
        <f t="shared" ca="1" si="512"/>
        <v>1</v>
      </c>
      <c r="AB786">
        <f t="shared" ca="1" si="529"/>
        <v>5</v>
      </c>
      <c r="AC786" t="b">
        <f t="shared" ca="1" si="516"/>
        <v>0</v>
      </c>
      <c r="AD786" t="b">
        <f t="shared" ca="1" si="517"/>
        <v>0</v>
      </c>
      <c r="AE786" t="b">
        <f t="shared" ca="1" si="518"/>
        <v>0</v>
      </c>
      <c r="AF786" t="b">
        <f t="shared" ca="1" si="519"/>
        <v>0</v>
      </c>
      <c r="AG786" t="b">
        <f t="shared" ca="1" si="520"/>
        <v>0</v>
      </c>
      <c r="AH786" t="b">
        <f t="shared" ca="1" si="521"/>
        <v>1</v>
      </c>
      <c r="AI786" t="b">
        <f t="shared" ca="1" si="522"/>
        <v>0</v>
      </c>
      <c r="AJ786">
        <f t="shared" ca="1" si="530"/>
        <v>1</v>
      </c>
      <c r="AK786">
        <f t="shared" ca="1" si="523"/>
        <v>20774</v>
      </c>
      <c r="AL786">
        <f t="shared" ca="1" si="524"/>
        <v>389</v>
      </c>
      <c r="AM786" s="19">
        <f t="shared" ca="1" si="525"/>
        <v>168437</v>
      </c>
      <c r="AN786" t="str">
        <f ca="1">IF($C786=0,"",
VLOOKUP(MID($E786,1,1),TRANSF2,2,FALSE)
&amp; VLOOKUP(MID($E786,2,1),TRANSF2,2,FALSE)
&amp; VLOOKUP(MID($E786,3,1),TRANSF2,2,FALSE)
&amp; VLOOKUP(MID($E786,4,1),TRANSF2,2,FALSE)
&amp; VLOOKUP(MID($E786,5,1),TRANSF2,2,FALSE)
)</f>
        <v>IBNNI</v>
      </c>
      <c r="AO786" t="str">
        <f t="shared" ca="1" si="531"/>
        <v>IBNNI 278</v>
      </c>
      <c r="AP786" t="str">
        <f ca="1"/>
        <v>NAEGH 935</v>
      </c>
      <c r="AQ786" t="str" cm="1">
        <f t="array" aca="1" ref="AQ786:AR786" ca="1">IF($C786=0,"",_xlfn.TEXTSPLIT(AP786," "))</f>
        <v>NAEGH</v>
      </c>
      <c r="AR786" t="str">
        <f ca="1"/>
        <v>935</v>
      </c>
      <c r="AS786">
        <f t="shared" ca="1" si="532"/>
        <v>935</v>
      </c>
      <c r="AT786">
        <f ca="1"/>
        <v>774</v>
      </c>
      <c r="AU786" t="str">
        <f ca="1">IF($C786=0,"",
VLOOKUP(MID(AQ786,1,1),REVTRANS2,2,FALSE)
&amp; VLOOKUP(MID(AQ786,2,1),REVTRANS2,2,FALSE)
&amp; VLOOKUP(MID(AQ786,3,1),REVTRANS2,2,FALSE)
&amp; VLOOKUP(MID(AQ786,4,1),REVTRANS2,2,FALSE)
&amp; VLOOKUP(MID(AQ786,5,1),REVTRANS2,2,FALSE)
)</f>
        <v>QJ578</v>
      </c>
      <c r="AV786">
        <f t="shared" ca="1" si="511"/>
        <v>0</v>
      </c>
      <c r="AW786">
        <f t="shared" ca="1" si="511"/>
        <v>0</v>
      </c>
      <c r="AX786">
        <f t="shared" ca="1" si="511"/>
        <v>0</v>
      </c>
      <c r="AY786">
        <f t="shared" ca="1" si="511"/>
        <v>0</v>
      </c>
      <c r="AZ786">
        <f t="shared" ca="1" si="511"/>
        <v>1</v>
      </c>
      <c r="BA786">
        <f t="shared" ca="1" si="511"/>
        <v>0</v>
      </c>
      <c r="BB786">
        <f t="shared" ca="1" si="511"/>
        <v>1</v>
      </c>
      <c r="BC786">
        <f t="shared" ca="1" si="511"/>
        <v>1</v>
      </c>
      <c r="BD786">
        <f t="shared" ca="1" si="511"/>
        <v>0</v>
      </c>
      <c r="BE786">
        <f t="shared" ca="1" si="511"/>
        <v>0</v>
      </c>
      <c r="BF786">
        <f t="shared" ca="1" si="511"/>
        <v>1</v>
      </c>
      <c r="BG786">
        <f t="shared" ca="1" si="511"/>
        <v>0</v>
      </c>
      <c r="BH786">
        <f t="shared" ca="1" si="511"/>
        <v>0</v>
      </c>
      <c r="BI786" s="37">
        <f t="shared" ca="1" si="511"/>
        <v>1</v>
      </c>
      <c r="BJ786" t="b">
        <f t="shared" ca="1" si="533"/>
        <v>0</v>
      </c>
      <c r="BK786" t="b">
        <f t="shared" ca="1" si="534"/>
        <v>0</v>
      </c>
      <c r="BL786" t="b">
        <f t="shared" ca="1" si="535"/>
        <v>0</v>
      </c>
      <c r="BM786" t="b">
        <f t="shared" ca="1" si="536"/>
        <v>0</v>
      </c>
      <c r="BN786" t="b">
        <f t="shared" ca="1" si="537"/>
        <v>0</v>
      </c>
      <c r="BO786" t="b">
        <f t="shared" ca="1" si="538"/>
        <v>1</v>
      </c>
      <c r="BP786" t="b">
        <f t="shared" ca="1" si="539"/>
        <v>0</v>
      </c>
      <c r="BQ786">
        <f t="shared" ca="1" si="540"/>
        <v>1</v>
      </c>
      <c r="BR786">
        <f t="shared" ca="1" si="541"/>
        <v>20774</v>
      </c>
      <c r="BS786" cm="1">
        <f t="array" aca="1" ref="BS786" ca="1">IF($C786=0,"",RANK(BR786,OFFSET(KKK,0,0,LAST,1),-1))</f>
        <v>281</v>
      </c>
      <c r="BT786" s="19">
        <f t="shared" ca="1" si="542"/>
        <v>262735</v>
      </c>
    </row>
    <row r="787" spans="1:72">
      <c r="A787">
        <v>775</v>
      </c>
      <c r="C787" s="9" t="str">
        <f t="shared" ca="1" si="510"/>
        <v>TJTTT 192</v>
      </c>
      <c r="D787">
        <f t="shared" ca="1" si="513"/>
        <v>9</v>
      </c>
      <c r="E787" t="str">
        <f t="shared" ca="1" si="526"/>
        <v>TJTTT</v>
      </c>
      <c r="F787" t="str">
        <f t="shared" ca="1" si="514"/>
        <v>LMLLL</v>
      </c>
      <c r="G787" t="str">
        <f t="shared" ca="1" si="527"/>
        <v>LMLLL 192</v>
      </c>
      <c r="H787" t="str">
        <f ca="1"/>
        <v>NCDNL 806</v>
      </c>
      <c r="I787" t="str" cm="1">
        <f t="array" aca="1" ref="I787:J787" ca="1">IF($C787=0,"",_xlfn.TEXTSPLIT(H787," "))</f>
        <v>NCDNL</v>
      </c>
      <c r="J787" t="str">
        <f ca="1"/>
        <v>806</v>
      </c>
      <c r="K787">
        <f t="shared" ca="1" si="528"/>
        <v>806</v>
      </c>
      <c r="L787">
        <f ca="1"/>
        <v>775</v>
      </c>
      <c r="M787" t="str">
        <f t="shared" ca="1" si="515"/>
        <v>Q34QT</v>
      </c>
      <c r="N787">
        <f t="shared" ca="1" si="507"/>
        <v>0</v>
      </c>
      <c r="O787">
        <f t="shared" ref="O787:AA796" ca="1" si="543">IF($C787=0,"",(LEN($M787)-LEN(SUBSTITUTE($M787,O$11,""))))</f>
        <v>0</v>
      </c>
      <c r="P787">
        <f t="shared" ca="1" si="543"/>
        <v>1</v>
      </c>
      <c r="Q787">
        <f t="shared" ca="1" si="543"/>
        <v>1</v>
      </c>
      <c r="R787">
        <f t="shared" ca="1" si="543"/>
        <v>0</v>
      </c>
      <c r="S787">
        <f t="shared" ca="1" si="543"/>
        <v>0</v>
      </c>
      <c r="T787">
        <f t="shared" ca="1" si="543"/>
        <v>0</v>
      </c>
      <c r="U787">
        <f t="shared" ca="1" si="543"/>
        <v>0</v>
      </c>
      <c r="V787">
        <f t="shared" ca="1" si="543"/>
        <v>0</v>
      </c>
      <c r="W787">
        <f t="shared" ca="1" si="543"/>
        <v>1</v>
      </c>
      <c r="X787">
        <f t="shared" ca="1" si="543"/>
        <v>0</v>
      </c>
      <c r="Y787">
        <f t="shared" ca="1" si="543"/>
        <v>2</v>
      </c>
      <c r="Z787">
        <f t="shared" ca="1" si="543"/>
        <v>0</v>
      </c>
      <c r="AA787">
        <f t="shared" ca="1" si="543"/>
        <v>0</v>
      </c>
      <c r="AB787">
        <f t="shared" ca="1" si="529"/>
        <v>5</v>
      </c>
      <c r="AC787" t="b">
        <f t="shared" ca="1" si="516"/>
        <v>0</v>
      </c>
      <c r="AD787" t="b">
        <f t="shared" ca="1" si="517"/>
        <v>0</v>
      </c>
      <c r="AE787" t="b">
        <f t="shared" ca="1" si="518"/>
        <v>0</v>
      </c>
      <c r="AF787" t="b">
        <f t="shared" ca="1" si="519"/>
        <v>0</v>
      </c>
      <c r="AG787" t="b">
        <f t="shared" ca="1" si="520"/>
        <v>0</v>
      </c>
      <c r="AH787" t="b">
        <f t="shared" ca="1" si="521"/>
        <v>1</v>
      </c>
      <c r="AI787" t="b">
        <f t="shared" ca="1" si="522"/>
        <v>0</v>
      </c>
      <c r="AJ787">
        <f t="shared" ca="1" si="530"/>
        <v>1</v>
      </c>
      <c r="AK787">
        <f t="shared" ca="1" si="523"/>
        <v>20775</v>
      </c>
      <c r="AL787">
        <f t="shared" ca="1" si="524"/>
        <v>390</v>
      </c>
      <c r="AM787" s="19">
        <f t="shared" ca="1" si="525"/>
        <v>314340</v>
      </c>
      <c r="AN787" t="str">
        <f ca="1">IF($C787=0,"",
VLOOKUP(MID($E787,1,1),TRANSF2,2,FALSE)
&amp; VLOOKUP(MID($E787,2,1),TRANSF2,2,FALSE)
&amp; VLOOKUP(MID($E787,3,1),TRANSF2,2,FALSE)
&amp; VLOOKUP(MID($E787,4,1),TRANSF2,2,FALSE)
&amp; VLOOKUP(MID($E787,5,1),TRANSF2,2,FALSE)
)</f>
        <v>LALLL</v>
      </c>
      <c r="AO787" t="str">
        <f t="shared" ca="1" si="531"/>
        <v>LALLL 192</v>
      </c>
      <c r="AP787" t="str">
        <f ca="1"/>
        <v>NAFFF 756</v>
      </c>
      <c r="AQ787" t="str" cm="1">
        <f t="array" aca="1" ref="AQ787:AR787" ca="1">IF($C787=0,"",_xlfn.TEXTSPLIT(AP787," "))</f>
        <v>NAFFF</v>
      </c>
      <c r="AR787" t="str">
        <f ca="1"/>
        <v>756</v>
      </c>
      <c r="AS787">
        <f t="shared" ca="1" si="532"/>
        <v>756</v>
      </c>
      <c r="AT787">
        <f ca="1"/>
        <v>775</v>
      </c>
      <c r="AU787" t="str">
        <f ca="1">IF($C787=0,"",
VLOOKUP(MID(AQ787,1,1),REVTRANS2,2,FALSE)
&amp; VLOOKUP(MID(AQ787,2,1),REVTRANS2,2,FALSE)
&amp; VLOOKUP(MID(AQ787,3,1),REVTRANS2,2,FALSE)
&amp; VLOOKUP(MID(AQ787,4,1),REVTRANS2,2,FALSE)
&amp; VLOOKUP(MID(AQ787,5,1),REVTRANS2,2,FALSE)
)</f>
        <v>QJ666</v>
      </c>
      <c r="AV787">
        <f t="shared" ca="1" si="511"/>
        <v>0</v>
      </c>
      <c r="AW787">
        <f t="shared" ca="1" si="511"/>
        <v>0</v>
      </c>
      <c r="AX787">
        <f t="shared" ca="1" si="511"/>
        <v>0</v>
      </c>
      <c r="AY787">
        <f t="shared" ca="1" si="511"/>
        <v>0</v>
      </c>
      <c r="AZ787">
        <f t="shared" ca="1" si="511"/>
        <v>0</v>
      </c>
      <c r="BA787">
        <f t="shared" ca="1" si="511"/>
        <v>3</v>
      </c>
      <c r="BB787">
        <f t="shared" ca="1" si="511"/>
        <v>0</v>
      </c>
      <c r="BC787">
        <f t="shared" ca="1" si="511"/>
        <v>0</v>
      </c>
      <c r="BD787">
        <f t="shared" ca="1" si="511"/>
        <v>0</v>
      </c>
      <c r="BE787">
        <f t="shared" ca="1" si="511"/>
        <v>0</v>
      </c>
      <c r="BF787">
        <f t="shared" ca="1" si="511"/>
        <v>1</v>
      </c>
      <c r="BG787">
        <f t="shared" ca="1" si="511"/>
        <v>0</v>
      </c>
      <c r="BH787">
        <f t="shared" ca="1" si="511"/>
        <v>0</v>
      </c>
      <c r="BI787" s="37">
        <f t="shared" ca="1" si="511"/>
        <v>1</v>
      </c>
      <c r="BJ787" t="b">
        <f t="shared" ca="1" si="533"/>
        <v>0</v>
      </c>
      <c r="BK787" t="b">
        <f t="shared" ca="1" si="534"/>
        <v>1</v>
      </c>
      <c r="BL787" t="b">
        <f t="shared" ca="1" si="535"/>
        <v>0</v>
      </c>
      <c r="BM787" t="b">
        <f t="shared" ca="1" si="536"/>
        <v>0</v>
      </c>
      <c r="BN787" t="b">
        <f t="shared" ca="1" si="537"/>
        <v>0</v>
      </c>
      <c r="BO787" t="b">
        <f t="shared" ca="1" si="538"/>
        <v>0</v>
      </c>
      <c r="BP787" t="b">
        <f t="shared" ca="1" si="539"/>
        <v>0</v>
      </c>
      <c r="BQ787">
        <f t="shared" ca="1" si="540"/>
        <v>1</v>
      </c>
      <c r="BR787">
        <f t="shared" ca="1" si="541"/>
        <v>60775</v>
      </c>
      <c r="BS787" cm="1">
        <f t="array" aca="1" ref="BS787" ca="1">IF($C787=0,"",RANK(BR787,OFFSET(KKK,0,0,LAST,1),-1))</f>
        <v>932</v>
      </c>
      <c r="BT787" s="19">
        <f t="shared" ca="1" si="542"/>
        <v>704592</v>
      </c>
    </row>
    <row r="788" spans="1:72">
      <c r="A788">
        <v>776</v>
      </c>
      <c r="C788" s="9" t="str">
        <f t="shared" ca="1" si="510"/>
        <v>TJK68 307</v>
      </c>
      <c r="D788">
        <f t="shared" ca="1" si="513"/>
        <v>9</v>
      </c>
      <c r="E788" t="str">
        <f t="shared" ca="1" si="526"/>
        <v>TJK68</v>
      </c>
      <c r="F788" t="str">
        <f t="shared" ca="1" si="514"/>
        <v>LMOFH</v>
      </c>
      <c r="G788" t="str">
        <f t="shared" ca="1" si="527"/>
        <v>LMOFH 307</v>
      </c>
      <c r="H788" t="str">
        <f ca="1"/>
        <v>NCEIL 436</v>
      </c>
      <c r="I788" t="str" cm="1">
        <f t="array" aca="1" ref="I788:J788" ca="1">IF($C788=0,"",_xlfn.TEXTSPLIT(H788," "))</f>
        <v>NCEIL</v>
      </c>
      <c r="J788" t="str">
        <f ca="1"/>
        <v>436</v>
      </c>
      <c r="K788">
        <f t="shared" ca="1" si="528"/>
        <v>436</v>
      </c>
      <c r="L788">
        <f ca="1"/>
        <v>776</v>
      </c>
      <c r="M788" t="str">
        <f t="shared" ca="1" si="515"/>
        <v>Q359T</v>
      </c>
      <c r="N788">
        <f t="shared" ca="1" si="507"/>
        <v>0</v>
      </c>
      <c r="O788">
        <f t="shared" ca="1" si="543"/>
        <v>0</v>
      </c>
      <c r="P788">
        <f t="shared" ca="1" si="543"/>
        <v>1</v>
      </c>
      <c r="Q788">
        <f t="shared" ca="1" si="543"/>
        <v>0</v>
      </c>
      <c r="R788">
        <f t="shared" ca="1" si="543"/>
        <v>1</v>
      </c>
      <c r="S788">
        <f t="shared" ca="1" si="543"/>
        <v>0</v>
      </c>
      <c r="T788">
        <f t="shared" ca="1" si="543"/>
        <v>0</v>
      </c>
      <c r="U788">
        <f t="shared" ca="1" si="543"/>
        <v>0</v>
      </c>
      <c r="V788">
        <f t="shared" ca="1" si="543"/>
        <v>1</v>
      </c>
      <c r="W788">
        <f t="shared" ca="1" si="543"/>
        <v>1</v>
      </c>
      <c r="X788">
        <f t="shared" ca="1" si="543"/>
        <v>0</v>
      </c>
      <c r="Y788">
        <f t="shared" ca="1" si="543"/>
        <v>1</v>
      </c>
      <c r="Z788">
        <f t="shared" ca="1" si="543"/>
        <v>0</v>
      </c>
      <c r="AA788">
        <f t="shared" ca="1" si="543"/>
        <v>0</v>
      </c>
      <c r="AB788">
        <f t="shared" ca="1" si="529"/>
        <v>5</v>
      </c>
      <c r="AC788" t="b">
        <f t="shared" ca="1" si="516"/>
        <v>0</v>
      </c>
      <c r="AD788" t="b">
        <f t="shared" ca="1" si="517"/>
        <v>0</v>
      </c>
      <c r="AE788" t="b">
        <f t="shared" ca="1" si="518"/>
        <v>0</v>
      </c>
      <c r="AF788" t="b">
        <f t="shared" ca="1" si="519"/>
        <v>0</v>
      </c>
      <c r="AG788" t="b">
        <f t="shared" ca="1" si="520"/>
        <v>0</v>
      </c>
      <c r="AH788" t="b">
        <f t="shared" ca="1" si="521"/>
        <v>0</v>
      </c>
      <c r="AI788" t="b">
        <f t="shared" ca="1" si="522"/>
        <v>1</v>
      </c>
      <c r="AJ788">
        <f t="shared" ca="1" si="530"/>
        <v>1</v>
      </c>
      <c r="AK788">
        <f t="shared" ca="1" si="523"/>
        <v>10776</v>
      </c>
      <c r="AL788">
        <f t="shared" ca="1" si="524"/>
        <v>146</v>
      </c>
      <c r="AM788" s="19">
        <f t="shared" ca="1" si="525"/>
        <v>63656</v>
      </c>
      <c r="AN788" t="str">
        <f ca="1">IF($C788=0,"",
VLOOKUP(MID($E788,1,1),TRANSF2,2,FALSE)
&amp; VLOOKUP(MID($E788,2,1),TRANSF2,2,FALSE)
&amp; VLOOKUP(MID($E788,3,1),TRANSF2,2,FALSE)
&amp; VLOOKUP(MID($E788,4,1),TRANSF2,2,FALSE)
&amp; VLOOKUP(MID($E788,5,1),TRANSF2,2,FALSE)
)</f>
        <v>LAOFH</v>
      </c>
      <c r="AO788" t="str">
        <f t="shared" ca="1" si="531"/>
        <v>LAOFH 307</v>
      </c>
      <c r="AP788" t="str">
        <f ca="1"/>
        <v>NANIN 401</v>
      </c>
      <c r="AQ788" t="str" cm="1">
        <f t="array" aca="1" ref="AQ788:AR788" ca="1">IF($C788=0,"",_xlfn.TEXTSPLIT(AP788," "))</f>
        <v>NANIN</v>
      </c>
      <c r="AR788" t="str">
        <f ca="1"/>
        <v>401</v>
      </c>
      <c r="AS788">
        <f t="shared" ca="1" si="532"/>
        <v>401</v>
      </c>
      <c r="AT788">
        <f ca="1"/>
        <v>776</v>
      </c>
      <c r="AU788" t="str">
        <f ca="1">IF($C788=0,"",
VLOOKUP(MID(AQ788,1,1),REVTRANS2,2,FALSE)
&amp; VLOOKUP(MID(AQ788,2,1),REVTRANS2,2,FALSE)
&amp; VLOOKUP(MID(AQ788,3,1),REVTRANS2,2,FALSE)
&amp; VLOOKUP(MID(AQ788,4,1),REVTRANS2,2,FALSE)
&amp; VLOOKUP(MID(AQ788,5,1),REVTRANS2,2,FALSE)
)</f>
        <v>QJQ9Q</v>
      </c>
      <c r="AV788">
        <f t="shared" ca="1" si="511"/>
        <v>0</v>
      </c>
      <c r="AW788">
        <f t="shared" ca="1" si="511"/>
        <v>0</v>
      </c>
      <c r="AX788">
        <f t="shared" ca="1" si="511"/>
        <v>0</v>
      </c>
      <c r="AY788">
        <f t="shared" ca="1" si="511"/>
        <v>0</v>
      </c>
      <c r="AZ788">
        <f t="shared" ca="1" si="511"/>
        <v>0</v>
      </c>
      <c r="BA788">
        <f t="shared" ca="1" si="511"/>
        <v>0</v>
      </c>
      <c r="BB788">
        <f t="shared" ca="1" si="511"/>
        <v>0</v>
      </c>
      <c r="BC788">
        <f t="shared" ca="1" si="511"/>
        <v>0</v>
      </c>
      <c r="BD788">
        <f t="shared" ca="1" si="511"/>
        <v>1</v>
      </c>
      <c r="BE788">
        <f t="shared" ca="1" si="511"/>
        <v>0</v>
      </c>
      <c r="BF788">
        <f t="shared" ca="1" si="511"/>
        <v>3</v>
      </c>
      <c r="BG788">
        <f t="shared" ca="1" si="511"/>
        <v>0</v>
      </c>
      <c r="BH788">
        <f t="shared" ca="1" si="511"/>
        <v>0</v>
      </c>
      <c r="BI788" s="37">
        <f t="shared" ca="1" si="511"/>
        <v>1</v>
      </c>
      <c r="BJ788" t="b">
        <f t="shared" ca="1" si="533"/>
        <v>0</v>
      </c>
      <c r="BK788" t="b">
        <f t="shared" ca="1" si="534"/>
        <v>1</v>
      </c>
      <c r="BL788" t="b">
        <f t="shared" ca="1" si="535"/>
        <v>0</v>
      </c>
      <c r="BM788" t="b">
        <f t="shared" ca="1" si="536"/>
        <v>0</v>
      </c>
      <c r="BN788" t="b">
        <f t="shared" ca="1" si="537"/>
        <v>0</v>
      </c>
      <c r="BO788" t="b">
        <f t="shared" ca="1" si="538"/>
        <v>0</v>
      </c>
      <c r="BP788" t="b">
        <f t="shared" ca="1" si="539"/>
        <v>0</v>
      </c>
      <c r="BQ788">
        <f t="shared" ca="1" si="540"/>
        <v>1</v>
      </c>
      <c r="BR788">
        <f t="shared" ca="1" si="541"/>
        <v>60776</v>
      </c>
      <c r="BS788" cm="1">
        <f t="array" aca="1" ref="BS788" ca="1">IF($C788=0,"",RANK(BR788,OFFSET(KKK,0,0,LAST,1),-1))</f>
        <v>933</v>
      </c>
      <c r="BT788" s="19">
        <f t="shared" ca="1" si="542"/>
        <v>374133</v>
      </c>
    </row>
    <row r="789" spans="1:72">
      <c r="A789">
        <v>777</v>
      </c>
      <c r="C789" s="9" t="str">
        <f t="shared" ca="1" si="510"/>
        <v>37773 290</v>
      </c>
      <c r="D789">
        <f t="shared" ca="1" si="513"/>
        <v>9</v>
      </c>
      <c r="E789" t="str">
        <f t="shared" ca="1" si="526"/>
        <v>37773</v>
      </c>
      <c r="F789" t="str">
        <f t="shared" ca="1" si="514"/>
        <v>CGGGC</v>
      </c>
      <c r="G789" t="str">
        <f t="shared" ca="1" si="527"/>
        <v>CGGGC 290</v>
      </c>
      <c r="H789" s="32" t="str">
        <f ca="1"/>
        <v>NCENN 1</v>
      </c>
      <c r="I789" t="str" cm="1">
        <f t="array" aca="1" ref="I789:J789" ca="1">IF($C789=0,"",_xlfn.TEXTSPLIT(H789," "))</f>
        <v>NCENN</v>
      </c>
      <c r="J789" t="str">
        <f ca="1"/>
        <v>1</v>
      </c>
      <c r="K789">
        <f t="shared" ca="1" si="528"/>
        <v>1</v>
      </c>
      <c r="L789">
        <f ca="1"/>
        <v>777</v>
      </c>
      <c r="M789" t="str">
        <f t="shared" ca="1" si="515"/>
        <v>Q35QQ</v>
      </c>
      <c r="N789">
        <f t="shared" ca="1" si="507"/>
        <v>0</v>
      </c>
      <c r="O789">
        <f t="shared" ca="1" si="543"/>
        <v>0</v>
      </c>
      <c r="P789">
        <f t="shared" ca="1" si="543"/>
        <v>1</v>
      </c>
      <c r="Q789">
        <f t="shared" ca="1" si="543"/>
        <v>0</v>
      </c>
      <c r="R789">
        <f t="shared" ca="1" si="543"/>
        <v>1</v>
      </c>
      <c r="S789">
        <f t="shared" ca="1" si="543"/>
        <v>0</v>
      </c>
      <c r="T789">
        <f t="shared" ca="1" si="543"/>
        <v>0</v>
      </c>
      <c r="U789">
        <f t="shared" ca="1" si="543"/>
        <v>0</v>
      </c>
      <c r="V789">
        <f t="shared" ca="1" si="543"/>
        <v>0</v>
      </c>
      <c r="W789">
        <f t="shared" ca="1" si="543"/>
        <v>0</v>
      </c>
      <c r="X789">
        <f t="shared" ca="1" si="543"/>
        <v>0</v>
      </c>
      <c r="Y789">
        <f t="shared" ca="1" si="543"/>
        <v>3</v>
      </c>
      <c r="Z789">
        <f t="shared" ca="1" si="543"/>
        <v>0</v>
      </c>
      <c r="AA789">
        <f t="shared" ca="1" si="543"/>
        <v>0</v>
      </c>
      <c r="AB789">
        <f t="shared" ca="1" si="529"/>
        <v>5</v>
      </c>
      <c r="AC789" t="b">
        <f t="shared" ca="1" si="516"/>
        <v>0</v>
      </c>
      <c r="AD789" t="b">
        <f t="shared" ca="1" si="517"/>
        <v>0</v>
      </c>
      <c r="AE789" t="b">
        <f t="shared" ca="1" si="518"/>
        <v>0</v>
      </c>
      <c r="AF789" t="b">
        <f t="shared" ca="1" si="519"/>
        <v>1</v>
      </c>
      <c r="AG789" t="b">
        <f t="shared" ca="1" si="520"/>
        <v>0</v>
      </c>
      <c r="AH789" t="b">
        <f t="shared" ca="1" si="521"/>
        <v>0</v>
      </c>
      <c r="AI789" t="b">
        <f t="shared" ca="1" si="522"/>
        <v>0</v>
      </c>
      <c r="AJ789">
        <f t="shared" ca="1" si="530"/>
        <v>1</v>
      </c>
      <c r="AK789">
        <f t="shared" ca="1" si="523"/>
        <v>40777</v>
      </c>
      <c r="AL789">
        <f t="shared" ca="1" si="524"/>
        <v>758</v>
      </c>
      <c r="AM789" s="19">
        <f t="shared" ca="1" si="525"/>
        <v>758</v>
      </c>
      <c r="AN789" t="str">
        <f ca="1">IF($C789=0,"",
VLOOKUP(MID($E789,1,1),TRANSF2,2,FALSE)
&amp; VLOOKUP(MID($E789,2,1),TRANSF2,2,FALSE)
&amp; VLOOKUP(MID($E789,3,1),TRANSF2,2,FALSE)
&amp; VLOOKUP(MID($E789,4,1),TRANSF2,2,FALSE)
&amp; VLOOKUP(MID($E789,5,1),TRANSF2,2,FALSE)
)</f>
        <v>CGGGC</v>
      </c>
      <c r="AO789" t="str">
        <f t="shared" ca="1" si="531"/>
        <v>CGGGC 290</v>
      </c>
      <c r="AP789" t="str">
        <f ca="1"/>
        <v>NAPPP 98</v>
      </c>
      <c r="AQ789" t="str" cm="1">
        <f t="array" aca="1" ref="AQ789:AR789" ca="1">IF($C789=0,"",_xlfn.TEXTSPLIT(AP789," "))</f>
        <v>NAPPP</v>
      </c>
      <c r="AR789" t="str">
        <f ca="1"/>
        <v>98</v>
      </c>
      <c r="AS789">
        <f t="shared" ca="1" si="532"/>
        <v>98</v>
      </c>
      <c r="AT789">
        <f ca="1"/>
        <v>777</v>
      </c>
      <c r="AU789" t="str">
        <f ca="1">IF($C789=0,"",
VLOOKUP(MID(AQ789,1,1),REVTRANS2,2,FALSE)
&amp; VLOOKUP(MID(AQ789,2,1),REVTRANS2,2,FALSE)
&amp; VLOOKUP(MID(AQ789,3,1),REVTRANS2,2,FALSE)
&amp; VLOOKUP(MID(AQ789,4,1),REVTRANS2,2,FALSE)
&amp; VLOOKUP(MID(AQ789,5,1),REVTRANS2,2,FALSE)
)</f>
        <v>QJAAA</v>
      </c>
      <c r="AV789">
        <f t="shared" ca="1" si="511"/>
        <v>0</v>
      </c>
      <c r="AW789">
        <f t="shared" ca="1" si="511"/>
        <v>0</v>
      </c>
      <c r="AX789">
        <f t="shared" ca="1" si="511"/>
        <v>0</v>
      </c>
      <c r="AY789">
        <f t="shared" ca="1" si="511"/>
        <v>0</v>
      </c>
      <c r="AZ789">
        <f t="shared" ca="1" si="511"/>
        <v>0</v>
      </c>
      <c r="BA789">
        <f t="shared" ca="1" si="511"/>
        <v>0</v>
      </c>
      <c r="BB789">
        <f t="shared" ca="1" si="511"/>
        <v>0</v>
      </c>
      <c r="BC789">
        <f t="shared" ca="1" si="511"/>
        <v>0</v>
      </c>
      <c r="BD789">
        <f t="shared" ca="1" si="511"/>
        <v>0</v>
      </c>
      <c r="BE789">
        <f t="shared" ca="1" si="511"/>
        <v>0</v>
      </c>
      <c r="BF789">
        <f t="shared" ca="1" si="511"/>
        <v>1</v>
      </c>
      <c r="BG789">
        <f t="shared" ca="1" si="511"/>
        <v>0</v>
      </c>
      <c r="BH789">
        <f t="shared" ca="1" si="511"/>
        <v>3</v>
      </c>
      <c r="BI789" s="37">
        <f t="shared" ca="1" si="511"/>
        <v>1</v>
      </c>
      <c r="BJ789" t="b">
        <f t="shared" ca="1" si="533"/>
        <v>0</v>
      </c>
      <c r="BK789" t="b">
        <f t="shared" ca="1" si="534"/>
        <v>1</v>
      </c>
      <c r="BL789" t="b">
        <f t="shared" ca="1" si="535"/>
        <v>0</v>
      </c>
      <c r="BM789" t="b">
        <f t="shared" ca="1" si="536"/>
        <v>0</v>
      </c>
      <c r="BN789" t="b">
        <f t="shared" ca="1" si="537"/>
        <v>0</v>
      </c>
      <c r="BO789" t="b">
        <f t="shared" ca="1" si="538"/>
        <v>0</v>
      </c>
      <c r="BP789" t="b">
        <f t="shared" ca="1" si="539"/>
        <v>0</v>
      </c>
      <c r="BQ789">
        <f t="shared" ca="1" si="540"/>
        <v>1</v>
      </c>
      <c r="BR789">
        <f t="shared" ca="1" si="541"/>
        <v>60777</v>
      </c>
      <c r="BS789" cm="1">
        <f t="array" aca="1" ref="BS789" ca="1">IF($C789=0,"",RANK(BR789,OFFSET(KKK,0,0,LAST,1),-1))</f>
        <v>934</v>
      </c>
      <c r="BT789" s="19">
        <f t="shared" ca="1" si="542"/>
        <v>91532</v>
      </c>
    </row>
    <row r="790" spans="1:72">
      <c r="A790">
        <v>778</v>
      </c>
      <c r="C790" s="9" t="str">
        <f t="shared" ca="1" si="510"/>
        <v>QQQT6 126</v>
      </c>
      <c r="D790">
        <f t="shared" ca="1" si="513"/>
        <v>9</v>
      </c>
      <c r="E790" t="str">
        <f t="shared" ca="1" si="526"/>
        <v>QQQT6</v>
      </c>
      <c r="F790" t="str">
        <f t="shared" ca="1" si="514"/>
        <v>NNNLF</v>
      </c>
      <c r="G790" t="str">
        <f t="shared" ca="1" si="527"/>
        <v>NNNLF 126</v>
      </c>
      <c r="H790" t="str">
        <f ca="1"/>
        <v>NCFEL 462</v>
      </c>
      <c r="I790" t="str" cm="1">
        <f t="array" aca="1" ref="I790:J790" ca="1">IF($C790=0,"",_xlfn.TEXTSPLIT(H790," "))</f>
        <v>NCFEL</v>
      </c>
      <c r="J790" t="str">
        <f ca="1"/>
        <v>462</v>
      </c>
      <c r="K790">
        <f t="shared" ca="1" si="528"/>
        <v>462</v>
      </c>
      <c r="L790">
        <f ca="1"/>
        <v>778</v>
      </c>
      <c r="M790" t="str">
        <f t="shared" ca="1" si="515"/>
        <v>Q365T</v>
      </c>
      <c r="N790">
        <f t="shared" ca="1" si="507"/>
        <v>0</v>
      </c>
      <c r="O790">
        <f t="shared" ca="1" si="543"/>
        <v>0</v>
      </c>
      <c r="P790">
        <f t="shared" ca="1" si="543"/>
        <v>1</v>
      </c>
      <c r="Q790">
        <f t="shared" ca="1" si="543"/>
        <v>0</v>
      </c>
      <c r="R790">
        <f t="shared" ca="1" si="543"/>
        <v>1</v>
      </c>
      <c r="S790">
        <f t="shared" ca="1" si="543"/>
        <v>1</v>
      </c>
      <c r="T790">
        <f t="shared" ca="1" si="543"/>
        <v>0</v>
      </c>
      <c r="U790">
        <f t="shared" ca="1" si="543"/>
        <v>0</v>
      </c>
      <c r="V790">
        <f t="shared" ca="1" si="543"/>
        <v>0</v>
      </c>
      <c r="W790">
        <f t="shared" ca="1" si="543"/>
        <v>1</v>
      </c>
      <c r="X790">
        <f t="shared" ca="1" si="543"/>
        <v>0</v>
      </c>
      <c r="Y790">
        <f t="shared" ca="1" si="543"/>
        <v>1</v>
      </c>
      <c r="Z790">
        <f t="shared" ca="1" si="543"/>
        <v>0</v>
      </c>
      <c r="AA790">
        <f t="shared" ca="1" si="543"/>
        <v>0</v>
      </c>
      <c r="AB790">
        <f t="shared" ca="1" si="529"/>
        <v>5</v>
      </c>
      <c r="AC790" t="b">
        <f t="shared" ca="1" si="516"/>
        <v>0</v>
      </c>
      <c r="AD790" t="b">
        <f t="shared" ca="1" si="517"/>
        <v>0</v>
      </c>
      <c r="AE790" t="b">
        <f t="shared" ca="1" si="518"/>
        <v>0</v>
      </c>
      <c r="AF790" t="b">
        <f t="shared" ca="1" si="519"/>
        <v>0</v>
      </c>
      <c r="AG790" t="b">
        <f t="shared" ca="1" si="520"/>
        <v>0</v>
      </c>
      <c r="AH790" t="b">
        <f t="shared" ca="1" si="521"/>
        <v>0</v>
      </c>
      <c r="AI790" t="b">
        <f t="shared" ca="1" si="522"/>
        <v>1</v>
      </c>
      <c r="AJ790">
        <f t="shared" ca="1" si="530"/>
        <v>1</v>
      </c>
      <c r="AK790">
        <f t="shared" ca="1" si="523"/>
        <v>10778</v>
      </c>
      <c r="AL790">
        <f t="shared" ca="1" si="524"/>
        <v>147</v>
      </c>
      <c r="AM790" s="19">
        <f t="shared" ca="1" si="525"/>
        <v>67914</v>
      </c>
      <c r="AN790" t="str">
        <f ca="1">IF($C790=0,"",
VLOOKUP(MID($E790,1,1),TRANSF2,2,FALSE)
&amp; VLOOKUP(MID($E790,2,1),TRANSF2,2,FALSE)
&amp; VLOOKUP(MID($E790,3,1),TRANSF2,2,FALSE)
&amp; VLOOKUP(MID($E790,4,1),TRANSF2,2,FALSE)
&amp; VLOOKUP(MID($E790,5,1),TRANSF2,2,FALSE)
)</f>
        <v>NNNLF</v>
      </c>
      <c r="AO790" t="str">
        <f t="shared" ca="1" si="531"/>
        <v>NNNLF 126</v>
      </c>
      <c r="AP790" t="str">
        <f ca="1"/>
        <v>NBBFF 794</v>
      </c>
      <c r="AQ790" t="str" cm="1">
        <f t="array" aca="1" ref="AQ790:AR790" ca="1">IF($C790=0,"",_xlfn.TEXTSPLIT(AP790," "))</f>
        <v>NBBFF</v>
      </c>
      <c r="AR790" t="str">
        <f ca="1"/>
        <v>794</v>
      </c>
      <c r="AS790">
        <f t="shared" ca="1" si="532"/>
        <v>794</v>
      </c>
      <c r="AT790">
        <f ca="1"/>
        <v>778</v>
      </c>
      <c r="AU790" t="str">
        <f ca="1">IF($C790=0,"",
VLOOKUP(MID(AQ790,1,1),REVTRANS2,2,FALSE)
&amp; VLOOKUP(MID(AQ790,2,1),REVTRANS2,2,FALSE)
&amp; VLOOKUP(MID(AQ790,3,1),REVTRANS2,2,FALSE)
&amp; VLOOKUP(MID(AQ790,4,1),REVTRANS2,2,FALSE)
&amp; VLOOKUP(MID(AQ790,5,1),REVTRANS2,2,FALSE)
)</f>
        <v>Q2266</v>
      </c>
      <c r="AV790">
        <f t="shared" ca="1" si="511"/>
        <v>0</v>
      </c>
      <c r="AW790">
        <f t="shared" ca="1" si="511"/>
        <v>2</v>
      </c>
      <c r="AX790">
        <f t="shared" ca="1" si="511"/>
        <v>0</v>
      </c>
      <c r="AY790">
        <f t="shared" ca="1" si="511"/>
        <v>0</v>
      </c>
      <c r="AZ790">
        <f t="shared" ca="1" si="511"/>
        <v>0</v>
      </c>
      <c r="BA790">
        <f t="shared" ca="1" si="511"/>
        <v>2</v>
      </c>
      <c r="BB790">
        <f t="shared" ca="1" si="511"/>
        <v>0</v>
      </c>
      <c r="BC790">
        <f t="shared" ca="1" si="511"/>
        <v>0</v>
      </c>
      <c r="BD790">
        <f t="shared" ca="1" si="511"/>
        <v>0</v>
      </c>
      <c r="BE790">
        <f t="shared" ca="1" si="511"/>
        <v>0</v>
      </c>
      <c r="BF790">
        <f t="shared" ca="1" si="511"/>
        <v>1</v>
      </c>
      <c r="BG790">
        <f t="shared" ca="1" si="511"/>
        <v>0</v>
      </c>
      <c r="BH790">
        <f t="shared" ca="1" si="511"/>
        <v>0</v>
      </c>
      <c r="BI790" s="37">
        <f t="shared" ca="1" si="511"/>
        <v>0</v>
      </c>
      <c r="BJ790" t="b">
        <f t="shared" ca="1" si="533"/>
        <v>0</v>
      </c>
      <c r="BK790" t="b">
        <f t="shared" ca="1" si="534"/>
        <v>0</v>
      </c>
      <c r="BL790" t="b">
        <f t="shared" ca="1" si="535"/>
        <v>0</v>
      </c>
      <c r="BM790" t="b">
        <f t="shared" ca="1" si="536"/>
        <v>0</v>
      </c>
      <c r="BN790" t="b">
        <f t="shared" ca="1" si="537"/>
        <v>1</v>
      </c>
      <c r="BO790" t="b">
        <f t="shared" ca="1" si="538"/>
        <v>0</v>
      </c>
      <c r="BP790" t="b">
        <f t="shared" ca="1" si="539"/>
        <v>0</v>
      </c>
      <c r="BQ790">
        <f t="shared" ca="1" si="540"/>
        <v>1</v>
      </c>
      <c r="BR790">
        <f t="shared" ca="1" si="541"/>
        <v>30778</v>
      </c>
      <c r="BS790" cm="1">
        <f t="array" aca="1" ref="BS790" ca="1">IF($C790=0,"",RANK(BR790,OFFSET(KKK,0,0,LAST,1),-1))</f>
        <v>418</v>
      </c>
      <c r="BT790" s="19">
        <f t="shared" ca="1" si="542"/>
        <v>331892</v>
      </c>
    </row>
    <row r="791" spans="1:72">
      <c r="A791">
        <v>779</v>
      </c>
      <c r="C791" s="9" t="str">
        <f t="shared" ca="1" si="510"/>
        <v>QJQ9Q 401</v>
      </c>
      <c r="D791">
        <f t="shared" ca="1" si="513"/>
        <v>9</v>
      </c>
      <c r="E791" t="str">
        <f t="shared" ca="1" si="526"/>
        <v>QJQ9Q</v>
      </c>
      <c r="F791" t="str">
        <f t="shared" ca="1" si="514"/>
        <v>NMNIN</v>
      </c>
      <c r="G791" t="str">
        <f t="shared" ca="1" si="527"/>
        <v>NMNIN 401</v>
      </c>
      <c r="H791" t="str">
        <f ca="1"/>
        <v>NCHNI 171</v>
      </c>
      <c r="I791" t="str" cm="1">
        <f t="array" aca="1" ref="I791:J791" ca="1">IF($C791=0,"",_xlfn.TEXTSPLIT(H791," "))</f>
        <v>NCHNI</v>
      </c>
      <c r="J791" t="str">
        <f ca="1"/>
        <v>171</v>
      </c>
      <c r="K791">
        <f t="shared" ca="1" si="528"/>
        <v>171</v>
      </c>
      <c r="L791">
        <f ca="1"/>
        <v>779</v>
      </c>
      <c r="M791" t="str">
        <f t="shared" ca="1" si="515"/>
        <v>Q38Q9</v>
      </c>
      <c r="N791">
        <f t="shared" ca="1" si="507"/>
        <v>0</v>
      </c>
      <c r="O791">
        <f t="shared" ca="1" si="543"/>
        <v>0</v>
      </c>
      <c r="P791">
        <f t="shared" ca="1" si="543"/>
        <v>1</v>
      </c>
      <c r="Q791">
        <f t="shared" ca="1" si="543"/>
        <v>0</v>
      </c>
      <c r="R791">
        <f t="shared" ca="1" si="543"/>
        <v>0</v>
      </c>
      <c r="S791">
        <f t="shared" ca="1" si="543"/>
        <v>0</v>
      </c>
      <c r="T791">
        <f t="shared" ca="1" si="543"/>
        <v>0</v>
      </c>
      <c r="U791">
        <f t="shared" ca="1" si="543"/>
        <v>1</v>
      </c>
      <c r="V791">
        <f t="shared" ca="1" si="543"/>
        <v>1</v>
      </c>
      <c r="W791">
        <f t="shared" ca="1" si="543"/>
        <v>0</v>
      </c>
      <c r="X791">
        <f t="shared" ca="1" si="543"/>
        <v>0</v>
      </c>
      <c r="Y791">
        <f t="shared" ca="1" si="543"/>
        <v>2</v>
      </c>
      <c r="Z791">
        <f t="shared" ca="1" si="543"/>
        <v>0</v>
      </c>
      <c r="AA791">
        <f t="shared" ca="1" si="543"/>
        <v>0</v>
      </c>
      <c r="AB791">
        <f t="shared" ca="1" si="529"/>
        <v>5</v>
      </c>
      <c r="AC791" t="b">
        <f t="shared" ca="1" si="516"/>
        <v>0</v>
      </c>
      <c r="AD791" t="b">
        <f t="shared" ca="1" si="517"/>
        <v>0</v>
      </c>
      <c r="AE791" t="b">
        <f t="shared" ca="1" si="518"/>
        <v>0</v>
      </c>
      <c r="AF791" t="b">
        <f t="shared" ca="1" si="519"/>
        <v>0</v>
      </c>
      <c r="AG791" t="b">
        <f t="shared" ca="1" si="520"/>
        <v>0</v>
      </c>
      <c r="AH791" t="b">
        <f t="shared" ca="1" si="521"/>
        <v>1</v>
      </c>
      <c r="AI791" t="b">
        <f t="shared" ca="1" si="522"/>
        <v>0</v>
      </c>
      <c r="AJ791">
        <f t="shared" ca="1" si="530"/>
        <v>1</v>
      </c>
      <c r="AK791">
        <f t="shared" ca="1" si="523"/>
        <v>20779</v>
      </c>
      <c r="AL791">
        <f t="shared" ca="1" si="524"/>
        <v>391</v>
      </c>
      <c r="AM791" s="19">
        <f t="shared" ca="1" si="525"/>
        <v>66861</v>
      </c>
      <c r="AN791" t="str">
        <f ca="1">IF($C791=0,"",
VLOOKUP(MID($E791,1,1),TRANSF2,2,FALSE)
&amp; VLOOKUP(MID($E791,2,1),TRANSF2,2,FALSE)
&amp; VLOOKUP(MID($E791,3,1),TRANSF2,2,FALSE)
&amp; VLOOKUP(MID($E791,4,1),TRANSF2,2,FALSE)
&amp; VLOOKUP(MID($E791,5,1),TRANSF2,2,FALSE)
)</f>
        <v>NANIN</v>
      </c>
      <c r="AO791" t="str">
        <f t="shared" ca="1" si="531"/>
        <v>NANIN 401</v>
      </c>
      <c r="AP791" t="str">
        <f ca="1"/>
        <v>NBLPN 433</v>
      </c>
      <c r="AQ791" t="str" cm="1">
        <f t="array" aca="1" ref="AQ791:AR791" ca="1">IF($C791=0,"",_xlfn.TEXTSPLIT(AP791," "))</f>
        <v>NBLPN</v>
      </c>
      <c r="AR791" t="str">
        <f ca="1"/>
        <v>433</v>
      </c>
      <c r="AS791">
        <f t="shared" ca="1" si="532"/>
        <v>433</v>
      </c>
      <c r="AT791">
        <f ca="1"/>
        <v>779</v>
      </c>
      <c r="AU791" t="str">
        <f ca="1">IF($C791=0,"",
VLOOKUP(MID(AQ791,1,1),REVTRANS2,2,FALSE)
&amp; VLOOKUP(MID(AQ791,2,1),REVTRANS2,2,FALSE)
&amp; VLOOKUP(MID(AQ791,3,1),REVTRANS2,2,FALSE)
&amp; VLOOKUP(MID(AQ791,4,1),REVTRANS2,2,FALSE)
&amp; VLOOKUP(MID(AQ791,5,1),REVTRANS2,2,FALSE)
)</f>
        <v>Q2TAQ</v>
      </c>
      <c r="AV791">
        <f t="shared" ca="1" si="511"/>
        <v>0</v>
      </c>
      <c r="AW791">
        <f t="shared" ca="1" si="511"/>
        <v>1</v>
      </c>
      <c r="AX791">
        <f t="shared" ca="1" si="511"/>
        <v>0</v>
      </c>
      <c r="AY791">
        <f t="shared" ca="1" si="511"/>
        <v>0</v>
      </c>
      <c r="AZ791">
        <f t="shared" ca="1" si="511"/>
        <v>0</v>
      </c>
      <c r="BA791">
        <f t="shared" ca="1" si="511"/>
        <v>0</v>
      </c>
      <c r="BB791">
        <f t="shared" ca="1" si="511"/>
        <v>0</v>
      </c>
      <c r="BC791">
        <f t="shared" ca="1" si="511"/>
        <v>0</v>
      </c>
      <c r="BD791">
        <f t="shared" ca="1" si="511"/>
        <v>0</v>
      </c>
      <c r="BE791">
        <f t="shared" ca="1" si="511"/>
        <v>1</v>
      </c>
      <c r="BF791">
        <f t="shared" ca="1" si="511"/>
        <v>2</v>
      </c>
      <c r="BG791">
        <f t="shared" ca="1" si="511"/>
        <v>0</v>
      </c>
      <c r="BH791">
        <f t="shared" ca="1" si="511"/>
        <v>1</v>
      </c>
      <c r="BI791" s="37">
        <f t="shared" ca="1" si="511"/>
        <v>0</v>
      </c>
      <c r="BJ791" t="b">
        <f t="shared" ca="1" si="533"/>
        <v>0</v>
      </c>
      <c r="BK791" t="b">
        <f t="shared" ca="1" si="534"/>
        <v>0</v>
      </c>
      <c r="BL791" t="b">
        <f t="shared" ca="1" si="535"/>
        <v>0</v>
      </c>
      <c r="BM791" t="b">
        <f t="shared" ca="1" si="536"/>
        <v>0</v>
      </c>
      <c r="BN791" t="b">
        <f t="shared" ca="1" si="537"/>
        <v>0</v>
      </c>
      <c r="BO791" t="b">
        <f t="shared" ca="1" si="538"/>
        <v>1</v>
      </c>
      <c r="BP791" t="b">
        <f t="shared" ca="1" si="539"/>
        <v>0</v>
      </c>
      <c r="BQ791">
        <f t="shared" ca="1" si="540"/>
        <v>1</v>
      </c>
      <c r="BR791">
        <f t="shared" ca="1" si="541"/>
        <v>20779</v>
      </c>
      <c r="BS791" cm="1">
        <f t="array" aca="1" ref="BS791" ca="1">IF($C791=0,"",RANK(BR791,OFFSET(KKK,0,0,LAST,1),-1))</f>
        <v>282</v>
      </c>
      <c r="BT791" s="19">
        <f t="shared" ca="1" si="542"/>
        <v>122106</v>
      </c>
    </row>
    <row r="792" spans="1:72">
      <c r="A792">
        <v>780</v>
      </c>
      <c r="C792" s="9" t="str">
        <f t="shared" ca="1" si="510"/>
        <v>24K3A 186</v>
      </c>
      <c r="D792">
        <f t="shared" ca="1" si="513"/>
        <v>9</v>
      </c>
      <c r="E792" t="str">
        <f t="shared" ca="1" si="526"/>
        <v>24K3A</v>
      </c>
      <c r="F792" t="str">
        <f t="shared" ca="1" si="514"/>
        <v>BDOCP</v>
      </c>
      <c r="G792" t="str">
        <f t="shared" ca="1" si="527"/>
        <v>BDOCP 186</v>
      </c>
      <c r="H792" t="str">
        <f ca="1"/>
        <v>NCNMF 580</v>
      </c>
      <c r="I792" t="str" cm="1">
        <f t="array" aca="1" ref="I792:J792" ca="1">IF($C792=0,"",_xlfn.TEXTSPLIT(H792," "))</f>
        <v>NCNMF</v>
      </c>
      <c r="J792" t="str">
        <f ca="1"/>
        <v>580</v>
      </c>
      <c r="K792">
        <f t="shared" ca="1" si="528"/>
        <v>580</v>
      </c>
      <c r="L792">
        <f ca="1"/>
        <v>780</v>
      </c>
      <c r="M792" t="str">
        <f t="shared" ca="1" si="515"/>
        <v>Q3QJ6</v>
      </c>
      <c r="N792">
        <f t="shared" ca="1" si="507"/>
        <v>0</v>
      </c>
      <c r="O792">
        <f t="shared" ca="1" si="543"/>
        <v>0</v>
      </c>
      <c r="P792">
        <f t="shared" ca="1" si="543"/>
        <v>1</v>
      </c>
      <c r="Q792">
        <f t="shared" ca="1" si="543"/>
        <v>0</v>
      </c>
      <c r="R792">
        <f t="shared" ca="1" si="543"/>
        <v>0</v>
      </c>
      <c r="S792">
        <f t="shared" ca="1" si="543"/>
        <v>1</v>
      </c>
      <c r="T792">
        <f t="shared" ca="1" si="543"/>
        <v>0</v>
      </c>
      <c r="U792">
        <f t="shared" ca="1" si="543"/>
        <v>0</v>
      </c>
      <c r="V792">
        <f t="shared" ca="1" si="543"/>
        <v>0</v>
      </c>
      <c r="W792">
        <f t="shared" ca="1" si="543"/>
        <v>0</v>
      </c>
      <c r="X792">
        <f t="shared" ca="1" si="543"/>
        <v>1</v>
      </c>
      <c r="Y792">
        <f t="shared" ca="1" si="543"/>
        <v>2</v>
      </c>
      <c r="Z792">
        <f t="shared" ca="1" si="543"/>
        <v>0</v>
      </c>
      <c r="AA792">
        <f t="shared" ca="1" si="543"/>
        <v>0</v>
      </c>
      <c r="AB792">
        <f t="shared" ca="1" si="529"/>
        <v>5</v>
      </c>
      <c r="AC792" t="b">
        <f t="shared" ca="1" si="516"/>
        <v>0</v>
      </c>
      <c r="AD792" t="b">
        <f t="shared" ca="1" si="517"/>
        <v>0</v>
      </c>
      <c r="AE792" t="b">
        <f t="shared" ca="1" si="518"/>
        <v>0</v>
      </c>
      <c r="AF792" t="b">
        <f t="shared" ca="1" si="519"/>
        <v>0</v>
      </c>
      <c r="AG792" t="b">
        <f t="shared" ca="1" si="520"/>
        <v>0</v>
      </c>
      <c r="AH792" t="b">
        <f t="shared" ca="1" si="521"/>
        <v>1</v>
      </c>
      <c r="AI792" t="b">
        <f t="shared" ca="1" si="522"/>
        <v>0</v>
      </c>
      <c r="AJ792">
        <f t="shared" ca="1" si="530"/>
        <v>1</v>
      </c>
      <c r="AK792">
        <f t="shared" ca="1" si="523"/>
        <v>20780</v>
      </c>
      <c r="AL792">
        <f t="shared" ca="1" si="524"/>
        <v>392</v>
      </c>
      <c r="AM792" s="19">
        <f t="shared" ca="1" si="525"/>
        <v>227360</v>
      </c>
      <c r="AN792" t="str">
        <f ca="1">IF($C792=0,"",
VLOOKUP(MID($E792,1,1),TRANSF2,2,FALSE)
&amp; VLOOKUP(MID($E792,2,1),TRANSF2,2,FALSE)
&amp; VLOOKUP(MID($E792,3,1),TRANSF2,2,FALSE)
&amp; VLOOKUP(MID($E792,4,1),TRANSF2,2,FALSE)
&amp; VLOOKUP(MID($E792,5,1),TRANSF2,2,FALSE)
)</f>
        <v>BDOCP</v>
      </c>
      <c r="AO792" t="str">
        <f t="shared" ca="1" si="531"/>
        <v>BDOCP 186</v>
      </c>
      <c r="AP792" t="str">
        <f ca="1"/>
        <v>NCDNL 806</v>
      </c>
      <c r="AQ792" t="str" cm="1">
        <f t="array" aca="1" ref="AQ792:AR792" ca="1">IF($C792=0,"",_xlfn.TEXTSPLIT(AP792," "))</f>
        <v>NCDNL</v>
      </c>
      <c r="AR792" t="str">
        <f ca="1"/>
        <v>806</v>
      </c>
      <c r="AS792">
        <f t="shared" ca="1" si="532"/>
        <v>806</v>
      </c>
      <c r="AT792">
        <f ca="1"/>
        <v>780</v>
      </c>
      <c r="AU792" t="str">
        <f ca="1">IF($C792=0,"",
VLOOKUP(MID(AQ792,1,1),REVTRANS2,2,FALSE)
&amp; VLOOKUP(MID(AQ792,2,1),REVTRANS2,2,FALSE)
&amp; VLOOKUP(MID(AQ792,3,1),REVTRANS2,2,FALSE)
&amp; VLOOKUP(MID(AQ792,4,1),REVTRANS2,2,FALSE)
&amp; VLOOKUP(MID(AQ792,5,1),REVTRANS2,2,FALSE)
)</f>
        <v>Q34QT</v>
      </c>
      <c r="AV792">
        <f t="shared" ca="1" si="511"/>
        <v>0</v>
      </c>
      <c r="AW792">
        <f t="shared" ca="1" si="511"/>
        <v>0</v>
      </c>
      <c r="AX792">
        <f t="shared" ca="1" si="511"/>
        <v>1</v>
      </c>
      <c r="AY792">
        <f t="shared" ref="AW792:BI855" ca="1" si="544">IF($C792=0,"",(LEN($AU792)-LEN(SUBSTITUTE($AU792,AY$11,""))))</f>
        <v>1</v>
      </c>
      <c r="AZ792">
        <f t="shared" ca="1" si="544"/>
        <v>0</v>
      </c>
      <c r="BA792">
        <f t="shared" ca="1" si="544"/>
        <v>0</v>
      </c>
      <c r="BB792">
        <f t="shared" ca="1" si="544"/>
        <v>0</v>
      </c>
      <c r="BC792">
        <f t="shared" ca="1" si="544"/>
        <v>0</v>
      </c>
      <c r="BD792">
        <f t="shared" ca="1" si="544"/>
        <v>0</v>
      </c>
      <c r="BE792">
        <f t="shared" ca="1" si="544"/>
        <v>1</v>
      </c>
      <c r="BF792">
        <f t="shared" ca="1" si="544"/>
        <v>2</v>
      </c>
      <c r="BG792">
        <f t="shared" ca="1" si="544"/>
        <v>0</v>
      </c>
      <c r="BH792">
        <f t="shared" ca="1" si="544"/>
        <v>0</v>
      </c>
      <c r="BI792" s="37">
        <f t="shared" ca="1" si="544"/>
        <v>0</v>
      </c>
      <c r="BJ792" t="b">
        <f t="shared" ca="1" si="533"/>
        <v>0</v>
      </c>
      <c r="BK792" t="b">
        <f t="shared" ca="1" si="534"/>
        <v>0</v>
      </c>
      <c r="BL792" t="b">
        <f t="shared" ca="1" si="535"/>
        <v>0</v>
      </c>
      <c r="BM792" t="b">
        <f t="shared" ca="1" si="536"/>
        <v>0</v>
      </c>
      <c r="BN792" t="b">
        <f t="shared" ca="1" si="537"/>
        <v>0</v>
      </c>
      <c r="BO792" t="b">
        <f t="shared" ca="1" si="538"/>
        <v>1</v>
      </c>
      <c r="BP792" t="b">
        <f t="shared" ca="1" si="539"/>
        <v>0</v>
      </c>
      <c r="BQ792">
        <f t="shared" ca="1" si="540"/>
        <v>1</v>
      </c>
      <c r="BR792">
        <f t="shared" ca="1" si="541"/>
        <v>20780</v>
      </c>
      <c r="BS792" cm="1">
        <f t="array" aca="1" ref="BS792" ca="1">IF($C792=0,"",RANK(BR792,OFFSET(KKK,0,0,LAST,1),-1))</f>
        <v>283</v>
      </c>
      <c r="BT792" s="19">
        <f t="shared" ca="1" si="542"/>
        <v>228098</v>
      </c>
    </row>
    <row r="793" spans="1:72">
      <c r="A793">
        <v>781</v>
      </c>
      <c r="C793" s="9" t="str">
        <f t="shared" ca="1" si="510"/>
        <v>8443Q 820</v>
      </c>
      <c r="D793">
        <f t="shared" ca="1" si="513"/>
        <v>9</v>
      </c>
      <c r="E793" t="str">
        <f t="shared" ca="1" si="526"/>
        <v>8443Q</v>
      </c>
      <c r="F793" t="str">
        <f t="shared" ca="1" si="514"/>
        <v>HDDCN</v>
      </c>
      <c r="G793" t="str">
        <f t="shared" ca="1" si="527"/>
        <v>HDDCN 820</v>
      </c>
      <c r="H793" t="str">
        <f ca="1"/>
        <v>NDBFE 146</v>
      </c>
      <c r="I793" t="str" cm="1">
        <f t="array" aca="1" ref="I793:J793" ca="1">IF($C793=0,"",_xlfn.TEXTSPLIT(H793," "))</f>
        <v>NDBFE</v>
      </c>
      <c r="J793" t="str">
        <f ca="1"/>
        <v>146</v>
      </c>
      <c r="K793">
        <f t="shared" ca="1" si="528"/>
        <v>146</v>
      </c>
      <c r="L793">
        <f ca="1"/>
        <v>781</v>
      </c>
      <c r="M793" t="str">
        <f t="shared" ca="1" si="515"/>
        <v>Q4265</v>
      </c>
      <c r="N793">
        <f t="shared" ca="1" si="507"/>
        <v>0</v>
      </c>
      <c r="O793">
        <f t="shared" ca="1" si="543"/>
        <v>1</v>
      </c>
      <c r="P793">
        <f t="shared" ca="1" si="543"/>
        <v>0</v>
      </c>
      <c r="Q793">
        <f t="shared" ca="1" si="543"/>
        <v>1</v>
      </c>
      <c r="R793">
        <f t="shared" ca="1" si="543"/>
        <v>1</v>
      </c>
      <c r="S793">
        <f t="shared" ca="1" si="543"/>
        <v>1</v>
      </c>
      <c r="T793">
        <f t="shared" ca="1" si="543"/>
        <v>0</v>
      </c>
      <c r="U793">
        <f t="shared" ca="1" si="543"/>
        <v>0</v>
      </c>
      <c r="V793">
        <f t="shared" ca="1" si="543"/>
        <v>0</v>
      </c>
      <c r="W793">
        <f t="shared" ca="1" si="543"/>
        <v>0</v>
      </c>
      <c r="X793">
        <f t="shared" ca="1" si="543"/>
        <v>0</v>
      </c>
      <c r="Y793">
        <f t="shared" ca="1" si="543"/>
        <v>1</v>
      </c>
      <c r="Z793">
        <f t="shared" ca="1" si="543"/>
        <v>0</v>
      </c>
      <c r="AA793">
        <f t="shared" ca="1" si="543"/>
        <v>0</v>
      </c>
      <c r="AB793">
        <f t="shared" ca="1" si="529"/>
        <v>5</v>
      </c>
      <c r="AC793" t="b">
        <f t="shared" ca="1" si="516"/>
        <v>0</v>
      </c>
      <c r="AD793" t="b">
        <f t="shared" ca="1" si="517"/>
        <v>0</v>
      </c>
      <c r="AE793" t="b">
        <f t="shared" ca="1" si="518"/>
        <v>0</v>
      </c>
      <c r="AF793" t="b">
        <f t="shared" ca="1" si="519"/>
        <v>0</v>
      </c>
      <c r="AG793" t="b">
        <f t="shared" ca="1" si="520"/>
        <v>0</v>
      </c>
      <c r="AH793" t="b">
        <f t="shared" ca="1" si="521"/>
        <v>0</v>
      </c>
      <c r="AI793" t="b">
        <f t="shared" ca="1" si="522"/>
        <v>1</v>
      </c>
      <c r="AJ793">
        <f t="shared" ca="1" si="530"/>
        <v>1</v>
      </c>
      <c r="AK793">
        <f t="shared" ca="1" si="523"/>
        <v>10781</v>
      </c>
      <c r="AL793">
        <f t="shared" ca="1" si="524"/>
        <v>148</v>
      </c>
      <c r="AM793" s="19">
        <f t="shared" ca="1" si="525"/>
        <v>21608</v>
      </c>
      <c r="AN793" t="str">
        <f ca="1">IF($C793=0,"",
VLOOKUP(MID($E793,1,1),TRANSF2,2,FALSE)
&amp; VLOOKUP(MID($E793,2,1),TRANSF2,2,FALSE)
&amp; VLOOKUP(MID($E793,3,1),TRANSF2,2,FALSE)
&amp; VLOOKUP(MID($E793,4,1),TRANSF2,2,FALSE)
&amp; VLOOKUP(MID($E793,5,1),TRANSF2,2,FALSE)
)</f>
        <v>HDDCN</v>
      </c>
      <c r="AO793" t="str">
        <f t="shared" ca="1" si="531"/>
        <v>HDDCN 820</v>
      </c>
      <c r="AP793" t="str">
        <f ca="1"/>
        <v>NCEIL 436</v>
      </c>
      <c r="AQ793" t="str" cm="1">
        <f t="array" aca="1" ref="AQ793:AR793" ca="1">IF($C793=0,"",_xlfn.TEXTSPLIT(AP793," "))</f>
        <v>NCEIL</v>
      </c>
      <c r="AR793" t="str">
        <f ca="1"/>
        <v>436</v>
      </c>
      <c r="AS793">
        <f t="shared" ca="1" si="532"/>
        <v>436</v>
      </c>
      <c r="AT793">
        <f ca="1"/>
        <v>781</v>
      </c>
      <c r="AU793" t="str">
        <f ca="1">IF($C793=0,"",
VLOOKUP(MID(AQ793,1,1),REVTRANS2,2,FALSE)
&amp; VLOOKUP(MID(AQ793,2,1),REVTRANS2,2,FALSE)
&amp; VLOOKUP(MID(AQ793,3,1),REVTRANS2,2,FALSE)
&amp; VLOOKUP(MID(AQ793,4,1),REVTRANS2,2,FALSE)
&amp; VLOOKUP(MID(AQ793,5,1),REVTRANS2,2,FALSE)
)</f>
        <v>Q359T</v>
      </c>
      <c r="AV793">
        <f t="shared" ref="AV793:BI856" ca="1" si="545">IF($C793=0,"",(LEN($AU793)-LEN(SUBSTITUTE($AU793,AV$11,""))))</f>
        <v>0</v>
      </c>
      <c r="AW793">
        <f t="shared" ca="1" si="544"/>
        <v>0</v>
      </c>
      <c r="AX793">
        <f t="shared" ca="1" si="544"/>
        <v>1</v>
      </c>
      <c r="AY793">
        <f t="shared" ca="1" si="544"/>
        <v>0</v>
      </c>
      <c r="AZ793">
        <f t="shared" ca="1" si="544"/>
        <v>1</v>
      </c>
      <c r="BA793">
        <f t="shared" ca="1" si="544"/>
        <v>0</v>
      </c>
      <c r="BB793">
        <f t="shared" ca="1" si="544"/>
        <v>0</v>
      </c>
      <c r="BC793">
        <f t="shared" ca="1" si="544"/>
        <v>0</v>
      </c>
      <c r="BD793">
        <f t="shared" ca="1" si="544"/>
        <v>1</v>
      </c>
      <c r="BE793">
        <f t="shared" ca="1" si="544"/>
        <v>1</v>
      </c>
      <c r="BF793">
        <f t="shared" ca="1" si="544"/>
        <v>1</v>
      </c>
      <c r="BG793">
        <f t="shared" ca="1" si="544"/>
        <v>0</v>
      </c>
      <c r="BH793">
        <f t="shared" ca="1" si="544"/>
        <v>0</v>
      </c>
      <c r="BI793" s="37">
        <f t="shared" ca="1" si="544"/>
        <v>0</v>
      </c>
      <c r="BJ793" t="b">
        <f t="shared" ca="1" si="533"/>
        <v>0</v>
      </c>
      <c r="BK793" t="b">
        <f t="shared" ca="1" si="534"/>
        <v>0</v>
      </c>
      <c r="BL793" t="b">
        <f t="shared" ca="1" si="535"/>
        <v>0</v>
      </c>
      <c r="BM793" t="b">
        <f t="shared" ca="1" si="536"/>
        <v>0</v>
      </c>
      <c r="BN793" t="b">
        <f t="shared" ca="1" si="537"/>
        <v>0</v>
      </c>
      <c r="BO793" t="b">
        <f t="shared" ca="1" si="538"/>
        <v>0</v>
      </c>
      <c r="BP793" t="b">
        <f t="shared" ca="1" si="539"/>
        <v>1</v>
      </c>
      <c r="BQ793">
        <f t="shared" ca="1" si="540"/>
        <v>1</v>
      </c>
      <c r="BR793">
        <f t="shared" ca="1" si="541"/>
        <v>10781</v>
      </c>
      <c r="BS793" cm="1">
        <f t="array" aca="1" ref="BS793" ca="1">IF($C793=0,"",RANK(BR793,OFFSET(KKK,0,0,LAST,1),-1))</f>
        <v>97</v>
      </c>
      <c r="BT793" s="19">
        <f t="shared" ca="1" si="542"/>
        <v>42292</v>
      </c>
    </row>
    <row r="794" spans="1:72">
      <c r="A794">
        <v>782</v>
      </c>
      <c r="C794" s="9" t="str">
        <f t="shared" ca="1" si="510"/>
        <v>33592 56</v>
      </c>
      <c r="D794">
        <f t="shared" ca="1" si="513"/>
        <v>8</v>
      </c>
      <c r="E794" t="str">
        <f t="shared" ca="1" si="526"/>
        <v>33592</v>
      </c>
      <c r="F794" t="str">
        <f t="shared" ca="1" si="514"/>
        <v>CCEIB</v>
      </c>
      <c r="G794" t="str">
        <f t="shared" ca="1" si="527"/>
        <v>CCEIB 56</v>
      </c>
      <c r="H794" t="str">
        <f ca="1"/>
        <v>NDDDC 734</v>
      </c>
      <c r="I794" t="str" cm="1">
        <f t="array" aca="1" ref="I794:J794" ca="1">IF($C794=0,"",_xlfn.TEXTSPLIT(H794," "))</f>
        <v>NDDDC</v>
      </c>
      <c r="J794" t="str">
        <f ca="1"/>
        <v>734</v>
      </c>
      <c r="K794">
        <f t="shared" ca="1" si="528"/>
        <v>734</v>
      </c>
      <c r="L794">
        <f ca="1"/>
        <v>782</v>
      </c>
      <c r="M794" t="str">
        <f t="shared" ca="1" si="515"/>
        <v>Q4443</v>
      </c>
      <c r="N794">
        <f t="shared" ca="1" si="507"/>
        <v>0</v>
      </c>
      <c r="O794">
        <f t="shared" ca="1" si="543"/>
        <v>0</v>
      </c>
      <c r="P794">
        <f t="shared" ca="1" si="543"/>
        <v>1</v>
      </c>
      <c r="Q794">
        <f t="shared" ca="1" si="543"/>
        <v>3</v>
      </c>
      <c r="R794">
        <f t="shared" ca="1" si="543"/>
        <v>0</v>
      </c>
      <c r="S794">
        <f t="shared" ca="1" si="543"/>
        <v>0</v>
      </c>
      <c r="T794">
        <f t="shared" ca="1" si="543"/>
        <v>0</v>
      </c>
      <c r="U794">
        <f t="shared" ca="1" si="543"/>
        <v>0</v>
      </c>
      <c r="V794">
        <f t="shared" ca="1" si="543"/>
        <v>0</v>
      </c>
      <c r="W794">
        <f t="shared" ca="1" si="543"/>
        <v>0</v>
      </c>
      <c r="X794">
        <f t="shared" ca="1" si="543"/>
        <v>0</v>
      </c>
      <c r="Y794">
        <f t="shared" ca="1" si="543"/>
        <v>1</v>
      </c>
      <c r="Z794">
        <f t="shared" ca="1" si="543"/>
        <v>0</v>
      </c>
      <c r="AA794">
        <f t="shared" ca="1" si="543"/>
        <v>0</v>
      </c>
      <c r="AB794">
        <f t="shared" ca="1" si="529"/>
        <v>5</v>
      </c>
      <c r="AC794" t="b">
        <f t="shared" ca="1" si="516"/>
        <v>0</v>
      </c>
      <c r="AD794" t="b">
        <f t="shared" ca="1" si="517"/>
        <v>0</v>
      </c>
      <c r="AE794" t="b">
        <f t="shared" ca="1" si="518"/>
        <v>0</v>
      </c>
      <c r="AF794" t="b">
        <f t="shared" ca="1" si="519"/>
        <v>1</v>
      </c>
      <c r="AG794" t="b">
        <f t="shared" ca="1" si="520"/>
        <v>0</v>
      </c>
      <c r="AH794" t="b">
        <f t="shared" ca="1" si="521"/>
        <v>0</v>
      </c>
      <c r="AI794" t="b">
        <f t="shared" ca="1" si="522"/>
        <v>0</v>
      </c>
      <c r="AJ794">
        <f t="shared" ca="1" si="530"/>
        <v>1</v>
      </c>
      <c r="AK794">
        <f t="shared" ca="1" si="523"/>
        <v>40782</v>
      </c>
      <c r="AL794">
        <f t="shared" ca="1" si="524"/>
        <v>759</v>
      </c>
      <c r="AM794" s="19">
        <f t="shared" ca="1" si="525"/>
        <v>557106</v>
      </c>
      <c r="AN794" t="str">
        <f ca="1">IF($C794=0,"",
VLOOKUP(MID($E794,1,1),TRANSF2,2,FALSE)
&amp; VLOOKUP(MID($E794,2,1),TRANSF2,2,FALSE)
&amp; VLOOKUP(MID($E794,3,1),TRANSF2,2,FALSE)
&amp; VLOOKUP(MID($E794,4,1),TRANSF2,2,FALSE)
&amp; VLOOKUP(MID($E794,5,1),TRANSF2,2,FALSE)
)</f>
        <v>CCEIB</v>
      </c>
      <c r="AO794" t="str">
        <f t="shared" ca="1" si="531"/>
        <v>CCEIB 56</v>
      </c>
      <c r="AP794" t="str">
        <f ca="1"/>
        <v>NCENN 1</v>
      </c>
      <c r="AQ794" t="str" cm="1">
        <f t="array" aca="1" ref="AQ794:AR794" ca="1">IF($C794=0,"",_xlfn.TEXTSPLIT(AP794," "))</f>
        <v>NCENN</v>
      </c>
      <c r="AR794" t="str">
        <f ca="1"/>
        <v>1</v>
      </c>
      <c r="AS794">
        <f t="shared" ca="1" si="532"/>
        <v>1</v>
      </c>
      <c r="AT794">
        <f ca="1"/>
        <v>782</v>
      </c>
      <c r="AU794" t="str">
        <f ca="1">IF($C794=0,"",
VLOOKUP(MID(AQ794,1,1),REVTRANS2,2,FALSE)
&amp; VLOOKUP(MID(AQ794,2,1),REVTRANS2,2,FALSE)
&amp; VLOOKUP(MID(AQ794,3,1),REVTRANS2,2,FALSE)
&amp; VLOOKUP(MID(AQ794,4,1),REVTRANS2,2,FALSE)
&amp; VLOOKUP(MID(AQ794,5,1),REVTRANS2,2,FALSE)
)</f>
        <v>Q35QQ</v>
      </c>
      <c r="AV794">
        <f t="shared" ca="1" si="545"/>
        <v>0</v>
      </c>
      <c r="AW794">
        <f t="shared" ca="1" si="544"/>
        <v>0</v>
      </c>
      <c r="AX794">
        <f t="shared" ca="1" si="544"/>
        <v>1</v>
      </c>
      <c r="AY794">
        <f t="shared" ca="1" si="544"/>
        <v>0</v>
      </c>
      <c r="AZ794">
        <f t="shared" ca="1" si="544"/>
        <v>1</v>
      </c>
      <c r="BA794">
        <f t="shared" ca="1" si="544"/>
        <v>0</v>
      </c>
      <c r="BB794">
        <f t="shared" ca="1" si="544"/>
        <v>0</v>
      </c>
      <c r="BC794">
        <f t="shared" ca="1" si="544"/>
        <v>0</v>
      </c>
      <c r="BD794">
        <f t="shared" ca="1" si="544"/>
        <v>0</v>
      </c>
      <c r="BE794">
        <f t="shared" ca="1" si="544"/>
        <v>0</v>
      </c>
      <c r="BF794">
        <f t="shared" ca="1" si="544"/>
        <v>3</v>
      </c>
      <c r="BG794">
        <f t="shared" ca="1" si="544"/>
        <v>0</v>
      </c>
      <c r="BH794">
        <f t="shared" ca="1" si="544"/>
        <v>0</v>
      </c>
      <c r="BI794" s="37">
        <f t="shared" ca="1" si="544"/>
        <v>0</v>
      </c>
      <c r="BJ794" t="b">
        <f t="shared" ca="1" si="533"/>
        <v>0</v>
      </c>
      <c r="BK794" t="b">
        <f t="shared" ca="1" si="534"/>
        <v>0</v>
      </c>
      <c r="BL794" t="b">
        <f t="shared" ca="1" si="535"/>
        <v>0</v>
      </c>
      <c r="BM794" t="b">
        <f t="shared" ca="1" si="536"/>
        <v>1</v>
      </c>
      <c r="BN794" t="b">
        <f t="shared" ca="1" si="537"/>
        <v>0</v>
      </c>
      <c r="BO794" t="b">
        <f t="shared" ca="1" si="538"/>
        <v>0</v>
      </c>
      <c r="BP794" t="b">
        <f t="shared" ca="1" si="539"/>
        <v>0</v>
      </c>
      <c r="BQ794">
        <f t="shared" ca="1" si="540"/>
        <v>1</v>
      </c>
      <c r="BR794">
        <f t="shared" ca="1" si="541"/>
        <v>40782</v>
      </c>
      <c r="BS794" cm="1">
        <f t="array" aca="1" ref="BS794" ca="1">IF($C794=0,"",RANK(BR794,OFFSET(KKK,0,0,LAST,1),-1))</f>
        <v>639</v>
      </c>
      <c r="BT794" s="19">
        <f t="shared" ca="1" si="542"/>
        <v>639</v>
      </c>
    </row>
    <row r="795" spans="1:72">
      <c r="A795">
        <v>783</v>
      </c>
      <c r="C795" s="9" t="str">
        <f t="shared" ca="1" si="510"/>
        <v>87923 497</v>
      </c>
      <c r="D795">
        <f t="shared" ca="1" si="513"/>
        <v>9</v>
      </c>
      <c r="E795" t="str">
        <f t="shared" ca="1" si="526"/>
        <v>87923</v>
      </c>
      <c r="F795" t="str">
        <f t="shared" ca="1" si="514"/>
        <v>HGIBC</v>
      </c>
      <c r="G795" t="str">
        <f t="shared" ca="1" si="527"/>
        <v>HGIBC 497</v>
      </c>
      <c r="H795" t="str">
        <f ca="1"/>
        <v>NDGDC 851</v>
      </c>
      <c r="I795" t="str" cm="1">
        <f t="array" aca="1" ref="I795:J795" ca="1">IF($C795=0,"",_xlfn.TEXTSPLIT(H795," "))</f>
        <v>NDGDC</v>
      </c>
      <c r="J795" t="str">
        <f ca="1"/>
        <v>851</v>
      </c>
      <c r="K795">
        <f t="shared" ca="1" si="528"/>
        <v>851</v>
      </c>
      <c r="L795">
        <f ca="1"/>
        <v>783</v>
      </c>
      <c r="M795" t="str">
        <f t="shared" ca="1" si="515"/>
        <v>Q4743</v>
      </c>
      <c r="N795">
        <f t="shared" ca="1" si="507"/>
        <v>0</v>
      </c>
      <c r="O795">
        <f t="shared" ca="1" si="543"/>
        <v>0</v>
      </c>
      <c r="P795">
        <f t="shared" ca="1" si="543"/>
        <v>1</v>
      </c>
      <c r="Q795">
        <f t="shared" ca="1" si="543"/>
        <v>2</v>
      </c>
      <c r="R795">
        <f t="shared" ca="1" si="543"/>
        <v>0</v>
      </c>
      <c r="S795">
        <f t="shared" ca="1" si="543"/>
        <v>0</v>
      </c>
      <c r="T795">
        <f t="shared" ca="1" si="543"/>
        <v>1</v>
      </c>
      <c r="U795">
        <f t="shared" ca="1" si="543"/>
        <v>0</v>
      </c>
      <c r="V795">
        <f t="shared" ca="1" si="543"/>
        <v>0</v>
      </c>
      <c r="W795">
        <f t="shared" ca="1" si="543"/>
        <v>0</v>
      </c>
      <c r="X795">
        <f t="shared" ca="1" si="543"/>
        <v>0</v>
      </c>
      <c r="Y795">
        <f t="shared" ca="1" si="543"/>
        <v>1</v>
      </c>
      <c r="Z795">
        <f t="shared" ca="1" si="543"/>
        <v>0</v>
      </c>
      <c r="AA795">
        <f t="shared" ca="1" si="543"/>
        <v>0</v>
      </c>
      <c r="AB795">
        <f t="shared" ca="1" si="529"/>
        <v>5</v>
      </c>
      <c r="AC795" t="b">
        <f t="shared" ca="1" si="516"/>
        <v>0</v>
      </c>
      <c r="AD795" t="b">
        <f t="shared" ca="1" si="517"/>
        <v>0</v>
      </c>
      <c r="AE795" t="b">
        <f t="shared" ca="1" si="518"/>
        <v>0</v>
      </c>
      <c r="AF795" t="b">
        <f t="shared" ca="1" si="519"/>
        <v>0</v>
      </c>
      <c r="AG795" t="b">
        <f t="shared" ca="1" si="520"/>
        <v>0</v>
      </c>
      <c r="AH795" t="b">
        <f t="shared" ca="1" si="521"/>
        <v>1</v>
      </c>
      <c r="AI795" t="b">
        <f t="shared" ca="1" si="522"/>
        <v>0</v>
      </c>
      <c r="AJ795">
        <f t="shared" ca="1" si="530"/>
        <v>1</v>
      </c>
      <c r="AK795">
        <f t="shared" ca="1" si="523"/>
        <v>20783</v>
      </c>
      <c r="AL795">
        <f t="shared" ca="1" si="524"/>
        <v>393</v>
      </c>
      <c r="AM795" s="19">
        <f t="shared" ca="1" si="525"/>
        <v>334443</v>
      </c>
      <c r="AN795" t="str">
        <f ca="1">IF($C795=0,"",
VLOOKUP(MID($E795,1,1),TRANSF2,2,FALSE)
&amp; VLOOKUP(MID($E795,2,1),TRANSF2,2,FALSE)
&amp; VLOOKUP(MID($E795,3,1),TRANSF2,2,FALSE)
&amp; VLOOKUP(MID($E795,4,1),TRANSF2,2,FALSE)
&amp; VLOOKUP(MID($E795,5,1),TRANSF2,2,FALSE)
)</f>
        <v>HGIBC</v>
      </c>
      <c r="AO795" t="str">
        <f t="shared" ca="1" si="531"/>
        <v>HGIBC 497</v>
      </c>
      <c r="AP795" t="str">
        <f ca="1"/>
        <v>NCFEL 462</v>
      </c>
      <c r="AQ795" t="str" cm="1">
        <f t="array" aca="1" ref="AQ795:AR795" ca="1">IF($C795=0,"",_xlfn.TEXTSPLIT(AP795," "))</f>
        <v>NCFEL</v>
      </c>
      <c r="AR795" t="str">
        <f ca="1"/>
        <v>462</v>
      </c>
      <c r="AS795">
        <f t="shared" ca="1" si="532"/>
        <v>462</v>
      </c>
      <c r="AT795">
        <f ca="1"/>
        <v>783</v>
      </c>
      <c r="AU795" t="str">
        <f ca="1">IF($C795=0,"",
VLOOKUP(MID(AQ795,1,1),REVTRANS2,2,FALSE)
&amp; VLOOKUP(MID(AQ795,2,1),REVTRANS2,2,FALSE)
&amp; VLOOKUP(MID(AQ795,3,1),REVTRANS2,2,FALSE)
&amp; VLOOKUP(MID(AQ795,4,1),REVTRANS2,2,FALSE)
&amp; VLOOKUP(MID(AQ795,5,1),REVTRANS2,2,FALSE)
)</f>
        <v>Q365T</v>
      </c>
      <c r="AV795">
        <f t="shared" ca="1" si="545"/>
        <v>0</v>
      </c>
      <c r="AW795">
        <f t="shared" ca="1" si="544"/>
        <v>0</v>
      </c>
      <c r="AX795">
        <f t="shared" ca="1" si="544"/>
        <v>1</v>
      </c>
      <c r="AY795">
        <f t="shared" ca="1" si="544"/>
        <v>0</v>
      </c>
      <c r="AZ795">
        <f t="shared" ca="1" si="544"/>
        <v>1</v>
      </c>
      <c r="BA795">
        <f t="shared" ca="1" si="544"/>
        <v>1</v>
      </c>
      <c r="BB795">
        <f t="shared" ca="1" si="544"/>
        <v>0</v>
      </c>
      <c r="BC795">
        <f t="shared" ca="1" si="544"/>
        <v>0</v>
      </c>
      <c r="BD795">
        <f t="shared" ca="1" si="544"/>
        <v>0</v>
      </c>
      <c r="BE795">
        <f t="shared" ca="1" si="544"/>
        <v>1</v>
      </c>
      <c r="BF795">
        <f t="shared" ca="1" si="544"/>
        <v>1</v>
      </c>
      <c r="BG795">
        <f t="shared" ca="1" si="544"/>
        <v>0</v>
      </c>
      <c r="BH795">
        <f t="shared" ca="1" si="544"/>
        <v>0</v>
      </c>
      <c r="BI795" s="37">
        <f t="shared" ca="1" si="544"/>
        <v>0</v>
      </c>
      <c r="BJ795" t="b">
        <f t="shared" ca="1" si="533"/>
        <v>0</v>
      </c>
      <c r="BK795" t="b">
        <f t="shared" ca="1" si="534"/>
        <v>0</v>
      </c>
      <c r="BL795" t="b">
        <f t="shared" ca="1" si="535"/>
        <v>0</v>
      </c>
      <c r="BM795" t="b">
        <f t="shared" ca="1" si="536"/>
        <v>0</v>
      </c>
      <c r="BN795" t="b">
        <f t="shared" ca="1" si="537"/>
        <v>0</v>
      </c>
      <c r="BO795" t="b">
        <f t="shared" ca="1" si="538"/>
        <v>0</v>
      </c>
      <c r="BP795" t="b">
        <f t="shared" ca="1" si="539"/>
        <v>1</v>
      </c>
      <c r="BQ795">
        <f t="shared" ca="1" si="540"/>
        <v>1</v>
      </c>
      <c r="BR795">
        <f t="shared" ca="1" si="541"/>
        <v>10783</v>
      </c>
      <c r="BS795" cm="1">
        <f t="array" aca="1" ref="BS795" ca="1">IF($C795=0,"",RANK(BR795,OFFSET(KKK,0,0,LAST,1),-1))</f>
        <v>98</v>
      </c>
      <c r="BT795" s="19">
        <f t="shared" ca="1" si="542"/>
        <v>45276</v>
      </c>
    </row>
    <row r="796" spans="1:72">
      <c r="A796">
        <v>784</v>
      </c>
      <c r="C796" s="9" t="str">
        <f t="shared" ca="1" si="510"/>
        <v>TTJ8Q 632</v>
      </c>
      <c r="D796">
        <f t="shared" ca="1" si="513"/>
        <v>9</v>
      </c>
      <c r="E796" t="str">
        <f t="shared" ca="1" si="526"/>
        <v>TTJ8Q</v>
      </c>
      <c r="F796" t="str">
        <f t="shared" ca="1" si="514"/>
        <v>LLMHN</v>
      </c>
      <c r="G796" t="str">
        <f t="shared" ca="1" si="527"/>
        <v>LLMHN 632</v>
      </c>
      <c r="H796" t="str">
        <f ca="1"/>
        <v>NDGOH 624</v>
      </c>
      <c r="I796" t="str" cm="1">
        <f t="array" aca="1" ref="I796:J796" ca="1">IF($C796=0,"",_xlfn.TEXTSPLIT(H796," "))</f>
        <v>NDGOH</v>
      </c>
      <c r="J796" t="str">
        <f ca="1"/>
        <v>624</v>
      </c>
      <c r="K796">
        <f t="shared" ca="1" si="528"/>
        <v>624</v>
      </c>
      <c r="L796">
        <f ca="1"/>
        <v>784</v>
      </c>
      <c r="M796" t="str">
        <f t="shared" ca="1" si="515"/>
        <v>Q47K8</v>
      </c>
      <c r="N796">
        <f t="shared" ca="1" si="507"/>
        <v>0</v>
      </c>
      <c r="O796">
        <f t="shared" ca="1" si="543"/>
        <v>0</v>
      </c>
      <c r="P796">
        <f t="shared" ca="1" si="543"/>
        <v>0</v>
      </c>
      <c r="Q796">
        <f t="shared" ca="1" si="543"/>
        <v>1</v>
      </c>
      <c r="R796">
        <f t="shared" ca="1" si="543"/>
        <v>0</v>
      </c>
      <c r="S796">
        <f t="shared" ca="1" si="543"/>
        <v>0</v>
      </c>
      <c r="T796">
        <f t="shared" ca="1" si="543"/>
        <v>1</v>
      </c>
      <c r="U796">
        <f t="shared" ca="1" si="543"/>
        <v>1</v>
      </c>
      <c r="V796">
        <f t="shared" ca="1" si="543"/>
        <v>0</v>
      </c>
      <c r="W796">
        <f t="shared" ca="1" si="543"/>
        <v>0</v>
      </c>
      <c r="X796">
        <f t="shared" ca="1" si="543"/>
        <v>0</v>
      </c>
      <c r="Y796">
        <f t="shared" ca="1" si="543"/>
        <v>1</v>
      </c>
      <c r="Z796">
        <f t="shared" ca="1" si="543"/>
        <v>1</v>
      </c>
      <c r="AA796">
        <f t="shared" ca="1" si="543"/>
        <v>0</v>
      </c>
      <c r="AB796">
        <f t="shared" ca="1" si="529"/>
        <v>5</v>
      </c>
      <c r="AC796" t="b">
        <f t="shared" ca="1" si="516"/>
        <v>0</v>
      </c>
      <c r="AD796" t="b">
        <f t="shared" ca="1" si="517"/>
        <v>0</v>
      </c>
      <c r="AE796" t="b">
        <f t="shared" ca="1" si="518"/>
        <v>0</v>
      </c>
      <c r="AF796" t="b">
        <f t="shared" ca="1" si="519"/>
        <v>0</v>
      </c>
      <c r="AG796" t="b">
        <f t="shared" ca="1" si="520"/>
        <v>0</v>
      </c>
      <c r="AH796" t="b">
        <f t="shared" ca="1" si="521"/>
        <v>0</v>
      </c>
      <c r="AI796" t="b">
        <f t="shared" ca="1" si="522"/>
        <v>1</v>
      </c>
      <c r="AJ796">
        <f t="shared" ca="1" si="530"/>
        <v>1</v>
      </c>
      <c r="AK796">
        <f t="shared" ca="1" si="523"/>
        <v>10784</v>
      </c>
      <c r="AL796">
        <f t="shared" ca="1" si="524"/>
        <v>149</v>
      </c>
      <c r="AM796" s="19">
        <f t="shared" ca="1" si="525"/>
        <v>92976</v>
      </c>
      <c r="AN796" t="str">
        <f ca="1">IF($C796=0,"",
VLOOKUP(MID($E796,1,1),TRANSF2,2,FALSE)
&amp; VLOOKUP(MID($E796,2,1),TRANSF2,2,FALSE)
&amp; VLOOKUP(MID($E796,3,1),TRANSF2,2,FALSE)
&amp; VLOOKUP(MID($E796,4,1),TRANSF2,2,FALSE)
&amp; VLOOKUP(MID($E796,5,1),TRANSF2,2,FALSE)
)</f>
        <v>LLAHN</v>
      </c>
      <c r="AO796" t="str">
        <f t="shared" ca="1" si="531"/>
        <v>LLAHN 632</v>
      </c>
      <c r="AP796" t="str">
        <f ca="1"/>
        <v>NCHNI 171</v>
      </c>
      <c r="AQ796" t="str" cm="1">
        <f t="array" aca="1" ref="AQ796:AR796" ca="1">IF($C796=0,"",_xlfn.TEXTSPLIT(AP796," "))</f>
        <v>NCHNI</v>
      </c>
      <c r="AR796" t="str">
        <f ca="1"/>
        <v>171</v>
      </c>
      <c r="AS796">
        <f t="shared" ca="1" si="532"/>
        <v>171</v>
      </c>
      <c r="AT796">
        <f ca="1"/>
        <v>784</v>
      </c>
      <c r="AU796" t="str">
        <f ca="1">IF($C796=0,"",
VLOOKUP(MID(AQ796,1,1),REVTRANS2,2,FALSE)
&amp; VLOOKUP(MID(AQ796,2,1),REVTRANS2,2,FALSE)
&amp; VLOOKUP(MID(AQ796,3,1),REVTRANS2,2,FALSE)
&amp; VLOOKUP(MID(AQ796,4,1),REVTRANS2,2,FALSE)
&amp; VLOOKUP(MID(AQ796,5,1),REVTRANS2,2,FALSE)
)</f>
        <v>Q38Q9</v>
      </c>
      <c r="AV796">
        <f t="shared" ca="1" si="545"/>
        <v>0</v>
      </c>
      <c r="AW796">
        <f t="shared" ca="1" si="544"/>
        <v>0</v>
      </c>
      <c r="AX796">
        <f t="shared" ca="1" si="544"/>
        <v>1</v>
      </c>
      <c r="AY796">
        <f t="shared" ca="1" si="544"/>
        <v>0</v>
      </c>
      <c r="AZ796">
        <f t="shared" ca="1" si="544"/>
        <v>0</v>
      </c>
      <c r="BA796">
        <f t="shared" ca="1" si="544"/>
        <v>0</v>
      </c>
      <c r="BB796">
        <f t="shared" ca="1" si="544"/>
        <v>0</v>
      </c>
      <c r="BC796">
        <f t="shared" ca="1" si="544"/>
        <v>1</v>
      </c>
      <c r="BD796">
        <f t="shared" ca="1" si="544"/>
        <v>1</v>
      </c>
      <c r="BE796">
        <f t="shared" ca="1" si="544"/>
        <v>0</v>
      </c>
      <c r="BF796">
        <f t="shared" ca="1" si="544"/>
        <v>2</v>
      </c>
      <c r="BG796">
        <f t="shared" ca="1" si="544"/>
        <v>0</v>
      </c>
      <c r="BH796">
        <f t="shared" ca="1" si="544"/>
        <v>0</v>
      </c>
      <c r="BI796" s="37">
        <f t="shared" ca="1" si="544"/>
        <v>0</v>
      </c>
      <c r="BJ796" t="b">
        <f t="shared" ca="1" si="533"/>
        <v>0</v>
      </c>
      <c r="BK796" t="b">
        <f t="shared" ca="1" si="534"/>
        <v>0</v>
      </c>
      <c r="BL796" t="b">
        <f t="shared" ca="1" si="535"/>
        <v>0</v>
      </c>
      <c r="BM796" t="b">
        <f t="shared" ca="1" si="536"/>
        <v>0</v>
      </c>
      <c r="BN796" t="b">
        <f t="shared" ca="1" si="537"/>
        <v>0</v>
      </c>
      <c r="BO796" t="b">
        <f t="shared" ca="1" si="538"/>
        <v>1</v>
      </c>
      <c r="BP796" t="b">
        <f t="shared" ca="1" si="539"/>
        <v>0</v>
      </c>
      <c r="BQ796">
        <f t="shared" ca="1" si="540"/>
        <v>1</v>
      </c>
      <c r="BR796">
        <f t="shared" ca="1" si="541"/>
        <v>20784</v>
      </c>
      <c r="BS796" cm="1">
        <f t="array" aca="1" ref="BS796" ca="1">IF($C796=0,"",RANK(BR796,OFFSET(KKK,0,0,LAST,1),-1))</f>
        <v>284</v>
      </c>
      <c r="BT796" s="19">
        <f t="shared" ca="1" si="542"/>
        <v>48564</v>
      </c>
    </row>
    <row r="797" spans="1:72">
      <c r="A797">
        <v>785</v>
      </c>
      <c r="C797" s="9" t="str">
        <f t="shared" ca="1" si="510"/>
        <v>J4544 934</v>
      </c>
      <c r="D797">
        <f t="shared" ca="1" si="513"/>
        <v>9</v>
      </c>
      <c r="E797" t="str">
        <f t="shared" ca="1" si="526"/>
        <v>J4544</v>
      </c>
      <c r="F797" t="str">
        <f t="shared" ca="1" si="514"/>
        <v>MDEDD</v>
      </c>
      <c r="G797" t="str">
        <f t="shared" ca="1" si="527"/>
        <v>MDEDD 934</v>
      </c>
      <c r="H797" t="str">
        <f ca="1"/>
        <v>NELDF 440</v>
      </c>
      <c r="I797" t="str" cm="1">
        <f t="array" aca="1" ref="I797:J797" ca="1">IF($C797=0,"",_xlfn.TEXTSPLIT(H797," "))</f>
        <v>NELDF</v>
      </c>
      <c r="J797" t="str">
        <f ca="1"/>
        <v>440</v>
      </c>
      <c r="K797">
        <f t="shared" ca="1" si="528"/>
        <v>440</v>
      </c>
      <c r="L797">
        <f ca="1"/>
        <v>785</v>
      </c>
      <c r="M797" t="str">
        <f t="shared" ca="1" si="515"/>
        <v>Q5T46</v>
      </c>
      <c r="N797">
        <f t="shared" ca="1" si="507"/>
        <v>0</v>
      </c>
      <c r="O797">
        <f t="shared" ref="O797:AA806" ca="1" si="546">IF($C797=0,"",(LEN($M797)-LEN(SUBSTITUTE($M797,O$11,""))))</f>
        <v>0</v>
      </c>
      <c r="P797">
        <f t="shared" ca="1" si="546"/>
        <v>0</v>
      </c>
      <c r="Q797">
        <f t="shared" ca="1" si="546"/>
        <v>1</v>
      </c>
      <c r="R797">
        <f t="shared" ca="1" si="546"/>
        <v>1</v>
      </c>
      <c r="S797">
        <f t="shared" ca="1" si="546"/>
        <v>1</v>
      </c>
      <c r="T797">
        <f t="shared" ca="1" si="546"/>
        <v>0</v>
      </c>
      <c r="U797">
        <f t="shared" ca="1" si="546"/>
        <v>0</v>
      </c>
      <c r="V797">
        <f t="shared" ca="1" si="546"/>
        <v>0</v>
      </c>
      <c r="W797">
        <f t="shared" ca="1" si="546"/>
        <v>1</v>
      </c>
      <c r="X797">
        <f t="shared" ca="1" si="546"/>
        <v>0</v>
      </c>
      <c r="Y797">
        <f t="shared" ca="1" si="546"/>
        <v>1</v>
      </c>
      <c r="Z797">
        <f t="shared" ca="1" si="546"/>
        <v>0</v>
      </c>
      <c r="AA797">
        <f t="shared" ca="1" si="546"/>
        <v>0</v>
      </c>
      <c r="AB797">
        <f t="shared" ca="1" si="529"/>
        <v>5</v>
      </c>
      <c r="AC797" t="b">
        <f t="shared" ca="1" si="516"/>
        <v>0</v>
      </c>
      <c r="AD797" t="b">
        <f t="shared" ca="1" si="517"/>
        <v>0</v>
      </c>
      <c r="AE797" t="b">
        <f t="shared" ca="1" si="518"/>
        <v>0</v>
      </c>
      <c r="AF797" t="b">
        <f t="shared" ca="1" si="519"/>
        <v>0</v>
      </c>
      <c r="AG797" t="b">
        <f t="shared" ca="1" si="520"/>
        <v>0</v>
      </c>
      <c r="AH797" t="b">
        <f t="shared" ca="1" si="521"/>
        <v>0</v>
      </c>
      <c r="AI797" t="b">
        <f t="shared" ca="1" si="522"/>
        <v>1</v>
      </c>
      <c r="AJ797">
        <f t="shared" ca="1" si="530"/>
        <v>1</v>
      </c>
      <c r="AK797">
        <f t="shared" ca="1" si="523"/>
        <v>10785</v>
      </c>
      <c r="AL797">
        <f t="shared" ca="1" si="524"/>
        <v>150</v>
      </c>
      <c r="AM797" s="19">
        <f t="shared" ca="1" si="525"/>
        <v>66000</v>
      </c>
      <c r="AN797" t="str">
        <f ca="1">IF($C797=0,"",
VLOOKUP(MID($E797,1,1),TRANSF2,2,FALSE)
&amp; VLOOKUP(MID($E797,2,1),TRANSF2,2,FALSE)
&amp; VLOOKUP(MID($E797,3,1),TRANSF2,2,FALSE)
&amp; VLOOKUP(MID($E797,4,1),TRANSF2,2,FALSE)
&amp; VLOOKUP(MID($E797,5,1),TRANSF2,2,FALSE)
)</f>
        <v>ADEDD</v>
      </c>
      <c r="AO797" t="str">
        <f t="shared" ca="1" si="531"/>
        <v>ADEDD 934</v>
      </c>
      <c r="AP797" t="str">
        <f ca="1"/>
        <v>NCNAF 580</v>
      </c>
      <c r="AQ797" t="str" cm="1">
        <f t="array" aca="1" ref="AQ797:AR797" ca="1">IF($C797=0,"",_xlfn.TEXTSPLIT(AP797," "))</f>
        <v>NCNAF</v>
      </c>
      <c r="AR797" t="str">
        <f ca="1"/>
        <v>580</v>
      </c>
      <c r="AS797">
        <f t="shared" ca="1" si="532"/>
        <v>580</v>
      </c>
      <c r="AT797">
        <f ca="1"/>
        <v>785</v>
      </c>
      <c r="AU797" t="str">
        <f ca="1">IF($C797=0,"",
VLOOKUP(MID(AQ797,1,1),REVTRANS2,2,FALSE)
&amp; VLOOKUP(MID(AQ797,2,1),REVTRANS2,2,FALSE)
&amp; VLOOKUP(MID(AQ797,3,1),REVTRANS2,2,FALSE)
&amp; VLOOKUP(MID(AQ797,4,1),REVTRANS2,2,FALSE)
&amp; VLOOKUP(MID(AQ797,5,1),REVTRANS2,2,FALSE)
)</f>
        <v>Q3QJ6</v>
      </c>
      <c r="AV797">
        <f t="shared" ca="1" si="545"/>
        <v>0</v>
      </c>
      <c r="AW797">
        <f t="shared" ca="1" si="544"/>
        <v>0</v>
      </c>
      <c r="AX797">
        <f t="shared" ca="1" si="544"/>
        <v>1</v>
      </c>
      <c r="AY797">
        <f t="shared" ca="1" si="544"/>
        <v>0</v>
      </c>
      <c r="AZ797">
        <f t="shared" ca="1" si="544"/>
        <v>0</v>
      </c>
      <c r="BA797">
        <f t="shared" ca="1" si="544"/>
        <v>1</v>
      </c>
      <c r="BB797">
        <f t="shared" ca="1" si="544"/>
        <v>0</v>
      </c>
      <c r="BC797">
        <f t="shared" ca="1" si="544"/>
        <v>0</v>
      </c>
      <c r="BD797">
        <f t="shared" ca="1" si="544"/>
        <v>0</v>
      </c>
      <c r="BE797">
        <f t="shared" ca="1" si="544"/>
        <v>0</v>
      </c>
      <c r="BF797">
        <f t="shared" ca="1" si="544"/>
        <v>2</v>
      </c>
      <c r="BG797">
        <f t="shared" ca="1" si="544"/>
        <v>0</v>
      </c>
      <c r="BH797">
        <f t="shared" ca="1" si="544"/>
        <v>0</v>
      </c>
      <c r="BI797" s="37">
        <f t="shared" ca="1" si="544"/>
        <v>1</v>
      </c>
      <c r="BJ797" t="b">
        <f t="shared" ca="1" si="533"/>
        <v>0</v>
      </c>
      <c r="BK797" t="b">
        <f t="shared" ca="1" si="534"/>
        <v>0</v>
      </c>
      <c r="BL797" t="b">
        <f t="shared" ca="1" si="535"/>
        <v>0</v>
      </c>
      <c r="BM797" t="b">
        <f t="shared" ca="1" si="536"/>
        <v>1</v>
      </c>
      <c r="BN797" t="b">
        <f t="shared" ca="1" si="537"/>
        <v>0</v>
      </c>
      <c r="BO797" t="b">
        <f t="shared" ca="1" si="538"/>
        <v>0</v>
      </c>
      <c r="BP797" t="b">
        <f t="shared" ca="1" si="539"/>
        <v>0</v>
      </c>
      <c r="BQ797">
        <f t="shared" ca="1" si="540"/>
        <v>1</v>
      </c>
      <c r="BR797">
        <f t="shared" ca="1" si="541"/>
        <v>40785</v>
      </c>
      <c r="BS797" cm="1">
        <f t="array" aca="1" ref="BS797" ca="1">IF($C797=0,"",RANK(BR797,OFFSET(KKK,0,0,LAST,1),-1))</f>
        <v>640</v>
      </c>
      <c r="BT797" s="19">
        <f t="shared" ca="1" si="542"/>
        <v>371200</v>
      </c>
    </row>
    <row r="798" spans="1:72">
      <c r="A798">
        <v>786</v>
      </c>
      <c r="C798" s="9" t="str">
        <f t="shared" ca="1" si="510"/>
        <v>6K666 474</v>
      </c>
      <c r="D798">
        <f t="shared" ca="1" si="513"/>
        <v>9</v>
      </c>
      <c r="E798" t="str">
        <f t="shared" ca="1" si="526"/>
        <v>6K666</v>
      </c>
      <c r="F798" t="str">
        <f t="shared" ca="1" si="514"/>
        <v>FOFFF</v>
      </c>
      <c r="G798" t="str">
        <f t="shared" ca="1" si="527"/>
        <v>FOFFF 474</v>
      </c>
      <c r="H798" t="str">
        <f ca="1"/>
        <v>NENMD 573</v>
      </c>
      <c r="I798" t="str" cm="1">
        <f t="array" aca="1" ref="I798:J798" ca="1">IF($C798=0,"",_xlfn.TEXTSPLIT(H798," "))</f>
        <v>NENMD</v>
      </c>
      <c r="J798" t="str">
        <f ca="1"/>
        <v>573</v>
      </c>
      <c r="K798">
        <f t="shared" ca="1" si="528"/>
        <v>573</v>
      </c>
      <c r="L798">
        <f ca="1"/>
        <v>786</v>
      </c>
      <c r="M798" t="str">
        <f t="shared" ca="1" si="515"/>
        <v>Q5QJ4</v>
      </c>
      <c r="N798">
        <f t="shared" ca="1" si="507"/>
        <v>0</v>
      </c>
      <c r="O798">
        <f t="shared" ca="1" si="546"/>
        <v>0</v>
      </c>
      <c r="P798">
        <f t="shared" ca="1" si="546"/>
        <v>0</v>
      </c>
      <c r="Q798">
        <f t="shared" ca="1" si="546"/>
        <v>1</v>
      </c>
      <c r="R798">
        <f t="shared" ca="1" si="546"/>
        <v>1</v>
      </c>
      <c r="S798">
        <f t="shared" ca="1" si="546"/>
        <v>0</v>
      </c>
      <c r="T798">
        <f t="shared" ca="1" si="546"/>
        <v>0</v>
      </c>
      <c r="U798">
        <f t="shared" ca="1" si="546"/>
        <v>0</v>
      </c>
      <c r="V798">
        <f t="shared" ca="1" si="546"/>
        <v>0</v>
      </c>
      <c r="W798">
        <f t="shared" ca="1" si="546"/>
        <v>0</v>
      </c>
      <c r="X798">
        <f t="shared" ca="1" si="546"/>
        <v>1</v>
      </c>
      <c r="Y798">
        <f t="shared" ca="1" si="546"/>
        <v>2</v>
      </c>
      <c r="Z798">
        <f t="shared" ca="1" si="546"/>
        <v>0</v>
      </c>
      <c r="AA798">
        <f t="shared" ca="1" si="546"/>
        <v>0</v>
      </c>
      <c r="AB798">
        <f t="shared" ca="1" si="529"/>
        <v>5</v>
      </c>
      <c r="AC798" t="b">
        <f t="shared" ca="1" si="516"/>
        <v>0</v>
      </c>
      <c r="AD798" t="b">
        <f t="shared" ca="1" si="517"/>
        <v>0</v>
      </c>
      <c r="AE798" t="b">
        <f t="shared" ca="1" si="518"/>
        <v>0</v>
      </c>
      <c r="AF798" t="b">
        <f t="shared" ca="1" si="519"/>
        <v>0</v>
      </c>
      <c r="AG798" t="b">
        <f t="shared" ca="1" si="520"/>
        <v>0</v>
      </c>
      <c r="AH798" t="b">
        <f t="shared" ca="1" si="521"/>
        <v>1</v>
      </c>
      <c r="AI798" t="b">
        <f t="shared" ca="1" si="522"/>
        <v>0</v>
      </c>
      <c r="AJ798">
        <f t="shared" ca="1" si="530"/>
        <v>1</v>
      </c>
      <c r="AK798">
        <f t="shared" ca="1" si="523"/>
        <v>20786</v>
      </c>
      <c r="AL798">
        <f t="shared" ca="1" si="524"/>
        <v>394</v>
      </c>
      <c r="AM798" s="19">
        <f t="shared" ca="1" si="525"/>
        <v>225762</v>
      </c>
      <c r="AN798" t="str">
        <f ca="1">IF($C798=0,"",
VLOOKUP(MID($E798,1,1),TRANSF2,2,FALSE)
&amp; VLOOKUP(MID($E798,2,1),TRANSF2,2,FALSE)
&amp; VLOOKUP(MID($E798,3,1),TRANSF2,2,FALSE)
&amp; VLOOKUP(MID($E798,4,1),TRANSF2,2,FALSE)
&amp; VLOOKUP(MID($E798,5,1),TRANSF2,2,FALSE)
)</f>
        <v>FOFFF</v>
      </c>
      <c r="AO798" t="str">
        <f t="shared" ca="1" si="531"/>
        <v>FOFFF 474</v>
      </c>
      <c r="AP798" t="str">
        <f ca="1"/>
        <v>NDBFE 146</v>
      </c>
      <c r="AQ798" t="str" cm="1">
        <f t="array" aca="1" ref="AQ798:AR798" ca="1">IF($C798=0,"",_xlfn.TEXTSPLIT(AP798," "))</f>
        <v>NDBFE</v>
      </c>
      <c r="AR798" t="str">
        <f ca="1"/>
        <v>146</v>
      </c>
      <c r="AS798">
        <f t="shared" ca="1" si="532"/>
        <v>146</v>
      </c>
      <c r="AT798">
        <f ca="1"/>
        <v>786</v>
      </c>
      <c r="AU798" t="str">
        <f ca="1">IF($C798=0,"",
VLOOKUP(MID(AQ798,1,1),REVTRANS2,2,FALSE)
&amp; VLOOKUP(MID(AQ798,2,1),REVTRANS2,2,FALSE)
&amp; VLOOKUP(MID(AQ798,3,1),REVTRANS2,2,FALSE)
&amp; VLOOKUP(MID(AQ798,4,1),REVTRANS2,2,FALSE)
&amp; VLOOKUP(MID(AQ798,5,1),REVTRANS2,2,FALSE)
)</f>
        <v>Q4265</v>
      </c>
      <c r="AV798">
        <f t="shared" ca="1" si="545"/>
        <v>0</v>
      </c>
      <c r="AW798">
        <f t="shared" ca="1" si="544"/>
        <v>1</v>
      </c>
      <c r="AX798">
        <f t="shared" ca="1" si="544"/>
        <v>0</v>
      </c>
      <c r="AY798">
        <f t="shared" ca="1" si="544"/>
        <v>1</v>
      </c>
      <c r="AZ798">
        <f t="shared" ca="1" si="544"/>
        <v>1</v>
      </c>
      <c r="BA798">
        <f t="shared" ca="1" si="544"/>
        <v>1</v>
      </c>
      <c r="BB798">
        <f t="shared" ca="1" si="544"/>
        <v>0</v>
      </c>
      <c r="BC798">
        <f t="shared" ca="1" si="544"/>
        <v>0</v>
      </c>
      <c r="BD798">
        <f t="shared" ca="1" si="544"/>
        <v>0</v>
      </c>
      <c r="BE798">
        <f t="shared" ca="1" si="544"/>
        <v>0</v>
      </c>
      <c r="BF798">
        <f t="shared" ca="1" si="544"/>
        <v>1</v>
      </c>
      <c r="BG798">
        <f t="shared" ca="1" si="544"/>
        <v>0</v>
      </c>
      <c r="BH798">
        <f t="shared" ca="1" si="544"/>
        <v>0</v>
      </c>
      <c r="BI798" s="37">
        <f t="shared" ca="1" si="544"/>
        <v>0</v>
      </c>
      <c r="BJ798" t="b">
        <f t="shared" ca="1" si="533"/>
        <v>0</v>
      </c>
      <c r="BK798" t="b">
        <f t="shared" ca="1" si="534"/>
        <v>0</v>
      </c>
      <c r="BL798" t="b">
        <f t="shared" ca="1" si="535"/>
        <v>0</v>
      </c>
      <c r="BM798" t="b">
        <f t="shared" ca="1" si="536"/>
        <v>0</v>
      </c>
      <c r="BN798" t="b">
        <f t="shared" ca="1" si="537"/>
        <v>0</v>
      </c>
      <c r="BO798" t="b">
        <f t="shared" ca="1" si="538"/>
        <v>0</v>
      </c>
      <c r="BP798" t="b">
        <f t="shared" ca="1" si="539"/>
        <v>1</v>
      </c>
      <c r="BQ798">
        <f t="shared" ca="1" si="540"/>
        <v>1</v>
      </c>
      <c r="BR798">
        <f t="shared" ca="1" si="541"/>
        <v>10786</v>
      </c>
      <c r="BS798" cm="1">
        <f t="array" aca="1" ref="BS798" ca="1">IF($C798=0,"",RANK(BR798,OFFSET(KKK,0,0,LAST,1),-1))</f>
        <v>99</v>
      </c>
      <c r="BT798" s="19">
        <f t="shared" ca="1" si="542"/>
        <v>14454</v>
      </c>
    </row>
    <row r="799" spans="1:72">
      <c r="A799">
        <v>787</v>
      </c>
      <c r="C799" s="9" t="str">
        <f t="shared" ca="1" si="510"/>
        <v>68566 739</v>
      </c>
      <c r="D799">
        <f t="shared" ca="1" si="513"/>
        <v>9</v>
      </c>
      <c r="E799" t="str">
        <f t="shared" ca="1" si="526"/>
        <v>68566</v>
      </c>
      <c r="F799" t="str">
        <f t="shared" ca="1" si="514"/>
        <v>FHEFF</v>
      </c>
      <c r="G799" t="str">
        <f t="shared" ca="1" si="527"/>
        <v>FHEFF 739</v>
      </c>
      <c r="H799" t="str">
        <f ca="1"/>
        <v>NENOB 502</v>
      </c>
      <c r="I799" t="str" cm="1">
        <f t="array" aca="1" ref="I799:J799" ca="1">IF($C799=0,"",_xlfn.TEXTSPLIT(H799," "))</f>
        <v>NENOB</v>
      </c>
      <c r="J799" t="str">
        <f ca="1"/>
        <v>502</v>
      </c>
      <c r="K799">
        <f t="shared" ca="1" si="528"/>
        <v>502</v>
      </c>
      <c r="L799">
        <f ca="1"/>
        <v>787</v>
      </c>
      <c r="M799" t="str">
        <f t="shared" ca="1" si="515"/>
        <v>Q5QK2</v>
      </c>
      <c r="N799">
        <f t="shared" ca="1" si="507"/>
        <v>0</v>
      </c>
      <c r="O799">
        <f t="shared" ca="1" si="546"/>
        <v>1</v>
      </c>
      <c r="P799">
        <f t="shared" ca="1" si="546"/>
        <v>0</v>
      </c>
      <c r="Q799">
        <f t="shared" ca="1" si="546"/>
        <v>0</v>
      </c>
      <c r="R799">
        <f t="shared" ca="1" si="546"/>
        <v>1</v>
      </c>
      <c r="S799">
        <f t="shared" ca="1" si="546"/>
        <v>0</v>
      </c>
      <c r="T799">
        <f t="shared" ca="1" si="546"/>
        <v>0</v>
      </c>
      <c r="U799">
        <f t="shared" ca="1" si="546"/>
        <v>0</v>
      </c>
      <c r="V799">
        <f t="shared" ca="1" si="546"/>
        <v>0</v>
      </c>
      <c r="W799">
        <f t="shared" ca="1" si="546"/>
        <v>0</v>
      </c>
      <c r="X799">
        <f t="shared" ca="1" si="546"/>
        <v>0</v>
      </c>
      <c r="Y799">
        <f t="shared" ca="1" si="546"/>
        <v>2</v>
      </c>
      <c r="Z799">
        <f t="shared" ca="1" si="546"/>
        <v>1</v>
      </c>
      <c r="AA799">
        <f t="shared" ca="1" si="546"/>
        <v>0</v>
      </c>
      <c r="AB799">
        <f t="shared" ca="1" si="529"/>
        <v>5</v>
      </c>
      <c r="AC799" t="b">
        <f t="shared" ca="1" si="516"/>
        <v>0</v>
      </c>
      <c r="AD799" t="b">
        <f t="shared" ca="1" si="517"/>
        <v>0</v>
      </c>
      <c r="AE799" t="b">
        <f t="shared" ca="1" si="518"/>
        <v>0</v>
      </c>
      <c r="AF799" t="b">
        <f t="shared" ca="1" si="519"/>
        <v>0</v>
      </c>
      <c r="AG799" t="b">
        <f t="shared" ca="1" si="520"/>
        <v>0</v>
      </c>
      <c r="AH799" t="b">
        <f t="shared" ca="1" si="521"/>
        <v>1</v>
      </c>
      <c r="AI799" t="b">
        <f t="shared" ca="1" si="522"/>
        <v>0</v>
      </c>
      <c r="AJ799">
        <f t="shared" ca="1" si="530"/>
        <v>1</v>
      </c>
      <c r="AK799">
        <f t="shared" ca="1" si="523"/>
        <v>20787</v>
      </c>
      <c r="AL799">
        <f t="shared" ca="1" si="524"/>
        <v>395</v>
      </c>
      <c r="AM799" s="19">
        <f t="shared" ca="1" si="525"/>
        <v>198290</v>
      </c>
      <c r="AN799" t="str">
        <f ca="1">IF($C799=0,"",
VLOOKUP(MID($E799,1,1),TRANSF2,2,FALSE)
&amp; VLOOKUP(MID($E799,2,1),TRANSF2,2,FALSE)
&amp; VLOOKUP(MID($E799,3,1),TRANSF2,2,FALSE)
&amp; VLOOKUP(MID($E799,4,1),TRANSF2,2,FALSE)
&amp; VLOOKUP(MID($E799,5,1),TRANSF2,2,FALSE)
)</f>
        <v>FHEFF</v>
      </c>
      <c r="AO799" t="str">
        <f t="shared" ca="1" si="531"/>
        <v>FHEFF 739</v>
      </c>
      <c r="AP799" t="str">
        <f ca="1"/>
        <v>NDDDC 734</v>
      </c>
      <c r="AQ799" t="str" cm="1">
        <f t="array" aca="1" ref="AQ799:AR799" ca="1">IF($C799=0,"",_xlfn.TEXTSPLIT(AP799," "))</f>
        <v>NDDDC</v>
      </c>
      <c r="AR799" t="str">
        <f ca="1"/>
        <v>734</v>
      </c>
      <c r="AS799">
        <f t="shared" ca="1" si="532"/>
        <v>734</v>
      </c>
      <c r="AT799">
        <f ca="1"/>
        <v>787</v>
      </c>
      <c r="AU799" t="str">
        <f ca="1">IF($C799=0,"",
VLOOKUP(MID(AQ799,1,1),REVTRANS2,2,FALSE)
&amp; VLOOKUP(MID(AQ799,2,1),REVTRANS2,2,FALSE)
&amp; VLOOKUP(MID(AQ799,3,1),REVTRANS2,2,FALSE)
&amp; VLOOKUP(MID(AQ799,4,1),REVTRANS2,2,FALSE)
&amp; VLOOKUP(MID(AQ799,5,1),REVTRANS2,2,FALSE)
)</f>
        <v>Q4443</v>
      </c>
      <c r="AV799">
        <f t="shared" ca="1" si="545"/>
        <v>0</v>
      </c>
      <c r="AW799">
        <f t="shared" ca="1" si="544"/>
        <v>0</v>
      </c>
      <c r="AX799">
        <f t="shared" ca="1" si="544"/>
        <v>1</v>
      </c>
      <c r="AY799">
        <f t="shared" ca="1" si="544"/>
        <v>3</v>
      </c>
      <c r="AZ799">
        <f t="shared" ca="1" si="544"/>
        <v>0</v>
      </c>
      <c r="BA799">
        <f t="shared" ca="1" si="544"/>
        <v>0</v>
      </c>
      <c r="BB799">
        <f t="shared" ca="1" si="544"/>
        <v>0</v>
      </c>
      <c r="BC799">
        <f t="shared" ca="1" si="544"/>
        <v>0</v>
      </c>
      <c r="BD799">
        <f t="shared" ca="1" si="544"/>
        <v>0</v>
      </c>
      <c r="BE799">
        <f t="shared" ca="1" si="544"/>
        <v>0</v>
      </c>
      <c r="BF799">
        <f t="shared" ca="1" si="544"/>
        <v>1</v>
      </c>
      <c r="BG799">
        <f t="shared" ca="1" si="544"/>
        <v>0</v>
      </c>
      <c r="BH799">
        <f t="shared" ca="1" si="544"/>
        <v>0</v>
      </c>
      <c r="BI799" s="37">
        <f t="shared" ca="1" si="544"/>
        <v>0</v>
      </c>
      <c r="BJ799" t="b">
        <f t="shared" ca="1" si="533"/>
        <v>0</v>
      </c>
      <c r="BK799" t="b">
        <f t="shared" ca="1" si="534"/>
        <v>0</v>
      </c>
      <c r="BL799" t="b">
        <f t="shared" ca="1" si="535"/>
        <v>0</v>
      </c>
      <c r="BM799" t="b">
        <f t="shared" ca="1" si="536"/>
        <v>1</v>
      </c>
      <c r="BN799" t="b">
        <f t="shared" ca="1" si="537"/>
        <v>0</v>
      </c>
      <c r="BO799" t="b">
        <f t="shared" ca="1" si="538"/>
        <v>0</v>
      </c>
      <c r="BP799" t="b">
        <f t="shared" ca="1" si="539"/>
        <v>0</v>
      </c>
      <c r="BQ799">
        <f t="shared" ca="1" si="540"/>
        <v>1</v>
      </c>
      <c r="BR799">
        <f t="shared" ca="1" si="541"/>
        <v>40787</v>
      </c>
      <c r="BS799" cm="1">
        <f t="array" aca="1" ref="BS799" ca="1">IF($C799=0,"",RANK(BR799,OFFSET(KKK,0,0,LAST,1),-1))</f>
        <v>641</v>
      </c>
      <c r="BT799" s="19">
        <f t="shared" ca="1" si="542"/>
        <v>470494</v>
      </c>
    </row>
    <row r="800" spans="1:72">
      <c r="A800">
        <v>788</v>
      </c>
      <c r="C800" s="9" t="str">
        <f t="shared" ca="1" si="510"/>
        <v>A4AAA 669</v>
      </c>
      <c r="D800">
        <f t="shared" ca="1" si="513"/>
        <v>9</v>
      </c>
      <c r="E800" t="str">
        <f t="shared" ca="1" si="526"/>
        <v>A4AAA</v>
      </c>
      <c r="F800" t="str">
        <f t="shared" ca="1" si="514"/>
        <v>PDPPP</v>
      </c>
      <c r="G800" t="str">
        <f t="shared" ca="1" si="527"/>
        <v>PDPPP 669</v>
      </c>
      <c r="H800" t="str">
        <f ca="1"/>
        <v>NFBMI 576</v>
      </c>
      <c r="I800" t="str" cm="1">
        <f t="array" aca="1" ref="I800:J800" ca="1">IF($C800=0,"",_xlfn.TEXTSPLIT(H800," "))</f>
        <v>NFBMI</v>
      </c>
      <c r="J800" t="str">
        <f ca="1"/>
        <v>576</v>
      </c>
      <c r="K800">
        <f t="shared" ca="1" si="528"/>
        <v>576</v>
      </c>
      <c r="L800">
        <f ca="1"/>
        <v>788</v>
      </c>
      <c r="M800" t="str">
        <f t="shared" ca="1" si="515"/>
        <v>Q62J9</v>
      </c>
      <c r="N800">
        <f t="shared" ca="1" si="507"/>
        <v>0</v>
      </c>
      <c r="O800">
        <f t="shared" ca="1" si="546"/>
        <v>1</v>
      </c>
      <c r="P800">
        <f t="shared" ca="1" si="546"/>
        <v>0</v>
      </c>
      <c r="Q800">
        <f t="shared" ca="1" si="546"/>
        <v>0</v>
      </c>
      <c r="R800">
        <f t="shared" ca="1" si="546"/>
        <v>0</v>
      </c>
      <c r="S800">
        <f t="shared" ca="1" si="546"/>
        <v>1</v>
      </c>
      <c r="T800">
        <f t="shared" ca="1" si="546"/>
        <v>0</v>
      </c>
      <c r="U800">
        <f t="shared" ca="1" si="546"/>
        <v>0</v>
      </c>
      <c r="V800">
        <f t="shared" ca="1" si="546"/>
        <v>1</v>
      </c>
      <c r="W800">
        <f t="shared" ca="1" si="546"/>
        <v>0</v>
      </c>
      <c r="X800">
        <f t="shared" ca="1" si="546"/>
        <v>1</v>
      </c>
      <c r="Y800">
        <f t="shared" ca="1" si="546"/>
        <v>1</v>
      </c>
      <c r="Z800">
        <f t="shared" ca="1" si="546"/>
        <v>0</v>
      </c>
      <c r="AA800">
        <f t="shared" ca="1" si="546"/>
        <v>0</v>
      </c>
      <c r="AB800">
        <f t="shared" ca="1" si="529"/>
        <v>5</v>
      </c>
      <c r="AC800" t="b">
        <f t="shared" ca="1" si="516"/>
        <v>0</v>
      </c>
      <c r="AD800" t="b">
        <f t="shared" ca="1" si="517"/>
        <v>0</v>
      </c>
      <c r="AE800" t="b">
        <f t="shared" ca="1" si="518"/>
        <v>0</v>
      </c>
      <c r="AF800" t="b">
        <f t="shared" ca="1" si="519"/>
        <v>0</v>
      </c>
      <c r="AG800" t="b">
        <f t="shared" ca="1" si="520"/>
        <v>0</v>
      </c>
      <c r="AH800" t="b">
        <f t="shared" ca="1" si="521"/>
        <v>0</v>
      </c>
      <c r="AI800" t="b">
        <f t="shared" ca="1" si="522"/>
        <v>1</v>
      </c>
      <c r="AJ800">
        <f t="shared" ca="1" si="530"/>
        <v>1</v>
      </c>
      <c r="AK800">
        <f t="shared" ca="1" si="523"/>
        <v>10788</v>
      </c>
      <c r="AL800">
        <f t="shared" ca="1" si="524"/>
        <v>151</v>
      </c>
      <c r="AM800" s="19">
        <f t="shared" ca="1" si="525"/>
        <v>86976</v>
      </c>
      <c r="AN800" t="str">
        <f ca="1">IF($C800=0,"",
VLOOKUP(MID($E800,1,1),TRANSF2,2,FALSE)
&amp; VLOOKUP(MID($E800,2,1),TRANSF2,2,FALSE)
&amp; VLOOKUP(MID($E800,3,1),TRANSF2,2,FALSE)
&amp; VLOOKUP(MID($E800,4,1),TRANSF2,2,FALSE)
&amp; VLOOKUP(MID($E800,5,1),TRANSF2,2,FALSE)
)</f>
        <v>PDPPP</v>
      </c>
      <c r="AO800" t="str">
        <f t="shared" ca="1" si="531"/>
        <v>PDPPP 669</v>
      </c>
      <c r="AP800" t="str">
        <f ca="1"/>
        <v>NDGDC 851</v>
      </c>
      <c r="AQ800" t="str" cm="1">
        <f t="array" aca="1" ref="AQ800:AR800" ca="1">IF($C800=0,"",_xlfn.TEXTSPLIT(AP800," "))</f>
        <v>NDGDC</v>
      </c>
      <c r="AR800" t="str">
        <f ca="1"/>
        <v>851</v>
      </c>
      <c r="AS800">
        <f t="shared" ca="1" si="532"/>
        <v>851</v>
      </c>
      <c r="AT800">
        <f ca="1"/>
        <v>788</v>
      </c>
      <c r="AU800" t="str">
        <f ca="1">IF($C800=0,"",
VLOOKUP(MID(AQ800,1,1),REVTRANS2,2,FALSE)
&amp; VLOOKUP(MID(AQ800,2,1),REVTRANS2,2,FALSE)
&amp; VLOOKUP(MID(AQ800,3,1),REVTRANS2,2,FALSE)
&amp; VLOOKUP(MID(AQ800,4,1),REVTRANS2,2,FALSE)
&amp; VLOOKUP(MID(AQ800,5,1),REVTRANS2,2,FALSE)
)</f>
        <v>Q4743</v>
      </c>
      <c r="AV800">
        <f t="shared" ca="1" si="545"/>
        <v>0</v>
      </c>
      <c r="AW800">
        <f t="shared" ca="1" si="544"/>
        <v>0</v>
      </c>
      <c r="AX800">
        <f t="shared" ca="1" si="544"/>
        <v>1</v>
      </c>
      <c r="AY800">
        <f t="shared" ca="1" si="544"/>
        <v>2</v>
      </c>
      <c r="AZ800">
        <f t="shared" ca="1" si="544"/>
        <v>0</v>
      </c>
      <c r="BA800">
        <f t="shared" ca="1" si="544"/>
        <v>0</v>
      </c>
      <c r="BB800">
        <f t="shared" ca="1" si="544"/>
        <v>1</v>
      </c>
      <c r="BC800">
        <f t="shared" ca="1" si="544"/>
        <v>0</v>
      </c>
      <c r="BD800">
        <f t="shared" ca="1" si="544"/>
        <v>0</v>
      </c>
      <c r="BE800">
        <f t="shared" ca="1" si="544"/>
        <v>0</v>
      </c>
      <c r="BF800">
        <f t="shared" ca="1" si="544"/>
        <v>1</v>
      </c>
      <c r="BG800">
        <f t="shared" ca="1" si="544"/>
        <v>0</v>
      </c>
      <c r="BH800">
        <f t="shared" ca="1" si="544"/>
        <v>0</v>
      </c>
      <c r="BI800" s="37">
        <f t="shared" ca="1" si="544"/>
        <v>0</v>
      </c>
      <c r="BJ800" t="b">
        <f t="shared" ca="1" si="533"/>
        <v>0</v>
      </c>
      <c r="BK800" t="b">
        <f t="shared" ca="1" si="534"/>
        <v>0</v>
      </c>
      <c r="BL800" t="b">
        <f t="shared" ca="1" si="535"/>
        <v>0</v>
      </c>
      <c r="BM800" t="b">
        <f t="shared" ca="1" si="536"/>
        <v>0</v>
      </c>
      <c r="BN800" t="b">
        <f t="shared" ca="1" si="537"/>
        <v>0</v>
      </c>
      <c r="BO800" t="b">
        <f t="shared" ca="1" si="538"/>
        <v>1</v>
      </c>
      <c r="BP800" t="b">
        <f t="shared" ca="1" si="539"/>
        <v>0</v>
      </c>
      <c r="BQ800">
        <f t="shared" ca="1" si="540"/>
        <v>1</v>
      </c>
      <c r="BR800">
        <f t="shared" ca="1" si="541"/>
        <v>20788</v>
      </c>
      <c r="BS800" cm="1">
        <f t="array" aca="1" ref="BS800" ca="1">IF($C800=0,"",RANK(BR800,OFFSET(KKK,0,0,LAST,1),-1))</f>
        <v>285</v>
      </c>
      <c r="BT800" s="19">
        <f t="shared" ca="1" si="542"/>
        <v>242535</v>
      </c>
    </row>
    <row r="801" spans="1:72">
      <c r="A801">
        <v>789</v>
      </c>
      <c r="C801" s="9" t="str">
        <f t="shared" ca="1" si="510"/>
        <v>89899 139</v>
      </c>
      <c r="D801">
        <f t="shared" ca="1" si="513"/>
        <v>9</v>
      </c>
      <c r="E801" t="str">
        <f t="shared" ca="1" si="526"/>
        <v>89899</v>
      </c>
      <c r="F801" t="str">
        <f t="shared" ca="1" si="514"/>
        <v>HIHII</v>
      </c>
      <c r="G801" t="str">
        <f t="shared" ca="1" si="527"/>
        <v>HIHII 139</v>
      </c>
      <c r="H801" t="str">
        <f ca="1"/>
        <v>NFHDI 571</v>
      </c>
      <c r="I801" t="str" cm="1">
        <f t="array" aca="1" ref="I801:J801" ca="1">IF($C801=0,"",_xlfn.TEXTSPLIT(H801," "))</f>
        <v>NFHDI</v>
      </c>
      <c r="J801" t="str">
        <f ca="1"/>
        <v>571</v>
      </c>
      <c r="K801">
        <f t="shared" ca="1" si="528"/>
        <v>571</v>
      </c>
      <c r="L801">
        <f ca="1"/>
        <v>789</v>
      </c>
      <c r="M801" t="str">
        <f t="shared" ca="1" si="515"/>
        <v>Q6849</v>
      </c>
      <c r="N801">
        <f t="shared" ca="1" si="507"/>
        <v>0</v>
      </c>
      <c r="O801">
        <f t="shared" ca="1" si="546"/>
        <v>0</v>
      </c>
      <c r="P801">
        <f t="shared" ca="1" si="546"/>
        <v>0</v>
      </c>
      <c r="Q801">
        <f t="shared" ca="1" si="546"/>
        <v>1</v>
      </c>
      <c r="R801">
        <f t="shared" ca="1" si="546"/>
        <v>0</v>
      </c>
      <c r="S801">
        <f t="shared" ca="1" si="546"/>
        <v>1</v>
      </c>
      <c r="T801">
        <f t="shared" ca="1" si="546"/>
        <v>0</v>
      </c>
      <c r="U801">
        <f t="shared" ca="1" si="546"/>
        <v>1</v>
      </c>
      <c r="V801">
        <f t="shared" ca="1" si="546"/>
        <v>1</v>
      </c>
      <c r="W801">
        <f t="shared" ca="1" si="546"/>
        <v>0</v>
      </c>
      <c r="X801">
        <f t="shared" ca="1" si="546"/>
        <v>0</v>
      </c>
      <c r="Y801">
        <f t="shared" ca="1" si="546"/>
        <v>1</v>
      </c>
      <c r="Z801">
        <f t="shared" ca="1" si="546"/>
        <v>0</v>
      </c>
      <c r="AA801">
        <f t="shared" ca="1" si="546"/>
        <v>0</v>
      </c>
      <c r="AB801">
        <f t="shared" ca="1" si="529"/>
        <v>5</v>
      </c>
      <c r="AC801" t="b">
        <f t="shared" ca="1" si="516"/>
        <v>0</v>
      </c>
      <c r="AD801" t="b">
        <f t="shared" ca="1" si="517"/>
        <v>0</v>
      </c>
      <c r="AE801" t="b">
        <f t="shared" ca="1" si="518"/>
        <v>0</v>
      </c>
      <c r="AF801" t="b">
        <f t="shared" ca="1" si="519"/>
        <v>0</v>
      </c>
      <c r="AG801" t="b">
        <f t="shared" ca="1" si="520"/>
        <v>0</v>
      </c>
      <c r="AH801" t="b">
        <f t="shared" ca="1" si="521"/>
        <v>0</v>
      </c>
      <c r="AI801" t="b">
        <f t="shared" ca="1" si="522"/>
        <v>1</v>
      </c>
      <c r="AJ801">
        <f t="shared" ca="1" si="530"/>
        <v>1</v>
      </c>
      <c r="AK801">
        <f t="shared" ca="1" si="523"/>
        <v>10789</v>
      </c>
      <c r="AL801">
        <f t="shared" ca="1" si="524"/>
        <v>152</v>
      </c>
      <c r="AM801" s="19">
        <f t="shared" ca="1" si="525"/>
        <v>86792</v>
      </c>
      <c r="AN801" t="str">
        <f ca="1">IF($C801=0,"",
VLOOKUP(MID($E801,1,1),TRANSF2,2,FALSE)
&amp; VLOOKUP(MID($E801,2,1),TRANSF2,2,FALSE)
&amp; VLOOKUP(MID($E801,3,1),TRANSF2,2,FALSE)
&amp; VLOOKUP(MID($E801,4,1),TRANSF2,2,FALSE)
&amp; VLOOKUP(MID($E801,5,1),TRANSF2,2,FALSE)
)</f>
        <v>HIHII</v>
      </c>
      <c r="AO801" t="str">
        <f t="shared" ca="1" si="531"/>
        <v>HIHII 139</v>
      </c>
      <c r="AP801" t="str">
        <f ca="1"/>
        <v>NDGOH 624</v>
      </c>
      <c r="AQ801" t="str" cm="1">
        <f t="array" aca="1" ref="AQ801:AR801" ca="1">IF($C801=0,"",_xlfn.TEXTSPLIT(AP801," "))</f>
        <v>NDGOH</v>
      </c>
      <c r="AR801" t="str">
        <f ca="1"/>
        <v>624</v>
      </c>
      <c r="AS801">
        <f t="shared" ca="1" si="532"/>
        <v>624</v>
      </c>
      <c r="AT801">
        <f ca="1"/>
        <v>789</v>
      </c>
      <c r="AU801" t="str">
        <f ca="1">IF($C801=0,"",
VLOOKUP(MID(AQ801,1,1),REVTRANS2,2,FALSE)
&amp; VLOOKUP(MID(AQ801,2,1),REVTRANS2,2,FALSE)
&amp; VLOOKUP(MID(AQ801,3,1),REVTRANS2,2,FALSE)
&amp; VLOOKUP(MID(AQ801,4,1),REVTRANS2,2,FALSE)
&amp; VLOOKUP(MID(AQ801,5,1),REVTRANS2,2,FALSE)
)</f>
        <v>Q47K8</v>
      </c>
      <c r="AV801">
        <f t="shared" ca="1" si="545"/>
        <v>0</v>
      </c>
      <c r="AW801">
        <f t="shared" ca="1" si="544"/>
        <v>0</v>
      </c>
      <c r="AX801">
        <f t="shared" ca="1" si="544"/>
        <v>0</v>
      </c>
      <c r="AY801">
        <f t="shared" ca="1" si="544"/>
        <v>1</v>
      </c>
      <c r="AZ801">
        <f t="shared" ca="1" si="544"/>
        <v>0</v>
      </c>
      <c r="BA801">
        <f t="shared" ca="1" si="544"/>
        <v>0</v>
      </c>
      <c r="BB801">
        <f t="shared" ca="1" si="544"/>
        <v>1</v>
      </c>
      <c r="BC801">
        <f t="shared" ca="1" si="544"/>
        <v>1</v>
      </c>
      <c r="BD801">
        <f t="shared" ca="1" si="544"/>
        <v>0</v>
      </c>
      <c r="BE801">
        <f t="shared" ca="1" si="544"/>
        <v>0</v>
      </c>
      <c r="BF801">
        <f t="shared" ca="1" si="544"/>
        <v>1</v>
      </c>
      <c r="BG801">
        <f t="shared" ca="1" si="544"/>
        <v>1</v>
      </c>
      <c r="BH801">
        <f t="shared" ca="1" si="544"/>
        <v>0</v>
      </c>
      <c r="BI801" s="37">
        <f t="shared" ca="1" si="544"/>
        <v>0</v>
      </c>
      <c r="BJ801" t="b">
        <f t="shared" ca="1" si="533"/>
        <v>0</v>
      </c>
      <c r="BK801" t="b">
        <f t="shared" ca="1" si="534"/>
        <v>0</v>
      </c>
      <c r="BL801" t="b">
        <f t="shared" ca="1" si="535"/>
        <v>0</v>
      </c>
      <c r="BM801" t="b">
        <f t="shared" ca="1" si="536"/>
        <v>0</v>
      </c>
      <c r="BN801" t="b">
        <f t="shared" ca="1" si="537"/>
        <v>0</v>
      </c>
      <c r="BO801" t="b">
        <f t="shared" ca="1" si="538"/>
        <v>0</v>
      </c>
      <c r="BP801" t="b">
        <f t="shared" ca="1" si="539"/>
        <v>1</v>
      </c>
      <c r="BQ801">
        <f t="shared" ca="1" si="540"/>
        <v>1</v>
      </c>
      <c r="BR801">
        <f t="shared" ca="1" si="541"/>
        <v>10789</v>
      </c>
      <c r="BS801" cm="1">
        <f t="array" aca="1" ref="BS801" ca="1">IF($C801=0,"",RANK(BR801,OFFSET(KKK,0,0,LAST,1),-1))</f>
        <v>100</v>
      </c>
      <c r="BT801" s="19">
        <f t="shared" ca="1" si="542"/>
        <v>62400</v>
      </c>
    </row>
    <row r="802" spans="1:72">
      <c r="A802">
        <v>790</v>
      </c>
      <c r="C802" s="9" t="str">
        <f t="shared" ca="1" si="510"/>
        <v>842K3 596</v>
      </c>
      <c r="D802">
        <f t="shared" ca="1" si="513"/>
        <v>9</v>
      </c>
      <c r="E802" t="str">
        <f t="shared" ca="1" si="526"/>
        <v>842K3</v>
      </c>
      <c r="F802" t="str">
        <f t="shared" ca="1" si="514"/>
        <v>HDBOC</v>
      </c>
      <c r="G802" t="str">
        <f t="shared" ca="1" si="527"/>
        <v>HDBOC 596</v>
      </c>
      <c r="H802" t="str">
        <f ca="1"/>
        <v>NFNFL 974</v>
      </c>
      <c r="I802" t="str" cm="1">
        <f t="array" aca="1" ref="I802:J802" ca="1">IF($C802=0,"",_xlfn.TEXTSPLIT(H802," "))</f>
        <v>NFNFL</v>
      </c>
      <c r="J802" t="str">
        <f ca="1"/>
        <v>974</v>
      </c>
      <c r="K802">
        <f t="shared" ca="1" si="528"/>
        <v>974</v>
      </c>
      <c r="L802">
        <f ca="1"/>
        <v>790</v>
      </c>
      <c r="M802" t="str">
        <f t="shared" ca="1" si="515"/>
        <v>Q6Q6T</v>
      </c>
      <c r="N802">
        <f t="shared" ca="1" si="507"/>
        <v>0</v>
      </c>
      <c r="O802">
        <f t="shared" ca="1" si="546"/>
        <v>0</v>
      </c>
      <c r="P802">
        <f t="shared" ca="1" si="546"/>
        <v>0</v>
      </c>
      <c r="Q802">
        <f t="shared" ca="1" si="546"/>
        <v>0</v>
      </c>
      <c r="R802">
        <f t="shared" ca="1" si="546"/>
        <v>0</v>
      </c>
      <c r="S802">
        <f t="shared" ca="1" si="546"/>
        <v>2</v>
      </c>
      <c r="T802">
        <f t="shared" ca="1" si="546"/>
        <v>0</v>
      </c>
      <c r="U802">
        <f t="shared" ca="1" si="546"/>
        <v>0</v>
      </c>
      <c r="V802">
        <f t="shared" ca="1" si="546"/>
        <v>0</v>
      </c>
      <c r="W802">
        <f t="shared" ca="1" si="546"/>
        <v>1</v>
      </c>
      <c r="X802">
        <f t="shared" ca="1" si="546"/>
        <v>0</v>
      </c>
      <c r="Y802">
        <f t="shared" ca="1" si="546"/>
        <v>2</v>
      </c>
      <c r="Z802">
        <f t="shared" ca="1" si="546"/>
        <v>0</v>
      </c>
      <c r="AA802">
        <f t="shared" ca="1" si="546"/>
        <v>0</v>
      </c>
      <c r="AB802">
        <f t="shared" ca="1" si="529"/>
        <v>5</v>
      </c>
      <c r="AC802" t="b">
        <f t="shared" ca="1" si="516"/>
        <v>0</v>
      </c>
      <c r="AD802" t="b">
        <f t="shared" ca="1" si="517"/>
        <v>0</v>
      </c>
      <c r="AE802" t="b">
        <f t="shared" ca="1" si="518"/>
        <v>0</v>
      </c>
      <c r="AF802" t="b">
        <f t="shared" ca="1" si="519"/>
        <v>0</v>
      </c>
      <c r="AG802" t="b">
        <f t="shared" ca="1" si="520"/>
        <v>1</v>
      </c>
      <c r="AH802" t="b">
        <f t="shared" ca="1" si="521"/>
        <v>0</v>
      </c>
      <c r="AI802" t="b">
        <f t="shared" ca="1" si="522"/>
        <v>0</v>
      </c>
      <c r="AJ802">
        <f t="shared" ca="1" si="530"/>
        <v>1</v>
      </c>
      <c r="AK802">
        <f t="shared" ca="1" si="523"/>
        <v>30790</v>
      </c>
      <c r="AL802">
        <f t="shared" ca="1" si="524"/>
        <v>582</v>
      </c>
      <c r="AM802" s="19">
        <f t="shared" ca="1" si="525"/>
        <v>566868</v>
      </c>
      <c r="AN802" t="str">
        <f ca="1">IF($C802=0,"",
VLOOKUP(MID($E802,1,1),TRANSF2,2,FALSE)
&amp; VLOOKUP(MID($E802,2,1),TRANSF2,2,FALSE)
&amp; VLOOKUP(MID($E802,3,1),TRANSF2,2,FALSE)
&amp; VLOOKUP(MID($E802,4,1),TRANSF2,2,FALSE)
&amp; VLOOKUP(MID($E802,5,1),TRANSF2,2,FALSE)
)</f>
        <v>HDBOC</v>
      </c>
      <c r="AO802" t="str">
        <f t="shared" ca="1" si="531"/>
        <v>HDBOC 596</v>
      </c>
      <c r="AP802" t="str">
        <f ca="1"/>
        <v>NELDF 440</v>
      </c>
      <c r="AQ802" t="str" cm="1">
        <f t="array" aca="1" ref="AQ802:AR802" ca="1">IF($C802=0,"",_xlfn.TEXTSPLIT(AP802," "))</f>
        <v>NELDF</v>
      </c>
      <c r="AR802" t="str">
        <f ca="1"/>
        <v>440</v>
      </c>
      <c r="AS802">
        <f t="shared" ca="1" si="532"/>
        <v>440</v>
      </c>
      <c r="AT802">
        <f ca="1"/>
        <v>790</v>
      </c>
      <c r="AU802" t="str">
        <f ca="1">IF($C802=0,"",
VLOOKUP(MID(AQ802,1,1),REVTRANS2,2,FALSE)
&amp; VLOOKUP(MID(AQ802,2,1),REVTRANS2,2,FALSE)
&amp; VLOOKUP(MID(AQ802,3,1),REVTRANS2,2,FALSE)
&amp; VLOOKUP(MID(AQ802,4,1),REVTRANS2,2,FALSE)
&amp; VLOOKUP(MID(AQ802,5,1),REVTRANS2,2,FALSE)
)</f>
        <v>Q5T46</v>
      </c>
      <c r="AV802">
        <f t="shared" ca="1" si="545"/>
        <v>0</v>
      </c>
      <c r="AW802">
        <f t="shared" ca="1" si="544"/>
        <v>0</v>
      </c>
      <c r="AX802">
        <f t="shared" ca="1" si="544"/>
        <v>0</v>
      </c>
      <c r="AY802">
        <f t="shared" ca="1" si="544"/>
        <v>1</v>
      </c>
      <c r="AZ802">
        <f t="shared" ca="1" si="544"/>
        <v>1</v>
      </c>
      <c r="BA802">
        <f t="shared" ca="1" si="544"/>
        <v>1</v>
      </c>
      <c r="BB802">
        <f t="shared" ca="1" si="544"/>
        <v>0</v>
      </c>
      <c r="BC802">
        <f t="shared" ca="1" si="544"/>
        <v>0</v>
      </c>
      <c r="BD802">
        <f t="shared" ca="1" si="544"/>
        <v>0</v>
      </c>
      <c r="BE802">
        <f t="shared" ca="1" si="544"/>
        <v>1</v>
      </c>
      <c r="BF802">
        <f t="shared" ca="1" si="544"/>
        <v>1</v>
      </c>
      <c r="BG802">
        <f t="shared" ca="1" si="544"/>
        <v>0</v>
      </c>
      <c r="BH802">
        <f t="shared" ca="1" si="544"/>
        <v>0</v>
      </c>
      <c r="BI802" s="37">
        <f t="shared" ca="1" si="544"/>
        <v>0</v>
      </c>
      <c r="BJ802" t="b">
        <f t="shared" ca="1" si="533"/>
        <v>0</v>
      </c>
      <c r="BK802" t="b">
        <f t="shared" ca="1" si="534"/>
        <v>0</v>
      </c>
      <c r="BL802" t="b">
        <f t="shared" ca="1" si="535"/>
        <v>0</v>
      </c>
      <c r="BM802" t="b">
        <f t="shared" ca="1" si="536"/>
        <v>0</v>
      </c>
      <c r="BN802" t="b">
        <f t="shared" ca="1" si="537"/>
        <v>0</v>
      </c>
      <c r="BO802" t="b">
        <f t="shared" ca="1" si="538"/>
        <v>0</v>
      </c>
      <c r="BP802" t="b">
        <f t="shared" ca="1" si="539"/>
        <v>1</v>
      </c>
      <c r="BQ802">
        <f t="shared" ca="1" si="540"/>
        <v>1</v>
      </c>
      <c r="BR802">
        <f t="shared" ca="1" si="541"/>
        <v>10790</v>
      </c>
      <c r="BS802" cm="1">
        <f t="array" aca="1" ref="BS802" ca="1">IF($C802=0,"",RANK(BR802,OFFSET(KKK,0,0,LAST,1),-1))</f>
        <v>101</v>
      </c>
      <c r="BT802" s="19">
        <f t="shared" ca="1" si="542"/>
        <v>44440</v>
      </c>
    </row>
    <row r="803" spans="1:72">
      <c r="A803">
        <v>791</v>
      </c>
      <c r="C803" s="9" t="str">
        <f t="shared" ca="1" si="510"/>
        <v>K5AA5 429</v>
      </c>
      <c r="D803">
        <f t="shared" ca="1" si="513"/>
        <v>9</v>
      </c>
      <c r="E803" t="str">
        <f t="shared" ca="1" si="526"/>
        <v>K5AA5</v>
      </c>
      <c r="F803" t="str">
        <f t="shared" ca="1" si="514"/>
        <v>OEPPE</v>
      </c>
      <c r="G803" t="str">
        <f t="shared" ca="1" si="527"/>
        <v>OEPPE 429</v>
      </c>
      <c r="H803" t="str">
        <f ca="1"/>
        <v>NFNGG 559</v>
      </c>
      <c r="I803" t="str" cm="1">
        <f t="array" aca="1" ref="I803:J803" ca="1">IF($C803=0,"",_xlfn.TEXTSPLIT(H803," "))</f>
        <v>NFNGG</v>
      </c>
      <c r="J803" t="str">
        <f ca="1"/>
        <v>559</v>
      </c>
      <c r="K803">
        <f t="shared" ca="1" si="528"/>
        <v>559</v>
      </c>
      <c r="L803">
        <f ca="1"/>
        <v>791</v>
      </c>
      <c r="M803" t="str">
        <f t="shared" ca="1" si="515"/>
        <v>Q6Q77</v>
      </c>
      <c r="N803">
        <f t="shared" ca="1" si="507"/>
        <v>0</v>
      </c>
      <c r="O803">
        <f t="shared" ca="1" si="546"/>
        <v>0</v>
      </c>
      <c r="P803">
        <f t="shared" ca="1" si="546"/>
        <v>0</v>
      </c>
      <c r="Q803">
        <f t="shared" ca="1" si="546"/>
        <v>0</v>
      </c>
      <c r="R803">
        <f t="shared" ca="1" si="546"/>
        <v>0</v>
      </c>
      <c r="S803">
        <f t="shared" ca="1" si="546"/>
        <v>1</v>
      </c>
      <c r="T803">
        <f t="shared" ca="1" si="546"/>
        <v>2</v>
      </c>
      <c r="U803">
        <f t="shared" ca="1" si="546"/>
        <v>0</v>
      </c>
      <c r="V803">
        <f t="shared" ca="1" si="546"/>
        <v>0</v>
      </c>
      <c r="W803">
        <f t="shared" ca="1" si="546"/>
        <v>0</v>
      </c>
      <c r="X803">
        <f t="shared" ca="1" si="546"/>
        <v>0</v>
      </c>
      <c r="Y803">
        <f t="shared" ca="1" si="546"/>
        <v>2</v>
      </c>
      <c r="Z803">
        <f t="shared" ca="1" si="546"/>
        <v>0</v>
      </c>
      <c r="AA803">
        <f t="shared" ca="1" si="546"/>
        <v>0</v>
      </c>
      <c r="AB803">
        <f t="shared" ca="1" si="529"/>
        <v>5</v>
      </c>
      <c r="AC803" t="b">
        <f t="shared" ca="1" si="516"/>
        <v>0</v>
      </c>
      <c r="AD803" t="b">
        <f t="shared" ca="1" si="517"/>
        <v>0</v>
      </c>
      <c r="AE803" t="b">
        <f t="shared" ca="1" si="518"/>
        <v>0</v>
      </c>
      <c r="AF803" t="b">
        <f t="shared" ca="1" si="519"/>
        <v>0</v>
      </c>
      <c r="AG803" t="b">
        <f t="shared" ca="1" si="520"/>
        <v>1</v>
      </c>
      <c r="AH803" t="b">
        <f t="shared" ca="1" si="521"/>
        <v>0</v>
      </c>
      <c r="AI803" t="b">
        <f t="shared" ca="1" si="522"/>
        <v>0</v>
      </c>
      <c r="AJ803">
        <f t="shared" ca="1" si="530"/>
        <v>1</v>
      </c>
      <c r="AK803">
        <f t="shared" ca="1" si="523"/>
        <v>30791</v>
      </c>
      <c r="AL803">
        <f t="shared" ca="1" si="524"/>
        <v>583</v>
      </c>
      <c r="AM803" s="19">
        <f t="shared" ca="1" si="525"/>
        <v>325897</v>
      </c>
      <c r="AN803" t="str">
        <f ca="1">IF($C803=0,"",
VLOOKUP(MID($E803,1,1),TRANSF2,2,FALSE)
&amp; VLOOKUP(MID($E803,2,1),TRANSF2,2,FALSE)
&amp; VLOOKUP(MID($E803,3,1),TRANSF2,2,FALSE)
&amp; VLOOKUP(MID($E803,4,1),TRANSF2,2,FALSE)
&amp; VLOOKUP(MID($E803,5,1),TRANSF2,2,FALSE)
)</f>
        <v>OEPPE</v>
      </c>
      <c r="AO803" t="str">
        <f t="shared" ca="1" si="531"/>
        <v>OEPPE 429</v>
      </c>
      <c r="AP803" t="str">
        <f ca="1"/>
        <v>NENAD 573</v>
      </c>
      <c r="AQ803" t="str" cm="1">
        <f t="array" aca="1" ref="AQ803:AR803" ca="1">IF($C803=0,"",_xlfn.TEXTSPLIT(AP803," "))</f>
        <v>NENAD</v>
      </c>
      <c r="AR803" t="str">
        <f ca="1"/>
        <v>573</v>
      </c>
      <c r="AS803">
        <f t="shared" ca="1" si="532"/>
        <v>573</v>
      </c>
      <c r="AT803">
        <f ca="1"/>
        <v>791</v>
      </c>
      <c r="AU803" t="str">
        <f ca="1">IF($C803=0,"",
VLOOKUP(MID(AQ803,1,1),REVTRANS2,2,FALSE)
&amp; VLOOKUP(MID(AQ803,2,1),REVTRANS2,2,FALSE)
&amp; VLOOKUP(MID(AQ803,3,1),REVTRANS2,2,FALSE)
&amp; VLOOKUP(MID(AQ803,4,1),REVTRANS2,2,FALSE)
&amp; VLOOKUP(MID(AQ803,5,1),REVTRANS2,2,FALSE)
)</f>
        <v>Q5QJ4</v>
      </c>
      <c r="AV803">
        <f t="shared" ca="1" si="545"/>
        <v>0</v>
      </c>
      <c r="AW803">
        <f t="shared" ca="1" si="544"/>
        <v>0</v>
      </c>
      <c r="AX803">
        <f t="shared" ca="1" si="544"/>
        <v>0</v>
      </c>
      <c r="AY803">
        <f t="shared" ca="1" si="544"/>
        <v>1</v>
      </c>
      <c r="AZ803">
        <f t="shared" ca="1" si="544"/>
        <v>1</v>
      </c>
      <c r="BA803">
        <f t="shared" ca="1" si="544"/>
        <v>0</v>
      </c>
      <c r="BB803">
        <f t="shared" ca="1" si="544"/>
        <v>0</v>
      </c>
      <c r="BC803">
        <f t="shared" ca="1" si="544"/>
        <v>0</v>
      </c>
      <c r="BD803">
        <f t="shared" ca="1" si="544"/>
        <v>0</v>
      </c>
      <c r="BE803">
        <f t="shared" ca="1" si="544"/>
        <v>0</v>
      </c>
      <c r="BF803">
        <f t="shared" ca="1" si="544"/>
        <v>2</v>
      </c>
      <c r="BG803">
        <f t="shared" ca="1" si="544"/>
        <v>0</v>
      </c>
      <c r="BH803">
        <f t="shared" ca="1" si="544"/>
        <v>0</v>
      </c>
      <c r="BI803" s="37">
        <f t="shared" ca="1" si="544"/>
        <v>1</v>
      </c>
      <c r="BJ803" t="b">
        <f t="shared" ca="1" si="533"/>
        <v>0</v>
      </c>
      <c r="BK803" t="b">
        <f t="shared" ca="1" si="534"/>
        <v>0</v>
      </c>
      <c r="BL803" t="b">
        <f t="shared" ca="1" si="535"/>
        <v>0</v>
      </c>
      <c r="BM803" t="b">
        <f t="shared" ca="1" si="536"/>
        <v>1</v>
      </c>
      <c r="BN803" t="b">
        <f t="shared" ca="1" si="537"/>
        <v>0</v>
      </c>
      <c r="BO803" t="b">
        <f t="shared" ca="1" si="538"/>
        <v>0</v>
      </c>
      <c r="BP803" t="b">
        <f t="shared" ca="1" si="539"/>
        <v>0</v>
      </c>
      <c r="BQ803">
        <f t="shared" ca="1" si="540"/>
        <v>1</v>
      </c>
      <c r="BR803">
        <f t="shared" ca="1" si="541"/>
        <v>40791</v>
      </c>
      <c r="BS803" cm="1">
        <f t="array" aca="1" ref="BS803" ca="1">IF($C803=0,"",RANK(BR803,OFFSET(KKK,0,0,LAST,1),-1))</f>
        <v>642</v>
      </c>
      <c r="BT803" s="19">
        <f t="shared" ca="1" si="542"/>
        <v>367866</v>
      </c>
    </row>
    <row r="804" spans="1:72">
      <c r="A804">
        <v>792</v>
      </c>
      <c r="C804" s="9" t="str">
        <f t="shared" ca="1" si="510"/>
        <v>85885 599</v>
      </c>
      <c r="D804">
        <f t="shared" ca="1" si="513"/>
        <v>9</v>
      </c>
      <c r="E804" t="str">
        <f t="shared" ca="1" si="526"/>
        <v>85885</v>
      </c>
      <c r="F804" t="str">
        <f t="shared" ca="1" si="514"/>
        <v>HEHHE</v>
      </c>
      <c r="G804" t="str">
        <f t="shared" ca="1" si="527"/>
        <v>HEHHE 599</v>
      </c>
      <c r="H804" t="str">
        <f ca="1"/>
        <v>NFPPP 486</v>
      </c>
      <c r="I804" t="str" cm="1">
        <f t="array" aca="1" ref="I804:J804" ca="1">IF($C804=0,"",_xlfn.TEXTSPLIT(H804," "))</f>
        <v>NFPPP</v>
      </c>
      <c r="J804" t="str">
        <f ca="1"/>
        <v>486</v>
      </c>
      <c r="K804">
        <f t="shared" ca="1" si="528"/>
        <v>486</v>
      </c>
      <c r="L804">
        <f ca="1"/>
        <v>792</v>
      </c>
      <c r="M804" t="str">
        <f t="shared" ca="1" si="515"/>
        <v>Q6AAA</v>
      </c>
      <c r="N804">
        <f t="shared" ca="1" si="507"/>
        <v>0</v>
      </c>
      <c r="O804">
        <f t="shared" ca="1" si="546"/>
        <v>0</v>
      </c>
      <c r="P804">
        <f t="shared" ca="1" si="546"/>
        <v>0</v>
      </c>
      <c r="Q804">
        <f t="shared" ca="1" si="546"/>
        <v>0</v>
      </c>
      <c r="R804">
        <f t="shared" ca="1" si="546"/>
        <v>0</v>
      </c>
      <c r="S804">
        <f t="shared" ca="1" si="546"/>
        <v>1</v>
      </c>
      <c r="T804">
        <f t="shared" ca="1" si="546"/>
        <v>0</v>
      </c>
      <c r="U804">
        <f t="shared" ca="1" si="546"/>
        <v>0</v>
      </c>
      <c r="V804">
        <f t="shared" ca="1" si="546"/>
        <v>0</v>
      </c>
      <c r="W804">
        <f t="shared" ca="1" si="546"/>
        <v>0</v>
      </c>
      <c r="X804">
        <f t="shared" ca="1" si="546"/>
        <v>0</v>
      </c>
      <c r="Y804">
        <f t="shared" ca="1" si="546"/>
        <v>1</v>
      </c>
      <c r="Z804">
        <f t="shared" ca="1" si="546"/>
        <v>0</v>
      </c>
      <c r="AA804">
        <f t="shared" ca="1" si="546"/>
        <v>3</v>
      </c>
      <c r="AB804">
        <f t="shared" ca="1" si="529"/>
        <v>5</v>
      </c>
      <c r="AC804" t="b">
        <f t="shared" ca="1" si="516"/>
        <v>0</v>
      </c>
      <c r="AD804" t="b">
        <f t="shared" ca="1" si="517"/>
        <v>0</v>
      </c>
      <c r="AE804" t="b">
        <f t="shared" ca="1" si="518"/>
        <v>0</v>
      </c>
      <c r="AF804" t="b">
        <f t="shared" ca="1" si="519"/>
        <v>1</v>
      </c>
      <c r="AG804" t="b">
        <f t="shared" ca="1" si="520"/>
        <v>0</v>
      </c>
      <c r="AH804" t="b">
        <f t="shared" ca="1" si="521"/>
        <v>0</v>
      </c>
      <c r="AI804" t="b">
        <f t="shared" ca="1" si="522"/>
        <v>0</v>
      </c>
      <c r="AJ804">
        <f t="shared" ca="1" si="530"/>
        <v>1</v>
      </c>
      <c r="AK804">
        <f t="shared" ca="1" si="523"/>
        <v>40792</v>
      </c>
      <c r="AL804">
        <f t="shared" ca="1" si="524"/>
        <v>760</v>
      </c>
      <c r="AM804" s="19">
        <f t="shared" ca="1" si="525"/>
        <v>369360</v>
      </c>
      <c r="AN804" t="str">
        <f ca="1">IF($C804=0,"",
VLOOKUP(MID($E804,1,1),TRANSF2,2,FALSE)
&amp; VLOOKUP(MID($E804,2,1),TRANSF2,2,FALSE)
&amp; VLOOKUP(MID($E804,3,1),TRANSF2,2,FALSE)
&amp; VLOOKUP(MID($E804,4,1),TRANSF2,2,FALSE)
&amp; VLOOKUP(MID($E804,5,1),TRANSF2,2,FALSE)
)</f>
        <v>HEHHE</v>
      </c>
      <c r="AO804" t="str">
        <f t="shared" ca="1" si="531"/>
        <v>HEHHE 599</v>
      </c>
      <c r="AP804" t="str">
        <f ca="1"/>
        <v>NENOB 502</v>
      </c>
      <c r="AQ804" t="str" cm="1">
        <f t="array" aca="1" ref="AQ804:AR804" ca="1">IF($C804=0,"",_xlfn.TEXTSPLIT(AP804," "))</f>
        <v>NENOB</v>
      </c>
      <c r="AR804" t="str">
        <f ca="1"/>
        <v>502</v>
      </c>
      <c r="AS804">
        <f t="shared" ca="1" si="532"/>
        <v>502</v>
      </c>
      <c r="AT804">
        <f ca="1"/>
        <v>792</v>
      </c>
      <c r="AU804" t="str">
        <f ca="1">IF($C804=0,"",
VLOOKUP(MID(AQ804,1,1),REVTRANS2,2,FALSE)
&amp; VLOOKUP(MID(AQ804,2,1),REVTRANS2,2,FALSE)
&amp; VLOOKUP(MID(AQ804,3,1),REVTRANS2,2,FALSE)
&amp; VLOOKUP(MID(AQ804,4,1),REVTRANS2,2,FALSE)
&amp; VLOOKUP(MID(AQ804,5,1),REVTRANS2,2,FALSE)
)</f>
        <v>Q5QK2</v>
      </c>
      <c r="AV804">
        <f t="shared" ca="1" si="545"/>
        <v>0</v>
      </c>
      <c r="AW804">
        <f t="shared" ca="1" si="544"/>
        <v>1</v>
      </c>
      <c r="AX804">
        <f t="shared" ca="1" si="544"/>
        <v>0</v>
      </c>
      <c r="AY804">
        <f t="shared" ca="1" si="544"/>
        <v>0</v>
      </c>
      <c r="AZ804">
        <f t="shared" ca="1" si="544"/>
        <v>1</v>
      </c>
      <c r="BA804">
        <f t="shared" ca="1" si="544"/>
        <v>0</v>
      </c>
      <c r="BB804">
        <f t="shared" ca="1" si="544"/>
        <v>0</v>
      </c>
      <c r="BC804">
        <f t="shared" ca="1" si="544"/>
        <v>0</v>
      </c>
      <c r="BD804">
        <f t="shared" ca="1" si="544"/>
        <v>0</v>
      </c>
      <c r="BE804">
        <f t="shared" ca="1" si="544"/>
        <v>0</v>
      </c>
      <c r="BF804">
        <f t="shared" ca="1" si="544"/>
        <v>2</v>
      </c>
      <c r="BG804">
        <f t="shared" ca="1" si="544"/>
        <v>1</v>
      </c>
      <c r="BH804">
        <f t="shared" ca="1" si="544"/>
        <v>0</v>
      </c>
      <c r="BI804" s="37">
        <f t="shared" ca="1" si="544"/>
        <v>0</v>
      </c>
      <c r="BJ804" t="b">
        <f t="shared" ca="1" si="533"/>
        <v>0</v>
      </c>
      <c r="BK804" t="b">
        <f t="shared" ca="1" si="534"/>
        <v>0</v>
      </c>
      <c r="BL804" t="b">
        <f t="shared" ca="1" si="535"/>
        <v>0</v>
      </c>
      <c r="BM804" t="b">
        <f t="shared" ca="1" si="536"/>
        <v>0</v>
      </c>
      <c r="BN804" t="b">
        <f t="shared" ca="1" si="537"/>
        <v>0</v>
      </c>
      <c r="BO804" t="b">
        <f t="shared" ca="1" si="538"/>
        <v>1</v>
      </c>
      <c r="BP804" t="b">
        <f t="shared" ca="1" si="539"/>
        <v>0</v>
      </c>
      <c r="BQ804">
        <f t="shared" ca="1" si="540"/>
        <v>1</v>
      </c>
      <c r="BR804">
        <f t="shared" ca="1" si="541"/>
        <v>20792</v>
      </c>
      <c r="BS804" cm="1">
        <f t="array" aca="1" ref="BS804" ca="1">IF($C804=0,"",RANK(BR804,OFFSET(KKK,0,0,LAST,1),-1))</f>
        <v>286</v>
      </c>
      <c r="BT804" s="19">
        <f t="shared" ca="1" si="542"/>
        <v>143572</v>
      </c>
    </row>
    <row r="805" spans="1:72">
      <c r="A805">
        <v>793</v>
      </c>
      <c r="C805" s="9" t="str">
        <f t="shared" ca="1" si="510"/>
        <v>59779 437</v>
      </c>
      <c r="D805">
        <f t="shared" ca="1" si="513"/>
        <v>9</v>
      </c>
      <c r="E805" t="str">
        <f t="shared" ca="1" si="526"/>
        <v>59779</v>
      </c>
      <c r="F805" t="str">
        <f t="shared" ca="1" si="514"/>
        <v>EIGGI</v>
      </c>
      <c r="G805" t="str">
        <f t="shared" ca="1" si="527"/>
        <v>EIGGI 437</v>
      </c>
      <c r="H805" t="str">
        <f ca="1"/>
        <v>NGHOM 720</v>
      </c>
      <c r="I805" t="str" cm="1">
        <f t="array" aca="1" ref="I805:J805" ca="1">IF($C805=0,"",_xlfn.TEXTSPLIT(H805," "))</f>
        <v>NGHOM</v>
      </c>
      <c r="J805" t="str">
        <f ca="1"/>
        <v>720</v>
      </c>
      <c r="K805">
        <f t="shared" ca="1" si="528"/>
        <v>720</v>
      </c>
      <c r="L805">
        <f ca="1"/>
        <v>793</v>
      </c>
      <c r="M805" t="str">
        <f t="shared" ca="1" si="515"/>
        <v>Q78KJ</v>
      </c>
      <c r="N805">
        <f t="shared" ca="1" si="507"/>
        <v>0</v>
      </c>
      <c r="O805">
        <f t="shared" ca="1" si="546"/>
        <v>0</v>
      </c>
      <c r="P805">
        <f t="shared" ca="1" si="546"/>
        <v>0</v>
      </c>
      <c r="Q805">
        <f t="shared" ca="1" si="546"/>
        <v>0</v>
      </c>
      <c r="R805">
        <f t="shared" ca="1" si="546"/>
        <v>0</v>
      </c>
      <c r="S805">
        <f t="shared" ca="1" si="546"/>
        <v>0</v>
      </c>
      <c r="T805">
        <f t="shared" ca="1" si="546"/>
        <v>1</v>
      </c>
      <c r="U805">
        <f t="shared" ca="1" si="546"/>
        <v>1</v>
      </c>
      <c r="V805">
        <f t="shared" ca="1" si="546"/>
        <v>0</v>
      </c>
      <c r="W805">
        <f t="shared" ca="1" si="546"/>
        <v>0</v>
      </c>
      <c r="X805">
        <f t="shared" ca="1" si="546"/>
        <v>1</v>
      </c>
      <c r="Y805">
        <f t="shared" ca="1" si="546"/>
        <v>1</v>
      </c>
      <c r="Z805">
        <f t="shared" ca="1" si="546"/>
        <v>1</v>
      </c>
      <c r="AA805">
        <f t="shared" ca="1" si="546"/>
        <v>0</v>
      </c>
      <c r="AB805">
        <f t="shared" ca="1" si="529"/>
        <v>5</v>
      </c>
      <c r="AC805" t="b">
        <f t="shared" ca="1" si="516"/>
        <v>0</v>
      </c>
      <c r="AD805" t="b">
        <f t="shared" ca="1" si="517"/>
        <v>0</v>
      </c>
      <c r="AE805" t="b">
        <f t="shared" ca="1" si="518"/>
        <v>0</v>
      </c>
      <c r="AF805" t="b">
        <f t="shared" ca="1" si="519"/>
        <v>0</v>
      </c>
      <c r="AG805" t="b">
        <f t="shared" ca="1" si="520"/>
        <v>0</v>
      </c>
      <c r="AH805" t="b">
        <f t="shared" ca="1" si="521"/>
        <v>0</v>
      </c>
      <c r="AI805" t="b">
        <f t="shared" ca="1" si="522"/>
        <v>1</v>
      </c>
      <c r="AJ805">
        <f t="shared" ca="1" si="530"/>
        <v>1</v>
      </c>
      <c r="AK805">
        <f t="shared" ca="1" si="523"/>
        <v>10793</v>
      </c>
      <c r="AL805">
        <f t="shared" ca="1" si="524"/>
        <v>153</v>
      </c>
      <c r="AM805" s="19">
        <f t="shared" ca="1" si="525"/>
        <v>110160</v>
      </c>
      <c r="AN805" t="str">
        <f ca="1">IF($C805=0,"",
VLOOKUP(MID($E805,1,1),TRANSF2,2,FALSE)
&amp; VLOOKUP(MID($E805,2,1),TRANSF2,2,FALSE)
&amp; VLOOKUP(MID($E805,3,1),TRANSF2,2,FALSE)
&amp; VLOOKUP(MID($E805,4,1),TRANSF2,2,FALSE)
&amp; VLOOKUP(MID($E805,5,1),TRANSF2,2,FALSE)
)</f>
        <v>EIGGI</v>
      </c>
      <c r="AO805" t="str">
        <f t="shared" ca="1" si="531"/>
        <v>EIGGI 437</v>
      </c>
      <c r="AP805" t="str">
        <f ca="1"/>
        <v>NFBAI 576</v>
      </c>
      <c r="AQ805" t="str" cm="1">
        <f t="array" aca="1" ref="AQ805:AR805" ca="1">IF($C805=0,"",_xlfn.TEXTSPLIT(AP805," "))</f>
        <v>NFBAI</v>
      </c>
      <c r="AR805" t="str">
        <f ca="1"/>
        <v>576</v>
      </c>
      <c r="AS805">
        <f t="shared" ca="1" si="532"/>
        <v>576</v>
      </c>
      <c r="AT805">
        <f ca="1"/>
        <v>793</v>
      </c>
      <c r="AU805" t="str">
        <f ca="1">IF($C805=0,"",
VLOOKUP(MID(AQ805,1,1),REVTRANS2,2,FALSE)
&amp; VLOOKUP(MID(AQ805,2,1),REVTRANS2,2,FALSE)
&amp; VLOOKUP(MID(AQ805,3,1),REVTRANS2,2,FALSE)
&amp; VLOOKUP(MID(AQ805,4,1),REVTRANS2,2,FALSE)
&amp; VLOOKUP(MID(AQ805,5,1),REVTRANS2,2,FALSE)
)</f>
        <v>Q62J9</v>
      </c>
      <c r="AV805">
        <f t="shared" ca="1" si="545"/>
        <v>0</v>
      </c>
      <c r="AW805">
        <f t="shared" ca="1" si="544"/>
        <v>1</v>
      </c>
      <c r="AX805">
        <f t="shared" ca="1" si="544"/>
        <v>0</v>
      </c>
      <c r="AY805">
        <f t="shared" ca="1" si="544"/>
        <v>0</v>
      </c>
      <c r="AZ805">
        <f t="shared" ca="1" si="544"/>
        <v>0</v>
      </c>
      <c r="BA805">
        <f t="shared" ca="1" si="544"/>
        <v>1</v>
      </c>
      <c r="BB805">
        <f t="shared" ca="1" si="544"/>
        <v>0</v>
      </c>
      <c r="BC805">
        <f t="shared" ca="1" si="544"/>
        <v>0</v>
      </c>
      <c r="BD805">
        <f t="shared" ca="1" si="544"/>
        <v>1</v>
      </c>
      <c r="BE805">
        <f t="shared" ca="1" si="544"/>
        <v>0</v>
      </c>
      <c r="BF805">
        <f t="shared" ca="1" si="544"/>
        <v>1</v>
      </c>
      <c r="BG805">
        <f t="shared" ca="1" si="544"/>
        <v>0</v>
      </c>
      <c r="BH805">
        <f t="shared" ca="1" si="544"/>
        <v>0</v>
      </c>
      <c r="BI805" s="37">
        <f t="shared" ca="1" si="544"/>
        <v>1</v>
      </c>
      <c r="BJ805" t="b">
        <f t="shared" ca="1" si="533"/>
        <v>0</v>
      </c>
      <c r="BK805" t="b">
        <f t="shared" ca="1" si="534"/>
        <v>0</v>
      </c>
      <c r="BL805" t="b">
        <f t="shared" ca="1" si="535"/>
        <v>0</v>
      </c>
      <c r="BM805" t="b">
        <f t="shared" ca="1" si="536"/>
        <v>0</v>
      </c>
      <c r="BN805" t="b">
        <f t="shared" ca="1" si="537"/>
        <v>0</v>
      </c>
      <c r="BO805" t="b">
        <f t="shared" ca="1" si="538"/>
        <v>1</v>
      </c>
      <c r="BP805" t="b">
        <f t="shared" ca="1" si="539"/>
        <v>0</v>
      </c>
      <c r="BQ805">
        <f t="shared" ca="1" si="540"/>
        <v>1</v>
      </c>
      <c r="BR805">
        <f t="shared" ca="1" si="541"/>
        <v>20793</v>
      </c>
      <c r="BS805" cm="1">
        <f t="array" aca="1" ref="BS805" ca="1">IF($C805=0,"",RANK(BR805,OFFSET(KKK,0,0,LAST,1),-1))</f>
        <v>287</v>
      </c>
      <c r="BT805" s="19">
        <f t="shared" ca="1" si="542"/>
        <v>165312</v>
      </c>
    </row>
    <row r="806" spans="1:72">
      <c r="A806">
        <v>794</v>
      </c>
      <c r="C806" s="9" t="str">
        <f t="shared" ca="1" si="510"/>
        <v>A336J 779</v>
      </c>
      <c r="D806">
        <f t="shared" ca="1" si="513"/>
        <v>9</v>
      </c>
      <c r="E806" t="str">
        <f t="shared" ca="1" si="526"/>
        <v>A336J</v>
      </c>
      <c r="F806" t="str">
        <f t="shared" ca="1" si="514"/>
        <v>PCCFM</v>
      </c>
      <c r="G806" t="str">
        <f t="shared" ca="1" si="527"/>
        <v>PCCFM 779</v>
      </c>
      <c r="H806" t="str">
        <f ca="1"/>
        <v>NGMGG 114</v>
      </c>
      <c r="I806" t="str" cm="1">
        <f t="array" aca="1" ref="I806:J806" ca="1">IF($C806=0,"",_xlfn.TEXTSPLIT(H806," "))</f>
        <v>NGMGG</v>
      </c>
      <c r="J806" t="str">
        <f ca="1"/>
        <v>114</v>
      </c>
      <c r="K806">
        <f t="shared" ca="1" si="528"/>
        <v>114</v>
      </c>
      <c r="L806">
        <f ca="1"/>
        <v>794</v>
      </c>
      <c r="M806" t="str">
        <f t="shared" ca="1" si="515"/>
        <v>Q7J77</v>
      </c>
      <c r="N806">
        <f t="shared" ca="1" si="507"/>
        <v>0</v>
      </c>
      <c r="O806">
        <f t="shared" ca="1" si="546"/>
        <v>0</v>
      </c>
      <c r="P806">
        <f t="shared" ca="1" si="546"/>
        <v>0</v>
      </c>
      <c r="Q806">
        <f t="shared" ca="1" si="546"/>
        <v>0</v>
      </c>
      <c r="R806">
        <f t="shared" ca="1" si="546"/>
        <v>0</v>
      </c>
      <c r="S806">
        <f t="shared" ca="1" si="546"/>
        <v>0</v>
      </c>
      <c r="T806">
        <f t="shared" ca="1" si="546"/>
        <v>3</v>
      </c>
      <c r="U806">
        <f t="shared" ca="1" si="546"/>
        <v>0</v>
      </c>
      <c r="V806">
        <f t="shared" ca="1" si="546"/>
        <v>0</v>
      </c>
      <c r="W806">
        <f t="shared" ca="1" si="546"/>
        <v>0</v>
      </c>
      <c r="X806">
        <f t="shared" ca="1" si="546"/>
        <v>1</v>
      </c>
      <c r="Y806">
        <f t="shared" ca="1" si="546"/>
        <v>1</v>
      </c>
      <c r="Z806">
        <f t="shared" ca="1" si="546"/>
        <v>0</v>
      </c>
      <c r="AA806">
        <f t="shared" ca="1" si="546"/>
        <v>0</v>
      </c>
      <c r="AB806">
        <f t="shared" ca="1" si="529"/>
        <v>5</v>
      </c>
      <c r="AC806" t="b">
        <f t="shared" ca="1" si="516"/>
        <v>0</v>
      </c>
      <c r="AD806" t="b">
        <f t="shared" ca="1" si="517"/>
        <v>0</v>
      </c>
      <c r="AE806" t="b">
        <f t="shared" ca="1" si="518"/>
        <v>0</v>
      </c>
      <c r="AF806" t="b">
        <f t="shared" ca="1" si="519"/>
        <v>1</v>
      </c>
      <c r="AG806" t="b">
        <f t="shared" ca="1" si="520"/>
        <v>0</v>
      </c>
      <c r="AH806" t="b">
        <f t="shared" ca="1" si="521"/>
        <v>0</v>
      </c>
      <c r="AI806" t="b">
        <f t="shared" ca="1" si="522"/>
        <v>0</v>
      </c>
      <c r="AJ806">
        <f t="shared" ca="1" si="530"/>
        <v>1</v>
      </c>
      <c r="AK806">
        <f t="shared" ca="1" si="523"/>
        <v>40794</v>
      </c>
      <c r="AL806">
        <f t="shared" ca="1" si="524"/>
        <v>761</v>
      </c>
      <c r="AM806" s="19">
        <f t="shared" ca="1" si="525"/>
        <v>86754</v>
      </c>
      <c r="AN806" t="str">
        <f ca="1">IF($C806=0,"",
VLOOKUP(MID($E806,1,1),TRANSF2,2,FALSE)
&amp; VLOOKUP(MID($E806,2,1),TRANSF2,2,FALSE)
&amp; VLOOKUP(MID($E806,3,1),TRANSF2,2,FALSE)
&amp; VLOOKUP(MID($E806,4,1),TRANSF2,2,FALSE)
&amp; VLOOKUP(MID($E806,5,1),TRANSF2,2,FALSE)
)</f>
        <v>PCCFA</v>
      </c>
      <c r="AO806" t="str">
        <f t="shared" ca="1" si="531"/>
        <v>PCCFA 779</v>
      </c>
      <c r="AP806" t="str">
        <f ca="1"/>
        <v>NFHDI 571</v>
      </c>
      <c r="AQ806" t="str" cm="1">
        <f t="array" aca="1" ref="AQ806:AR806" ca="1">IF($C806=0,"",_xlfn.TEXTSPLIT(AP806," "))</f>
        <v>NFHDI</v>
      </c>
      <c r="AR806" t="str">
        <f ca="1"/>
        <v>571</v>
      </c>
      <c r="AS806">
        <f t="shared" ca="1" si="532"/>
        <v>571</v>
      </c>
      <c r="AT806">
        <f ca="1"/>
        <v>794</v>
      </c>
      <c r="AU806" t="str">
        <f ca="1">IF($C806=0,"",
VLOOKUP(MID(AQ806,1,1),REVTRANS2,2,FALSE)
&amp; VLOOKUP(MID(AQ806,2,1),REVTRANS2,2,FALSE)
&amp; VLOOKUP(MID(AQ806,3,1),REVTRANS2,2,FALSE)
&amp; VLOOKUP(MID(AQ806,4,1),REVTRANS2,2,FALSE)
&amp; VLOOKUP(MID(AQ806,5,1),REVTRANS2,2,FALSE)
)</f>
        <v>Q6849</v>
      </c>
      <c r="AV806">
        <f t="shared" ca="1" si="545"/>
        <v>0</v>
      </c>
      <c r="AW806">
        <f t="shared" ca="1" si="544"/>
        <v>0</v>
      </c>
      <c r="AX806">
        <f t="shared" ca="1" si="544"/>
        <v>0</v>
      </c>
      <c r="AY806">
        <f t="shared" ca="1" si="544"/>
        <v>1</v>
      </c>
      <c r="AZ806">
        <f t="shared" ca="1" si="544"/>
        <v>0</v>
      </c>
      <c r="BA806">
        <f t="shared" ca="1" si="544"/>
        <v>1</v>
      </c>
      <c r="BB806">
        <f t="shared" ca="1" si="544"/>
        <v>0</v>
      </c>
      <c r="BC806">
        <f t="shared" ca="1" si="544"/>
        <v>1</v>
      </c>
      <c r="BD806">
        <f t="shared" ca="1" si="544"/>
        <v>1</v>
      </c>
      <c r="BE806">
        <f t="shared" ca="1" si="544"/>
        <v>0</v>
      </c>
      <c r="BF806">
        <f t="shared" ca="1" si="544"/>
        <v>1</v>
      </c>
      <c r="BG806">
        <f t="shared" ca="1" si="544"/>
        <v>0</v>
      </c>
      <c r="BH806">
        <f t="shared" ca="1" si="544"/>
        <v>0</v>
      </c>
      <c r="BI806" s="37">
        <f t="shared" ca="1" si="544"/>
        <v>0</v>
      </c>
      <c r="BJ806" t="b">
        <f t="shared" ca="1" si="533"/>
        <v>0</v>
      </c>
      <c r="BK806" t="b">
        <f t="shared" ca="1" si="534"/>
        <v>0</v>
      </c>
      <c r="BL806" t="b">
        <f t="shared" ca="1" si="535"/>
        <v>0</v>
      </c>
      <c r="BM806" t="b">
        <f t="shared" ca="1" si="536"/>
        <v>0</v>
      </c>
      <c r="BN806" t="b">
        <f t="shared" ca="1" si="537"/>
        <v>0</v>
      </c>
      <c r="BO806" t="b">
        <f t="shared" ca="1" si="538"/>
        <v>0</v>
      </c>
      <c r="BP806" t="b">
        <f t="shared" ca="1" si="539"/>
        <v>1</v>
      </c>
      <c r="BQ806">
        <f t="shared" ca="1" si="540"/>
        <v>1</v>
      </c>
      <c r="BR806">
        <f t="shared" ca="1" si="541"/>
        <v>10794</v>
      </c>
      <c r="BS806" cm="1">
        <f t="array" aca="1" ref="BS806" ca="1">IF($C806=0,"",RANK(BR806,OFFSET(KKK,0,0,LAST,1),-1))</f>
        <v>102</v>
      </c>
      <c r="BT806" s="19">
        <f t="shared" ca="1" si="542"/>
        <v>58242</v>
      </c>
    </row>
    <row r="807" spans="1:72">
      <c r="A807">
        <v>795</v>
      </c>
      <c r="C807" s="9" t="str">
        <f t="shared" ca="1" si="510"/>
        <v>TT3A3 366</v>
      </c>
      <c r="D807">
        <f t="shared" ca="1" si="513"/>
        <v>9</v>
      </c>
      <c r="E807" t="str">
        <f t="shared" ca="1" si="526"/>
        <v>TT3A3</v>
      </c>
      <c r="F807" t="str">
        <f t="shared" ca="1" si="514"/>
        <v>LLCPC</v>
      </c>
      <c r="G807" t="str">
        <f t="shared" ca="1" si="527"/>
        <v>LLCPC 366</v>
      </c>
      <c r="H807" t="str">
        <f ca="1"/>
        <v>NGMNN 438</v>
      </c>
      <c r="I807" t="str" cm="1">
        <f t="array" aca="1" ref="I807:J807" ca="1">IF($C807=0,"",_xlfn.TEXTSPLIT(H807," "))</f>
        <v>NGMNN</v>
      </c>
      <c r="J807" t="str">
        <f ca="1"/>
        <v>438</v>
      </c>
      <c r="K807">
        <f t="shared" ca="1" si="528"/>
        <v>438</v>
      </c>
      <c r="L807">
        <f ca="1"/>
        <v>795</v>
      </c>
      <c r="M807" t="str">
        <f t="shared" ca="1" si="515"/>
        <v>Q7JQQ</v>
      </c>
      <c r="N807">
        <f t="shared" ca="1" si="507"/>
        <v>0</v>
      </c>
      <c r="O807">
        <f t="shared" ref="O807:AA816" ca="1" si="547">IF($C807=0,"",(LEN($M807)-LEN(SUBSTITUTE($M807,O$11,""))))</f>
        <v>0</v>
      </c>
      <c r="P807">
        <f t="shared" ca="1" si="547"/>
        <v>0</v>
      </c>
      <c r="Q807">
        <f t="shared" ca="1" si="547"/>
        <v>0</v>
      </c>
      <c r="R807">
        <f t="shared" ca="1" si="547"/>
        <v>0</v>
      </c>
      <c r="S807">
        <f t="shared" ca="1" si="547"/>
        <v>0</v>
      </c>
      <c r="T807">
        <f t="shared" ca="1" si="547"/>
        <v>1</v>
      </c>
      <c r="U807">
        <f t="shared" ca="1" si="547"/>
        <v>0</v>
      </c>
      <c r="V807">
        <f t="shared" ca="1" si="547"/>
        <v>0</v>
      </c>
      <c r="W807">
        <f t="shared" ca="1" si="547"/>
        <v>0</v>
      </c>
      <c r="X807">
        <f t="shared" ca="1" si="547"/>
        <v>1</v>
      </c>
      <c r="Y807">
        <f t="shared" ca="1" si="547"/>
        <v>3</v>
      </c>
      <c r="Z807">
        <f t="shared" ca="1" si="547"/>
        <v>0</v>
      </c>
      <c r="AA807">
        <f t="shared" ca="1" si="547"/>
        <v>0</v>
      </c>
      <c r="AB807">
        <f t="shared" ca="1" si="529"/>
        <v>5</v>
      </c>
      <c r="AC807" t="b">
        <f t="shared" ca="1" si="516"/>
        <v>0</v>
      </c>
      <c r="AD807" t="b">
        <f t="shared" ca="1" si="517"/>
        <v>0</v>
      </c>
      <c r="AE807" t="b">
        <f t="shared" ca="1" si="518"/>
        <v>0</v>
      </c>
      <c r="AF807" t="b">
        <f t="shared" ca="1" si="519"/>
        <v>1</v>
      </c>
      <c r="AG807" t="b">
        <f t="shared" ca="1" si="520"/>
        <v>0</v>
      </c>
      <c r="AH807" t="b">
        <f t="shared" ca="1" si="521"/>
        <v>0</v>
      </c>
      <c r="AI807" t="b">
        <f t="shared" ca="1" si="522"/>
        <v>0</v>
      </c>
      <c r="AJ807">
        <f t="shared" ca="1" si="530"/>
        <v>1</v>
      </c>
      <c r="AK807">
        <f t="shared" ca="1" si="523"/>
        <v>40795</v>
      </c>
      <c r="AL807">
        <f t="shared" ca="1" si="524"/>
        <v>762</v>
      </c>
      <c r="AM807" s="19">
        <f t="shared" ca="1" si="525"/>
        <v>333756</v>
      </c>
      <c r="AN807" t="str">
        <f ca="1">IF($C807=0,"",
VLOOKUP(MID($E807,1,1),TRANSF2,2,FALSE)
&amp; VLOOKUP(MID($E807,2,1),TRANSF2,2,FALSE)
&amp; VLOOKUP(MID($E807,3,1),TRANSF2,2,FALSE)
&amp; VLOOKUP(MID($E807,4,1),TRANSF2,2,FALSE)
&amp; VLOOKUP(MID($E807,5,1),TRANSF2,2,FALSE)
)</f>
        <v>LLCPC</v>
      </c>
      <c r="AO807" t="str">
        <f t="shared" ca="1" si="531"/>
        <v>LLCPC 366</v>
      </c>
      <c r="AP807" t="str">
        <f ca="1"/>
        <v>NFNFL 974</v>
      </c>
      <c r="AQ807" t="str" cm="1">
        <f t="array" aca="1" ref="AQ807:AR807" ca="1">IF($C807=0,"",_xlfn.TEXTSPLIT(AP807," "))</f>
        <v>NFNFL</v>
      </c>
      <c r="AR807" t="str">
        <f ca="1"/>
        <v>974</v>
      </c>
      <c r="AS807">
        <f t="shared" ca="1" si="532"/>
        <v>974</v>
      </c>
      <c r="AT807">
        <f ca="1"/>
        <v>795</v>
      </c>
      <c r="AU807" t="str">
        <f ca="1">IF($C807=0,"",
VLOOKUP(MID(AQ807,1,1),REVTRANS2,2,FALSE)
&amp; VLOOKUP(MID(AQ807,2,1),REVTRANS2,2,FALSE)
&amp; VLOOKUP(MID(AQ807,3,1),REVTRANS2,2,FALSE)
&amp; VLOOKUP(MID(AQ807,4,1),REVTRANS2,2,FALSE)
&amp; VLOOKUP(MID(AQ807,5,1),REVTRANS2,2,FALSE)
)</f>
        <v>Q6Q6T</v>
      </c>
      <c r="AV807">
        <f t="shared" ca="1" si="545"/>
        <v>0</v>
      </c>
      <c r="AW807">
        <f t="shared" ca="1" si="544"/>
        <v>0</v>
      </c>
      <c r="AX807">
        <f t="shared" ca="1" si="544"/>
        <v>0</v>
      </c>
      <c r="AY807">
        <f t="shared" ca="1" si="544"/>
        <v>0</v>
      </c>
      <c r="AZ807">
        <f t="shared" ca="1" si="544"/>
        <v>0</v>
      </c>
      <c r="BA807">
        <f t="shared" ca="1" si="544"/>
        <v>2</v>
      </c>
      <c r="BB807">
        <f t="shared" ca="1" si="544"/>
        <v>0</v>
      </c>
      <c r="BC807">
        <f t="shared" ca="1" si="544"/>
        <v>0</v>
      </c>
      <c r="BD807">
        <f t="shared" ca="1" si="544"/>
        <v>0</v>
      </c>
      <c r="BE807">
        <f t="shared" ca="1" si="544"/>
        <v>1</v>
      </c>
      <c r="BF807">
        <f t="shared" ca="1" si="544"/>
        <v>2</v>
      </c>
      <c r="BG807">
        <f t="shared" ca="1" si="544"/>
        <v>0</v>
      </c>
      <c r="BH807">
        <f t="shared" ca="1" si="544"/>
        <v>0</v>
      </c>
      <c r="BI807" s="37">
        <f t="shared" ca="1" si="544"/>
        <v>0</v>
      </c>
      <c r="BJ807" t="b">
        <f t="shared" ca="1" si="533"/>
        <v>0</v>
      </c>
      <c r="BK807" t="b">
        <f t="shared" ca="1" si="534"/>
        <v>0</v>
      </c>
      <c r="BL807" t="b">
        <f t="shared" ca="1" si="535"/>
        <v>0</v>
      </c>
      <c r="BM807" t="b">
        <f t="shared" ca="1" si="536"/>
        <v>0</v>
      </c>
      <c r="BN807" t="b">
        <f t="shared" ca="1" si="537"/>
        <v>1</v>
      </c>
      <c r="BO807" t="b">
        <f t="shared" ca="1" si="538"/>
        <v>0</v>
      </c>
      <c r="BP807" t="b">
        <f t="shared" ca="1" si="539"/>
        <v>0</v>
      </c>
      <c r="BQ807">
        <f t="shared" ca="1" si="540"/>
        <v>1</v>
      </c>
      <c r="BR807">
        <f t="shared" ca="1" si="541"/>
        <v>30795</v>
      </c>
      <c r="BS807" cm="1">
        <f t="array" aca="1" ref="BS807" ca="1">IF($C807=0,"",RANK(BR807,OFFSET(KKK,0,0,LAST,1),-1))</f>
        <v>419</v>
      </c>
      <c r="BT807" s="19">
        <f t="shared" ca="1" si="542"/>
        <v>408106</v>
      </c>
    </row>
    <row r="808" spans="1:72">
      <c r="A808">
        <v>796</v>
      </c>
      <c r="C808" s="9" t="str">
        <f t="shared" ca="1" si="510"/>
        <v>97Q7A 261</v>
      </c>
      <c r="D808">
        <f t="shared" ca="1" si="513"/>
        <v>9</v>
      </c>
      <c r="E808" t="str">
        <f t="shared" ca="1" si="526"/>
        <v>97Q7A</v>
      </c>
      <c r="F808" t="str">
        <f t="shared" ca="1" si="514"/>
        <v>IGNGP</v>
      </c>
      <c r="G808" t="str">
        <f t="shared" ca="1" si="527"/>
        <v>IGNGP 261</v>
      </c>
      <c r="H808" t="str">
        <f ca="1"/>
        <v>NHBLM 245</v>
      </c>
      <c r="I808" t="str" cm="1">
        <f t="array" aca="1" ref="I808:J808" ca="1">IF($C808=0,"",_xlfn.TEXTSPLIT(H808," "))</f>
        <v>NHBLM</v>
      </c>
      <c r="J808" t="str">
        <f ca="1"/>
        <v>245</v>
      </c>
      <c r="K808">
        <f t="shared" ca="1" si="528"/>
        <v>245</v>
      </c>
      <c r="L808">
        <f ca="1"/>
        <v>796</v>
      </c>
      <c r="M808" t="str">
        <f t="shared" ca="1" si="515"/>
        <v>Q82TJ</v>
      </c>
      <c r="N808">
        <f t="shared" ca="1" si="507"/>
        <v>0</v>
      </c>
      <c r="O808">
        <f t="shared" ca="1" si="547"/>
        <v>1</v>
      </c>
      <c r="P808">
        <f t="shared" ca="1" si="547"/>
        <v>0</v>
      </c>
      <c r="Q808">
        <f t="shared" ca="1" si="547"/>
        <v>0</v>
      </c>
      <c r="R808">
        <f t="shared" ca="1" si="547"/>
        <v>0</v>
      </c>
      <c r="S808">
        <f t="shared" ca="1" si="547"/>
        <v>0</v>
      </c>
      <c r="T808">
        <f t="shared" ca="1" si="547"/>
        <v>0</v>
      </c>
      <c r="U808">
        <f t="shared" ca="1" si="547"/>
        <v>1</v>
      </c>
      <c r="V808">
        <f t="shared" ca="1" si="547"/>
        <v>0</v>
      </c>
      <c r="W808">
        <f t="shared" ca="1" si="547"/>
        <v>1</v>
      </c>
      <c r="X808">
        <f t="shared" ca="1" si="547"/>
        <v>1</v>
      </c>
      <c r="Y808">
        <f t="shared" ca="1" si="547"/>
        <v>1</v>
      </c>
      <c r="Z808">
        <f t="shared" ca="1" si="547"/>
        <v>0</v>
      </c>
      <c r="AA808">
        <f t="shared" ca="1" si="547"/>
        <v>0</v>
      </c>
      <c r="AB808">
        <f t="shared" ca="1" si="529"/>
        <v>5</v>
      </c>
      <c r="AC808" t="b">
        <f t="shared" ca="1" si="516"/>
        <v>0</v>
      </c>
      <c r="AD808" t="b">
        <f t="shared" ca="1" si="517"/>
        <v>0</v>
      </c>
      <c r="AE808" t="b">
        <f t="shared" ca="1" si="518"/>
        <v>0</v>
      </c>
      <c r="AF808" t="b">
        <f t="shared" ca="1" si="519"/>
        <v>0</v>
      </c>
      <c r="AG808" t="b">
        <f t="shared" ca="1" si="520"/>
        <v>0</v>
      </c>
      <c r="AH808" t="b">
        <f t="shared" ca="1" si="521"/>
        <v>0</v>
      </c>
      <c r="AI808" t="b">
        <f t="shared" ca="1" si="522"/>
        <v>1</v>
      </c>
      <c r="AJ808">
        <f t="shared" ca="1" si="530"/>
        <v>1</v>
      </c>
      <c r="AK808">
        <f t="shared" ca="1" si="523"/>
        <v>10796</v>
      </c>
      <c r="AL808">
        <f t="shared" ca="1" si="524"/>
        <v>154</v>
      </c>
      <c r="AM808" s="19">
        <f t="shared" ca="1" si="525"/>
        <v>37730</v>
      </c>
      <c r="AN808" t="str">
        <f ca="1">IF($C808=0,"",
VLOOKUP(MID($E808,1,1),TRANSF2,2,FALSE)
&amp; VLOOKUP(MID($E808,2,1),TRANSF2,2,FALSE)
&amp; VLOOKUP(MID($E808,3,1),TRANSF2,2,FALSE)
&amp; VLOOKUP(MID($E808,4,1),TRANSF2,2,FALSE)
&amp; VLOOKUP(MID($E808,5,1),TRANSF2,2,FALSE)
)</f>
        <v>IGNGP</v>
      </c>
      <c r="AO808" t="str">
        <f t="shared" ca="1" si="531"/>
        <v>IGNGP 261</v>
      </c>
      <c r="AP808" t="str">
        <f ca="1"/>
        <v>NFNGG 559</v>
      </c>
      <c r="AQ808" t="str" cm="1">
        <f t="array" aca="1" ref="AQ808:AR808" ca="1">IF($C808=0,"",_xlfn.TEXTSPLIT(AP808," "))</f>
        <v>NFNGG</v>
      </c>
      <c r="AR808" t="str">
        <f ca="1"/>
        <v>559</v>
      </c>
      <c r="AS808">
        <f t="shared" ca="1" si="532"/>
        <v>559</v>
      </c>
      <c r="AT808">
        <f ca="1"/>
        <v>796</v>
      </c>
      <c r="AU808" t="str">
        <f ca="1">IF($C808=0,"",
VLOOKUP(MID(AQ808,1,1),REVTRANS2,2,FALSE)
&amp; VLOOKUP(MID(AQ808,2,1),REVTRANS2,2,FALSE)
&amp; VLOOKUP(MID(AQ808,3,1),REVTRANS2,2,FALSE)
&amp; VLOOKUP(MID(AQ808,4,1),REVTRANS2,2,FALSE)
&amp; VLOOKUP(MID(AQ808,5,1),REVTRANS2,2,FALSE)
)</f>
        <v>Q6Q77</v>
      </c>
      <c r="AV808">
        <f t="shared" ca="1" si="545"/>
        <v>0</v>
      </c>
      <c r="AW808">
        <f t="shared" ca="1" si="544"/>
        <v>0</v>
      </c>
      <c r="AX808">
        <f t="shared" ca="1" si="544"/>
        <v>0</v>
      </c>
      <c r="AY808">
        <f t="shared" ca="1" si="544"/>
        <v>0</v>
      </c>
      <c r="AZ808">
        <f t="shared" ca="1" si="544"/>
        <v>0</v>
      </c>
      <c r="BA808">
        <f t="shared" ca="1" si="544"/>
        <v>1</v>
      </c>
      <c r="BB808">
        <f t="shared" ca="1" si="544"/>
        <v>2</v>
      </c>
      <c r="BC808">
        <f t="shared" ca="1" si="544"/>
        <v>0</v>
      </c>
      <c r="BD808">
        <f t="shared" ca="1" si="544"/>
        <v>0</v>
      </c>
      <c r="BE808">
        <f t="shared" ca="1" si="544"/>
        <v>0</v>
      </c>
      <c r="BF808">
        <f t="shared" ca="1" si="544"/>
        <v>2</v>
      </c>
      <c r="BG808">
        <f t="shared" ca="1" si="544"/>
        <v>0</v>
      </c>
      <c r="BH808">
        <f t="shared" ca="1" si="544"/>
        <v>0</v>
      </c>
      <c r="BI808" s="37">
        <f t="shared" ca="1" si="544"/>
        <v>0</v>
      </c>
      <c r="BJ808" t="b">
        <f t="shared" ca="1" si="533"/>
        <v>0</v>
      </c>
      <c r="BK808" t="b">
        <f t="shared" ca="1" si="534"/>
        <v>0</v>
      </c>
      <c r="BL808" t="b">
        <f t="shared" ca="1" si="535"/>
        <v>0</v>
      </c>
      <c r="BM808" t="b">
        <f t="shared" ca="1" si="536"/>
        <v>0</v>
      </c>
      <c r="BN808" t="b">
        <f t="shared" ca="1" si="537"/>
        <v>1</v>
      </c>
      <c r="BO808" t="b">
        <f t="shared" ca="1" si="538"/>
        <v>0</v>
      </c>
      <c r="BP808" t="b">
        <f t="shared" ca="1" si="539"/>
        <v>0</v>
      </c>
      <c r="BQ808">
        <f t="shared" ca="1" si="540"/>
        <v>1</v>
      </c>
      <c r="BR808">
        <f t="shared" ca="1" si="541"/>
        <v>30796</v>
      </c>
      <c r="BS808" cm="1">
        <f t="array" aca="1" ref="BS808" ca="1">IF($C808=0,"",RANK(BR808,OFFSET(KKK,0,0,LAST,1),-1))</f>
        <v>420</v>
      </c>
      <c r="BT808" s="19">
        <f t="shared" ca="1" si="542"/>
        <v>234780</v>
      </c>
    </row>
    <row r="809" spans="1:72">
      <c r="A809">
        <v>797</v>
      </c>
      <c r="C809" s="9" t="str">
        <f t="shared" ca="1" si="510"/>
        <v>83393 545</v>
      </c>
      <c r="D809">
        <f t="shared" ca="1" si="513"/>
        <v>9</v>
      </c>
      <c r="E809" t="str">
        <f t="shared" ca="1" si="526"/>
        <v>83393</v>
      </c>
      <c r="F809" t="str">
        <f t="shared" ca="1" si="514"/>
        <v>HCCIC</v>
      </c>
      <c r="G809" t="str">
        <f t="shared" ca="1" si="527"/>
        <v>HCCIC 545</v>
      </c>
      <c r="H809" t="str">
        <f ca="1"/>
        <v>NHHDD 786</v>
      </c>
      <c r="I809" t="str" cm="1">
        <f t="array" aca="1" ref="I809:J809" ca="1">IF($C809=0,"",_xlfn.TEXTSPLIT(H809," "))</f>
        <v>NHHDD</v>
      </c>
      <c r="J809" t="str">
        <f ca="1"/>
        <v>786</v>
      </c>
      <c r="K809">
        <f t="shared" ca="1" si="528"/>
        <v>786</v>
      </c>
      <c r="L809">
        <f ca="1"/>
        <v>797</v>
      </c>
      <c r="M809" t="str">
        <f t="shared" ca="1" si="515"/>
        <v>Q8844</v>
      </c>
      <c r="N809">
        <f t="shared" ca="1" si="507"/>
        <v>0</v>
      </c>
      <c r="O809">
        <f t="shared" ca="1" si="547"/>
        <v>0</v>
      </c>
      <c r="P809">
        <f t="shared" ca="1" si="547"/>
        <v>0</v>
      </c>
      <c r="Q809">
        <f t="shared" ca="1" si="547"/>
        <v>2</v>
      </c>
      <c r="R809">
        <f t="shared" ca="1" si="547"/>
        <v>0</v>
      </c>
      <c r="S809">
        <f t="shared" ca="1" si="547"/>
        <v>0</v>
      </c>
      <c r="T809">
        <f t="shared" ca="1" si="547"/>
        <v>0</v>
      </c>
      <c r="U809">
        <f t="shared" ca="1" si="547"/>
        <v>2</v>
      </c>
      <c r="V809">
        <f t="shared" ca="1" si="547"/>
        <v>0</v>
      </c>
      <c r="W809">
        <f t="shared" ca="1" si="547"/>
        <v>0</v>
      </c>
      <c r="X809">
        <f t="shared" ca="1" si="547"/>
        <v>0</v>
      </c>
      <c r="Y809">
        <f t="shared" ca="1" si="547"/>
        <v>1</v>
      </c>
      <c r="Z809">
        <f t="shared" ca="1" si="547"/>
        <v>0</v>
      </c>
      <c r="AA809">
        <f t="shared" ca="1" si="547"/>
        <v>0</v>
      </c>
      <c r="AB809">
        <f t="shared" ca="1" si="529"/>
        <v>5</v>
      </c>
      <c r="AC809" t="b">
        <f t="shared" ca="1" si="516"/>
        <v>0</v>
      </c>
      <c r="AD809" t="b">
        <f t="shared" ca="1" si="517"/>
        <v>0</v>
      </c>
      <c r="AE809" t="b">
        <f t="shared" ca="1" si="518"/>
        <v>0</v>
      </c>
      <c r="AF809" t="b">
        <f t="shared" ca="1" si="519"/>
        <v>0</v>
      </c>
      <c r="AG809" t="b">
        <f t="shared" ca="1" si="520"/>
        <v>1</v>
      </c>
      <c r="AH809" t="b">
        <f t="shared" ca="1" si="521"/>
        <v>0</v>
      </c>
      <c r="AI809" t="b">
        <f t="shared" ca="1" si="522"/>
        <v>0</v>
      </c>
      <c r="AJ809">
        <f t="shared" ca="1" si="530"/>
        <v>1</v>
      </c>
      <c r="AK809">
        <f t="shared" ca="1" si="523"/>
        <v>30797</v>
      </c>
      <c r="AL809">
        <f t="shared" ca="1" si="524"/>
        <v>584</v>
      </c>
      <c r="AM809" s="19">
        <f t="shared" ca="1" si="525"/>
        <v>459024</v>
      </c>
      <c r="AN809" t="str">
        <f ca="1">IF($C809=0,"",
VLOOKUP(MID($E809,1,1),TRANSF2,2,FALSE)
&amp; VLOOKUP(MID($E809,2,1),TRANSF2,2,FALSE)
&amp; VLOOKUP(MID($E809,3,1),TRANSF2,2,FALSE)
&amp; VLOOKUP(MID($E809,4,1),TRANSF2,2,FALSE)
&amp; VLOOKUP(MID($E809,5,1),TRANSF2,2,FALSE)
)</f>
        <v>HCCIC</v>
      </c>
      <c r="AO809" t="str">
        <f t="shared" ca="1" si="531"/>
        <v>HCCIC 545</v>
      </c>
      <c r="AP809" t="str">
        <f ca="1"/>
        <v>NFPPP 486</v>
      </c>
      <c r="AQ809" t="str" cm="1">
        <f t="array" aca="1" ref="AQ809:AR809" ca="1">IF($C809=0,"",_xlfn.TEXTSPLIT(AP809," "))</f>
        <v>NFPPP</v>
      </c>
      <c r="AR809" t="str">
        <f ca="1"/>
        <v>486</v>
      </c>
      <c r="AS809">
        <f t="shared" ca="1" si="532"/>
        <v>486</v>
      </c>
      <c r="AT809">
        <f ca="1"/>
        <v>797</v>
      </c>
      <c r="AU809" t="str">
        <f ca="1">IF($C809=0,"",
VLOOKUP(MID(AQ809,1,1),REVTRANS2,2,FALSE)
&amp; VLOOKUP(MID(AQ809,2,1),REVTRANS2,2,FALSE)
&amp; VLOOKUP(MID(AQ809,3,1),REVTRANS2,2,FALSE)
&amp; VLOOKUP(MID(AQ809,4,1),REVTRANS2,2,FALSE)
&amp; VLOOKUP(MID(AQ809,5,1),REVTRANS2,2,FALSE)
)</f>
        <v>Q6AAA</v>
      </c>
      <c r="AV809">
        <f t="shared" ca="1" si="545"/>
        <v>0</v>
      </c>
      <c r="AW809">
        <f t="shared" ca="1" si="544"/>
        <v>0</v>
      </c>
      <c r="AX809">
        <f t="shared" ca="1" si="544"/>
        <v>0</v>
      </c>
      <c r="AY809">
        <f t="shared" ca="1" si="544"/>
        <v>0</v>
      </c>
      <c r="AZ809">
        <f t="shared" ca="1" si="544"/>
        <v>0</v>
      </c>
      <c r="BA809">
        <f t="shared" ca="1" si="544"/>
        <v>1</v>
      </c>
      <c r="BB809">
        <f t="shared" ca="1" si="544"/>
        <v>0</v>
      </c>
      <c r="BC809">
        <f t="shared" ca="1" si="544"/>
        <v>0</v>
      </c>
      <c r="BD809">
        <f t="shared" ca="1" si="544"/>
        <v>0</v>
      </c>
      <c r="BE809">
        <f t="shared" ca="1" si="544"/>
        <v>0</v>
      </c>
      <c r="BF809">
        <f t="shared" ca="1" si="544"/>
        <v>1</v>
      </c>
      <c r="BG809">
        <f t="shared" ca="1" si="544"/>
        <v>0</v>
      </c>
      <c r="BH809">
        <f t="shared" ca="1" si="544"/>
        <v>3</v>
      </c>
      <c r="BI809" s="37">
        <f t="shared" ca="1" si="544"/>
        <v>0</v>
      </c>
      <c r="BJ809" t="b">
        <f t="shared" ca="1" si="533"/>
        <v>0</v>
      </c>
      <c r="BK809" t="b">
        <f t="shared" ca="1" si="534"/>
        <v>0</v>
      </c>
      <c r="BL809" t="b">
        <f t="shared" ca="1" si="535"/>
        <v>0</v>
      </c>
      <c r="BM809" t="b">
        <f t="shared" ca="1" si="536"/>
        <v>1</v>
      </c>
      <c r="BN809" t="b">
        <f t="shared" ca="1" si="537"/>
        <v>0</v>
      </c>
      <c r="BO809" t="b">
        <f t="shared" ca="1" si="538"/>
        <v>0</v>
      </c>
      <c r="BP809" t="b">
        <f t="shared" ca="1" si="539"/>
        <v>0</v>
      </c>
      <c r="BQ809">
        <f t="shared" ca="1" si="540"/>
        <v>1</v>
      </c>
      <c r="BR809">
        <f t="shared" ca="1" si="541"/>
        <v>40797</v>
      </c>
      <c r="BS809" cm="1">
        <f t="array" aca="1" ref="BS809" ca="1">IF($C809=0,"",RANK(BR809,OFFSET(KKK,0,0,LAST,1),-1))</f>
        <v>643</v>
      </c>
      <c r="BT809" s="19">
        <f t="shared" ca="1" si="542"/>
        <v>312498</v>
      </c>
    </row>
    <row r="810" spans="1:72">
      <c r="A810">
        <v>798</v>
      </c>
      <c r="C810" s="9" t="str">
        <f t="shared" ca="1" si="510"/>
        <v>Q6Q6T 974</v>
      </c>
      <c r="D810">
        <f t="shared" ca="1" si="513"/>
        <v>9</v>
      </c>
      <c r="E810" t="str">
        <f t="shared" ca="1" si="526"/>
        <v>Q6Q6T</v>
      </c>
      <c r="F810" t="str">
        <f t="shared" ca="1" si="514"/>
        <v>NFNFL</v>
      </c>
      <c r="G810" t="str">
        <f t="shared" ca="1" si="527"/>
        <v>NFNFL 974</v>
      </c>
      <c r="H810" t="str">
        <f ca="1"/>
        <v>NHLLE 240</v>
      </c>
      <c r="I810" t="str" cm="1">
        <f t="array" aca="1" ref="I810:J810" ca="1">IF($C810=0,"",_xlfn.TEXTSPLIT(H810," "))</f>
        <v>NHLLE</v>
      </c>
      <c r="J810" t="str">
        <f ca="1"/>
        <v>240</v>
      </c>
      <c r="K810">
        <f t="shared" ca="1" si="528"/>
        <v>240</v>
      </c>
      <c r="L810">
        <f ca="1"/>
        <v>798</v>
      </c>
      <c r="M810" t="str">
        <f t="shared" ca="1" si="515"/>
        <v>Q8TT5</v>
      </c>
      <c r="N810">
        <f t="shared" ca="1" si="507"/>
        <v>0</v>
      </c>
      <c r="O810">
        <f t="shared" ca="1" si="547"/>
        <v>0</v>
      </c>
      <c r="P810">
        <f t="shared" ca="1" si="547"/>
        <v>0</v>
      </c>
      <c r="Q810">
        <f t="shared" ca="1" si="547"/>
        <v>0</v>
      </c>
      <c r="R810">
        <f t="shared" ca="1" si="547"/>
        <v>1</v>
      </c>
      <c r="S810">
        <f t="shared" ca="1" si="547"/>
        <v>0</v>
      </c>
      <c r="T810">
        <f t="shared" ca="1" si="547"/>
        <v>0</v>
      </c>
      <c r="U810">
        <f t="shared" ca="1" si="547"/>
        <v>1</v>
      </c>
      <c r="V810">
        <f t="shared" ca="1" si="547"/>
        <v>0</v>
      </c>
      <c r="W810">
        <f t="shared" ca="1" si="547"/>
        <v>2</v>
      </c>
      <c r="X810">
        <f t="shared" ca="1" si="547"/>
        <v>0</v>
      </c>
      <c r="Y810">
        <f t="shared" ca="1" si="547"/>
        <v>1</v>
      </c>
      <c r="Z810">
        <f t="shared" ca="1" si="547"/>
        <v>0</v>
      </c>
      <c r="AA810">
        <f t="shared" ca="1" si="547"/>
        <v>0</v>
      </c>
      <c r="AB810">
        <f t="shared" ca="1" si="529"/>
        <v>5</v>
      </c>
      <c r="AC810" t="b">
        <f t="shared" ca="1" si="516"/>
        <v>0</v>
      </c>
      <c r="AD810" t="b">
        <f t="shared" ca="1" si="517"/>
        <v>0</v>
      </c>
      <c r="AE810" t="b">
        <f t="shared" ca="1" si="518"/>
        <v>0</v>
      </c>
      <c r="AF810" t="b">
        <f t="shared" ca="1" si="519"/>
        <v>0</v>
      </c>
      <c r="AG810" t="b">
        <f t="shared" ca="1" si="520"/>
        <v>0</v>
      </c>
      <c r="AH810" t="b">
        <f t="shared" ca="1" si="521"/>
        <v>1</v>
      </c>
      <c r="AI810" t="b">
        <f t="shared" ca="1" si="522"/>
        <v>0</v>
      </c>
      <c r="AJ810">
        <f t="shared" ca="1" si="530"/>
        <v>1</v>
      </c>
      <c r="AK810">
        <f t="shared" ca="1" si="523"/>
        <v>20798</v>
      </c>
      <c r="AL810">
        <f t="shared" ca="1" si="524"/>
        <v>396</v>
      </c>
      <c r="AM810" s="19">
        <f t="shared" ca="1" si="525"/>
        <v>95040</v>
      </c>
      <c r="AN810" t="str">
        <f ca="1">IF($C810=0,"",
VLOOKUP(MID($E810,1,1),TRANSF2,2,FALSE)
&amp; VLOOKUP(MID($E810,2,1),TRANSF2,2,FALSE)
&amp; VLOOKUP(MID($E810,3,1),TRANSF2,2,FALSE)
&amp; VLOOKUP(MID($E810,4,1),TRANSF2,2,FALSE)
&amp; VLOOKUP(MID($E810,5,1),TRANSF2,2,FALSE)
)</f>
        <v>NFNFL</v>
      </c>
      <c r="AO810" t="str">
        <f t="shared" ca="1" si="531"/>
        <v>NFNFL 974</v>
      </c>
      <c r="AP810" t="str">
        <f ca="1"/>
        <v>NGAGG 114</v>
      </c>
      <c r="AQ810" t="str" cm="1">
        <f t="array" aca="1" ref="AQ810:AR810" ca="1">IF($C810=0,"",_xlfn.TEXTSPLIT(AP810," "))</f>
        <v>NGAGG</v>
      </c>
      <c r="AR810" t="str">
        <f ca="1"/>
        <v>114</v>
      </c>
      <c r="AS810">
        <f t="shared" ca="1" si="532"/>
        <v>114</v>
      </c>
      <c r="AT810">
        <f ca="1"/>
        <v>798</v>
      </c>
      <c r="AU810" t="str">
        <f ca="1">IF($C810=0,"",
VLOOKUP(MID(AQ810,1,1),REVTRANS2,2,FALSE)
&amp; VLOOKUP(MID(AQ810,2,1),REVTRANS2,2,FALSE)
&amp; VLOOKUP(MID(AQ810,3,1),REVTRANS2,2,FALSE)
&amp; VLOOKUP(MID(AQ810,4,1),REVTRANS2,2,FALSE)
&amp; VLOOKUP(MID(AQ810,5,1),REVTRANS2,2,FALSE)
)</f>
        <v>Q7J77</v>
      </c>
      <c r="AV810">
        <f t="shared" ca="1" si="545"/>
        <v>0</v>
      </c>
      <c r="AW810">
        <f t="shared" ca="1" si="544"/>
        <v>0</v>
      </c>
      <c r="AX810">
        <f t="shared" ca="1" si="544"/>
        <v>0</v>
      </c>
      <c r="AY810">
        <f t="shared" ca="1" si="544"/>
        <v>0</v>
      </c>
      <c r="AZ810">
        <f t="shared" ca="1" si="544"/>
        <v>0</v>
      </c>
      <c r="BA810">
        <f t="shared" ca="1" si="544"/>
        <v>0</v>
      </c>
      <c r="BB810">
        <f t="shared" ca="1" si="544"/>
        <v>3</v>
      </c>
      <c r="BC810">
        <f t="shared" ca="1" si="544"/>
        <v>0</v>
      </c>
      <c r="BD810">
        <f t="shared" ca="1" si="544"/>
        <v>0</v>
      </c>
      <c r="BE810">
        <f t="shared" ca="1" si="544"/>
        <v>0</v>
      </c>
      <c r="BF810">
        <f t="shared" ca="1" si="544"/>
        <v>1</v>
      </c>
      <c r="BG810">
        <f t="shared" ca="1" si="544"/>
        <v>0</v>
      </c>
      <c r="BH810">
        <f t="shared" ca="1" si="544"/>
        <v>0</v>
      </c>
      <c r="BI810" s="37">
        <f t="shared" ca="1" si="544"/>
        <v>1</v>
      </c>
      <c r="BJ810" t="b">
        <f t="shared" ca="1" si="533"/>
        <v>0</v>
      </c>
      <c r="BK810" t="b">
        <f t="shared" ca="1" si="534"/>
        <v>1</v>
      </c>
      <c r="BL810" t="b">
        <f t="shared" ca="1" si="535"/>
        <v>0</v>
      </c>
      <c r="BM810" t="b">
        <f t="shared" ca="1" si="536"/>
        <v>0</v>
      </c>
      <c r="BN810" t="b">
        <f t="shared" ca="1" si="537"/>
        <v>0</v>
      </c>
      <c r="BO810" t="b">
        <f t="shared" ca="1" si="538"/>
        <v>0</v>
      </c>
      <c r="BP810" t="b">
        <f t="shared" ca="1" si="539"/>
        <v>0</v>
      </c>
      <c r="BQ810">
        <f t="shared" ca="1" si="540"/>
        <v>1</v>
      </c>
      <c r="BR810">
        <f t="shared" ca="1" si="541"/>
        <v>60798</v>
      </c>
      <c r="BS810" cm="1">
        <f t="array" aca="1" ref="BS810" ca="1">IF($C810=0,"",RANK(BR810,OFFSET(KKK,0,0,LAST,1),-1))</f>
        <v>935</v>
      </c>
      <c r="BT810" s="19">
        <f t="shared" ca="1" si="542"/>
        <v>106590</v>
      </c>
    </row>
    <row r="811" spans="1:72">
      <c r="A811">
        <v>799</v>
      </c>
      <c r="C811" s="9" t="str">
        <f t="shared" ca="1" si="510"/>
        <v>37T2J 890</v>
      </c>
      <c r="D811">
        <f t="shared" ca="1" si="513"/>
        <v>9</v>
      </c>
      <c r="E811" t="str">
        <f t="shared" ca="1" si="526"/>
        <v>37T2J</v>
      </c>
      <c r="F811" t="str">
        <f t="shared" ca="1" si="514"/>
        <v>CGLBM</v>
      </c>
      <c r="G811" t="str">
        <f t="shared" ca="1" si="527"/>
        <v>CGLBM 890</v>
      </c>
      <c r="H811" t="str">
        <f ca="1"/>
        <v>NHMDN 472</v>
      </c>
      <c r="I811" t="str" cm="1">
        <f t="array" aca="1" ref="I811:J811" ca="1">IF($C811=0,"",_xlfn.TEXTSPLIT(H811," "))</f>
        <v>NHMDN</v>
      </c>
      <c r="J811" t="str">
        <f ca="1"/>
        <v>472</v>
      </c>
      <c r="K811">
        <f t="shared" ca="1" si="528"/>
        <v>472</v>
      </c>
      <c r="L811">
        <f ca="1"/>
        <v>799</v>
      </c>
      <c r="M811" t="str">
        <f t="shared" ca="1" si="515"/>
        <v>Q8J4Q</v>
      </c>
      <c r="N811">
        <f t="shared" ca="1" si="507"/>
        <v>0</v>
      </c>
      <c r="O811">
        <f t="shared" ca="1" si="547"/>
        <v>0</v>
      </c>
      <c r="P811">
        <f t="shared" ca="1" si="547"/>
        <v>0</v>
      </c>
      <c r="Q811">
        <f t="shared" ca="1" si="547"/>
        <v>1</v>
      </c>
      <c r="R811">
        <f t="shared" ca="1" si="547"/>
        <v>0</v>
      </c>
      <c r="S811">
        <f t="shared" ca="1" si="547"/>
        <v>0</v>
      </c>
      <c r="T811">
        <f t="shared" ca="1" si="547"/>
        <v>0</v>
      </c>
      <c r="U811">
        <f t="shared" ca="1" si="547"/>
        <v>1</v>
      </c>
      <c r="V811">
        <f t="shared" ca="1" si="547"/>
        <v>0</v>
      </c>
      <c r="W811">
        <f t="shared" ca="1" si="547"/>
        <v>0</v>
      </c>
      <c r="X811">
        <f t="shared" ca="1" si="547"/>
        <v>1</v>
      </c>
      <c r="Y811">
        <f t="shared" ca="1" si="547"/>
        <v>2</v>
      </c>
      <c r="Z811">
        <f t="shared" ca="1" si="547"/>
        <v>0</v>
      </c>
      <c r="AA811">
        <f t="shared" ca="1" si="547"/>
        <v>0</v>
      </c>
      <c r="AB811">
        <f t="shared" ca="1" si="529"/>
        <v>5</v>
      </c>
      <c r="AC811" t="b">
        <f t="shared" ca="1" si="516"/>
        <v>0</v>
      </c>
      <c r="AD811" t="b">
        <f t="shared" ca="1" si="517"/>
        <v>0</v>
      </c>
      <c r="AE811" t="b">
        <f t="shared" ca="1" si="518"/>
        <v>0</v>
      </c>
      <c r="AF811" t="b">
        <f t="shared" ca="1" si="519"/>
        <v>0</v>
      </c>
      <c r="AG811" t="b">
        <f t="shared" ca="1" si="520"/>
        <v>0</v>
      </c>
      <c r="AH811" t="b">
        <f t="shared" ca="1" si="521"/>
        <v>1</v>
      </c>
      <c r="AI811" t="b">
        <f t="shared" ca="1" si="522"/>
        <v>0</v>
      </c>
      <c r="AJ811">
        <f t="shared" ca="1" si="530"/>
        <v>1</v>
      </c>
      <c r="AK811">
        <f t="shared" ca="1" si="523"/>
        <v>20799</v>
      </c>
      <c r="AL811">
        <f t="shared" ca="1" si="524"/>
        <v>397</v>
      </c>
      <c r="AM811" s="19">
        <f t="shared" ca="1" si="525"/>
        <v>187384</v>
      </c>
      <c r="AN811" t="str">
        <f ca="1">IF($C811=0,"",
VLOOKUP(MID($E811,1,1),TRANSF2,2,FALSE)
&amp; VLOOKUP(MID($E811,2,1),TRANSF2,2,FALSE)
&amp; VLOOKUP(MID($E811,3,1),TRANSF2,2,FALSE)
&amp; VLOOKUP(MID($E811,4,1),TRANSF2,2,FALSE)
&amp; VLOOKUP(MID($E811,5,1),TRANSF2,2,FALSE)
)</f>
        <v>CGLBA</v>
      </c>
      <c r="AO811" t="str">
        <f t="shared" ca="1" si="531"/>
        <v>CGLBA 890</v>
      </c>
      <c r="AP811" t="str">
        <f ca="1"/>
        <v>NGANN 438</v>
      </c>
      <c r="AQ811" t="str" cm="1">
        <f t="array" aca="1" ref="AQ811:AR811" ca="1">IF($C811=0,"",_xlfn.TEXTSPLIT(AP811," "))</f>
        <v>NGANN</v>
      </c>
      <c r="AR811" t="str">
        <f ca="1"/>
        <v>438</v>
      </c>
      <c r="AS811">
        <f t="shared" ca="1" si="532"/>
        <v>438</v>
      </c>
      <c r="AT811">
        <f ca="1"/>
        <v>799</v>
      </c>
      <c r="AU811" t="str">
        <f ca="1">IF($C811=0,"",
VLOOKUP(MID(AQ811,1,1),REVTRANS2,2,FALSE)
&amp; VLOOKUP(MID(AQ811,2,1),REVTRANS2,2,FALSE)
&amp; VLOOKUP(MID(AQ811,3,1),REVTRANS2,2,FALSE)
&amp; VLOOKUP(MID(AQ811,4,1),REVTRANS2,2,FALSE)
&amp; VLOOKUP(MID(AQ811,5,1),REVTRANS2,2,FALSE)
)</f>
        <v>Q7JQQ</v>
      </c>
      <c r="AV811">
        <f t="shared" ca="1" si="545"/>
        <v>0</v>
      </c>
      <c r="AW811">
        <f t="shared" ca="1" si="544"/>
        <v>0</v>
      </c>
      <c r="AX811">
        <f t="shared" ca="1" si="544"/>
        <v>0</v>
      </c>
      <c r="AY811">
        <f t="shared" ca="1" si="544"/>
        <v>0</v>
      </c>
      <c r="AZ811">
        <f t="shared" ca="1" si="544"/>
        <v>0</v>
      </c>
      <c r="BA811">
        <f t="shared" ca="1" si="544"/>
        <v>0</v>
      </c>
      <c r="BB811">
        <f t="shared" ca="1" si="544"/>
        <v>1</v>
      </c>
      <c r="BC811">
        <f t="shared" ca="1" si="544"/>
        <v>0</v>
      </c>
      <c r="BD811">
        <f t="shared" ca="1" si="544"/>
        <v>0</v>
      </c>
      <c r="BE811">
        <f t="shared" ca="1" si="544"/>
        <v>0</v>
      </c>
      <c r="BF811">
        <f t="shared" ca="1" si="544"/>
        <v>3</v>
      </c>
      <c r="BG811">
        <f t="shared" ref="AW811:BI874" ca="1" si="548">IF($C811=0,"",(LEN($AU811)-LEN(SUBSTITUTE($AU811,BG$11,""))))</f>
        <v>0</v>
      </c>
      <c r="BH811">
        <f t="shared" ca="1" si="548"/>
        <v>0</v>
      </c>
      <c r="BI811" s="37">
        <f t="shared" ca="1" si="548"/>
        <v>1</v>
      </c>
      <c r="BJ811" t="b">
        <f t="shared" ca="1" si="533"/>
        <v>0</v>
      </c>
      <c r="BK811" t="b">
        <f t="shared" ca="1" si="534"/>
        <v>1</v>
      </c>
      <c r="BL811" t="b">
        <f t="shared" ca="1" si="535"/>
        <v>0</v>
      </c>
      <c r="BM811" t="b">
        <f t="shared" ca="1" si="536"/>
        <v>0</v>
      </c>
      <c r="BN811" t="b">
        <f t="shared" ca="1" si="537"/>
        <v>0</v>
      </c>
      <c r="BO811" t="b">
        <f t="shared" ca="1" si="538"/>
        <v>0</v>
      </c>
      <c r="BP811" t="b">
        <f t="shared" ca="1" si="539"/>
        <v>0</v>
      </c>
      <c r="BQ811">
        <f t="shared" ca="1" si="540"/>
        <v>1</v>
      </c>
      <c r="BR811">
        <f t="shared" ca="1" si="541"/>
        <v>60799</v>
      </c>
      <c r="BS811" cm="1">
        <f t="array" aca="1" ref="BS811" ca="1">IF($C811=0,"",RANK(BR811,OFFSET(KKK,0,0,LAST,1),-1))</f>
        <v>936</v>
      </c>
      <c r="BT811" s="19">
        <f t="shared" ca="1" si="542"/>
        <v>409968</v>
      </c>
    </row>
    <row r="812" spans="1:72">
      <c r="A812">
        <v>800</v>
      </c>
      <c r="C812" s="9" t="str">
        <f t="shared" ca="1" si="510"/>
        <v>38333 58</v>
      </c>
      <c r="D812">
        <f t="shared" ca="1" si="513"/>
        <v>8</v>
      </c>
      <c r="E812" t="str">
        <f t="shared" ca="1" si="526"/>
        <v>38333</v>
      </c>
      <c r="F812" t="str">
        <f t="shared" ca="1" si="514"/>
        <v>CHCCC</v>
      </c>
      <c r="G812" t="str">
        <f t="shared" ca="1" si="527"/>
        <v>CHCCC 58</v>
      </c>
      <c r="H812" t="str">
        <f ca="1"/>
        <v>NHMHN 137</v>
      </c>
      <c r="I812" t="str" cm="1">
        <f t="array" aca="1" ref="I812:J812" ca="1">IF($C812=0,"",_xlfn.TEXTSPLIT(H812," "))</f>
        <v>NHMHN</v>
      </c>
      <c r="J812" t="str">
        <f ca="1"/>
        <v>137</v>
      </c>
      <c r="K812">
        <f t="shared" ca="1" si="528"/>
        <v>137</v>
      </c>
      <c r="L812">
        <f ca="1"/>
        <v>800</v>
      </c>
      <c r="M812" t="str">
        <f t="shared" ca="1" si="515"/>
        <v>Q8J8Q</v>
      </c>
      <c r="N812">
        <f t="shared" ca="1" si="507"/>
        <v>0</v>
      </c>
      <c r="O812">
        <f t="shared" ca="1" si="547"/>
        <v>0</v>
      </c>
      <c r="P812">
        <f t="shared" ca="1" si="547"/>
        <v>0</v>
      </c>
      <c r="Q812">
        <f t="shared" ca="1" si="547"/>
        <v>0</v>
      </c>
      <c r="R812">
        <f t="shared" ca="1" si="547"/>
        <v>0</v>
      </c>
      <c r="S812">
        <f t="shared" ca="1" si="547"/>
        <v>0</v>
      </c>
      <c r="T812">
        <f t="shared" ca="1" si="547"/>
        <v>0</v>
      </c>
      <c r="U812">
        <f t="shared" ca="1" si="547"/>
        <v>2</v>
      </c>
      <c r="V812">
        <f t="shared" ca="1" si="547"/>
        <v>0</v>
      </c>
      <c r="W812">
        <f t="shared" ca="1" si="547"/>
        <v>0</v>
      </c>
      <c r="X812">
        <f t="shared" ca="1" si="547"/>
        <v>1</v>
      </c>
      <c r="Y812">
        <f t="shared" ca="1" si="547"/>
        <v>2</v>
      </c>
      <c r="Z812">
        <f t="shared" ca="1" si="547"/>
        <v>0</v>
      </c>
      <c r="AA812">
        <f t="shared" ca="1" si="547"/>
        <v>0</v>
      </c>
      <c r="AB812">
        <f t="shared" ca="1" si="529"/>
        <v>5</v>
      </c>
      <c r="AC812" t="b">
        <f t="shared" ca="1" si="516"/>
        <v>0</v>
      </c>
      <c r="AD812" t="b">
        <f t="shared" ca="1" si="517"/>
        <v>0</v>
      </c>
      <c r="AE812" t="b">
        <f t="shared" ca="1" si="518"/>
        <v>0</v>
      </c>
      <c r="AF812" t="b">
        <f t="shared" ca="1" si="519"/>
        <v>0</v>
      </c>
      <c r="AG812" t="b">
        <f t="shared" ca="1" si="520"/>
        <v>1</v>
      </c>
      <c r="AH812" t="b">
        <f t="shared" ca="1" si="521"/>
        <v>0</v>
      </c>
      <c r="AI812" t="b">
        <f t="shared" ca="1" si="522"/>
        <v>0</v>
      </c>
      <c r="AJ812">
        <f t="shared" ca="1" si="530"/>
        <v>1</v>
      </c>
      <c r="AK812">
        <f t="shared" ca="1" si="523"/>
        <v>30800</v>
      </c>
      <c r="AL812">
        <f t="shared" ca="1" si="524"/>
        <v>585</v>
      </c>
      <c r="AM812" s="19">
        <f t="shared" ca="1" si="525"/>
        <v>80145</v>
      </c>
      <c r="AN812" t="str">
        <f ca="1">IF($C812=0,"",
VLOOKUP(MID($E812,1,1),TRANSF2,2,FALSE)
&amp; VLOOKUP(MID($E812,2,1),TRANSF2,2,FALSE)
&amp; VLOOKUP(MID($E812,3,1),TRANSF2,2,FALSE)
&amp; VLOOKUP(MID($E812,4,1),TRANSF2,2,FALSE)
&amp; VLOOKUP(MID($E812,5,1),TRANSF2,2,FALSE)
)</f>
        <v>CHCCC</v>
      </c>
      <c r="AO812" t="str">
        <f t="shared" ca="1" si="531"/>
        <v>CHCCC 58</v>
      </c>
      <c r="AP812" t="str">
        <f ca="1"/>
        <v>NGHOA 720</v>
      </c>
      <c r="AQ812" t="str" cm="1">
        <f t="array" aca="1" ref="AQ812:AR812" ca="1">IF($C812=0,"",_xlfn.TEXTSPLIT(AP812," "))</f>
        <v>NGHOA</v>
      </c>
      <c r="AR812" t="str">
        <f ca="1"/>
        <v>720</v>
      </c>
      <c r="AS812">
        <f t="shared" ca="1" si="532"/>
        <v>720</v>
      </c>
      <c r="AT812">
        <f ca="1"/>
        <v>800</v>
      </c>
      <c r="AU812" t="str">
        <f ca="1">IF($C812=0,"",
VLOOKUP(MID(AQ812,1,1),REVTRANS2,2,FALSE)
&amp; VLOOKUP(MID(AQ812,2,1),REVTRANS2,2,FALSE)
&amp; VLOOKUP(MID(AQ812,3,1),REVTRANS2,2,FALSE)
&amp; VLOOKUP(MID(AQ812,4,1),REVTRANS2,2,FALSE)
&amp; VLOOKUP(MID(AQ812,5,1),REVTRANS2,2,FALSE)
)</f>
        <v>Q78KJ</v>
      </c>
      <c r="AV812">
        <f t="shared" ca="1" si="545"/>
        <v>0</v>
      </c>
      <c r="AW812">
        <f t="shared" ca="1" si="548"/>
        <v>0</v>
      </c>
      <c r="AX812">
        <f t="shared" ca="1" si="548"/>
        <v>0</v>
      </c>
      <c r="AY812">
        <f t="shared" ca="1" si="548"/>
        <v>0</v>
      </c>
      <c r="AZ812">
        <f t="shared" ca="1" si="548"/>
        <v>0</v>
      </c>
      <c r="BA812">
        <f t="shared" ca="1" si="548"/>
        <v>0</v>
      </c>
      <c r="BB812">
        <f t="shared" ca="1" si="548"/>
        <v>1</v>
      </c>
      <c r="BC812">
        <f t="shared" ca="1" si="548"/>
        <v>1</v>
      </c>
      <c r="BD812">
        <f t="shared" ca="1" si="548"/>
        <v>0</v>
      </c>
      <c r="BE812">
        <f t="shared" ca="1" si="548"/>
        <v>0</v>
      </c>
      <c r="BF812">
        <f t="shared" ca="1" si="548"/>
        <v>1</v>
      </c>
      <c r="BG812">
        <f t="shared" ca="1" si="548"/>
        <v>1</v>
      </c>
      <c r="BH812">
        <f t="shared" ca="1" si="548"/>
        <v>0</v>
      </c>
      <c r="BI812" s="37">
        <f t="shared" ca="1" si="548"/>
        <v>1</v>
      </c>
      <c r="BJ812" t="b">
        <f t="shared" ca="1" si="533"/>
        <v>0</v>
      </c>
      <c r="BK812" t="b">
        <f t="shared" ca="1" si="534"/>
        <v>0</v>
      </c>
      <c r="BL812" t="b">
        <f t="shared" ca="1" si="535"/>
        <v>0</v>
      </c>
      <c r="BM812" t="b">
        <f t="shared" ca="1" si="536"/>
        <v>0</v>
      </c>
      <c r="BN812" t="b">
        <f t="shared" ca="1" si="537"/>
        <v>0</v>
      </c>
      <c r="BO812" t="b">
        <f t="shared" ca="1" si="538"/>
        <v>1</v>
      </c>
      <c r="BP812" t="b">
        <f t="shared" ca="1" si="539"/>
        <v>0</v>
      </c>
      <c r="BQ812">
        <f t="shared" ca="1" si="540"/>
        <v>1</v>
      </c>
      <c r="BR812">
        <f t="shared" ca="1" si="541"/>
        <v>20800</v>
      </c>
      <c r="BS812" cm="1">
        <f t="array" aca="1" ref="BS812" ca="1">IF($C812=0,"",RANK(BR812,OFFSET(KKK,0,0,LAST,1),-1))</f>
        <v>288</v>
      </c>
      <c r="BT812" s="19">
        <f t="shared" ca="1" si="542"/>
        <v>207360</v>
      </c>
    </row>
    <row r="813" spans="1:72">
      <c r="A813">
        <v>801</v>
      </c>
      <c r="C813" s="9" t="str">
        <f t="shared" ca="1" si="510"/>
        <v>28227 363</v>
      </c>
      <c r="D813">
        <f t="shared" ca="1" si="513"/>
        <v>9</v>
      </c>
      <c r="E813" t="str">
        <f t="shared" ca="1" si="526"/>
        <v>28227</v>
      </c>
      <c r="F813" t="str">
        <f t="shared" ca="1" si="514"/>
        <v>BHBBG</v>
      </c>
      <c r="G813" t="str">
        <f t="shared" ca="1" si="527"/>
        <v>BHBBG 363</v>
      </c>
      <c r="H813" t="str">
        <f ca="1"/>
        <v>NHNCC 538</v>
      </c>
      <c r="I813" t="str" cm="1">
        <f t="array" aca="1" ref="I813:J813" ca="1">IF($C813=0,"",_xlfn.TEXTSPLIT(H813," "))</f>
        <v>NHNCC</v>
      </c>
      <c r="J813" t="str">
        <f ca="1"/>
        <v>538</v>
      </c>
      <c r="K813">
        <f t="shared" ca="1" si="528"/>
        <v>538</v>
      </c>
      <c r="L813">
        <f ca="1"/>
        <v>801</v>
      </c>
      <c r="M813" t="str">
        <f t="shared" ca="1" si="515"/>
        <v>Q8Q33</v>
      </c>
      <c r="N813">
        <f t="shared" ca="1" si="507"/>
        <v>0</v>
      </c>
      <c r="O813">
        <f t="shared" ca="1" si="547"/>
        <v>0</v>
      </c>
      <c r="P813">
        <f t="shared" ca="1" si="547"/>
        <v>2</v>
      </c>
      <c r="Q813">
        <f t="shared" ca="1" si="547"/>
        <v>0</v>
      </c>
      <c r="R813">
        <f t="shared" ca="1" si="547"/>
        <v>0</v>
      </c>
      <c r="S813">
        <f t="shared" ca="1" si="547"/>
        <v>0</v>
      </c>
      <c r="T813">
        <f t="shared" ca="1" si="547"/>
        <v>0</v>
      </c>
      <c r="U813">
        <f t="shared" ca="1" si="547"/>
        <v>1</v>
      </c>
      <c r="V813">
        <f t="shared" ca="1" si="547"/>
        <v>0</v>
      </c>
      <c r="W813">
        <f t="shared" ca="1" si="547"/>
        <v>0</v>
      </c>
      <c r="X813">
        <f t="shared" ca="1" si="547"/>
        <v>0</v>
      </c>
      <c r="Y813">
        <f t="shared" ca="1" si="547"/>
        <v>2</v>
      </c>
      <c r="Z813">
        <f t="shared" ca="1" si="547"/>
        <v>0</v>
      </c>
      <c r="AA813">
        <f t="shared" ca="1" si="547"/>
        <v>0</v>
      </c>
      <c r="AB813">
        <f t="shared" ca="1" si="529"/>
        <v>5</v>
      </c>
      <c r="AC813" t="b">
        <f t="shared" ca="1" si="516"/>
        <v>0</v>
      </c>
      <c r="AD813" t="b">
        <f t="shared" ca="1" si="517"/>
        <v>0</v>
      </c>
      <c r="AE813" t="b">
        <f t="shared" ca="1" si="518"/>
        <v>0</v>
      </c>
      <c r="AF813" t="b">
        <f t="shared" ca="1" si="519"/>
        <v>0</v>
      </c>
      <c r="AG813" t="b">
        <f t="shared" ca="1" si="520"/>
        <v>1</v>
      </c>
      <c r="AH813" t="b">
        <f t="shared" ca="1" si="521"/>
        <v>0</v>
      </c>
      <c r="AI813" t="b">
        <f t="shared" ca="1" si="522"/>
        <v>0</v>
      </c>
      <c r="AJ813">
        <f t="shared" ca="1" si="530"/>
        <v>1</v>
      </c>
      <c r="AK813">
        <f t="shared" ca="1" si="523"/>
        <v>30801</v>
      </c>
      <c r="AL813">
        <f t="shared" ca="1" si="524"/>
        <v>586</v>
      </c>
      <c r="AM813" s="19">
        <f t="shared" ca="1" si="525"/>
        <v>315268</v>
      </c>
      <c r="AN813" t="str">
        <f ca="1">IF($C813=0,"",
VLOOKUP(MID($E813,1,1),TRANSF2,2,FALSE)
&amp; VLOOKUP(MID($E813,2,1),TRANSF2,2,FALSE)
&amp; VLOOKUP(MID($E813,3,1),TRANSF2,2,FALSE)
&amp; VLOOKUP(MID($E813,4,1),TRANSF2,2,FALSE)
&amp; VLOOKUP(MID($E813,5,1),TRANSF2,2,FALSE)
)</f>
        <v>BHBBG</v>
      </c>
      <c r="AO813" t="str">
        <f t="shared" ca="1" si="531"/>
        <v>BHBBG 363</v>
      </c>
      <c r="AP813" t="str">
        <f ca="1"/>
        <v>NHADN 472</v>
      </c>
      <c r="AQ813" t="str" cm="1">
        <f t="array" aca="1" ref="AQ813:AR813" ca="1">IF($C813=0,"",_xlfn.TEXTSPLIT(AP813," "))</f>
        <v>NHADN</v>
      </c>
      <c r="AR813" t="str">
        <f ca="1"/>
        <v>472</v>
      </c>
      <c r="AS813">
        <f t="shared" ca="1" si="532"/>
        <v>472</v>
      </c>
      <c r="AT813">
        <f ca="1"/>
        <v>801</v>
      </c>
      <c r="AU813" t="str">
        <f ca="1">IF($C813=0,"",
VLOOKUP(MID(AQ813,1,1),REVTRANS2,2,FALSE)
&amp; VLOOKUP(MID(AQ813,2,1),REVTRANS2,2,FALSE)
&amp; VLOOKUP(MID(AQ813,3,1),REVTRANS2,2,FALSE)
&amp; VLOOKUP(MID(AQ813,4,1),REVTRANS2,2,FALSE)
&amp; VLOOKUP(MID(AQ813,5,1),REVTRANS2,2,FALSE)
)</f>
        <v>Q8J4Q</v>
      </c>
      <c r="AV813">
        <f t="shared" ca="1" si="545"/>
        <v>0</v>
      </c>
      <c r="AW813">
        <f t="shared" ca="1" si="548"/>
        <v>0</v>
      </c>
      <c r="AX813">
        <f t="shared" ca="1" si="548"/>
        <v>0</v>
      </c>
      <c r="AY813">
        <f t="shared" ca="1" si="548"/>
        <v>1</v>
      </c>
      <c r="AZ813">
        <f t="shared" ca="1" si="548"/>
        <v>0</v>
      </c>
      <c r="BA813">
        <f t="shared" ca="1" si="548"/>
        <v>0</v>
      </c>
      <c r="BB813">
        <f t="shared" ca="1" si="548"/>
        <v>0</v>
      </c>
      <c r="BC813">
        <f t="shared" ca="1" si="548"/>
        <v>1</v>
      </c>
      <c r="BD813">
        <f t="shared" ca="1" si="548"/>
        <v>0</v>
      </c>
      <c r="BE813">
        <f t="shared" ca="1" si="548"/>
        <v>0</v>
      </c>
      <c r="BF813">
        <f t="shared" ca="1" si="548"/>
        <v>2</v>
      </c>
      <c r="BG813">
        <f t="shared" ca="1" si="548"/>
        <v>0</v>
      </c>
      <c r="BH813">
        <f t="shared" ca="1" si="548"/>
        <v>0</v>
      </c>
      <c r="BI813" s="37">
        <f t="shared" ca="1" si="548"/>
        <v>1</v>
      </c>
      <c r="BJ813" t="b">
        <f t="shared" ca="1" si="533"/>
        <v>0</v>
      </c>
      <c r="BK813" t="b">
        <f t="shared" ca="1" si="534"/>
        <v>0</v>
      </c>
      <c r="BL813" t="b">
        <f t="shared" ca="1" si="535"/>
        <v>0</v>
      </c>
      <c r="BM813" t="b">
        <f t="shared" ca="1" si="536"/>
        <v>1</v>
      </c>
      <c r="BN813" t="b">
        <f t="shared" ca="1" si="537"/>
        <v>0</v>
      </c>
      <c r="BO813" t="b">
        <f t="shared" ca="1" si="538"/>
        <v>0</v>
      </c>
      <c r="BP813" t="b">
        <f t="shared" ca="1" si="539"/>
        <v>0</v>
      </c>
      <c r="BQ813">
        <f t="shared" ca="1" si="540"/>
        <v>1</v>
      </c>
      <c r="BR813">
        <f t="shared" ca="1" si="541"/>
        <v>40801</v>
      </c>
      <c r="BS813" cm="1">
        <f t="array" aca="1" ref="BS813" ca="1">IF($C813=0,"",RANK(BR813,OFFSET(KKK,0,0,LAST,1),-1))</f>
        <v>644</v>
      </c>
      <c r="BT813" s="19">
        <f t="shared" ca="1" si="542"/>
        <v>303968</v>
      </c>
    </row>
    <row r="814" spans="1:72">
      <c r="A814">
        <v>802</v>
      </c>
      <c r="C814" s="9" t="str">
        <f t="shared" ca="1" si="510"/>
        <v>TTT66 33</v>
      </c>
      <c r="D814">
        <f t="shared" ca="1" si="513"/>
        <v>8</v>
      </c>
      <c r="E814" t="str">
        <f t="shared" ca="1" si="526"/>
        <v>TTT66</v>
      </c>
      <c r="F814" t="str">
        <f t="shared" ca="1" si="514"/>
        <v>LLLFF</v>
      </c>
      <c r="G814" t="str">
        <f t="shared" ca="1" si="527"/>
        <v>LLLFF 33</v>
      </c>
      <c r="H814" t="str">
        <f ca="1"/>
        <v>NHNHN 417</v>
      </c>
      <c r="I814" t="str" cm="1">
        <f t="array" aca="1" ref="I814:J814" ca="1">IF($C814=0,"",_xlfn.TEXTSPLIT(H814," "))</f>
        <v>NHNHN</v>
      </c>
      <c r="J814" t="str">
        <f ca="1"/>
        <v>417</v>
      </c>
      <c r="K814">
        <f t="shared" ca="1" si="528"/>
        <v>417</v>
      </c>
      <c r="L814">
        <f ca="1"/>
        <v>802</v>
      </c>
      <c r="M814" t="str">
        <f t="shared" ca="1" si="515"/>
        <v>Q8Q8Q</v>
      </c>
      <c r="N814">
        <f t="shared" ca="1" si="507"/>
        <v>0</v>
      </c>
      <c r="O814">
        <f t="shared" ca="1" si="547"/>
        <v>0</v>
      </c>
      <c r="P814">
        <f t="shared" ca="1" si="547"/>
        <v>0</v>
      </c>
      <c r="Q814">
        <f t="shared" ca="1" si="547"/>
        <v>0</v>
      </c>
      <c r="R814">
        <f t="shared" ca="1" si="547"/>
        <v>0</v>
      </c>
      <c r="S814">
        <f t="shared" ca="1" si="547"/>
        <v>0</v>
      </c>
      <c r="T814">
        <f t="shared" ca="1" si="547"/>
        <v>0</v>
      </c>
      <c r="U814">
        <f t="shared" ca="1" si="547"/>
        <v>2</v>
      </c>
      <c r="V814">
        <f t="shared" ca="1" si="547"/>
        <v>0</v>
      </c>
      <c r="W814">
        <f t="shared" ca="1" si="547"/>
        <v>0</v>
      </c>
      <c r="X814">
        <f t="shared" ca="1" si="547"/>
        <v>0</v>
      </c>
      <c r="Y814">
        <f t="shared" ca="1" si="547"/>
        <v>3</v>
      </c>
      <c r="Z814">
        <f t="shared" ca="1" si="547"/>
        <v>0</v>
      </c>
      <c r="AA814">
        <f t="shared" ca="1" si="547"/>
        <v>0</v>
      </c>
      <c r="AB814">
        <f t="shared" ca="1" si="529"/>
        <v>5</v>
      </c>
      <c r="AC814" t="b">
        <f t="shared" ca="1" si="516"/>
        <v>0</v>
      </c>
      <c r="AD814" t="b">
        <f t="shared" ca="1" si="517"/>
        <v>0</v>
      </c>
      <c r="AE814" t="b">
        <f t="shared" ca="1" si="518"/>
        <v>1</v>
      </c>
      <c r="AF814" t="b">
        <f t="shared" ca="1" si="519"/>
        <v>0</v>
      </c>
      <c r="AG814" t="b">
        <f t="shared" ca="1" si="520"/>
        <v>0</v>
      </c>
      <c r="AH814" t="b">
        <f t="shared" ca="1" si="521"/>
        <v>0</v>
      </c>
      <c r="AI814" t="b">
        <f t="shared" ca="1" si="522"/>
        <v>0</v>
      </c>
      <c r="AJ814">
        <f t="shared" ca="1" si="530"/>
        <v>1</v>
      </c>
      <c r="AK814">
        <f t="shared" ca="1" si="523"/>
        <v>50802</v>
      </c>
      <c r="AL814">
        <f t="shared" ca="1" si="524"/>
        <v>885</v>
      </c>
      <c r="AM814" s="19">
        <f t="shared" ca="1" si="525"/>
        <v>369045</v>
      </c>
      <c r="AN814" t="str">
        <f ca="1">IF($C814=0,"",
VLOOKUP(MID($E814,1,1),TRANSF2,2,FALSE)
&amp; VLOOKUP(MID($E814,2,1),TRANSF2,2,FALSE)
&amp; VLOOKUP(MID($E814,3,1),TRANSF2,2,FALSE)
&amp; VLOOKUP(MID($E814,4,1),TRANSF2,2,FALSE)
&amp; VLOOKUP(MID($E814,5,1),TRANSF2,2,FALSE)
)</f>
        <v>LLLFF</v>
      </c>
      <c r="AO814" t="str">
        <f t="shared" ca="1" si="531"/>
        <v>LLLFF 33</v>
      </c>
      <c r="AP814" t="str">
        <f ca="1"/>
        <v>NHAHN 137</v>
      </c>
      <c r="AQ814" t="str" cm="1">
        <f t="array" aca="1" ref="AQ814:AR814" ca="1">IF($C814=0,"",_xlfn.TEXTSPLIT(AP814," "))</f>
        <v>NHAHN</v>
      </c>
      <c r="AR814" t="str">
        <f ca="1"/>
        <v>137</v>
      </c>
      <c r="AS814">
        <f t="shared" ca="1" si="532"/>
        <v>137</v>
      </c>
      <c r="AT814">
        <f ca="1"/>
        <v>802</v>
      </c>
      <c r="AU814" t="str">
        <f ca="1">IF($C814=0,"",
VLOOKUP(MID(AQ814,1,1),REVTRANS2,2,FALSE)
&amp; VLOOKUP(MID(AQ814,2,1),REVTRANS2,2,FALSE)
&amp; VLOOKUP(MID(AQ814,3,1),REVTRANS2,2,FALSE)
&amp; VLOOKUP(MID(AQ814,4,1),REVTRANS2,2,FALSE)
&amp; VLOOKUP(MID(AQ814,5,1),REVTRANS2,2,FALSE)
)</f>
        <v>Q8J8Q</v>
      </c>
      <c r="AV814">
        <f t="shared" ca="1" si="545"/>
        <v>0</v>
      </c>
      <c r="AW814">
        <f t="shared" ca="1" si="548"/>
        <v>0</v>
      </c>
      <c r="AX814">
        <f t="shared" ca="1" si="548"/>
        <v>0</v>
      </c>
      <c r="AY814">
        <f t="shared" ca="1" si="548"/>
        <v>0</v>
      </c>
      <c r="AZ814">
        <f t="shared" ca="1" si="548"/>
        <v>0</v>
      </c>
      <c r="BA814">
        <f t="shared" ca="1" si="548"/>
        <v>0</v>
      </c>
      <c r="BB814">
        <f t="shared" ca="1" si="548"/>
        <v>0</v>
      </c>
      <c r="BC814">
        <f t="shared" ca="1" si="548"/>
        <v>2</v>
      </c>
      <c r="BD814">
        <f t="shared" ca="1" si="548"/>
        <v>0</v>
      </c>
      <c r="BE814">
        <f t="shared" ca="1" si="548"/>
        <v>0</v>
      </c>
      <c r="BF814">
        <f t="shared" ca="1" si="548"/>
        <v>2</v>
      </c>
      <c r="BG814">
        <f t="shared" ca="1" si="548"/>
        <v>0</v>
      </c>
      <c r="BH814">
        <f t="shared" ca="1" si="548"/>
        <v>0</v>
      </c>
      <c r="BI814" s="37">
        <f t="shared" ca="1" si="548"/>
        <v>1</v>
      </c>
      <c r="BJ814" t="b">
        <f t="shared" ca="1" si="533"/>
        <v>0</v>
      </c>
      <c r="BK814" t="b">
        <f t="shared" ca="1" si="534"/>
        <v>0</v>
      </c>
      <c r="BL814" t="b">
        <f t="shared" ca="1" si="535"/>
        <v>1</v>
      </c>
      <c r="BM814" t="b">
        <f t="shared" ca="1" si="536"/>
        <v>0</v>
      </c>
      <c r="BN814" t="b">
        <f t="shared" ca="1" si="537"/>
        <v>0</v>
      </c>
      <c r="BO814" t="b">
        <f t="shared" ca="1" si="538"/>
        <v>0</v>
      </c>
      <c r="BP814" t="b">
        <f t="shared" ca="1" si="539"/>
        <v>0</v>
      </c>
      <c r="BQ814">
        <f t="shared" ca="1" si="540"/>
        <v>1</v>
      </c>
      <c r="BR814">
        <f t="shared" ca="1" si="541"/>
        <v>50802</v>
      </c>
      <c r="BS814" cm="1">
        <f t="array" aca="1" ref="BS814" ca="1">IF($C814=0,"",RANK(BR814,OFFSET(KKK,0,0,LAST,1),-1))</f>
        <v>784</v>
      </c>
      <c r="BT814" s="19">
        <f t="shared" ca="1" si="542"/>
        <v>107408</v>
      </c>
    </row>
    <row r="815" spans="1:72">
      <c r="A815">
        <v>803</v>
      </c>
      <c r="C815" s="9" t="str">
        <f t="shared" ca="1" si="510"/>
        <v>32333 468</v>
      </c>
      <c r="D815">
        <f t="shared" ca="1" si="513"/>
        <v>9</v>
      </c>
      <c r="E815" t="str">
        <f t="shared" ca="1" si="526"/>
        <v>32333</v>
      </c>
      <c r="F815" t="str">
        <f t="shared" ca="1" si="514"/>
        <v>CBCCC</v>
      </c>
      <c r="G815" t="str">
        <f t="shared" ca="1" si="527"/>
        <v>CBCCC 468</v>
      </c>
      <c r="H815" t="str">
        <f ca="1"/>
        <v>NHNNN 302</v>
      </c>
      <c r="I815" t="str" cm="1">
        <f t="array" aca="1" ref="I815:J815" ca="1">IF($C815=0,"",_xlfn.TEXTSPLIT(H815," "))</f>
        <v>NHNNN</v>
      </c>
      <c r="J815" t="str">
        <f ca="1"/>
        <v>302</v>
      </c>
      <c r="K815">
        <f t="shared" ca="1" si="528"/>
        <v>302</v>
      </c>
      <c r="L815">
        <f ca="1"/>
        <v>803</v>
      </c>
      <c r="M815" t="str">
        <f t="shared" ca="1" si="515"/>
        <v>Q8QQQ</v>
      </c>
      <c r="N815">
        <f t="shared" ref="N815:N878" ca="1" si="549">IF($C815=0,"",(LEN($M815)-LEN(SUBSTITUTE($M815,N$11,""))))</f>
        <v>0</v>
      </c>
      <c r="O815">
        <f t="shared" ca="1" si="547"/>
        <v>0</v>
      </c>
      <c r="P815">
        <f t="shared" ca="1" si="547"/>
        <v>0</v>
      </c>
      <c r="Q815">
        <f t="shared" ca="1" si="547"/>
        <v>0</v>
      </c>
      <c r="R815">
        <f t="shared" ca="1" si="547"/>
        <v>0</v>
      </c>
      <c r="S815">
        <f t="shared" ca="1" si="547"/>
        <v>0</v>
      </c>
      <c r="T815">
        <f t="shared" ca="1" si="547"/>
        <v>0</v>
      </c>
      <c r="U815">
        <f t="shared" ca="1" si="547"/>
        <v>1</v>
      </c>
      <c r="V815">
        <f t="shared" ca="1" si="547"/>
        <v>0</v>
      </c>
      <c r="W815">
        <f t="shared" ca="1" si="547"/>
        <v>0</v>
      </c>
      <c r="X815">
        <f t="shared" ca="1" si="547"/>
        <v>0</v>
      </c>
      <c r="Y815">
        <f t="shared" ca="1" si="547"/>
        <v>4</v>
      </c>
      <c r="Z815">
        <f t="shared" ca="1" si="547"/>
        <v>0</v>
      </c>
      <c r="AA815">
        <f t="shared" ca="1" si="547"/>
        <v>0</v>
      </c>
      <c r="AB815">
        <f t="shared" ca="1" si="529"/>
        <v>5</v>
      </c>
      <c r="AC815" t="b">
        <f t="shared" ca="1" si="516"/>
        <v>0</v>
      </c>
      <c r="AD815" t="b">
        <f t="shared" ca="1" si="517"/>
        <v>1</v>
      </c>
      <c r="AE815" t="b">
        <f t="shared" ca="1" si="518"/>
        <v>0</v>
      </c>
      <c r="AF815" t="b">
        <f t="shared" ca="1" si="519"/>
        <v>0</v>
      </c>
      <c r="AG815" t="b">
        <f t="shared" ca="1" si="520"/>
        <v>0</v>
      </c>
      <c r="AH815" t="b">
        <f t="shared" ca="1" si="521"/>
        <v>0</v>
      </c>
      <c r="AI815" t="b">
        <f t="shared" ca="1" si="522"/>
        <v>0</v>
      </c>
      <c r="AJ815">
        <f t="shared" ca="1" si="530"/>
        <v>1</v>
      </c>
      <c r="AK815">
        <f t="shared" ca="1" si="523"/>
        <v>60803</v>
      </c>
      <c r="AL815">
        <f t="shared" ca="1" si="524"/>
        <v>978</v>
      </c>
      <c r="AM815" s="19">
        <f t="shared" ca="1" si="525"/>
        <v>295356</v>
      </c>
      <c r="AN815" t="str">
        <f ca="1">IF($C815=0,"",
VLOOKUP(MID($E815,1,1),TRANSF2,2,FALSE)
&amp; VLOOKUP(MID($E815,2,1),TRANSF2,2,FALSE)
&amp; VLOOKUP(MID($E815,3,1),TRANSF2,2,FALSE)
&amp; VLOOKUP(MID($E815,4,1),TRANSF2,2,FALSE)
&amp; VLOOKUP(MID($E815,5,1),TRANSF2,2,FALSE)
)</f>
        <v>CBCCC</v>
      </c>
      <c r="AO815" t="str">
        <f t="shared" ca="1" si="531"/>
        <v>CBCCC 468</v>
      </c>
      <c r="AP815" t="str">
        <f ca="1"/>
        <v>NHBLA 245</v>
      </c>
      <c r="AQ815" t="str" cm="1">
        <f t="array" aca="1" ref="AQ815:AR815" ca="1">IF($C815=0,"",_xlfn.TEXTSPLIT(AP815," "))</f>
        <v>NHBLA</v>
      </c>
      <c r="AR815" t="str">
        <f ca="1"/>
        <v>245</v>
      </c>
      <c r="AS815">
        <f t="shared" ca="1" si="532"/>
        <v>245</v>
      </c>
      <c r="AT815">
        <f ca="1"/>
        <v>803</v>
      </c>
      <c r="AU815" t="str">
        <f ca="1">IF($C815=0,"",
VLOOKUP(MID(AQ815,1,1),REVTRANS2,2,FALSE)
&amp; VLOOKUP(MID(AQ815,2,1),REVTRANS2,2,FALSE)
&amp; VLOOKUP(MID(AQ815,3,1),REVTRANS2,2,FALSE)
&amp; VLOOKUP(MID(AQ815,4,1),REVTRANS2,2,FALSE)
&amp; VLOOKUP(MID(AQ815,5,1),REVTRANS2,2,FALSE)
)</f>
        <v>Q82TJ</v>
      </c>
      <c r="AV815">
        <f t="shared" ca="1" si="545"/>
        <v>0</v>
      </c>
      <c r="AW815">
        <f t="shared" ca="1" si="548"/>
        <v>1</v>
      </c>
      <c r="AX815">
        <f t="shared" ca="1" si="548"/>
        <v>0</v>
      </c>
      <c r="AY815">
        <f t="shared" ca="1" si="548"/>
        <v>0</v>
      </c>
      <c r="AZ815">
        <f t="shared" ca="1" si="548"/>
        <v>0</v>
      </c>
      <c r="BA815">
        <f t="shared" ca="1" si="548"/>
        <v>0</v>
      </c>
      <c r="BB815">
        <f t="shared" ca="1" si="548"/>
        <v>0</v>
      </c>
      <c r="BC815">
        <f t="shared" ca="1" si="548"/>
        <v>1</v>
      </c>
      <c r="BD815">
        <f t="shared" ca="1" si="548"/>
        <v>0</v>
      </c>
      <c r="BE815">
        <f t="shared" ca="1" si="548"/>
        <v>1</v>
      </c>
      <c r="BF815">
        <f t="shared" ca="1" si="548"/>
        <v>1</v>
      </c>
      <c r="BG815">
        <f t="shared" ca="1" si="548"/>
        <v>0</v>
      </c>
      <c r="BH815">
        <f t="shared" ca="1" si="548"/>
        <v>0</v>
      </c>
      <c r="BI815" s="37">
        <f t="shared" ca="1" si="548"/>
        <v>1</v>
      </c>
      <c r="BJ815" t="b">
        <f t="shared" ca="1" si="533"/>
        <v>0</v>
      </c>
      <c r="BK815" t="b">
        <f t="shared" ca="1" si="534"/>
        <v>0</v>
      </c>
      <c r="BL815" t="b">
        <f t="shared" ca="1" si="535"/>
        <v>0</v>
      </c>
      <c r="BM815" t="b">
        <f t="shared" ca="1" si="536"/>
        <v>0</v>
      </c>
      <c r="BN815" t="b">
        <f t="shared" ca="1" si="537"/>
        <v>0</v>
      </c>
      <c r="BO815" t="b">
        <f t="shared" ca="1" si="538"/>
        <v>1</v>
      </c>
      <c r="BP815" t="b">
        <f t="shared" ca="1" si="539"/>
        <v>0</v>
      </c>
      <c r="BQ815">
        <f t="shared" ca="1" si="540"/>
        <v>1</v>
      </c>
      <c r="BR815">
        <f t="shared" ca="1" si="541"/>
        <v>20803</v>
      </c>
      <c r="BS815" cm="1">
        <f t="array" aca="1" ref="BS815" ca="1">IF($C815=0,"",RANK(BR815,OFFSET(KKK,0,0,LAST,1),-1))</f>
        <v>289</v>
      </c>
      <c r="BT815" s="19">
        <f t="shared" ca="1" si="542"/>
        <v>70805</v>
      </c>
    </row>
    <row r="816" spans="1:72">
      <c r="A816">
        <v>804</v>
      </c>
      <c r="C816" s="9" t="str">
        <f t="shared" ca="1" si="510"/>
        <v>A8T55 824</v>
      </c>
      <c r="D816">
        <f t="shared" ca="1" si="513"/>
        <v>9</v>
      </c>
      <c r="E816" t="str">
        <f t="shared" ca="1" si="526"/>
        <v>A8T55</v>
      </c>
      <c r="F816" t="str">
        <f t="shared" ca="1" si="514"/>
        <v>PHLEE</v>
      </c>
      <c r="G816" t="str">
        <f t="shared" ca="1" si="527"/>
        <v>PHLEE 824</v>
      </c>
      <c r="H816" t="str">
        <f ca="1"/>
        <v>NIIBH 742</v>
      </c>
      <c r="I816" t="str" cm="1">
        <f t="array" aca="1" ref="I816:J816" ca="1">IF($C816=0,"",_xlfn.TEXTSPLIT(H816," "))</f>
        <v>NIIBH</v>
      </c>
      <c r="J816" t="str">
        <f ca="1"/>
        <v>742</v>
      </c>
      <c r="K816">
        <f t="shared" ca="1" si="528"/>
        <v>742</v>
      </c>
      <c r="L816">
        <f ca="1"/>
        <v>804</v>
      </c>
      <c r="M816" t="str">
        <f t="shared" ca="1" si="515"/>
        <v>Q9928</v>
      </c>
      <c r="N816">
        <f t="shared" ca="1" si="549"/>
        <v>0</v>
      </c>
      <c r="O816">
        <f t="shared" ca="1" si="547"/>
        <v>1</v>
      </c>
      <c r="P816">
        <f t="shared" ca="1" si="547"/>
        <v>0</v>
      </c>
      <c r="Q816">
        <f t="shared" ca="1" si="547"/>
        <v>0</v>
      </c>
      <c r="R816">
        <f t="shared" ca="1" si="547"/>
        <v>0</v>
      </c>
      <c r="S816">
        <f t="shared" ca="1" si="547"/>
        <v>0</v>
      </c>
      <c r="T816">
        <f t="shared" ca="1" si="547"/>
        <v>0</v>
      </c>
      <c r="U816">
        <f t="shared" ca="1" si="547"/>
        <v>1</v>
      </c>
      <c r="V816">
        <f t="shared" ca="1" si="547"/>
        <v>2</v>
      </c>
      <c r="W816">
        <f t="shared" ca="1" si="547"/>
        <v>0</v>
      </c>
      <c r="X816">
        <f t="shared" ca="1" si="547"/>
        <v>0</v>
      </c>
      <c r="Y816">
        <f t="shared" ca="1" si="547"/>
        <v>1</v>
      </c>
      <c r="Z816">
        <f t="shared" ca="1" si="547"/>
        <v>0</v>
      </c>
      <c r="AA816">
        <f t="shared" ca="1" si="547"/>
        <v>0</v>
      </c>
      <c r="AB816">
        <f t="shared" ca="1" si="529"/>
        <v>5</v>
      </c>
      <c r="AC816" t="b">
        <f t="shared" ca="1" si="516"/>
        <v>0</v>
      </c>
      <c r="AD816" t="b">
        <f t="shared" ca="1" si="517"/>
        <v>0</v>
      </c>
      <c r="AE816" t="b">
        <f t="shared" ca="1" si="518"/>
        <v>0</v>
      </c>
      <c r="AF816" t="b">
        <f t="shared" ca="1" si="519"/>
        <v>0</v>
      </c>
      <c r="AG816" t="b">
        <f t="shared" ca="1" si="520"/>
        <v>0</v>
      </c>
      <c r="AH816" t="b">
        <f t="shared" ca="1" si="521"/>
        <v>1</v>
      </c>
      <c r="AI816" t="b">
        <f t="shared" ca="1" si="522"/>
        <v>0</v>
      </c>
      <c r="AJ816">
        <f t="shared" ca="1" si="530"/>
        <v>1</v>
      </c>
      <c r="AK816">
        <f t="shared" ca="1" si="523"/>
        <v>20804</v>
      </c>
      <c r="AL816">
        <f t="shared" ca="1" si="524"/>
        <v>398</v>
      </c>
      <c r="AM816" s="19">
        <f t="shared" ca="1" si="525"/>
        <v>295316</v>
      </c>
      <c r="AN816" t="str">
        <f ca="1">IF($C816=0,"",
VLOOKUP(MID($E816,1,1),TRANSF2,2,FALSE)
&amp; VLOOKUP(MID($E816,2,1),TRANSF2,2,FALSE)
&amp; VLOOKUP(MID($E816,3,1),TRANSF2,2,FALSE)
&amp; VLOOKUP(MID($E816,4,1),TRANSF2,2,FALSE)
&amp; VLOOKUP(MID($E816,5,1),TRANSF2,2,FALSE)
)</f>
        <v>PHLEE</v>
      </c>
      <c r="AO816" t="str">
        <f t="shared" ca="1" si="531"/>
        <v>PHLEE 824</v>
      </c>
      <c r="AP816" t="str">
        <f ca="1"/>
        <v>NHHDD 786</v>
      </c>
      <c r="AQ816" t="str" cm="1">
        <f t="array" aca="1" ref="AQ816:AR816" ca="1">IF($C816=0,"",_xlfn.TEXTSPLIT(AP816," "))</f>
        <v>NHHDD</v>
      </c>
      <c r="AR816" t="str">
        <f ca="1"/>
        <v>786</v>
      </c>
      <c r="AS816">
        <f t="shared" ca="1" si="532"/>
        <v>786</v>
      </c>
      <c r="AT816">
        <f ca="1"/>
        <v>804</v>
      </c>
      <c r="AU816" t="str">
        <f ca="1">IF($C816=0,"",
VLOOKUP(MID(AQ816,1,1),REVTRANS2,2,FALSE)
&amp; VLOOKUP(MID(AQ816,2,1),REVTRANS2,2,FALSE)
&amp; VLOOKUP(MID(AQ816,3,1),REVTRANS2,2,FALSE)
&amp; VLOOKUP(MID(AQ816,4,1),REVTRANS2,2,FALSE)
&amp; VLOOKUP(MID(AQ816,5,1),REVTRANS2,2,FALSE)
)</f>
        <v>Q8844</v>
      </c>
      <c r="AV816">
        <f t="shared" ca="1" si="545"/>
        <v>0</v>
      </c>
      <c r="AW816">
        <f t="shared" ca="1" si="548"/>
        <v>0</v>
      </c>
      <c r="AX816">
        <f t="shared" ca="1" si="548"/>
        <v>0</v>
      </c>
      <c r="AY816">
        <f t="shared" ca="1" si="548"/>
        <v>2</v>
      </c>
      <c r="AZ816">
        <f t="shared" ca="1" si="548"/>
        <v>0</v>
      </c>
      <c r="BA816">
        <f t="shared" ca="1" si="548"/>
        <v>0</v>
      </c>
      <c r="BB816">
        <f t="shared" ca="1" si="548"/>
        <v>0</v>
      </c>
      <c r="BC816">
        <f t="shared" ca="1" si="548"/>
        <v>2</v>
      </c>
      <c r="BD816">
        <f t="shared" ca="1" si="548"/>
        <v>0</v>
      </c>
      <c r="BE816">
        <f t="shared" ca="1" si="548"/>
        <v>0</v>
      </c>
      <c r="BF816">
        <f t="shared" ca="1" si="548"/>
        <v>1</v>
      </c>
      <c r="BG816">
        <f t="shared" ca="1" si="548"/>
        <v>0</v>
      </c>
      <c r="BH816">
        <f t="shared" ca="1" si="548"/>
        <v>0</v>
      </c>
      <c r="BI816" s="37">
        <f t="shared" ca="1" si="548"/>
        <v>0</v>
      </c>
      <c r="BJ816" t="b">
        <f t="shared" ca="1" si="533"/>
        <v>0</v>
      </c>
      <c r="BK816" t="b">
        <f t="shared" ca="1" si="534"/>
        <v>0</v>
      </c>
      <c r="BL816" t="b">
        <f t="shared" ca="1" si="535"/>
        <v>0</v>
      </c>
      <c r="BM816" t="b">
        <f t="shared" ca="1" si="536"/>
        <v>0</v>
      </c>
      <c r="BN816" t="b">
        <f t="shared" ca="1" si="537"/>
        <v>1</v>
      </c>
      <c r="BO816" t="b">
        <f t="shared" ca="1" si="538"/>
        <v>0</v>
      </c>
      <c r="BP816" t="b">
        <f t="shared" ca="1" si="539"/>
        <v>0</v>
      </c>
      <c r="BQ816">
        <f t="shared" ca="1" si="540"/>
        <v>1</v>
      </c>
      <c r="BR816">
        <f t="shared" ca="1" si="541"/>
        <v>30804</v>
      </c>
      <c r="BS816" cm="1">
        <f t="array" aca="1" ref="BS816" ca="1">IF($C816=0,"",RANK(BR816,OFFSET(KKK,0,0,LAST,1),-1))</f>
        <v>421</v>
      </c>
      <c r="BT816" s="19">
        <f t="shared" ca="1" si="542"/>
        <v>330906</v>
      </c>
    </row>
    <row r="817" spans="1:72">
      <c r="A817">
        <v>805</v>
      </c>
      <c r="C817" s="9" t="str">
        <f t="shared" ca="1" si="510"/>
        <v>88889 435</v>
      </c>
      <c r="D817">
        <f t="shared" ca="1" si="513"/>
        <v>9</v>
      </c>
      <c r="E817" t="str">
        <f t="shared" ca="1" si="526"/>
        <v>88889</v>
      </c>
      <c r="F817" t="str">
        <f t="shared" ca="1" si="514"/>
        <v>HHHHI</v>
      </c>
      <c r="G817" t="str">
        <f t="shared" ca="1" si="527"/>
        <v>HHHHI 435</v>
      </c>
      <c r="H817" t="str">
        <f ca="1"/>
        <v>NIINI 977</v>
      </c>
      <c r="I817" t="str" cm="1">
        <f t="array" aca="1" ref="I817:J817" ca="1">IF($C817=0,"",_xlfn.TEXTSPLIT(H817," "))</f>
        <v>NIINI</v>
      </c>
      <c r="J817" t="str">
        <f ca="1"/>
        <v>977</v>
      </c>
      <c r="K817">
        <f t="shared" ca="1" si="528"/>
        <v>977</v>
      </c>
      <c r="L817">
        <f ca="1"/>
        <v>805</v>
      </c>
      <c r="M817" t="str">
        <f t="shared" ca="1" si="515"/>
        <v>Q99Q9</v>
      </c>
      <c r="N817">
        <f t="shared" ca="1" si="549"/>
        <v>0</v>
      </c>
      <c r="O817">
        <f t="shared" ref="O817:AA826" ca="1" si="550">IF($C817=0,"",(LEN($M817)-LEN(SUBSTITUTE($M817,O$11,""))))</f>
        <v>0</v>
      </c>
      <c r="P817">
        <f t="shared" ca="1" si="550"/>
        <v>0</v>
      </c>
      <c r="Q817">
        <f t="shared" ca="1" si="550"/>
        <v>0</v>
      </c>
      <c r="R817">
        <f t="shared" ca="1" si="550"/>
        <v>0</v>
      </c>
      <c r="S817">
        <f t="shared" ca="1" si="550"/>
        <v>0</v>
      </c>
      <c r="T817">
        <f t="shared" ca="1" si="550"/>
        <v>0</v>
      </c>
      <c r="U817">
        <f t="shared" ca="1" si="550"/>
        <v>0</v>
      </c>
      <c r="V817">
        <f t="shared" ca="1" si="550"/>
        <v>3</v>
      </c>
      <c r="W817">
        <f t="shared" ca="1" si="550"/>
        <v>0</v>
      </c>
      <c r="X817">
        <f t="shared" ca="1" si="550"/>
        <v>0</v>
      </c>
      <c r="Y817">
        <f t="shared" ca="1" si="550"/>
        <v>2</v>
      </c>
      <c r="Z817">
        <f t="shared" ca="1" si="550"/>
        <v>0</v>
      </c>
      <c r="AA817">
        <f t="shared" ca="1" si="550"/>
        <v>0</v>
      </c>
      <c r="AB817">
        <f t="shared" ca="1" si="529"/>
        <v>5</v>
      </c>
      <c r="AC817" t="b">
        <f t="shared" ca="1" si="516"/>
        <v>0</v>
      </c>
      <c r="AD817" t="b">
        <f t="shared" ca="1" si="517"/>
        <v>0</v>
      </c>
      <c r="AE817" t="b">
        <f t="shared" ca="1" si="518"/>
        <v>1</v>
      </c>
      <c r="AF817" t="b">
        <f t="shared" ca="1" si="519"/>
        <v>0</v>
      </c>
      <c r="AG817" t="b">
        <f t="shared" ca="1" si="520"/>
        <v>0</v>
      </c>
      <c r="AH817" t="b">
        <f t="shared" ca="1" si="521"/>
        <v>0</v>
      </c>
      <c r="AI817" t="b">
        <f t="shared" ca="1" si="522"/>
        <v>0</v>
      </c>
      <c r="AJ817">
        <f t="shared" ca="1" si="530"/>
        <v>1</v>
      </c>
      <c r="AK817">
        <f t="shared" ca="1" si="523"/>
        <v>50805</v>
      </c>
      <c r="AL817">
        <f t="shared" ca="1" si="524"/>
        <v>886</v>
      </c>
      <c r="AM817" s="19">
        <f t="shared" ca="1" si="525"/>
        <v>865622</v>
      </c>
      <c r="AN817" t="str">
        <f ca="1">IF($C817=0,"",
VLOOKUP(MID($E817,1,1),TRANSF2,2,FALSE)
&amp; VLOOKUP(MID($E817,2,1),TRANSF2,2,FALSE)
&amp; VLOOKUP(MID($E817,3,1),TRANSF2,2,FALSE)
&amp; VLOOKUP(MID($E817,4,1),TRANSF2,2,FALSE)
&amp; VLOOKUP(MID($E817,5,1),TRANSF2,2,FALSE)
)</f>
        <v>HHHHI</v>
      </c>
      <c r="AO817" t="str">
        <f t="shared" ca="1" si="531"/>
        <v>HHHHI 435</v>
      </c>
      <c r="AP817" t="str">
        <f ca="1"/>
        <v>NHLLE 240</v>
      </c>
      <c r="AQ817" t="str" cm="1">
        <f t="array" aca="1" ref="AQ817:AR817" ca="1">IF($C817=0,"",_xlfn.TEXTSPLIT(AP817," "))</f>
        <v>NHLLE</v>
      </c>
      <c r="AR817" t="str">
        <f ca="1"/>
        <v>240</v>
      </c>
      <c r="AS817">
        <f t="shared" ca="1" si="532"/>
        <v>240</v>
      </c>
      <c r="AT817">
        <f ca="1"/>
        <v>805</v>
      </c>
      <c r="AU817" t="str">
        <f ca="1">IF($C817=0,"",
VLOOKUP(MID(AQ817,1,1),REVTRANS2,2,FALSE)
&amp; VLOOKUP(MID(AQ817,2,1),REVTRANS2,2,FALSE)
&amp; VLOOKUP(MID(AQ817,3,1),REVTRANS2,2,FALSE)
&amp; VLOOKUP(MID(AQ817,4,1),REVTRANS2,2,FALSE)
&amp; VLOOKUP(MID(AQ817,5,1),REVTRANS2,2,FALSE)
)</f>
        <v>Q8TT5</v>
      </c>
      <c r="AV817">
        <f t="shared" ca="1" si="545"/>
        <v>0</v>
      </c>
      <c r="AW817">
        <f t="shared" ca="1" si="548"/>
        <v>0</v>
      </c>
      <c r="AX817">
        <f t="shared" ca="1" si="548"/>
        <v>0</v>
      </c>
      <c r="AY817">
        <f t="shared" ca="1" si="548"/>
        <v>0</v>
      </c>
      <c r="AZ817">
        <f t="shared" ca="1" si="548"/>
        <v>1</v>
      </c>
      <c r="BA817">
        <f t="shared" ca="1" si="548"/>
        <v>0</v>
      </c>
      <c r="BB817">
        <f t="shared" ca="1" si="548"/>
        <v>0</v>
      </c>
      <c r="BC817">
        <f t="shared" ca="1" si="548"/>
        <v>1</v>
      </c>
      <c r="BD817">
        <f t="shared" ca="1" si="548"/>
        <v>0</v>
      </c>
      <c r="BE817">
        <f t="shared" ca="1" si="548"/>
        <v>2</v>
      </c>
      <c r="BF817">
        <f t="shared" ca="1" si="548"/>
        <v>1</v>
      </c>
      <c r="BG817">
        <f t="shared" ca="1" si="548"/>
        <v>0</v>
      </c>
      <c r="BH817">
        <f t="shared" ca="1" si="548"/>
        <v>0</v>
      </c>
      <c r="BI817" s="37">
        <f t="shared" ca="1" si="548"/>
        <v>0</v>
      </c>
      <c r="BJ817" t="b">
        <f t="shared" ca="1" si="533"/>
        <v>0</v>
      </c>
      <c r="BK817" t="b">
        <f t="shared" ca="1" si="534"/>
        <v>0</v>
      </c>
      <c r="BL817" t="b">
        <f t="shared" ca="1" si="535"/>
        <v>0</v>
      </c>
      <c r="BM817" t="b">
        <f t="shared" ca="1" si="536"/>
        <v>0</v>
      </c>
      <c r="BN817" t="b">
        <f t="shared" ca="1" si="537"/>
        <v>0</v>
      </c>
      <c r="BO817" t="b">
        <f t="shared" ca="1" si="538"/>
        <v>1</v>
      </c>
      <c r="BP817" t="b">
        <f t="shared" ca="1" si="539"/>
        <v>0</v>
      </c>
      <c r="BQ817">
        <f t="shared" ca="1" si="540"/>
        <v>1</v>
      </c>
      <c r="BR817">
        <f t="shared" ca="1" si="541"/>
        <v>20805</v>
      </c>
      <c r="BS817" cm="1">
        <f t="array" aca="1" ref="BS817" ca="1">IF($C817=0,"",RANK(BR817,OFFSET(KKK,0,0,LAST,1),-1))</f>
        <v>290</v>
      </c>
      <c r="BT817" s="19">
        <f t="shared" ca="1" si="542"/>
        <v>69600</v>
      </c>
    </row>
    <row r="818" spans="1:72">
      <c r="A818">
        <v>806</v>
      </c>
      <c r="C818" s="9" t="str">
        <f t="shared" ca="1" si="510"/>
        <v>KQQ3Q 385</v>
      </c>
      <c r="D818">
        <f t="shared" ca="1" si="513"/>
        <v>9</v>
      </c>
      <c r="E818" t="str">
        <f t="shared" ca="1" si="526"/>
        <v>KQQ3Q</v>
      </c>
      <c r="F818" t="str">
        <f t="shared" ca="1" si="514"/>
        <v>ONNCN</v>
      </c>
      <c r="G818" t="str">
        <f t="shared" ca="1" si="527"/>
        <v>ONNCN 385</v>
      </c>
      <c r="H818" t="str">
        <f ca="1"/>
        <v>NILPF 291</v>
      </c>
      <c r="I818" t="str" cm="1">
        <f t="array" aca="1" ref="I818:J818" ca="1">IF($C818=0,"",_xlfn.TEXTSPLIT(H818," "))</f>
        <v>NILPF</v>
      </c>
      <c r="J818" t="str">
        <f ca="1"/>
        <v>291</v>
      </c>
      <c r="K818">
        <f t="shared" ca="1" si="528"/>
        <v>291</v>
      </c>
      <c r="L818">
        <f ca="1"/>
        <v>806</v>
      </c>
      <c r="M818" t="str">
        <f t="shared" ca="1" si="515"/>
        <v>Q9TA6</v>
      </c>
      <c r="N818">
        <f t="shared" ca="1" si="549"/>
        <v>0</v>
      </c>
      <c r="O818">
        <f t="shared" ca="1" si="550"/>
        <v>0</v>
      </c>
      <c r="P818">
        <f t="shared" ca="1" si="550"/>
        <v>0</v>
      </c>
      <c r="Q818">
        <f t="shared" ca="1" si="550"/>
        <v>0</v>
      </c>
      <c r="R818">
        <f t="shared" ca="1" si="550"/>
        <v>0</v>
      </c>
      <c r="S818">
        <f t="shared" ca="1" si="550"/>
        <v>1</v>
      </c>
      <c r="T818">
        <f t="shared" ca="1" si="550"/>
        <v>0</v>
      </c>
      <c r="U818">
        <f t="shared" ca="1" si="550"/>
        <v>0</v>
      </c>
      <c r="V818">
        <f t="shared" ca="1" si="550"/>
        <v>1</v>
      </c>
      <c r="W818">
        <f t="shared" ca="1" si="550"/>
        <v>1</v>
      </c>
      <c r="X818">
        <f t="shared" ca="1" si="550"/>
        <v>0</v>
      </c>
      <c r="Y818">
        <f t="shared" ca="1" si="550"/>
        <v>1</v>
      </c>
      <c r="Z818">
        <f t="shared" ca="1" si="550"/>
        <v>0</v>
      </c>
      <c r="AA818">
        <f t="shared" ca="1" si="550"/>
        <v>1</v>
      </c>
      <c r="AB818">
        <f t="shared" ca="1" si="529"/>
        <v>5</v>
      </c>
      <c r="AC818" t="b">
        <f t="shared" ca="1" si="516"/>
        <v>0</v>
      </c>
      <c r="AD818" t="b">
        <f t="shared" ca="1" si="517"/>
        <v>0</v>
      </c>
      <c r="AE818" t="b">
        <f t="shared" ca="1" si="518"/>
        <v>0</v>
      </c>
      <c r="AF818" t="b">
        <f t="shared" ca="1" si="519"/>
        <v>0</v>
      </c>
      <c r="AG818" t="b">
        <f t="shared" ca="1" si="520"/>
        <v>0</v>
      </c>
      <c r="AH818" t="b">
        <f t="shared" ca="1" si="521"/>
        <v>0</v>
      </c>
      <c r="AI818" t="b">
        <f t="shared" ca="1" si="522"/>
        <v>1</v>
      </c>
      <c r="AJ818">
        <f t="shared" ca="1" si="530"/>
        <v>1</v>
      </c>
      <c r="AK818">
        <f t="shared" ca="1" si="523"/>
        <v>10806</v>
      </c>
      <c r="AL818">
        <f t="shared" ca="1" si="524"/>
        <v>155</v>
      </c>
      <c r="AM818" s="19">
        <f t="shared" ca="1" si="525"/>
        <v>45105</v>
      </c>
      <c r="AN818" t="str">
        <f ca="1">IF($C818=0,"",
VLOOKUP(MID($E818,1,1),TRANSF2,2,FALSE)
&amp; VLOOKUP(MID($E818,2,1),TRANSF2,2,FALSE)
&amp; VLOOKUP(MID($E818,3,1),TRANSF2,2,FALSE)
&amp; VLOOKUP(MID($E818,4,1),TRANSF2,2,FALSE)
&amp; VLOOKUP(MID($E818,5,1),TRANSF2,2,FALSE)
)</f>
        <v>ONNCN</v>
      </c>
      <c r="AO818" t="str">
        <f t="shared" ca="1" si="531"/>
        <v>ONNCN 385</v>
      </c>
      <c r="AP818" t="str">
        <f ca="1"/>
        <v>NHNCC 538</v>
      </c>
      <c r="AQ818" t="str" cm="1">
        <f t="array" aca="1" ref="AQ818:AR818" ca="1">IF($C818=0,"",_xlfn.TEXTSPLIT(AP818," "))</f>
        <v>NHNCC</v>
      </c>
      <c r="AR818" t="str">
        <f ca="1"/>
        <v>538</v>
      </c>
      <c r="AS818">
        <f t="shared" ca="1" si="532"/>
        <v>538</v>
      </c>
      <c r="AT818">
        <f ca="1"/>
        <v>806</v>
      </c>
      <c r="AU818" t="str">
        <f ca="1">IF($C818=0,"",
VLOOKUP(MID(AQ818,1,1),REVTRANS2,2,FALSE)
&amp; VLOOKUP(MID(AQ818,2,1),REVTRANS2,2,FALSE)
&amp; VLOOKUP(MID(AQ818,3,1),REVTRANS2,2,FALSE)
&amp; VLOOKUP(MID(AQ818,4,1),REVTRANS2,2,FALSE)
&amp; VLOOKUP(MID(AQ818,5,1),REVTRANS2,2,FALSE)
)</f>
        <v>Q8Q33</v>
      </c>
      <c r="AV818">
        <f t="shared" ca="1" si="545"/>
        <v>0</v>
      </c>
      <c r="AW818">
        <f t="shared" ca="1" si="548"/>
        <v>0</v>
      </c>
      <c r="AX818">
        <f t="shared" ca="1" si="548"/>
        <v>2</v>
      </c>
      <c r="AY818">
        <f t="shared" ca="1" si="548"/>
        <v>0</v>
      </c>
      <c r="AZ818">
        <f t="shared" ca="1" si="548"/>
        <v>0</v>
      </c>
      <c r="BA818">
        <f t="shared" ca="1" si="548"/>
        <v>0</v>
      </c>
      <c r="BB818">
        <f t="shared" ca="1" si="548"/>
        <v>0</v>
      </c>
      <c r="BC818">
        <f t="shared" ca="1" si="548"/>
        <v>1</v>
      </c>
      <c r="BD818">
        <f t="shared" ca="1" si="548"/>
        <v>0</v>
      </c>
      <c r="BE818">
        <f t="shared" ca="1" si="548"/>
        <v>0</v>
      </c>
      <c r="BF818">
        <f t="shared" ca="1" si="548"/>
        <v>2</v>
      </c>
      <c r="BG818">
        <f t="shared" ca="1" si="548"/>
        <v>0</v>
      </c>
      <c r="BH818">
        <f t="shared" ca="1" si="548"/>
        <v>0</v>
      </c>
      <c r="BI818" s="37">
        <f t="shared" ca="1" si="548"/>
        <v>0</v>
      </c>
      <c r="BJ818" t="b">
        <f t="shared" ca="1" si="533"/>
        <v>0</v>
      </c>
      <c r="BK818" t="b">
        <f t="shared" ca="1" si="534"/>
        <v>0</v>
      </c>
      <c r="BL818" t="b">
        <f t="shared" ca="1" si="535"/>
        <v>0</v>
      </c>
      <c r="BM818" t="b">
        <f t="shared" ca="1" si="536"/>
        <v>0</v>
      </c>
      <c r="BN818" t="b">
        <f t="shared" ca="1" si="537"/>
        <v>1</v>
      </c>
      <c r="BO818" t="b">
        <f t="shared" ca="1" si="538"/>
        <v>0</v>
      </c>
      <c r="BP818" t="b">
        <f t="shared" ca="1" si="539"/>
        <v>0</v>
      </c>
      <c r="BQ818">
        <f t="shared" ca="1" si="540"/>
        <v>1</v>
      </c>
      <c r="BR818">
        <f t="shared" ca="1" si="541"/>
        <v>30806</v>
      </c>
      <c r="BS818" cm="1">
        <f t="array" aca="1" ref="BS818" ca="1">IF($C818=0,"",RANK(BR818,OFFSET(KKK,0,0,LAST,1),-1))</f>
        <v>422</v>
      </c>
      <c r="BT818" s="19">
        <f t="shared" ca="1" si="542"/>
        <v>227036</v>
      </c>
    </row>
    <row r="819" spans="1:72">
      <c r="A819">
        <v>807</v>
      </c>
      <c r="C819" s="9" t="str">
        <f t="shared" ca="1" si="510"/>
        <v>T6685 318</v>
      </c>
      <c r="D819">
        <f t="shared" ca="1" si="513"/>
        <v>9</v>
      </c>
      <c r="E819" t="str">
        <f t="shared" ca="1" si="526"/>
        <v>T6685</v>
      </c>
      <c r="F819" t="str">
        <f t="shared" ca="1" si="514"/>
        <v>LFFHE</v>
      </c>
      <c r="G819" t="str">
        <f t="shared" ca="1" si="527"/>
        <v>LFFHE 318</v>
      </c>
      <c r="H819" t="str">
        <f ca="1"/>
        <v>NIMMH 813</v>
      </c>
      <c r="I819" t="str" cm="1">
        <f t="array" aca="1" ref="I819:J819" ca="1">IF($C819=0,"",_xlfn.TEXTSPLIT(H819," "))</f>
        <v>NIMMH</v>
      </c>
      <c r="J819" t="str">
        <f ca="1"/>
        <v>813</v>
      </c>
      <c r="K819">
        <f t="shared" ca="1" si="528"/>
        <v>813</v>
      </c>
      <c r="L819">
        <f ca="1"/>
        <v>807</v>
      </c>
      <c r="M819" t="str">
        <f t="shared" ca="1" si="515"/>
        <v>Q9JJ8</v>
      </c>
      <c r="N819">
        <f t="shared" ca="1" si="549"/>
        <v>0</v>
      </c>
      <c r="O819">
        <f t="shared" ca="1" si="550"/>
        <v>0</v>
      </c>
      <c r="P819">
        <f t="shared" ca="1" si="550"/>
        <v>0</v>
      </c>
      <c r="Q819">
        <f t="shared" ca="1" si="550"/>
        <v>0</v>
      </c>
      <c r="R819">
        <f t="shared" ca="1" si="550"/>
        <v>0</v>
      </c>
      <c r="S819">
        <f t="shared" ca="1" si="550"/>
        <v>0</v>
      </c>
      <c r="T819">
        <f t="shared" ca="1" si="550"/>
        <v>0</v>
      </c>
      <c r="U819">
        <f t="shared" ca="1" si="550"/>
        <v>1</v>
      </c>
      <c r="V819">
        <f t="shared" ca="1" si="550"/>
        <v>1</v>
      </c>
      <c r="W819">
        <f t="shared" ca="1" si="550"/>
        <v>0</v>
      </c>
      <c r="X819">
        <f t="shared" ca="1" si="550"/>
        <v>2</v>
      </c>
      <c r="Y819">
        <f t="shared" ca="1" si="550"/>
        <v>1</v>
      </c>
      <c r="Z819">
        <f t="shared" ca="1" si="550"/>
        <v>0</v>
      </c>
      <c r="AA819">
        <f t="shared" ca="1" si="550"/>
        <v>0</v>
      </c>
      <c r="AB819">
        <f t="shared" ca="1" si="529"/>
        <v>5</v>
      </c>
      <c r="AC819" t="b">
        <f t="shared" ca="1" si="516"/>
        <v>0</v>
      </c>
      <c r="AD819" t="b">
        <f t="shared" ca="1" si="517"/>
        <v>0</v>
      </c>
      <c r="AE819" t="b">
        <f t="shared" ca="1" si="518"/>
        <v>0</v>
      </c>
      <c r="AF819" t="b">
        <f t="shared" ca="1" si="519"/>
        <v>0</v>
      </c>
      <c r="AG819" t="b">
        <f t="shared" ca="1" si="520"/>
        <v>0</v>
      </c>
      <c r="AH819" t="b">
        <f t="shared" ca="1" si="521"/>
        <v>1</v>
      </c>
      <c r="AI819" t="b">
        <f t="shared" ca="1" si="522"/>
        <v>0</v>
      </c>
      <c r="AJ819">
        <f t="shared" ca="1" si="530"/>
        <v>1</v>
      </c>
      <c r="AK819">
        <f t="shared" ca="1" si="523"/>
        <v>20807</v>
      </c>
      <c r="AL819">
        <f t="shared" ca="1" si="524"/>
        <v>399</v>
      </c>
      <c r="AM819" s="19">
        <f t="shared" ca="1" si="525"/>
        <v>324387</v>
      </c>
      <c r="AN819" t="str">
        <f ca="1">IF($C819=0,"",
VLOOKUP(MID($E819,1,1),TRANSF2,2,FALSE)
&amp; VLOOKUP(MID($E819,2,1),TRANSF2,2,FALSE)
&amp; VLOOKUP(MID($E819,3,1),TRANSF2,2,FALSE)
&amp; VLOOKUP(MID($E819,4,1),TRANSF2,2,FALSE)
&amp; VLOOKUP(MID($E819,5,1),TRANSF2,2,FALSE)
)</f>
        <v>LFFHE</v>
      </c>
      <c r="AO819" t="str">
        <f t="shared" ca="1" si="531"/>
        <v>LFFHE 318</v>
      </c>
      <c r="AP819" t="str">
        <f ca="1"/>
        <v>NHNHN 417</v>
      </c>
      <c r="AQ819" t="str" cm="1">
        <f t="array" aca="1" ref="AQ819:AR819" ca="1">IF($C819=0,"",_xlfn.TEXTSPLIT(AP819," "))</f>
        <v>NHNHN</v>
      </c>
      <c r="AR819" t="str">
        <f ca="1"/>
        <v>417</v>
      </c>
      <c r="AS819">
        <f t="shared" ca="1" si="532"/>
        <v>417</v>
      </c>
      <c r="AT819">
        <f ca="1"/>
        <v>807</v>
      </c>
      <c r="AU819" t="str">
        <f ca="1">IF($C819=0,"",
VLOOKUP(MID(AQ819,1,1),REVTRANS2,2,FALSE)
&amp; VLOOKUP(MID(AQ819,2,1),REVTRANS2,2,FALSE)
&amp; VLOOKUP(MID(AQ819,3,1),REVTRANS2,2,FALSE)
&amp; VLOOKUP(MID(AQ819,4,1),REVTRANS2,2,FALSE)
&amp; VLOOKUP(MID(AQ819,5,1),REVTRANS2,2,FALSE)
)</f>
        <v>Q8Q8Q</v>
      </c>
      <c r="AV819">
        <f t="shared" ca="1" si="545"/>
        <v>0</v>
      </c>
      <c r="AW819">
        <f t="shared" ca="1" si="548"/>
        <v>0</v>
      </c>
      <c r="AX819">
        <f t="shared" ca="1" si="548"/>
        <v>0</v>
      </c>
      <c r="AY819">
        <f t="shared" ca="1" si="548"/>
        <v>0</v>
      </c>
      <c r="AZ819">
        <f t="shared" ca="1" si="548"/>
        <v>0</v>
      </c>
      <c r="BA819">
        <f t="shared" ca="1" si="548"/>
        <v>0</v>
      </c>
      <c r="BB819">
        <f t="shared" ca="1" si="548"/>
        <v>0</v>
      </c>
      <c r="BC819">
        <f t="shared" ca="1" si="548"/>
        <v>2</v>
      </c>
      <c r="BD819">
        <f t="shared" ca="1" si="548"/>
        <v>0</v>
      </c>
      <c r="BE819">
        <f t="shared" ca="1" si="548"/>
        <v>0</v>
      </c>
      <c r="BF819">
        <f t="shared" ca="1" si="548"/>
        <v>3</v>
      </c>
      <c r="BG819">
        <f t="shared" ca="1" si="548"/>
        <v>0</v>
      </c>
      <c r="BH819">
        <f t="shared" ca="1" si="548"/>
        <v>0</v>
      </c>
      <c r="BI819" s="37">
        <f t="shared" ca="1" si="548"/>
        <v>0</v>
      </c>
      <c r="BJ819" t="b">
        <f t="shared" ca="1" si="533"/>
        <v>0</v>
      </c>
      <c r="BK819" t="b">
        <f t="shared" ca="1" si="534"/>
        <v>0</v>
      </c>
      <c r="BL819" t="b">
        <f t="shared" ca="1" si="535"/>
        <v>1</v>
      </c>
      <c r="BM819" t="b">
        <f t="shared" ca="1" si="536"/>
        <v>0</v>
      </c>
      <c r="BN819" t="b">
        <f t="shared" ca="1" si="537"/>
        <v>0</v>
      </c>
      <c r="BO819" t="b">
        <f t="shared" ca="1" si="538"/>
        <v>0</v>
      </c>
      <c r="BP819" t="b">
        <f t="shared" ca="1" si="539"/>
        <v>0</v>
      </c>
      <c r="BQ819">
        <f t="shared" ca="1" si="540"/>
        <v>1</v>
      </c>
      <c r="BR819">
        <f t="shared" ca="1" si="541"/>
        <v>50807</v>
      </c>
      <c r="BS819" cm="1">
        <f t="array" aca="1" ref="BS819" ca="1">IF($C819=0,"",RANK(BR819,OFFSET(KKK,0,0,LAST,1),-1))</f>
        <v>785</v>
      </c>
      <c r="BT819" s="19">
        <f t="shared" ca="1" si="542"/>
        <v>327345</v>
      </c>
    </row>
    <row r="820" spans="1:72">
      <c r="A820">
        <v>808</v>
      </c>
      <c r="C820" s="9" t="str">
        <f t="shared" ca="1" si="510"/>
        <v>5K76J 202</v>
      </c>
      <c r="D820">
        <f t="shared" ca="1" si="513"/>
        <v>9</v>
      </c>
      <c r="E820" t="str">
        <f t="shared" ca="1" si="526"/>
        <v>5K76J</v>
      </c>
      <c r="F820" t="str">
        <f t="shared" ca="1" si="514"/>
        <v>EOGFM</v>
      </c>
      <c r="G820" t="str">
        <f t="shared" ca="1" si="527"/>
        <v>EOGFM 202</v>
      </c>
      <c r="H820" t="str">
        <f ca="1"/>
        <v>NIOOO 213</v>
      </c>
      <c r="I820" t="str" cm="1">
        <f t="array" aca="1" ref="I820:J820" ca="1">IF($C820=0,"",_xlfn.TEXTSPLIT(H820," "))</f>
        <v>NIOOO</v>
      </c>
      <c r="J820" t="str">
        <f ca="1"/>
        <v>213</v>
      </c>
      <c r="K820">
        <f t="shared" ca="1" si="528"/>
        <v>213</v>
      </c>
      <c r="L820">
        <f ca="1"/>
        <v>808</v>
      </c>
      <c r="M820" t="str">
        <f t="shared" ca="1" si="515"/>
        <v>Q9KKK</v>
      </c>
      <c r="N820">
        <f t="shared" ca="1" si="549"/>
        <v>0</v>
      </c>
      <c r="O820">
        <f t="shared" ca="1" si="550"/>
        <v>0</v>
      </c>
      <c r="P820">
        <f t="shared" ca="1" si="550"/>
        <v>0</v>
      </c>
      <c r="Q820">
        <f t="shared" ca="1" si="550"/>
        <v>0</v>
      </c>
      <c r="R820">
        <f t="shared" ca="1" si="550"/>
        <v>0</v>
      </c>
      <c r="S820">
        <f t="shared" ca="1" si="550"/>
        <v>0</v>
      </c>
      <c r="T820">
        <f t="shared" ca="1" si="550"/>
        <v>0</v>
      </c>
      <c r="U820">
        <f t="shared" ca="1" si="550"/>
        <v>0</v>
      </c>
      <c r="V820">
        <f t="shared" ca="1" si="550"/>
        <v>1</v>
      </c>
      <c r="W820">
        <f t="shared" ca="1" si="550"/>
        <v>0</v>
      </c>
      <c r="X820">
        <f t="shared" ca="1" si="550"/>
        <v>0</v>
      </c>
      <c r="Y820">
        <f t="shared" ca="1" si="550"/>
        <v>1</v>
      </c>
      <c r="Z820">
        <f t="shared" ca="1" si="550"/>
        <v>3</v>
      </c>
      <c r="AA820">
        <f t="shared" ca="1" si="550"/>
        <v>0</v>
      </c>
      <c r="AB820">
        <f t="shared" ca="1" si="529"/>
        <v>5</v>
      </c>
      <c r="AC820" t="b">
        <f t="shared" ca="1" si="516"/>
        <v>0</v>
      </c>
      <c r="AD820" t="b">
        <f t="shared" ca="1" si="517"/>
        <v>0</v>
      </c>
      <c r="AE820" t="b">
        <f t="shared" ca="1" si="518"/>
        <v>0</v>
      </c>
      <c r="AF820" t="b">
        <f t="shared" ca="1" si="519"/>
        <v>1</v>
      </c>
      <c r="AG820" t="b">
        <f t="shared" ca="1" si="520"/>
        <v>0</v>
      </c>
      <c r="AH820" t="b">
        <f t="shared" ca="1" si="521"/>
        <v>0</v>
      </c>
      <c r="AI820" t="b">
        <f t="shared" ca="1" si="522"/>
        <v>0</v>
      </c>
      <c r="AJ820">
        <f t="shared" ca="1" si="530"/>
        <v>1</v>
      </c>
      <c r="AK820">
        <f t="shared" ca="1" si="523"/>
        <v>40808</v>
      </c>
      <c r="AL820">
        <f t="shared" ca="1" si="524"/>
        <v>763</v>
      </c>
      <c r="AM820" s="19">
        <f t="shared" ca="1" si="525"/>
        <v>162519</v>
      </c>
      <c r="AN820" t="str">
        <f ca="1">IF($C820=0,"",
VLOOKUP(MID($E820,1,1),TRANSF2,2,FALSE)
&amp; VLOOKUP(MID($E820,2,1),TRANSF2,2,FALSE)
&amp; VLOOKUP(MID($E820,3,1),TRANSF2,2,FALSE)
&amp; VLOOKUP(MID($E820,4,1),TRANSF2,2,FALSE)
&amp; VLOOKUP(MID($E820,5,1),TRANSF2,2,FALSE)
)</f>
        <v>EOGFA</v>
      </c>
      <c r="AO820" t="str">
        <f t="shared" ca="1" si="531"/>
        <v>EOGFA 202</v>
      </c>
      <c r="AP820" t="str">
        <f ca="1"/>
        <v>NHNNN 302</v>
      </c>
      <c r="AQ820" t="str" cm="1">
        <f t="array" aca="1" ref="AQ820:AR820" ca="1">IF($C820=0,"",_xlfn.TEXTSPLIT(AP820," "))</f>
        <v>NHNNN</v>
      </c>
      <c r="AR820" t="str">
        <f ca="1"/>
        <v>302</v>
      </c>
      <c r="AS820">
        <f t="shared" ca="1" si="532"/>
        <v>302</v>
      </c>
      <c r="AT820">
        <f ca="1"/>
        <v>808</v>
      </c>
      <c r="AU820" t="str">
        <f ca="1">IF($C820=0,"",
VLOOKUP(MID(AQ820,1,1),REVTRANS2,2,FALSE)
&amp; VLOOKUP(MID(AQ820,2,1),REVTRANS2,2,FALSE)
&amp; VLOOKUP(MID(AQ820,3,1),REVTRANS2,2,FALSE)
&amp; VLOOKUP(MID(AQ820,4,1),REVTRANS2,2,FALSE)
&amp; VLOOKUP(MID(AQ820,5,1),REVTRANS2,2,FALSE)
)</f>
        <v>Q8QQQ</v>
      </c>
      <c r="AV820">
        <f t="shared" ca="1" si="545"/>
        <v>0</v>
      </c>
      <c r="AW820">
        <f t="shared" ca="1" si="548"/>
        <v>0</v>
      </c>
      <c r="AX820">
        <f t="shared" ca="1" si="548"/>
        <v>0</v>
      </c>
      <c r="AY820">
        <f t="shared" ca="1" si="548"/>
        <v>0</v>
      </c>
      <c r="AZ820">
        <f t="shared" ca="1" si="548"/>
        <v>0</v>
      </c>
      <c r="BA820">
        <f t="shared" ca="1" si="548"/>
        <v>0</v>
      </c>
      <c r="BB820">
        <f t="shared" ca="1" si="548"/>
        <v>0</v>
      </c>
      <c r="BC820">
        <f t="shared" ca="1" si="548"/>
        <v>1</v>
      </c>
      <c r="BD820">
        <f t="shared" ca="1" si="548"/>
        <v>0</v>
      </c>
      <c r="BE820">
        <f t="shared" ca="1" si="548"/>
        <v>0</v>
      </c>
      <c r="BF820">
        <f t="shared" ca="1" si="548"/>
        <v>4</v>
      </c>
      <c r="BG820">
        <f t="shared" ca="1" si="548"/>
        <v>0</v>
      </c>
      <c r="BH820">
        <f t="shared" ca="1" si="548"/>
        <v>0</v>
      </c>
      <c r="BI820" s="37">
        <f t="shared" ca="1" si="548"/>
        <v>0</v>
      </c>
      <c r="BJ820" t="b">
        <f t="shared" ca="1" si="533"/>
        <v>0</v>
      </c>
      <c r="BK820" t="b">
        <f t="shared" ca="1" si="534"/>
        <v>1</v>
      </c>
      <c r="BL820" t="b">
        <f t="shared" ca="1" si="535"/>
        <v>0</v>
      </c>
      <c r="BM820" t="b">
        <f t="shared" ca="1" si="536"/>
        <v>0</v>
      </c>
      <c r="BN820" t="b">
        <f t="shared" ca="1" si="537"/>
        <v>0</v>
      </c>
      <c r="BO820" t="b">
        <f t="shared" ca="1" si="538"/>
        <v>0</v>
      </c>
      <c r="BP820" t="b">
        <f t="shared" ca="1" si="539"/>
        <v>0</v>
      </c>
      <c r="BQ820">
        <f t="shared" ca="1" si="540"/>
        <v>1</v>
      </c>
      <c r="BR820">
        <f t="shared" ca="1" si="541"/>
        <v>60808</v>
      </c>
      <c r="BS820" cm="1">
        <f t="array" aca="1" ref="BS820" ca="1">IF($C820=0,"",RANK(BR820,OFFSET(KKK,0,0,LAST,1),-1))</f>
        <v>937</v>
      </c>
      <c r="BT820" s="19">
        <f t="shared" ca="1" si="542"/>
        <v>282974</v>
      </c>
    </row>
    <row r="821" spans="1:72">
      <c r="A821">
        <v>809</v>
      </c>
      <c r="C821" s="9" t="str">
        <f t="shared" ca="1" si="510"/>
        <v>75777 99</v>
      </c>
      <c r="D821">
        <f t="shared" ca="1" si="513"/>
        <v>8</v>
      </c>
      <c r="E821" t="str">
        <f t="shared" ca="1" si="526"/>
        <v>75777</v>
      </c>
      <c r="F821" t="str">
        <f t="shared" ca="1" si="514"/>
        <v>GEGGG</v>
      </c>
      <c r="G821" t="str">
        <f t="shared" ca="1" si="527"/>
        <v>GEGGG 99</v>
      </c>
      <c r="H821" t="str">
        <f ca="1"/>
        <v>NIPPF 258</v>
      </c>
      <c r="I821" t="str" cm="1">
        <f t="array" aca="1" ref="I821:J821" ca="1">IF($C821=0,"",_xlfn.TEXTSPLIT(H821," "))</f>
        <v>NIPPF</v>
      </c>
      <c r="J821" t="str">
        <f ca="1"/>
        <v>258</v>
      </c>
      <c r="K821">
        <f t="shared" ca="1" si="528"/>
        <v>258</v>
      </c>
      <c r="L821">
        <f ca="1"/>
        <v>809</v>
      </c>
      <c r="M821" t="str">
        <f t="shared" ca="1" si="515"/>
        <v>Q9AA6</v>
      </c>
      <c r="N821">
        <f t="shared" ca="1" si="549"/>
        <v>0</v>
      </c>
      <c r="O821">
        <f t="shared" ca="1" si="550"/>
        <v>0</v>
      </c>
      <c r="P821">
        <f t="shared" ca="1" si="550"/>
        <v>0</v>
      </c>
      <c r="Q821">
        <f t="shared" ca="1" si="550"/>
        <v>0</v>
      </c>
      <c r="R821">
        <f t="shared" ca="1" si="550"/>
        <v>0</v>
      </c>
      <c r="S821">
        <f t="shared" ca="1" si="550"/>
        <v>1</v>
      </c>
      <c r="T821">
        <f t="shared" ca="1" si="550"/>
        <v>0</v>
      </c>
      <c r="U821">
        <f t="shared" ca="1" si="550"/>
        <v>0</v>
      </c>
      <c r="V821">
        <f t="shared" ca="1" si="550"/>
        <v>1</v>
      </c>
      <c r="W821">
        <f t="shared" ca="1" si="550"/>
        <v>0</v>
      </c>
      <c r="X821">
        <f t="shared" ca="1" si="550"/>
        <v>0</v>
      </c>
      <c r="Y821">
        <f t="shared" ca="1" si="550"/>
        <v>1</v>
      </c>
      <c r="Z821">
        <f t="shared" ca="1" si="550"/>
        <v>0</v>
      </c>
      <c r="AA821">
        <f t="shared" ca="1" si="550"/>
        <v>2</v>
      </c>
      <c r="AB821">
        <f t="shared" ca="1" si="529"/>
        <v>5</v>
      </c>
      <c r="AC821" t="b">
        <f t="shared" ca="1" si="516"/>
        <v>0</v>
      </c>
      <c r="AD821" t="b">
        <f t="shared" ca="1" si="517"/>
        <v>0</v>
      </c>
      <c r="AE821" t="b">
        <f t="shared" ca="1" si="518"/>
        <v>0</v>
      </c>
      <c r="AF821" t="b">
        <f t="shared" ca="1" si="519"/>
        <v>0</v>
      </c>
      <c r="AG821" t="b">
        <f t="shared" ca="1" si="520"/>
        <v>0</v>
      </c>
      <c r="AH821" t="b">
        <f t="shared" ca="1" si="521"/>
        <v>1</v>
      </c>
      <c r="AI821" t="b">
        <f t="shared" ca="1" si="522"/>
        <v>0</v>
      </c>
      <c r="AJ821">
        <f t="shared" ca="1" si="530"/>
        <v>1</v>
      </c>
      <c r="AK821">
        <f t="shared" ca="1" si="523"/>
        <v>20809</v>
      </c>
      <c r="AL821">
        <f t="shared" ca="1" si="524"/>
        <v>400</v>
      </c>
      <c r="AM821" s="19">
        <f t="shared" ca="1" si="525"/>
        <v>103200</v>
      </c>
      <c r="AN821" t="str">
        <f ca="1">IF($C821=0,"",
VLOOKUP(MID($E821,1,1),TRANSF2,2,FALSE)
&amp; VLOOKUP(MID($E821,2,1),TRANSF2,2,FALSE)
&amp; VLOOKUP(MID($E821,3,1),TRANSF2,2,FALSE)
&amp; VLOOKUP(MID($E821,4,1),TRANSF2,2,FALSE)
&amp; VLOOKUP(MID($E821,5,1),TRANSF2,2,FALSE)
)</f>
        <v>GEGGG</v>
      </c>
      <c r="AO821" t="str">
        <f t="shared" ca="1" si="531"/>
        <v>GEGGG 99</v>
      </c>
      <c r="AP821" t="str">
        <f ca="1"/>
        <v>NIAAH 813</v>
      </c>
      <c r="AQ821" t="str" cm="1">
        <f t="array" aca="1" ref="AQ821:AR821" ca="1">IF($C821=0,"",_xlfn.TEXTSPLIT(AP821," "))</f>
        <v>NIAAH</v>
      </c>
      <c r="AR821" t="str">
        <f ca="1"/>
        <v>813</v>
      </c>
      <c r="AS821">
        <f t="shared" ca="1" si="532"/>
        <v>813</v>
      </c>
      <c r="AT821">
        <f ca="1"/>
        <v>809</v>
      </c>
      <c r="AU821" t="str">
        <f ca="1">IF($C821=0,"",
VLOOKUP(MID(AQ821,1,1),REVTRANS2,2,FALSE)
&amp; VLOOKUP(MID(AQ821,2,1),REVTRANS2,2,FALSE)
&amp; VLOOKUP(MID(AQ821,3,1),REVTRANS2,2,FALSE)
&amp; VLOOKUP(MID(AQ821,4,1),REVTRANS2,2,FALSE)
&amp; VLOOKUP(MID(AQ821,5,1),REVTRANS2,2,FALSE)
)</f>
        <v>Q9JJ8</v>
      </c>
      <c r="AV821">
        <f t="shared" ca="1" si="545"/>
        <v>0</v>
      </c>
      <c r="AW821">
        <f t="shared" ca="1" si="548"/>
        <v>0</v>
      </c>
      <c r="AX821">
        <f t="shared" ca="1" si="548"/>
        <v>0</v>
      </c>
      <c r="AY821">
        <f t="shared" ca="1" si="548"/>
        <v>0</v>
      </c>
      <c r="AZ821">
        <f t="shared" ca="1" si="548"/>
        <v>0</v>
      </c>
      <c r="BA821">
        <f t="shared" ca="1" si="548"/>
        <v>0</v>
      </c>
      <c r="BB821">
        <f t="shared" ca="1" si="548"/>
        <v>0</v>
      </c>
      <c r="BC821">
        <f t="shared" ca="1" si="548"/>
        <v>1</v>
      </c>
      <c r="BD821">
        <f t="shared" ca="1" si="548"/>
        <v>1</v>
      </c>
      <c r="BE821">
        <f t="shared" ca="1" si="548"/>
        <v>0</v>
      </c>
      <c r="BF821">
        <f t="shared" ca="1" si="548"/>
        <v>1</v>
      </c>
      <c r="BG821">
        <f t="shared" ca="1" si="548"/>
        <v>0</v>
      </c>
      <c r="BH821">
        <f t="shared" ca="1" si="548"/>
        <v>0</v>
      </c>
      <c r="BI821" s="37">
        <f t="shared" ca="1" si="548"/>
        <v>2</v>
      </c>
      <c r="BJ821" t="b">
        <f t="shared" ca="1" si="533"/>
        <v>0</v>
      </c>
      <c r="BK821" t="b">
        <f t="shared" ca="1" si="534"/>
        <v>0</v>
      </c>
      <c r="BL821" t="b">
        <f t="shared" ca="1" si="535"/>
        <v>0</v>
      </c>
      <c r="BM821" t="b">
        <f t="shared" ca="1" si="536"/>
        <v>1</v>
      </c>
      <c r="BN821" t="b">
        <f t="shared" ca="1" si="537"/>
        <v>0</v>
      </c>
      <c r="BO821" t="b">
        <f t="shared" ca="1" si="538"/>
        <v>0</v>
      </c>
      <c r="BP821" t="b">
        <f t="shared" ca="1" si="539"/>
        <v>0</v>
      </c>
      <c r="BQ821">
        <f t="shared" ca="1" si="540"/>
        <v>1</v>
      </c>
      <c r="BR821">
        <f t="shared" ca="1" si="541"/>
        <v>40809</v>
      </c>
      <c r="BS821" cm="1">
        <f t="array" aca="1" ref="BS821" ca="1">IF($C821=0,"",RANK(BR821,OFFSET(KKK,0,0,LAST,1),-1))</f>
        <v>645</v>
      </c>
      <c r="BT821" s="19">
        <f t="shared" ca="1" si="542"/>
        <v>524385</v>
      </c>
    </row>
    <row r="822" spans="1:72">
      <c r="A822">
        <v>810</v>
      </c>
      <c r="C822" s="9" t="str">
        <f t="shared" ca="1" si="510"/>
        <v>53566 55</v>
      </c>
      <c r="D822">
        <f t="shared" ca="1" si="513"/>
        <v>8</v>
      </c>
      <c r="E822" t="str">
        <f t="shared" ca="1" si="526"/>
        <v>53566</v>
      </c>
      <c r="F822" t="str">
        <f t="shared" ca="1" si="514"/>
        <v>ECEFF</v>
      </c>
      <c r="G822" t="str">
        <f t="shared" ca="1" si="527"/>
        <v>ECEFF 55</v>
      </c>
      <c r="H822" t="str">
        <f ca="1"/>
        <v>NLCIH 866</v>
      </c>
      <c r="I822" t="str" cm="1">
        <f t="array" aca="1" ref="I822:J822" ca="1">IF($C822=0,"",_xlfn.TEXTSPLIT(H822," "))</f>
        <v>NLCIH</v>
      </c>
      <c r="J822" t="str">
        <f ca="1"/>
        <v>866</v>
      </c>
      <c r="K822">
        <f t="shared" ca="1" si="528"/>
        <v>866</v>
      </c>
      <c r="L822">
        <f ca="1"/>
        <v>810</v>
      </c>
      <c r="M822" t="str">
        <f t="shared" ca="1" si="515"/>
        <v>QT398</v>
      </c>
      <c r="N822">
        <f t="shared" ca="1" si="549"/>
        <v>0</v>
      </c>
      <c r="O822">
        <f t="shared" ca="1" si="550"/>
        <v>0</v>
      </c>
      <c r="P822">
        <f t="shared" ca="1" si="550"/>
        <v>1</v>
      </c>
      <c r="Q822">
        <f t="shared" ca="1" si="550"/>
        <v>0</v>
      </c>
      <c r="R822">
        <f t="shared" ca="1" si="550"/>
        <v>0</v>
      </c>
      <c r="S822">
        <f t="shared" ca="1" si="550"/>
        <v>0</v>
      </c>
      <c r="T822">
        <f t="shared" ca="1" si="550"/>
        <v>0</v>
      </c>
      <c r="U822">
        <f t="shared" ca="1" si="550"/>
        <v>1</v>
      </c>
      <c r="V822">
        <f t="shared" ca="1" si="550"/>
        <v>1</v>
      </c>
      <c r="W822">
        <f t="shared" ca="1" si="550"/>
        <v>1</v>
      </c>
      <c r="X822">
        <f t="shared" ca="1" si="550"/>
        <v>0</v>
      </c>
      <c r="Y822">
        <f t="shared" ca="1" si="550"/>
        <v>1</v>
      </c>
      <c r="Z822">
        <f t="shared" ca="1" si="550"/>
        <v>0</v>
      </c>
      <c r="AA822">
        <f t="shared" ca="1" si="550"/>
        <v>0</v>
      </c>
      <c r="AB822">
        <f t="shared" ca="1" si="529"/>
        <v>5</v>
      </c>
      <c r="AC822" t="b">
        <f t="shared" ca="1" si="516"/>
        <v>0</v>
      </c>
      <c r="AD822" t="b">
        <f t="shared" ca="1" si="517"/>
        <v>0</v>
      </c>
      <c r="AE822" t="b">
        <f t="shared" ca="1" si="518"/>
        <v>0</v>
      </c>
      <c r="AF822" t="b">
        <f t="shared" ca="1" si="519"/>
        <v>0</v>
      </c>
      <c r="AG822" t="b">
        <f t="shared" ca="1" si="520"/>
        <v>0</v>
      </c>
      <c r="AH822" t="b">
        <f t="shared" ca="1" si="521"/>
        <v>0</v>
      </c>
      <c r="AI822" t="b">
        <f t="shared" ca="1" si="522"/>
        <v>1</v>
      </c>
      <c r="AJ822">
        <f t="shared" ca="1" si="530"/>
        <v>1</v>
      </c>
      <c r="AK822">
        <f t="shared" ca="1" si="523"/>
        <v>10810</v>
      </c>
      <c r="AL822">
        <f t="shared" ca="1" si="524"/>
        <v>156</v>
      </c>
      <c r="AM822" s="19">
        <f t="shared" ca="1" si="525"/>
        <v>135096</v>
      </c>
      <c r="AN822" t="str">
        <f ca="1">IF($C822=0,"",
VLOOKUP(MID($E822,1,1),TRANSF2,2,FALSE)
&amp; VLOOKUP(MID($E822,2,1),TRANSF2,2,FALSE)
&amp; VLOOKUP(MID($E822,3,1),TRANSF2,2,FALSE)
&amp; VLOOKUP(MID($E822,4,1),TRANSF2,2,FALSE)
&amp; VLOOKUP(MID($E822,5,1),TRANSF2,2,FALSE)
)</f>
        <v>ECEFF</v>
      </c>
      <c r="AO822" t="str">
        <f t="shared" ca="1" si="531"/>
        <v>ECEFF 55</v>
      </c>
      <c r="AP822" t="str">
        <f ca="1"/>
        <v>NIIBH 742</v>
      </c>
      <c r="AQ822" t="str" cm="1">
        <f t="array" aca="1" ref="AQ822:AR822" ca="1">IF($C822=0,"",_xlfn.TEXTSPLIT(AP822," "))</f>
        <v>NIIBH</v>
      </c>
      <c r="AR822" t="str">
        <f ca="1"/>
        <v>742</v>
      </c>
      <c r="AS822">
        <f t="shared" ca="1" si="532"/>
        <v>742</v>
      </c>
      <c r="AT822">
        <f ca="1"/>
        <v>810</v>
      </c>
      <c r="AU822" t="str">
        <f ca="1">IF($C822=0,"",
VLOOKUP(MID(AQ822,1,1),REVTRANS2,2,FALSE)
&amp; VLOOKUP(MID(AQ822,2,1),REVTRANS2,2,FALSE)
&amp; VLOOKUP(MID(AQ822,3,1),REVTRANS2,2,FALSE)
&amp; VLOOKUP(MID(AQ822,4,1),REVTRANS2,2,FALSE)
&amp; VLOOKUP(MID(AQ822,5,1),REVTRANS2,2,FALSE)
)</f>
        <v>Q9928</v>
      </c>
      <c r="AV822">
        <f t="shared" ca="1" si="545"/>
        <v>0</v>
      </c>
      <c r="AW822">
        <f t="shared" ca="1" si="548"/>
        <v>1</v>
      </c>
      <c r="AX822">
        <f t="shared" ca="1" si="548"/>
        <v>0</v>
      </c>
      <c r="AY822">
        <f t="shared" ca="1" si="548"/>
        <v>0</v>
      </c>
      <c r="AZ822">
        <f t="shared" ca="1" si="548"/>
        <v>0</v>
      </c>
      <c r="BA822">
        <f t="shared" ca="1" si="548"/>
        <v>0</v>
      </c>
      <c r="BB822">
        <f t="shared" ca="1" si="548"/>
        <v>0</v>
      </c>
      <c r="BC822">
        <f t="shared" ca="1" si="548"/>
        <v>1</v>
      </c>
      <c r="BD822">
        <f t="shared" ca="1" si="548"/>
        <v>2</v>
      </c>
      <c r="BE822">
        <f t="shared" ca="1" si="548"/>
        <v>0</v>
      </c>
      <c r="BF822">
        <f t="shared" ca="1" si="548"/>
        <v>1</v>
      </c>
      <c r="BG822">
        <f t="shared" ca="1" si="548"/>
        <v>0</v>
      </c>
      <c r="BH822">
        <f t="shared" ca="1" si="548"/>
        <v>0</v>
      </c>
      <c r="BI822" s="37">
        <f t="shared" ca="1" si="548"/>
        <v>0</v>
      </c>
      <c r="BJ822" t="b">
        <f t="shared" ca="1" si="533"/>
        <v>0</v>
      </c>
      <c r="BK822" t="b">
        <f t="shared" ca="1" si="534"/>
        <v>0</v>
      </c>
      <c r="BL822" t="b">
        <f t="shared" ca="1" si="535"/>
        <v>0</v>
      </c>
      <c r="BM822" t="b">
        <f t="shared" ca="1" si="536"/>
        <v>0</v>
      </c>
      <c r="BN822" t="b">
        <f t="shared" ca="1" si="537"/>
        <v>0</v>
      </c>
      <c r="BO822" t="b">
        <f t="shared" ca="1" si="538"/>
        <v>1</v>
      </c>
      <c r="BP822" t="b">
        <f t="shared" ca="1" si="539"/>
        <v>0</v>
      </c>
      <c r="BQ822">
        <f t="shared" ca="1" si="540"/>
        <v>1</v>
      </c>
      <c r="BR822">
        <f t="shared" ca="1" si="541"/>
        <v>20810</v>
      </c>
      <c r="BS822" cm="1">
        <f t="array" aca="1" ref="BS822" ca="1">IF($C822=0,"",RANK(BR822,OFFSET(KKK,0,0,LAST,1),-1))</f>
        <v>291</v>
      </c>
      <c r="BT822" s="19">
        <f t="shared" ca="1" si="542"/>
        <v>215922</v>
      </c>
    </row>
    <row r="823" spans="1:72">
      <c r="A823">
        <v>811</v>
      </c>
      <c r="C823" s="9" t="str">
        <f t="shared" ca="1" si="510"/>
        <v>TTKJT 481</v>
      </c>
      <c r="D823">
        <f t="shared" ca="1" si="513"/>
        <v>9</v>
      </c>
      <c r="E823" t="str">
        <f t="shared" ca="1" si="526"/>
        <v>TTKJT</v>
      </c>
      <c r="F823" t="str">
        <f t="shared" ca="1" si="514"/>
        <v>LLOML</v>
      </c>
      <c r="G823" t="str">
        <f t="shared" ca="1" si="527"/>
        <v>LLOML 481</v>
      </c>
      <c r="H823" t="str">
        <f ca="1"/>
        <v>NLDFD 288</v>
      </c>
      <c r="I823" t="str" cm="1">
        <f t="array" aca="1" ref="I823:J823" ca="1">IF($C823=0,"",_xlfn.TEXTSPLIT(H823," "))</f>
        <v>NLDFD</v>
      </c>
      <c r="J823" t="str">
        <f ca="1"/>
        <v>288</v>
      </c>
      <c r="K823">
        <f t="shared" ca="1" si="528"/>
        <v>288</v>
      </c>
      <c r="L823">
        <f ca="1"/>
        <v>811</v>
      </c>
      <c r="M823" t="str">
        <f t="shared" ca="1" si="515"/>
        <v>QT464</v>
      </c>
      <c r="N823">
        <f t="shared" ca="1" si="549"/>
        <v>0</v>
      </c>
      <c r="O823">
        <f t="shared" ca="1" si="550"/>
        <v>0</v>
      </c>
      <c r="P823">
        <f t="shared" ca="1" si="550"/>
        <v>0</v>
      </c>
      <c r="Q823">
        <f t="shared" ca="1" si="550"/>
        <v>2</v>
      </c>
      <c r="R823">
        <f t="shared" ca="1" si="550"/>
        <v>0</v>
      </c>
      <c r="S823">
        <f t="shared" ca="1" si="550"/>
        <v>1</v>
      </c>
      <c r="T823">
        <f t="shared" ca="1" si="550"/>
        <v>0</v>
      </c>
      <c r="U823">
        <f t="shared" ca="1" si="550"/>
        <v>0</v>
      </c>
      <c r="V823">
        <f t="shared" ca="1" si="550"/>
        <v>0</v>
      </c>
      <c r="W823">
        <f t="shared" ca="1" si="550"/>
        <v>1</v>
      </c>
      <c r="X823">
        <f t="shared" ca="1" si="550"/>
        <v>0</v>
      </c>
      <c r="Y823">
        <f t="shared" ca="1" si="550"/>
        <v>1</v>
      </c>
      <c r="Z823">
        <f t="shared" ca="1" si="550"/>
        <v>0</v>
      </c>
      <c r="AA823">
        <f t="shared" ca="1" si="550"/>
        <v>0</v>
      </c>
      <c r="AB823">
        <f t="shared" ca="1" si="529"/>
        <v>5</v>
      </c>
      <c r="AC823" t="b">
        <f t="shared" ca="1" si="516"/>
        <v>0</v>
      </c>
      <c r="AD823" t="b">
        <f t="shared" ca="1" si="517"/>
        <v>0</v>
      </c>
      <c r="AE823" t="b">
        <f t="shared" ca="1" si="518"/>
        <v>0</v>
      </c>
      <c r="AF823" t="b">
        <f t="shared" ca="1" si="519"/>
        <v>0</v>
      </c>
      <c r="AG823" t="b">
        <f t="shared" ca="1" si="520"/>
        <v>0</v>
      </c>
      <c r="AH823" t="b">
        <f t="shared" ca="1" si="521"/>
        <v>1</v>
      </c>
      <c r="AI823" t="b">
        <f t="shared" ca="1" si="522"/>
        <v>0</v>
      </c>
      <c r="AJ823">
        <f t="shared" ca="1" si="530"/>
        <v>1</v>
      </c>
      <c r="AK823">
        <f t="shared" ca="1" si="523"/>
        <v>20811</v>
      </c>
      <c r="AL823">
        <f t="shared" ca="1" si="524"/>
        <v>401</v>
      </c>
      <c r="AM823" s="19">
        <f t="shared" ca="1" si="525"/>
        <v>115488</v>
      </c>
      <c r="AN823" t="str">
        <f ca="1">IF($C823=0,"",
VLOOKUP(MID($E823,1,1),TRANSF2,2,FALSE)
&amp; VLOOKUP(MID($E823,2,1),TRANSF2,2,FALSE)
&amp; VLOOKUP(MID($E823,3,1),TRANSF2,2,FALSE)
&amp; VLOOKUP(MID($E823,4,1),TRANSF2,2,FALSE)
&amp; VLOOKUP(MID($E823,5,1),TRANSF2,2,FALSE)
)</f>
        <v>LLOAL</v>
      </c>
      <c r="AO823" t="str">
        <f t="shared" ca="1" si="531"/>
        <v>LLOAL 481</v>
      </c>
      <c r="AP823" t="str">
        <f ca="1"/>
        <v>NIINI 977</v>
      </c>
      <c r="AQ823" t="str" cm="1">
        <f t="array" aca="1" ref="AQ823:AR823" ca="1">IF($C823=0,"",_xlfn.TEXTSPLIT(AP823," "))</f>
        <v>NIINI</v>
      </c>
      <c r="AR823" t="str">
        <f ca="1"/>
        <v>977</v>
      </c>
      <c r="AS823">
        <f t="shared" ca="1" si="532"/>
        <v>977</v>
      </c>
      <c r="AT823">
        <f ca="1"/>
        <v>811</v>
      </c>
      <c r="AU823" t="str">
        <f ca="1">IF($C823=0,"",
VLOOKUP(MID(AQ823,1,1),REVTRANS2,2,FALSE)
&amp; VLOOKUP(MID(AQ823,2,1),REVTRANS2,2,FALSE)
&amp; VLOOKUP(MID(AQ823,3,1),REVTRANS2,2,FALSE)
&amp; VLOOKUP(MID(AQ823,4,1),REVTRANS2,2,FALSE)
&amp; VLOOKUP(MID(AQ823,5,1),REVTRANS2,2,FALSE)
)</f>
        <v>Q99Q9</v>
      </c>
      <c r="AV823">
        <f t="shared" ca="1" si="545"/>
        <v>0</v>
      </c>
      <c r="AW823">
        <f t="shared" ca="1" si="548"/>
        <v>0</v>
      </c>
      <c r="AX823">
        <f t="shared" ca="1" si="548"/>
        <v>0</v>
      </c>
      <c r="AY823">
        <f t="shared" ca="1" si="548"/>
        <v>0</v>
      </c>
      <c r="AZ823">
        <f t="shared" ca="1" si="548"/>
        <v>0</v>
      </c>
      <c r="BA823">
        <f t="shared" ca="1" si="548"/>
        <v>0</v>
      </c>
      <c r="BB823">
        <f t="shared" ca="1" si="548"/>
        <v>0</v>
      </c>
      <c r="BC823">
        <f t="shared" ca="1" si="548"/>
        <v>0</v>
      </c>
      <c r="BD823">
        <f t="shared" ca="1" si="548"/>
        <v>3</v>
      </c>
      <c r="BE823">
        <f t="shared" ca="1" si="548"/>
        <v>0</v>
      </c>
      <c r="BF823">
        <f t="shared" ca="1" si="548"/>
        <v>2</v>
      </c>
      <c r="BG823">
        <f t="shared" ca="1" si="548"/>
        <v>0</v>
      </c>
      <c r="BH823">
        <f t="shared" ca="1" si="548"/>
        <v>0</v>
      </c>
      <c r="BI823" s="37">
        <f t="shared" ca="1" si="548"/>
        <v>0</v>
      </c>
      <c r="BJ823" t="b">
        <f t="shared" ca="1" si="533"/>
        <v>0</v>
      </c>
      <c r="BK823" t="b">
        <f t="shared" ca="1" si="534"/>
        <v>0</v>
      </c>
      <c r="BL823" t="b">
        <f t="shared" ca="1" si="535"/>
        <v>1</v>
      </c>
      <c r="BM823" t="b">
        <f t="shared" ca="1" si="536"/>
        <v>0</v>
      </c>
      <c r="BN823" t="b">
        <f t="shared" ca="1" si="537"/>
        <v>0</v>
      </c>
      <c r="BO823" t="b">
        <f t="shared" ca="1" si="538"/>
        <v>0</v>
      </c>
      <c r="BP823" t="b">
        <f t="shared" ca="1" si="539"/>
        <v>0</v>
      </c>
      <c r="BQ823">
        <f t="shared" ca="1" si="540"/>
        <v>1</v>
      </c>
      <c r="BR823">
        <f t="shared" ca="1" si="541"/>
        <v>50811</v>
      </c>
      <c r="BS823" cm="1">
        <f t="array" aca="1" ref="BS823" ca="1">IF($C823=0,"",RANK(BR823,OFFSET(KKK,0,0,LAST,1),-1))</f>
        <v>786</v>
      </c>
      <c r="BT823" s="19">
        <f t="shared" ca="1" si="542"/>
        <v>767922</v>
      </c>
    </row>
    <row r="824" spans="1:72">
      <c r="A824">
        <v>812</v>
      </c>
      <c r="C824" s="9" t="str">
        <f t="shared" ca="1" si="510"/>
        <v>875J9 551</v>
      </c>
      <c r="D824">
        <f t="shared" ca="1" si="513"/>
        <v>9</v>
      </c>
      <c r="E824" t="str">
        <f t="shared" ca="1" si="526"/>
        <v>875J9</v>
      </c>
      <c r="F824" t="str">
        <f t="shared" ca="1" si="514"/>
        <v>HGEMI</v>
      </c>
      <c r="G824" t="str">
        <f t="shared" ca="1" si="527"/>
        <v>HGEMI 551</v>
      </c>
      <c r="H824" t="str">
        <f ca="1"/>
        <v>NLHIP 713</v>
      </c>
      <c r="I824" t="str" cm="1">
        <f t="array" aca="1" ref="I824:J824" ca="1">IF($C824=0,"",_xlfn.TEXTSPLIT(H824," "))</f>
        <v>NLHIP</v>
      </c>
      <c r="J824" t="str">
        <f ca="1"/>
        <v>713</v>
      </c>
      <c r="K824">
        <f t="shared" ca="1" si="528"/>
        <v>713</v>
      </c>
      <c r="L824">
        <f ca="1"/>
        <v>812</v>
      </c>
      <c r="M824" t="str">
        <f t="shared" ca="1" si="515"/>
        <v>QT89A</v>
      </c>
      <c r="N824">
        <f t="shared" ca="1" si="549"/>
        <v>0</v>
      </c>
      <c r="O824">
        <f t="shared" ca="1" si="550"/>
        <v>0</v>
      </c>
      <c r="P824">
        <f t="shared" ca="1" si="550"/>
        <v>0</v>
      </c>
      <c r="Q824">
        <f t="shared" ca="1" si="550"/>
        <v>0</v>
      </c>
      <c r="R824">
        <f t="shared" ca="1" si="550"/>
        <v>0</v>
      </c>
      <c r="S824">
        <f t="shared" ca="1" si="550"/>
        <v>0</v>
      </c>
      <c r="T824">
        <f t="shared" ca="1" si="550"/>
        <v>0</v>
      </c>
      <c r="U824">
        <f t="shared" ca="1" si="550"/>
        <v>1</v>
      </c>
      <c r="V824">
        <f t="shared" ca="1" si="550"/>
        <v>1</v>
      </c>
      <c r="W824">
        <f t="shared" ca="1" si="550"/>
        <v>1</v>
      </c>
      <c r="X824">
        <f t="shared" ca="1" si="550"/>
        <v>0</v>
      </c>
      <c r="Y824">
        <f t="shared" ca="1" si="550"/>
        <v>1</v>
      </c>
      <c r="Z824">
        <f t="shared" ca="1" si="550"/>
        <v>0</v>
      </c>
      <c r="AA824">
        <f t="shared" ca="1" si="550"/>
        <v>1</v>
      </c>
      <c r="AB824">
        <f t="shared" ca="1" si="529"/>
        <v>5</v>
      </c>
      <c r="AC824" t="b">
        <f t="shared" ca="1" si="516"/>
        <v>0</v>
      </c>
      <c r="AD824" t="b">
        <f t="shared" ca="1" si="517"/>
        <v>0</v>
      </c>
      <c r="AE824" t="b">
        <f t="shared" ca="1" si="518"/>
        <v>0</v>
      </c>
      <c r="AF824" t="b">
        <f t="shared" ca="1" si="519"/>
        <v>0</v>
      </c>
      <c r="AG824" t="b">
        <f t="shared" ca="1" si="520"/>
        <v>0</v>
      </c>
      <c r="AH824" t="b">
        <f t="shared" ca="1" si="521"/>
        <v>0</v>
      </c>
      <c r="AI824" t="b">
        <f t="shared" ca="1" si="522"/>
        <v>1</v>
      </c>
      <c r="AJ824">
        <f t="shared" ca="1" si="530"/>
        <v>1</v>
      </c>
      <c r="AK824">
        <f t="shared" ca="1" si="523"/>
        <v>10812</v>
      </c>
      <c r="AL824">
        <f t="shared" ca="1" si="524"/>
        <v>157</v>
      </c>
      <c r="AM824" s="19">
        <f t="shared" ca="1" si="525"/>
        <v>111941</v>
      </c>
      <c r="AN824" t="str">
        <f ca="1">IF($C824=0,"",
VLOOKUP(MID($E824,1,1),TRANSF2,2,FALSE)
&amp; VLOOKUP(MID($E824,2,1),TRANSF2,2,FALSE)
&amp; VLOOKUP(MID($E824,3,1),TRANSF2,2,FALSE)
&amp; VLOOKUP(MID($E824,4,1),TRANSF2,2,FALSE)
&amp; VLOOKUP(MID($E824,5,1),TRANSF2,2,FALSE)
)</f>
        <v>HGEAI</v>
      </c>
      <c r="AO824" t="str">
        <f t="shared" ca="1" si="531"/>
        <v>HGEAI 551</v>
      </c>
      <c r="AP824" t="str">
        <f ca="1"/>
        <v>NILPF 291</v>
      </c>
      <c r="AQ824" t="str" cm="1">
        <f t="array" aca="1" ref="AQ824:AR824" ca="1">IF($C824=0,"",_xlfn.TEXTSPLIT(AP824," "))</f>
        <v>NILPF</v>
      </c>
      <c r="AR824" t="str">
        <f ca="1"/>
        <v>291</v>
      </c>
      <c r="AS824">
        <f t="shared" ca="1" si="532"/>
        <v>291</v>
      </c>
      <c r="AT824">
        <f ca="1"/>
        <v>812</v>
      </c>
      <c r="AU824" t="str">
        <f ca="1">IF($C824=0,"",
VLOOKUP(MID(AQ824,1,1),REVTRANS2,2,FALSE)
&amp; VLOOKUP(MID(AQ824,2,1),REVTRANS2,2,FALSE)
&amp; VLOOKUP(MID(AQ824,3,1),REVTRANS2,2,FALSE)
&amp; VLOOKUP(MID(AQ824,4,1),REVTRANS2,2,FALSE)
&amp; VLOOKUP(MID(AQ824,5,1),REVTRANS2,2,FALSE)
)</f>
        <v>Q9TA6</v>
      </c>
      <c r="AV824">
        <f t="shared" ca="1" si="545"/>
        <v>0</v>
      </c>
      <c r="AW824">
        <f t="shared" ca="1" si="548"/>
        <v>0</v>
      </c>
      <c r="AX824">
        <f t="shared" ca="1" si="548"/>
        <v>0</v>
      </c>
      <c r="AY824">
        <f t="shared" ca="1" si="548"/>
        <v>0</v>
      </c>
      <c r="AZ824">
        <f t="shared" ca="1" si="548"/>
        <v>0</v>
      </c>
      <c r="BA824">
        <f t="shared" ca="1" si="548"/>
        <v>1</v>
      </c>
      <c r="BB824">
        <f t="shared" ca="1" si="548"/>
        <v>0</v>
      </c>
      <c r="BC824">
        <f t="shared" ca="1" si="548"/>
        <v>0</v>
      </c>
      <c r="BD824">
        <f t="shared" ca="1" si="548"/>
        <v>1</v>
      </c>
      <c r="BE824">
        <f t="shared" ca="1" si="548"/>
        <v>1</v>
      </c>
      <c r="BF824">
        <f t="shared" ca="1" si="548"/>
        <v>1</v>
      </c>
      <c r="BG824">
        <f t="shared" ca="1" si="548"/>
        <v>0</v>
      </c>
      <c r="BH824">
        <f t="shared" ca="1" si="548"/>
        <v>1</v>
      </c>
      <c r="BI824" s="37">
        <f t="shared" ca="1" si="548"/>
        <v>0</v>
      </c>
      <c r="BJ824" t="b">
        <f t="shared" ca="1" si="533"/>
        <v>0</v>
      </c>
      <c r="BK824" t="b">
        <f t="shared" ca="1" si="534"/>
        <v>0</v>
      </c>
      <c r="BL824" t="b">
        <f t="shared" ca="1" si="535"/>
        <v>0</v>
      </c>
      <c r="BM824" t="b">
        <f t="shared" ca="1" si="536"/>
        <v>0</v>
      </c>
      <c r="BN824" t="b">
        <f t="shared" ca="1" si="537"/>
        <v>0</v>
      </c>
      <c r="BO824" t="b">
        <f t="shared" ca="1" si="538"/>
        <v>0</v>
      </c>
      <c r="BP824" t="b">
        <f t="shared" ca="1" si="539"/>
        <v>1</v>
      </c>
      <c r="BQ824">
        <f t="shared" ca="1" si="540"/>
        <v>1</v>
      </c>
      <c r="BR824">
        <f t="shared" ca="1" si="541"/>
        <v>10812</v>
      </c>
      <c r="BS824" cm="1">
        <f t="array" aca="1" ref="BS824" ca="1">IF($C824=0,"",RANK(BR824,OFFSET(KKK,0,0,LAST,1),-1))</f>
        <v>103</v>
      </c>
      <c r="BT824" s="19">
        <f t="shared" ca="1" si="542"/>
        <v>29973</v>
      </c>
    </row>
    <row r="825" spans="1:72">
      <c r="A825">
        <v>813</v>
      </c>
      <c r="C825" s="9" t="str">
        <f t="shared" ca="1" si="510"/>
        <v>447A7 947</v>
      </c>
      <c r="D825">
        <f t="shared" ca="1" si="513"/>
        <v>9</v>
      </c>
      <c r="E825" t="str">
        <f t="shared" ca="1" si="526"/>
        <v>447A7</v>
      </c>
      <c r="F825" t="str">
        <f t="shared" ca="1" si="514"/>
        <v>DDGPG</v>
      </c>
      <c r="G825" t="str">
        <f t="shared" ca="1" si="527"/>
        <v>DDGPG 947</v>
      </c>
      <c r="H825" t="str">
        <f ca="1"/>
        <v>NLIFG 493</v>
      </c>
      <c r="I825" t="str" cm="1">
        <f t="array" aca="1" ref="I825:J825" ca="1">IF($C825=0,"",_xlfn.TEXTSPLIT(H825," "))</f>
        <v>NLIFG</v>
      </c>
      <c r="J825" t="str">
        <f ca="1"/>
        <v>493</v>
      </c>
      <c r="K825">
        <f t="shared" ca="1" si="528"/>
        <v>493</v>
      </c>
      <c r="L825">
        <f ca="1"/>
        <v>813</v>
      </c>
      <c r="M825" t="str">
        <f t="shared" ca="1" si="515"/>
        <v>QT967</v>
      </c>
      <c r="N825">
        <f t="shared" ca="1" si="549"/>
        <v>0</v>
      </c>
      <c r="O825">
        <f t="shared" ca="1" si="550"/>
        <v>0</v>
      </c>
      <c r="P825">
        <f t="shared" ca="1" si="550"/>
        <v>0</v>
      </c>
      <c r="Q825">
        <f t="shared" ca="1" si="550"/>
        <v>0</v>
      </c>
      <c r="R825">
        <f t="shared" ca="1" si="550"/>
        <v>0</v>
      </c>
      <c r="S825">
        <f t="shared" ca="1" si="550"/>
        <v>1</v>
      </c>
      <c r="T825">
        <f t="shared" ca="1" si="550"/>
        <v>1</v>
      </c>
      <c r="U825">
        <f t="shared" ca="1" si="550"/>
        <v>0</v>
      </c>
      <c r="V825">
        <f t="shared" ca="1" si="550"/>
        <v>1</v>
      </c>
      <c r="W825">
        <f t="shared" ca="1" si="550"/>
        <v>1</v>
      </c>
      <c r="X825">
        <f t="shared" ca="1" si="550"/>
        <v>0</v>
      </c>
      <c r="Y825">
        <f t="shared" ca="1" si="550"/>
        <v>1</v>
      </c>
      <c r="Z825">
        <f t="shared" ca="1" si="550"/>
        <v>0</v>
      </c>
      <c r="AA825">
        <f t="shared" ca="1" si="550"/>
        <v>0</v>
      </c>
      <c r="AB825">
        <f t="shared" ca="1" si="529"/>
        <v>5</v>
      </c>
      <c r="AC825" t="b">
        <f t="shared" ca="1" si="516"/>
        <v>0</v>
      </c>
      <c r="AD825" t="b">
        <f t="shared" ca="1" si="517"/>
        <v>0</v>
      </c>
      <c r="AE825" t="b">
        <f t="shared" ca="1" si="518"/>
        <v>0</v>
      </c>
      <c r="AF825" t="b">
        <f t="shared" ca="1" si="519"/>
        <v>0</v>
      </c>
      <c r="AG825" t="b">
        <f t="shared" ca="1" si="520"/>
        <v>0</v>
      </c>
      <c r="AH825" t="b">
        <f t="shared" ca="1" si="521"/>
        <v>0</v>
      </c>
      <c r="AI825" t="b">
        <f t="shared" ca="1" si="522"/>
        <v>1</v>
      </c>
      <c r="AJ825">
        <f t="shared" ca="1" si="530"/>
        <v>1</v>
      </c>
      <c r="AK825">
        <f t="shared" ca="1" si="523"/>
        <v>10813</v>
      </c>
      <c r="AL825">
        <f t="shared" ca="1" si="524"/>
        <v>158</v>
      </c>
      <c r="AM825" s="19">
        <f t="shared" ca="1" si="525"/>
        <v>77894</v>
      </c>
      <c r="AN825" t="str">
        <f ca="1">IF($C825=0,"",
VLOOKUP(MID($E825,1,1),TRANSF2,2,FALSE)
&amp; VLOOKUP(MID($E825,2,1),TRANSF2,2,FALSE)
&amp; VLOOKUP(MID($E825,3,1),TRANSF2,2,FALSE)
&amp; VLOOKUP(MID($E825,4,1),TRANSF2,2,FALSE)
&amp; VLOOKUP(MID($E825,5,1),TRANSF2,2,FALSE)
)</f>
        <v>DDGPG</v>
      </c>
      <c r="AO825" t="str">
        <f t="shared" ca="1" si="531"/>
        <v>DDGPG 947</v>
      </c>
      <c r="AP825" t="str">
        <f ca="1"/>
        <v>NIOOO 213</v>
      </c>
      <c r="AQ825" t="str" cm="1">
        <f t="array" aca="1" ref="AQ825:AR825" ca="1">IF($C825=0,"",_xlfn.TEXTSPLIT(AP825," "))</f>
        <v>NIOOO</v>
      </c>
      <c r="AR825" t="str">
        <f ca="1"/>
        <v>213</v>
      </c>
      <c r="AS825">
        <f t="shared" ca="1" si="532"/>
        <v>213</v>
      </c>
      <c r="AT825">
        <f ca="1"/>
        <v>813</v>
      </c>
      <c r="AU825" t="str">
        <f ca="1">IF($C825=0,"",
VLOOKUP(MID(AQ825,1,1),REVTRANS2,2,FALSE)
&amp; VLOOKUP(MID(AQ825,2,1),REVTRANS2,2,FALSE)
&amp; VLOOKUP(MID(AQ825,3,1),REVTRANS2,2,FALSE)
&amp; VLOOKUP(MID(AQ825,4,1),REVTRANS2,2,FALSE)
&amp; VLOOKUP(MID(AQ825,5,1),REVTRANS2,2,FALSE)
)</f>
        <v>Q9KKK</v>
      </c>
      <c r="AV825">
        <f t="shared" ca="1" si="545"/>
        <v>0</v>
      </c>
      <c r="AW825">
        <f t="shared" ca="1" si="548"/>
        <v>0</v>
      </c>
      <c r="AX825">
        <f t="shared" ca="1" si="548"/>
        <v>0</v>
      </c>
      <c r="AY825">
        <f t="shared" ca="1" si="548"/>
        <v>0</v>
      </c>
      <c r="AZ825">
        <f t="shared" ca="1" si="548"/>
        <v>0</v>
      </c>
      <c r="BA825">
        <f t="shared" ca="1" si="548"/>
        <v>0</v>
      </c>
      <c r="BB825">
        <f t="shared" ca="1" si="548"/>
        <v>0</v>
      </c>
      <c r="BC825">
        <f t="shared" ca="1" si="548"/>
        <v>0</v>
      </c>
      <c r="BD825">
        <f t="shared" ca="1" si="548"/>
        <v>1</v>
      </c>
      <c r="BE825">
        <f t="shared" ca="1" si="548"/>
        <v>0</v>
      </c>
      <c r="BF825">
        <f t="shared" ca="1" si="548"/>
        <v>1</v>
      </c>
      <c r="BG825">
        <f t="shared" ca="1" si="548"/>
        <v>3</v>
      </c>
      <c r="BH825">
        <f t="shared" ca="1" si="548"/>
        <v>0</v>
      </c>
      <c r="BI825" s="37">
        <f t="shared" ca="1" si="548"/>
        <v>0</v>
      </c>
      <c r="BJ825" t="b">
        <f t="shared" ca="1" si="533"/>
        <v>0</v>
      </c>
      <c r="BK825" t="b">
        <f t="shared" ca="1" si="534"/>
        <v>0</v>
      </c>
      <c r="BL825" t="b">
        <f t="shared" ca="1" si="535"/>
        <v>0</v>
      </c>
      <c r="BM825" t="b">
        <f t="shared" ca="1" si="536"/>
        <v>1</v>
      </c>
      <c r="BN825" t="b">
        <f t="shared" ca="1" si="537"/>
        <v>0</v>
      </c>
      <c r="BO825" t="b">
        <f t="shared" ca="1" si="538"/>
        <v>0</v>
      </c>
      <c r="BP825" t="b">
        <f t="shared" ca="1" si="539"/>
        <v>0</v>
      </c>
      <c r="BQ825">
        <f t="shared" ca="1" si="540"/>
        <v>1</v>
      </c>
      <c r="BR825">
        <f t="shared" ca="1" si="541"/>
        <v>40813</v>
      </c>
      <c r="BS825" cm="1">
        <f t="array" aca="1" ref="BS825" ca="1">IF($C825=0,"",RANK(BR825,OFFSET(KKK,0,0,LAST,1),-1))</f>
        <v>646</v>
      </c>
      <c r="BT825" s="19">
        <f t="shared" ca="1" si="542"/>
        <v>137598</v>
      </c>
    </row>
    <row r="826" spans="1:72">
      <c r="A826">
        <v>814</v>
      </c>
      <c r="C826" s="9" t="str">
        <f t="shared" ca="1" si="510"/>
        <v>T2TT7 147</v>
      </c>
      <c r="D826">
        <f t="shared" ca="1" si="513"/>
        <v>9</v>
      </c>
      <c r="E826" t="str">
        <f t="shared" ca="1" si="526"/>
        <v>T2TT7</v>
      </c>
      <c r="F826" t="str">
        <f t="shared" ca="1" si="514"/>
        <v>LBLLG</v>
      </c>
      <c r="G826" t="str">
        <f t="shared" ca="1" si="527"/>
        <v>LBLLG 147</v>
      </c>
      <c r="H826" t="str">
        <f ca="1"/>
        <v>NLLLF 319</v>
      </c>
      <c r="I826" t="str" cm="1">
        <f t="array" aca="1" ref="I826:J826" ca="1">IF($C826=0,"",_xlfn.TEXTSPLIT(H826," "))</f>
        <v>NLLLF</v>
      </c>
      <c r="J826" t="str">
        <f ca="1"/>
        <v>319</v>
      </c>
      <c r="K826">
        <f t="shared" ca="1" si="528"/>
        <v>319</v>
      </c>
      <c r="L826">
        <f ca="1"/>
        <v>814</v>
      </c>
      <c r="M826" t="str">
        <f t="shared" ca="1" si="515"/>
        <v>QTTT6</v>
      </c>
      <c r="N826">
        <f t="shared" ca="1" si="549"/>
        <v>0</v>
      </c>
      <c r="O826">
        <f t="shared" ca="1" si="550"/>
        <v>0</v>
      </c>
      <c r="P826">
        <f t="shared" ca="1" si="550"/>
        <v>0</v>
      </c>
      <c r="Q826">
        <f t="shared" ca="1" si="550"/>
        <v>0</v>
      </c>
      <c r="R826">
        <f t="shared" ca="1" si="550"/>
        <v>0</v>
      </c>
      <c r="S826">
        <f t="shared" ca="1" si="550"/>
        <v>1</v>
      </c>
      <c r="T826">
        <f t="shared" ca="1" si="550"/>
        <v>0</v>
      </c>
      <c r="U826">
        <f t="shared" ca="1" si="550"/>
        <v>0</v>
      </c>
      <c r="V826">
        <f t="shared" ca="1" si="550"/>
        <v>0</v>
      </c>
      <c r="W826">
        <f t="shared" ca="1" si="550"/>
        <v>3</v>
      </c>
      <c r="X826">
        <f t="shared" ca="1" si="550"/>
        <v>0</v>
      </c>
      <c r="Y826">
        <f t="shared" ca="1" si="550"/>
        <v>1</v>
      </c>
      <c r="Z826">
        <f t="shared" ca="1" si="550"/>
        <v>0</v>
      </c>
      <c r="AA826">
        <f t="shared" ca="1" si="550"/>
        <v>0</v>
      </c>
      <c r="AB826">
        <f t="shared" ca="1" si="529"/>
        <v>5</v>
      </c>
      <c r="AC826" t="b">
        <f t="shared" ca="1" si="516"/>
        <v>0</v>
      </c>
      <c r="AD826" t="b">
        <f t="shared" ca="1" si="517"/>
        <v>0</v>
      </c>
      <c r="AE826" t="b">
        <f t="shared" ca="1" si="518"/>
        <v>0</v>
      </c>
      <c r="AF826" t="b">
        <f t="shared" ca="1" si="519"/>
        <v>1</v>
      </c>
      <c r="AG826" t="b">
        <f t="shared" ca="1" si="520"/>
        <v>0</v>
      </c>
      <c r="AH826" t="b">
        <f t="shared" ca="1" si="521"/>
        <v>0</v>
      </c>
      <c r="AI826" t="b">
        <f t="shared" ca="1" si="522"/>
        <v>0</v>
      </c>
      <c r="AJ826">
        <f t="shared" ca="1" si="530"/>
        <v>1</v>
      </c>
      <c r="AK826">
        <f t="shared" ca="1" si="523"/>
        <v>40814</v>
      </c>
      <c r="AL826">
        <f t="shared" ca="1" si="524"/>
        <v>764</v>
      </c>
      <c r="AM826" s="19">
        <f t="shared" ca="1" si="525"/>
        <v>243716</v>
      </c>
      <c r="AN826" t="str">
        <f ca="1">IF($C826=0,"",
VLOOKUP(MID($E826,1,1),TRANSF2,2,FALSE)
&amp; VLOOKUP(MID($E826,2,1),TRANSF2,2,FALSE)
&amp; VLOOKUP(MID($E826,3,1),TRANSF2,2,FALSE)
&amp; VLOOKUP(MID($E826,4,1),TRANSF2,2,FALSE)
&amp; VLOOKUP(MID($E826,5,1),TRANSF2,2,FALSE)
)</f>
        <v>LBLLG</v>
      </c>
      <c r="AO826" t="str">
        <f t="shared" ca="1" si="531"/>
        <v>LBLLG 147</v>
      </c>
      <c r="AP826" t="str">
        <f ca="1"/>
        <v>NIPPF 258</v>
      </c>
      <c r="AQ826" t="str" cm="1">
        <f t="array" aca="1" ref="AQ826:AR826" ca="1">IF($C826=0,"",_xlfn.TEXTSPLIT(AP826," "))</f>
        <v>NIPPF</v>
      </c>
      <c r="AR826" t="str">
        <f ca="1"/>
        <v>258</v>
      </c>
      <c r="AS826">
        <f t="shared" ca="1" si="532"/>
        <v>258</v>
      </c>
      <c r="AT826">
        <f ca="1"/>
        <v>814</v>
      </c>
      <c r="AU826" t="str">
        <f ca="1">IF($C826=0,"",
VLOOKUP(MID(AQ826,1,1),REVTRANS2,2,FALSE)
&amp; VLOOKUP(MID(AQ826,2,1),REVTRANS2,2,FALSE)
&amp; VLOOKUP(MID(AQ826,3,1),REVTRANS2,2,FALSE)
&amp; VLOOKUP(MID(AQ826,4,1),REVTRANS2,2,FALSE)
&amp; VLOOKUP(MID(AQ826,5,1),REVTRANS2,2,FALSE)
)</f>
        <v>Q9AA6</v>
      </c>
      <c r="AV826">
        <f t="shared" ca="1" si="545"/>
        <v>0</v>
      </c>
      <c r="AW826">
        <f t="shared" ca="1" si="548"/>
        <v>0</v>
      </c>
      <c r="AX826">
        <f t="shared" ca="1" si="548"/>
        <v>0</v>
      </c>
      <c r="AY826">
        <f t="shared" ca="1" si="548"/>
        <v>0</v>
      </c>
      <c r="AZ826">
        <f t="shared" ca="1" si="548"/>
        <v>0</v>
      </c>
      <c r="BA826">
        <f t="shared" ca="1" si="548"/>
        <v>1</v>
      </c>
      <c r="BB826">
        <f t="shared" ca="1" si="548"/>
        <v>0</v>
      </c>
      <c r="BC826">
        <f t="shared" ca="1" si="548"/>
        <v>0</v>
      </c>
      <c r="BD826">
        <f t="shared" ca="1" si="548"/>
        <v>1</v>
      </c>
      <c r="BE826">
        <f t="shared" ca="1" si="548"/>
        <v>0</v>
      </c>
      <c r="BF826">
        <f t="shared" ca="1" si="548"/>
        <v>1</v>
      </c>
      <c r="BG826">
        <f t="shared" ca="1" si="548"/>
        <v>0</v>
      </c>
      <c r="BH826">
        <f t="shared" ca="1" si="548"/>
        <v>2</v>
      </c>
      <c r="BI826" s="37">
        <f t="shared" ca="1" si="548"/>
        <v>0</v>
      </c>
      <c r="BJ826" t="b">
        <f t="shared" ca="1" si="533"/>
        <v>0</v>
      </c>
      <c r="BK826" t="b">
        <f t="shared" ca="1" si="534"/>
        <v>0</v>
      </c>
      <c r="BL826" t="b">
        <f t="shared" ca="1" si="535"/>
        <v>0</v>
      </c>
      <c r="BM826" t="b">
        <f t="shared" ca="1" si="536"/>
        <v>0</v>
      </c>
      <c r="BN826" t="b">
        <f t="shared" ca="1" si="537"/>
        <v>0</v>
      </c>
      <c r="BO826" t="b">
        <f t="shared" ca="1" si="538"/>
        <v>1</v>
      </c>
      <c r="BP826" t="b">
        <f t="shared" ca="1" si="539"/>
        <v>0</v>
      </c>
      <c r="BQ826">
        <f t="shared" ca="1" si="540"/>
        <v>1</v>
      </c>
      <c r="BR826">
        <f t="shared" ca="1" si="541"/>
        <v>20814</v>
      </c>
      <c r="BS826" cm="1">
        <f t="array" aca="1" ref="BS826" ca="1">IF($C826=0,"",RANK(BR826,OFFSET(KKK,0,0,LAST,1),-1))</f>
        <v>292</v>
      </c>
      <c r="BT826" s="19">
        <f t="shared" ca="1" si="542"/>
        <v>75336</v>
      </c>
    </row>
    <row r="827" spans="1:72">
      <c r="A827">
        <v>815</v>
      </c>
      <c r="C827" s="9" t="str">
        <f t="shared" ca="1" si="510"/>
        <v>T2726 810</v>
      </c>
      <c r="D827">
        <f t="shared" ca="1" si="513"/>
        <v>9</v>
      </c>
      <c r="E827" t="str">
        <f t="shared" ca="1" si="526"/>
        <v>T2726</v>
      </c>
      <c r="F827" t="str">
        <f t="shared" ca="1" si="514"/>
        <v>LBGBF</v>
      </c>
      <c r="G827" t="str">
        <f t="shared" ca="1" si="527"/>
        <v>LBGBF 810</v>
      </c>
      <c r="H827" t="str">
        <f ca="1"/>
        <v>NLLLL 333</v>
      </c>
      <c r="I827" t="str" cm="1">
        <f t="array" aca="1" ref="I827:J827" ca="1">IF($C827=0,"",_xlfn.TEXTSPLIT(H827," "))</f>
        <v>NLLLL</v>
      </c>
      <c r="J827" t="str">
        <f ca="1"/>
        <v>333</v>
      </c>
      <c r="K827">
        <f t="shared" ca="1" si="528"/>
        <v>333</v>
      </c>
      <c r="L827">
        <f ca="1"/>
        <v>815</v>
      </c>
      <c r="M827" t="str">
        <f t="shared" ca="1" si="515"/>
        <v>QTTTT</v>
      </c>
      <c r="N827">
        <f t="shared" ca="1" si="549"/>
        <v>0</v>
      </c>
      <c r="O827">
        <f t="shared" ref="O827:AA836" ca="1" si="551">IF($C827=0,"",(LEN($M827)-LEN(SUBSTITUTE($M827,O$11,""))))</f>
        <v>0</v>
      </c>
      <c r="P827">
        <f t="shared" ca="1" si="551"/>
        <v>0</v>
      </c>
      <c r="Q827">
        <f t="shared" ca="1" si="551"/>
        <v>0</v>
      </c>
      <c r="R827">
        <f t="shared" ca="1" si="551"/>
        <v>0</v>
      </c>
      <c r="S827">
        <f t="shared" ca="1" si="551"/>
        <v>0</v>
      </c>
      <c r="T827">
        <f t="shared" ca="1" si="551"/>
        <v>0</v>
      </c>
      <c r="U827">
        <f t="shared" ca="1" si="551"/>
        <v>0</v>
      </c>
      <c r="V827">
        <f t="shared" ca="1" si="551"/>
        <v>0</v>
      </c>
      <c r="W827">
        <f t="shared" ca="1" si="551"/>
        <v>4</v>
      </c>
      <c r="X827">
        <f t="shared" ca="1" si="551"/>
        <v>0</v>
      </c>
      <c r="Y827">
        <f t="shared" ca="1" si="551"/>
        <v>1</v>
      </c>
      <c r="Z827">
        <f t="shared" ca="1" si="551"/>
        <v>0</v>
      </c>
      <c r="AA827">
        <f t="shared" ca="1" si="551"/>
        <v>0</v>
      </c>
      <c r="AB827">
        <f t="shared" ca="1" si="529"/>
        <v>5</v>
      </c>
      <c r="AC827" t="b">
        <f t="shared" ca="1" si="516"/>
        <v>0</v>
      </c>
      <c r="AD827" t="b">
        <f t="shared" ca="1" si="517"/>
        <v>1</v>
      </c>
      <c r="AE827" t="b">
        <f t="shared" ca="1" si="518"/>
        <v>0</v>
      </c>
      <c r="AF827" t="b">
        <f t="shared" ca="1" si="519"/>
        <v>0</v>
      </c>
      <c r="AG827" t="b">
        <f t="shared" ca="1" si="520"/>
        <v>0</v>
      </c>
      <c r="AH827" t="b">
        <f t="shared" ca="1" si="521"/>
        <v>0</v>
      </c>
      <c r="AI827" t="b">
        <f t="shared" ca="1" si="522"/>
        <v>0</v>
      </c>
      <c r="AJ827">
        <f t="shared" ca="1" si="530"/>
        <v>1</v>
      </c>
      <c r="AK827">
        <f t="shared" ca="1" si="523"/>
        <v>60815</v>
      </c>
      <c r="AL827">
        <f t="shared" ca="1" si="524"/>
        <v>979</v>
      </c>
      <c r="AM827" s="19">
        <f t="shared" ca="1" si="525"/>
        <v>326007</v>
      </c>
      <c r="AN827" t="str">
        <f ca="1">IF($C827=0,"",
VLOOKUP(MID($E827,1,1),TRANSF2,2,FALSE)
&amp; VLOOKUP(MID($E827,2,1),TRANSF2,2,FALSE)
&amp; VLOOKUP(MID($E827,3,1),TRANSF2,2,FALSE)
&amp; VLOOKUP(MID($E827,4,1),TRANSF2,2,FALSE)
&amp; VLOOKUP(MID($E827,5,1),TRANSF2,2,FALSE)
)</f>
        <v>LBGBF</v>
      </c>
      <c r="AO827" t="str">
        <f t="shared" ca="1" si="531"/>
        <v>LBGBF 810</v>
      </c>
      <c r="AP827" t="str">
        <f ca="1"/>
        <v>NLALN 783</v>
      </c>
      <c r="AQ827" t="str" cm="1">
        <f t="array" aca="1" ref="AQ827:AR827" ca="1">IF($C827=0,"",_xlfn.TEXTSPLIT(AP827," "))</f>
        <v>NLALN</v>
      </c>
      <c r="AR827" t="str">
        <f ca="1"/>
        <v>783</v>
      </c>
      <c r="AS827">
        <f t="shared" ca="1" si="532"/>
        <v>783</v>
      </c>
      <c r="AT827">
        <f ca="1"/>
        <v>815</v>
      </c>
      <c r="AU827" t="str">
        <f ca="1">IF($C827=0,"",
VLOOKUP(MID(AQ827,1,1),REVTRANS2,2,FALSE)
&amp; VLOOKUP(MID(AQ827,2,1),REVTRANS2,2,FALSE)
&amp; VLOOKUP(MID(AQ827,3,1),REVTRANS2,2,FALSE)
&amp; VLOOKUP(MID(AQ827,4,1),REVTRANS2,2,FALSE)
&amp; VLOOKUP(MID(AQ827,5,1),REVTRANS2,2,FALSE)
)</f>
        <v>QTJTQ</v>
      </c>
      <c r="AV827">
        <f t="shared" ca="1" si="545"/>
        <v>0</v>
      </c>
      <c r="AW827">
        <f t="shared" ca="1" si="548"/>
        <v>0</v>
      </c>
      <c r="AX827">
        <f t="shared" ca="1" si="548"/>
        <v>0</v>
      </c>
      <c r="AY827">
        <f t="shared" ca="1" si="548"/>
        <v>0</v>
      </c>
      <c r="AZ827">
        <f t="shared" ca="1" si="548"/>
        <v>0</v>
      </c>
      <c r="BA827">
        <f t="shared" ca="1" si="548"/>
        <v>0</v>
      </c>
      <c r="BB827">
        <f t="shared" ca="1" si="548"/>
        <v>0</v>
      </c>
      <c r="BC827">
        <f t="shared" ca="1" si="548"/>
        <v>0</v>
      </c>
      <c r="BD827">
        <f t="shared" ca="1" si="548"/>
        <v>0</v>
      </c>
      <c r="BE827">
        <f t="shared" ca="1" si="548"/>
        <v>2</v>
      </c>
      <c r="BF827">
        <f t="shared" ca="1" si="548"/>
        <v>2</v>
      </c>
      <c r="BG827">
        <f t="shared" ca="1" si="548"/>
        <v>0</v>
      </c>
      <c r="BH827">
        <f t="shared" ca="1" si="548"/>
        <v>0</v>
      </c>
      <c r="BI827" s="37">
        <f t="shared" ca="1" si="548"/>
        <v>1</v>
      </c>
      <c r="BJ827" t="b">
        <f t="shared" ca="1" si="533"/>
        <v>0</v>
      </c>
      <c r="BK827" t="b">
        <f t="shared" ca="1" si="534"/>
        <v>0</v>
      </c>
      <c r="BL827" t="b">
        <f t="shared" ca="1" si="535"/>
        <v>1</v>
      </c>
      <c r="BM827" t="b">
        <f t="shared" ca="1" si="536"/>
        <v>0</v>
      </c>
      <c r="BN827" t="b">
        <f t="shared" ca="1" si="537"/>
        <v>0</v>
      </c>
      <c r="BO827" t="b">
        <f t="shared" ca="1" si="538"/>
        <v>0</v>
      </c>
      <c r="BP827" t="b">
        <f t="shared" ca="1" si="539"/>
        <v>0</v>
      </c>
      <c r="BQ827">
        <f t="shared" ca="1" si="540"/>
        <v>1</v>
      </c>
      <c r="BR827">
        <f t="shared" ca="1" si="541"/>
        <v>50815</v>
      </c>
      <c r="BS827" cm="1">
        <f t="array" aca="1" ref="BS827" ca="1">IF($C827=0,"",RANK(BR827,OFFSET(KKK,0,0,LAST,1),-1))</f>
        <v>787</v>
      </c>
      <c r="BT827" s="19">
        <f t="shared" ca="1" si="542"/>
        <v>616221</v>
      </c>
    </row>
    <row r="828" spans="1:72">
      <c r="A828">
        <v>816</v>
      </c>
      <c r="C828" s="9" t="str">
        <f t="shared" ca="1" si="510"/>
        <v>TT6TT 856</v>
      </c>
      <c r="D828">
        <f t="shared" ca="1" si="513"/>
        <v>9</v>
      </c>
      <c r="E828" t="str">
        <f t="shared" ca="1" si="526"/>
        <v>TT6TT</v>
      </c>
      <c r="F828" t="str">
        <f t="shared" ca="1" si="514"/>
        <v>LLFLL</v>
      </c>
      <c r="G828" t="str">
        <f t="shared" ca="1" si="527"/>
        <v>LLFLL 856</v>
      </c>
      <c r="H828" t="str">
        <f ca="1"/>
        <v>NLMLN 783</v>
      </c>
      <c r="I828" t="str" cm="1">
        <f t="array" aca="1" ref="I828:J828" ca="1">IF($C828=0,"",_xlfn.TEXTSPLIT(H828," "))</f>
        <v>NLMLN</v>
      </c>
      <c r="J828" t="str">
        <f ca="1"/>
        <v>783</v>
      </c>
      <c r="K828">
        <f t="shared" ca="1" si="528"/>
        <v>783</v>
      </c>
      <c r="L828">
        <f ca="1"/>
        <v>816</v>
      </c>
      <c r="M828" t="str">
        <f t="shared" ca="1" si="515"/>
        <v>QTJTQ</v>
      </c>
      <c r="N828">
        <f t="shared" ca="1" si="549"/>
        <v>0</v>
      </c>
      <c r="O828">
        <f t="shared" ca="1" si="551"/>
        <v>0</v>
      </c>
      <c r="P828">
        <f t="shared" ca="1" si="551"/>
        <v>0</v>
      </c>
      <c r="Q828">
        <f t="shared" ca="1" si="551"/>
        <v>0</v>
      </c>
      <c r="R828">
        <f t="shared" ca="1" si="551"/>
        <v>0</v>
      </c>
      <c r="S828">
        <f t="shared" ca="1" si="551"/>
        <v>0</v>
      </c>
      <c r="T828">
        <f t="shared" ca="1" si="551"/>
        <v>0</v>
      </c>
      <c r="U828">
        <f t="shared" ca="1" si="551"/>
        <v>0</v>
      </c>
      <c r="V828">
        <f t="shared" ca="1" si="551"/>
        <v>0</v>
      </c>
      <c r="W828">
        <f t="shared" ca="1" si="551"/>
        <v>2</v>
      </c>
      <c r="X828">
        <f t="shared" ca="1" si="551"/>
        <v>1</v>
      </c>
      <c r="Y828">
        <f t="shared" ca="1" si="551"/>
        <v>2</v>
      </c>
      <c r="Z828">
        <f t="shared" ca="1" si="551"/>
        <v>0</v>
      </c>
      <c r="AA828">
        <f t="shared" ca="1" si="551"/>
        <v>0</v>
      </c>
      <c r="AB828">
        <f t="shared" ca="1" si="529"/>
        <v>5</v>
      </c>
      <c r="AC828" t="b">
        <f t="shared" ca="1" si="516"/>
        <v>0</v>
      </c>
      <c r="AD828" t="b">
        <f t="shared" ca="1" si="517"/>
        <v>0</v>
      </c>
      <c r="AE828" t="b">
        <f t="shared" ca="1" si="518"/>
        <v>0</v>
      </c>
      <c r="AF828" t="b">
        <f t="shared" ca="1" si="519"/>
        <v>0</v>
      </c>
      <c r="AG828" t="b">
        <f t="shared" ca="1" si="520"/>
        <v>1</v>
      </c>
      <c r="AH828" t="b">
        <f t="shared" ca="1" si="521"/>
        <v>0</v>
      </c>
      <c r="AI828" t="b">
        <f t="shared" ca="1" si="522"/>
        <v>0</v>
      </c>
      <c r="AJ828">
        <f t="shared" ca="1" si="530"/>
        <v>1</v>
      </c>
      <c r="AK828">
        <f t="shared" ca="1" si="523"/>
        <v>30816</v>
      </c>
      <c r="AL828">
        <f t="shared" ca="1" si="524"/>
        <v>587</v>
      </c>
      <c r="AM828" s="19">
        <f t="shared" ca="1" si="525"/>
        <v>459621</v>
      </c>
      <c r="AN828" t="str">
        <f ca="1">IF($C828=0,"",
VLOOKUP(MID($E828,1,1),TRANSF2,2,FALSE)
&amp; VLOOKUP(MID($E828,2,1),TRANSF2,2,FALSE)
&amp; VLOOKUP(MID($E828,3,1),TRANSF2,2,FALSE)
&amp; VLOOKUP(MID($E828,4,1),TRANSF2,2,FALSE)
&amp; VLOOKUP(MID($E828,5,1),TRANSF2,2,FALSE)
)</f>
        <v>LLFLL</v>
      </c>
      <c r="AO828" t="str">
        <f t="shared" ca="1" si="531"/>
        <v>LLFLL 856</v>
      </c>
      <c r="AP828" t="str">
        <f ca="1"/>
        <v>NLCIH 866</v>
      </c>
      <c r="AQ828" t="str" cm="1">
        <f t="array" aca="1" ref="AQ828:AR828" ca="1">IF($C828=0,"",_xlfn.TEXTSPLIT(AP828," "))</f>
        <v>NLCIH</v>
      </c>
      <c r="AR828" t="str">
        <f ca="1"/>
        <v>866</v>
      </c>
      <c r="AS828">
        <f t="shared" ca="1" si="532"/>
        <v>866</v>
      </c>
      <c r="AT828">
        <f ca="1"/>
        <v>816</v>
      </c>
      <c r="AU828" t="str">
        <f ca="1">IF($C828=0,"",
VLOOKUP(MID(AQ828,1,1),REVTRANS2,2,FALSE)
&amp; VLOOKUP(MID(AQ828,2,1),REVTRANS2,2,FALSE)
&amp; VLOOKUP(MID(AQ828,3,1),REVTRANS2,2,FALSE)
&amp; VLOOKUP(MID(AQ828,4,1),REVTRANS2,2,FALSE)
&amp; VLOOKUP(MID(AQ828,5,1),REVTRANS2,2,FALSE)
)</f>
        <v>QT398</v>
      </c>
      <c r="AV828">
        <f t="shared" ca="1" si="545"/>
        <v>0</v>
      </c>
      <c r="AW828">
        <f t="shared" ca="1" si="548"/>
        <v>0</v>
      </c>
      <c r="AX828">
        <f t="shared" ca="1" si="548"/>
        <v>1</v>
      </c>
      <c r="AY828">
        <f t="shared" ca="1" si="548"/>
        <v>0</v>
      </c>
      <c r="AZ828">
        <f t="shared" ca="1" si="548"/>
        <v>0</v>
      </c>
      <c r="BA828">
        <f t="shared" ca="1" si="548"/>
        <v>0</v>
      </c>
      <c r="BB828">
        <f t="shared" ca="1" si="548"/>
        <v>0</v>
      </c>
      <c r="BC828">
        <f t="shared" ca="1" si="548"/>
        <v>1</v>
      </c>
      <c r="BD828">
        <f t="shared" ca="1" si="548"/>
        <v>1</v>
      </c>
      <c r="BE828">
        <f t="shared" ca="1" si="548"/>
        <v>1</v>
      </c>
      <c r="BF828">
        <f t="shared" ca="1" si="548"/>
        <v>1</v>
      </c>
      <c r="BG828">
        <f t="shared" ca="1" si="548"/>
        <v>0</v>
      </c>
      <c r="BH828">
        <f t="shared" ca="1" si="548"/>
        <v>0</v>
      </c>
      <c r="BI828" s="37">
        <f t="shared" ca="1" si="548"/>
        <v>0</v>
      </c>
      <c r="BJ828" t="b">
        <f t="shared" ca="1" si="533"/>
        <v>0</v>
      </c>
      <c r="BK828" t="b">
        <f t="shared" ca="1" si="534"/>
        <v>0</v>
      </c>
      <c r="BL828" t="b">
        <f t="shared" ca="1" si="535"/>
        <v>0</v>
      </c>
      <c r="BM828" t="b">
        <f t="shared" ca="1" si="536"/>
        <v>0</v>
      </c>
      <c r="BN828" t="b">
        <f t="shared" ca="1" si="537"/>
        <v>0</v>
      </c>
      <c r="BO828" t="b">
        <f t="shared" ca="1" si="538"/>
        <v>0</v>
      </c>
      <c r="BP828" t="b">
        <f t="shared" ca="1" si="539"/>
        <v>1</v>
      </c>
      <c r="BQ828">
        <f t="shared" ca="1" si="540"/>
        <v>1</v>
      </c>
      <c r="BR828">
        <f t="shared" ca="1" si="541"/>
        <v>10816</v>
      </c>
      <c r="BS828" cm="1">
        <f t="array" aca="1" ref="BS828" ca="1">IF($C828=0,"",RANK(BR828,OFFSET(KKK,0,0,LAST,1),-1))</f>
        <v>104</v>
      </c>
      <c r="BT828" s="19">
        <f t="shared" ca="1" si="542"/>
        <v>90064</v>
      </c>
    </row>
    <row r="829" spans="1:72">
      <c r="A829">
        <v>817</v>
      </c>
      <c r="C829" s="9" t="str">
        <f t="shared" ca="1" si="510"/>
        <v>QK9JQ 27</v>
      </c>
      <c r="D829">
        <f t="shared" ca="1" si="513"/>
        <v>8</v>
      </c>
      <c r="E829" t="str">
        <f t="shared" ca="1" si="526"/>
        <v>QK9JQ</v>
      </c>
      <c r="F829" t="str">
        <f t="shared" ca="1" si="514"/>
        <v>NOIMN</v>
      </c>
      <c r="G829" t="str">
        <f t="shared" ca="1" si="527"/>
        <v>NOIMN 27</v>
      </c>
      <c r="H829" t="str">
        <f ca="1"/>
        <v>NLNLL 371</v>
      </c>
      <c r="I829" t="str" cm="1">
        <f t="array" aca="1" ref="I829:J829" ca="1">IF($C829=0,"",_xlfn.TEXTSPLIT(H829," "))</f>
        <v>NLNLL</v>
      </c>
      <c r="J829" t="str">
        <f ca="1"/>
        <v>371</v>
      </c>
      <c r="K829">
        <f t="shared" ca="1" si="528"/>
        <v>371</v>
      </c>
      <c r="L829">
        <f ca="1"/>
        <v>817</v>
      </c>
      <c r="M829" t="str">
        <f t="shared" ca="1" si="515"/>
        <v>QTQTT</v>
      </c>
      <c r="N829">
        <f t="shared" ca="1" si="549"/>
        <v>0</v>
      </c>
      <c r="O829">
        <f t="shared" ca="1" si="551"/>
        <v>0</v>
      </c>
      <c r="P829">
        <f t="shared" ca="1" si="551"/>
        <v>0</v>
      </c>
      <c r="Q829">
        <f t="shared" ca="1" si="551"/>
        <v>0</v>
      </c>
      <c r="R829">
        <f t="shared" ca="1" si="551"/>
        <v>0</v>
      </c>
      <c r="S829">
        <f t="shared" ca="1" si="551"/>
        <v>0</v>
      </c>
      <c r="T829">
        <f t="shared" ca="1" si="551"/>
        <v>0</v>
      </c>
      <c r="U829">
        <f t="shared" ca="1" si="551"/>
        <v>0</v>
      </c>
      <c r="V829">
        <f t="shared" ca="1" si="551"/>
        <v>0</v>
      </c>
      <c r="W829">
        <f t="shared" ca="1" si="551"/>
        <v>3</v>
      </c>
      <c r="X829">
        <f t="shared" ca="1" si="551"/>
        <v>0</v>
      </c>
      <c r="Y829">
        <f t="shared" ca="1" si="551"/>
        <v>2</v>
      </c>
      <c r="Z829">
        <f t="shared" ca="1" si="551"/>
        <v>0</v>
      </c>
      <c r="AA829">
        <f t="shared" ca="1" si="551"/>
        <v>0</v>
      </c>
      <c r="AB829">
        <f t="shared" ca="1" si="529"/>
        <v>5</v>
      </c>
      <c r="AC829" t="b">
        <f t="shared" ca="1" si="516"/>
        <v>0</v>
      </c>
      <c r="AD829" t="b">
        <f t="shared" ca="1" si="517"/>
        <v>0</v>
      </c>
      <c r="AE829" t="b">
        <f t="shared" ca="1" si="518"/>
        <v>1</v>
      </c>
      <c r="AF829" t="b">
        <f t="shared" ca="1" si="519"/>
        <v>0</v>
      </c>
      <c r="AG829" t="b">
        <f t="shared" ca="1" si="520"/>
        <v>0</v>
      </c>
      <c r="AH829" t="b">
        <f t="shared" ca="1" si="521"/>
        <v>0</v>
      </c>
      <c r="AI829" t="b">
        <f t="shared" ca="1" si="522"/>
        <v>0</v>
      </c>
      <c r="AJ829">
        <f t="shared" ca="1" si="530"/>
        <v>1</v>
      </c>
      <c r="AK829">
        <f t="shared" ca="1" si="523"/>
        <v>50817</v>
      </c>
      <c r="AL829">
        <f t="shared" ca="1" si="524"/>
        <v>887</v>
      </c>
      <c r="AM829" s="19">
        <f t="shared" ca="1" si="525"/>
        <v>329077</v>
      </c>
      <c r="AN829" t="str">
        <f ca="1">IF($C829=0,"",
VLOOKUP(MID($E829,1,1),TRANSF2,2,FALSE)
&amp; VLOOKUP(MID($E829,2,1),TRANSF2,2,FALSE)
&amp; VLOOKUP(MID($E829,3,1),TRANSF2,2,FALSE)
&amp; VLOOKUP(MID($E829,4,1),TRANSF2,2,FALSE)
&amp; VLOOKUP(MID($E829,5,1),TRANSF2,2,FALSE)
)</f>
        <v>NOIAN</v>
      </c>
      <c r="AO829" t="str">
        <f t="shared" ca="1" si="531"/>
        <v>NOIAN 27</v>
      </c>
      <c r="AP829" t="str">
        <f ca="1"/>
        <v>NLDFD 288</v>
      </c>
      <c r="AQ829" t="str" cm="1">
        <f t="array" aca="1" ref="AQ829:AR829" ca="1">IF($C829=0,"",_xlfn.TEXTSPLIT(AP829," "))</f>
        <v>NLDFD</v>
      </c>
      <c r="AR829" t="str">
        <f ca="1"/>
        <v>288</v>
      </c>
      <c r="AS829">
        <f t="shared" ca="1" si="532"/>
        <v>288</v>
      </c>
      <c r="AT829">
        <f ca="1"/>
        <v>817</v>
      </c>
      <c r="AU829" t="str">
        <f ca="1">IF($C829=0,"",
VLOOKUP(MID(AQ829,1,1),REVTRANS2,2,FALSE)
&amp; VLOOKUP(MID(AQ829,2,1),REVTRANS2,2,FALSE)
&amp; VLOOKUP(MID(AQ829,3,1),REVTRANS2,2,FALSE)
&amp; VLOOKUP(MID(AQ829,4,1),REVTRANS2,2,FALSE)
&amp; VLOOKUP(MID(AQ829,5,1),REVTRANS2,2,FALSE)
)</f>
        <v>QT464</v>
      </c>
      <c r="AV829">
        <f t="shared" ca="1" si="545"/>
        <v>0</v>
      </c>
      <c r="AW829">
        <f t="shared" ca="1" si="548"/>
        <v>0</v>
      </c>
      <c r="AX829">
        <f t="shared" ca="1" si="548"/>
        <v>0</v>
      </c>
      <c r="AY829">
        <f t="shared" ca="1" si="548"/>
        <v>2</v>
      </c>
      <c r="AZ829">
        <f t="shared" ca="1" si="548"/>
        <v>0</v>
      </c>
      <c r="BA829">
        <f t="shared" ca="1" si="548"/>
        <v>1</v>
      </c>
      <c r="BB829">
        <f t="shared" ca="1" si="548"/>
        <v>0</v>
      </c>
      <c r="BC829">
        <f t="shared" ca="1" si="548"/>
        <v>0</v>
      </c>
      <c r="BD829">
        <f t="shared" ca="1" si="548"/>
        <v>0</v>
      </c>
      <c r="BE829">
        <f t="shared" ca="1" si="548"/>
        <v>1</v>
      </c>
      <c r="BF829">
        <f t="shared" ca="1" si="548"/>
        <v>1</v>
      </c>
      <c r="BG829">
        <f t="shared" ca="1" si="548"/>
        <v>0</v>
      </c>
      <c r="BH829">
        <f t="shared" ca="1" si="548"/>
        <v>0</v>
      </c>
      <c r="BI829" s="37">
        <f t="shared" ca="1" si="548"/>
        <v>0</v>
      </c>
      <c r="BJ829" t="b">
        <f t="shared" ca="1" si="533"/>
        <v>0</v>
      </c>
      <c r="BK829" t="b">
        <f t="shared" ca="1" si="534"/>
        <v>0</v>
      </c>
      <c r="BL829" t="b">
        <f t="shared" ca="1" si="535"/>
        <v>0</v>
      </c>
      <c r="BM829" t="b">
        <f t="shared" ca="1" si="536"/>
        <v>0</v>
      </c>
      <c r="BN829" t="b">
        <f t="shared" ca="1" si="537"/>
        <v>0</v>
      </c>
      <c r="BO829" t="b">
        <f t="shared" ca="1" si="538"/>
        <v>1</v>
      </c>
      <c r="BP829" t="b">
        <f t="shared" ca="1" si="539"/>
        <v>0</v>
      </c>
      <c r="BQ829">
        <f t="shared" ca="1" si="540"/>
        <v>1</v>
      </c>
      <c r="BR829">
        <f t="shared" ca="1" si="541"/>
        <v>20817</v>
      </c>
      <c r="BS829" cm="1">
        <f t="array" aca="1" ref="BS829" ca="1">IF($C829=0,"",RANK(BR829,OFFSET(KKK,0,0,LAST,1),-1))</f>
        <v>293</v>
      </c>
      <c r="BT829" s="19">
        <f t="shared" ca="1" si="542"/>
        <v>84384</v>
      </c>
    </row>
    <row r="830" spans="1:72">
      <c r="A830">
        <v>818</v>
      </c>
      <c r="C830" s="9" t="str">
        <f t="shared" ca="1" si="510"/>
        <v>A786Q 897</v>
      </c>
      <c r="D830">
        <f t="shared" ca="1" si="513"/>
        <v>9</v>
      </c>
      <c r="E830" t="str">
        <f t="shared" ca="1" si="526"/>
        <v>A786Q</v>
      </c>
      <c r="F830" t="str">
        <f t="shared" ca="1" si="514"/>
        <v>PGHFN</v>
      </c>
      <c r="G830" t="str">
        <f t="shared" ca="1" si="527"/>
        <v>PGHFN 897</v>
      </c>
      <c r="H830" t="str">
        <f ca="1"/>
        <v>NMEGH 935</v>
      </c>
      <c r="I830" t="str" cm="1">
        <f t="array" aca="1" ref="I830:J830" ca="1">IF($C830=0,"",_xlfn.TEXTSPLIT(H830," "))</f>
        <v>NMEGH</v>
      </c>
      <c r="J830" t="str">
        <f ca="1"/>
        <v>935</v>
      </c>
      <c r="K830">
        <f t="shared" ca="1" si="528"/>
        <v>935</v>
      </c>
      <c r="L830">
        <f ca="1"/>
        <v>818</v>
      </c>
      <c r="M830" t="str">
        <f t="shared" ca="1" si="515"/>
        <v>QJ578</v>
      </c>
      <c r="N830">
        <f t="shared" ca="1" si="549"/>
        <v>0</v>
      </c>
      <c r="O830">
        <f t="shared" ca="1" si="551"/>
        <v>0</v>
      </c>
      <c r="P830">
        <f t="shared" ca="1" si="551"/>
        <v>0</v>
      </c>
      <c r="Q830">
        <f t="shared" ca="1" si="551"/>
        <v>0</v>
      </c>
      <c r="R830">
        <f t="shared" ca="1" si="551"/>
        <v>1</v>
      </c>
      <c r="S830">
        <f t="shared" ca="1" si="551"/>
        <v>0</v>
      </c>
      <c r="T830">
        <f t="shared" ca="1" si="551"/>
        <v>1</v>
      </c>
      <c r="U830">
        <f t="shared" ca="1" si="551"/>
        <v>1</v>
      </c>
      <c r="V830">
        <f t="shared" ca="1" si="551"/>
        <v>0</v>
      </c>
      <c r="W830">
        <f t="shared" ca="1" si="551"/>
        <v>0</v>
      </c>
      <c r="X830">
        <f t="shared" ca="1" si="551"/>
        <v>1</v>
      </c>
      <c r="Y830">
        <f t="shared" ca="1" si="551"/>
        <v>1</v>
      </c>
      <c r="Z830">
        <f t="shared" ca="1" si="551"/>
        <v>0</v>
      </c>
      <c r="AA830">
        <f t="shared" ca="1" si="551"/>
        <v>0</v>
      </c>
      <c r="AB830">
        <f t="shared" ca="1" si="529"/>
        <v>5</v>
      </c>
      <c r="AC830" t="b">
        <f t="shared" ca="1" si="516"/>
        <v>0</v>
      </c>
      <c r="AD830" t="b">
        <f t="shared" ca="1" si="517"/>
        <v>0</v>
      </c>
      <c r="AE830" t="b">
        <f t="shared" ca="1" si="518"/>
        <v>0</v>
      </c>
      <c r="AF830" t="b">
        <f t="shared" ca="1" si="519"/>
        <v>0</v>
      </c>
      <c r="AG830" t="b">
        <f t="shared" ca="1" si="520"/>
        <v>0</v>
      </c>
      <c r="AH830" t="b">
        <f t="shared" ca="1" si="521"/>
        <v>0</v>
      </c>
      <c r="AI830" t="b">
        <f t="shared" ca="1" si="522"/>
        <v>1</v>
      </c>
      <c r="AJ830">
        <f t="shared" ca="1" si="530"/>
        <v>1</v>
      </c>
      <c r="AK830">
        <f t="shared" ca="1" si="523"/>
        <v>10818</v>
      </c>
      <c r="AL830">
        <f t="shared" ca="1" si="524"/>
        <v>159</v>
      </c>
      <c r="AM830" s="19">
        <f t="shared" ca="1" si="525"/>
        <v>148665</v>
      </c>
      <c r="AN830" t="str">
        <f ca="1">IF($C830=0,"",
VLOOKUP(MID($E830,1,1),TRANSF2,2,FALSE)
&amp; VLOOKUP(MID($E830,2,1),TRANSF2,2,FALSE)
&amp; VLOOKUP(MID($E830,3,1),TRANSF2,2,FALSE)
&amp; VLOOKUP(MID($E830,4,1),TRANSF2,2,FALSE)
&amp; VLOOKUP(MID($E830,5,1),TRANSF2,2,FALSE)
)</f>
        <v>PGHFN</v>
      </c>
      <c r="AO830" t="str">
        <f t="shared" ca="1" si="531"/>
        <v>PGHFN 897</v>
      </c>
      <c r="AP830" t="str">
        <f ca="1"/>
        <v>NLHIP 713</v>
      </c>
      <c r="AQ830" t="str" cm="1">
        <f t="array" aca="1" ref="AQ830:AR830" ca="1">IF($C830=0,"",_xlfn.TEXTSPLIT(AP830," "))</f>
        <v>NLHIP</v>
      </c>
      <c r="AR830" t="str">
        <f ca="1"/>
        <v>713</v>
      </c>
      <c r="AS830">
        <f t="shared" ca="1" si="532"/>
        <v>713</v>
      </c>
      <c r="AT830">
        <f ca="1"/>
        <v>818</v>
      </c>
      <c r="AU830" t="str">
        <f ca="1">IF($C830=0,"",
VLOOKUP(MID(AQ830,1,1),REVTRANS2,2,FALSE)
&amp; VLOOKUP(MID(AQ830,2,1),REVTRANS2,2,FALSE)
&amp; VLOOKUP(MID(AQ830,3,1),REVTRANS2,2,FALSE)
&amp; VLOOKUP(MID(AQ830,4,1),REVTRANS2,2,FALSE)
&amp; VLOOKUP(MID(AQ830,5,1),REVTRANS2,2,FALSE)
)</f>
        <v>QT89A</v>
      </c>
      <c r="AV830">
        <f t="shared" ca="1" si="545"/>
        <v>0</v>
      </c>
      <c r="AW830">
        <f t="shared" ca="1" si="548"/>
        <v>0</v>
      </c>
      <c r="AX830">
        <f t="shared" ca="1" si="548"/>
        <v>0</v>
      </c>
      <c r="AY830">
        <f t="shared" ca="1" si="548"/>
        <v>0</v>
      </c>
      <c r="AZ830">
        <f t="shared" ca="1" si="548"/>
        <v>0</v>
      </c>
      <c r="BA830">
        <f t="shared" ca="1" si="548"/>
        <v>0</v>
      </c>
      <c r="BB830">
        <f t="shared" ca="1" si="548"/>
        <v>0</v>
      </c>
      <c r="BC830">
        <f t="shared" ca="1" si="548"/>
        <v>1</v>
      </c>
      <c r="BD830">
        <f t="shared" ca="1" si="548"/>
        <v>1</v>
      </c>
      <c r="BE830">
        <f t="shared" ca="1" si="548"/>
        <v>1</v>
      </c>
      <c r="BF830">
        <f t="shared" ca="1" si="548"/>
        <v>1</v>
      </c>
      <c r="BG830">
        <f t="shared" ca="1" si="548"/>
        <v>0</v>
      </c>
      <c r="BH830">
        <f t="shared" ca="1" si="548"/>
        <v>1</v>
      </c>
      <c r="BI830" s="37">
        <f t="shared" ca="1" si="548"/>
        <v>0</v>
      </c>
      <c r="BJ830" t="b">
        <f t="shared" ca="1" si="533"/>
        <v>0</v>
      </c>
      <c r="BK830" t="b">
        <f t="shared" ca="1" si="534"/>
        <v>0</v>
      </c>
      <c r="BL830" t="b">
        <f t="shared" ca="1" si="535"/>
        <v>0</v>
      </c>
      <c r="BM830" t="b">
        <f t="shared" ca="1" si="536"/>
        <v>0</v>
      </c>
      <c r="BN830" t="b">
        <f t="shared" ca="1" si="537"/>
        <v>0</v>
      </c>
      <c r="BO830" t="b">
        <f t="shared" ca="1" si="538"/>
        <v>0</v>
      </c>
      <c r="BP830" t="b">
        <f t="shared" ca="1" si="539"/>
        <v>1</v>
      </c>
      <c r="BQ830">
        <f t="shared" ca="1" si="540"/>
        <v>1</v>
      </c>
      <c r="BR830">
        <f t="shared" ca="1" si="541"/>
        <v>10818</v>
      </c>
      <c r="BS830" cm="1">
        <f t="array" aca="1" ref="BS830" ca="1">IF($C830=0,"",RANK(BR830,OFFSET(KKK,0,0,LAST,1),-1))</f>
        <v>105</v>
      </c>
      <c r="BT830" s="19">
        <f t="shared" ca="1" si="542"/>
        <v>74865</v>
      </c>
    </row>
    <row r="831" spans="1:72">
      <c r="A831">
        <v>819</v>
      </c>
      <c r="C831" s="9" t="str">
        <f t="shared" ca="1" si="510"/>
        <v>44J44 542</v>
      </c>
      <c r="D831">
        <f t="shared" ca="1" si="513"/>
        <v>9</v>
      </c>
      <c r="E831" t="str">
        <f t="shared" ca="1" si="526"/>
        <v>44J44</v>
      </c>
      <c r="F831" t="str">
        <f t="shared" ca="1" si="514"/>
        <v>DDMDD</v>
      </c>
      <c r="G831" t="str">
        <f t="shared" ca="1" si="527"/>
        <v>DDMDD 542</v>
      </c>
      <c r="H831" t="str">
        <f ca="1"/>
        <v>NMFFF 756</v>
      </c>
      <c r="I831" t="str" cm="1">
        <f t="array" aca="1" ref="I831:J831" ca="1">IF($C831=0,"",_xlfn.TEXTSPLIT(H831," "))</f>
        <v>NMFFF</v>
      </c>
      <c r="J831" t="str">
        <f ca="1"/>
        <v>756</v>
      </c>
      <c r="K831">
        <f t="shared" ca="1" si="528"/>
        <v>756</v>
      </c>
      <c r="L831">
        <f ca="1"/>
        <v>819</v>
      </c>
      <c r="M831" t="str">
        <f t="shared" ca="1" si="515"/>
        <v>QJ666</v>
      </c>
      <c r="N831">
        <f t="shared" ca="1" si="549"/>
        <v>0</v>
      </c>
      <c r="O831">
        <f t="shared" ca="1" si="551"/>
        <v>0</v>
      </c>
      <c r="P831">
        <f t="shared" ca="1" si="551"/>
        <v>0</v>
      </c>
      <c r="Q831">
        <f t="shared" ca="1" si="551"/>
        <v>0</v>
      </c>
      <c r="R831">
        <f t="shared" ca="1" si="551"/>
        <v>0</v>
      </c>
      <c r="S831">
        <f t="shared" ca="1" si="551"/>
        <v>3</v>
      </c>
      <c r="T831">
        <f t="shared" ca="1" si="551"/>
        <v>0</v>
      </c>
      <c r="U831">
        <f t="shared" ca="1" si="551"/>
        <v>0</v>
      </c>
      <c r="V831">
        <f t="shared" ca="1" si="551"/>
        <v>0</v>
      </c>
      <c r="W831">
        <f t="shared" ca="1" si="551"/>
        <v>0</v>
      </c>
      <c r="X831">
        <f t="shared" ca="1" si="551"/>
        <v>1</v>
      </c>
      <c r="Y831">
        <f t="shared" ca="1" si="551"/>
        <v>1</v>
      </c>
      <c r="Z831">
        <f t="shared" ca="1" si="551"/>
        <v>0</v>
      </c>
      <c r="AA831">
        <f t="shared" ca="1" si="551"/>
        <v>0</v>
      </c>
      <c r="AB831">
        <f t="shared" ca="1" si="529"/>
        <v>5</v>
      </c>
      <c r="AC831" t="b">
        <f t="shared" ca="1" si="516"/>
        <v>0</v>
      </c>
      <c r="AD831" t="b">
        <f t="shared" ca="1" si="517"/>
        <v>0</v>
      </c>
      <c r="AE831" t="b">
        <f t="shared" ca="1" si="518"/>
        <v>0</v>
      </c>
      <c r="AF831" t="b">
        <f t="shared" ca="1" si="519"/>
        <v>1</v>
      </c>
      <c r="AG831" t="b">
        <f t="shared" ca="1" si="520"/>
        <v>0</v>
      </c>
      <c r="AH831" t="b">
        <f t="shared" ca="1" si="521"/>
        <v>0</v>
      </c>
      <c r="AI831" t="b">
        <f t="shared" ca="1" si="522"/>
        <v>0</v>
      </c>
      <c r="AJ831">
        <f t="shared" ca="1" si="530"/>
        <v>1</v>
      </c>
      <c r="AK831">
        <f t="shared" ca="1" si="523"/>
        <v>40819</v>
      </c>
      <c r="AL831">
        <f t="shared" ca="1" si="524"/>
        <v>765</v>
      </c>
      <c r="AM831" s="19">
        <f t="shared" ca="1" si="525"/>
        <v>578340</v>
      </c>
      <c r="AN831" t="str">
        <f ca="1">IF($C831=0,"",
VLOOKUP(MID($E831,1,1),TRANSF2,2,FALSE)
&amp; VLOOKUP(MID($E831,2,1),TRANSF2,2,FALSE)
&amp; VLOOKUP(MID($E831,3,1),TRANSF2,2,FALSE)
&amp; VLOOKUP(MID($E831,4,1),TRANSF2,2,FALSE)
&amp; VLOOKUP(MID($E831,5,1),TRANSF2,2,FALSE)
)</f>
        <v>DDADD</v>
      </c>
      <c r="AO831" t="str">
        <f t="shared" ca="1" si="531"/>
        <v>DDADD 542</v>
      </c>
      <c r="AP831" t="str">
        <f ca="1"/>
        <v>NLIFG 493</v>
      </c>
      <c r="AQ831" t="str" cm="1">
        <f t="array" aca="1" ref="AQ831:AR831" ca="1">IF($C831=0,"",_xlfn.TEXTSPLIT(AP831," "))</f>
        <v>NLIFG</v>
      </c>
      <c r="AR831" t="str">
        <f ca="1"/>
        <v>493</v>
      </c>
      <c r="AS831">
        <f t="shared" ca="1" si="532"/>
        <v>493</v>
      </c>
      <c r="AT831">
        <f ca="1"/>
        <v>819</v>
      </c>
      <c r="AU831" t="str">
        <f ca="1">IF($C831=0,"",
VLOOKUP(MID(AQ831,1,1),REVTRANS2,2,FALSE)
&amp; VLOOKUP(MID(AQ831,2,1),REVTRANS2,2,FALSE)
&amp; VLOOKUP(MID(AQ831,3,1),REVTRANS2,2,FALSE)
&amp; VLOOKUP(MID(AQ831,4,1),REVTRANS2,2,FALSE)
&amp; VLOOKUP(MID(AQ831,5,1),REVTRANS2,2,FALSE)
)</f>
        <v>QT967</v>
      </c>
      <c r="AV831">
        <f t="shared" ca="1" si="545"/>
        <v>0</v>
      </c>
      <c r="AW831">
        <f t="shared" ca="1" si="548"/>
        <v>0</v>
      </c>
      <c r="AX831">
        <f t="shared" ca="1" si="548"/>
        <v>0</v>
      </c>
      <c r="AY831">
        <f t="shared" ca="1" si="548"/>
        <v>0</v>
      </c>
      <c r="AZ831">
        <f t="shared" ca="1" si="548"/>
        <v>0</v>
      </c>
      <c r="BA831">
        <f t="shared" ca="1" si="548"/>
        <v>1</v>
      </c>
      <c r="BB831">
        <f t="shared" ref="AW831:BI894" ca="1" si="552">IF($C831=0,"",(LEN($AU831)-LEN(SUBSTITUTE($AU831,BB$11,""))))</f>
        <v>1</v>
      </c>
      <c r="BC831">
        <f t="shared" ca="1" si="552"/>
        <v>0</v>
      </c>
      <c r="BD831">
        <f t="shared" ca="1" si="552"/>
        <v>1</v>
      </c>
      <c r="BE831">
        <f t="shared" ca="1" si="552"/>
        <v>1</v>
      </c>
      <c r="BF831">
        <f t="shared" ca="1" si="552"/>
        <v>1</v>
      </c>
      <c r="BG831">
        <f t="shared" ca="1" si="552"/>
        <v>0</v>
      </c>
      <c r="BH831">
        <f t="shared" ca="1" si="552"/>
        <v>0</v>
      </c>
      <c r="BI831" s="37">
        <f t="shared" ca="1" si="552"/>
        <v>0</v>
      </c>
      <c r="BJ831" t="b">
        <f t="shared" ca="1" si="533"/>
        <v>0</v>
      </c>
      <c r="BK831" t="b">
        <f t="shared" ca="1" si="534"/>
        <v>0</v>
      </c>
      <c r="BL831" t="b">
        <f t="shared" ca="1" si="535"/>
        <v>0</v>
      </c>
      <c r="BM831" t="b">
        <f t="shared" ca="1" si="536"/>
        <v>0</v>
      </c>
      <c r="BN831" t="b">
        <f t="shared" ca="1" si="537"/>
        <v>0</v>
      </c>
      <c r="BO831" t="b">
        <f t="shared" ca="1" si="538"/>
        <v>0</v>
      </c>
      <c r="BP831" t="b">
        <f t="shared" ca="1" si="539"/>
        <v>1</v>
      </c>
      <c r="BQ831">
        <f t="shared" ca="1" si="540"/>
        <v>1</v>
      </c>
      <c r="BR831">
        <f t="shared" ca="1" si="541"/>
        <v>10819</v>
      </c>
      <c r="BS831" cm="1">
        <f t="array" aca="1" ref="BS831" ca="1">IF($C831=0,"",RANK(BR831,OFFSET(KKK,0,0,LAST,1),-1))</f>
        <v>106</v>
      </c>
      <c r="BT831" s="19">
        <f t="shared" ca="1" si="542"/>
        <v>52258</v>
      </c>
    </row>
    <row r="832" spans="1:72">
      <c r="A832">
        <v>820</v>
      </c>
      <c r="C832" s="9" t="str">
        <f t="shared" ca="1" si="510"/>
        <v>98QJ3 189</v>
      </c>
      <c r="D832">
        <f t="shared" ca="1" si="513"/>
        <v>9</v>
      </c>
      <c r="E832" t="str">
        <f t="shared" ca="1" si="526"/>
        <v>98QJ3</v>
      </c>
      <c r="F832" t="str">
        <f t="shared" ca="1" si="514"/>
        <v>IHNMC</v>
      </c>
      <c r="G832" t="str">
        <f t="shared" ca="1" si="527"/>
        <v>IHNMC 189</v>
      </c>
      <c r="H832" t="str">
        <f ca="1"/>
        <v>NMMNN 51</v>
      </c>
      <c r="I832" t="str" cm="1">
        <f t="array" aca="1" ref="I832:J832" ca="1">IF($C832=0,"",_xlfn.TEXTSPLIT(H832," "))</f>
        <v>NMMNN</v>
      </c>
      <c r="J832" t="str">
        <f ca="1"/>
        <v>51</v>
      </c>
      <c r="K832">
        <f t="shared" ca="1" si="528"/>
        <v>51</v>
      </c>
      <c r="L832">
        <f ca="1"/>
        <v>820</v>
      </c>
      <c r="M832" t="str">
        <f t="shared" ca="1" si="515"/>
        <v>QJJQQ</v>
      </c>
      <c r="N832">
        <f t="shared" ca="1" si="549"/>
        <v>0</v>
      </c>
      <c r="O832">
        <f t="shared" ca="1" si="551"/>
        <v>0</v>
      </c>
      <c r="P832">
        <f t="shared" ca="1" si="551"/>
        <v>0</v>
      </c>
      <c r="Q832">
        <f t="shared" ca="1" si="551"/>
        <v>0</v>
      </c>
      <c r="R832">
        <f t="shared" ca="1" si="551"/>
        <v>0</v>
      </c>
      <c r="S832">
        <f t="shared" ca="1" si="551"/>
        <v>0</v>
      </c>
      <c r="T832">
        <f t="shared" ca="1" si="551"/>
        <v>0</v>
      </c>
      <c r="U832">
        <f t="shared" ca="1" si="551"/>
        <v>0</v>
      </c>
      <c r="V832">
        <f t="shared" ca="1" si="551"/>
        <v>0</v>
      </c>
      <c r="W832">
        <f t="shared" ca="1" si="551"/>
        <v>0</v>
      </c>
      <c r="X832">
        <f t="shared" ca="1" si="551"/>
        <v>2</v>
      </c>
      <c r="Y832">
        <f t="shared" ca="1" si="551"/>
        <v>3</v>
      </c>
      <c r="Z832">
        <f t="shared" ca="1" si="551"/>
        <v>0</v>
      </c>
      <c r="AA832">
        <f t="shared" ca="1" si="551"/>
        <v>0</v>
      </c>
      <c r="AB832">
        <f t="shared" ca="1" si="529"/>
        <v>5</v>
      </c>
      <c r="AC832" t="b">
        <f t="shared" ca="1" si="516"/>
        <v>0</v>
      </c>
      <c r="AD832" t="b">
        <f t="shared" ca="1" si="517"/>
        <v>0</v>
      </c>
      <c r="AE832" t="b">
        <f t="shared" ca="1" si="518"/>
        <v>1</v>
      </c>
      <c r="AF832" t="b">
        <f t="shared" ca="1" si="519"/>
        <v>0</v>
      </c>
      <c r="AG832" t="b">
        <f t="shared" ca="1" si="520"/>
        <v>0</v>
      </c>
      <c r="AH832" t="b">
        <f t="shared" ca="1" si="521"/>
        <v>0</v>
      </c>
      <c r="AI832" t="b">
        <f t="shared" ca="1" si="522"/>
        <v>0</v>
      </c>
      <c r="AJ832">
        <f t="shared" ca="1" si="530"/>
        <v>1</v>
      </c>
      <c r="AK832">
        <f t="shared" ca="1" si="523"/>
        <v>50820</v>
      </c>
      <c r="AL832">
        <f t="shared" ca="1" si="524"/>
        <v>888</v>
      </c>
      <c r="AM832" s="19">
        <f t="shared" ca="1" si="525"/>
        <v>45288</v>
      </c>
      <c r="AN832" t="str">
        <f ca="1">IF($C832=0,"",
VLOOKUP(MID($E832,1,1),TRANSF2,2,FALSE)
&amp; VLOOKUP(MID($E832,2,1),TRANSF2,2,FALSE)
&amp; VLOOKUP(MID($E832,3,1),TRANSF2,2,FALSE)
&amp; VLOOKUP(MID($E832,4,1),TRANSF2,2,FALSE)
&amp; VLOOKUP(MID($E832,5,1),TRANSF2,2,FALSE)
)</f>
        <v>IHNAC</v>
      </c>
      <c r="AO832" t="str">
        <f t="shared" ca="1" si="531"/>
        <v>IHNAC 189</v>
      </c>
      <c r="AP832" t="str">
        <f ca="1"/>
        <v>NLLLF 319</v>
      </c>
      <c r="AQ832" t="str" cm="1">
        <f t="array" aca="1" ref="AQ832:AR832" ca="1">IF($C832=0,"",_xlfn.TEXTSPLIT(AP832," "))</f>
        <v>NLLLF</v>
      </c>
      <c r="AR832" t="str">
        <f ca="1"/>
        <v>319</v>
      </c>
      <c r="AS832">
        <f t="shared" ca="1" si="532"/>
        <v>319</v>
      </c>
      <c r="AT832">
        <f ca="1"/>
        <v>820</v>
      </c>
      <c r="AU832" t="str">
        <f ca="1">IF($C832=0,"",
VLOOKUP(MID(AQ832,1,1),REVTRANS2,2,FALSE)
&amp; VLOOKUP(MID(AQ832,2,1),REVTRANS2,2,FALSE)
&amp; VLOOKUP(MID(AQ832,3,1),REVTRANS2,2,FALSE)
&amp; VLOOKUP(MID(AQ832,4,1),REVTRANS2,2,FALSE)
&amp; VLOOKUP(MID(AQ832,5,1),REVTRANS2,2,FALSE)
)</f>
        <v>QTTT6</v>
      </c>
      <c r="AV832">
        <f t="shared" ca="1" si="545"/>
        <v>0</v>
      </c>
      <c r="AW832">
        <f t="shared" ca="1" si="552"/>
        <v>0</v>
      </c>
      <c r="AX832">
        <f t="shared" ca="1" si="552"/>
        <v>0</v>
      </c>
      <c r="AY832">
        <f t="shared" ca="1" si="552"/>
        <v>0</v>
      </c>
      <c r="AZ832">
        <f t="shared" ca="1" si="552"/>
        <v>0</v>
      </c>
      <c r="BA832">
        <f t="shared" ca="1" si="552"/>
        <v>1</v>
      </c>
      <c r="BB832">
        <f t="shared" ca="1" si="552"/>
        <v>0</v>
      </c>
      <c r="BC832">
        <f t="shared" ca="1" si="552"/>
        <v>0</v>
      </c>
      <c r="BD832">
        <f t="shared" ca="1" si="552"/>
        <v>0</v>
      </c>
      <c r="BE832">
        <f t="shared" ca="1" si="552"/>
        <v>3</v>
      </c>
      <c r="BF832">
        <f t="shared" ca="1" si="552"/>
        <v>1</v>
      </c>
      <c r="BG832">
        <f t="shared" ca="1" si="552"/>
        <v>0</v>
      </c>
      <c r="BH832">
        <f t="shared" ca="1" si="552"/>
        <v>0</v>
      </c>
      <c r="BI832" s="37">
        <f t="shared" ca="1" si="552"/>
        <v>0</v>
      </c>
      <c r="BJ832" t="b">
        <f t="shared" ca="1" si="533"/>
        <v>0</v>
      </c>
      <c r="BK832" t="b">
        <f t="shared" ca="1" si="534"/>
        <v>0</v>
      </c>
      <c r="BL832" t="b">
        <f t="shared" ca="1" si="535"/>
        <v>0</v>
      </c>
      <c r="BM832" t="b">
        <f t="shared" ca="1" si="536"/>
        <v>1</v>
      </c>
      <c r="BN832" t="b">
        <f t="shared" ca="1" si="537"/>
        <v>0</v>
      </c>
      <c r="BO832" t="b">
        <f t="shared" ca="1" si="538"/>
        <v>0</v>
      </c>
      <c r="BP832" t="b">
        <f t="shared" ca="1" si="539"/>
        <v>0</v>
      </c>
      <c r="BQ832">
        <f t="shared" ca="1" si="540"/>
        <v>1</v>
      </c>
      <c r="BR832">
        <f t="shared" ca="1" si="541"/>
        <v>40820</v>
      </c>
      <c r="BS832" cm="1">
        <f t="array" aca="1" ref="BS832" ca="1">IF($C832=0,"",RANK(BR832,OFFSET(KKK,0,0,LAST,1),-1))</f>
        <v>647</v>
      </c>
      <c r="BT832" s="19">
        <f t="shared" ca="1" si="542"/>
        <v>206393</v>
      </c>
    </row>
    <row r="833" spans="1:72">
      <c r="A833">
        <v>821</v>
      </c>
      <c r="C833" s="9" t="str">
        <f t="shared" ca="1" si="510"/>
        <v>J4448 89</v>
      </c>
      <c r="D833">
        <f t="shared" ca="1" si="513"/>
        <v>8</v>
      </c>
      <c r="E833" t="str">
        <f t="shared" ca="1" si="526"/>
        <v>J4448</v>
      </c>
      <c r="F833" t="str">
        <f t="shared" ca="1" si="514"/>
        <v>MDDDH</v>
      </c>
      <c r="G833" t="str">
        <f t="shared" ca="1" si="527"/>
        <v>MDDDH 89</v>
      </c>
      <c r="H833" t="str">
        <f ca="1"/>
        <v>NMNIN 401</v>
      </c>
      <c r="I833" t="str" cm="1">
        <f t="array" aca="1" ref="I833:J833" ca="1">IF($C833=0,"",_xlfn.TEXTSPLIT(H833," "))</f>
        <v>NMNIN</v>
      </c>
      <c r="J833" t="str">
        <f ca="1"/>
        <v>401</v>
      </c>
      <c r="K833">
        <f t="shared" ca="1" si="528"/>
        <v>401</v>
      </c>
      <c r="L833">
        <f ca="1"/>
        <v>821</v>
      </c>
      <c r="M833" t="str">
        <f t="shared" ca="1" si="515"/>
        <v>QJQ9Q</v>
      </c>
      <c r="N833">
        <f t="shared" ca="1" si="549"/>
        <v>0</v>
      </c>
      <c r="O833">
        <f t="shared" ca="1" si="551"/>
        <v>0</v>
      </c>
      <c r="P833">
        <f t="shared" ca="1" si="551"/>
        <v>0</v>
      </c>
      <c r="Q833">
        <f t="shared" ca="1" si="551"/>
        <v>0</v>
      </c>
      <c r="R833">
        <f t="shared" ca="1" si="551"/>
        <v>0</v>
      </c>
      <c r="S833">
        <f t="shared" ca="1" si="551"/>
        <v>0</v>
      </c>
      <c r="T833">
        <f t="shared" ca="1" si="551"/>
        <v>0</v>
      </c>
      <c r="U833">
        <f t="shared" ca="1" si="551"/>
        <v>0</v>
      </c>
      <c r="V833">
        <f t="shared" ca="1" si="551"/>
        <v>1</v>
      </c>
      <c r="W833">
        <f t="shared" ca="1" si="551"/>
        <v>0</v>
      </c>
      <c r="X833">
        <f t="shared" ca="1" si="551"/>
        <v>1</v>
      </c>
      <c r="Y833">
        <f t="shared" ca="1" si="551"/>
        <v>3</v>
      </c>
      <c r="Z833">
        <f t="shared" ca="1" si="551"/>
        <v>0</v>
      </c>
      <c r="AA833">
        <f t="shared" ca="1" si="551"/>
        <v>0</v>
      </c>
      <c r="AB833">
        <f t="shared" ca="1" si="529"/>
        <v>5</v>
      </c>
      <c r="AC833" t="b">
        <f t="shared" ca="1" si="516"/>
        <v>0</v>
      </c>
      <c r="AD833" t="b">
        <f t="shared" ca="1" si="517"/>
        <v>0</v>
      </c>
      <c r="AE833" t="b">
        <f t="shared" ca="1" si="518"/>
        <v>0</v>
      </c>
      <c r="AF833" t="b">
        <f t="shared" ca="1" si="519"/>
        <v>1</v>
      </c>
      <c r="AG833" t="b">
        <f t="shared" ca="1" si="520"/>
        <v>0</v>
      </c>
      <c r="AH833" t="b">
        <f t="shared" ca="1" si="521"/>
        <v>0</v>
      </c>
      <c r="AI833" t="b">
        <f t="shared" ca="1" si="522"/>
        <v>0</v>
      </c>
      <c r="AJ833">
        <f t="shared" ca="1" si="530"/>
        <v>1</v>
      </c>
      <c r="AK833">
        <f t="shared" ca="1" si="523"/>
        <v>40821</v>
      </c>
      <c r="AL833">
        <f t="shared" ca="1" si="524"/>
        <v>766</v>
      </c>
      <c r="AM833" s="19">
        <f t="shared" ca="1" si="525"/>
        <v>307166</v>
      </c>
      <c r="AN833" t="str">
        <f ca="1">IF($C833=0,"",
VLOOKUP(MID($E833,1,1),TRANSF2,2,FALSE)
&amp; VLOOKUP(MID($E833,2,1),TRANSF2,2,FALSE)
&amp; VLOOKUP(MID($E833,3,1),TRANSF2,2,FALSE)
&amp; VLOOKUP(MID($E833,4,1),TRANSF2,2,FALSE)
&amp; VLOOKUP(MID($E833,5,1),TRANSF2,2,FALSE)
)</f>
        <v>ADDDH</v>
      </c>
      <c r="AO833" t="str">
        <f t="shared" ca="1" si="531"/>
        <v>ADDDH 89</v>
      </c>
      <c r="AP833" t="str">
        <f ca="1"/>
        <v>NLLLL 333</v>
      </c>
      <c r="AQ833" t="str" cm="1">
        <f t="array" aca="1" ref="AQ833:AR833" ca="1">IF($C833=0,"",_xlfn.TEXTSPLIT(AP833," "))</f>
        <v>NLLLL</v>
      </c>
      <c r="AR833" t="str">
        <f ca="1"/>
        <v>333</v>
      </c>
      <c r="AS833">
        <f t="shared" ca="1" si="532"/>
        <v>333</v>
      </c>
      <c r="AT833">
        <f ca="1"/>
        <v>821</v>
      </c>
      <c r="AU833" t="str">
        <f ca="1">IF($C833=0,"",
VLOOKUP(MID(AQ833,1,1),REVTRANS2,2,FALSE)
&amp; VLOOKUP(MID(AQ833,2,1),REVTRANS2,2,FALSE)
&amp; VLOOKUP(MID(AQ833,3,1),REVTRANS2,2,FALSE)
&amp; VLOOKUP(MID(AQ833,4,1),REVTRANS2,2,FALSE)
&amp; VLOOKUP(MID(AQ833,5,1),REVTRANS2,2,FALSE)
)</f>
        <v>QTTTT</v>
      </c>
      <c r="AV833">
        <f t="shared" ca="1" si="545"/>
        <v>0</v>
      </c>
      <c r="AW833">
        <f t="shared" ca="1" si="552"/>
        <v>0</v>
      </c>
      <c r="AX833">
        <f t="shared" ca="1" si="552"/>
        <v>0</v>
      </c>
      <c r="AY833">
        <f t="shared" ca="1" si="552"/>
        <v>0</v>
      </c>
      <c r="AZ833">
        <f t="shared" ca="1" si="552"/>
        <v>0</v>
      </c>
      <c r="BA833">
        <f t="shared" ca="1" si="552"/>
        <v>0</v>
      </c>
      <c r="BB833">
        <f t="shared" ca="1" si="552"/>
        <v>0</v>
      </c>
      <c r="BC833">
        <f t="shared" ca="1" si="552"/>
        <v>0</v>
      </c>
      <c r="BD833">
        <f t="shared" ca="1" si="552"/>
        <v>0</v>
      </c>
      <c r="BE833">
        <f t="shared" ca="1" si="552"/>
        <v>4</v>
      </c>
      <c r="BF833">
        <f t="shared" ca="1" si="552"/>
        <v>1</v>
      </c>
      <c r="BG833">
        <f t="shared" ca="1" si="552"/>
        <v>0</v>
      </c>
      <c r="BH833">
        <f t="shared" ca="1" si="552"/>
        <v>0</v>
      </c>
      <c r="BI833" s="37">
        <f t="shared" ca="1" si="552"/>
        <v>0</v>
      </c>
      <c r="BJ833" t="b">
        <f t="shared" ca="1" si="533"/>
        <v>0</v>
      </c>
      <c r="BK833" t="b">
        <f t="shared" ca="1" si="534"/>
        <v>1</v>
      </c>
      <c r="BL833" t="b">
        <f t="shared" ca="1" si="535"/>
        <v>0</v>
      </c>
      <c r="BM833" t="b">
        <f t="shared" ca="1" si="536"/>
        <v>0</v>
      </c>
      <c r="BN833" t="b">
        <f t="shared" ca="1" si="537"/>
        <v>0</v>
      </c>
      <c r="BO833" t="b">
        <f t="shared" ca="1" si="538"/>
        <v>0</v>
      </c>
      <c r="BP833" t="b">
        <f t="shared" ca="1" si="539"/>
        <v>0</v>
      </c>
      <c r="BQ833">
        <f t="shared" ca="1" si="540"/>
        <v>1</v>
      </c>
      <c r="BR833">
        <f t="shared" ca="1" si="541"/>
        <v>60821</v>
      </c>
      <c r="BS833" cm="1">
        <f t="array" aca="1" ref="BS833" ca="1">IF($C833=0,"",RANK(BR833,OFFSET(KKK,0,0,LAST,1),-1))</f>
        <v>938</v>
      </c>
      <c r="BT833" s="19">
        <f t="shared" ca="1" si="542"/>
        <v>312354</v>
      </c>
    </row>
    <row r="834" spans="1:72">
      <c r="A834">
        <v>822</v>
      </c>
      <c r="C834" s="9" t="str">
        <f t="shared" ca="1" si="510"/>
        <v>Q8Q8Q 417</v>
      </c>
      <c r="D834">
        <f t="shared" ca="1" si="513"/>
        <v>9</v>
      </c>
      <c r="E834" t="str">
        <f t="shared" ca="1" si="526"/>
        <v>Q8Q8Q</v>
      </c>
      <c r="F834" t="str">
        <f t="shared" ca="1" si="514"/>
        <v>NHNHN</v>
      </c>
      <c r="G834" t="str">
        <f t="shared" ca="1" si="527"/>
        <v>NHNHN 417</v>
      </c>
      <c r="H834" t="str">
        <f ca="1"/>
        <v>NMPPP 98</v>
      </c>
      <c r="I834" t="str" cm="1">
        <f t="array" aca="1" ref="I834:J834" ca="1">IF($C834=0,"",_xlfn.TEXTSPLIT(H834," "))</f>
        <v>NMPPP</v>
      </c>
      <c r="J834" t="str">
        <f ca="1"/>
        <v>98</v>
      </c>
      <c r="K834">
        <f t="shared" ca="1" si="528"/>
        <v>98</v>
      </c>
      <c r="L834">
        <f ca="1"/>
        <v>822</v>
      </c>
      <c r="M834" t="str">
        <f t="shared" ca="1" si="515"/>
        <v>QJAAA</v>
      </c>
      <c r="N834">
        <f t="shared" ca="1" si="549"/>
        <v>0</v>
      </c>
      <c r="O834">
        <f t="shared" ca="1" si="551"/>
        <v>0</v>
      </c>
      <c r="P834">
        <f t="shared" ca="1" si="551"/>
        <v>0</v>
      </c>
      <c r="Q834">
        <f t="shared" ca="1" si="551"/>
        <v>0</v>
      </c>
      <c r="R834">
        <f t="shared" ca="1" si="551"/>
        <v>0</v>
      </c>
      <c r="S834">
        <f t="shared" ca="1" si="551"/>
        <v>0</v>
      </c>
      <c r="T834">
        <f t="shared" ca="1" si="551"/>
        <v>0</v>
      </c>
      <c r="U834">
        <f t="shared" ca="1" si="551"/>
        <v>0</v>
      </c>
      <c r="V834">
        <f t="shared" ca="1" si="551"/>
        <v>0</v>
      </c>
      <c r="W834">
        <f t="shared" ca="1" si="551"/>
        <v>0</v>
      </c>
      <c r="X834">
        <f t="shared" ca="1" si="551"/>
        <v>1</v>
      </c>
      <c r="Y834">
        <f t="shared" ca="1" si="551"/>
        <v>1</v>
      </c>
      <c r="Z834">
        <f t="shared" ca="1" si="551"/>
        <v>0</v>
      </c>
      <c r="AA834">
        <f t="shared" ca="1" si="551"/>
        <v>3</v>
      </c>
      <c r="AB834">
        <f t="shared" ca="1" si="529"/>
        <v>5</v>
      </c>
      <c r="AC834" t="b">
        <f t="shared" ca="1" si="516"/>
        <v>0</v>
      </c>
      <c r="AD834" t="b">
        <f t="shared" ca="1" si="517"/>
        <v>0</v>
      </c>
      <c r="AE834" t="b">
        <f t="shared" ca="1" si="518"/>
        <v>0</v>
      </c>
      <c r="AF834" t="b">
        <f t="shared" ca="1" si="519"/>
        <v>1</v>
      </c>
      <c r="AG834" t="b">
        <f t="shared" ca="1" si="520"/>
        <v>0</v>
      </c>
      <c r="AH834" t="b">
        <f t="shared" ca="1" si="521"/>
        <v>0</v>
      </c>
      <c r="AI834" t="b">
        <f t="shared" ca="1" si="522"/>
        <v>0</v>
      </c>
      <c r="AJ834">
        <f t="shared" ca="1" si="530"/>
        <v>1</v>
      </c>
      <c r="AK834">
        <f t="shared" ca="1" si="523"/>
        <v>40822</v>
      </c>
      <c r="AL834">
        <f t="shared" ca="1" si="524"/>
        <v>767</v>
      </c>
      <c r="AM834" s="19">
        <f t="shared" ca="1" si="525"/>
        <v>75166</v>
      </c>
      <c r="AN834" t="str">
        <f ca="1">IF($C834=0,"",
VLOOKUP(MID($E834,1,1),TRANSF2,2,FALSE)
&amp; VLOOKUP(MID($E834,2,1),TRANSF2,2,FALSE)
&amp; VLOOKUP(MID($E834,3,1),TRANSF2,2,FALSE)
&amp; VLOOKUP(MID($E834,4,1),TRANSF2,2,FALSE)
&amp; VLOOKUP(MID($E834,5,1),TRANSF2,2,FALSE)
)</f>
        <v>NHNHN</v>
      </c>
      <c r="AO834" t="str">
        <f t="shared" ca="1" si="531"/>
        <v>NHNHN 417</v>
      </c>
      <c r="AP834" t="str">
        <f ca="1"/>
        <v>NLNLL 371</v>
      </c>
      <c r="AQ834" t="str" cm="1">
        <f t="array" aca="1" ref="AQ834:AR834" ca="1">IF($C834=0,"",_xlfn.TEXTSPLIT(AP834," "))</f>
        <v>NLNLL</v>
      </c>
      <c r="AR834" t="str">
        <f ca="1"/>
        <v>371</v>
      </c>
      <c r="AS834">
        <f t="shared" ca="1" si="532"/>
        <v>371</v>
      </c>
      <c r="AT834">
        <f ca="1"/>
        <v>822</v>
      </c>
      <c r="AU834" t="str">
        <f ca="1">IF($C834=0,"",
VLOOKUP(MID(AQ834,1,1),REVTRANS2,2,FALSE)
&amp; VLOOKUP(MID(AQ834,2,1),REVTRANS2,2,FALSE)
&amp; VLOOKUP(MID(AQ834,3,1),REVTRANS2,2,FALSE)
&amp; VLOOKUP(MID(AQ834,4,1),REVTRANS2,2,FALSE)
&amp; VLOOKUP(MID(AQ834,5,1),REVTRANS2,2,FALSE)
)</f>
        <v>QTQTT</v>
      </c>
      <c r="AV834">
        <f t="shared" ca="1" si="545"/>
        <v>0</v>
      </c>
      <c r="AW834">
        <f t="shared" ca="1" si="552"/>
        <v>0</v>
      </c>
      <c r="AX834">
        <f t="shared" ca="1" si="552"/>
        <v>0</v>
      </c>
      <c r="AY834">
        <f t="shared" ca="1" si="552"/>
        <v>0</v>
      </c>
      <c r="AZ834">
        <f t="shared" ca="1" si="552"/>
        <v>0</v>
      </c>
      <c r="BA834">
        <f t="shared" ca="1" si="552"/>
        <v>0</v>
      </c>
      <c r="BB834">
        <f t="shared" ca="1" si="552"/>
        <v>0</v>
      </c>
      <c r="BC834">
        <f t="shared" ca="1" si="552"/>
        <v>0</v>
      </c>
      <c r="BD834">
        <f t="shared" ca="1" si="552"/>
        <v>0</v>
      </c>
      <c r="BE834">
        <f t="shared" ca="1" si="552"/>
        <v>3</v>
      </c>
      <c r="BF834">
        <f t="shared" ca="1" si="552"/>
        <v>2</v>
      </c>
      <c r="BG834">
        <f t="shared" ca="1" si="552"/>
        <v>0</v>
      </c>
      <c r="BH834">
        <f t="shared" ca="1" si="552"/>
        <v>0</v>
      </c>
      <c r="BI834" s="37">
        <f t="shared" ca="1" si="552"/>
        <v>0</v>
      </c>
      <c r="BJ834" t="b">
        <f t="shared" ca="1" si="533"/>
        <v>0</v>
      </c>
      <c r="BK834" t="b">
        <f t="shared" ca="1" si="534"/>
        <v>0</v>
      </c>
      <c r="BL834" t="b">
        <f t="shared" ca="1" si="535"/>
        <v>1</v>
      </c>
      <c r="BM834" t="b">
        <f t="shared" ca="1" si="536"/>
        <v>0</v>
      </c>
      <c r="BN834" t="b">
        <f t="shared" ca="1" si="537"/>
        <v>0</v>
      </c>
      <c r="BO834" t="b">
        <f t="shared" ca="1" si="538"/>
        <v>0</v>
      </c>
      <c r="BP834" t="b">
        <f t="shared" ca="1" si="539"/>
        <v>0</v>
      </c>
      <c r="BQ834">
        <f t="shared" ca="1" si="540"/>
        <v>1</v>
      </c>
      <c r="BR834">
        <f t="shared" ca="1" si="541"/>
        <v>50822</v>
      </c>
      <c r="BS834" cm="1">
        <f t="array" aca="1" ref="BS834" ca="1">IF($C834=0,"",RANK(BR834,OFFSET(KKK,0,0,LAST,1),-1))</f>
        <v>788</v>
      </c>
      <c r="BT834" s="19">
        <f t="shared" ca="1" si="542"/>
        <v>292348</v>
      </c>
    </row>
    <row r="835" spans="1:72">
      <c r="A835">
        <v>823</v>
      </c>
      <c r="C835" s="9" t="str">
        <f t="shared" ca="1" si="510"/>
        <v>59473 57</v>
      </c>
      <c r="D835">
        <f t="shared" ca="1" si="513"/>
        <v>8</v>
      </c>
      <c r="E835" t="str">
        <f t="shared" ca="1" si="526"/>
        <v>59473</v>
      </c>
      <c r="F835" t="str">
        <f t="shared" ca="1" si="514"/>
        <v>EIDGC</v>
      </c>
      <c r="G835" t="str">
        <f t="shared" ca="1" si="527"/>
        <v>EIDGC 57</v>
      </c>
      <c r="H835" t="str">
        <f ca="1"/>
        <v>NNBBB 838</v>
      </c>
      <c r="I835" t="str" cm="1">
        <f t="array" aca="1" ref="I835:J835" ca="1">IF($C835=0,"",_xlfn.TEXTSPLIT(H835," "))</f>
        <v>NNBBB</v>
      </c>
      <c r="J835" t="str">
        <f ca="1"/>
        <v>838</v>
      </c>
      <c r="K835">
        <f t="shared" ca="1" si="528"/>
        <v>838</v>
      </c>
      <c r="L835">
        <f ca="1"/>
        <v>823</v>
      </c>
      <c r="M835" t="str">
        <f t="shared" ca="1" si="515"/>
        <v>QQ222</v>
      </c>
      <c r="N835">
        <f t="shared" ca="1" si="549"/>
        <v>0</v>
      </c>
      <c r="O835">
        <f t="shared" ca="1" si="551"/>
        <v>3</v>
      </c>
      <c r="P835">
        <f t="shared" ca="1" si="551"/>
        <v>0</v>
      </c>
      <c r="Q835">
        <f t="shared" ca="1" si="551"/>
        <v>0</v>
      </c>
      <c r="R835">
        <f t="shared" ca="1" si="551"/>
        <v>0</v>
      </c>
      <c r="S835">
        <f t="shared" ca="1" si="551"/>
        <v>0</v>
      </c>
      <c r="T835">
        <f t="shared" ca="1" si="551"/>
        <v>0</v>
      </c>
      <c r="U835">
        <f t="shared" ca="1" si="551"/>
        <v>0</v>
      </c>
      <c r="V835">
        <f t="shared" ca="1" si="551"/>
        <v>0</v>
      </c>
      <c r="W835">
        <f t="shared" ca="1" si="551"/>
        <v>0</v>
      </c>
      <c r="X835">
        <f t="shared" ca="1" si="551"/>
        <v>0</v>
      </c>
      <c r="Y835">
        <f t="shared" ca="1" si="551"/>
        <v>2</v>
      </c>
      <c r="Z835">
        <f t="shared" ca="1" si="551"/>
        <v>0</v>
      </c>
      <c r="AA835">
        <f t="shared" ca="1" si="551"/>
        <v>0</v>
      </c>
      <c r="AB835">
        <f t="shared" ca="1" si="529"/>
        <v>5</v>
      </c>
      <c r="AC835" t="b">
        <f t="shared" ca="1" si="516"/>
        <v>0</v>
      </c>
      <c r="AD835" t="b">
        <f t="shared" ca="1" si="517"/>
        <v>0</v>
      </c>
      <c r="AE835" t="b">
        <f t="shared" ca="1" si="518"/>
        <v>1</v>
      </c>
      <c r="AF835" t="b">
        <f t="shared" ca="1" si="519"/>
        <v>0</v>
      </c>
      <c r="AG835" t="b">
        <f t="shared" ca="1" si="520"/>
        <v>0</v>
      </c>
      <c r="AH835" t="b">
        <f t="shared" ca="1" si="521"/>
        <v>0</v>
      </c>
      <c r="AI835" t="b">
        <f t="shared" ca="1" si="522"/>
        <v>0</v>
      </c>
      <c r="AJ835">
        <f t="shared" ca="1" si="530"/>
        <v>1</v>
      </c>
      <c r="AK835">
        <f t="shared" ca="1" si="523"/>
        <v>50823</v>
      </c>
      <c r="AL835">
        <f t="shared" ca="1" si="524"/>
        <v>889</v>
      </c>
      <c r="AM835" s="19">
        <f t="shared" ca="1" si="525"/>
        <v>744982</v>
      </c>
      <c r="AN835" t="str">
        <f ca="1">IF($C835=0,"",
VLOOKUP(MID($E835,1,1),TRANSF2,2,FALSE)
&amp; VLOOKUP(MID($E835,2,1),TRANSF2,2,FALSE)
&amp; VLOOKUP(MID($E835,3,1),TRANSF2,2,FALSE)
&amp; VLOOKUP(MID($E835,4,1),TRANSF2,2,FALSE)
&amp; VLOOKUP(MID($E835,5,1),TRANSF2,2,FALSE)
)</f>
        <v>EIDGC</v>
      </c>
      <c r="AO835" t="str">
        <f t="shared" ca="1" si="531"/>
        <v>EIDGC 57</v>
      </c>
      <c r="AP835" t="str">
        <f ca="1"/>
        <v>NNANN 991</v>
      </c>
      <c r="AQ835" t="str" cm="1">
        <f t="array" aca="1" ref="AQ835:AR835" ca="1">IF($C835=0,"",_xlfn.TEXTSPLIT(AP835," "))</f>
        <v>NNANN</v>
      </c>
      <c r="AR835" t="str">
        <f ca="1"/>
        <v>991</v>
      </c>
      <c r="AS835">
        <f t="shared" ca="1" si="532"/>
        <v>991</v>
      </c>
      <c r="AT835">
        <f ca="1"/>
        <v>823</v>
      </c>
      <c r="AU835" t="str">
        <f ca="1">IF($C835=0,"",
VLOOKUP(MID(AQ835,1,1),REVTRANS2,2,FALSE)
&amp; VLOOKUP(MID(AQ835,2,1),REVTRANS2,2,FALSE)
&amp; VLOOKUP(MID(AQ835,3,1),REVTRANS2,2,FALSE)
&amp; VLOOKUP(MID(AQ835,4,1),REVTRANS2,2,FALSE)
&amp; VLOOKUP(MID(AQ835,5,1),REVTRANS2,2,FALSE)
)</f>
        <v>QQJQQ</v>
      </c>
      <c r="AV835">
        <f t="shared" ca="1" si="545"/>
        <v>0</v>
      </c>
      <c r="AW835">
        <f t="shared" ca="1" si="552"/>
        <v>0</v>
      </c>
      <c r="AX835">
        <f t="shared" ca="1" si="552"/>
        <v>0</v>
      </c>
      <c r="AY835">
        <f t="shared" ca="1" si="552"/>
        <v>0</v>
      </c>
      <c r="AZ835">
        <f t="shared" ca="1" si="552"/>
        <v>0</v>
      </c>
      <c r="BA835">
        <f t="shared" ca="1" si="552"/>
        <v>0</v>
      </c>
      <c r="BB835">
        <f t="shared" ca="1" si="552"/>
        <v>0</v>
      </c>
      <c r="BC835">
        <f t="shared" ca="1" si="552"/>
        <v>0</v>
      </c>
      <c r="BD835">
        <f t="shared" ca="1" si="552"/>
        <v>0</v>
      </c>
      <c r="BE835">
        <f t="shared" ca="1" si="552"/>
        <v>0</v>
      </c>
      <c r="BF835">
        <f t="shared" ca="1" si="552"/>
        <v>4</v>
      </c>
      <c r="BG835">
        <f t="shared" ca="1" si="552"/>
        <v>0</v>
      </c>
      <c r="BH835">
        <f t="shared" ca="1" si="552"/>
        <v>0</v>
      </c>
      <c r="BI835" s="37">
        <f t="shared" ca="1" si="552"/>
        <v>1</v>
      </c>
      <c r="BJ835" t="b">
        <f t="shared" ca="1" si="533"/>
        <v>1</v>
      </c>
      <c r="BK835" t="b">
        <f t="shared" ca="1" si="534"/>
        <v>0</v>
      </c>
      <c r="BL835" t="b">
        <f t="shared" ca="1" si="535"/>
        <v>0</v>
      </c>
      <c r="BM835" t="b">
        <f t="shared" ca="1" si="536"/>
        <v>0</v>
      </c>
      <c r="BN835" t="b">
        <f t="shared" ca="1" si="537"/>
        <v>0</v>
      </c>
      <c r="BO835" t="b">
        <f t="shared" ca="1" si="538"/>
        <v>0</v>
      </c>
      <c r="BP835" t="b">
        <f t="shared" ca="1" si="539"/>
        <v>0</v>
      </c>
      <c r="BQ835">
        <f t="shared" ca="1" si="540"/>
        <v>1</v>
      </c>
      <c r="BR835">
        <f t="shared" ca="1" si="541"/>
        <v>70823</v>
      </c>
      <c r="BS835" cm="1">
        <f t="array" aca="1" ref="BS835" ca="1">IF($C835=0,"",RANK(BR835,OFFSET(KKK,0,0,LAST,1),-1))</f>
        <v>998</v>
      </c>
      <c r="BT835" s="19">
        <f t="shared" ca="1" si="542"/>
        <v>989018</v>
      </c>
    </row>
    <row r="836" spans="1:72">
      <c r="A836">
        <v>824</v>
      </c>
      <c r="C836" s="9" t="str">
        <f t="shared" ca="1" si="510"/>
        <v>99K99 148</v>
      </c>
      <c r="D836">
        <f t="shared" ca="1" si="513"/>
        <v>9</v>
      </c>
      <c r="E836" t="str">
        <f t="shared" ca="1" si="526"/>
        <v>99K99</v>
      </c>
      <c r="F836" t="str">
        <f t="shared" ca="1" si="514"/>
        <v>IIOII</v>
      </c>
      <c r="G836" t="str">
        <f t="shared" ca="1" si="527"/>
        <v>IIOII 148</v>
      </c>
      <c r="H836" t="str">
        <f ca="1"/>
        <v>NNBHB 313</v>
      </c>
      <c r="I836" t="str" cm="1">
        <f t="array" aca="1" ref="I836:J836" ca="1">IF($C836=0,"",_xlfn.TEXTSPLIT(H836," "))</f>
        <v>NNBHB</v>
      </c>
      <c r="J836" t="str">
        <f ca="1"/>
        <v>313</v>
      </c>
      <c r="K836">
        <f t="shared" ca="1" si="528"/>
        <v>313</v>
      </c>
      <c r="L836">
        <f ca="1"/>
        <v>824</v>
      </c>
      <c r="M836" t="str">
        <f t="shared" ca="1" si="515"/>
        <v>QQ282</v>
      </c>
      <c r="N836">
        <f t="shared" ca="1" si="549"/>
        <v>0</v>
      </c>
      <c r="O836">
        <f t="shared" ca="1" si="551"/>
        <v>2</v>
      </c>
      <c r="P836">
        <f t="shared" ca="1" si="551"/>
        <v>0</v>
      </c>
      <c r="Q836">
        <f t="shared" ca="1" si="551"/>
        <v>0</v>
      </c>
      <c r="R836">
        <f t="shared" ca="1" si="551"/>
        <v>0</v>
      </c>
      <c r="S836">
        <f t="shared" ca="1" si="551"/>
        <v>0</v>
      </c>
      <c r="T836">
        <f t="shared" ca="1" si="551"/>
        <v>0</v>
      </c>
      <c r="U836">
        <f t="shared" ca="1" si="551"/>
        <v>1</v>
      </c>
      <c r="V836">
        <f t="shared" ca="1" si="551"/>
        <v>0</v>
      </c>
      <c r="W836">
        <f t="shared" ca="1" si="551"/>
        <v>0</v>
      </c>
      <c r="X836">
        <f t="shared" ca="1" si="551"/>
        <v>0</v>
      </c>
      <c r="Y836">
        <f t="shared" ca="1" si="551"/>
        <v>2</v>
      </c>
      <c r="Z836">
        <f t="shared" ca="1" si="551"/>
        <v>0</v>
      </c>
      <c r="AA836">
        <f t="shared" ca="1" si="551"/>
        <v>0</v>
      </c>
      <c r="AB836">
        <f t="shared" ca="1" si="529"/>
        <v>5</v>
      </c>
      <c r="AC836" t="b">
        <f t="shared" ca="1" si="516"/>
        <v>0</v>
      </c>
      <c r="AD836" t="b">
        <f t="shared" ca="1" si="517"/>
        <v>0</v>
      </c>
      <c r="AE836" t="b">
        <f t="shared" ca="1" si="518"/>
        <v>0</v>
      </c>
      <c r="AF836" t="b">
        <f t="shared" ca="1" si="519"/>
        <v>0</v>
      </c>
      <c r="AG836" t="b">
        <f t="shared" ca="1" si="520"/>
        <v>1</v>
      </c>
      <c r="AH836" t="b">
        <f t="shared" ca="1" si="521"/>
        <v>0</v>
      </c>
      <c r="AI836" t="b">
        <f t="shared" ca="1" si="522"/>
        <v>0</v>
      </c>
      <c r="AJ836">
        <f t="shared" ca="1" si="530"/>
        <v>1</v>
      </c>
      <c r="AK836">
        <f t="shared" ca="1" si="523"/>
        <v>30824</v>
      </c>
      <c r="AL836">
        <f t="shared" ca="1" si="524"/>
        <v>588</v>
      </c>
      <c r="AM836" s="19">
        <f t="shared" ca="1" si="525"/>
        <v>184044</v>
      </c>
      <c r="AN836" t="str">
        <f ca="1">IF($C836=0,"",
VLOOKUP(MID($E836,1,1),TRANSF2,2,FALSE)
&amp; VLOOKUP(MID($E836,2,1),TRANSF2,2,FALSE)
&amp; VLOOKUP(MID($E836,3,1),TRANSF2,2,FALSE)
&amp; VLOOKUP(MID($E836,4,1),TRANSF2,2,FALSE)
&amp; VLOOKUP(MID($E836,5,1),TRANSF2,2,FALSE)
)</f>
        <v>IIOII</v>
      </c>
      <c r="AO836" t="str">
        <f t="shared" ca="1" si="531"/>
        <v>IIOII 148</v>
      </c>
      <c r="AP836" t="str">
        <f ca="1"/>
        <v>NNBBB 838</v>
      </c>
      <c r="AQ836" t="str" cm="1">
        <f t="array" aca="1" ref="AQ836:AR836" ca="1">IF($C836=0,"",_xlfn.TEXTSPLIT(AP836," "))</f>
        <v>NNBBB</v>
      </c>
      <c r="AR836" t="str">
        <f ca="1"/>
        <v>838</v>
      </c>
      <c r="AS836">
        <f t="shared" ca="1" si="532"/>
        <v>838</v>
      </c>
      <c r="AT836">
        <f ca="1"/>
        <v>824</v>
      </c>
      <c r="AU836" t="str">
        <f ca="1">IF($C836=0,"",
VLOOKUP(MID(AQ836,1,1),REVTRANS2,2,FALSE)
&amp; VLOOKUP(MID(AQ836,2,1),REVTRANS2,2,FALSE)
&amp; VLOOKUP(MID(AQ836,3,1),REVTRANS2,2,FALSE)
&amp; VLOOKUP(MID(AQ836,4,1),REVTRANS2,2,FALSE)
&amp; VLOOKUP(MID(AQ836,5,1),REVTRANS2,2,FALSE)
)</f>
        <v>QQ222</v>
      </c>
      <c r="AV836">
        <f t="shared" ca="1" si="545"/>
        <v>0</v>
      </c>
      <c r="AW836">
        <f t="shared" ca="1" si="552"/>
        <v>3</v>
      </c>
      <c r="AX836">
        <f t="shared" ca="1" si="552"/>
        <v>0</v>
      </c>
      <c r="AY836">
        <f t="shared" ca="1" si="552"/>
        <v>0</v>
      </c>
      <c r="AZ836">
        <f t="shared" ca="1" si="552"/>
        <v>0</v>
      </c>
      <c r="BA836">
        <f t="shared" ca="1" si="552"/>
        <v>0</v>
      </c>
      <c r="BB836">
        <f t="shared" ca="1" si="552"/>
        <v>0</v>
      </c>
      <c r="BC836">
        <f t="shared" ca="1" si="552"/>
        <v>0</v>
      </c>
      <c r="BD836">
        <f t="shared" ca="1" si="552"/>
        <v>0</v>
      </c>
      <c r="BE836">
        <f t="shared" ca="1" si="552"/>
        <v>0</v>
      </c>
      <c r="BF836">
        <f t="shared" ca="1" si="552"/>
        <v>2</v>
      </c>
      <c r="BG836">
        <f t="shared" ca="1" si="552"/>
        <v>0</v>
      </c>
      <c r="BH836">
        <f t="shared" ca="1" si="552"/>
        <v>0</v>
      </c>
      <c r="BI836" s="37">
        <f t="shared" ca="1" si="552"/>
        <v>0</v>
      </c>
      <c r="BJ836" t="b">
        <f t="shared" ca="1" si="533"/>
        <v>0</v>
      </c>
      <c r="BK836" t="b">
        <f t="shared" ca="1" si="534"/>
        <v>0</v>
      </c>
      <c r="BL836" t="b">
        <f t="shared" ca="1" si="535"/>
        <v>1</v>
      </c>
      <c r="BM836" t="b">
        <f t="shared" ca="1" si="536"/>
        <v>0</v>
      </c>
      <c r="BN836" t="b">
        <f t="shared" ca="1" si="537"/>
        <v>0</v>
      </c>
      <c r="BO836" t="b">
        <f t="shared" ca="1" si="538"/>
        <v>0</v>
      </c>
      <c r="BP836" t="b">
        <f t="shared" ca="1" si="539"/>
        <v>0</v>
      </c>
      <c r="BQ836">
        <f t="shared" ca="1" si="540"/>
        <v>1</v>
      </c>
      <c r="BR836">
        <f t="shared" ca="1" si="541"/>
        <v>50824</v>
      </c>
      <c r="BS836" cm="1">
        <f t="array" aca="1" ref="BS836" ca="1">IF($C836=0,"",RANK(BR836,OFFSET(KKK,0,0,LAST,1),-1))</f>
        <v>789</v>
      </c>
      <c r="BT836" s="19">
        <f t="shared" ca="1" si="542"/>
        <v>661182</v>
      </c>
    </row>
    <row r="837" spans="1:72">
      <c r="A837">
        <v>825</v>
      </c>
      <c r="C837" s="9" t="str">
        <f t="shared" ref="C837:C900" ca="1" si="553">OFFSET(INPUT_START,A837-1,0)</f>
        <v>662AJ 361</v>
      </c>
      <c r="D837">
        <f t="shared" ca="1" si="513"/>
        <v>9</v>
      </c>
      <c r="E837" t="str">
        <f t="shared" ca="1" si="526"/>
        <v>662AJ</v>
      </c>
      <c r="F837" t="str">
        <f t="shared" ca="1" si="514"/>
        <v>FFBPM</v>
      </c>
      <c r="G837" t="str">
        <f t="shared" ca="1" si="527"/>
        <v>FFBPM 361</v>
      </c>
      <c r="H837" t="str">
        <f ca="1"/>
        <v>NNFNN 153</v>
      </c>
      <c r="I837" t="str" cm="1">
        <f t="array" aca="1" ref="I837:J837" ca="1">IF($C837=0,"",_xlfn.TEXTSPLIT(H837," "))</f>
        <v>NNFNN</v>
      </c>
      <c r="J837" t="str">
        <f ca="1"/>
        <v>153</v>
      </c>
      <c r="K837">
        <f t="shared" ca="1" si="528"/>
        <v>153</v>
      </c>
      <c r="L837">
        <f ca="1"/>
        <v>825</v>
      </c>
      <c r="M837" t="str">
        <f t="shared" ca="1" si="515"/>
        <v>QQ6QQ</v>
      </c>
      <c r="N837">
        <f t="shared" ca="1" si="549"/>
        <v>0</v>
      </c>
      <c r="O837">
        <f t="shared" ref="O837:AA846" ca="1" si="554">IF($C837=0,"",(LEN($M837)-LEN(SUBSTITUTE($M837,O$11,""))))</f>
        <v>0</v>
      </c>
      <c r="P837">
        <f t="shared" ca="1" si="554"/>
        <v>0</v>
      </c>
      <c r="Q837">
        <f t="shared" ca="1" si="554"/>
        <v>0</v>
      </c>
      <c r="R837">
        <f t="shared" ca="1" si="554"/>
        <v>0</v>
      </c>
      <c r="S837">
        <f t="shared" ca="1" si="554"/>
        <v>1</v>
      </c>
      <c r="T837">
        <f t="shared" ca="1" si="554"/>
        <v>0</v>
      </c>
      <c r="U837">
        <f t="shared" ca="1" si="554"/>
        <v>0</v>
      </c>
      <c r="V837">
        <f t="shared" ca="1" si="554"/>
        <v>0</v>
      </c>
      <c r="W837">
        <f t="shared" ca="1" si="554"/>
        <v>0</v>
      </c>
      <c r="X837">
        <f t="shared" ca="1" si="554"/>
        <v>0</v>
      </c>
      <c r="Y837">
        <f t="shared" ca="1" si="554"/>
        <v>4</v>
      </c>
      <c r="Z837">
        <f t="shared" ca="1" si="554"/>
        <v>0</v>
      </c>
      <c r="AA837">
        <f t="shared" ca="1" si="554"/>
        <v>0</v>
      </c>
      <c r="AB837">
        <f t="shared" ca="1" si="529"/>
        <v>5</v>
      </c>
      <c r="AC837" t="b">
        <f t="shared" ca="1" si="516"/>
        <v>0</v>
      </c>
      <c r="AD837" t="b">
        <f t="shared" ca="1" si="517"/>
        <v>1</v>
      </c>
      <c r="AE837" t="b">
        <f t="shared" ca="1" si="518"/>
        <v>0</v>
      </c>
      <c r="AF837" t="b">
        <f t="shared" ca="1" si="519"/>
        <v>0</v>
      </c>
      <c r="AG837" t="b">
        <f t="shared" ca="1" si="520"/>
        <v>0</v>
      </c>
      <c r="AH837" t="b">
        <f t="shared" ca="1" si="521"/>
        <v>0</v>
      </c>
      <c r="AI837" t="b">
        <f t="shared" ca="1" si="522"/>
        <v>0</v>
      </c>
      <c r="AJ837">
        <f t="shared" ca="1" si="530"/>
        <v>1</v>
      </c>
      <c r="AK837">
        <f t="shared" ca="1" si="523"/>
        <v>60825</v>
      </c>
      <c r="AL837">
        <f t="shared" ca="1" si="524"/>
        <v>980</v>
      </c>
      <c r="AM837" s="19">
        <f t="shared" ca="1" si="525"/>
        <v>149940</v>
      </c>
      <c r="AN837" t="str">
        <f ca="1">IF($C837=0,"",
VLOOKUP(MID($E837,1,1),TRANSF2,2,FALSE)
&amp; VLOOKUP(MID($E837,2,1),TRANSF2,2,FALSE)
&amp; VLOOKUP(MID($E837,3,1),TRANSF2,2,FALSE)
&amp; VLOOKUP(MID($E837,4,1),TRANSF2,2,FALSE)
&amp; VLOOKUP(MID($E837,5,1),TRANSF2,2,FALSE)
)</f>
        <v>FFBPA</v>
      </c>
      <c r="AO837" t="str">
        <f t="shared" ca="1" si="531"/>
        <v>FFBPA 361</v>
      </c>
      <c r="AP837" t="str">
        <f ca="1"/>
        <v>NNBHB 313</v>
      </c>
      <c r="AQ837" t="str" cm="1">
        <f t="array" aca="1" ref="AQ837:AR837" ca="1">IF($C837=0,"",_xlfn.TEXTSPLIT(AP837," "))</f>
        <v>NNBHB</v>
      </c>
      <c r="AR837" t="str">
        <f ca="1"/>
        <v>313</v>
      </c>
      <c r="AS837">
        <f t="shared" ca="1" si="532"/>
        <v>313</v>
      </c>
      <c r="AT837">
        <f ca="1"/>
        <v>825</v>
      </c>
      <c r="AU837" t="str">
        <f ca="1">IF($C837=0,"",
VLOOKUP(MID(AQ837,1,1),REVTRANS2,2,FALSE)
&amp; VLOOKUP(MID(AQ837,2,1),REVTRANS2,2,FALSE)
&amp; VLOOKUP(MID(AQ837,3,1),REVTRANS2,2,FALSE)
&amp; VLOOKUP(MID(AQ837,4,1),REVTRANS2,2,FALSE)
&amp; VLOOKUP(MID(AQ837,5,1),REVTRANS2,2,FALSE)
)</f>
        <v>QQ282</v>
      </c>
      <c r="AV837">
        <f t="shared" ca="1" si="545"/>
        <v>0</v>
      </c>
      <c r="AW837">
        <f t="shared" ca="1" si="552"/>
        <v>2</v>
      </c>
      <c r="AX837">
        <f t="shared" ca="1" si="552"/>
        <v>0</v>
      </c>
      <c r="AY837">
        <f t="shared" ca="1" si="552"/>
        <v>0</v>
      </c>
      <c r="AZ837">
        <f t="shared" ca="1" si="552"/>
        <v>0</v>
      </c>
      <c r="BA837">
        <f t="shared" ca="1" si="552"/>
        <v>0</v>
      </c>
      <c r="BB837">
        <f t="shared" ca="1" si="552"/>
        <v>0</v>
      </c>
      <c r="BC837">
        <f t="shared" ca="1" si="552"/>
        <v>1</v>
      </c>
      <c r="BD837">
        <f t="shared" ca="1" si="552"/>
        <v>0</v>
      </c>
      <c r="BE837">
        <f t="shared" ca="1" si="552"/>
        <v>0</v>
      </c>
      <c r="BF837">
        <f t="shared" ca="1" si="552"/>
        <v>2</v>
      </c>
      <c r="BG837">
        <f t="shared" ca="1" si="552"/>
        <v>0</v>
      </c>
      <c r="BH837">
        <f t="shared" ca="1" si="552"/>
        <v>0</v>
      </c>
      <c r="BI837" s="37">
        <f t="shared" ca="1" si="552"/>
        <v>0</v>
      </c>
      <c r="BJ837" t="b">
        <f t="shared" ca="1" si="533"/>
        <v>0</v>
      </c>
      <c r="BK837" t="b">
        <f t="shared" ca="1" si="534"/>
        <v>0</v>
      </c>
      <c r="BL837" t="b">
        <f t="shared" ca="1" si="535"/>
        <v>0</v>
      </c>
      <c r="BM837" t="b">
        <f t="shared" ca="1" si="536"/>
        <v>0</v>
      </c>
      <c r="BN837" t="b">
        <f t="shared" ca="1" si="537"/>
        <v>1</v>
      </c>
      <c r="BO837" t="b">
        <f t="shared" ca="1" si="538"/>
        <v>0</v>
      </c>
      <c r="BP837" t="b">
        <f t="shared" ca="1" si="539"/>
        <v>0</v>
      </c>
      <c r="BQ837">
        <f t="shared" ca="1" si="540"/>
        <v>1</v>
      </c>
      <c r="BR837">
        <f t="shared" ca="1" si="541"/>
        <v>30825</v>
      </c>
      <c r="BS837" cm="1">
        <f t="array" aca="1" ref="BS837" ca="1">IF($C837=0,"",RANK(BR837,OFFSET(KKK,0,0,LAST,1),-1))</f>
        <v>423</v>
      </c>
      <c r="BT837" s="19">
        <f t="shared" ca="1" si="542"/>
        <v>132399</v>
      </c>
    </row>
    <row r="838" spans="1:72">
      <c r="A838">
        <v>826</v>
      </c>
      <c r="C838" s="9" t="str">
        <f t="shared" ca="1" si="553"/>
        <v>7TTTT 994</v>
      </c>
      <c r="D838">
        <f t="shared" ca="1" si="513"/>
        <v>9</v>
      </c>
      <c r="E838" t="str">
        <f t="shared" ca="1" si="526"/>
        <v>7TTTT</v>
      </c>
      <c r="F838" t="str">
        <f t="shared" ca="1" si="514"/>
        <v>GLLLL</v>
      </c>
      <c r="G838" t="str">
        <f t="shared" ca="1" si="527"/>
        <v>GLLLL 994</v>
      </c>
      <c r="H838" t="str">
        <f ca="1"/>
        <v>NNIIN 300</v>
      </c>
      <c r="I838" t="str" cm="1">
        <f t="array" aca="1" ref="I838:J838" ca="1">IF($C838=0,"",_xlfn.TEXTSPLIT(H838," "))</f>
        <v>NNIIN</v>
      </c>
      <c r="J838" t="str">
        <f ca="1"/>
        <v>300</v>
      </c>
      <c r="K838">
        <f t="shared" ca="1" si="528"/>
        <v>300</v>
      </c>
      <c r="L838">
        <f ca="1"/>
        <v>826</v>
      </c>
      <c r="M838" t="str">
        <f t="shared" ca="1" si="515"/>
        <v>QQ99Q</v>
      </c>
      <c r="N838">
        <f t="shared" ca="1" si="549"/>
        <v>0</v>
      </c>
      <c r="O838">
        <f t="shared" ca="1" si="554"/>
        <v>0</v>
      </c>
      <c r="P838">
        <f t="shared" ca="1" si="554"/>
        <v>0</v>
      </c>
      <c r="Q838">
        <f t="shared" ca="1" si="554"/>
        <v>0</v>
      </c>
      <c r="R838">
        <f t="shared" ca="1" si="554"/>
        <v>0</v>
      </c>
      <c r="S838">
        <f t="shared" ca="1" si="554"/>
        <v>0</v>
      </c>
      <c r="T838">
        <f t="shared" ca="1" si="554"/>
        <v>0</v>
      </c>
      <c r="U838">
        <f t="shared" ca="1" si="554"/>
        <v>0</v>
      </c>
      <c r="V838">
        <f t="shared" ca="1" si="554"/>
        <v>2</v>
      </c>
      <c r="W838">
        <f t="shared" ca="1" si="554"/>
        <v>0</v>
      </c>
      <c r="X838">
        <f t="shared" ca="1" si="554"/>
        <v>0</v>
      </c>
      <c r="Y838">
        <f t="shared" ca="1" si="554"/>
        <v>3</v>
      </c>
      <c r="Z838">
        <f t="shared" ca="1" si="554"/>
        <v>0</v>
      </c>
      <c r="AA838">
        <f t="shared" ca="1" si="554"/>
        <v>0</v>
      </c>
      <c r="AB838">
        <f t="shared" ca="1" si="529"/>
        <v>5</v>
      </c>
      <c r="AC838" t="b">
        <f t="shared" ca="1" si="516"/>
        <v>0</v>
      </c>
      <c r="AD838" t="b">
        <f t="shared" ca="1" si="517"/>
        <v>0</v>
      </c>
      <c r="AE838" t="b">
        <f t="shared" ca="1" si="518"/>
        <v>1</v>
      </c>
      <c r="AF838" t="b">
        <f t="shared" ca="1" si="519"/>
        <v>0</v>
      </c>
      <c r="AG838" t="b">
        <f t="shared" ca="1" si="520"/>
        <v>0</v>
      </c>
      <c r="AH838" t="b">
        <f t="shared" ca="1" si="521"/>
        <v>0</v>
      </c>
      <c r="AI838" t="b">
        <f t="shared" ca="1" si="522"/>
        <v>0</v>
      </c>
      <c r="AJ838">
        <f t="shared" ca="1" si="530"/>
        <v>1</v>
      </c>
      <c r="AK838">
        <f t="shared" ca="1" si="523"/>
        <v>50826</v>
      </c>
      <c r="AL838">
        <f t="shared" ca="1" si="524"/>
        <v>890</v>
      </c>
      <c r="AM838" s="19">
        <f t="shared" ca="1" si="525"/>
        <v>267000</v>
      </c>
      <c r="AN838" t="str">
        <f ca="1">IF($C838=0,"",
VLOOKUP(MID($E838,1,1),TRANSF2,2,FALSE)
&amp; VLOOKUP(MID($E838,2,1),TRANSF2,2,FALSE)
&amp; VLOOKUP(MID($E838,3,1),TRANSF2,2,FALSE)
&amp; VLOOKUP(MID($E838,4,1),TRANSF2,2,FALSE)
&amp; VLOOKUP(MID($E838,5,1),TRANSF2,2,FALSE)
)</f>
        <v>GLLLL</v>
      </c>
      <c r="AO838" t="str">
        <f t="shared" ca="1" si="531"/>
        <v>GLLLL 994</v>
      </c>
      <c r="AP838" t="str">
        <f ca="1"/>
        <v>NNFNN 153</v>
      </c>
      <c r="AQ838" t="str" cm="1">
        <f t="array" aca="1" ref="AQ838:AR838" ca="1">IF($C838=0,"",_xlfn.TEXTSPLIT(AP838," "))</f>
        <v>NNFNN</v>
      </c>
      <c r="AR838" t="str">
        <f ca="1"/>
        <v>153</v>
      </c>
      <c r="AS838">
        <f t="shared" ca="1" si="532"/>
        <v>153</v>
      </c>
      <c r="AT838">
        <f ca="1"/>
        <v>826</v>
      </c>
      <c r="AU838" t="str">
        <f ca="1">IF($C838=0,"",
VLOOKUP(MID(AQ838,1,1),REVTRANS2,2,FALSE)
&amp; VLOOKUP(MID(AQ838,2,1),REVTRANS2,2,FALSE)
&amp; VLOOKUP(MID(AQ838,3,1),REVTRANS2,2,FALSE)
&amp; VLOOKUP(MID(AQ838,4,1),REVTRANS2,2,FALSE)
&amp; VLOOKUP(MID(AQ838,5,1),REVTRANS2,2,FALSE)
)</f>
        <v>QQ6QQ</v>
      </c>
      <c r="AV838">
        <f t="shared" ca="1" si="545"/>
        <v>0</v>
      </c>
      <c r="AW838">
        <f t="shared" ca="1" si="552"/>
        <v>0</v>
      </c>
      <c r="AX838">
        <f t="shared" ca="1" si="552"/>
        <v>0</v>
      </c>
      <c r="AY838">
        <f t="shared" ca="1" si="552"/>
        <v>0</v>
      </c>
      <c r="AZ838">
        <f t="shared" ca="1" si="552"/>
        <v>0</v>
      </c>
      <c r="BA838">
        <f t="shared" ca="1" si="552"/>
        <v>1</v>
      </c>
      <c r="BB838">
        <f t="shared" ca="1" si="552"/>
        <v>0</v>
      </c>
      <c r="BC838">
        <f t="shared" ca="1" si="552"/>
        <v>0</v>
      </c>
      <c r="BD838">
        <f t="shared" ca="1" si="552"/>
        <v>0</v>
      </c>
      <c r="BE838">
        <f t="shared" ca="1" si="552"/>
        <v>0</v>
      </c>
      <c r="BF838">
        <f t="shared" ca="1" si="552"/>
        <v>4</v>
      </c>
      <c r="BG838">
        <f t="shared" ca="1" si="552"/>
        <v>0</v>
      </c>
      <c r="BH838">
        <f t="shared" ca="1" si="552"/>
        <v>0</v>
      </c>
      <c r="BI838" s="37">
        <f t="shared" ca="1" si="552"/>
        <v>0</v>
      </c>
      <c r="BJ838" t="b">
        <f t="shared" ca="1" si="533"/>
        <v>0</v>
      </c>
      <c r="BK838" t="b">
        <f t="shared" ca="1" si="534"/>
        <v>1</v>
      </c>
      <c r="BL838" t="b">
        <f t="shared" ca="1" si="535"/>
        <v>0</v>
      </c>
      <c r="BM838" t="b">
        <f t="shared" ca="1" si="536"/>
        <v>0</v>
      </c>
      <c r="BN838" t="b">
        <f t="shared" ca="1" si="537"/>
        <v>0</v>
      </c>
      <c r="BO838" t="b">
        <f t="shared" ca="1" si="538"/>
        <v>0</v>
      </c>
      <c r="BP838" t="b">
        <f t="shared" ca="1" si="539"/>
        <v>0</v>
      </c>
      <c r="BQ838">
        <f t="shared" ca="1" si="540"/>
        <v>1</v>
      </c>
      <c r="BR838">
        <f t="shared" ca="1" si="541"/>
        <v>60826</v>
      </c>
      <c r="BS838" cm="1">
        <f t="array" aca="1" ref="BS838" ca="1">IF($C838=0,"",RANK(BR838,OFFSET(KKK,0,0,LAST,1),-1))</f>
        <v>939</v>
      </c>
      <c r="BT838" s="19">
        <f t="shared" ca="1" si="542"/>
        <v>143667</v>
      </c>
    </row>
    <row r="839" spans="1:72">
      <c r="A839">
        <v>827</v>
      </c>
      <c r="C839" s="9" t="str">
        <f t="shared" ca="1" si="553"/>
        <v>26T97 36</v>
      </c>
      <c r="D839">
        <f t="shared" ca="1" si="513"/>
        <v>8</v>
      </c>
      <c r="E839" t="str">
        <f t="shared" ca="1" si="526"/>
        <v>26T97</v>
      </c>
      <c r="F839" t="str">
        <f t="shared" ca="1" si="514"/>
        <v>BFLIG</v>
      </c>
      <c r="G839" t="str">
        <f t="shared" ca="1" si="527"/>
        <v>BFLIG 36</v>
      </c>
      <c r="H839" t="str">
        <f ca="1"/>
        <v>NNION 825</v>
      </c>
      <c r="I839" t="str" cm="1">
        <f t="array" aca="1" ref="I839:J839" ca="1">IF($C839=0,"",_xlfn.TEXTSPLIT(H839," "))</f>
        <v>NNION</v>
      </c>
      <c r="J839" t="str">
        <f ca="1"/>
        <v>825</v>
      </c>
      <c r="K839">
        <f t="shared" ca="1" si="528"/>
        <v>825</v>
      </c>
      <c r="L839">
        <f ca="1"/>
        <v>827</v>
      </c>
      <c r="M839" t="str">
        <f t="shared" ca="1" si="515"/>
        <v>QQ9KQ</v>
      </c>
      <c r="N839">
        <f t="shared" ca="1" si="549"/>
        <v>0</v>
      </c>
      <c r="O839">
        <f t="shared" ca="1" si="554"/>
        <v>0</v>
      </c>
      <c r="P839">
        <f t="shared" ca="1" si="554"/>
        <v>0</v>
      </c>
      <c r="Q839">
        <f t="shared" ca="1" si="554"/>
        <v>0</v>
      </c>
      <c r="R839">
        <f t="shared" ca="1" si="554"/>
        <v>0</v>
      </c>
      <c r="S839">
        <f t="shared" ca="1" si="554"/>
        <v>0</v>
      </c>
      <c r="T839">
        <f t="shared" ca="1" si="554"/>
        <v>0</v>
      </c>
      <c r="U839">
        <f t="shared" ca="1" si="554"/>
        <v>0</v>
      </c>
      <c r="V839">
        <f t="shared" ca="1" si="554"/>
        <v>1</v>
      </c>
      <c r="W839">
        <f t="shared" ca="1" si="554"/>
        <v>0</v>
      </c>
      <c r="X839">
        <f t="shared" ca="1" si="554"/>
        <v>0</v>
      </c>
      <c r="Y839">
        <f t="shared" ca="1" si="554"/>
        <v>3</v>
      </c>
      <c r="Z839">
        <f t="shared" ca="1" si="554"/>
        <v>1</v>
      </c>
      <c r="AA839">
        <f t="shared" ca="1" si="554"/>
        <v>0</v>
      </c>
      <c r="AB839">
        <f t="shared" ca="1" si="529"/>
        <v>5</v>
      </c>
      <c r="AC839" t="b">
        <f t="shared" ca="1" si="516"/>
        <v>0</v>
      </c>
      <c r="AD839" t="b">
        <f t="shared" ca="1" si="517"/>
        <v>0</v>
      </c>
      <c r="AE839" t="b">
        <f t="shared" ca="1" si="518"/>
        <v>0</v>
      </c>
      <c r="AF839" t="b">
        <f t="shared" ca="1" si="519"/>
        <v>1</v>
      </c>
      <c r="AG839" t="b">
        <f t="shared" ca="1" si="520"/>
        <v>0</v>
      </c>
      <c r="AH839" t="b">
        <f t="shared" ca="1" si="521"/>
        <v>0</v>
      </c>
      <c r="AI839" t="b">
        <f t="shared" ca="1" si="522"/>
        <v>0</v>
      </c>
      <c r="AJ839">
        <f t="shared" ca="1" si="530"/>
        <v>1</v>
      </c>
      <c r="AK839">
        <f t="shared" ca="1" si="523"/>
        <v>40827</v>
      </c>
      <c r="AL839">
        <f t="shared" ca="1" si="524"/>
        <v>768</v>
      </c>
      <c r="AM839" s="19">
        <f t="shared" ca="1" si="525"/>
        <v>633600</v>
      </c>
      <c r="AN839" t="str">
        <f ca="1">IF($C839=0,"",
VLOOKUP(MID($E839,1,1),TRANSF2,2,FALSE)
&amp; VLOOKUP(MID($E839,2,1),TRANSF2,2,FALSE)
&amp; VLOOKUP(MID($E839,3,1),TRANSF2,2,FALSE)
&amp; VLOOKUP(MID($E839,4,1),TRANSF2,2,FALSE)
&amp; VLOOKUP(MID($E839,5,1),TRANSF2,2,FALSE)
)</f>
        <v>BFLIG</v>
      </c>
      <c r="AO839" t="str">
        <f t="shared" ca="1" si="531"/>
        <v>BFLIG 36</v>
      </c>
      <c r="AP839" t="str">
        <f ca="1"/>
        <v>NNIIN 300</v>
      </c>
      <c r="AQ839" t="str" cm="1">
        <f t="array" aca="1" ref="AQ839:AR839" ca="1">IF($C839=0,"",_xlfn.TEXTSPLIT(AP839," "))</f>
        <v>NNIIN</v>
      </c>
      <c r="AR839" t="str">
        <f ca="1"/>
        <v>300</v>
      </c>
      <c r="AS839">
        <f t="shared" ca="1" si="532"/>
        <v>300</v>
      </c>
      <c r="AT839">
        <f ca="1"/>
        <v>827</v>
      </c>
      <c r="AU839" t="str">
        <f ca="1">IF($C839=0,"",
VLOOKUP(MID(AQ839,1,1),REVTRANS2,2,FALSE)
&amp; VLOOKUP(MID(AQ839,2,1),REVTRANS2,2,FALSE)
&amp; VLOOKUP(MID(AQ839,3,1),REVTRANS2,2,FALSE)
&amp; VLOOKUP(MID(AQ839,4,1),REVTRANS2,2,FALSE)
&amp; VLOOKUP(MID(AQ839,5,1),REVTRANS2,2,FALSE)
)</f>
        <v>QQ99Q</v>
      </c>
      <c r="AV839">
        <f t="shared" ca="1" si="545"/>
        <v>0</v>
      </c>
      <c r="AW839">
        <f t="shared" ca="1" si="552"/>
        <v>0</v>
      </c>
      <c r="AX839">
        <f t="shared" ca="1" si="552"/>
        <v>0</v>
      </c>
      <c r="AY839">
        <f t="shared" ca="1" si="552"/>
        <v>0</v>
      </c>
      <c r="AZ839">
        <f t="shared" ca="1" si="552"/>
        <v>0</v>
      </c>
      <c r="BA839">
        <f t="shared" ca="1" si="552"/>
        <v>0</v>
      </c>
      <c r="BB839">
        <f t="shared" ca="1" si="552"/>
        <v>0</v>
      </c>
      <c r="BC839">
        <f t="shared" ca="1" si="552"/>
        <v>0</v>
      </c>
      <c r="BD839">
        <f t="shared" ca="1" si="552"/>
        <v>2</v>
      </c>
      <c r="BE839">
        <f t="shared" ca="1" si="552"/>
        <v>0</v>
      </c>
      <c r="BF839">
        <f t="shared" ca="1" si="552"/>
        <v>3</v>
      </c>
      <c r="BG839">
        <f t="shared" ca="1" si="552"/>
        <v>0</v>
      </c>
      <c r="BH839">
        <f t="shared" ca="1" si="552"/>
        <v>0</v>
      </c>
      <c r="BI839" s="37">
        <f t="shared" ca="1" si="552"/>
        <v>0</v>
      </c>
      <c r="BJ839" t="b">
        <f t="shared" ca="1" si="533"/>
        <v>0</v>
      </c>
      <c r="BK839" t="b">
        <f t="shared" ca="1" si="534"/>
        <v>0</v>
      </c>
      <c r="BL839" t="b">
        <f t="shared" ca="1" si="535"/>
        <v>1</v>
      </c>
      <c r="BM839" t="b">
        <f t="shared" ca="1" si="536"/>
        <v>0</v>
      </c>
      <c r="BN839" t="b">
        <f t="shared" ca="1" si="537"/>
        <v>0</v>
      </c>
      <c r="BO839" t="b">
        <f t="shared" ca="1" si="538"/>
        <v>0</v>
      </c>
      <c r="BP839" t="b">
        <f t="shared" ca="1" si="539"/>
        <v>0</v>
      </c>
      <c r="BQ839">
        <f t="shared" ca="1" si="540"/>
        <v>1</v>
      </c>
      <c r="BR839">
        <f t="shared" ca="1" si="541"/>
        <v>50827</v>
      </c>
      <c r="BS839" cm="1">
        <f t="array" aca="1" ref="BS839" ca="1">IF($C839=0,"",RANK(BR839,OFFSET(KKK,0,0,LAST,1),-1))</f>
        <v>790</v>
      </c>
      <c r="BT839" s="19">
        <f t="shared" ca="1" si="542"/>
        <v>237000</v>
      </c>
    </row>
    <row r="840" spans="1:72">
      <c r="A840">
        <v>828</v>
      </c>
      <c r="C840" s="9" t="str">
        <f t="shared" ca="1" si="553"/>
        <v>7A69T 746</v>
      </c>
      <c r="D840">
        <f t="shared" ca="1" si="513"/>
        <v>9</v>
      </c>
      <c r="E840" t="str">
        <f t="shared" ca="1" si="526"/>
        <v>7A69T</v>
      </c>
      <c r="F840" t="str">
        <f t="shared" ca="1" si="514"/>
        <v>GPFIL</v>
      </c>
      <c r="G840" t="str">
        <f t="shared" ca="1" si="527"/>
        <v>GPFIL 746</v>
      </c>
      <c r="H840" t="str">
        <f ca="1"/>
        <v>NNMNN 991</v>
      </c>
      <c r="I840" t="str" cm="1">
        <f t="array" aca="1" ref="I840:J840" ca="1">IF($C840=0,"",_xlfn.TEXTSPLIT(H840," "))</f>
        <v>NNMNN</v>
      </c>
      <c r="J840" t="str">
        <f ca="1"/>
        <v>991</v>
      </c>
      <c r="K840">
        <f t="shared" ca="1" si="528"/>
        <v>991</v>
      </c>
      <c r="L840">
        <f ca="1"/>
        <v>828</v>
      </c>
      <c r="M840" t="str">
        <f t="shared" ca="1" si="515"/>
        <v>QQJQQ</v>
      </c>
      <c r="N840">
        <f t="shared" ca="1" si="549"/>
        <v>0</v>
      </c>
      <c r="O840">
        <f t="shared" ca="1" si="554"/>
        <v>0</v>
      </c>
      <c r="P840">
        <f t="shared" ca="1" si="554"/>
        <v>0</v>
      </c>
      <c r="Q840">
        <f t="shared" ca="1" si="554"/>
        <v>0</v>
      </c>
      <c r="R840">
        <f t="shared" ca="1" si="554"/>
        <v>0</v>
      </c>
      <c r="S840">
        <f t="shared" ca="1" si="554"/>
        <v>0</v>
      </c>
      <c r="T840">
        <f t="shared" ca="1" si="554"/>
        <v>0</v>
      </c>
      <c r="U840">
        <f t="shared" ca="1" si="554"/>
        <v>0</v>
      </c>
      <c r="V840">
        <f t="shared" ca="1" si="554"/>
        <v>0</v>
      </c>
      <c r="W840">
        <f t="shared" ca="1" si="554"/>
        <v>0</v>
      </c>
      <c r="X840">
        <f t="shared" ca="1" si="554"/>
        <v>1</v>
      </c>
      <c r="Y840">
        <f t="shared" ca="1" si="554"/>
        <v>4</v>
      </c>
      <c r="Z840">
        <f t="shared" ca="1" si="554"/>
        <v>0</v>
      </c>
      <c r="AA840">
        <f t="shared" ca="1" si="554"/>
        <v>0</v>
      </c>
      <c r="AB840">
        <f t="shared" ca="1" si="529"/>
        <v>5</v>
      </c>
      <c r="AC840" t="b">
        <f t="shared" ca="1" si="516"/>
        <v>0</v>
      </c>
      <c r="AD840" t="b">
        <f t="shared" ca="1" si="517"/>
        <v>1</v>
      </c>
      <c r="AE840" t="b">
        <f t="shared" ca="1" si="518"/>
        <v>0</v>
      </c>
      <c r="AF840" t="b">
        <f t="shared" ca="1" si="519"/>
        <v>0</v>
      </c>
      <c r="AG840" t="b">
        <f t="shared" ca="1" si="520"/>
        <v>0</v>
      </c>
      <c r="AH840" t="b">
        <f t="shared" ca="1" si="521"/>
        <v>0</v>
      </c>
      <c r="AI840" t="b">
        <f t="shared" ca="1" si="522"/>
        <v>0</v>
      </c>
      <c r="AJ840">
        <f t="shared" ca="1" si="530"/>
        <v>1</v>
      </c>
      <c r="AK840">
        <f t="shared" ca="1" si="523"/>
        <v>60828</v>
      </c>
      <c r="AL840">
        <f t="shared" ca="1" si="524"/>
        <v>981</v>
      </c>
      <c r="AM840" s="19">
        <f t="shared" ca="1" si="525"/>
        <v>972171</v>
      </c>
      <c r="AN840" t="str">
        <f ca="1">IF($C840=0,"",
VLOOKUP(MID($E840,1,1),TRANSF2,2,FALSE)
&amp; VLOOKUP(MID($E840,2,1),TRANSF2,2,FALSE)
&amp; VLOOKUP(MID($E840,3,1),TRANSF2,2,FALSE)
&amp; VLOOKUP(MID($E840,4,1),TRANSF2,2,FALSE)
&amp; VLOOKUP(MID($E840,5,1),TRANSF2,2,FALSE)
)</f>
        <v>GPFIL</v>
      </c>
      <c r="AO840" t="str">
        <f t="shared" ca="1" si="531"/>
        <v>GPFIL 746</v>
      </c>
      <c r="AP840" t="str">
        <f ca="1"/>
        <v>NNION 825</v>
      </c>
      <c r="AQ840" t="str" cm="1">
        <f t="array" aca="1" ref="AQ840:AR840" ca="1">IF($C840=0,"",_xlfn.TEXTSPLIT(AP840," "))</f>
        <v>NNION</v>
      </c>
      <c r="AR840" t="str">
        <f ca="1"/>
        <v>825</v>
      </c>
      <c r="AS840">
        <f t="shared" ca="1" si="532"/>
        <v>825</v>
      </c>
      <c r="AT840">
        <f ca="1"/>
        <v>828</v>
      </c>
      <c r="AU840" t="str">
        <f ca="1">IF($C840=0,"",
VLOOKUP(MID(AQ840,1,1),REVTRANS2,2,FALSE)
&amp; VLOOKUP(MID(AQ840,2,1),REVTRANS2,2,FALSE)
&amp; VLOOKUP(MID(AQ840,3,1),REVTRANS2,2,FALSE)
&amp; VLOOKUP(MID(AQ840,4,1),REVTRANS2,2,FALSE)
&amp; VLOOKUP(MID(AQ840,5,1),REVTRANS2,2,FALSE)
)</f>
        <v>QQ9KQ</v>
      </c>
      <c r="AV840">
        <f t="shared" ca="1" si="545"/>
        <v>0</v>
      </c>
      <c r="AW840">
        <f t="shared" ca="1" si="552"/>
        <v>0</v>
      </c>
      <c r="AX840">
        <f t="shared" ca="1" si="552"/>
        <v>0</v>
      </c>
      <c r="AY840">
        <f t="shared" ca="1" si="552"/>
        <v>0</v>
      </c>
      <c r="AZ840">
        <f t="shared" ca="1" si="552"/>
        <v>0</v>
      </c>
      <c r="BA840">
        <f t="shared" ca="1" si="552"/>
        <v>0</v>
      </c>
      <c r="BB840">
        <f t="shared" ca="1" si="552"/>
        <v>0</v>
      </c>
      <c r="BC840">
        <f t="shared" ca="1" si="552"/>
        <v>0</v>
      </c>
      <c r="BD840">
        <f t="shared" ca="1" si="552"/>
        <v>1</v>
      </c>
      <c r="BE840">
        <f t="shared" ca="1" si="552"/>
        <v>0</v>
      </c>
      <c r="BF840">
        <f t="shared" ca="1" si="552"/>
        <v>3</v>
      </c>
      <c r="BG840">
        <f t="shared" ca="1" si="552"/>
        <v>1</v>
      </c>
      <c r="BH840">
        <f t="shared" ca="1" si="552"/>
        <v>0</v>
      </c>
      <c r="BI840" s="37">
        <f t="shared" ca="1" si="552"/>
        <v>0</v>
      </c>
      <c r="BJ840" t="b">
        <f t="shared" ca="1" si="533"/>
        <v>0</v>
      </c>
      <c r="BK840" t="b">
        <f t="shared" ca="1" si="534"/>
        <v>0</v>
      </c>
      <c r="BL840" t="b">
        <f t="shared" ca="1" si="535"/>
        <v>0</v>
      </c>
      <c r="BM840" t="b">
        <f t="shared" ca="1" si="536"/>
        <v>1</v>
      </c>
      <c r="BN840" t="b">
        <f t="shared" ca="1" si="537"/>
        <v>0</v>
      </c>
      <c r="BO840" t="b">
        <f t="shared" ca="1" si="538"/>
        <v>0</v>
      </c>
      <c r="BP840" t="b">
        <f t="shared" ca="1" si="539"/>
        <v>0</v>
      </c>
      <c r="BQ840">
        <f t="shared" ca="1" si="540"/>
        <v>1</v>
      </c>
      <c r="BR840">
        <f t="shared" ca="1" si="541"/>
        <v>40828</v>
      </c>
      <c r="BS840" cm="1">
        <f t="array" aca="1" ref="BS840" ca="1">IF($C840=0,"",RANK(BR840,OFFSET(KKK,0,0,LAST,1),-1))</f>
        <v>648</v>
      </c>
      <c r="BT840" s="19">
        <f t="shared" ca="1" si="542"/>
        <v>534600</v>
      </c>
    </row>
    <row r="841" spans="1:72">
      <c r="A841">
        <v>829</v>
      </c>
      <c r="C841" s="9" t="str">
        <f t="shared" ca="1" si="553"/>
        <v>95JA5 516</v>
      </c>
      <c r="D841">
        <f t="shared" ca="1" si="513"/>
        <v>9</v>
      </c>
      <c r="E841" t="str">
        <f t="shared" ca="1" si="526"/>
        <v>95JA5</v>
      </c>
      <c r="F841" t="str">
        <f t="shared" ca="1" si="514"/>
        <v>IEMPE</v>
      </c>
      <c r="G841" t="str">
        <f t="shared" ca="1" si="527"/>
        <v>IEMPE 516</v>
      </c>
      <c r="H841" t="str">
        <f ca="1"/>
        <v>NNNGI 167</v>
      </c>
      <c r="I841" t="str" cm="1">
        <f t="array" aca="1" ref="I841:J841" ca="1">IF($C841=0,"",_xlfn.TEXTSPLIT(H841," "))</f>
        <v>NNNGI</v>
      </c>
      <c r="J841" t="str">
        <f ca="1"/>
        <v>167</v>
      </c>
      <c r="K841">
        <f t="shared" ca="1" si="528"/>
        <v>167</v>
      </c>
      <c r="L841">
        <f ca="1"/>
        <v>829</v>
      </c>
      <c r="M841" t="str">
        <f t="shared" ca="1" si="515"/>
        <v>QQQ79</v>
      </c>
      <c r="N841">
        <f t="shared" ca="1" si="549"/>
        <v>0</v>
      </c>
      <c r="O841">
        <f t="shared" ca="1" si="554"/>
        <v>0</v>
      </c>
      <c r="P841">
        <f t="shared" ca="1" si="554"/>
        <v>0</v>
      </c>
      <c r="Q841">
        <f t="shared" ca="1" si="554"/>
        <v>0</v>
      </c>
      <c r="R841">
        <f t="shared" ca="1" si="554"/>
        <v>0</v>
      </c>
      <c r="S841">
        <f t="shared" ca="1" si="554"/>
        <v>0</v>
      </c>
      <c r="T841">
        <f t="shared" ca="1" si="554"/>
        <v>1</v>
      </c>
      <c r="U841">
        <f t="shared" ca="1" si="554"/>
        <v>0</v>
      </c>
      <c r="V841">
        <f t="shared" ca="1" si="554"/>
        <v>1</v>
      </c>
      <c r="W841">
        <f t="shared" ca="1" si="554"/>
        <v>0</v>
      </c>
      <c r="X841">
        <f t="shared" ca="1" si="554"/>
        <v>0</v>
      </c>
      <c r="Y841">
        <f t="shared" ca="1" si="554"/>
        <v>3</v>
      </c>
      <c r="Z841">
        <f t="shared" ca="1" si="554"/>
        <v>0</v>
      </c>
      <c r="AA841">
        <f t="shared" ca="1" si="554"/>
        <v>0</v>
      </c>
      <c r="AB841">
        <f t="shared" ca="1" si="529"/>
        <v>5</v>
      </c>
      <c r="AC841" t="b">
        <f t="shared" ca="1" si="516"/>
        <v>0</v>
      </c>
      <c r="AD841" t="b">
        <f t="shared" ca="1" si="517"/>
        <v>0</v>
      </c>
      <c r="AE841" t="b">
        <f t="shared" ca="1" si="518"/>
        <v>0</v>
      </c>
      <c r="AF841" t="b">
        <f t="shared" ca="1" si="519"/>
        <v>1</v>
      </c>
      <c r="AG841" t="b">
        <f t="shared" ca="1" si="520"/>
        <v>0</v>
      </c>
      <c r="AH841" t="b">
        <f t="shared" ca="1" si="521"/>
        <v>0</v>
      </c>
      <c r="AI841" t="b">
        <f t="shared" ca="1" si="522"/>
        <v>0</v>
      </c>
      <c r="AJ841">
        <f t="shared" ca="1" si="530"/>
        <v>1</v>
      </c>
      <c r="AK841">
        <f t="shared" ca="1" si="523"/>
        <v>40829</v>
      </c>
      <c r="AL841">
        <f t="shared" ca="1" si="524"/>
        <v>769</v>
      </c>
      <c r="AM841" s="19">
        <f t="shared" ca="1" si="525"/>
        <v>128423</v>
      </c>
      <c r="AN841" t="str">
        <f ca="1">IF($C841=0,"",
VLOOKUP(MID($E841,1,1),TRANSF2,2,FALSE)
&amp; VLOOKUP(MID($E841,2,1),TRANSF2,2,FALSE)
&amp; VLOOKUP(MID($E841,3,1),TRANSF2,2,FALSE)
&amp; VLOOKUP(MID($E841,4,1),TRANSF2,2,FALSE)
&amp; VLOOKUP(MID($E841,5,1),TRANSF2,2,FALSE)
)</f>
        <v>IEAPE</v>
      </c>
      <c r="AO841" t="str">
        <f t="shared" ca="1" si="531"/>
        <v>IEAPE 516</v>
      </c>
      <c r="AP841" t="str">
        <f ca="1"/>
        <v>NNNGI 167</v>
      </c>
      <c r="AQ841" t="str" cm="1">
        <f t="array" aca="1" ref="AQ841:AR841" ca="1">IF($C841=0,"",_xlfn.TEXTSPLIT(AP841," "))</f>
        <v>NNNGI</v>
      </c>
      <c r="AR841" t="str">
        <f ca="1"/>
        <v>167</v>
      </c>
      <c r="AS841">
        <f t="shared" ca="1" si="532"/>
        <v>167</v>
      </c>
      <c r="AT841">
        <f ca="1"/>
        <v>829</v>
      </c>
      <c r="AU841" t="str">
        <f ca="1">IF($C841=0,"",
VLOOKUP(MID(AQ841,1,1),REVTRANS2,2,FALSE)
&amp; VLOOKUP(MID(AQ841,2,1),REVTRANS2,2,FALSE)
&amp; VLOOKUP(MID(AQ841,3,1),REVTRANS2,2,FALSE)
&amp; VLOOKUP(MID(AQ841,4,1),REVTRANS2,2,FALSE)
&amp; VLOOKUP(MID(AQ841,5,1),REVTRANS2,2,FALSE)
)</f>
        <v>QQQ79</v>
      </c>
      <c r="AV841">
        <f t="shared" ca="1" si="545"/>
        <v>0</v>
      </c>
      <c r="AW841">
        <f t="shared" ca="1" si="552"/>
        <v>0</v>
      </c>
      <c r="AX841">
        <f t="shared" ca="1" si="552"/>
        <v>0</v>
      </c>
      <c r="AY841">
        <f t="shared" ca="1" si="552"/>
        <v>0</v>
      </c>
      <c r="AZ841">
        <f t="shared" ca="1" si="552"/>
        <v>0</v>
      </c>
      <c r="BA841">
        <f t="shared" ca="1" si="552"/>
        <v>0</v>
      </c>
      <c r="BB841">
        <f t="shared" ca="1" si="552"/>
        <v>1</v>
      </c>
      <c r="BC841">
        <f t="shared" ca="1" si="552"/>
        <v>0</v>
      </c>
      <c r="BD841">
        <f t="shared" ca="1" si="552"/>
        <v>1</v>
      </c>
      <c r="BE841">
        <f t="shared" ca="1" si="552"/>
        <v>0</v>
      </c>
      <c r="BF841">
        <f t="shared" ca="1" si="552"/>
        <v>3</v>
      </c>
      <c r="BG841">
        <f t="shared" ca="1" si="552"/>
        <v>0</v>
      </c>
      <c r="BH841">
        <f t="shared" ca="1" si="552"/>
        <v>0</v>
      </c>
      <c r="BI841" s="37">
        <f t="shared" ca="1" si="552"/>
        <v>0</v>
      </c>
      <c r="BJ841" t="b">
        <f t="shared" ca="1" si="533"/>
        <v>0</v>
      </c>
      <c r="BK841" t="b">
        <f t="shared" ca="1" si="534"/>
        <v>0</v>
      </c>
      <c r="BL841" t="b">
        <f t="shared" ca="1" si="535"/>
        <v>0</v>
      </c>
      <c r="BM841" t="b">
        <f t="shared" ca="1" si="536"/>
        <v>1</v>
      </c>
      <c r="BN841" t="b">
        <f t="shared" ca="1" si="537"/>
        <v>0</v>
      </c>
      <c r="BO841" t="b">
        <f t="shared" ca="1" si="538"/>
        <v>0</v>
      </c>
      <c r="BP841" t="b">
        <f t="shared" ca="1" si="539"/>
        <v>0</v>
      </c>
      <c r="BQ841">
        <f t="shared" ca="1" si="540"/>
        <v>1</v>
      </c>
      <c r="BR841">
        <f t="shared" ca="1" si="541"/>
        <v>40829</v>
      </c>
      <c r="BS841" cm="1">
        <f t="array" aca="1" ref="BS841" ca="1">IF($C841=0,"",RANK(BR841,OFFSET(KKK,0,0,LAST,1),-1))</f>
        <v>649</v>
      </c>
      <c r="BT841" s="19">
        <f t="shared" ca="1" si="542"/>
        <v>108383</v>
      </c>
    </row>
    <row r="842" spans="1:72">
      <c r="A842">
        <v>830</v>
      </c>
      <c r="C842" s="9" t="str">
        <f t="shared" ca="1" si="553"/>
        <v>J9J8K 886</v>
      </c>
      <c r="D842">
        <f t="shared" ca="1" si="513"/>
        <v>9</v>
      </c>
      <c r="E842" t="str">
        <f t="shared" ca="1" si="526"/>
        <v>J9J8K</v>
      </c>
      <c r="F842" t="str">
        <f t="shared" ca="1" si="514"/>
        <v>MIMHO</v>
      </c>
      <c r="G842" t="str">
        <f t="shared" ca="1" si="527"/>
        <v>MIMHO 886</v>
      </c>
      <c r="H842" t="str">
        <f ca="1"/>
        <v>NNNHP 374</v>
      </c>
      <c r="I842" t="str" cm="1">
        <f t="array" aca="1" ref="I842:J842" ca="1">IF($C842=0,"",_xlfn.TEXTSPLIT(H842," "))</f>
        <v>NNNHP</v>
      </c>
      <c r="J842" t="str">
        <f ca="1"/>
        <v>374</v>
      </c>
      <c r="K842">
        <f t="shared" ca="1" si="528"/>
        <v>374</v>
      </c>
      <c r="L842">
        <f ca="1"/>
        <v>830</v>
      </c>
      <c r="M842" t="str">
        <f t="shared" ca="1" si="515"/>
        <v>QQQ8A</v>
      </c>
      <c r="N842">
        <f t="shared" ca="1" si="549"/>
        <v>0</v>
      </c>
      <c r="O842">
        <f t="shared" ca="1" si="554"/>
        <v>0</v>
      </c>
      <c r="P842">
        <f t="shared" ca="1" si="554"/>
        <v>0</v>
      </c>
      <c r="Q842">
        <f t="shared" ca="1" si="554"/>
        <v>0</v>
      </c>
      <c r="R842">
        <f t="shared" ca="1" si="554"/>
        <v>0</v>
      </c>
      <c r="S842">
        <f t="shared" ca="1" si="554"/>
        <v>0</v>
      </c>
      <c r="T842">
        <f t="shared" ca="1" si="554"/>
        <v>0</v>
      </c>
      <c r="U842">
        <f t="shared" ca="1" si="554"/>
        <v>1</v>
      </c>
      <c r="V842">
        <f t="shared" ca="1" si="554"/>
        <v>0</v>
      </c>
      <c r="W842">
        <f t="shared" ca="1" si="554"/>
        <v>0</v>
      </c>
      <c r="X842">
        <f t="shared" ca="1" si="554"/>
        <v>0</v>
      </c>
      <c r="Y842">
        <f t="shared" ca="1" si="554"/>
        <v>3</v>
      </c>
      <c r="Z842">
        <f t="shared" ca="1" si="554"/>
        <v>0</v>
      </c>
      <c r="AA842">
        <f t="shared" ca="1" si="554"/>
        <v>1</v>
      </c>
      <c r="AB842">
        <f t="shared" ca="1" si="529"/>
        <v>5</v>
      </c>
      <c r="AC842" t="b">
        <f t="shared" ca="1" si="516"/>
        <v>0</v>
      </c>
      <c r="AD842" t="b">
        <f t="shared" ca="1" si="517"/>
        <v>0</v>
      </c>
      <c r="AE842" t="b">
        <f t="shared" ca="1" si="518"/>
        <v>0</v>
      </c>
      <c r="AF842" t="b">
        <f t="shared" ca="1" si="519"/>
        <v>1</v>
      </c>
      <c r="AG842" t="b">
        <f t="shared" ca="1" si="520"/>
        <v>0</v>
      </c>
      <c r="AH842" t="b">
        <f t="shared" ca="1" si="521"/>
        <v>0</v>
      </c>
      <c r="AI842" t="b">
        <f t="shared" ca="1" si="522"/>
        <v>0</v>
      </c>
      <c r="AJ842">
        <f t="shared" ca="1" si="530"/>
        <v>1</v>
      </c>
      <c r="AK842">
        <f t="shared" ca="1" si="523"/>
        <v>40830</v>
      </c>
      <c r="AL842">
        <f t="shared" ca="1" si="524"/>
        <v>770</v>
      </c>
      <c r="AM842" s="19">
        <f t="shared" ca="1" si="525"/>
        <v>287980</v>
      </c>
      <c r="AN842" t="str">
        <f ca="1">IF($C842=0,"",
VLOOKUP(MID($E842,1,1),TRANSF2,2,FALSE)
&amp; VLOOKUP(MID($E842,2,1),TRANSF2,2,FALSE)
&amp; VLOOKUP(MID($E842,3,1),TRANSF2,2,FALSE)
&amp; VLOOKUP(MID($E842,4,1),TRANSF2,2,FALSE)
&amp; VLOOKUP(MID($E842,5,1),TRANSF2,2,FALSE)
)</f>
        <v>AIAHO</v>
      </c>
      <c r="AO842" t="str">
        <f t="shared" ca="1" si="531"/>
        <v>AIAHO 886</v>
      </c>
      <c r="AP842" t="str">
        <f ca="1"/>
        <v>NNNHP 374</v>
      </c>
      <c r="AQ842" t="str" cm="1">
        <f t="array" aca="1" ref="AQ842:AR842" ca="1">IF($C842=0,"",_xlfn.TEXTSPLIT(AP842," "))</f>
        <v>NNNHP</v>
      </c>
      <c r="AR842" t="str">
        <f ca="1"/>
        <v>374</v>
      </c>
      <c r="AS842">
        <f t="shared" ca="1" si="532"/>
        <v>374</v>
      </c>
      <c r="AT842">
        <f ca="1"/>
        <v>830</v>
      </c>
      <c r="AU842" t="str">
        <f ca="1">IF($C842=0,"",
VLOOKUP(MID(AQ842,1,1),REVTRANS2,2,FALSE)
&amp; VLOOKUP(MID(AQ842,2,1),REVTRANS2,2,FALSE)
&amp; VLOOKUP(MID(AQ842,3,1),REVTRANS2,2,FALSE)
&amp; VLOOKUP(MID(AQ842,4,1),REVTRANS2,2,FALSE)
&amp; VLOOKUP(MID(AQ842,5,1),REVTRANS2,2,FALSE)
)</f>
        <v>QQQ8A</v>
      </c>
      <c r="AV842">
        <f t="shared" ca="1" si="545"/>
        <v>0</v>
      </c>
      <c r="AW842">
        <f t="shared" ca="1" si="552"/>
        <v>0</v>
      </c>
      <c r="AX842">
        <f t="shared" ca="1" si="552"/>
        <v>0</v>
      </c>
      <c r="AY842">
        <f t="shared" ca="1" si="552"/>
        <v>0</v>
      </c>
      <c r="AZ842">
        <f t="shared" ca="1" si="552"/>
        <v>0</v>
      </c>
      <c r="BA842">
        <f t="shared" ca="1" si="552"/>
        <v>0</v>
      </c>
      <c r="BB842">
        <f t="shared" ca="1" si="552"/>
        <v>0</v>
      </c>
      <c r="BC842">
        <f t="shared" ca="1" si="552"/>
        <v>1</v>
      </c>
      <c r="BD842">
        <f t="shared" ca="1" si="552"/>
        <v>0</v>
      </c>
      <c r="BE842">
        <f t="shared" ca="1" si="552"/>
        <v>0</v>
      </c>
      <c r="BF842">
        <f t="shared" ca="1" si="552"/>
        <v>3</v>
      </c>
      <c r="BG842">
        <f t="shared" ca="1" si="552"/>
        <v>0</v>
      </c>
      <c r="BH842">
        <f t="shared" ca="1" si="552"/>
        <v>1</v>
      </c>
      <c r="BI842" s="37">
        <f t="shared" ca="1" si="552"/>
        <v>0</v>
      </c>
      <c r="BJ842" t="b">
        <f t="shared" ca="1" si="533"/>
        <v>0</v>
      </c>
      <c r="BK842" t="b">
        <f t="shared" ca="1" si="534"/>
        <v>0</v>
      </c>
      <c r="BL842" t="b">
        <f t="shared" ca="1" si="535"/>
        <v>0</v>
      </c>
      <c r="BM842" t="b">
        <f t="shared" ca="1" si="536"/>
        <v>1</v>
      </c>
      <c r="BN842" t="b">
        <f t="shared" ca="1" si="537"/>
        <v>0</v>
      </c>
      <c r="BO842" t="b">
        <f t="shared" ca="1" si="538"/>
        <v>0</v>
      </c>
      <c r="BP842" t="b">
        <f t="shared" ca="1" si="539"/>
        <v>0</v>
      </c>
      <c r="BQ842">
        <f t="shared" ca="1" si="540"/>
        <v>1</v>
      </c>
      <c r="BR842">
        <f t="shared" ca="1" si="541"/>
        <v>40830</v>
      </c>
      <c r="BS842" cm="1">
        <f t="array" aca="1" ref="BS842" ca="1">IF($C842=0,"",RANK(BR842,OFFSET(KKK,0,0,LAST,1),-1))</f>
        <v>650</v>
      </c>
      <c r="BT842" s="19">
        <f t="shared" ca="1" si="542"/>
        <v>243100</v>
      </c>
    </row>
    <row r="843" spans="1:72">
      <c r="A843">
        <v>831</v>
      </c>
      <c r="C843" s="9" t="str">
        <f t="shared" ca="1" si="553"/>
        <v>57333 358</v>
      </c>
      <c r="D843">
        <f t="shared" ca="1" si="513"/>
        <v>9</v>
      </c>
      <c r="E843" t="str">
        <f t="shared" ca="1" si="526"/>
        <v>57333</v>
      </c>
      <c r="F843" t="str">
        <f t="shared" ca="1" si="514"/>
        <v>EGCCC</v>
      </c>
      <c r="G843" t="str">
        <f t="shared" ca="1" si="527"/>
        <v>EGCCC 358</v>
      </c>
      <c r="H843" t="str">
        <f ca="1"/>
        <v>NNNIL 988</v>
      </c>
      <c r="I843" t="str" cm="1">
        <f t="array" aca="1" ref="I843:J843" ca="1">IF($C843=0,"",_xlfn.TEXTSPLIT(H843," "))</f>
        <v>NNNIL</v>
      </c>
      <c r="J843" t="str">
        <f ca="1"/>
        <v>988</v>
      </c>
      <c r="K843">
        <f t="shared" ca="1" si="528"/>
        <v>988</v>
      </c>
      <c r="L843">
        <f ca="1"/>
        <v>831</v>
      </c>
      <c r="M843" t="str">
        <f t="shared" ca="1" si="515"/>
        <v>QQQ9T</v>
      </c>
      <c r="N843">
        <f t="shared" ca="1" si="549"/>
        <v>0</v>
      </c>
      <c r="O843">
        <f t="shared" ca="1" si="554"/>
        <v>0</v>
      </c>
      <c r="P843">
        <f t="shared" ca="1" si="554"/>
        <v>0</v>
      </c>
      <c r="Q843">
        <f t="shared" ca="1" si="554"/>
        <v>0</v>
      </c>
      <c r="R843">
        <f t="shared" ca="1" si="554"/>
        <v>0</v>
      </c>
      <c r="S843">
        <f t="shared" ca="1" si="554"/>
        <v>0</v>
      </c>
      <c r="T843">
        <f t="shared" ca="1" si="554"/>
        <v>0</v>
      </c>
      <c r="U843">
        <f t="shared" ca="1" si="554"/>
        <v>0</v>
      </c>
      <c r="V843">
        <f t="shared" ca="1" si="554"/>
        <v>1</v>
      </c>
      <c r="W843">
        <f t="shared" ca="1" si="554"/>
        <v>1</v>
      </c>
      <c r="X843">
        <f t="shared" ca="1" si="554"/>
        <v>0</v>
      </c>
      <c r="Y843">
        <f t="shared" ca="1" si="554"/>
        <v>3</v>
      </c>
      <c r="Z843">
        <f t="shared" ca="1" si="554"/>
        <v>0</v>
      </c>
      <c r="AA843">
        <f t="shared" ca="1" si="554"/>
        <v>0</v>
      </c>
      <c r="AB843">
        <f t="shared" ca="1" si="529"/>
        <v>5</v>
      </c>
      <c r="AC843" t="b">
        <f t="shared" ca="1" si="516"/>
        <v>0</v>
      </c>
      <c r="AD843" t="b">
        <f t="shared" ca="1" si="517"/>
        <v>0</v>
      </c>
      <c r="AE843" t="b">
        <f t="shared" ca="1" si="518"/>
        <v>0</v>
      </c>
      <c r="AF843" t="b">
        <f t="shared" ca="1" si="519"/>
        <v>1</v>
      </c>
      <c r="AG843" t="b">
        <f t="shared" ca="1" si="520"/>
        <v>0</v>
      </c>
      <c r="AH843" t="b">
        <f t="shared" ca="1" si="521"/>
        <v>0</v>
      </c>
      <c r="AI843" t="b">
        <f t="shared" ca="1" si="522"/>
        <v>0</v>
      </c>
      <c r="AJ843">
        <f t="shared" ca="1" si="530"/>
        <v>1</v>
      </c>
      <c r="AK843">
        <f t="shared" ca="1" si="523"/>
        <v>40831</v>
      </c>
      <c r="AL843">
        <f t="shared" ca="1" si="524"/>
        <v>771</v>
      </c>
      <c r="AM843" s="19">
        <f t="shared" ca="1" si="525"/>
        <v>761748</v>
      </c>
      <c r="AN843" t="str">
        <f ca="1">IF($C843=0,"",
VLOOKUP(MID($E843,1,1),TRANSF2,2,FALSE)
&amp; VLOOKUP(MID($E843,2,1),TRANSF2,2,FALSE)
&amp; VLOOKUP(MID($E843,3,1),TRANSF2,2,FALSE)
&amp; VLOOKUP(MID($E843,4,1),TRANSF2,2,FALSE)
&amp; VLOOKUP(MID($E843,5,1),TRANSF2,2,FALSE)
)</f>
        <v>EGCCC</v>
      </c>
      <c r="AO843" t="str">
        <f t="shared" ca="1" si="531"/>
        <v>EGCCC 358</v>
      </c>
      <c r="AP843" t="str">
        <f ca="1"/>
        <v>NNNIL 988</v>
      </c>
      <c r="AQ843" t="str" cm="1">
        <f t="array" aca="1" ref="AQ843:AR843" ca="1">IF($C843=0,"",_xlfn.TEXTSPLIT(AP843," "))</f>
        <v>NNNIL</v>
      </c>
      <c r="AR843" t="str">
        <f ca="1"/>
        <v>988</v>
      </c>
      <c r="AS843">
        <f t="shared" ca="1" si="532"/>
        <v>988</v>
      </c>
      <c r="AT843">
        <f ca="1"/>
        <v>831</v>
      </c>
      <c r="AU843" t="str">
        <f ca="1">IF($C843=0,"",
VLOOKUP(MID(AQ843,1,1),REVTRANS2,2,FALSE)
&amp; VLOOKUP(MID(AQ843,2,1),REVTRANS2,2,FALSE)
&amp; VLOOKUP(MID(AQ843,3,1),REVTRANS2,2,FALSE)
&amp; VLOOKUP(MID(AQ843,4,1),REVTRANS2,2,FALSE)
&amp; VLOOKUP(MID(AQ843,5,1),REVTRANS2,2,FALSE)
)</f>
        <v>QQQ9T</v>
      </c>
      <c r="AV843">
        <f t="shared" ca="1" si="545"/>
        <v>0</v>
      </c>
      <c r="AW843">
        <f t="shared" ca="1" si="552"/>
        <v>0</v>
      </c>
      <c r="AX843">
        <f t="shared" ca="1" si="552"/>
        <v>0</v>
      </c>
      <c r="AY843">
        <f t="shared" ca="1" si="552"/>
        <v>0</v>
      </c>
      <c r="AZ843">
        <f t="shared" ca="1" si="552"/>
        <v>0</v>
      </c>
      <c r="BA843">
        <f t="shared" ca="1" si="552"/>
        <v>0</v>
      </c>
      <c r="BB843">
        <f t="shared" ca="1" si="552"/>
        <v>0</v>
      </c>
      <c r="BC843">
        <f t="shared" ca="1" si="552"/>
        <v>0</v>
      </c>
      <c r="BD843">
        <f t="shared" ca="1" si="552"/>
        <v>1</v>
      </c>
      <c r="BE843">
        <f t="shared" ca="1" si="552"/>
        <v>1</v>
      </c>
      <c r="BF843">
        <f t="shared" ca="1" si="552"/>
        <v>3</v>
      </c>
      <c r="BG843">
        <f t="shared" ca="1" si="552"/>
        <v>0</v>
      </c>
      <c r="BH843">
        <f t="shared" ca="1" si="552"/>
        <v>0</v>
      </c>
      <c r="BI843" s="37">
        <f t="shared" ca="1" si="552"/>
        <v>0</v>
      </c>
      <c r="BJ843" t="b">
        <f t="shared" ca="1" si="533"/>
        <v>0</v>
      </c>
      <c r="BK843" t="b">
        <f t="shared" ca="1" si="534"/>
        <v>0</v>
      </c>
      <c r="BL843" t="b">
        <f t="shared" ca="1" si="535"/>
        <v>0</v>
      </c>
      <c r="BM843" t="b">
        <f t="shared" ca="1" si="536"/>
        <v>1</v>
      </c>
      <c r="BN843" t="b">
        <f t="shared" ca="1" si="537"/>
        <v>0</v>
      </c>
      <c r="BO843" t="b">
        <f t="shared" ca="1" si="538"/>
        <v>0</v>
      </c>
      <c r="BP843" t="b">
        <f t="shared" ca="1" si="539"/>
        <v>0</v>
      </c>
      <c r="BQ843">
        <f t="shared" ca="1" si="540"/>
        <v>1</v>
      </c>
      <c r="BR843">
        <f t="shared" ca="1" si="541"/>
        <v>40831</v>
      </c>
      <c r="BS843" cm="1">
        <f t="array" aca="1" ref="BS843" ca="1">IF($C843=0,"",RANK(BR843,OFFSET(KKK,0,0,LAST,1),-1))</f>
        <v>651</v>
      </c>
      <c r="BT843" s="19">
        <f t="shared" ca="1" si="542"/>
        <v>643188</v>
      </c>
    </row>
    <row r="844" spans="1:72">
      <c r="A844">
        <v>832</v>
      </c>
      <c r="C844" s="9" t="str">
        <f t="shared" ca="1" si="553"/>
        <v>4TJQA 881</v>
      </c>
      <c r="D844">
        <f t="shared" ca="1" si="513"/>
        <v>9</v>
      </c>
      <c r="E844" t="str">
        <f t="shared" ca="1" si="526"/>
        <v>4TJQA</v>
      </c>
      <c r="F844" t="str">
        <f t="shared" ca="1" si="514"/>
        <v>DLMNP</v>
      </c>
      <c r="G844" t="str">
        <f t="shared" ca="1" si="527"/>
        <v>DLMNP 881</v>
      </c>
      <c r="H844" t="str">
        <f ca="1"/>
        <v>NNNLF 126</v>
      </c>
      <c r="I844" t="str" cm="1">
        <f t="array" aca="1" ref="I844:J844" ca="1">IF($C844=0,"",_xlfn.TEXTSPLIT(H844," "))</f>
        <v>NNNLF</v>
      </c>
      <c r="J844" t="str">
        <f ca="1"/>
        <v>126</v>
      </c>
      <c r="K844">
        <f t="shared" ca="1" si="528"/>
        <v>126</v>
      </c>
      <c r="L844">
        <f ca="1"/>
        <v>832</v>
      </c>
      <c r="M844" t="str">
        <f t="shared" ca="1" si="515"/>
        <v>QQQT6</v>
      </c>
      <c r="N844">
        <f t="shared" ca="1" si="549"/>
        <v>0</v>
      </c>
      <c r="O844">
        <f t="shared" ca="1" si="554"/>
        <v>0</v>
      </c>
      <c r="P844">
        <f t="shared" ca="1" si="554"/>
        <v>0</v>
      </c>
      <c r="Q844">
        <f t="shared" ca="1" si="554"/>
        <v>0</v>
      </c>
      <c r="R844">
        <f t="shared" ca="1" si="554"/>
        <v>0</v>
      </c>
      <c r="S844">
        <f t="shared" ca="1" si="554"/>
        <v>1</v>
      </c>
      <c r="T844">
        <f t="shared" ca="1" si="554"/>
        <v>0</v>
      </c>
      <c r="U844">
        <f t="shared" ca="1" si="554"/>
        <v>0</v>
      </c>
      <c r="V844">
        <f t="shared" ca="1" si="554"/>
        <v>0</v>
      </c>
      <c r="W844">
        <f t="shared" ca="1" si="554"/>
        <v>1</v>
      </c>
      <c r="X844">
        <f t="shared" ca="1" si="554"/>
        <v>0</v>
      </c>
      <c r="Y844">
        <f t="shared" ca="1" si="554"/>
        <v>3</v>
      </c>
      <c r="Z844">
        <f t="shared" ca="1" si="554"/>
        <v>0</v>
      </c>
      <c r="AA844">
        <f t="shared" ca="1" si="554"/>
        <v>0</v>
      </c>
      <c r="AB844">
        <f t="shared" ca="1" si="529"/>
        <v>5</v>
      </c>
      <c r="AC844" t="b">
        <f t="shared" ca="1" si="516"/>
        <v>0</v>
      </c>
      <c r="AD844" t="b">
        <f t="shared" ca="1" si="517"/>
        <v>0</v>
      </c>
      <c r="AE844" t="b">
        <f t="shared" ca="1" si="518"/>
        <v>0</v>
      </c>
      <c r="AF844" t="b">
        <f t="shared" ca="1" si="519"/>
        <v>1</v>
      </c>
      <c r="AG844" t="b">
        <f t="shared" ca="1" si="520"/>
        <v>0</v>
      </c>
      <c r="AH844" t="b">
        <f t="shared" ca="1" si="521"/>
        <v>0</v>
      </c>
      <c r="AI844" t="b">
        <f t="shared" ca="1" si="522"/>
        <v>0</v>
      </c>
      <c r="AJ844">
        <f t="shared" ca="1" si="530"/>
        <v>1</v>
      </c>
      <c r="AK844">
        <f t="shared" ca="1" si="523"/>
        <v>40832</v>
      </c>
      <c r="AL844">
        <f t="shared" ca="1" si="524"/>
        <v>772</v>
      </c>
      <c r="AM844" s="19">
        <f t="shared" ca="1" si="525"/>
        <v>97272</v>
      </c>
      <c r="AN844" t="str">
        <f ca="1">IF($C844=0,"",
VLOOKUP(MID($E844,1,1),TRANSF2,2,FALSE)
&amp; VLOOKUP(MID($E844,2,1),TRANSF2,2,FALSE)
&amp; VLOOKUP(MID($E844,3,1),TRANSF2,2,FALSE)
&amp; VLOOKUP(MID($E844,4,1),TRANSF2,2,FALSE)
&amp; VLOOKUP(MID($E844,5,1),TRANSF2,2,FALSE)
)</f>
        <v>DLANP</v>
      </c>
      <c r="AO844" t="str">
        <f t="shared" ca="1" si="531"/>
        <v>DLANP 881</v>
      </c>
      <c r="AP844" t="str">
        <f ca="1"/>
        <v>NNNLF 126</v>
      </c>
      <c r="AQ844" t="str" cm="1">
        <f t="array" aca="1" ref="AQ844:AR844" ca="1">IF($C844=0,"",_xlfn.TEXTSPLIT(AP844," "))</f>
        <v>NNNLF</v>
      </c>
      <c r="AR844" t="str">
        <f ca="1"/>
        <v>126</v>
      </c>
      <c r="AS844">
        <f t="shared" ca="1" si="532"/>
        <v>126</v>
      </c>
      <c r="AT844">
        <f ca="1"/>
        <v>832</v>
      </c>
      <c r="AU844" t="str">
        <f ca="1">IF($C844=0,"",
VLOOKUP(MID(AQ844,1,1),REVTRANS2,2,FALSE)
&amp; VLOOKUP(MID(AQ844,2,1),REVTRANS2,2,FALSE)
&amp; VLOOKUP(MID(AQ844,3,1),REVTRANS2,2,FALSE)
&amp; VLOOKUP(MID(AQ844,4,1),REVTRANS2,2,FALSE)
&amp; VLOOKUP(MID(AQ844,5,1),REVTRANS2,2,FALSE)
)</f>
        <v>QQQT6</v>
      </c>
      <c r="AV844">
        <f t="shared" ca="1" si="545"/>
        <v>0</v>
      </c>
      <c r="AW844">
        <f t="shared" ca="1" si="552"/>
        <v>0</v>
      </c>
      <c r="AX844">
        <f t="shared" ca="1" si="552"/>
        <v>0</v>
      </c>
      <c r="AY844">
        <f t="shared" ca="1" si="552"/>
        <v>0</v>
      </c>
      <c r="AZ844">
        <f t="shared" ca="1" si="552"/>
        <v>0</v>
      </c>
      <c r="BA844">
        <f t="shared" ca="1" si="552"/>
        <v>1</v>
      </c>
      <c r="BB844">
        <f t="shared" ca="1" si="552"/>
        <v>0</v>
      </c>
      <c r="BC844">
        <f t="shared" ca="1" si="552"/>
        <v>0</v>
      </c>
      <c r="BD844">
        <f t="shared" ca="1" si="552"/>
        <v>0</v>
      </c>
      <c r="BE844">
        <f t="shared" ca="1" si="552"/>
        <v>1</v>
      </c>
      <c r="BF844">
        <f t="shared" ca="1" si="552"/>
        <v>3</v>
      </c>
      <c r="BG844">
        <f t="shared" ca="1" si="552"/>
        <v>0</v>
      </c>
      <c r="BH844">
        <f t="shared" ca="1" si="552"/>
        <v>0</v>
      </c>
      <c r="BI844" s="37">
        <f t="shared" ca="1" si="552"/>
        <v>0</v>
      </c>
      <c r="BJ844" t="b">
        <f t="shared" ca="1" si="533"/>
        <v>0</v>
      </c>
      <c r="BK844" t="b">
        <f t="shared" ca="1" si="534"/>
        <v>0</v>
      </c>
      <c r="BL844" t="b">
        <f t="shared" ca="1" si="535"/>
        <v>0</v>
      </c>
      <c r="BM844" t="b">
        <f t="shared" ca="1" si="536"/>
        <v>1</v>
      </c>
      <c r="BN844" t="b">
        <f t="shared" ca="1" si="537"/>
        <v>0</v>
      </c>
      <c r="BO844" t="b">
        <f t="shared" ca="1" si="538"/>
        <v>0</v>
      </c>
      <c r="BP844" t="b">
        <f t="shared" ca="1" si="539"/>
        <v>0</v>
      </c>
      <c r="BQ844">
        <f t="shared" ca="1" si="540"/>
        <v>1</v>
      </c>
      <c r="BR844">
        <f t="shared" ca="1" si="541"/>
        <v>40832</v>
      </c>
      <c r="BS844" cm="1">
        <f t="array" aca="1" ref="BS844" ca="1">IF($C844=0,"",RANK(BR844,OFFSET(KKK,0,0,LAST,1),-1))</f>
        <v>652</v>
      </c>
      <c r="BT844" s="19">
        <f t="shared" ca="1" si="542"/>
        <v>82152</v>
      </c>
    </row>
    <row r="845" spans="1:72">
      <c r="A845">
        <v>833</v>
      </c>
      <c r="C845" s="9" t="str">
        <f t="shared" ca="1" si="553"/>
        <v>T5628 151</v>
      </c>
      <c r="D845">
        <f t="shared" ref="D845:D908" ca="1" si="555">IF($C845=0,"",LEN($C845))</f>
        <v>9</v>
      </c>
      <c r="E845" t="str">
        <f t="shared" ca="1" si="526"/>
        <v>T5628</v>
      </c>
      <c r="F845" t="str">
        <f t="shared" ref="F845:F908" ca="1" si="556">IF($C845=0,"",
VLOOKUP(MID($E845,1,1),TRANSF,2,FALSE)
&amp; VLOOKUP(MID($E845,2,1),TRANSF,2,FALSE)
&amp; VLOOKUP(MID($E845,3,1),TRANSF,2,FALSE)
&amp; VLOOKUP(MID($E845,4,1),TRANSF,2,FALSE)
&amp; VLOOKUP(MID($E845,5,1),TRANSF,2,FALSE)
)</f>
        <v>LEFBH</v>
      </c>
      <c r="G845" t="str">
        <f t="shared" ca="1" si="527"/>
        <v>LEFBH 151</v>
      </c>
      <c r="H845" t="str">
        <f ca="1"/>
        <v>NNNLN 633</v>
      </c>
      <c r="I845" t="str" cm="1">
        <f t="array" aca="1" ref="I845:J845" ca="1">IF($C845=0,"",_xlfn.TEXTSPLIT(H845," "))</f>
        <v>NNNLN</v>
      </c>
      <c r="J845" t="str">
        <f ca="1"/>
        <v>633</v>
      </c>
      <c r="K845">
        <f t="shared" ca="1" si="528"/>
        <v>633</v>
      </c>
      <c r="L845">
        <f ca="1"/>
        <v>833</v>
      </c>
      <c r="M845" t="str">
        <f t="shared" ref="M845:M908" ca="1" si="557">IF($C845=0,"",
VLOOKUP(MID($I845,1,1),REVTRANSF,2,FALSE)
&amp; VLOOKUP(MID($I845,2,1),REVTRANSF,2,FALSE)
&amp; VLOOKUP(MID($I845,3,1),REVTRANSF,2,FALSE)
&amp; VLOOKUP(MID($I845,4,1),REVTRANSF,2,FALSE)
&amp; VLOOKUP(MID($I845,5,1),REVTRANSF,2,FALSE)
)</f>
        <v>QQQTQ</v>
      </c>
      <c r="N845">
        <f t="shared" ca="1" si="549"/>
        <v>0</v>
      </c>
      <c r="O845">
        <f t="shared" ca="1" si="554"/>
        <v>0</v>
      </c>
      <c r="P845">
        <f t="shared" ca="1" si="554"/>
        <v>0</v>
      </c>
      <c r="Q845">
        <f t="shared" ca="1" si="554"/>
        <v>0</v>
      </c>
      <c r="R845">
        <f t="shared" ca="1" si="554"/>
        <v>0</v>
      </c>
      <c r="S845">
        <f t="shared" ca="1" si="554"/>
        <v>0</v>
      </c>
      <c r="T845">
        <f t="shared" ca="1" si="554"/>
        <v>0</v>
      </c>
      <c r="U845">
        <f t="shared" ca="1" si="554"/>
        <v>0</v>
      </c>
      <c r="V845">
        <f t="shared" ca="1" si="554"/>
        <v>0</v>
      </c>
      <c r="W845">
        <f t="shared" ca="1" si="554"/>
        <v>1</v>
      </c>
      <c r="X845">
        <f t="shared" ca="1" si="554"/>
        <v>0</v>
      </c>
      <c r="Y845">
        <f t="shared" ca="1" si="554"/>
        <v>4</v>
      </c>
      <c r="Z845">
        <f t="shared" ca="1" si="554"/>
        <v>0</v>
      </c>
      <c r="AA845">
        <f t="shared" ca="1" si="554"/>
        <v>0</v>
      </c>
      <c r="AB845">
        <f t="shared" ca="1" si="529"/>
        <v>5</v>
      </c>
      <c r="AC845" t="b">
        <f t="shared" ref="AC845:AC908" ca="1" si="558">IF($C845=0,"",MAX($N845:$AA845)=5)</f>
        <v>0</v>
      </c>
      <c r="AD845" t="b">
        <f t="shared" ref="AD845:AD908" ca="1" si="559">IF($C845=0,"",MAX($N845:$AA845)=4)</f>
        <v>1</v>
      </c>
      <c r="AE845" t="b">
        <f t="shared" ref="AE845:AE908" ca="1" si="560">IF($C845=0,"",AND(MAX($N845:$AA845)=3,IFERROR(_xlfn.XMATCH(2,$N845:$AA845)&gt;0,FALSE)))</f>
        <v>0</v>
      </c>
      <c r="AF845" t="b">
        <f t="shared" ref="AF845:AF908" ca="1" si="561">IF($C845=0,"",AND(MAX($N845:$AA845)=3,IFERROR(_xlfn.XMATCH(1,$N845:$AA845)&gt;0,FALSE)))</f>
        <v>0</v>
      </c>
      <c r="AG845" t="b">
        <f t="shared" ref="AG845:AG908" ca="1" si="562">IF($C845=0,"",COUNTIF($N845:$AA845,2)=2)</f>
        <v>0</v>
      </c>
      <c r="AH845" t="b">
        <f t="shared" ref="AH845:AH908" ca="1" si="563">IF($C845=0,"",AND(MAX($N845:$AA845)=2,COUNTIF($N845:$AA845,2)=1))</f>
        <v>0</v>
      </c>
      <c r="AI845" t="b">
        <f t="shared" ref="AI845:AI908" ca="1" si="564">IF($C845=0,"",MAX($N845:$AA845)=1)</f>
        <v>0</v>
      </c>
      <c r="AJ845">
        <f t="shared" ca="1" si="530"/>
        <v>1</v>
      </c>
      <c r="AK845">
        <f t="shared" ref="AK845:AK908" ca="1" si="565">IF($C845=0,"",AC845*70000+AD845*60000+AE845*50000+AF845*40000+AG845*30000+AH845*20000+AI845*10000+L845)</f>
        <v>60833</v>
      </c>
      <c r="AL845">
        <f t="shared" ref="AL845:AL908" ca="1" si="566">IF($C845=0,"",RANK(AK845,OFFSET(CCC,0,0,LAST,1),-1))</f>
        <v>982</v>
      </c>
      <c r="AM845" s="19">
        <f t="shared" ref="AM845:AM908" ca="1" si="567">IF($C845=0,"",AL845*K845)</f>
        <v>621606</v>
      </c>
      <c r="AN845" t="str">
        <f ca="1">IF($C845=0,"",
VLOOKUP(MID($E845,1,1),TRANSF2,2,FALSE)
&amp; VLOOKUP(MID($E845,2,1),TRANSF2,2,FALSE)
&amp; VLOOKUP(MID($E845,3,1),TRANSF2,2,FALSE)
&amp; VLOOKUP(MID($E845,4,1),TRANSF2,2,FALSE)
&amp; VLOOKUP(MID($E845,5,1),TRANSF2,2,FALSE)
)</f>
        <v>LEFBH</v>
      </c>
      <c r="AO845" t="str">
        <f t="shared" ca="1" si="531"/>
        <v>LEFBH 151</v>
      </c>
      <c r="AP845" t="str">
        <f ca="1"/>
        <v>NNNLN 633</v>
      </c>
      <c r="AQ845" t="str" cm="1">
        <f t="array" aca="1" ref="AQ845:AR845" ca="1">IF($C845=0,"",_xlfn.TEXTSPLIT(AP845," "))</f>
        <v>NNNLN</v>
      </c>
      <c r="AR845" t="str">
        <f ca="1"/>
        <v>633</v>
      </c>
      <c r="AS845">
        <f t="shared" ca="1" si="532"/>
        <v>633</v>
      </c>
      <c r="AT845">
        <f ca="1"/>
        <v>833</v>
      </c>
      <c r="AU845" t="str">
        <f ca="1">IF($C845=0,"",
VLOOKUP(MID(AQ845,1,1),REVTRANS2,2,FALSE)
&amp; VLOOKUP(MID(AQ845,2,1),REVTRANS2,2,FALSE)
&amp; VLOOKUP(MID(AQ845,3,1),REVTRANS2,2,FALSE)
&amp; VLOOKUP(MID(AQ845,4,1),REVTRANS2,2,FALSE)
&amp; VLOOKUP(MID(AQ845,5,1),REVTRANS2,2,FALSE)
)</f>
        <v>QQQTQ</v>
      </c>
      <c r="AV845">
        <f t="shared" ca="1" si="545"/>
        <v>0</v>
      </c>
      <c r="AW845">
        <f t="shared" ca="1" si="552"/>
        <v>0</v>
      </c>
      <c r="AX845">
        <f t="shared" ca="1" si="552"/>
        <v>0</v>
      </c>
      <c r="AY845">
        <f t="shared" ca="1" si="552"/>
        <v>0</v>
      </c>
      <c r="AZ845">
        <f t="shared" ca="1" si="552"/>
        <v>0</v>
      </c>
      <c r="BA845">
        <f t="shared" ca="1" si="552"/>
        <v>0</v>
      </c>
      <c r="BB845">
        <f t="shared" ca="1" si="552"/>
        <v>0</v>
      </c>
      <c r="BC845">
        <f t="shared" ca="1" si="552"/>
        <v>0</v>
      </c>
      <c r="BD845">
        <f t="shared" ca="1" si="552"/>
        <v>0</v>
      </c>
      <c r="BE845">
        <f t="shared" ca="1" si="552"/>
        <v>1</v>
      </c>
      <c r="BF845">
        <f t="shared" ca="1" si="552"/>
        <v>4</v>
      </c>
      <c r="BG845">
        <f t="shared" ca="1" si="552"/>
        <v>0</v>
      </c>
      <c r="BH845">
        <f t="shared" ca="1" si="552"/>
        <v>0</v>
      </c>
      <c r="BI845" s="37">
        <f t="shared" ca="1" si="552"/>
        <v>0</v>
      </c>
      <c r="BJ845" t="b">
        <f t="shared" ca="1" si="533"/>
        <v>0</v>
      </c>
      <c r="BK845" t="b">
        <f t="shared" ca="1" si="534"/>
        <v>1</v>
      </c>
      <c r="BL845" t="b">
        <f t="shared" ca="1" si="535"/>
        <v>0</v>
      </c>
      <c r="BM845" t="b">
        <f t="shared" ca="1" si="536"/>
        <v>0</v>
      </c>
      <c r="BN845" t="b">
        <f t="shared" ca="1" si="537"/>
        <v>0</v>
      </c>
      <c r="BO845" t="b">
        <f t="shared" ca="1" si="538"/>
        <v>0</v>
      </c>
      <c r="BP845" t="b">
        <f t="shared" ca="1" si="539"/>
        <v>0</v>
      </c>
      <c r="BQ845">
        <f t="shared" ca="1" si="540"/>
        <v>1</v>
      </c>
      <c r="BR845">
        <f t="shared" ca="1" si="541"/>
        <v>60833</v>
      </c>
      <c r="BS845" cm="1">
        <f t="array" aca="1" ref="BS845" ca="1">IF($C845=0,"",RANK(BR845,OFFSET(KKK,0,0,LAST,1),-1))</f>
        <v>940</v>
      </c>
      <c r="BT845" s="19">
        <f t="shared" ca="1" si="542"/>
        <v>595020</v>
      </c>
    </row>
    <row r="846" spans="1:72">
      <c r="A846">
        <v>834</v>
      </c>
      <c r="C846" s="9" t="str">
        <f t="shared" ca="1" si="553"/>
        <v>72A59 205</v>
      </c>
      <c r="D846">
        <f t="shared" ca="1" si="555"/>
        <v>9</v>
      </c>
      <c r="E846" t="str">
        <f t="shared" ref="E846:E909" ca="1" si="568">IF($C846=0,"",MID($C846,1,5))</f>
        <v>72A59</v>
      </c>
      <c r="F846" t="str">
        <f t="shared" ca="1" si="556"/>
        <v>GBPEI</v>
      </c>
      <c r="G846" t="str">
        <f t="shared" ref="G846:G909" ca="1" si="569">IF($C846=0,"",F846&amp;" "&amp;MID($C846,7,4))</f>
        <v>GBPEI 205</v>
      </c>
      <c r="H846" t="str">
        <f ca="1"/>
        <v>NNNNC 207</v>
      </c>
      <c r="I846" t="str" cm="1">
        <f t="array" aca="1" ref="I846:J846" ca="1">IF($C846=0,"",_xlfn.TEXTSPLIT(H846," "))</f>
        <v>NNNNC</v>
      </c>
      <c r="J846" t="str">
        <f ca="1"/>
        <v>207</v>
      </c>
      <c r="K846">
        <f t="shared" ref="K846:K909" ca="1" si="570">IF($C846=0,"",VALUE(J846))</f>
        <v>207</v>
      </c>
      <c r="L846">
        <f ca="1"/>
        <v>834</v>
      </c>
      <c r="M846" t="str">
        <f t="shared" ca="1" si="557"/>
        <v>QQQQ3</v>
      </c>
      <c r="N846">
        <f t="shared" ca="1" si="549"/>
        <v>0</v>
      </c>
      <c r="O846">
        <f t="shared" ca="1" si="554"/>
        <v>0</v>
      </c>
      <c r="P846">
        <f t="shared" ca="1" si="554"/>
        <v>1</v>
      </c>
      <c r="Q846">
        <f t="shared" ca="1" si="554"/>
        <v>0</v>
      </c>
      <c r="R846">
        <f t="shared" ca="1" si="554"/>
        <v>0</v>
      </c>
      <c r="S846">
        <f t="shared" ca="1" si="554"/>
        <v>0</v>
      </c>
      <c r="T846">
        <f t="shared" ca="1" si="554"/>
        <v>0</v>
      </c>
      <c r="U846">
        <f t="shared" ca="1" si="554"/>
        <v>0</v>
      </c>
      <c r="V846">
        <f t="shared" ca="1" si="554"/>
        <v>0</v>
      </c>
      <c r="W846">
        <f t="shared" ca="1" si="554"/>
        <v>0</v>
      </c>
      <c r="X846">
        <f t="shared" ca="1" si="554"/>
        <v>0</v>
      </c>
      <c r="Y846">
        <f t="shared" ca="1" si="554"/>
        <v>4</v>
      </c>
      <c r="Z846">
        <f t="shared" ca="1" si="554"/>
        <v>0</v>
      </c>
      <c r="AA846">
        <f t="shared" ca="1" si="554"/>
        <v>0</v>
      </c>
      <c r="AB846">
        <f t="shared" ref="AB846:AB909" ca="1" si="571">IF($C846=0,"",SUM(N846:AA846))</f>
        <v>5</v>
      </c>
      <c r="AC846" t="b">
        <f t="shared" ca="1" si="558"/>
        <v>0</v>
      </c>
      <c r="AD846" t="b">
        <f t="shared" ca="1" si="559"/>
        <v>1</v>
      </c>
      <c r="AE846" t="b">
        <f t="shared" ca="1" si="560"/>
        <v>0</v>
      </c>
      <c r="AF846" t="b">
        <f t="shared" ca="1" si="561"/>
        <v>0</v>
      </c>
      <c r="AG846" t="b">
        <f t="shared" ca="1" si="562"/>
        <v>0</v>
      </c>
      <c r="AH846" t="b">
        <f t="shared" ca="1" si="563"/>
        <v>0</v>
      </c>
      <c r="AI846" t="b">
        <f t="shared" ca="1" si="564"/>
        <v>0</v>
      </c>
      <c r="AJ846">
        <f t="shared" ref="AJ846:AJ909" ca="1" si="572">IF($C846=0,"",COUNTIF(AC846:AI846,TRUE))</f>
        <v>1</v>
      </c>
      <c r="AK846">
        <f t="shared" ca="1" si="565"/>
        <v>60834</v>
      </c>
      <c r="AL846">
        <f t="shared" ca="1" si="566"/>
        <v>983</v>
      </c>
      <c r="AM846" s="19">
        <f t="shared" ca="1" si="567"/>
        <v>203481</v>
      </c>
      <c r="AN846" t="str">
        <f ca="1">IF($C846=0,"",
VLOOKUP(MID($E846,1,1),TRANSF2,2,FALSE)
&amp; VLOOKUP(MID($E846,2,1),TRANSF2,2,FALSE)
&amp; VLOOKUP(MID($E846,3,1),TRANSF2,2,FALSE)
&amp; VLOOKUP(MID($E846,4,1),TRANSF2,2,FALSE)
&amp; VLOOKUP(MID($E846,5,1),TRANSF2,2,FALSE)
)</f>
        <v>GBPEI</v>
      </c>
      <c r="AO846" t="str">
        <f t="shared" ref="AO846:AO909" ca="1" si="573">IF($C846=0,"",AN846&amp;" "&amp;MID($C846,7,4))</f>
        <v>GBPEI 205</v>
      </c>
      <c r="AP846" t="str">
        <f ca="1"/>
        <v>NNNNC 207</v>
      </c>
      <c r="AQ846" t="str" cm="1">
        <f t="array" aca="1" ref="AQ846:AR846" ca="1">IF($C846=0,"",_xlfn.TEXTSPLIT(AP846," "))</f>
        <v>NNNNC</v>
      </c>
      <c r="AR846" t="str">
        <f ca="1"/>
        <v>207</v>
      </c>
      <c r="AS846">
        <f t="shared" ref="AS846:AS909" ca="1" si="574">IF($C846=0,"",VALUE(AR846))</f>
        <v>207</v>
      </c>
      <c r="AT846">
        <f ca="1"/>
        <v>834</v>
      </c>
      <c r="AU846" t="str">
        <f ca="1">IF($C846=0,"",
VLOOKUP(MID(AQ846,1,1),REVTRANS2,2,FALSE)
&amp; VLOOKUP(MID(AQ846,2,1),REVTRANS2,2,FALSE)
&amp; VLOOKUP(MID(AQ846,3,1),REVTRANS2,2,FALSE)
&amp; VLOOKUP(MID(AQ846,4,1),REVTRANS2,2,FALSE)
&amp; VLOOKUP(MID(AQ846,5,1),REVTRANS2,2,FALSE)
)</f>
        <v>QQQQ3</v>
      </c>
      <c r="AV846">
        <f t="shared" ca="1" si="545"/>
        <v>0</v>
      </c>
      <c r="AW846">
        <f t="shared" ca="1" si="552"/>
        <v>0</v>
      </c>
      <c r="AX846">
        <f t="shared" ca="1" si="552"/>
        <v>1</v>
      </c>
      <c r="AY846">
        <f t="shared" ca="1" si="552"/>
        <v>0</v>
      </c>
      <c r="AZ846">
        <f t="shared" ca="1" si="552"/>
        <v>0</v>
      </c>
      <c r="BA846">
        <f t="shared" ca="1" si="552"/>
        <v>0</v>
      </c>
      <c r="BB846">
        <f t="shared" ca="1" si="552"/>
        <v>0</v>
      </c>
      <c r="BC846">
        <f t="shared" ca="1" si="552"/>
        <v>0</v>
      </c>
      <c r="BD846">
        <f t="shared" ca="1" si="552"/>
        <v>0</v>
      </c>
      <c r="BE846">
        <f t="shared" ca="1" si="552"/>
        <v>0</v>
      </c>
      <c r="BF846">
        <f t="shared" ca="1" si="552"/>
        <v>4</v>
      </c>
      <c r="BG846">
        <f t="shared" ca="1" si="552"/>
        <v>0</v>
      </c>
      <c r="BH846">
        <f t="shared" ca="1" si="552"/>
        <v>0</v>
      </c>
      <c r="BI846" s="37">
        <f t="shared" ca="1" si="552"/>
        <v>0</v>
      </c>
      <c r="BJ846" t="b">
        <f t="shared" ref="BJ846:BJ909" ca="1" si="575">IF($C846=0,"",MAX($AV846:$BH846)+$BI846=5)</f>
        <v>0</v>
      </c>
      <c r="BK846" t="b">
        <f t="shared" ref="BK846:BK909" ca="1" si="576">IF($C846=0,"",MAX($AV846:$BH846)+$BI846=4)</f>
        <v>1</v>
      </c>
      <c r="BL846" t="b">
        <f t="shared" ref="BL846:BL909" ca="1" si="577">IF($C846=0,"",
OR(
AND(MAX($AV846:$BH846)=2,COUNTIF($AV846:$BH846,2)=2,$BI846=1),
AND(MAX($AV846:$BH846)=3,COUNTIF($AV846:$BH846,2)=1,$BI846=0)
)
)</f>
        <v>0</v>
      </c>
      <c r="BM846" t="b">
        <f t="shared" ref="BM846:BM909" ca="1" si="578">IF($C846=0,"",
OR(
AND(MAX($AV846:$BH846)=2,COUNTIF($AV846:$BH846,2)=1,$BI846=1),
AND(MAX($AV846:$BH846)=1,$BI846=2),
AND(MAX($AV846:$BH846)=3,COUNTIF($AV846:$BH846,2)=0,$BI846=0)))</f>
        <v>0</v>
      </c>
      <c r="BN846" t="b">
        <f t="shared" ref="BN846:BN909" ca="1" si="579">IF($C846=0,"",
OR(
AND(MAX($AV846:$BH846)=2,COUNTIF($AV846:$BH846,2)=2,$BI846=0),
AND(MAX($AV846:$BH846)=3,COUNTIF($AV846:$BH846,1)=2,$BI846=1)
)
)</f>
        <v>0</v>
      </c>
      <c r="BO846" t="b">
        <f t="shared" ref="BO846:BO909" ca="1" si="580">IF($C846=0,"",
OR(
AND(MAX($AV846:$BH846)=2,COUNTIF($AV846:$BH846,2)=1,$BI846=0),
AND(MAX($AV846:$BH846)=1,$BI846=1)
)
)</f>
        <v>0</v>
      </c>
      <c r="BP846" t="b">
        <f t="shared" ref="BP846:BP909" ca="1" si="581">IF($C846=0,"",
AND(MAX($AV846:$BH846)=1,$BI846=0)
)</f>
        <v>0</v>
      </c>
      <c r="BQ846">
        <f t="shared" ref="BQ846:BQ909" ca="1" si="582">IF($C846=0,"",COUNTIF(BJ846:BP846,TRUE))</f>
        <v>1</v>
      </c>
      <c r="BR846">
        <f t="shared" ref="BR846:BR909" ca="1" si="583">IF($C846=0,"",BJ846*70000+BK846*60000+BL846*50000+BM846*40000+BN846*30000+BO846*20000+BP846*10000+AT846)</f>
        <v>60834</v>
      </c>
      <c r="BS846" cm="1">
        <f t="array" aca="1" ref="BS846" ca="1">IF($C846=0,"",RANK(BR846,OFFSET(KKK,0,0,LAST,1),-1))</f>
        <v>941</v>
      </c>
      <c r="BT846" s="19">
        <f t="shared" ref="BT846:BT909" ca="1" si="584">IF($C846=0,"",BS846*AS846)</f>
        <v>194787</v>
      </c>
    </row>
    <row r="847" spans="1:72">
      <c r="A847">
        <v>835</v>
      </c>
      <c r="C847" s="9" t="str">
        <f t="shared" ca="1" si="553"/>
        <v>QK777 249</v>
      </c>
      <c r="D847">
        <f t="shared" ca="1" si="555"/>
        <v>9</v>
      </c>
      <c r="E847" t="str">
        <f t="shared" ca="1" si="568"/>
        <v>QK777</v>
      </c>
      <c r="F847" t="str">
        <f t="shared" ca="1" si="556"/>
        <v>NOGGG</v>
      </c>
      <c r="G847" t="str">
        <f t="shared" ca="1" si="569"/>
        <v>NOGGG 249</v>
      </c>
      <c r="H847" t="str">
        <f ca="1"/>
        <v>NNNNE 623</v>
      </c>
      <c r="I847" t="str" cm="1">
        <f t="array" aca="1" ref="I847:J847" ca="1">IF($C847=0,"",_xlfn.TEXTSPLIT(H847," "))</f>
        <v>NNNNE</v>
      </c>
      <c r="J847" t="str">
        <f ca="1"/>
        <v>623</v>
      </c>
      <c r="K847">
        <f t="shared" ca="1" si="570"/>
        <v>623</v>
      </c>
      <c r="L847">
        <f ca="1"/>
        <v>835</v>
      </c>
      <c r="M847" t="str">
        <f t="shared" ca="1" si="557"/>
        <v>QQQQ5</v>
      </c>
      <c r="N847">
        <f t="shared" ca="1" si="549"/>
        <v>0</v>
      </c>
      <c r="O847">
        <f t="shared" ref="O847:AA856" ca="1" si="585">IF($C847=0,"",(LEN($M847)-LEN(SUBSTITUTE($M847,O$11,""))))</f>
        <v>0</v>
      </c>
      <c r="P847">
        <f t="shared" ca="1" si="585"/>
        <v>0</v>
      </c>
      <c r="Q847">
        <f t="shared" ca="1" si="585"/>
        <v>0</v>
      </c>
      <c r="R847">
        <f t="shared" ca="1" si="585"/>
        <v>1</v>
      </c>
      <c r="S847">
        <f t="shared" ca="1" si="585"/>
        <v>0</v>
      </c>
      <c r="T847">
        <f t="shared" ca="1" si="585"/>
        <v>0</v>
      </c>
      <c r="U847">
        <f t="shared" ca="1" si="585"/>
        <v>0</v>
      </c>
      <c r="V847">
        <f t="shared" ca="1" si="585"/>
        <v>0</v>
      </c>
      <c r="W847">
        <f t="shared" ca="1" si="585"/>
        <v>0</v>
      </c>
      <c r="X847">
        <f t="shared" ca="1" si="585"/>
        <v>0</v>
      </c>
      <c r="Y847">
        <f t="shared" ca="1" si="585"/>
        <v>4</v>
      </c>
      <c r="Z847">
        <f t="shared" ca="1" si="585"/>
        <v>0</v>
      </c>
      <c r="AA847">
        <f t="shared" ca="1" si="585"/>
        <v>0</v>
      </c>
      <c r="AB847">
        <f t="shared" ca="1" si="571"/>
        <v>5</v>
      </c>
      <c r="AC847" t="b">
        <f t="shared" ca="1" si="558"/>
        <v>0</v>
      </c>
      <c r="AD847" t="b">
        <f t="shared" ca="1" si="559"/>
        <v>1</v>
      </c>
      <c r="AE847" t="b">
        <f t="shared" ca="1" si="560"/>
        <v>0</v>
      </c>
      <c r="AF847" t="b">
        <f t="shared" ca="1" si="561"/>
        <v>0</v>
      </c>
      <c r="AG847" t="b">
        <f t="shared" ca="1" si="562"/>
        <v>0</v>
      </c>
      <c r="AH847" t="b">
        <f t="shared" ca="1" si="563"/>
        <v>0</v>
      </c>
      <c r="AI847" t="b">
        <f t="shared" ca="1" si="564"/>
        <v>0</v>
      </c>
      <c r="AJ847">
        <f t="shared" ca="1" si="572"/>
        <v>1</v>
      </c>
      <c r="AK847">
        <f t="shared" ca="1" si="565"/>
        <v>60835</v>
      </c>
      <c r="AL847">
        <f t="shared" ca="1" si="566"/>
        <v>984</v>
      </c>
      <c r="AM847" s="19">
        <f t="shared" ca="1" si="567"/>
        <v>613032</v>
      </c>
      <c r="AN847" t="str">
        <f ca="1">IF($C847=0,"",
VLOOKUP(MID($E847,1,1),TRANSF2,2,FALSE)
&amp; VLOOKUP(MID($E847,2,1),TRANSF2,2,FALSE)
&amp; VLOOKUP(MID($E847,3,1),TRANSF2,2,FALSE)
&amp; VLOOKUP(MID($E847,4,1),TRANSF2,2,FALSE)
&amp; VLOOKUP(MID($E847,5,1),TRANSF2,2,FALSE)
)</f>
        <v>NOGGG</v>
      </c>
      <c r="AO847" t="str">
        <f t="shared" ca="1" si="573"/>
        <v>NOGGG 249</v>
      </c>
      <c r="AP847" t="str">
        <f ca="1"/>
        <v>NNNNE 623</v>
      </c>
      <c r="AQ847" t="str" cm="1">
        <f t="array" aca="1" ref="AQ847:AR847" ca="1">IF($C847=0,"",_xlfn.TEXTSPLIT(AP847," "))</f>
        <v>NNNNE</v>
      </c>
      <c r="AR847" t="str">
        <f ca="1"/>
        <v>623</v>
      </c>
      <c r="AS847">
        <f t="shared" ca="1" si="574"/>
        <v>623</v>
      </c>
      <c r="AT847">
        <f ca="1"/>
        <v>835</v>
      </c>
      <c r="AU847" t="str">
        <f ca="1">IF($C847=0,"",
VLOOKUP(MID(AQ847,1,1),REVTRANS2,2,FALSE)
&amp; VLOOKUP(MID(AQ847,2,1),REVTRANS2,2,FALSE)
&amp; VLOOKUP(MID(AQ847,3,1),REVTRANS2,2,FALSE)
&amp; VLOOKUP(MID(AQ847,4,1),REVTRANS2,2,FALSE)
&amp; VLOOKUP(MID(AQ847,5,1),REVTRANS2,2,FALSE)
)</f>
        <v>QQQQ5</v>
      </c>
      <c r="AV847">
        <f t="shared" ca="1" si="545"/>
        <v>0</v>
      </c>
      <c r="AW847">
        <f t="shared" ca="1" si="552"/>
        <v>0</v>
      </c>
      <c r="AX847">
        <f t="shared" ca="1" si="552"/>
        <v>0</v>
      </c>
      <c r="AY847">
        <f t="shared" ca="1" si="552"/>
        <v>0</v>
      </c>
      <c r="AZ847">
        <f t="shared" ca="1" si="552"/>
        <v>1</v>
      </c>
      <c r="BA847">
        <f t="shared" ca="1" si="552"/>
        <v>0</v>
      </c>
      <c r="BB847">
        <f t="shared" ca="1" si="552"/>
        <v>0</v>
      </c>
      <c r="BC847">
        <f t="shared" ca="1" si="552"/>
        <v>0</v>
      </c>
      <c r="BD847">
        <f t="shared" ca="1" si="552"/>
        <v>0</v>
      </c>
      <c r="BE847">
        <f t="shared" ca="1" si="552"/>
        <v>0</v>
      </c>
      <c r="BF847">
        <f t="shared" ca="1" si="552"/>
        <v>4</v>
      </c>
      <c r="BG847">
        <f t="shared" ca="1" si="552"/>
        <v>0</v>
      </c>
      <c r="BH847">
        <f t="shared" ca="1" si="552"/>
        <v>0</v>
      </c>
      <c r="BI847" s="37">
        <f t="shared" ca="1" si="552"/>
        <v>0</v>
      </c>
      <c r="BJ847" t="b">
        <f t="shared" ca="1" si="575"/>
        <v>0</v>
      </c>
      <c r="BK847" t="b">
        <f t="shared" ca="1" si="576"/>
        <v>1</v>
      </c>
      <c r="BL847" t="b">
        <f t="shared" ca="1" si="577"/>
        <v>0</v>
      </c>
      <c r="BM847" t="b">
        <f t="shared" ca="1" si="578"/>
        <v>0</v>
      </c>
      <c r="BN847" t="b">
        <f t="shared" ca="1" si="579"/>
        <v>0</v>
      </c>
      <c r="BO847" t="b">
        <f t="shared" ca="1" si="580"/>
        <v>0</v>
      </c>
      <c r="BP847" t="b">
        <f t="shared" ca="1" si="581"/>
        <v>0</v>
      </c>
      <c r="BQ847">
        <f t="shared" ca="1" si="582"/>
        <v>1</v>
      </c>
      <c r="BR847">
        <f t="shared" ca="1" si="583"/>
        <v>60835</v>
      </c>
      <c r="BS847" cm="1">
        <f t="array" aca="1" ref="BS847" ca="1">IF($C847=0,"",RANK(BR847,OFFSET(KKK,0,0,LAST,1),-1))</f>
        <v>942</v>
      </c>
      <c r="BT847" s="19">
        <f t="shared" ca="1" si="584"/>
        <v>586866</v>
      </c>
    </row>
    <row r="848" spans="1:72">
      <c r="A848">
        <v>836</v>
      </c>
      <c r="C848" s="9" t="str">
        <f t="shared" ca="1" si="553"/>
        <v>84649 397</v>
      </c>
      <c r="D848">
        <f t="shared" ca="1" si="555"/>
        <v>9</v>
      </c>
      <c r="E848" t="str">
        <f t="shared" ca="1" si="568"/>
        <v>84649</v>
      </c>
      <c r="F848" t="str">
        <f t="shared" ca="1" si="556"/>
        <v>HDFDI</v>
      </c>
      <c r="G848" t="str">
        <f t="shared" ca="1" si="569"/>
        <v>HDFDI 397</v>
      </c>
      <c r="H848" t="str">
        <f ca="1"/>
        <v>NNNNP 522</v>
      </c>
      <c r="I848" t="str" cm="1">
        <f t="array" aca="1" ref="I848:J848" ca="1">IF($C848=0,"",_xlfn.TEXTSPLIT(H848," "))</f>
        <v>NNNNP</v>
      </c>
      <c r="J848" t="str">
        <f ca="1"/>
        <v>522</v>
      </c>
      <c r="K848">
        <f t="shared" ca="1" si="570"/>
        <v>522</v>
      </c>
      <c r="L848">
        <f ca="1"/>
        <v>836</v>
      </c>
      <c r="M848" t="str">
        <f t="shared" ca="1" si="557"/>
        <v>QQQQA</v>
      </c>
      <c r="N848">
        <f t="shared" ca="1" si="549"/>
        <v>0</v>
      </c>
      <c r="O848">
        <f t="shared" ca="1" si="585"/>
        <v>0</v>
      </c>
      <c r="P848">
        <f t="shared" ca="1" si="585"/>
        <v>0</v>
      </c>
      <c r="Q848">
        <f t="shared" ca="1" si="585"/>
        <v>0</v>
      </c>
      <c r="R848">
        <f t="shared" ca="1" si="585"/>
        <v>0</v>
      </c>
      <c r="S848">
        <f t="shared" ca="1" si="585"/>
        <v>0</v>
      </c>
      <c r="T848">
        <f t="shared" ca="1" si="585"/>
        <v>0</v>
      </c>
      <c r="U848">
        <f t="shared" ca="1" si="585"/>
        <v>0</v>
      </c>
      <c r="V848">
        <f t="shared" ca="1" si="585"/>
        <v>0</v>
      </c>
      <c r="W848">
        <f t="shared" ca="1" si="585"/>
        <v>0</v>
      </c>
      <c r="X848">
        <f t="shared" ca="1" si="585"/>
        <v>0</v>
      </c>
      <c r="Y848">
        <f t="shared" ca="1" si="585"/>
        <v>4</v>
      </c>
      <c r="Z848">
        <f t="shared" ca="1" si="585"/>
        <v>0</v>
      </c>
      <c r="AA848">
        <f t="shared" ca="1" si="585"/>
        <v>1</v>
      </c>
      <c r="AB848">
        <f t="shared" ca="1" si="571"/>
        <v>5</v>
      </c>
      <c r="AC848" t="b">
        <f t="shared" ca="1" si="558"/>
        <v>0</v>
      </c>
      <c r="AD848" t="b">
        <f t="shared" ca="1" si="559"/>
        <v>1</v>
      </c>
      <c r="AE848" t="b">
        <f t="shared" ca="1" si="560"/>
        <v>0</v>
      </c>
      <c r="AF848" t="b">
        <f t="shared" ca="1" si="561"/>
        <v>0</v>
      </c>
      <c r="AG848" t="b">
        <f t="shared" ca="1" si="562"/>
        <v>0</v>
      </c>
      <c r="AH848" t="b">
        <f t="shared" ca="1" si="563"/>
        <v>0</v>
      </c>
      <c r="AI848" t="b">
        <f t="shared" ca="1" si="564"/>
        <v>0</v>
      </c>
      <c r="AJ848">
        <f t="shared" ca="1" si="572"/>
        <v>1</v>
      </c>
      <c r="AK848">
        <f t="shared" ca="1" si="565"/>
        <v>60836</v>
      </c>
      <c r="AL848">
        <f t="shared" ca="1" si="566"/>
        <v>985</v>
      </c>
      <c r="AM848" s="19">
        <f t="shared" ca="1" si="567"/>
        <v>514170</v>
      </c>
      <c r="AN848" t="str">
        <f ca="1">IF($C848=0,"",
VLOOKUP(MID($E848,1,1),TRANSF2,2,FALSE)
&amp; VLOOKUP(MID($E848,2,1),TRANSF2,2,FALSE)
&amp; VLOOKUP(MID($E848,3,1),TRANSF2,2,FALSE)
&amp; VLOOKUP(MID($E848,4,1),TRANSF2,2,FALSE)
&amp; VLOOKUP(MID($E848,5,1),TRANSF2,2,FALSE)
)</f>
        <v>HDFDI</v>
      </c>
      <c r="AO848" t="str">
        <f t="shared" ca="1" si="573"/>
        <v>HDFDI 397</v>
      </c>
      <c r="AP848" t="str">
        <f ca="1"/>
        <v>NNNNP 522</v>
      </c>
      <c r="AQ848" t="str" cm="1">
        <f t="array" aca="1" ref="AQ848:AR848" ca="1">IF($C848=0,"",_xlfn.TEXTSPLIT(AP848," "))</f>
        <v>NNNNP</v>
      </c>
      <c r="AR848" t="str">
        <f ca="1"/>
        <v>522</v>
      </c>
      <c r="AS848">
        <f t="shared" ca="1" si="574"/>
        <v>522</v>
      </c>
      <c r="AT848">
        <f ca="1"/>
        <v>836</v>
      </c>
      <c r="AU848" t="str">
        <f ca="1">IF($C848=0,"",
VLOOKUP(MID(AQ848,1,1),REVTRANS2,2,FALSE)
&amp; VLOOKUP(MID(AQ848,2,1),REVTRANS2,2,FALSE)
&amp; VLOOKUP(MID(AQ848,3,1),REVTRANS2,2,FALSE)
&amp; VLOOKUP(MID(AQ848,4,1),REVTRANS2,2,FALSE)
&amp; VLOOKUP(MID(AQ848,5,1),REVTRANS2,2,FALSE)
)</f>
        <v>QQQQA</v>
      </c>
      <c r="AV848">
        <f t="shared" ca="1" si="545"/>
        <v>0</v>
      </c>
      <c r="AW848">
        <f t="shared" ca="1" si="552"/>
        <v>0</v>
      </c>
      <c r="AX848">
        <f t="shared" ca="1" si="552"/>
        <v>0</v>
      </c>
      <c r="AY848">
        <f t="shared" ca="1" si="552"/>
        <v>0</v>
      </c>
      <c r="AZ848">
        <f t="shared" ca="1" si="552"/>
        <v>0</v>
      </c>
      <c r="BA848">
        <f t="shared" ca="1" si="552"/>
        <v>0</v>
      </c>
      <c r="BB848">
        <f t="shared" ca="1" si="552"/>
        <v>0</v>
      </c>
      <c r="BC848">
        <f t="shared" ca="1" si="552"/>
        <v>0</v>
      </c>
      <c r="BD848">
        <f t="shared" ca="1" si="552"/>
        <v>0</v>
      </c>
      <c r="BE848">
        <f t="shared" ca="1" si="552"/>
        <v>0</v>
      </c>
      <c r="BF848">
        <f t="shared" ca="1" si="552"/>
        <v>4</v>
      </c>
      <c r="BG848">
        <f t="shared" ca="1" si="552"/>
        <v>0</v>
      </c>
      <c r="BH848">
        <f t="shared" ca="1" si="552"/>
        <v>1</v>
      </c>
      <c r="BI848" s="37">
        <f t="shared" ca="1" si="552"/>
        <v>0</v>
      </c>
      <c r="BJ848" t="b">
        <f t="shared" ca="1" si="575"/>
        <v>0</v>
      </c>
      <c r="BK848" t="b">
        <f t="shared" ca="1" si="576"/>
        <v>1</v>
      </c>
      <c r="BL848" t="b">
        <f t="shared" ca="1" si="577"/>
        <v>0</v>
      </c>
      <c r="BM848" t="b">
        <f t="shared" ca="1" si="578"/>
        <v>0</v>
      </c>
      <c r="BN848" t="b">
        <f t="shared" ca="1" si="579"/>
        <v>0</v>
      </c>
      <c r="BO848" t="b">
        <f t="shared" ca="1" si="580"/>
        <v>0</v>
      </c>
      <c r="BP848" t="b">
        <f t="shared" ca="1" si="581"/>
        <v>0</v>
      </c>
      <c r="BQ848">
        <f t="shared" ca="1" si="582"/>
        <v>1</v>
      </c>
      <c r="BR848">
        <f t="shared" ca="1" si="583"/>
        <v>60836</v>
      </c>
      <c r="BS848" cm="1">
        <f t="array" aca="1" ref="BS848" ca="1">IF($C848=0,"",RANK(BR848,OFFSET(KKK,0,0,LAST,1),-1))</f>
        <v>943</v>
      </c>
      <c r="BT848" s="19">
        <f t="shared" ca="1" si="584"/>
        <v>492246</v>
      </c>
    </row>
    <row r="849" spans="1:72">
      <c r="A849">
        <v>837</v>
      </c>
      <c r="C849" s="9" t="str">
        <f t="shared" ca="1" si="553"/>
        <v>T7T96 761</v>
      </c>
      <c r="D849">
        <f t="shared" ca="1" si="555"/>
        <v>9</v>
      </c>
      <c r="E849" t="str">
        <f t="shared" ca="1" si="568"/>
        <v>T7T96</v>
      </c>
      <c r="F849" t="str">
        <f t="shared" ca="1" si="556"/>
        <v>LGLIF</v>
      </c>
      <c r="G849" t="str">
        <f t="shared" ca="1" si="569"/>
        <v>LGLIF 761</v>
      </c>
      <c r="H849" t="str">
        <f ca="1"/>
        <v>NNOMF 454</v>
      </c>
      <c r="I849" t="str" cm="1">
        <f t="array" aca="1" ref="I849:J849" ca="1">IF($C849=0,"",_xlfn.TEXTSPLIT(H849," "))</f>
        <v>NNOMF</v>
      </c>
      <c r="J849" t="str">
        <f ca="1"/>
        <v>454</v>
      </c>
      <c r="K849">
        <f t="shared" ca="1" si="570"/>
        <v>454</v>
      </c>
      <c r="L849">
        <f ca="1"/>
        <v>837</v>
      </c>
      <c r="M849" t="str">
        <f t="shared" ca="1" si="557"/>
        <v>QQKJ6</v>
      </c>
      <c r="N849">
        <f t="shared" ca="1" si="549"/>
        <v>0</v>
      </c>
      <c r="O849">
        <f t="shared" ca="1" si="585"/>
        <v>0</v>
      </c>
      <c r="P849">
        <f t="shared" ca="1" si="585"/>
        <v>0</v>
      </c>
      <c r="Q849">
        <f t="shared" ca="1" si="585"/>
        <v>0</v>
      </c>
      <c r="R849">
        <f t="shared" ca="1" si="585"/>
        <v>0</v>
      </c>
      <c r="S849">
        <f t="shared" ca="1" si="585"/>
        <v>1</v>
      </c>
      <c r="T849">
        <f t="shared" ca="1" si="585"/>
        <v>0</v>
      </c>
      <c r="U849">
        <f t="shared" ca="1" si="585"/>
        <v>0</v>
      </c>
      <c r="V849">
        <f t="shared" ca="1" si="585"/>
        <v>0</v>
      </c>
      <c r="W849">
        <f t="shared" ca="1" si="585"/>
        <v>0</v>
      </c>
      <c r="X849">
        <f t="shared" ca="1" si="585"/>
        <v>1</v>
      </c>
      <c r="Y849">
        <f t="shared" ca="1" si="585"/>
        <v>2</v>
      </c>
      <c r="Z849">
        <f t="shared" ca="1" si="585"/>
        <v>1</v>
      </c>
      <c r="AA849">
        <f t="shared" ca="1" si="585"/>
        <v>0</v>
      </c>
      <c r="AB849">
        <f t="shared" ca="1" si="571"/>
        <v>5</v>
      </c>
      <c r="AC849" t="b">
        <f t="shared" ca="1" si="558"/>
        <v>0</v>
      </c>
      <c r="AD849" t="b">
        <f t="shared" ca="1" si="559"/>
        <v>0</v>
      </c>
      <c r="AE849" t="b">
        <f t="shared" ca="1" si="560"/>
        <v>0</v>
      </c>
      <c r="AF849" t="b">
        <f t="shared" ca="1" si="561"/>
        <v>0</v>
      </c>
      <c r="AG849" t="b">
        <f t="shared" ca="1" si="562"/>
        <v>0</v>
      </c>
      <c r="AH849" t="b">
        <f t="shared" ca="1" si="563"/>
        <v>1</v>
      </c>
      <c r="AI849" t="b">
        <f t="shared" ca="1" si="564"/>
        <v>0</v>
      </c>
      <c r="AJ849">
        <f t="shared" ca="1" si="572"/>
        <v>1</v>
      </c>
      <c r="AK849">
        <f t="shared" ca="1" si="565"/>
        <v>20837</v>
      </c>
      <c r="AL849">
        <f t="shared" ca="1" si="566"/>
        <v>402</v>
      </c>
      <c r="AM849" s="19">
        <f t="shared" ca="1" si="567"/>
        <v>182508</v>
      </c>
      <c r="AN849" t="str">
        <f ca="1">IF($C849=0,"",
VLOOKUP(MID($E849,1,1),TRANSF2,2,FALSE)
&amp; VLOOKUP(MID($E849,2,1),TRANSF2,2,FALSE)
&amp; VLOOKUP(MID($E849,3,1),TRANSF2,2,FALSE)
&amp; VLOOKUP(MID($E849,4,1),TRANSF2,2,FALSE)
&amp; VLOOKUP(MID($E849,5,1),TRANSF2,2,FALSE)
)</f>
        <v>LGLIF</v>
      </c>
      <c r="AO849" t="str">
        <f t="shared" ca="1" si="573"/>
        <v>LGLIF 761</v>
      </c>
      <c r="AP849" t="str">
        <f ca="1"/>
        <v>NNOAA 621</v>
      </c>
      <c r="AQ849" t="str" cm="1">
        <f t="array" aca="1" ref="AQ849:AR849" ca="1">IF($C849=0,"",_xlfn.TEXTSPLIT(AP849," "))</f>
        <v>NNOAA</v>
      </c>
      <c r="AR849" t="str">
        <f ca="1"/>
        <v>621</v>
      </c>
      <c r="AS849">
        <f t="shared" ca="1" si="574"/>
        <v>621</v>
      </c>
      <c r="AT849">
        <f ca="1"/>
        <v>837</v>
      </c>
      <c r="AU849" t="str">
        <f ca="1">IF($C849=0,"",
VLOOKUP(MID(AQ849,1,1),REVTRANS2,2,FALSE)
&amp; VLOOKUP(MID(AQ849,2,1),REVTRANS2,2,FALSE)
&amp; VLOOKUP(MID(AQ849,3,1),REVTRANS2,2,FALSE)
&amp; VLOOKUP(MID(AQ849,4,1),REVTRANS2,2,FALSE)
&amp; VLOOKUP(MID(AQ849,5,1),REVTRANS2,2,FALSE)
)</f>
        <v>QQKJJ</v>
      </c>
      <c r="AV849">
        <f t="shared" ca="1" si="545"/>
        <v>0</v>
      </c>
      <c r="AW849">
        <f t="shared" ca="1" si="552"/>
        <v>0</v>
      </c>
      <c r="AX849">
        <f t="shared" ca="1" si="552"/>
        <v>0</v>
      </c>
      <c r="AY849">
        <f t="shared" ca="1" si="552"/>
        <v>0</v>
      </c>
      <c r="AZ849">
        <f t="shared" ca="1" si="552"/>
        <v>0</v>
      </c>
      <c r="BA849">
        <f t="shared" ca="1" si="552"/>
        <v>0</v>
      </c>
      <c r="BB849">
        <f t="shared" ca="1" si="552"/>
        <v>0</v>
      </c>
      <c r="BC849">
        <f t="shared" ca="1" si="552"/>
        <v>0</v>
      </c>
      <c r="BD849">
        <f t="shared" ca="1" si="552"/>
        <v>0</v>
      </c>
      <c r="BE849">
        <f t="shared" ca="1" si="552"/>
        <v>0</v>
      </c>
      <c r="BF849">
        <f t="shared" ca="1" si="552"/>
        <v>2</v>
      </c>
      <c r="BG849">
        <f t="shared" ca="1" si="552"/>
        <v>1</v>
      </c>
      <c r="BH849">
        <f t="shared" ca="1" si="552"/>
        <v>0</v>
      </c>
      <c r="BI849" s="37">
        <f t="shared" ca="1" si="552"/>
        <v>2</v>
      </c>
      <c r="BJ849" t="b">
        <f t="shared" ca="1" si="575"/>
        <v>0</v>
      </c>
      <c r="BK849" t="b">
        <f t="shared" ca="1" si="576"/>
        <v>1</v>
      </c>
      <c r="BL849" t="b">
        <f t="shared" ca="1" si="577"/>
        <v>0</v>
      </c>
      <c r="BM849" t="b">
        <f t="shared" ca="1" si="578"/>
        <v>0</v>
      </c>
      <c r="BN849" t="b">
        <f t="shared" ca="1" si="579"/>
        <v>0</v>
      </c>
      <c r="BO849" t="b">
        <f t="shared" ca="1" si="580"/>
        <v>0</v>
      </c>
      <c r="BP849" t="b">
        <f t="shared" ca="1" si="581"/>
        <v>0</v>
      </c>
      <c r="BQ849">
        <f t="shared" ca="1" si="582"/>
        <v>1</v>
      </c>
      <c r="BR849">
        <f t="shared" ca="1" si="583"/>
        <v>60837</v>
      </c>
      <c r="BS849" cm="1">
        <f t="array" aca="1" ref="BS849" ca="1">IF($C849=0,"",RANK(BR849,OFFSET(KKK,0,0,LAST,1),-1))</f>
        <v>944</v>
      </c>
      <c r="BT849" s="19">
        <f t="shared" ca="1" si="584"/>
        <v>586224</v>
      </c>
    </row>
    <row r="850" spans="1:72">
      <c r="A850">
        <v>838</v>
      </c>
      <c r="C850" s="9" t="str">
        <f t="shared" ca="1" si="553"/>
        <v>4TAQQ 378</v>
      </c>
      <c r="D850">
        <f t="shared" ca="1" si="555"/>
        <v>9</v>
      </c>
      <c r="E850" t="str">
        <f t="shared" ca="1" si="568"/>
        <v>4TAQQ</v>
      </c>
      <c r="F850" t="str">
        <f t="shared" ca="1" si="556"/>
        <v>DLPNN</v>
      </c>
      <c r="G850" t="str">
        <f t="shared" ca="1" si="569"/>
        <v>DLPNN 378</v>
      </c>
      <c r="H850" t="str">
        <f ca="1"/>
        <v>NNOMM 621</v>
      </c>
      <c r="I850" t="str" cm="1">
        <f t="array" aca="1" ref="I850:J850" ca="1">IF($C850=0,"",_xlfn.TEXTSPLIT(H850," "))</f>
        <v>NNOMM</v>
      </c>
      <c r="J850" t="str">
        <f ca="1"/>
        <v>621</v>
      </c>
      <c r="K850">
        <f t="shared" ca="1" si="570"/>
        <v>621</v>
      </c>
      <c r="L850">
        <f ca="1"/>
        <v>838</v>
      </c>
      <c r="M850" t="str">
        <f t="shared" ca="1" si="557"/>
        <v>QQKJJ</v>
      </c>
      <c r="N850">
        <f t="shared" ca="1" si="549"/>
        <v>0</v>
      </c>
      <c r="O850">
        <f t="shared" ca="1" si="585"/>
        <v>0</v>
      </c>
      <c r="P850">
        <f t="shared" ca="1" si="585"/>
        <v>0</v>
      </c>
      <c r="Q850">
        <f t="shared" ca="1" si="585"/>
        <v>0</v>
      </c>
      <c r="R850">
        <f t="shared" ca="1" si="585"/>
        <v>0</v>
      </c>
      <c r="S850">
        <f t="shared" ca="1" si="585"/>
        <v>0</v>
      </c>
      <c r="T850">
        <f t="shared" ca="1" si="585"/>
        <v>0</v>
      </c>
      <c r="U850">
        <f t="shared" ca="1" si="585"/>
        <v>0</v>
      </c>
      <c r="V850">
        <f t="shared" ca="1" si="585"/>
        <v>0</v>
      </c>
      <c r="W850">
        <f t="shared" ca="1" si="585"/>
        <v>0</v>
      </c>
      <c r="X850">
        <f t="shared" ca="1" si="585"/>
        <v>2</v>
      </c>
      <c r="Y850">
        <f t="shared" ca="1" si="585"/>
        <v>2</v>
      </c>
      <c r="Z850">
        <f t="shared" ca="1" si="585"/>
        <v>1</v>
      </c>
      <c r="AA850">
        <f t="shared" ca="1" si="585"/>
        <v>0</v>
      </c>
      <c r="AB850">
        <f t="shared" ca="1" si="571"/>
        <v>5</v>
      </c>
      <c r="AC850" t="b">
        <f t="shared" ca="1" si="558"/>
        <v>0</v>
      </c>
      <c r="AD850" t="b">
        <f t="shared" ca="1" si="559"/>
        <v>0</v>
      </c>
      <c r="AE850" t="b">
        <f t="shared" ca="1" si="560"/>
        <v>0</v>
      </c>
      <c r="AF850" t="b">
        <f t="shared" ca="1" si="561"/>
        <v>0</v>
      </c>
      <c r="AG850" t="b">
        <f t="shared" ca="1" si="562"/>
        <v>1</v>
      </c>
      <c r="AH850" t="b">
        <f t="shared" ca="1" si="563"/>
        <v>0</v>
      </c>
      <c r="AI850" t="b">
        <f t="shared" ca="1" si="564"/>
        <v>0</v>
      </c>
      <c r="AJ850">
        <f t="shared" ca="1" si="572"/>
        <v>1</v>
      </c>
      <c r="AK850">
        <f t="shared" ca="1" si="565"/>
        <v>30838</v>
      </c>
      <c r="AL850">
        <f t="shared" ca="1" si="566"/>
        <v>589</v>
      </c>
      <c r="AM850" s="19">
        <f t="shared" ca="1" si="567"/>
        <v>365769</v>
      </c>
      <c r="AN850" t="str">
        <f ca="1">IF($C850=0,"",
VLOOKUP(MID($E850,1,1),TRANSF2,2,FALSE)
&amp; VLOOKUP(MID($E850,2,1),TRANSF2,2,FALSE)
&amp; VLOOKUP(MID($E850,3,1),TRANSF2,2,FALSE)
&amp; VLOOKUP(MID($E850,4,1),TRANSF2,2,FALSE)
&amp; VLOOKUP(MID($E850,5,1),TRANSF2,2,FALSE)
)</f>
        <v>DLPNN</v>
      </c>
      <c r="AO850" t="str">
        <f t="shared" ca="1" si="573"/>
        <v>DLPNN 378</v>
      </c>
      <c r="AP850" t="str">
        <f ca="1"/>
        <v>NNOAF 454</v>
      </c>
      <c r="AQ850" t="str" cm="1">
        <f t="array" aca="1" ref="AQ850:AR850" ca="1">IF($C850=0,"",_xlfn.TEXTSPLIT(AP850," "))</f>
        <v>NNOAF</v>
      </c>
      <c r="AR850" t="str">
        <f ca="1"/>
        <v>454</v>
      </c>
      <c r="AS850">
        <f t="shared" ca="1" si="574"/>
        <v>454</v>
      </c>
      <c r="AT850">
        <f ca="1"/>
        <v>838</v>
      </c>
      <c r="AU850" t="str">
        <f ca="1">IF($C850=0,"",
VLOOKUP(MID(AQ850,1,1),REVTRANS2,2,FALSE)
&amp; VLOOKUP(MID(AQ850,2,1),REVTRANS2,2,FALSE)
&amp; VLOOKUP(MID(AQ850,3,1),REVTRANS2,2,FALSE)
&amp; VLOOKUP(MID(AQ850,4,1),REVTRANS2,2,FALSE)
&amp; VLOOKUP(MID(AQ850,5,1),REVTRANS2,2,FALSE)
)</f>
        <v>QQKJ6</v>
      </c>
      <c r="AV850">
        <f t="shared" ca="1" si="545"/>
        <v>0</v>
      </c>
      <c r="AW850">
        <f t="shared" ca="1" si="552"/>
        <v>0</v>
      </c>
      <c r="AX850">
        <f t="shared" ca="1" si="552"/>
        <v>0</v>
      </c>
      <c r="AY850">
        <f t="shared" ca="1" si="552"/>
        <v>0</v>
      </c>
      <c r="AZ850">
        <f t="shared" ca="1" si="552"/>
        <v>0</v>
      </c>
      <c r="BA850">
        <f t="shared" ca="1" si="552"/>
        <v>1</v>
      </c>
      <c r="BB850">
        <f t="shared" ca="1" si="552"/>
        <v>0</v>
      </c>
      <c r="BC850">
        <f t="shared" ca="1" si="552"/>
        <v>0</v>
      </c>
      <c r="BD850">
        <f t="shared" ca="1" si="552"/>
        <v>0</v>
      </c>
      <c r="BE850">
        <f t="shared" ca="1" si="552"/>
        <v>0</v>
      </c>
      <c r="BF850">
        <f t="shared" ca="1" si="552"/>
        <v>2</v>
      </c>
      <c r="BG850">
        <f t="shared" ca="1" si="552"/>
        <v>1</v>
      </c>
      <c r="BH850">
        <f t="shared" ca="1" si="552"/>
        <v>0</v>
      </c>
      <c r="BI850" s="37">
        <f t="shared" ca="1" si="552"/>
        <v>1</v>
      </c>
      <c r="BJ850" t="b">
        <f t="shared" ca="1" si="575"/>
        <v>0</v>
      </c>
      <c r="BK850" t="b">
        <f t="shared" ca="1" si="576"/>
        <v>0</v>
      </c>
      <c r="BL850" t="b">
        <f t="shared" ca="1" si="577"/>
        <v>0</v>
      </c>
      <c r="BM850" t="b">
        <f t="shared" ca="1" si="578"/>
        <v>1</v>
      </c>
      <c r="BN850" t="b">
        <f t="shared" ca="1" si="579"/>
        <v>0</v>
      </c>
      <c r="BO850" t="b">
        <f t="shared" ca="1" si="580"/>
        <v>0</v>
      </c>
      <c r="BP850" t="b">
        <f t="shared" ca="1" si="581"/>
        <v>0</v>
      </c>
      <c r="BQ850">
        <f t="shared" ca="1" si="582"/>
        <v>1</v>
      </c>
      <c r="BR850">
        <f t="shared" ca="1" si="583"/>
        <v>40838</v>
      </c>
      <c r="BS850" cm="1">
        <f t="array" aca="1" ref="BS850" ca="1">IF($C850=0,"",RANK(BR850,OFFSET(KKK,0,0,LAST,1),-1))</f>
        <v>653</v>
      </c>
      <c r="BT850" s="19">
        <f t="shared" ca="1" si="584"/>
        <v>296462</v>
      </c>
    </row>
    <row r="851" spans="1:72">
      <c r="A851">
        <v>839</v>
      </c>
      <c r="C851" s="9" t="str">
        <f t="shared" ca="1" si="553"/>
        <v>24274 494</v>
      </c>
      <c r="D851">
        <f t="shared" ca="1" si="555"/>
        <v>9</v>
      </c>
      <c r="E851" t="str">
        <f t="shared" ca="1" si="568"/>
        <v>24274</v>
      </c>
      <c r="F851" t="str">
        <f t="shared" ca="1" si="556"/>
        <v>BDBGD</v>
      </c>
      <c r="G851" t="str">
        <f t="shared" ca="1" si="569"/>
        <v>BDBGD 494</v>
      </c>
      <c r="H851" t="str">
        <f ca="1"/>
        <v>NOFFC 91</v>
      </c>
      <c r="I851" t="str" cm="1">
        <f t="array" aca="1" ref="I851:J851" ca="1">IF($C851=0,"",_xlfn.TEXTSPLIT(H851," "))</f>
        <v>NOFFC</v>
      </c>
      <c r="J851" t="str">
        <f ca="1"/>
        <v>91</v>
      </c>
      <c r="K851">
        <f t="shared" ca="1" si="570"/>
        <v>91</v>
      </c>
      <c r="L851">
        <f ca="1"/>
        <v>839</v>
      </c>
      <c r="M851" t="str">
        <f t="shared" ca="1" si="557"/>
        <v>QK663</v>
      </c>
      <c r="N851">
        <f t="shared" ca="1" si="549"/>
        <v>0</v>
      </c>
      <c r="O851">
        <f t="shared" ca="1" si="585"/>
        <v>0</v>
      </c>
      <c r="P851">
        <f t="shared" ca="1" si="585"/>
        <v>1</v>
      </c>
      <c r="Q851">
        <f t="shared" ca="1" si="585"/>
        <v>0</v>
      </c>
      <c r="R851">
        <f t="shared" ca="1" si="585"/>
        <v>0</v>
      </c>
      <c r="S851">
        <f t="shared" ca="1" si="585"/>
        <v>2</v>
      </c>
      <c r="T851">
        <f t="shared" ca="1" si="585"/>
        <v>0</v>
      </c>
      <c r="U851">
        <f t="shared" ca="1" si="585"/>
        <v>0</v>
      </c>
      <c r="V851">
        <f t="shared" ca="1" si="585"/>
        <v>0</v>
      </c>
      <c r="W851">
        <f t="shared" ca="1" si="585"/>
        <v>0</v>
      </c>
      <c r="X851">
        <f t="shared" ca="1" si="585"/>
        <v>0</v>
      </c>
      <c r="Y851">
        <f t="shared" ca="1" si="585"/>
        <v>1</v>
      </c>
      <c r="Z851">
        <f t="shared" ca="1" si="585"/>
        <v>1</v>
      </c>
      <c r="AA851">
        <f t="shared" ca="1" si="585"/>
        <v>0</v>
      </c>
      <c r="AB851">
        <f t="shared" ca="1" si="571"/>
        <v>5</v>
      </c>
      <c r="AC851" t="b">
        <f t="shared" ca="1" si="558"/>
        <v>0</v>
      </c>
      <c r="AD851" t="b">
        <f t="shared" ca="1" si="559"/>
        <v>0</v>
      </c>
      <c r="AE851" t="b">
        <f t="shared" ca="1" si="560"/>
        <v>0</v>
      </c>
      <c r="AF851" t="b">
        <f t="shared" ca="1" si="561"/>
        <v>0</v>
      </c>
      <c r="AG851" t="b">
        <f t="shared" ca="1" si="562"/>
        <v>0</v>
      </c>
      <c r="AH851" t="b">
        <f t="shared" ca="1" si="563"/>
        <v>1</v>
      </c>
      <c r="AI851" t="b">
        <f t="shared" ca="1" si="564"/>
        <v>0</v>
      </c>
      <c r="AJ851">
        <f t="shared" ca="1" si="572"/>
        <v>1</v>
      </c>
      <c r="AK851">
        <f t="shared" ca="1" si="565"/>
        <v>20839</v>
      </c>
      <c r="AL851">
        <f t="shared" ca="1" si="566"/>
        <v>403</v>
      </c>
      <c r="AM851" s="19">
        <f t="shared" ca="1" si="567"/>
        <v>36673</v>
      </c>
      <c r="AN851" t="str">
        <f ca="1">IF($C851=0,"",
VLOOKUP(MID($E851,1,1),TRANSF2,2,FALSE)
&amp; VLOOKUP(MID($E851,2,1),TRANSF2,2,FALSE)
&amp; VLOOKUP(MID($E851,3,1),TRANSF2,2,FALSE)
&amp; VLOOKUP(MID($E851,4,1),TRANSF2,2,FALSE)
&amp; VLOOKUP(MID($E851,5,1),TRANSF2,2,FALSE)
)</f>
        <v>BDBGD</v>
      </c>
      <c r="AO851" t="str">
        <f t="shared" ca="1" si="573"/>
        <v>BDBGD 494</v>
      </c>
      <c r="AP851" t="str">
        <f ca="1"/>
        <v>NOFFC 91</v>
      </c>
      <c r="AQ851" t="str" cm="1">
        <f t="array" aca="1" ref="AQ851:AR851" ca="1">IF($C851=0,"",_xlfn.TEXTSPLIT(AP851," "))</f>
        <v>NOFFC</v>
      </c>
      <c r="AR851" t="str">
        <f ca="1"/>
        <v>91</v>
      </c>
      <c r="AS851">
        <f t="shared" ca="1" si="574"/>
        <v>91</v>
      </c>
      <c r="AT851">
        <f ca="1"/>
        <v>839</v>
      </c>
      <c r="AU851" t="str">
        <f ca="1">IF($C851=0,"",
VLOOKUP(MID(AQ851,1,1),REVTRANS2,2,FALSE)
&amp; VLOOKUP(MID(AQ851,2,1),REVTRANS2,2,FALSE)
&amp; VLOOKUP(MID(AQ851,3,1),REVTRANS2,2,FALSE)
&amp; VLOOKUP(MID(AQ851,4,1),REVTRANS2,2,FALSE)
&amp; VLOOKUP(MID(AQ851,5,1),REVTRANS2,2,FALSE)
)</f>
        <v>QK663</v>
      </c>
      <c r="AV851">
        <f t="shared" ca="1" si="545"/>
        <v>0</v>
      </c>
      <c r="AW851">
        <f t="shared" ca="1" si="545"/>
        <v>0</v>
      </c>
      <c r="AX851">
        <f t="shared" ca="1" si="545"/>
        <v>1</v>
      </c>
      <c r="AY851">
        <f t="shared" ca="1" si="545"/>
        <v>0</v>
      </c>
      <c r="AZ851">
        <f t="shared" ca="1" si="545"/>
        <v>0</v>
      </c>
      <c r="BA851">
        <f t="shared" ca="1" si="545"/>
        <v>2</v>
      </c>
      <c r="BB851">
        <f t="shared" ca="1" si="545"/>
        <v>0</v>
      </c>
      <c r="BC851">
        <f t="shared" ca="1" si="545"/>
        <v>0</v>
      </c>
      <c r="BD851">
        <f t="shared" ca="1" si="545"/>
        <v>0</v>
      </c>
      <c r="BE851">
        <f t="shared" ca="1" si="545"/>
        <v>0</v>
      </c>
      <c r="BF851">
        <f t="shared" ca="1" si="545"/>
        <v>1</v>
      </c>
      <c r="BG851">
        <f t="shared" ca="1" si="545"/>
        <v>1</v>
      </c>
      <c r="BH851">
        <f t="shared" ca="1" si="545"/>
        <v>0</v>
      </c>
      <c r="BI851" s="37">
        <f t="shared" ca="1" si="545"/>
        <v>0</v>
      </c>
      <c r="BJ851" t="b">
        <f t="shared" ca="1" si="575"/>
        <v>0</v>
      </c>
      <c r="BK851" t="b">
        <f t="shared" ca="1" si="576"/>
        <v>0</v>
      </c>
      <c r="BL851" t="b">
        <f t="shared" ca="1" si="577"/>
        <v>0</v>
      </c>
      <c r="BM851" t="b">
        <f t="shared" ca="1" si="578"/>
        <v>0</v>
      </c>
      <c r="BN851" t="b">
        <f t="shared" ca="1" si="579"/>
        <v>0</v>
      </c>
      <c r="BO851" t="b">
        <f t="shared" ca="1" si="580"/>
        <v>1</v>
      </c>
      <c r="BP851" t="b">
        <f t="shared" ca="1" si="581"/>
        <v>0</v>
      </c>
      <c r="BQ851">
        <f t="shared" ca="1" si="582"/>
        <v>1</v>
      </c>
      <c r="BR851">
        <f t="shared" ca="1" si="583"/>
        <v>20839</v>
      </c>
      <c r="BS851" cm="1">
        <f t="array" aca="1" ref="BS851" ca="1">IF($C851=0,"",RANK(BR851,OFFSET(KKK,0,0,LAST,1),-1))</f>
        <v>294</v>
      </c>
      <c r="BT851" s="19">
        <f t="shared" ca="1" si="584"/>
        <v>26754</v>
      </c>
    </row>
    <row r="852" spans="1:72">
      <c r="A852">
        <v>840</v>
      </c>
      <c r="C852" s="9" t="str">
        <f t="shared" ca="1" si="553"/>
        <v>KJ3KK 845</v>
      </c>
      <c r="D852">
        <f t="shared" ca="1" si="555"/>
        <v>9</v>
      </c>
      <c r="E852" t="str">
        <f t="shared" ca="1" si="568"/>
        <v>KJ3KK</v>
      </c>
      <c r="F852" t="str">
        <f t="shared" ca="1" si="556"/>
        <v>OMCOO</v>
      </c>
      <c r="G852" t="str">
        <f t="shared" ca="1" si="569"/>
        <v>OMCOO 845</v>
      </c>
      <c r="H852" t="str">
        <f ca="1"/>
        <v>NOGGG 249</v>
      </c>
      <c r="I852" t="str" cm="1">
        <f t="array" aca="1" ref="I852:J852" ca="1">IF($C852=0,"",_xlfn.TEXTSPLIT(H852," "))</f>
        <v>NOGGG</v>
      </c>
      <c r="J852" t="str">
        <f ca="1"/>
        <v>249</v>
      </c>
      <c r="K852">
        <f t="shared" ca="1" si="570"/>
        <v>249</v>
      </c>
      <c r="L852">
        <f ca="1"/>
        <v>840</v>
      </c>
      <c r="M852" t="str">
        <f t="shared" ca="1" si="557"/>
        <v>QK777</v>
      </c>
      <c r="N852">
        <f t="shared" ca="1" si="549"/>
        <v>0</v>
      </c>
      <c r="O852">
        <f t="shared" ca="1" si="585"/>
        <v>0</v>
      </c>
      <c r="P852">
        <f t="shared" ca="1" si="585"/>
        <v>0</v>
      </c>
      <c r="Q852">
        <f t="shared" ca="1" si="585"/>
        <v>0</v>
      </c>
      <c r="R852">
        <f t="shared" ca="1" si="585"/>
        <v>0</v>
      </c>
      <c r="S852">
        <f t="shared" ca="1" si="585"/>
        <v>0</v>
      </c>
      <c r="T852">
        <f t="shared" ca="1" si="585"/>
        <v>3</v>
      </c>
      <c r="U852">
        <f t="shared" ca="1" si="585"/>
        <v>0</v>
      </c>
      <c r="V852">
        <f t="shared" ca="1" si="585"/>
        <v>0</v>
      </c>
      <c r="W852">
        <f t="shared" ca="1" si="585"/>
        <v>0</v>
      </c>
      <c r="X852">
        <f t="shared" ca="1" si="585"/>
        <v>0</v>
      </c>
      <c r="Y852">
        <f t="shared" ca="1" si="585"/>
        <v>1</v>
      </c>
      <c r="Z852">
        <f t="shared" ca="1" si="585"/>
        <v>1</v>
      </c>
      <c r="AA852">
        <f t="shared" ca="1" si="585"/>
        <v>0</v>
      </c>
      <c r="AB852">
        <f t="shared" ca="1" si="571"/>
        <v>5</v>
      </c>
      <c r="AC852" t="b">
        <f t="shared" ca="1" si="558"/>
        <v>0</v>
      </c>
      <c r="AD852" t="b">
        <f t="shared" ca="1" si="559"/>
        <v>0</v>
      </c>
      <c r="AE852" t="b">
        <f t="shared" ca="1" si="560"/>
        <v>0</v>
      </c>
      <c r="AF852" t="b">
        <f t="shared" ca="1" si="561"/>
        <v>1</v>
      </c>
      <c r="AG852" t="b">
        <f t="shared" ca="1" si="562"/>
        <v>0</v>
      </c>
      <c r="AH852" t="b">
        <f t="shared" ca="1" si="563"/>
        <v>0</v>
      </c>
      <c r="AI852" t="b">
        <f t="shared" ca="1" si="564"/>
        <v>0</v>
      </c>
      <c r="AJ852">
        <f t="shared" ca="1" si="572"/>
        <v>1</v>
      </c>
      <c r="AK852">
        <f t="shared" ca="1" si="565"/>
        <v>40840</v>
      </c>
      <c r="AL852">
        <f t="shared" ca="1" si="566"/>
        <v>773</v>
      </c>
      <c r="AM852" s="19">
        <f t="shared" ca="1" si="567"/>
        <v>192477</v>
      </c>
      <c r="AN852" t="str">
        <f ca="1">IF($C852=0,"",
VLOOKUP(MID($E852,1,1),TRANSF2,2,FALSE)
&amp; VLOOKUP(MID($E852,2,1),TRANSF2,2,FALSE)
&amp; VLOOKUP(MID($E852,3,1),TRANSF2,2,FALSE)
&amp; VLOOKUP(MID($E852,4,1),TRANSF2,2,FALSE)
&amp; VLOOKUP(MID($E852,5,1),TRANSF2,2,FALSE)
)</f>
        <v>OACOO</v>
      </c>
      <c r="AO852" t="str">
        <f t="shared" ca="1" si="573"/>
        <v>OACOO 845</v>
      </c>
      <c r="AP852" t="str">
        <f ca="1"/>
        <v>NOGGG 249</v>
      </c>
      <c r="AQ852" t="str" cm="1">
        <f t="array" aca="1" ref="AQ852:AR852" ca="1">IF($C852=0,"",_xlfn.TEXTSPLIT(AP852," "))</f>
        <v>NOGGG</v>
      </c>
      <c r="AR852" t="str">
        <f ca="1"/>
        <v>249</v>
      </c>
      <c r="AS852">
        <f t="shared" ca="1" si="574"/>
        <v>249</v>
      </c>
      <c r="AT852">
        <f ca="1"/>
        <v>840</v>
      </c>
      <c r="AU852" t="str">
        <f ca="1">IF($C852=0,"",
VLOOKUP(MID(AQ852,1,1),REVTRANS2,2,FALSE)
&amp; VLOOKUP(MID(AQ852,2,1),REVTRANS2,2,FALSE)
&amp; VLOOKUP(MID(AQ852,3,1),REVTRANS2,2,FALSE)
&amp; VLOOKUP(MID(AQ852,4,1),REVTRANS2,2,FALSE)
&amp; VLOOKUP(MID(AQ852,5,1),REVTRANS2,2,FALSE)
)</f>
        <v>QK777</v>
      </c>
      <c r="AV852">
        <f t="shared" ca="1" si="545"/>
        <v>0</v>
      </c>
      <c r="AW852">
        <f t="shared" ca="1" si="545"/>
        <v>0</v>
      </c>
      <c r="AX852">
        <f t="shared" ca="1" si="545"/>
        <v>0</v>
      </c>
      <c r="AY852">
        <f t="shared" ca="1" si="545"/>
        <v>0</v>
      </c>
      <c r="AZ852">
        <f t="shared" ca="1" si="545"/>
        <v>0</v>
      </c>
      <c r="BA852">
        <f t="shared" ca="1" si="545"/>
        <v>0</v>
      </c>
      <c r="BB852">
        <f t="shared" ca="1" si="545"/>
        <v>3</v>
      </c>
      <c r="BC852">
        <f t="shared" ca="1" si="545"/>
        <v>0</v>
      </c>
      <c r="BD852">
        <f t="shared" ca="1" si="545"/>
        <v>0</v>
      </c>
      <c r="BE852">
        <f t="shared" ca="1" si="545"/>
        <v>0</v>
      </c>
      <c r="BF852">
        <f t="shared" ca="1" si="545"/>
        <v>1</v>
      </c>
      <c r="BG852">
        <f t="shared" ca="1" si="545"/>
        <v>1</v>
      </c>
      <c r="BH852">
        <f t="shared" ca="1" si="545"/>
        <v>0</v>
      </c>
      <c r="BI852" s="37">
        <f t="shared" ca="1" si="545"/>
        <v>0</v>
      </c>
      <c r="BJ852" t="b">
        <f t="shared" ca="1" si="575"/>
        <v>0</v>
      </c>
      <c r="BK852" t="b">
        <f t="shared" ca="1" si="576"/>
        <v>0</v>
      </c>
      <c r="BL852" t="b">
        <f t="shared" ca="1" si="577"/>
        <v>0</v>
      </c>
      <c r="BM852" t="b">
        <f t="shared" ca="1" si="578"/>
        <v>1</v>
      </c>
      <c r="BN852" t="b">
        <f t="shared" ca="1" si="579"/>
        <v>0</v>
      </c>
      <c r="BO852" t="b">
        <f t="shared" ca="1" si="580"/>
        <v>0</v>
      </c>
      <c r="BP852" t="b">
        <f t="shared" ca="1" si="581"/>
        <v>0</v>
      </c>
      <c r="BQ852">
        <f t="shared" ca="1" si="582"/>
        <v>1</v>
      </c>
      <c r="BR852">
        <f t="shared" ca="1" si="583"/>
        <v>40840</v>
      </c>
      <c r="BS852" cm="1">
        <f t="array" aca="1" ref="BS852" ca="1">IF($C852=0,"",RANK(BR852,OFFSET(KKK,0,0,LAST,1),-1))</f>
        <v>654</v>
      </c>
      <c r="BT852" s="19">
        <f t="shared" ca="1" si="584"/>
        <v>162846</v>
      </c>
    </row>
    <row r="853" spans="1:72">
      <c r="A853">
        <v>841</v>
      </c>
      <c r="C853" s="9" t="str">
        <f t="shared" ca="1" si="553"/>
        <v>TT77T 384</v>
      </c>
      <c r="D853">
        <f t="shared" ca="1" si="555"/>
        <v>9</v>
      </c>
      <c r="E853" t="str">
        <f t="shared" ca="1" si="568"/>
        <v>TT77T</v>
      </c>
      <c r="F853" t="str">
        <f t="shared" ca="1" si="556"/>
        <v>LLGGL</v>
      </c>
      <c r="G853" t="str">
        <f t="shared" ca="1" si="569"/>
        <v>LLGGL 384</v>
      </c>
      <c r="H853" t="str">
        <f ca="1"/>
        <v>NOHDI 793</v>
      </c>
      <c r="I853" t="str" cm="1">
        <f t="array" aca="1" ref="I853:J853" ca="1">IF($C853=0,"",_xlfn.TEXTSPLIT(H853," "))</f>
        <v>NOHDI</v>
      </c>
      <c r="J853" t="str">
        <f ca="1"/>
        <v>793</v>
      </c>
      <c r="K853">
        <f t="shared" ca="1" si="570"/>
        <v>793</v>
      </c>
      <c r="L853">
        <f ca="1"/>
        <v>841</v>
      </c>
      <c r="M853" t="str">
        <f t="shared" ca="1" si="557"/>
        <v>QK849</v>
      </c>
      <c r="N853">
        <f t="shared" ca="1" si="549"/>
        <v>0</v>
      </c>
      <c r="O853">
        <f t="shared" ca="1" si="585"/>
        <v>0</v>
      </c>
      <c r="P853">
        <f t="shared" ca="1" si="585"/>
        <v>0</v>
      </c>
      <c r="Q853">
        <f t="shared" ca="1" si="585"/>
        <v>1</v>
      </c>
      <c r="R853">
        <f t="shared" ca="1" si="585"/>
        <v>0</v>
      </c>
      <c r="S853">
        <f t="shared" ca="1" si="585"/>
        <v>0</v>
      </c>
      <c r="T853">
        <f t="shared" ca="1" si="585"/>
        <v>0</v>
      </c>
      <c r="U853">
        <f t="shared" ca="1" si="585"/>
        <v>1</v>
      </c>
      <c r="V853">
        <f t="shared" ca="1" si="585"/>
        <v>1</v>
      </c>
      <c r="W853">
        <f t="shared" ca="1" si="585"/>
        <v>0</v>
      </c>
      <c r="X853">
        <f t="shared" ca="1" si="585"/>
        <v>0</v>
      </c>
      <c r="Y853">
        <f t="shared" ca="1" si="585"/>
        <v>1</v>
      </c>
      <c r="Z853">
        <f t="shared" ca="1" si="585"/>
        <v>1</v>
      </c>
      <c r="AA853">
        <f t="shared" ca="1" si="585"/>
        <v>0</v>
      </c>
      <c r="AB853">
        <f t="shared" ca="1" si="571"/>
        <v>5</v>
      </c>
      <c r="AC853" t="b">
        <f t="shared" ca="1" si="558"/>
        <v>0</v>
      </c>
      <c r="AD853" t="b">
        <f t="shared" ca="1" si="559"/>
        <v>0</v>
      </c>
      <c r="AE853" t="b">
        <f t="shared" ca="1" si="560"/>
        <v>0</v>
      </c>
      <c r="AF853" t="b">
        <f t="shared" ca="1" si="561"/>
        <v>0</v>
      </c>
      <c r="AG853" t="b">
        <f t="shared" ca="1" si="562"/>
        <v>0</v>
      </c>
      <c r="AH853" t="b">
        <f t="shared" ca="1" si="563"/>
        <v>0</v>
      </c>
      <c r="AI853" t="b">
        <f t="shared" ca="1" si="564"/>
        <v>1</v>
      </c>
      <c r="AJ853">
        <f t="shared" ca="1" si="572"/>
        <v>1</v>
      </c>
      <c r="AK853">
        <f t="shared" ca="1" si="565"/>
        <v>10841</v>
      </c>
      <c r="AL853">
        <f t="shared" ca="1" si="566"/>
        <v>160</v>
      </c>
      <c r="AM853" s="19">
        <f t="shared" ca="1" si="567"/>
        <v>126880</v>
      </c>
      <c r="AN853" t="str">
        <f ca="1">IF($C853=0,"",
VLOOKUP(MID($E853,1,1),TRANSF2,2,FALSE)
&amp; VLOOKUP(MID($E853,2,1),TRANSF2,2,FALSE)
&amp; VLOOKUP(MID($E853,3,1),TRANSF2,2,FALSE)
&amp; VLOOKUP(MID($E853,4,1),TRANSF2,2,FALSE)
&amp; VLOOKUP(MID($E853,5,1),TRANSF2,2,FALSE)
)</f>
        <v>LLGGL</v>
      </c>
      <c r="AO853" t="str">
        <f t="shared" ca="1" si="573"/>
        <v>LLGGL 384</v>
      </c>
      <c r="AP853" t="str">
        <f ca="1"/>
        <v>NOHDI 793</v>
      </c>
      <c r="AQ853" t="str" cm="1">
        <f t="array" aca="1" ref="AQ853:AR853" ca="1">IF($C853=0,"",_xlfn.TEXTSPLIT(AP853," "))</f>
        <v>NOHDI</v>
      </c>
      <c r="AR853" t="str">
        <f ca="1"/>
        <v>793</v>
      </c>
      <c r="AS853">
        <f t="shared" ca="1" si="574"/>
        <v>793</v>
      </c>
      <c r="AT853">
        <f ca="1"/>
        <v>841</v>
      </c>
      <c r="AU853" t="str">
        <f ca="1">IF($C853=0,"",
VLOOKUP(MID(AQ853,1,1),REVTRANS2,2,FALSE)
&amp; VLOOKUP(MID(AQ853,2,1),REVTRANS2,2,FALSE)
&amp; VLOOKUP(MID(AQ853,3,1),REVTRANS2,2,FALSE)
&amp; VLOOKUP(MID(AQ853,4,1),REVTRANS2,2,FALSE)
&amp; VLOOKUP(MID(AQ853,5,1),REVTRANS2,2,FALSE)
)</f>
        <v>QK849</v>
      </c>
      <c r="AV853">
        <f t="shared" ca="1" si="545"/>
        <v>0</v>
      </c>
      <c r="AW853">
        <f t="shared" ca="1" si="545"/>
        <v>0</v>
      </c>
      <c r="AX853">
        <f t="shared" ca="1" si="545"/>
        <v>0</v>
      </c>
      <c r="AY853">
        <f t="shared" ca="1" si="545"/>
        <v>1</v>
      </c>
      <c r="AZ853">
        <f t="shared" ca="1" si="545"/>
        <v>0</v>
      </c>
      <c r="BA853">
        <f t="shared" ca="1" si="545"/>
        <v>0</v>
      </c>
      <c r="BB853">
        <f t="shared" ca="1" si="545"/>
        <v>0</v>
      </c>
      <c r="BC853">
        <f t="shared" ca="1" si="545"/>
        <v>1</v>
      </c>
      <c r="BD853">
        <f t="shared" ca="1" si="545"/>
        <v>1</v>
      </c>
      <c r="BE853">
        <f t="shared" ca="1" si="545"/>
        <v>0</v>
      </c>
      <c r="BF853">
        <f t="shared" ca="1" si="545"/>
        <v>1</v>
      </c>
      <c r="BG853">
        <f t="shared" ca="1" si="545"/>
        <v>1</v>
      </c>
      <c r="BH853">
        <f t="shared" ca="1" si="545"/>
        <v>0</v>
      </c>
      <c r="BI853" s="37">
        <f t="shared" ca="1" si="545"/>
        <v>0</v>
      </c>
      <c r="BJ853" t="b">
        <f t="shared" ca="1" si="575"/>
        <v>0</v>
      </c>
      <c r="BK853" t="b">
        <f t="shared" ca="1" si="576"/>
        <v>0</v>
      </c>
      <c r="BL853" t="b">
        <f t="shared" ca="1" si="577"/>
        <v>0</v>
      </c>
      <c r="BM853" t="b">
        <f t="shared" ca="1" si="578"/>
        <v>0</v>
      </c>
      <c r="BN853" t="b">
        <f t="shared" ca="1" si="579"/>
        <v>0</v>
      </c>
      <c r="BO853" t="b">
        <f t="shared" ca="1" si="580"/>
        <v>0</v>
      </c>
      <c r="BP853" t="b">
        <f t="shared" ca="1" si="581"/>
        <v>1</v>
      </c>
      <c r="BQ853">
        <f t="shared" ca="1" si="582"/>
        <v>1</v>
      </c>
      <c r="BR853">
        <f t="shared" ca="1" si="583"/>
        <v>10841</v>
      </c>
      <c r="BS853" cm="1">
        <f t="array" aca="1" ref="BS853" ca="1">IF($C853=0,"",RANK(BR853,OFFSET(KKK,0,0,LAST,1),-1))</f>
        <v>107</v>
      </c>
      <c r="BT853" s="19">
        <f t="shared" ca="1" si="584"/>
        <v>84851</v>
      </c>
    </row>
    <row r="854" spans="1:72">
      <c r="A854">
        <v>842</v>
      </c>
      <c r="C854" s="9" t="str">
        <f t="shared" ca="1" si="553"/>
        <v>8J88J 722</v>
      </c>
      <c r="D854">
        <f t="shared" ca="1" si="555"/>
        <v>9</v>
      </c>
      <c r="E854" t="str">
        <f t="shared" ca="1" si="568"/>
        <v>8J88J</v>
      </c>
      <c r="F854" t="str">
        <f t="shared" ca="1" si="556"/>
        <v>HMHHM</v>
      </c>
      <c r="G854" t="str">
        <f t="shared" ca="1" si="569"/>
        <v>HMHHM 722</v>
      </c>
      <c r="H854" t="str">
        <f ca="1"/>
        <v>NOIMN 27</v>
      </c>
      <c r="I854" t="str" cm="1">
        <f t="array" aca="1" ref="I854:J854" ca="1">IF($C854=0,"",_xlfn.TEXTSPLIT(H854," "))</f>
        <v>NOIMN</v>
      </c>
      <c r="J854" t="str">
        <f ca="1"/>
        <v>27</v>
      </c>
      <c r="K854">
        <f t="shared" ca="1" si="570"/>
        <v>27</v>
      </c>
      <c r="L854">
        <f ca="1"/>
        <v>842</v>
      </c>
      <c r="M854" t="str">
        <f t="shared" ca="1" si="557"/>
        <v>QK9JQ</v>
      </c>
      <c r="N854">
        <f t="shared" ca="1" si="549"/>
        <v>0</v>
      </c>
      <c r="O854">
        <f t="shared" ca="1" si="585"/>
        <v>0</v>
      </c>
      <c r="P854">
        <f t="shared" ca="1" si="585"/>
        <v>0</v>
      </c>
      <c r="Q854">
        <f t="shared" ca="1" si="585"/>
        <v>0</v>
      </c>
      <c r="R854">
        <f t="shared" ca="1" si="585"/>
        <v>0</v>
      </c>
      <c r="S854">
        <f t="shared" ca="1" si="585"/>
        <v>0</v>
      </c>
      <c r="T854">
        <f t="shared" ca="1" si="585"/>
        <v>0</v>
      </c>
      <c r="U854">
        <f t="shared" ca="1" si="585"/>
        <v>0</v>
      </c>
      <c r="V854">
        <f t="shared" ca="1" si="585"/>
        <v>1</v>
      </c>
      <c r="W854">
        <f t="shared" ca="1" si="585"/>
        <v>0</v>
      </c>
      <c r="X854">
        <f t="shared" ca="1" si="585"/>
        <v>1</v>
      </c>
      <c r="Y854">
        <f t="shared" ca="1" si="585"/>
        <v>2</v>
      </c>
      <c r="Z854">
        <f t="shared" ca="1" si="585"/>
        <v>1</v>
      </c>
      <c r="AA854">
        <f t="shared" ca="1" si="585"/>
        <v>0</v>
      </c>
      <c r="AB854">
        <f t="shared" ca="1" si="571"/>
        <v>5</v>
      </c>
      <c r="AC854" t="b">
        <f t="shared" ca="1" si="558"/>
        <v>0</v>
      </c>
      <c r="AD854" t="b">
        <f t="shared" ca="1" si="559"/>
        <v>0</v>
      </c>
      <c r="AE854" t="b">
        <f t="shared" ca="1" si="560"/>
        <v>0</v>
      </c>
      <c r="AF854" t="b">
        <f t="shared" ca="1" si="561"/>
        <v>0</v>
      </c>
      <c r="AG854" t="b">
        <f t="shared" ca="1" si="562"/>
        <v>0</v>
      </c>
      <c r="AH854" t="b">
        <f t="shared" ca="1" si="563"/>
        <v>1</v>
      </c>
      <c r="AI854" t="b">
        <f t="shared" ca="1" si="564"/>
        <v>0</v>
      </c>
      <c r="AJ854">
        <f t="shared" ca="1" si="572"/>
        <v>1</v>
      </c>
      <c r="AK854">
        <f t="shared" ca="1" si="565"/>
        <v>20842</v>
      </c>
      <c r="AL854">
        <f t="shared" ca="1" si="566"/>
        <v>404</v>
      </c>
      <c r="AM854" s="19">
        <f t="shared" ca="1" si="567"/>
        <v>10908</v>
      </c>
      <c r="AN854" t="str">
        <f ca="1">IF($C854=0,"",
VLOOKUP(MID($E854,1,1),TRANSF2,2,FALSE)
&amp; VLOOKUP(MID($E854,2,1),TRANSF2,2,FALSE)
&amp; VLOOKUP(MID($E854,3,1),TRANSF2,2,FALSE)
&amp; VLOOKUP(MID($E854,4,1),TRANSF2,2,FALSE)
&amp; VLOOKUP(MID($E854,5,1),TRANSF2,2,FALSE)
)</f>
        <v>HAHHA</v>
      </c>
      <c r="AO854" t="str">
        <f t="shared" ca="1" si="573"/>
        <v>HAHHA 722</v>
      </c>
      <c r="AP854" t="str">
        <f ca="1"/>
        <v>NOIAN 27</v>
      </c>
      <c r="AQ854" t="str" cm="1">
        <f t="array" aca="1" ref="AQ854:AR854" ca="1">IF($C854=0,"",_xlfn.TEXTSPLIT(AP854," "))</f>
        <v>NOIAN</v>
      </c>
      <c r="AR854" t="str">
        <f ca="1"/>
        <v>27</v>
      </c>
      <c r="AS854">
        <f t="shared" ca="1" si="574"/>
        <v>27</v>
      </c>
      <c r="AT854">
        <f ca="1"/>
        <v>842</v>
      </c>
      <c r="AU854" t="str">
        <f ca="1">IF($C854=0,"",
VLOOKUP(MID(AQ854,1,1),REVTRANS2,2,FALSE)
&amp; VLOOKUP(MID(AQ854,2,1),REVTRANS2,2,FALSE)
&amp; VLOOKUP(MID(AQ854,3,1),REVTRANS2,2,FALSE)
&amp; VLOOKUP(MID(AQ854,4,1),REVTRANS2,2,FALSE)
&amp; VLOOKUP(MID(AQ854,5,1),REVTRANS2,2,FALSE)
)</f>
        <v>QK9JQ</v>
      </c>
      <c r="AV854">
        <f t="shared" ca="1" si="545"/>
        <v>0</v>
      </c>
      <c r="AW854">
        <f t="shared" ca="1" si="545"/>
        <v>0</v>
      </c>
      <c r="AX854">
        <f t="shared" ca="1" si="545"/>
        <v>0</v>
      </c>
      <c r="AY854">
        <f t="shared" ca="1" si="545"/>
        <v>0</v>
      </c>
      <c r="AZ854">
        <f t="shared" ca="1" si="545"/>
        <v>0</v>
      </c>
      <c r="BA854">
        <f t="shared" ca="1" si="545"/>
        <v>0</v>
      </c>
      <c r="BB854">
        <f t="shared" ca="1" si="545"/>
        <v>0</v>
      </c>
      <c r="BC854">
        <f t="shared" ca="1" si="545"/>
        <v>0</v>
      </c>
      <c r="BD854">
        <f t="shared" ca="1" si="545"/>
        <v>1</v>
      </c>
      <c r="BE854">
        <f t="shared" ca="1" si="545"/>
        <v>0</v>
      </c>
      <c r="BF854">
        <f t="shared" ca="1" si="545"/>
        <v>2</v>
      </c>
      <c r="BG854">
        <f t="shared" ca="1" si="545"/>
        <v>1</v>
      </c>
      <c r="BH854">
        <f t="shared" ca="1" si="545"/>
        <v>0</v>
      </c>
      <c r="BI854" s="37">
        <f t="shared" ca="1" si="545"/>
        <v>1</v>
      </c>
      <c r="BJ854" t="b">
        <f t="shared" ca="1" si="575"/>
        <v>0</v>
      </c>
      <c r="BK854" t="b">
        <f t="shared" ca="1" si="576"/>
        <v>0</v>
      </c>
      <c r="BL854" t="b">
        <f t="shared" ca="1" si="577"/>
        <v>0</v>
      </c>
      <c r="BM854" t="b">
        <f t="shared" ca="1" si="578"/>
        <v>1</v>
      </c>
      <c r="BN854" t="b">
        <f t="shared" ca="1" si="579"/>
        <v>0</v>
      </c>
      <c r="BO854" t="b">
        <f t="shared" ca="1" si="580"/>
        <v>0</v>
      </c>
      <c r="BP854" t="b">
        <f t="shared" ca="1" si="581"/>
        <v>0</v>
      </c>
      <c r="BQ854">
        <f t="shared" ca="1" si="582"/>
        <v>1</v>
      </c>
      <c r="BR854">
        <f t="shared" ca="1" si="583"/>
        <v>40842</v>
      </c>
      <c r="BS854" cm="1">
        <f t="array" aca="1" ref="BS854" ca="1">IF($C854=0,"",RANK(BR854,OFFSET(KKK,0,0,LAST,1),-1))</f>
        <v>655</v>
      </c>
      <c r="BT854" s="19">
        <f t="shared" ca="1" si="584"/>
        <v>17685</v>
      </c>
    </row>
    <row r="855" spans="1:72">
      <c r="A855">
        <v>843</v>
      </c>
      <c r="C855" s="9" t="str">
        <f t="shared" ca="1" si="553"/>
        <v>A25T4 880</v>
      </c>
      <c r="D855">
        <f t="shared" ca="1" si="555"/>
        <v>9</v>
      </c>
      <c r="E855" t="str">
        <f t="shared" ca="1" si="568"/>
        <v>A25T4</v>
      </c>
      <c r="F855" t="str">
        <f t="shared" ca="1" si="556"/>
        <v>PBELD</v>
      </c>
      <c r="G855" t="str">
        <f t="shared" ca="1" si="569"/>
        <v>PBELD 880</v>
      </c>
      <c r="H855" t="str">
        <f ca="1"/>
        <v>NONHN 908</v>
      </c>
      <c r="I855" t="str" cm="1">
        <f t="array" aca="1" ref="I855:J855" ca="1">IF($C855=0,"",_xlfn.TEXTSPLIT(H855," "))</f>
        <v>NONHN</v>
      </c>
      <c r="J855" t="str">
        <f ca="1"/>
        <v>908</v>
      </c>
      <c r="K855">
        <f t="shared" ca="1" si="570"/>
        <v>908</v>
      </c>
      <c r="L855">
        <f ca="1"/>
        <v>843</v>
      </c>
      <c r="M855" t="str">
        <f t="shared" ca="1" si="557"/>
        <v>QKQ8Q</v>
      </c>
      <c r="N855">
        <f t="shared" ca="1" si="549"/>
        <v>0</v>
      </c>
      <c r="O855">
        <f t="shared" ca="1" si="585"/>
        <v>0</v>
      </c>
      <c r="P855">
        <f t="shared" ca="1" si="585"/>
        <v>0</v>
      </c>
      <c r="Q855">
        <f t="shared" ca="1" si="585"/>
        <v>0</v>
      </c>
      <c r="R855">
        <f t="shared" ca="1" si="585"/>
        <v>0</v>
      </c>
      <c r="S855">
        <f t="shared" ca="1" si="585"/>
        <v>0</v>
      </c>
      <c r="T855">
        <f t="shared" ca="1" si="585"/>
        <v>0</v>
      </c>
      <c r="U855">
        <f t="shared" ca="1" si="585"/>
        <v>1</v>
      </c>
      <c r="V855">
        <f t="shared" ca="1" si="585"/>
        <v>0</v>
      </c>
      <c r="W855">
        <f t="shared" ca="1" si="585"/>
        <v>0</v>
      </c>
      <c r="X855">
        <f t="shared" ca="1" si="585"/>
        <v>0</v>
      </c>
      <c r="Y855">
        <f t="shared" ca="1" si="585"/>
        <v>3</v>
      </c>
      <c r="Z855">
        <f t="shared" ca="1" si="585"/>
        <v>1</v>
      </c>
      <c r="AA855">
        <f t="shared" ca="1" si="585"/>
        <v>0</v>
      </c>
      <c r="AB855">
        <f t="shared" ca="1" si="571"/>
        <v>5</v>
      </c>
      <c r="AC855" t="b">
        <f t="shared" ca="1" si="558"/>
        <v>0</v>
      </c>
      <c r="AD855" t="b">
        <f t="shared" ca="1" si="559"/>
        <v>0</v>
      </c>
      <c r="AE855" t="b">
        <f t="shared" ca="1" si="560"/>
        <v>0</v>
      </c>
      <c r="AF855" t="b">
        <f t="shared" ca="1" si="561"/>
        <v>1</v>
      </c>
      <c r="AG855" t="b">
        <f t="shared" ca="1" si="562"/>
        <v>0</v>
      </c>
      <c r="AH855" t="b">
        <f t="shared" ca="1" si="563"/>
        <v>0</v>
      </c>
      <c r="AI855" t="b">
        <f t="shared" ca="1" si="564"/>
        <v>0</v>
      </c>
      <c r="AJ855">
        <f t="shared" ca="1" si="572"/>
        <v>1</v>
      </c>
      <c r="AK855">
        <f t="shared" ca="1" si="565"/>
        <v>40843</v>
      </c>
      <c r="AL855">
        <f t="shared" ca="1" si="566"/>
        <v>774</v>
      </c>
      <c r="AM855" s="19">
        <f t="shared" ca="1" si="567"/>
        <v>702792</v>
      </c>
      <c r="AN855" t="str">
        <f ca="1">IF($C855=0,"",
VLOOKUP(MID($E855,1,1),TRANSF2,2,FALSE)
&amp; VLOOKUP(MID($E855,2,1),TRANSF2,2,FALSE)
&amp; VLOOKUP(MID($E855,3,1),TRANSF2,2,FALSE)
&amp; VLOOKUP(MID($E855,4,1),TRANSF2,2,FALSE)
&amp; VLOOKUP(MID($E855,5,1),TRANSF2,2,FALSE)
)</f>
        <v>PBELD</v>
      </c>
      <c r="AO855" t="str">
        <f t="shared" ca="1" si="573"/>
        <v>PBELD 880</v>
      </c>
      <c r="AP855" t="str">
        <f ca="1"/>
        <v>NONHN 908</v>
      </c>
      <c r="AQ855" t="str" cm="1">
        <f t="array" aca="1" ref="AQ855:AR855" ca="1">IF($C855=0,"",_xlfn.TEXTSPLIT(AP855," "))</f>
        <v>NONHN</v>
      </c>
      <c r="AR855" t="str">
        <f ca="1"/>
        <v>908</v>
      </c>
      <c r="AS855">
        <f t="shared" ca="1" si="574"/>
        <v>908</v>
      </c>
      <c r="AT855">
        <f ca="1"/>
        <v>843</v>
      </c>
      <c r="AU855" t="str">
        <f ca="1">IF($C855=0,"",
VLOOKUP(MID(AQ855,1,1),REVTRANS2,2,FALSE)
&amp; VLOOKUP(MID(AQ855,2,1),REVTRANS2,2,FALSE)
&amp; VLOOKUP(MID(AQ855,3,1),REVTRANS2,2,FALSE)
&amp; VLOOKUP(MID(AQ855,4,1),REVTRANS2,2,FALSE)
&amp; VLOOKUP(MID(AQ855,5,1),REVTRANS2,2,FALSE)
)</f>
        <v>QKQ8Q</v>
      </c>
      <c r="AV855">
        <f t="shared" ca="1" si="545"/>
        <v>0</v>
      </c>
      <c r="AW855">
        <f t="shared" ca="1" si="545"/>
        <v>0</v>
      </c>
      <c r="AX855">
        <f t="shared" ca="1" si="545"/>
        <v>0</v>
      </c>
      <c r="AY855">
        <f t="shared" ca="1" si="545"/>
        <v>0</v>
      </c>
      <c r="AZ855">
        <f t="shared" ca="1" si="545"/>
        <v>0</v>
      </c>
      <c r="BA855">
        <f t="shared" ca="1" si="545"/>
        <v>0</v>
      </c>
      <c r="BB855">
        <f t="shared" ca="1" si="545"/>
        <v>0</v>
      </c>
      <c r="BC855">
        <f t="shared" ca="1" si="545"/>
        <v>1</v>
      </c>
      <c r="BD855">
        <f t="shared" ca="1" si="545"/>
        <v>0</v>
      </c>
      <c r="BE855">
        <f t="shared" ca="1" si="545"/>
        <v>0</v>
      </c>
      <c r="BF855">
        <f t="shared" ca="1" si="545"/>
        <v>3</v>
      </c>
      <c r="BG855">
        <f t="shared" ca="1" si="545"/>
        <v>1</v>
      </c>
      <c r="BH855">
        <f t="shared" ca="1" si="545"/>
        <v>0</v>
      </c>
      <c r="BI855" s="37">
        <f t="shared" ca="1" si="545"/>
        <v>0</v>
      </c>
      <c r="BJ855" t="b">
        <f t="shared" ca="1" si="575"/>
        <v>0</v>
      </c>
      <c r="BK855" t="b">
        <f t="shared" ca="1" si="576"/>
        <v>0</v>
      </c>
      <c r="BL855" t="b">
        <f t="shared" ca="1" si="577"/>
        <v>0</v>
      </c>
      <c r="BM855" t="b">
        <f t="shared" ca="1" si="578"/>
        <v>1</v>
      </c>
      <c r="BN855" t="b">
        <f t="shared" ca="1" si="579"/>
        <v>0</v>
      </c>
      <c r="BO855" t="b">
        <f t="shared" ca="1" si="580"/>
        <v>0</v>
      </c>
      <c r="BP855" t="b">
        <f t="shared" ca="1" si="581"/>
        <v>0</v>
      </c>
      <c r="BQ855">
        <f t="shared" ca="1" si="582"/>
        <v>1</v>
      </c>
      <c r="BR855">
        <f t="shared" ca="1" si="583"/>
        <v>40843</v>
      </c>
      <c r="BS855" cm="1">
        <f t="array" aca="1" ref="BS855" ca="1">IF($C855=0,"",RANK(BR855,OFFSET(KKK,0,0,LAST,1),-1))</f>
        <v>656</v>
      </c>
      <c r="BT855" s="19">
        <f t="shared" ca="1" si="584"/>
        <v>595648</v>
      </c>
    </row>
    <row r="856" spans="1:72">
      <c r="A856">
        <v>844</v>
      </c>
      <c r="C856" s="9" t="str">
        <f t="shared" ca="1" si="553"/>
        <v>88868 861</v>
      </c>
      <c r="D856">
        <f t="shared" ca="1" si="555"/>
        <v>9</v>
      </c>
      <c r="E856" t="str">
        <f t="shared" ca="1" si="568"/>
        <v>88868</v>
      </c>
      <c r="F856" t="str">
        <f t="shared" ca="1" si="556"/>
        <v>HHHFH</v>
      </c>
      <c r="G856" t="str">
        <f t="shared" ca="1" si="569"/>
        <v>HHHFH 861</v>
      </c>
      <c r="H856" t="str">
        <f ca="1"/>
        <v>NOONM 487</v>
      </c>
      <c r="I856" t="str" cm="1">
        <f t="array" aca="1" ref="I856:J856" ca="1">IF($C856=0,"",_xlfn.TEXTSPLIT(H856," "))</f>
        <v>NOONM</v>
      </c>
      <c r="J856" t="str">
        <f ca="1"/>
        <v>487</v>
      </c>
      <c r="K856">
        <f t="shared" ca="1" si="570"/>
        <v>487</v>
      </c>
      <c r="L856">
        <f ca="1"/>
        <v>844</v>
      </c>
      <c r="M856" t="str">
        <f t="shared" ca="1" si="557"/>
        <v>QKKQJ</v>
      </c>
      <c r="N856">
        <f t="shared" ca="1" si="549"/>
        <v>0</v>
      </c>
      <c r="O856">
        <f t="shared" ca="1" si="585"/>
        <v>0</v>
      </c>
      <c r="P856">
        <f t="shared" ca="1" si="585"/>
        <v>0</v>
      </c>
      <c r="Q856">
        <f t="shared" ca="1" si="585"/>
        <v>0</v>
      </c>
      <c r="R856">
        <f t="shared" ca="1" si="585"/>
        <v>0</v>
      </c>
      <c r="S856">
        <f t="shared" ca="1" si="585"/>
        <v>0</v>
      </c>
      <c r="T856">
        <f t="shared" ca="1" si="585"/>
        <v>0</v>
      </c>
      <c r="U856">
        <f t="shared" ca="1" si="585"/>
        <v>0</v>
      </c>
      <c r="V856">
        <f t="shared" ca="1" si="585"/>
        <v>0</v>
      </c>
      <c r="W856">
        <f t="shared" ca="1" si="585"/>
        <v>0</v>
      </c>
      <c r="X856">
        <f t="shared" ca="1" si="585"/>
        <v>1</v>
      </c>
      <c r="Y856">
        <f t="shared" ca="1" si="585"/>
        <v>2</v>
      </c>
      <c r="Z856">
        <f t="shared" ca="1" si="585"/>
        <v>2</v>
      </c>
      <c r="AA856">
        <f t="shared" ca="1" si="585"/>
        <v>0</v>
      </c>
      <c r="AB856">
        <f t="shared" ca="1" si="571"/>
        <v>5</v>
      </c>
      <c r="AC856" t="b">
        <f t="shared" ca="1" si="558"/>
        <v>0</v>
      </c>
      <c r="AD856" t="b">
        <f t="shared" ca="1" si="559"/>
        <v>0</v>
      </c>
      <c r="AE856" t="b">
        <f t="shared" ca="1" si="560"/>
        <v>0</v>
      </c>
      <c r="AF856" t="b">
        <f t="shared" ca="1" si="561"/>
        <v>0</v>
      </c>
      <c r="AG856" t="b">
        <f t="shared" ca="1" si="562"/>
        <v>1</v>
      </c>
      <c r="AH856" t="b">
        <f t="shared" ca="1" si="563"/>
        <v>0</v>
      </c>
      <c r="AI856" t="b">
        <f t="shared" ca="1" si="564"/>
        <v>0</v>
      </c>
      <c r="AJ856">
        <f t="shared" ca="1" si="572"/>
        <v>1</v>
      </c>
      <c r="AK856">
        <f t="shared" ca="1" si="565"/>
        <v>30844</v>
      </c>
      <c r="AL856">
        <f t="shared" ca="1" si="566"/>
        <v>590</v>
      </c>
      <c r="AM856" s="19">
        <f t="shared" ca="1" si="567"/>
        <v>287330</v>
      </c>
      <c r="AN856" t="str">
        <f ca="1">IF($C856=0,"",
VLOOKUP(MID($E856,1,1),TRANSF2,2,FALSE)
&amp; VLOOKUP(MID($E856,2,1),TRANSF2,2,FALSE)
&amp; VLOOKUP(MID($E856,3,1),TRANSF2,2,FALSE)
&amp; VLOOKUP(MID($E856,4,1),TRANSF2,2,FALSE)
&amp; VLOOKUP(MID($E856,5,1),TRANSF2,2,FALSE)
)</f>
        <v>HHHFH</v>
      </c>
      <c r="AO856" t="str">
        <f t="shared" ca="1" si="573"/>
        <v>HHHFH 861</v>
      </c>
      <c r="AP856" t="str">
        <f ca="1"/>
        <v>NOONA 487</v>
      </c>
      <c r="AQ856" t="str" cm="1">
        <f t="array" aca="1" ref="AQ856:AR856" ca="1">IF($C856=0,"",_xlfn.TEXTSPLIT(AP856," "))</f>
        <v>NOONA</v>
      </c>
      <c r="AR856" t="str">
        <f ca="1"/>
        <v>487</v>
      </c>
      <c r="AS856">
        <f t="shared" ca="1" si="574"/>
        <v>487</v>
      </c>
      <c r="AT856">
        <f ca="1"/>
        <v>844</v>
      </c>
      <c r="AU856" t="str">
        <f ca="1">IF($C856=0,"",
VLOOKUP(MID(AQ856,1,1),REVTRANS2,2,FALSE)
&amp; VLOOKUP(MID(AQ856,2,1),REVTRANS2,2,FALSE)
&amp; VLOOKUP(MID(AQ856,3,1),REVTRANS2,2,FALSE)
&amp; VLOOKUP(MID(AQ856,4,1),REVTRANS2,2,FALSE)
&amp; VLOOKUP(MID(AQ856,5,1),REVTRANS2,2,FALSE)
)</f>
        <v>QKKQJ</v>
      </c>
      <c r="AV856">
        <f t="shared" ca="1" si="545"/>
        <v>0</v>
      </c>
      <c r="AW856">
        <f t="shared" ca="1" si="545"/>
        <v>0</v>
      </c>
      <c r="AX856">
        <f t="shared" ca="1" si="545"/>
        <v>0</v>
      </c>
      <c r="AY856">
        <f t="shared" ca="1" si="545"/>
        <v>0</v>
      </c>
      <c r="AZ856">
        <f t="shared" ca="1" si="545"/>
        <v>0</v>
      </c>
      <c r="BA856">
        <f t="shared" ca="1" si="545"/>
        <v>0</v>
      </c>
      <c r="BB856">
        <f t="shared" ca="1" si="545"/>
        <v>0</v>
      </c>
      <c r="BC856">
        <f t="shared" ca="1" si="545"/>
        <v>0</v>
      </c>
      <c r="BD856">
        <f t="shared" ca="1" si="545"/>
        <v>0</v>
      </c>
      <c r="BE856">
        <f t="shared" ca="1" si="545"/>
        <v>0</v>
      </c>
      <c r="BF856">
        <f t="shared" ca="1" si="545"/>
        <v>2</v>
      </c>
      <c r="BG856">
        <f t="shared" ca="1" si="545"/>
        <v>2</v>
      </c>
      <c r="BH856">
        <f t="shared" ca="1" si="545"/>
        <v>0</v>
      </c>
      <c r="BI856" s="37">
        <f t="shared" ca="1" si="545"/>
        <v>1</v>
      </c>
      <c r="BJ856" t="b">
        <f t="shared" ca="1" si="575"/>
        <v>0</v>
      </c>
      <c r="BK856" t="b">
        <f t="shared" ca="1" si="576"/>
        <v>0</v>
      </c>
      <c r="BL856" t="b">
        <f t="shared" ca="1" si="577"/>
        <v>1</v>
      </c>
      <c r="BM856" t="b">
        <f t="shared" ca="1" si="578"/>
        <v>0</v>
      </c>
      <c r="BN856" t="b">
        <f t="shared" ca="1" si="579"/>
        <v>0</v>
      </c>
      <c r="BO856" t="b">
        <f t="shared" ca="1" si="580"/>
        <v>0</v>
      </c>
      <c r="BP856" t="b">
        <f t="shared" ca="1" si="581"/>
        <v>0</v>
      </c>
      <c r="BQ856">
        <f t="shared" ca="1" si="582"/>
        <v>1</v>
      </c>
      <c r="BR856">
        <f t="shared" ca="1" si="583"/>
        <v>50844</v>
      </c>
      <c r="BS856" cm="1">
        <f t="array" aca="1" ref="BS856" ca="1">IF($C856=0,"",RANK(BR856,OFFSET(KKK,0,0,LAST,1),-1))</f>
        <v>791</v>
      </c>
      <c r="BT856" s="19">
        <f t="shared" ca="1" si="584"/>
        <v>385217</v>
      </c>
    </row>
    <row r="857" spans="1:72">
      <c r="A857">
        <v>845</v>
      </c>
      <c r="C857" s="9" t="str">
        <f t="shared" ca="1" si="553"/>
        <v>Q5QK2 502</v>
      </c>
      <c r="D857">
        <f t="shared" ca="1" si="555"/>
        <v>9</v>
      </c>
      <c r="E857" t="str">
        <f t="shared" ca="1" si="568"/>
        <v>Q5QK2</v>
      </c>
      <c r="F857" t="str">
        <f t="shared" ca="1" si="556"/>
        <v>NENOB</v>
      </c>
      <c r="G857" t="str">
        <f t="shared" ca="1" si="569"/>
        <v>NENOB 502</v>
      </c>
      <c r="H857" t="str">
        <f ca="1"/>
        <v>NPDOI 622</v>
      </c>
      <c r="I857" t="str" cm="1">
        <f t="array" aca="1" ref="I857:J857" ca="1">IF($C857=0,"",_xlfn.TEXTSPLIT(H857," "))</f>
        <v>NPDOI</v>
      </c>
      <c r="J857" t="str">
        <f ca="1"/>
        <v>622</v>
      </c>
      <c r="K857">
        <f t="shared" ca="1" si="570"/>
        <v>622</v>
      </c>
      <c r="L857">
        <f ca="1"/>
        <v>845</v>
      </c>
      <c r="M857" t="str">
        <f t="shared" ca="1" si="557"/>
        <v>QA4K9</v>
      </c>
      <c r="N857">
        <f t="shared" ca="1" si="549"/>
        <v>0</v>
      </c>
      <c r="O857">
        <f t="shared" ref="O857:AA866" ca="1" si="586">IF($C857=0,"",(LEN($M857)-LEN(SUBSTITUTE($M857,O$11,""))))</f>
        <v>0</v>
      </c>
      <c r="P857">
        <f t="shared" ca="1" si="586"/>
        <v>0</v>
      </c>
      <c r="Q857">
        <f t="shared" ca="1" si="586"/>
        <v>1</v>
      </c>
      <c r="R857">
        <f t="shared" ca="1" si="586"/>
        <v>0</v>
      </c>
      <c r="S857">
        <f t="shared" ca="1" si="586"/>
        <v>0</v>
      </c>
      <c r="T857">
        <f t="shared" ca="1" si="586"/>
        <v>0</v>
      </c>
      <c r="U857">
        <f t="shared" ca="1" si="586"/>
        <v>0</v>
      </c>
      <c r="V857">
        <f t="shared" ca="1" si="586"/>
        <v>1</v>
      </c>
      <c r="W857">
        <f t="shared" ca="1" si="586"/>
        <v>0</v>
      </c>
      <c r="X857">
        <f t="shared" ca="1" si="586"/>
        <v>0</v>
      </c>
      <c r="Y857">
        <f t="shared" ca="1" si="586"/>
        <v>1</v>
      </c>
      <c r="Z857">
        <f t="shared" ca="1" si="586"/>
        <v>1</v>
      </c>
      <c r="AA857">
        <f t="shared" ca="1" si="586"/>
        <v>1</v>
      </c>
      <c r="AB857">
        <f t="shared" ca="1" si="571"/>
        <v>5</v>
      </c>
      <c r="AC857" t="b">
        <f t="shared" ca="1" si="558"/>
        <v>0</v>
      </c>
      <c r="AD857" t="b">
        <f t="shared" ca="1" si="559"/>
        <v>0</v>
      </c>
      <c r="AE857" t="b">
        <f t="shared" ca="1" si="560"/>
        <v>0</v>
      </c>
      <c r="AF857" t="b">
        <f t="shared" ca="1" si="561"/>
        <v>0</v>
      </c>
      <c r="AG857" t="b">
        <f t="shared" ca="1" si="562"/>
        <v>0</v>
      </c>
      <c r="AH857" t="b">
        <f t="shared" ca="1" si="563"/>
        <v>0</v>
      </c>
      <c r="AI857" t="b">
        <f t="shared" ca="1" si="564"/>
        <v>1</v>
      </c>
      <c r="AJ857">
        <f t="shared" ca="1" si="572"/>
        <v>1</v>
      </c>
      <c r="AK857">
        <f t="shared" ca="1" si="565"/>
        <v>10845</v>
      </c>
      <c r="AL857">
        <f t="shared" ca="1" si="566"/>
        <v>161</v>
      </c>
      <c r="AM857" s="19">
        <f t="shared" ca="1" si="567"/>
        <v>100142</v>
      </c>
      <c r="AN857" t="str">
        <f ca="1">IF($C857=0,"",
VLOOKUP(MID($E857,1,1),TRANSF2,2,FALSE)
&amp; VLOOKUP(MID($E857,2,1),TRANSF2,2,FALSE)
&amp; VLOOKUP(MID($E857,3,1),TRANSF2,2,FALSE)
&amp; VLOOKUP(MID($E857,4,1),TRANSF2,2,FALSE)
&amp; VLOOKUP(MID($E857,5,1),TRANSF2,2,FALSE)
)</f>
        <v>NENOB</v>
      </c>
      <c r="AO857" t="str">
        <f t="shared" ca="1" si="573"/>
        <v>NENOB 502</v>
      </c>
      <c r="AP857" t="str">
        <f ca="1"/>
        <v>NPDOI 622</v>
      </c>
      <c r="AQ857" t="str" cm="1">
        <f t="array" aca="1" ref="AQ857:AR857" ca="1">IF($C857=0,"",_xlfn.TEXTSPLIT(AP857," "))</f>
        <v>NPDOI</v>
      </c>
      <c r="AR857" t="str">
        <f ca="1"/>
        <v>622</v>
      </c>
      <c r="AS857">
        <f t="shared" ca="1" si="574"/>
        <v>622</v>
      </c>
      <c r="AT857">
        <f ca="1"/>
        <v>845</v>
      </c>
      <c r="AU857" t="str">
        <f ca="1">IF($C857=0,"",
VLOOKUP(MID(AQ857,1,1),REVTRANS2,2,FALSE)
&amp; VLOOKUP(MID(AQ857,2,1),REVTRANS2,2,FALSE)
&amp; VLOOKUP(MID(AQ857,3,1),REVTRANS2,2,FALSE)
&amp; VLOOKUP(MID(AQ857,4,1),REVTRANS2,2,FALSE)
&amp; VLOOKUP(MID(AQ857,5,1),REVTRANS2,2,FALSE)
)</f>
        <v>QA4K9</v>
      </c>
      <c r="AV857">
        <f t="shared" ref="AV857:BI888" ca="1" si="587">IF($C857=0,"",(LEN($AU857)-LEN(SUBSTITUTE($AU857,AV$11,""))))</f>
        <v>0</v>
      </c>
      <c r="AW857">
        <f t="shared" ca="1" si="587"/>
        <v>0</v>
      </c>
      <c r="AX857">
        <f t="shared" ca="1" si="587"/>
        <v>0</v>
      </c>
      <c r="AY857">
        <f t="shared" ca="1" si="587"/>
        <v>1</v>
      </c>
      <c r="AZ857">
        <f t="shared" ca="1" si="587"/>
        <v>0</v>
      </c>
      <c r="BA857">
        <f t="shared" ca="1" si="587"/>
        <v>0</v>
      </c>
      <c r="BB857">
        <f t="shared" ca="1" si="587"/>
        <v>0</v>
      </c>
      <c r="BC857">
        <f t="shared" ca="1" si="587"/>
        <v>0</v>
      </c>
      <c r="BD857">
        <f t="shared" ca="1" si="587"/>
        <v>1</v>
      </c>
      <c r="BE857">
        <f t="shared" ca="1" si="587"/>
        <v>0</v>
      </c>
      <c r="BF857">
        <f t="shared" ca="1" si="587"/>
        <v>1</v>
      </c>
      <c r="BG857">
        <f t="shared" ca="1" si="587"/>
        <v>1</v>
      </c>
      <c r="BH857">
        <f t="shared" ca="1" si="587"/>
        <v>1</v>
      </c>
      <c r="BI857" s="37">
        <f t="shared" ca="1" si="587"/>
        <v>0</v>
      </c>
      <c r="BJ857" t="b">
        <f t="shared" ca="1" si="575"/>
        <v>0</v>
      </c>
      <c r="BK857" t="b">
        <f t="shared" ca="1" si="576"/>
        <v>0</v>
      </c>
      <c r="BL857" t="b">
        <f t="shared" ca="1" si="577"/>
        <v>0</v>
      </c>
      <c r="BM857" t="b">
        <f t="shared" ca="1" si="578"/>
        <v>0</v>
      </c>
      <c r="BN857" t="b">
        <f t="shared" ca="1" si="579"/>
        <v>0</v>
      </c>
      <c r="BO857" t="b">
        <f t="shared" ca="1" si="580"/>
        <v>0</v>
      </c>
      <c r="BP857" t="b">
        <f t="shared" ca="1" si="581"/>
        <v>1</v>
      </c>
      <c r="BQ857">
        <f t="shared" ca="1" si="582"/>
        <v>1</v>
      </c>
      <c r="BR857">
        <f t="shared" ca="1" si="583"/>
        <v>10845</v>
      </c>
      <c r="BS857" cm="1">
        <f t="array" aca="1" ref="BS857" ca="1">IF($C857=0,"",RANK(BR857,OFFSET(KKK,0,0,LAST,1),-1))</f>
        <v>108</v>
      </c>
      <c r="BT857" s="19">
        <f t="shared" ca="1" si="584"/>
        <v>67176</v>
      </c>
    </row>
    <row r="858" spans="1:72">
      <c r="A858">
        <v>846</v>
      </c>
      <c r="C858" s="9" t="str">
        <f t="shared" ca="1" si="553"/>
        <v>35344 267</v>
      </c>
      <c r="D858">
        <f t="shared" ca="1" si="555"/>
        <v>9</v>
      </c>
      <c r="E858" t="str">
        <f t="shared" ca="1" si="568"/>
        <v>35344</v>
      </c>
      <c r="F858" t="str">
        <f t="shared" ca="1" si="556"/>
        <v>CECDD</v>
      </c>
      <c r="G858" t="str">
        <f t="shared" ca="1" si="569"/>
        <v>CECDD 267</v>
      </c>
      <c r="H858" t="str">
        <f ca="1"/>
        <v>NPLEP 919</v>
      </c>
      <c r="I858" t="str" cm="1">
        <f t="array" aca="1" ref="I858:J858" ca="1">IF($C858=0,"",_xlfn.TEXTSPLIT(H858," "))</f>
        <v>NPLEP</v>
      </c>
      <c r="J858" t="str">
        <f ca="1"/>
        <v>919</v>
      </c>
      <c r="K858">
        <f t="shared" ca="1" si="570"/>
        <v>919</v>
      </c>
      <c r="L858">
        <f ca="1"/>
        <v>846</v>
      </c>
      <c r="M858" t="str">
        <f t="shared" ca="1" si="557"/>
        <v>QAT5A</v>
      </c>
      <c r="N858">
        <f t="shared" ca="1" si="549"/>
        <v>0</v>
      </c>
      <c r="O858">
        <f t="shared" ca="1" si="586"/>
        <v>0</v>
      </c>
      <c r="P858">
        <f t="shared" ca="1" si="586"/>
        <v>0</v>
      </c>
      <c r="Q858">
        <f t="shared" ca="1" si="586"/>
        <v>0</v>
      </c>
      <c r="R858">
        <f t="shared" ca="1" si="586"/>
        <v>1</v>
      </c>
      <c r="S858">
        <f t="shared" ca="1" si="586"/>
        <v>0</v>
      </c>
      <c r="T858">
        <f t="shared" ca="1" si="586"/>
        <v>0</v>
      </c>
      <c r="U858">
        <f t="shared" ca="1" si="586"/>
        <v>0</v>
      </c>
      <c r="V858">
        <f t="shared" ca="1" si="586"/>
        <v>0</v>
      </c>
      <c r="W858">
        <f t="shared" ca="1" si="586"/>
        <v>1</v>
      </c>
      <c r="X858">
        <f t="shared" ca="1" si="586"/>
        <v>0</v>
      </c>
      <c r="Y858">
        <f t="shared" ca="1" si="586"/>
        <v>1</v>
      </c>
      <c r="Z858">
        <f t="shared" ca="1" si="586"/>
        <v>0</v>
      </c>
      <c r="AA858">
        <f t="shared" ca="1" si="586"/>
        <v>2</v>
      </c>
      <c r="AB858">
        <f t="shared" ca="1" si="571"/>
        <v>5</v>
      </c>
      <c r="AC858" t="b">
        <f t="shared" ca="1" si="558"/>
        <v>0</v>
      </c>
      <c r="AD858" t="b">
        <f t="shared" ca="1" si="559"/>
        <v>0</v>
      </c>
      <c r="AE858" t="b">
        <f t="shared" ca="1" si="560"/>
        <v>0</v>
      </c>
      <c r="AF858" t="b">
        <f t="shared" ca="1" si="561"/>
        <v>0</v>
      </c>
      <c r="AG858" t="b">
        <f t="shared" ca="1" si="562"/>
        <v>0</v>
      </c>
      <c r="AH858" t="b">
        <f t="shared" ca="1" si="563"/>
        <v>1</v>
      </c>
      <c r="AI858" t="b">
        <f t="shared" ca="1" si="564"/>
        <v>0</v>
      </c>
      <c r="AJ858">
        <f t="shared" ca="1" si="572"/>
        <v>1</v>
      </c>
      <c r="AK858">
        <f t="shared" ca="1" si="565"/>
        <v>20846</v>
      </c>
      <c r="AL858">
        <f t="shared" ca="1" si="566"/>
        <v>405</v>
      </c>
      <c r="AM858" s="19">
        <f t="shared" ca="1" si="567"/>
        <v>372195</v>
      </c>
      <c r="AN858" t="str">
        <f ca="1">IF($C858=0,"",
VLOOKUP(MID($E858,1,1),TRANSF2,2,FALSE)
&amp; VLOOKUP(MID($E858,2,1),TRANSF2,2,FALSE)
&amp; VLOOKUP(MID($E858,3,1),TRANSF2,2,FALSE)
&amp; VLOOKUP(MID($E858,4,1),TRANSF2,2,FALSE)
&amp; VLOOKUP(MID($E858,5,1),TRANSF2,2,FALSE)
)</f>
        <v>CECDD</v>
      </c>
      <c r="AO858" t="str">
        <f t="shared" ca="1" si="573"/>
        <v>CECDD 267</v>
      </c>
      <c r="AP858" t="str">
        <f ca="1"/>
        <v>NPLEP 919</v>
      </c>
      <c r="AQ858" t="str" cm="1">
        <f t="array" aca="1" ref="AQ858:AR858" ca="1">IF($C858=0,"",_xlfn.TEXTSPLIT(AP858," "))</f>
        <v>NPLEP</v>
      </c>
      <c r="AR858" t="str">
        <f ca="1"/>
        <v>919</v>
      </c>
      <c r="AS858">
        <f t="shared" ca="1" si="574"/>
        <v>919</v>
      </c>
      <c r="AT858">
        <f ca="1"/>
        <v>846</v>
      </c>
      <c r="AU858" t="str">
        <f ca="1">IF($C858=0,"",
VLOOKUP(MID(AQ858,1,1),REVTRANS2,2,FALSE)
&amp; VLOOKUP(MID(AQ858,2,1),REVTRANS2,2,FALSE)
&amp; VLOOKUP(MID(AQ858,3,1),REVTRANS2,2,FALSE)
&amp; VLOOKUP(MID(AQ858,4,1),REVTRANS2,2,FALSE)
&amp; VLOOKUP(MID(AQ858,5,1),REVTRANS2,2,FALSE)
)</f>
        <v>QAT5A</v>
      </c>
      <c r="AV858">
        <f t="shared" ca="1" si="587"/>
        <v>0</v>
      </c>
      <c r="AW858">
        <f t="shared" ca="1" si="587"/>
        <v>0</v>
      </c>
      <c r="AX858">
        <f t="shared" ca="1" si="587"/>
        <v>0</v>
      </c>
      <c r="AY858">
        <f t="shared" ca="1" si="587"/>
        <v>0</v>
      </c>
      <c r="AZ858">
        <f t="shared" ca="1" si="587"/>
        <v>1</v>
      </c>
      <c r="BA858">
        <f t="shared" ca="1" si="587"/>
        <v>0</v>
      </c>
      <c r="BB858">
        <f t="shared" ca="1" si="587"/>
        <v>0</v>
      </c>
      <c r="BC858">
        <f t="shared" ca="1" si="587"/>
        <v>0</v>
      </c>
      <c r="BD858">
        <f t="shared" ca="1" si="587"/>
        <v>0</v>
      </c>
      <c r="BE858">
        <f t="shared" ca="1" si="587"/>
        <v>1</v>
      </c>
      <c r="BF858">
        <f t="shared" ca="1" si="587"/>
        <v>1</v>
      </c>
      <c r="BG858">
        <f t="shared" ca="1" si="587"/>
        <v>0</v>
      </c>
      <c r="BH858">
        <f t="shared" ca="1" si="587"/>
        <v>2</v>
      </c>
      <c r="BI858" s="37">
        <f t="shared" ca="1" si="587"/>
        <v>0</v>
      </c>
      <c r="BJ858" t="b">
        <f t="shared" ca="1" si="575"/>
        <v>0</v>
      </c>
      <c r="BK858" t="b">
        <f t="shared" ca="1" si="576"/>
        <v>0</v>
      </c>
      <c r="BL858" t="b">
        <f t="shared" ca="1" si="577"/>
        <v>0</v>
      </c>
      <c r="BM858" t="b">
        <f t="shared" ca="1" si="578"/>
        <v>0</v>
      </c>
      <c r="BN858" t="b">
        <f t="shared" ca="1" si="579"/>
        <v>0</v>
      </c>
      <c r="BO858" t="b">
        <f t="shared" ca="1" si="580"/>
        <v>1</v>
      </c>
      <c r="BP858" t="b">
        <f t="shared" ca="1" si="581"/>
        <v>0</v>
      </c>
      <c r="BQ858">
        <f t="shared" ca="1" si="582"/>
        <v>1</v>
      </c>
      <c r="BR858">
        <f t="shared" ca="1" si="583"/>
        <v>20846</v>
      </c>
      <c r="BS858" cm="1">
        <f t="array" aca="1" ref="BS858" ca="1">IF($C858=0,"",RANK(BR858,OFFSET(KKK,0,0,LAST,1),-1))</f>
        <v>295</v>
      </c>
      <c r="BT858" s="19">
        <f t="shared" ca="1" si="584"/>
        <v>271105</v>
      </c>
    </row>
    <row r="859" spans="1:72">
      <c r="A859">
        <v>847</v>
      </c>
      <c r="C859" s="9" t="str">
        <f t="shared" ca="1" si="553"/>
        <v>K99AA 777</v>
      </c>
      <c r="D859">
        <f t="shared" ca="1" si="555"/>
        <v>9</v>
      </c>
      <c r="E859" t="str">
        <f t="shared" ca="1" si="568"/>
        <v>K99AA</v>
      </c>
      <c r="F859" t="str">
        <f t="shared" ca="1" si="556"/>
        <v>OIIPP</v>
      </c>
      <c r="G859" t="str">
        <f t="shared" ca="1" si="569"/>
        <v>OIIPP 777</v>
      </c>
      <c r="H859" t="str">
        <f ca="1"/>
        <v>NPOGO 564</v>
      </c>
      <c r="I859" t="str" cm="1">
        <f t="array" aca="1" ref="I859:J859" ca="1">IF($C859=0,"",_xlfn.TEXTSPLIT(H859," "))</f>
        <v>NPOGO</v>
      </c>
      <c r="J859" t="str">
        <f ca="1"/>
        <v>564</v>
      </c>
      <c r="K859">
        <f t="shared" ca="1" si="570"/>
        <v>564</v>
      </c>
      <c r="L859">
        <f ca="1"/>
        <v>847</v>
      </c>
      <c r="M859" t="str">
        <f t="shared" ca="1" si="557"/>
        <v>QAK7K</v>
      </c>
      <c r="N859">
        <f t="shared" ca="1" si="549"/>
        <v>0</v>
      </c>
      <c r="O859">
        <f t="shared" ca="1" si="586"/>
        <v>0</v>
      </c>
      <c r="P859">
        <f t="shared" ca="1" si="586"/>
        <v>0</v>
      </c>
      <c r="Q859">
        <f t="shared" ca="1" si="586"/>
        <v>0</v>
      </c>
      <c r="R859">
        <f t="shared" ca="1" si="586"/>
        <v>0</v>
      </c>
      <c r="S859">
        <f t="shared" ca="1" si="586"/>
        <v>0</v>
      </c>
      <c r="T859">
        <f t="shared" ca="1" si="586"/>
        <v>1</v>
      </c>
      <c r="U859">
        <f t="shared" ca="1" si="586"/>
        <v>0</v>
      </c>
      <c r="V859">
        <f t="shared" ca="1" si="586"/>
        <v>0</v>
      </c>
      <c r="W859">
        <f t="shared" ca="1" si="586"/>
        <v>0</v>
      </c>
      <c r="X859">
        <f t="shared" ca="1" si="586"/>
        <v>0</v>
      </c>
      <c r="Y859">
        <f t="shared" ca="1" si="586"/>
        <v>1</v>
      </c>
      <c r="Z859">
        <f t="shared" ca="1" si="586"/>
        <v>2</v>
      </c>
      <c r="AA859">
        <f t="shared" ca="1" si="586"/>
        <v>1</v>
      </c>
      <c r="AB859">
        <f t="shared" ca="1" si="571"/>
        <v>5</v>
      </c>
      <c r="AC859" t="b">
        <f t="shared" ca="1" si="558"/>
        <v>0</v>
      </c>
      <c r="AD859" t="b">
        <f t="shared" ca="1" si="559"/>
        <v>0</v>
      </c>
      <c r="AE859" t="b">
        <f t="shared" ca="1" si="560"/>
        <v>0</v>
      </c>
      <c r="AF859" t="b">
        <f t="shared" ca="1" si="561"/>
        <v>0</v>
      </c>
      <c r="AG859" t="b">
        <f t="shared" ca="1" si="562"/>
        <v>0</v>
      </c>
      <c r="AH859" t="b">
        <f t="shared" ca="1" si="563"/>
        <v>1</v>
      </c>
      <c r="AI859" t="b">
        <f t="shared" ca="1" si="564"/>
        <v>0</v>
      </c>
      <c r="AJ859">
        <f t="shared" ca="1" si="572"/>
        <v>1</v>
      </c>
      <c r="AK859">
        <f t="shared" ca="1" si="565"/>
        <v>20847</v>
      </c>
      <c r="AL859">
        <f t="shared" ca="1" si="566"/>
        <v>406</v>
      </c>
      <c r="AM859" s="19">
        <f t="shared" ca="1" si="567"/>
        <v>228984</v>
      </c>
      <c r="AN859" t="str">
        <f ca="1">IF($C859=0,"",
VLOOKUP(MID($E859,1,1),TRANSF2,2,FALSE)
&amp; VLOOKUP(MID($E859,2,1),TRANSF2,2,FALSE)
&amp; VLOOKUP(MID($E859,3,1),TRANSF2,2,FALSE)
&amp; VLOOKUP(MID($E859,4,1),TRANSF2,2,FALSE)
&amp; VLOOKUP(MID($E859,5,1),TRANSF2,2,FALSE)
)</f>
        <v>OIIPP</v>
      </c>
      <c r="AO859" t="str">
        <f t="shared" ca="1" si="573"/>
        <v>OIIPP 777</v>
      </c>
      <c r="AP859" t="str">
        <f ca="1"/>
        <v>NPOGO 564</v>
      </c>
      <c r="AQ859" t="str" cm="1">
        <f t="array" aca="1" ref="AQ859:AR859" ca="1">IF($C859=0,"",_xlfn.TEXTSPLIT(AP859," "))</f>
        <v>NPOGO</v>
      </c>
      <c r="AR859" t="str">
        <f ca="1"/>
        <v>564</v>
      </c>
      <c r="AS859">
        <f t="shared" ca="1" si="574"/>
        <v>564</v>
      </c>
      <c r="AT859">
        <f ca="1"/>
        <v>847</v>
      </c>
      <c r="AU859" t="str">
        <f ca="1">IF($C859=0,"",
VLOOKUP(MID(AQ859,1,1),REVTRANS2,2,FALSE)
&amp; VLOOKUP(MID(AQ859,2,1),REVTRANS2,2,FALSE)
&amp; VLOOKUP(MID(AQ859,3,1),REVTRANS2,2,FALSE)
&amp; VLOOKUP(MID(AQ859,4,1),REVTRANS2,2,FALSE)
&amp; VLOOKUP(MID(AQ859,5,1),REVTRANS2,2,FALSE)
)</f>
        <v>QAK7K</v>
      </c>
      <c r="AV859">
        <f t="shared" ca="1" si="587"/>
        <v>0</v>
      </c>
      <c r="AW859">
        <f t="shared" ca="1" si="587"/>
        <v>0</v>
      </c>
      <c r="AX859">
        <f t="shared" ca="1" si="587"/>
        <v>0</v>
      </c>
      <c r="AY859">
        <f t="shared" ca="1" si="587"/>
        <v>0</v>
      </c>
      <c r="AZ859">
        <f t="shared" ca="1" si="587"/>
        <v>0</v>
      </c>
      <c r="BA859">
        <f t="shared" ca="1" si="587"/>
        <v>0</v>
      </c>
      <c r="BB859">
        <f t="shared" ca="1" si="587"/>
        <v>1</v>
      </c>
      <c r="BC859">
        <f t="shared" ca="1" si="587"/>
        <v>0</v>
      </c>
      <c r="BD859">
        <f t="shared" ca="1" si="587"/>
        <v>0</v>
      </c>
      <c r="BE859">
        <f t="shared" ca="1" si="587"/>
        <v>0</v>
      </c>
      <c r="BF859">
        <f t="shared" ca="1" si="587"/>
        <v>1</v>
      </c>
      <c r="BG859">
        <f t="shared" ca="1" si="587"/>
        <v>2</v>
      </c>
      <c r="BH859">
        <f t="shared" ca="1" si="587"/>
        <v>1</v>
      </c>
      <c r="BI859" s="37">
        <f t="shared" ca="1" si="587"/>
        <v>0</v>
      </c>
      <c r="BJ859" t="b">
        <f t="shared" ca="1" si="575"/>
        <v>0</v>
      </c>
      <c r="BK859" t="b">
        <f t="shared" ca="1" si="576"/>
        <v>0</v>
      </c>
      <c r="BL859" t="b">
        <f t="shared" ca="1" si="577"/>
        <v>0</v>
      </c>
      <c r="BM859" t="b">
        <f t="shared" ca="1" si="578"/>
        <v>0</v>
      </c>
      <c r="BN859" t="b">
        <f t="shared" ca="1" si="579"/>
        <v>0</v>
      </c>
      <c r="BO859" t="b">
        <f t="shared" ca="1" si="580"/>
        <v>1</v>
      </c>
      <c r="BP859" t="b">
        <f t="shared" ca="1" si="581"/>
        <v>0</v>
      </c>
      <c r="BQ859">
        <f t="shared" ca="1" si="582"/>
        <v>1</v>
      </c>
      <c r="BR859">
        <f t="shared" ca="1" si="583"/>
        <v>20847</v>
      </c>
      <c r="BS859" cm="1">
        <f t="array" aca="1" ref="BS859" ca="1">IF($C859=0,"",RANK(BR859,OFFSET(KKK,0,0,LAST,1),-1))</f>
        <v>296</v>
      </c>
      <c r="BT859" s="19">
        <f t="shared" ca="1" si="584"/>
        <v>166944</v>
      </c>
    </row>
    <row r="860" spans="1:72">
      <c r="A860">
        <v>848</v>
      </c>
      <c r="C860" s="9" t="str">
        <f t="shared" ca="1" si="553"/>
        <v>2T375 903</v>
      </c>
      <c r="D860">
        <f t="shared" ca="1" si="555"/>
        <v>9</v>
      </c>
      <c r="E860" t="str">
        <f t="shared" ca="1" si="568"/>
        <v>2T375</v>
      </c>
      <c r="F860" t="str">
        <f t="shared" ca="1" si="556"/>
        <v>BLCGE</v>
      </c>
      <c r="G860" t="str">
        <f t="shared" ca="1" si="569"/>
        <v>BLCGE 903</v>
      </c>
      <c r="H860" t="str">
        <f ca="1"/>
        <v>NPPNL 665</v>
      </c>
      <c r="I860" t="str" cm="1">
        <f t="array" aca="1" ref="I860:J860" ca="1">IF($C860=0,"",_xlfn.TEXTSPLIT(H860," "))</f>
        <v>NPPNL</v>
      </c>
      <c r="J860" t="str">
        <f ca="1"/>
        <v>665</v>
      </c>
      <c r="K860">
        <f t="shared" ca="1" si="570"/>
        <v>665</v>
      </c>
      <c r="L860">
        <f ca="1"/>
        <v>848</v>
      </c>
      <c r="M860" t="str">
        <f t="shared" ca="1" si="557"/>
        <v>QAAQT</v>
      </c>
      <c r="N860">
        <f t="shared" ca="1" si="549"/>
        <v>0</v>
      </c>
      <c r="O860">
        <f t="shared" ca="1" si="586"/>
        <v>0</v>
      </c>
      <c r="P860">
        <f t="shared" ca="1" si="586"/>
        <v>0</v>
      </c>
      <c r="Q860">
        <f t="shared" ca="1" si="586"/>
        <v>0</v>
      </c>
      <c r="R860">
        <f t="shared" ca="1" si="586"/>
        <v>0</v>
      </c>
      <c r="S860">
        <f t="shared" ca="1" si="586"/>
        <v>0</v>
      </c>
      <c r="T860">
        <f t="shared" ca="1" si="586"/>
        <v>0</v>
      </c>
      <c r="U860">
        <f t="shared" ca="1" si="586"/>
        <v>0</v>
      </c>
      <c r="V860">
        <f t="shared" ca="1" si="586"/>
        <v>0</v>
      </c>
      <c r="W860">
        <f t="shared" ca="1" si="586"/>
        <v>1</v>
      </c>
      <c r="X860">
        <f t="shared" ca="1" si="586"/>
        <v>0</v>
      </c>
      <c r="Y860">
        <f t="shared" ca="1" si="586"/>
        <v>2</v>
      </c>
      <c r="Z860">
        <f t="shared" ca="1" si="586"/>
        <v>0</v>
      </c>
      <c r="AA860">
        <f t="shared" ca="1" si="586"/>
        <v>2</v>
      </c>
      <c r="AB860">
        <f t="shared" ca="1" si="571"/>
        <v>5</v>
      </c>
      <c r="AC860" t="b">
        <f t="shared" ca="1" si="558"/>
        <v>0</v>
      </c>
      <c r="AD860" t="b">
        <f t="shared" ca="1" si="559"/>
        <v>0</v>
      </c>
      <c r="AE860" t="b">
        <f t="shared" ca="1" si="560"/>
        <v>0</v>
      </c>
      <c r="AF860" t="b">
        <f t="shared" ca="1" si="561"/>
        <v>0</v>
      </c>
      <c r="AG860" t="b">
        <f t="shared" ca="1" si="562"/>
        <v>1</v>
      </c>
      <c r="AH860" t="b">
        <f t="shared" ca="1" si="563"/>
        <v>0</v>
      </c>
      <c r="AI860" t="b">
        <f t="shared" ca="1" si="564"/>
        <v>0</v>
      </c>
      <c r="AJ860">
        <f t="shared" ca="1" si="572"/>
        <v>1</v>
      </c>
      <c r="AK860">
        <f t="shared" ca="1" si="565"/>
        <v>30848</v>
      </c>
      <c r="AL860">
        <f t="shared" ca="1" si="566"/>
        <v>591</v>
      </c>
      <c r="AM860" s="19">
        <f t="shared" ca="1" si="567"/>
        <v>393015</v>
      </c>
      <c r="AN860" t="str">
        <f ca="1">IF($C860=0,"",
VLOOKUP(MID($E860,1,1),TRANSF2,2,FALSE)
&amp; VLOOKUP(MID($E860,2,1),TRANSF2,2,FALSE)
&amp; VLOOKUP(MID($E860,3,1),TRANSF2,2,FALSE)
&amp; VLOOKUP(MID($E860,4,1),TRANSF2,2,FALSE)
&amp; VLOOKUP(MID($E860,5,1),TRANSF2,2,FALSE)
)</f>
        <v>BLCGE</v>
      </c>
      <c r="AO860" t="str">
        <f t="shared" ca="1" si="573"/>
        <v>BLCGE 903</v>
      </c>
      <c r="AP860" t="str">
        <f ca="1"/>
        <v>NPPNL 665</v>
      </c>
      <c r="AQ860" t="str" cm="1">
        <f t="array" aca="1" ref="AQ860:AR860" ca="1">IF($C860=0,"",_xlfn.TEXTSPLIT(AP860," "))</f>
        <v>NPPNL</v>
      </c>
      <c r="AR860" t="str">
        <f ca="1"/>
        <v>665</v>
      </c>
      <c r="AS860">
        <f t="shared" ca="1" si="574"/>
        <v>665</v>
      </c>
      <c r="AT860">
        <f ca="1"/>
        <v>848</v>
      </c>
      <c r="AU860" t="str">
        <f ca="1">IF($C860=0,"",
VLOOKUP(MID(AQ860,1,1),REVTRANS2,2,FALSE)
&amp; VLOOKUP(MID(AQ860,2,1),REVTRANS2,2,FALSE)
&amp; VLOOKUP(MID(AQ860,3,1),REVTRANS2,2,FALSE)
&amp; VLOOKUP(MID(AQ860,4,1),REVTRANS2,2,FALSE)
&amp; VLOOKUP(MID(AQ860,5,1),REVTRANS2,2,FALSE)
)</f>
        <v>QAAQT</v>
      </c>
      <c r="AV860">
        <f t="shared" ca="1" si="587"/>
        <v>0</v>
      </c>
      <c r="AW860">
        <f t="shared" ca="1" si="587"/>
        <v>0</v>
      </c>
      <c r="AX860">
        <f t="shared" ca="1" si="587"/>
        <v>0</v>
      </c>
      <c r="AY860">
        <f t="shared" ca="1" si="587"/>
        <v>0</v>
      </c>
      <c r="AZ860">
        <f t="shared" ca="1" si="587"/>
        <v>0</v>
      </c>
      <c r="BA860">
        <f t="shared" ca="1" si="587"/>
        <v>0</v>
      </c>
      <c r="BB860">
        <f t="shared" ca="1" si="587"/>
        <v>0</v>
      </c>
      <c r="BC860">
        <f t="shared" ca="1" si="587"/>
        <v>0</v>
      </c>
      <c r="BD860">
        <f t="shared" ca="1" si="587"/>
        <v>0</v>
      </c>
      <c r="BE860">
        <f t="shared" ca="1" si="587"/>
        <v>1</v>
      </c>
      <c r="BF860">
        <f t="shared" ca="1" si="587"/>
        <v>2</v>
      </c>
      <c r="BG860">
        <f t="shared" ca="1" si="587"/>
        <v>0</v>
      </c>
      <c r="BH860">
        <f t="shared" ca="1" si="587"/>
        <v>2</v>
      </c>
      <c r="BI860" s="37">
        <f t="shared" ca="1" si="587"/>
        <v>0</v>
      </c>
      <c r="BJ860" t="b">
        <f t="shared" ca="1" si="575"/>
        <v>0</v>
      </c>
      <c r="BK860" t="b">
        <f t="shared" ca="1" si="576"/>
        <v>0</v>
      </c>
      <c r="BL860" t="b">
        <f t="shared" ca="1" si="577"/>
        <v>0</v>
      </c>
      <c r="BM860" t="b">
        <f t="shared" ca="1" si="578"/>
        <v>0</v>
      </c>
      <c r="BN860" t="b">
        <f t="shared" ca="1" si="579"/>
        <v>1</v>
      </c>
      <c r="BO860" t="b">
        <f t="shared" ca="1" si="580"/>
        <v>0</v>
      </c>
      <c r="BP860" t="b">
        <f t="shared" ca="1" si="581"/>
        <v>0</v>
      </c>
      <c r="BQ860">
        <f t="shared" ca="1" si="582"/>
        <v>1</v>
      </c>
      <c r="BR860">
        <f t="shared" ca="1" si="583"/>
        <v>30848</v>
      </c>
      <c r="BS860" cm="1">
        <f t="array" aca="1" ref="BS860" ca="1">IF($C860=0,"",RANK(BR860,OFFSET(KKK,0,0,LAST,1),-1))</f>
        <v>424</v>
      </c>
      <c r="BT860" s="19">
        <f t="shared" ca="1" si="584"/>
        <v>281960</v>
      </c>
    </row>
    <row r="861" spans="1:72">
      <c r="A861">
        <v>849</v>
      </c>
      <c r="C861" s="9" t="str">
        <f t="shared" ca="1" si="553"/>
        <v>4484Q 891</v>
      </c>
      <c r="D861">
        <f t="shared" ca="1" si="555"/>
        <v>9</v>
      </c>
      <c r="E861" t="str">
        <f t="shared" ca="1" si="568"/>
        <v>4484Q</v>
      </c>
      <c r="F861" t="str">
        <f t="shared" ca="1" si="556"/>
        <v>DDHDN</v>
      </c>
      <c r="G861" t="str">
        <f t="shared" ca="1" si="569"/>
        <v>DDHDN 891</v>
      </c>
      <c r="H861" t="str">
        <f ca="1"/>
        <v>OBBEB 216</v>
      </c>
      <c r="I861" t="str" cm="1">
        <f t="array" aca="1" ref="I861:J861" ca="1">IF($C861=0,"",_xlfn.TEXTSPLIT(H861," "))</f>
        <v>OBBEB</v>
      </c>
      <c r="J861" t="str">
        <f ca="1"/>
        <v>216</v>
      </c>
      <c r="K861">
        <f t="shared" ca="1" si="570"/>
        <v>216</v>
      </c>
      <c r="L861">
        <f ca="1"/>
        <v>849</v>
      </c>
      <c r="M861" t="str">
        <f t="shared" ca="1" si="557"/>
        <v>K2252</v>
      </c>
      <c r="N861">
        <f t="shared" ca="1" si="549"/>
        <v>0</v>
      </c>
      <c r="O861">
        <f t="shared" ca="1" si="586"/>
        <v>3</v>
      </c>
      <c r="P861">
        <f t="shared" ca="1" si="586"/>
        <v>0</v>
      </c>
      <c r="Q861">
        <f t="shared" ca="1" si="586"/>
        <v>0</v>
      </c>
      <c r="R861">
        <f t="shared" ca="1" si="586"/>
        <v>1</v>
      </c>
      <c r="S861">
        <f t="shared" ca="1" si="586"/>
        <v>0</v>
      </c>
      <c r="T861">
        <f t="shared" ca="1" si="586"/>
        <v>0</v>
      </c>
      <c r="U861">
        <f t="shared" ca="1" si="586"/>
        <v>0</v>
      </c>
      <c r="V861">
        <f t="shared" ca="1" si="586"/>
        <v>0</v>
      </c>
      <c r="W861">
        <f t="shared" ca="1" si="586"/>
        <v>0</v>
      </c>
      <c r="X861">
        <f t="shared" ca="1" si="586"/>
        <v>0</v>
      </c>
      <c r="Y861">
        <f t="shared" ca="1" si="586"/>
        <v>0</v>
      </c>
      <c r="Z861">
        <f t="shared" ca="1" si="586"/>
        <v>1</v>
      </c>
      <c r="AA861">
        <f t="shared" ca="1" si="586"/>
        <v>0</v>
      </c>
      <c r="AB861">
        <f t="shared" ca="1" si="571"/>
        <v>5</v>
      </c>
      <c r="AC861" t="b">
        <f t="shared" ca="1" si="558"/>
        <v>0</v>
      </c>
      <c r="AD861" t="b">
        <f t="shared" ca="1" si="559"/>
        <v>0</v>
      </c>
      <c r="AE861" t="b">
        <f t="shared" ca="1" si="560"/>
        <v>0</v>
      </c>
      <c r="AF861" t="b">
        <f t="shared" ca="1" si="561"/>
        <v>1</v>
      </c>
      <c r="AG861" t="b">
        <f t="shared" ca="1" si="562"/>
        <v>0</v>
      </c>
      <c r="AH861" t="b">
        <f t="shared" ca="1" si="563"/>
        <v>0</v>
      </c>
      <c r="AI861" t="b">
        <f t="shared" ca="1" si="564"/>
        <v>0</v>
      </c>
      <c r="AJ861">
        <f t="shared" ca="1" si="572"/>
        <v>1</v>
      </c>
      <c r="AK861">
        <f t="shared" ca="1" si="565"/>
        <v>40849</v>
      </c>
      <c r="AL861">
        <f t="shared" ca="1" si="566"/>
        <v>775</v>
      </c>
      <c r="AM861" s="19">
        <f t="shared" ca="1" si="567"/>
        <v>167400</v>
      </c>
      <c r="AN861" t="str">
        <f ca="1">IF($C861=0,"",
VLOOKUP(MID($E861,1,1),TRANSF2,2,FALSE)
&amp; VLOOKUP(MID($E861,2,1),TRANSF2,2,FALSE)
&amp; VLOOKUP(MID($E861,3,1),TRANSF2,2,FALSE)
&amp; VLOOKUP(MID($E861,4,1),TRANSF2,2,FALSE)
&amp; VLOOKUP(MID($E861,5,1),TRANSF2,2,FALSE)
)</f>
        <v>DDHDN</v>
      </c>
      <c r="AO861" t="str">
        <f t="shared" ca="1" si="573"/>
        <v>DDHDN 891</v>
      </c>
      <c r="AP861" t="str">
        <f ca="1"/>
        <v>OAAFA 61</v>
      </c>
      <c r="AQ861" t="str" cm="1">
        <f t="array" aca="1" ref="AQ861:AR861" ca="1">IF($C861=0,"",_xlfn.TEXTSPLIT(AP861," "))</f>
        <v>OAAFA</v>
      </c>
      <c r="AR861" t="str">
        <f ca="1"/>
        <v>61</v>
      </c>
      <c r="AS861">
        <f t="shared" ca="1" si="574"/>
        <v>61</v>
      </c>
      <c r="AT861">
        <f ca="1"/>
        <v>849</v>
      </c>
      <c r="AU861" t="str">
        <f ca="1">IF($C861=0,"",
VLOOKUP(MID(AQ861,1,1),REVTRANS2,2,FALSE)
&amp; VLOOKUP(MID(AQ861,2,1),REVTRANS2,2,FALSE)
&amp; VLOOKUP(MID(AQ861,3,1),REVTRANS2,2,FALSE)
&amp; VLOOKUP(MID(AQ861,4,1),REVTRANS2,2,FALSE)
&amp; VLOOKUP(MID(AQ861,5,1),REVTRANS2,2,FALSE)
)</f>
        <v>KJJ6J</v>
      </c>
      <c r="AV861">
        <f t="shared" ca="1" si="587"/>
        <v>0</v>
      </c>
      <c r="AW861">
        <f t="shared" ca="1" si="587"/>
        <v>0</v>
      </c>
      <c r="AX861">
        <f t="shared" ca="1" si="587"/>
        <v>0</v>
      </c>
      <c r="AY861">
        <f t="shared" ca="1" si="587"/>
        <v>0</v>
      </c>
      <c r="AZ861">
        <f t="shared" ca="1" si="587"/>
        <v>0</v>
      </c>
      <c r="BA861">
        <f t="shared" ca="1" si="587"/>
        <v>1</v>
      </c>
      <c r="BB861">
        <f t="shared" ca="1" si="587"/>
        <v>0</v>
      </c>
      <c r="BC861">
        <f t="shared" ca="1" si="587"/>
        <v>0</v>
      </c>
      <c r="BD861">
        <f t="shared" ca="1" si="587"/>
        <v>0</v>
      </c>
      <c r="BE861">
        <f t="shared" ca="1" si="587"/>
        <v>0</v>
      </c>
      <c r="BF861">
        <f t="shared" ca="1" si="587"/>
        <v>0</v>
      </c>
      <c r="BG861">
        <f t="shared" ca="1" si="587"/>
        <v>1</v>
      </c>
      <c r="BH861">
        <f t="shared" ca="1" si="587"/>
        <v>0</v>
      </c>
      <c r="BI861" s="37">
        <f t="shared" ca="1" si="587"/>
        <v>3</v>
      </c>
      <c r="BJ861" t="b">
        <f t="shared" ca="1" si="575"/>
        <v>0</v>
      </c>
      <c r="BK861" t="b">
        <f t="shared" ca="1" si="576"/>
        <v>1</v>
      </c>
      <c r="BL861" t="b">
        <f t="shared" ca="1" si="577"/>
        <v>0</v>
      </c>
      <c r="BM861" t="b">
        <f t="shared" ca="1" si="578"/>
        <v>0</v>
      </c>
      <c r="BN861" t="b">
        <f t="shared" ca="1" si="579"/>
        <v>0</v>
      </c>
      <c r="BO861" t="b">
        <f t="shared" ca="1" si="580"/>
        <v>0</v>
      </c>
      <c r="BP861" t="b">
        <f t="shared" ca="1" si="581"/>
        <v>0</v>
      </c>
      <c r="BQ861">
        <f t="shared" ca="1" si="582"/>
        <v>1</v>
      </c>
      <c r="BR861">
        <f t="shared" ca="1" si="583"/>
        <v>60849</v>
      </c>
      <c r="BS861" cm="1">
        <f t="array" aca="1" ref="BS861" ca="1">IF($C861=0,"",RANK(BR861,OFFSET(KKK,0,0,LAST,1),-1))</f>
        <v>945</v>
      </c>
      <c r="BT861" s="19">
        <f t="shared" ca="1" si="584"/>
        <v>57645</v>
      </c>
    </row>
    <row r="862" spans="1:72">
      <c r="A862">
        <v>850</v>
      </c>
      <c r="C862" s="9" t="str">
        <f t="shared" ca="1" si="553"/>
        <v>J8AQA 67</v>
      </c>
      <c r="D862">
        <f t="shared" ca="1" si="555"/>
        <v>8</v>
      </c>
      <c r="E862" t="str">
        <f t="shared" ca="1" si="568"/>
        <v>J8AQA</v>
      </c>
      <c r="F862" t="str">
        <f t="shared" ca="1" si="556"/>
        <v>MHPNP</v>
      </c>
      <c r="G862" t="str">
        <f t="shared" ca="1" si="569"/>
        <v>MHPNP 67</v>
      </c>
      <c r="H862" t="str">
        <f ca="1"/>
        <v>OBGDL 671</v>
      </c>
      <c r="I862" t="str" cm="1">
        <f t="array" aca="1" ref="I862:J862" ca="1">IF($C862=0,"",_xlfn.TEXTSPLIT(H862," "))</f>
        <v>OBGDL</v>
      </c>
      <c r="J862" t="str">
        <f ca="1"/>
        <v>671</v>
      </c>
      <c r="K862">
        <f t="shared" ca="1" si="570"/>
        <v>671</v>
      </c>
      <c r="L862">
        <f ca="1"/>
        <v>850</v>
      </c>
      <c r="M862" t="str">
        <f t="shared" ca="1" si="557"/>
        <v>K274T</v>
      </c>
      <c r="N862">
        <f t="shared" ca="1" si="549"/>
        <v>0</v>
      </c>
      <c r="O862">
        <f t="shared" ca="1" si="586"/>
        <v>1</v>
      </c>
      <c r="P862">
        <f t="shared" ca="1" si="586"/>
        <v>0</v>
      </c>
      <c r="Q862">
        <f t="shared" ca="1" si="586"/>
        <v>1</v>
      </c>
      <c r="R862">
        <f t="shared" ca="1" si="586"/>
        <v>0</v>
      </c>
      <c r="S862">
        <f t="shared" ca="1" si="586"/>
        <v>0</v>
      </c>
      <c r="T862">
        <f t="shared" ca="1" si="586"/>
        <v>1</v>
      </c>
      <c r="U862">
        <f t="shared" ca="1" si="586"/>
        <v>0</v>
      </c>
      <c r="V862">
        <f t="shared" ca="1" si="586"/>
        <v>0</v>
      </c>
      <c r="W862">
        <f t="shared" ca="1" si="586"/>
        <v>1</v>
      </c>
      <c r="X862">
        <f t="shared" ca="1" si="586"/>
        <v>0</v>
      </c>
      <c r="Y862">
        <f t="shared" ca="1" si="586"/>
        <v>0</v>
      </c>
      <c r="Z862">
        <f t="shared" ca="1" si="586"/>
        <v>1</v>
      </c>
      <c r="AA862">
        <f t="shared" ca="1" si="586"/>
        <v>0</v>
      </c>
      <c r="AB862">
        <f t="shared" ca="1" si="571"/>
        <v>5</v>
      </c>
      <c r="AC862" t="b">
        <f t="shared" ca="1" si="558"/>
        <v>0</v>
      </c>
      <c r="AD862" t="b">
        <f t="shared" ca="1" si="559"/>
        <v>0</v>
      </c>
      <c r="AE862" t="b">
        <f t="shared" ca="1" si="560"/>
        <v>0</v>
      </c>
      <c r="AF862" t="b">
        <f t="shared" ca="1" si="561"/>
        <v>0</v>
      </c>
      <c r="AG862" t="b">
        <f t="shared" ca="1" si="562"/>
        <v>0</v>
      </c>
      <c r="AH862" t="b">
        <f t="shared" ca="1" si="563"/>
        <v>0</v>
      </c>
      <c r="AI862" t="b">
        <f t="shared" ca="1" si="564"/>
        <v>1</v>
      </c>
      <c r="AJ862">
        <f t="shared" ca="1" si="572"/>
        <v>1</v>
      </c>
      <c r="AK862">
        <f t="shared" ca="1" si="565"/>
        <v>10850</v>
      </c>
      <c r="AL862">
        <f t="shared" ca="1" si="566"/>
        <v>162</v>
      </c>
      <c r="AM862" s="19">
        <f t="shared" ca="1" si="567"/>
        <v>108702</v>
      </c>
      <c r="AN862" t="str">
        <f ca="1">IF($C862=0,"",
VLOOKUP(MID($E862,1,1),TRANSF2,2,FALSE)
&amp; VLOOKUP(MID($E862,2,1),TRANSF2,2,FALSE)
&amp; VLOOKUP(MID($E862,3,1),TRANSF2,2,FALSE)
&amp; VLOOKUP(MID($E862,4,1),TRANSF2,2,FALSE)
&amp; VLOOKUP(MID($E862,5,1),TRANSF2,2,FALSE)
)</f>
        <v>AHPNP</v>
      </c>
      <c r="AO862" t="str">
        <f t="shared" ca="1" si="573"/>
        <v>AHPNP 67</v>
      </c>
      <c r="AP862" t="str">
        <f ca="1"/>
        <v>OAAFC 478</v>
      </c>
      <c r="AQ862" t="str" cm="1">
        <f t="array" aca="1" ref="AQ862:AR862" ca="1">IF($C862=0,"",_xlfn.TEXTSPLIT(AP862," "))</f>
        <v>OAAFC</v>
      </c>
      <c r="AR862" t="str">
        <f ca="1"/>
        <v>478</v>
      </c>
      <c r="AS862">
        <f t="shared" ca="1" si="574"/>
        <v>478</v>
      </c>
      <c r="AT862">
        <f ca="1"/>
        <v>850</v>
      </c>
      <c r="AU862" t="str">
        <f ca="1">IF($C862=0,"",
VLOOKUP(MID(AQ862,1,1),REVTRANS2,2,FALSE)
&amp; VLOOKUP(MID(AQ862,2,1),REVTRANS2,2,FALSE)
&amp; VLOOKUP(MID(AQ862,3,1),REVTRANS2,2,FALSE)
&amp; VLOOKUP(MID(AQ862,4,1),REVTRANS2,2,FALSE)
&amp; VLOOKUP(MID(AQ862,5,1),REVTRANS2,2,FALSE)
)</f>
        <v>KJJ63</v>
      </c>
      <c r="AV862">
        <f t="shared" ca="1" si="587"/>
        <v>0</v>
      </c>
      <c r="AW862">
        <f t="shared" ca="1" si="587"/>
        <v>0</v>
      </c>
      <c r="AX862">
        <f t="shared" ca="1" si="587"/>
        <v>1</v>
      </c>
      <c r="AY862">
        <f t="shared" ca="1" si="587"/>
        <v>0</v>
      </c>
      <c r="AZ862">
        <f t="shared" ca="1" si="587"/>
        <v>0</v>
      </c>
      <c r="BA862">
        <f t="shared" ca="1" si="587"/>
        <v>1</v>
      </c>
      <c r="BB862">
        <f t="shared" ca="1" si="587"/>
        <v>0</v>
      </c>
      <c r="BC862">
        <f t="shared" ca="1" si="587"/>
        <v>0</v>
      </c>
      <c r="BD862">
        <f t="shared" ca="1" si="587"/>
        <v>0</v>
      </c>
      <c r="BE862">
        <f t="shared" ca="1" si="587"/>
        <v>0</v>
      </c>
      <c r="BF862">
        <f t="shared" ca="1" si="587"/>
        <v>0</v>
      </c>
      <c r="BG862">
        <f t="shared" ca="1" si="587"/>
        <v>1</v>
      </c>
      <c r="BH862">
        <f t="shared" ca="1" si="587"/>
        <v>0</v>
      </c>
      <c r="BI862" s="37">
        <f t="shared" ca="1" si="587"/>
        <v>2</v>
      </c>
      <c r="BJ862" t="b">
        <f t="shared" ca="1" si="575"/>
        <v>0</v>
      </c>
      <c r="BK862" t="b">
        <f t="shared" ca="1" si="576"/>
        <v>0</v>
      </c>
      <c r="BL862" t="b">
        <f t="shared" ca="1" si="577"/>
        <v>0</v>
      </c>
      <c r="BM862" t="b">
        <f t="shared" ca="1" si="578"/>
        <v>1</v>
      </c>
      <c r="BN862" t="b">
        <f t="shared" ca="1" si="579"/>
        <v>0</v>
      </c>
      <c r="BO862" t="b">
        <f t="shared" ca="1" si="580"/>
        <v>0</v>
      </c>
      <c r="BP862" t="b">
        <f t="shared" ca="1" si="581"/>
        <v>0</v>
      </c>
      <c r="BQ862">
        <f t="shared" ca="1" si="582"/>
        <v>1</v>
      </c>
      <c r="BR862">
        <f t="shared" ca="1" si="583"/>
        <v>40850</v>
      </c>
      <c r="BS862" cm="1">
        <f t="array" aca="1" ref="BS862" ca="1">IF($C862=0,"",RANK(BR862,OFFSET(KKK,0,0,LAST,1),-1))</f>
        <v>657</v>
      </c>
      <c r="BT862" s="19">
        <f t="shared" ca="1" si="584"/>
        <v>314046</v>
      </c>
    </row>
    <row r="863" spans="1:72">
      <c r="A863">
        <v>851</v>
      </c>
      <c r="C863" s="9" t="str">
        <f t="shared" ca="1" si="553"/>
        <v>QJ578 935</v>
      </c>
      <c r="D863">
        <f t="shared" ca="1" si="555"/>
        <v>9</v>
      </c>
      <c r="E863" t="str">
        <f t="shared" ca="1" si="568"/>
        <v>QJ578</v>
      </c>
      <c r="F863" t="str">
        <f t="shared" ca="1" si="556"/>
        <v>NMEGH</v>
      </c>
      <c r="G863" t="str">
        <f t="shared" ca="1" si="569"/>
        <v>NMEGH 935</v>
      </c>
      <c r="H863" t="str">
        <f ca="1"/>
        <v>OBGII 969</v>
      </c>
      <c r="I863" t="str" cm="1">
        <f t="array" aca="1" ref="I863:J863" ca="1">IF($C863=0,"",_xlfn.TEXTSPLIT(H863," "))</f>
        <v>OBGII</v>
      </c>
      <c r="J863" t="str">
        <f ca="1"/>
        <v>969</v>
      </c>
      <c r="K863">
        <f t="shared" ca="1" si="570"/>
        <v>969</v>
      </c>
      <c r="L863">
        <f ca="1"/>
        <v>851</v>
      </c>
      <c r="M863" t="str">
        <f t="shared" ca="1" si="557"/>
        <v>K2799</v>
      </c>
      <c r="N863">
        <f t="shared" ca="1" si="549"/>
        <v>0</v>
      </c>
      <c r="O863">
        <f t="shared" ca="1" si="586"/>
        <v>1</v>
      </c>
      <c r="P863">
        <f t="shared" ca="1" si="586"/>
        <v>0</v>
      </c>
      <c r="Q863">
        <f t="shared" ca="1" si="586"/>
        <v>0</v>
      </c>
      <c r="R863">
        <f t="shared" ca="1" si="586"/>
        <v>0</v>
      </c>
      <c r="S863">
        <f t="shared" ca="1" si="586"/>
        <v>0</v>
      </c>
      <c r="T863">
        <f t="shared" ca="1" si="586"/>
        <v>1</v>
      </c>
      <c r="U863">
        <f t="shared" ca="1" si="586"/>
        <v>0</v>
      </c>
      <c r="V863">
        <f t="shared" ca="1" si="586"/>
        <v>2</v>
      </c>
      <c r="W863">
        <f t="shared" ca="1" si="586"/>
        <v>0</v>
      </c>
      <c r="X863">
        <f t="shared" ca="1" si="586"/>
        <v>0</v>
      </c>
      <c r="Y863">
        <f t="shared" ca="1" si="586"/>
        <v>0</v>
      </c>
      <c r="Z863">
        <f t="shared" ca="1" si="586"/>
        <v>1</v>
      </c>
      <c r="AA863">
        <f t="shared" ca="1" si="586"/>
        <v>0</v>
      </c>
      <c r="AB863">
        <f t="shared" ca="1" si="571"/>
        <v>5</v>
      </c>
      <c r="AC863" t="b">
        <f t="shared" ca="1" si="558"/>
        <v>0</v>
      </c>
      <c r="AD863" t="b">
        <f t="shared" ca="1" si="559"/>
        <v>0</v>
      </c>
      <c r="AE863" t="b">
        <f t="shared" ca="1" si="560"/>
        <v>0</v>
      </c>
      <c r="AF863" t="b">
        <f t="shared" ca="1" si="561"/>
        <v>0</v>
      </c>
      <c r="AG863" t="b">
        <f t="shared" ca="1" si="562"/>
        <v>0</v>
      </c>
      <c r="AH863" t="b">
        <f t="shared" ca="1" si="563"/>
        <v>1</v>
      </c>
      <c r="AI863" t="b">
        <f t="shared" ca="1" si="564"/>
        <v>0</v>
      </c>
      <c r="AJ863">
        <f t="shared" ca="1" si="572"/>
        <v>1</v>
      </c>
      <c r="AK863">
        <f t="shared" ca="1" si="565"/>
        <v>20851</v>
      </c>
      <c r="AL863">
        <f t="shared" ca="1" si="566"/>
        <v>407</v>
      </c>
      <c r="AM863" s="19">
        <f t="shared" ca="1" si="567"/>
        <v>394383</v>
      </c>
      <c r="AN863" t="str">
        <f ca="1">IF($C863=0,"",
VLOOKUP(MID($E863,1,1),TRANSF2,2,FALSE)
&amp; VLOOKUP(MID($E863,2,1),TRANSF2,2,FALSE)
&amp; VLOOKUP(MID($E863,3,1),TRANSF2,2,FALSE)
&amp; VLOOKUP(MID($E863,4,1),TRANSF2,2,FALSE)
&amp; VLOOKUP(MID($E863,5,1),TRANSF2,2,FALSE)
)</f>
        <v>NAEGH</v>
      </c>
      <c r="AO863" t="str">
        <f t="shared" ca="1" si="573"/>
        <v>NAEGH 935</v>
      </c>
      <c r="AP863" t="str">
        <f ca="1"/>
        <v>OACOO 845</v>
      </c>
      <c r="AQ863" t="str" cm="1">
        <f t="array" aca="1" ref="AQ863:AR863" ca="1">IF($C863=0,"",_xlfn.TEXTSPLIT(AP863," "))</f>
        <v>OACOO</v>
      </c>
      <c r="AR863" t="str">
        <f ca="1"/>
        <v>845</v>
      </c>
      <c r="AS863">
        <f t="shared" ca="1" si="574"/>
        <v>845</v>
      </c>
      <c r="AT863">
        <f ca="1"/>
        <v>851</v>
      </c>
      <c r="AU863" t="str">
        <f ca="1">IF($C863=0,"",
VLOOKUP(MID(AQ863,1,1),REVTRANS2,2,FALSE)
&amp; VLOOKUP(MID(AQ863,2,1),REVTRANS2,2,FALSE)
&amp; VLOOKUP(MID(AQ863,3,1),REVTRANS2,2,FALSE)
&amp; VLOOKUP(MID(AQ863,4,1),REVTRANS2,2,FALSE)
&amp; VLOOKUP(MID(AQ863,5,1),REVTRANS2,2,FALSE)
)</f>
        <v>KJ3KK</v>
      </c>
      <c r="AV863">
        <f t="shared" ca="1" si="587"/>
        <v>0</v>
      </c>
      <c r="AW863">
        <f t="shared" ca="1" si="587"/>
        <v>0</v>
      </c>
      <c r="AX863">
        <f t="shared" ca="1" si="587"/>
        <v>1</v>
      </c>
      <c r="AY863">
        <f t="shared" ca="1" si="587"/>
        <v>0</v>
      </c>
      <c r="AZ863">
        <f t="shared" ca="1" si="587"/>
        <v>0</v>
      </c>
      <c r="BA863">
        <f t="shared" ca="1" si="587"/>
        <v>0</v>
      </c>
      <c r="BB863">
        <f t="shared" ca="1" si="587"/>
        <v>0</v>
      </c>
      <c r="BC863">
        <f t="shared" ca="1" si="587"/>
        <v>0</v>
      </c>
      <c r="BD863">
        <f t="shared" ca="1" si="587"/>
        <v>0</v>
      </c>
      <c r="BE863">
        <f t="shared" ca="1" si="587"/>
        <v>0</v>
      </c>
      <c r="BF863">
        <f t="shared" ca="1" si="587"/>
        <v>0</v>
      </c>
      <c r="BG863">
        <f t="shared" ca="1" si="587"/>
        <v>3</v>
      </c>
      <c r="BH863">
        <f t="shared" ca="1" si="587"/>
        <v>0</v>
      </c>
      <c r="BI863" s="37">
        <f t="shared" ca="1" si="587"/>
        <v>1</v>
      </c>
      <c r="BJ863" t="b">
        <f t="shared" ca="1" si="575"/>
        <v>0</v>
      </c>
      <c r="BK863" t="b">
        <f t="shared" ca="1" si="576"/>
        <v>1</v>
      </c>
      <c r="BL863" t="b">
        <f t="shared" ca="1" si="577"/>
        <v>0</v>
      </c>
      <c r="BM863" t="b">
        <f t="shared" ca="1" si="578"/>
        <v>0</v>
      </c>
      <c r="BN863" t="b">
        <f t="shared" ca="1" si="579"/>
        <v>0</v>
      </c>
      <c r="BO863" t="b">
        <f t="shared" ca="1" si="580"/>
        <v>0</v>
      </c>
      <c r="BP863" t="b">
        <f t="shared" ca="1" si="581"/>
        <v>0</v>
      </c>
      <c r="BQ863">
        <f t="shared" ca="1" si="582"/>
        <v>1</v>
      </c>
      <c r="BR863">
        <f t="shared" ca="1" si="583"/>
        <v>60851</v>
      </c>
      <c r="BS863" cm="1">
        <f t="array" aca="1" ref="BS863" ca="1">IF($C863=0,"",RANK(BR863,OFFSET(KKK,0,0,LAST,1),-1))</f>
        <v>946</v>
      </c>
      <c r="BT863" s="19">
        <f t="shared" ca="1" si="584"/>
        <v>799370</v>
      </c>
    </row>
    <row r="864" spans="1:72">
      <c r="A864">
        <v>852</v>
      </c>
      <c r="C864" s="9" t="str">
        <f t="shared" ca="1" si="553"/>
        <v>T72T7 482</v>
      </c>
      <c r="D864">
        <f t="shared" ca="1" si="555"/>
        <v>9</v>
      </c>
      <c r="E864" t="str">
        <f t="shared" ca="1" si="568"/>
        <v>T72T7</v>
      </c>
      <c r="F864" t="str">
        <f t="shared" ca="1" si="556"/>
        <v>LGBLG</v>
      </c>
      <c r="G864" t="str">
        <f t="shared" ca="1" si="569"/>
        <v>LGBLG 482</v>
      </c>
      <c r="H864" t="str">
        <f ca="1"/>
        <v>OBNPI 902</v>
      </c>
      <c r="I864" t="str" cm="1">
        <f t="array" aca="1" ref="I864:J864" ca="1">IF($C864=0,"",_xlfn.TEXTSPLIT(H864," "))</f>
        <v>OBNPI</v>
      </c>
      <c r="J864" t="str">
        <f ca="1"/>
        <v>902</v>
      </c>
      <c r="K864">
        <f t="shared" ca="1" si="570"/>
        <v>902</v>
      </c>
      <c r="L864">
        <f ca="1"/>
        <v>852</v>
      </c>
      <c r="M864" t="str">
        <f t="shared" ca="1" si="557"/>
        <v>K2QA9</v>
      </c>
      <c r="N864">
        <f t="shared" ca="1" si="549"/>
        <v>0</v>
      </c>
      <c r="O864">
        <f t="shared" ca="1" si="586"/>
        <v>1</v>
      </c>
      <c r="P864">
        <f t="shared" ca="1" si="586"/>
        <v>0</v>
      </c>
      <c r="Q864">
        <f t="shared" ca="1" si="586"/>
        <v>0</v>
      </c>
      <c r="R864">
        <f t="shared" ca="1" si="586"/>
        <v>0</v>
      </c>
      <c r="S864">
        <f t="shared" ca="1" si="586"/>
        <v>0</v>
      </c>
      <c r="T864">
        <f t="shared" ca="1" si="586"/>
        <v>0</v>
      </c>
      <c r="U864">
        <f t="shared" ca="1" si="586"/>
        <v>0</v>
      </c>
      <c r="V864">
        <f t="shared" ca="1" si="586"/>
        <v>1</v>
      </c>
      <c r="W864">
        <f t="shared" ca="1" si="586"/>
        <v>0</v>
      </c>
      <c r="X864">
        <f t="shared" ca="1" si="586"/>
        <v>0</v>
      </c>
      <c r="Y864">
        <f t="shared" ca="1" si="586"/>
        <v>1</v>
      </c>
      <c r="Z864">
        <f t="shared" ca="1" si="586"/>
        <v>1</v>
      </c>
      <c r="AA864">
        <f t="shared" ca="1" si="586"/>
        <v>1</v>
      </c>
      <c r="AB864">
        <f t="shared" ca="1" si="571"/>
        <v>5</v>
      </c>
      <c r="AC864" t="b">
        <f t="shared" ca="1" si="558"/>
        <v>0</v>
      </c>
      <c r="AD864" t="b">
        <f t="shared" ca="1" si="559"/>
        <v>0</v>
      </c>
      <c r="AE864" t="b">
        <f t="shared" ca="1" si="560"/>
        <v>0</v>
      </c>
      <c r="AF864" t="b">
        <f t="shared" ca="1" si="561"/>
        <v>0</v>
      </c>
      <c r="AG864" t="b">
        <f t="shared" ca="1" si="562"/>
        <v>0</v>
      </c>
      <c r="AH864" t="b">
        <f t="shared" ca="1" si="563"/>
        <v>0</v>
      </c>
      <c r="AI864" t="b">
        <f t="shared" ca="1" si="564"/>
        <v>1</v>
      </c>
      <c r="AJ864">
        <f t="shared" ca="1" si="572"/>
        <v>1</v>
      </c>
      <c r="AK864">
        <f t="shared" ca="1" si="565"/>
        <v>10852</v>
      </c>
      <c r="AL864">
        <f t="shared" ca="1" si="566"/>
        <v>163</v>
      </c>
      <c r="AM864" s="19">
        <f t="shared" ca="1" si="567"/>
        <v>147026</v>
      </c>
      <c r="AN864" t="str">
        <f ca="1">IF($C864=0,"",
VLOOKUP(MID($E864,1,1),TRANSF2,2,FALSE)
&amp; VLOOKUP(MID($E864,2,1),TRANSF2,2,FALSE)
&amp; VLOOKUP(MID($E864,3,1),TRANSF2,2,FALSE)
&amp; VLOOKUP(MID($E864,4,1),TRANSF2,2,FALSE)
&amp; VLOOKUP(MID($E864,5,1),TRANSF2,2,FALSE)
)</f>
        <v>LGBLG</v>
      </c>
      <c r="AO864" t="str">
        <f t="shared" ca="1" si="573"/>
        <v>LGBLG 482</v>
      </c>
      <c r="AP864" t="str">
        <f ca="1"/>
        <v>OAGEN 369</v>
      </c>
      <c r="AQ864" t="str" cm="1">
        <f t="array" aca="1" ref="AQ864:AR864" ca="1">IF($C864=0,"",_xlfn.TEXTSPLIT(AP864," "))</f>
        <v>OAGEN</v>
      </c>
      <c r="AR864" t="str">
        <f ca="1"/>
        <v>369</v>
      </c>
      <c r="AS864">
        <f t="shared" ca="1" si="574"/>
        <v>369</v>
      </c>
      <c r="AT864">
        <f ca="1"/>
        <v>852</v>
      </c>
      <c r="AU864" t="str">
        <f ca="1">IF($C864=0,"",
VLOOKUP(MID(AQ864,1,1),REVTRANS2,2,FALSE)
&amp; VLOOKUP(MID(AQ864,2,1),REVTRANS2,2,FALSE)
&amp; VLOOKUP(MID(AQ864,3,1),REVTRANS2,2,FALSE)
&amp; VLOOKUP(MID(AQ864,4,1),REVTRANS2,2,FALSE)
&amp; VLOOKUP(MID(AQ864,5,1),REVTRANS2,2,FALSE)
)</f>
        <v>KJ75Q</v>
      </c>
      <c r="AV864">
        <f t="shared" ca="1" si="587"/>
        <v>0</v>
      </c>
      <c r="AW864">
        <f t="shared" ca="1" si="587"/>
        <v>0</v>
      </c>
      <c r="AX864">
        <f t="shared" ca="1" si="587"/>
        <v>0</v>
      </c>
      <c r="AY864">
        <f t="shared" ca="1" si="587"/>
        <v>0</v>
      </c>
      <c r="AZ864">
        <f t="shared" ca="1" si="587"/>
        <v>1</v>
      </c>
      <c r="BA864">
        <f t="shared" ca="1" si="587"/>
        <v>0</v>
      </c>
      <c r="BB864">
        <f t="shared" ca="1" si="587"/>
        <v>1</v>
      </c>
      <c r="BC864">
        <f t="shared" ca="1" si="587"/>
        <v>0</v>
      </c>
      <c r="BD864">
        <f t="shared" ca="1" si="587"/>
        <v>0</v>
      </c>
      <c r="BE864">
        <f t="shared" ca="1" si="587"/>
        <v>0</v>
      </c>
      <c r="BF864">
        <f t="shared" ca="1" si="587"/>
        <v>1</v>
      </c>
      <c r="BG864">
        <f t="shared" ca="1" si="587"/>
        <v>1</v>
      </c>
      <c r="BH864">
        <f t="shared" ca="1" si="587"/>
        <v>0</v>
      </c>
      <c r="BI864" s="37">
        <f t="shared" ca="1" si="587"/>
        <v>1</v>
      </c>
      <c r="BJ864" t="b">
        <f t="shared" ca="1" si="575"/>
        <v>0</v>
      </c>
      <c r="BK864" t="b">
        <f t="shared" ca="1" si="576"/>
        <v>0</v>
      </c>
      <c r="BL864" t="b">
        <f t="shared" ca="1" si="577"/>
        <v>0</v>
      </c>
      <c r="BM864" t="b">
        <f t="shared" ca="1" si="578"/>
        <v>0</v>
      </c>
      <c r="BN864" t="b">
        <f t="shared" ca="1" si="579"/>
        <v>0</v>
      </c>
      <c r="BO864" t="b">
        <f t="shared" ca="1" si="580"/>
        <v>1</v>
      </c>
      <c r="BP864" t="b">
        <f t="shared" ca="1" si="581"/>
        <v>0</v>
      </c>
      <c r="BQ864">
        <f t="shared" ca="1" si="582"/>
        <v>1</v>
      </c>
      <c r="BR864">
        <f t="shared" ca="1" si="583"/>
        <v>20852</v>
      </c>
      <c r="BS864" cm="1">
        <f t="array" aca="1" ref="BS864" ca="1">IF($C864=0,"",RANK(BR864,OFFSET(KKK,0,0,LAST,1),-1))</f>
        <v>297</v>
      </c>
      <c r="BT864" s="19">
        <f t="shared" ca="1" si="584"/>
        <v>109593</v>
      </c>
    </row>
    <row r="865" spans="1:72">
      <c r="A865">
        <v>853</v>
      </c>
      <c r="C865" s="9" t="str">
        <f t="shared" ca="1" si="553"/>
        <v>5AQK8 973</v>
      </c>
      <c r="D865">
        <f t="shared" ca="1" si="555"/>
        <v>9</v>
      </c>
      <c r="E865" t="str">
        <f t="shared" ca="1" si="568"/>
        <v>5AQK8</v>
      </c>
      <c r="F865" t="str">
        <f t="shared" ca="1" si="556"/>
        <v>EPNOH</v>
      </c>
      <c r="G865" t="str">
        <f t="shared" ca="1" si="569"/>
        <v>EPNOH 973</v>
      </c>
      <c r="H865" t="str">
        <f ca="1"/>
        <v>OCCPO 400</v>
      </c>
      <c r="I865" t="str" cm="1">
        <f t="array" aca="1" ref="I865:J865" ca="1">IF($C865=0,"",_xlfn.TEXTSPLIT(H865," "))</f>
        <v>OCCPO</v>
      </c>
      <c r="J865" t="str">
        <f ca="1"/>
        <v>400</v>
      </c>
      <c r="K865">
        <f t="shared" ca="1" si="570"/>
        <v>400</v>
      </c>
      <c r="L865">
        <f ca="1"/>
        <v>853</v>
      </c>
      <c r="M865" t="str">
        <f t="shared" ca="1" si="557"/>
        <v>K33AK</v>
      </c>
      <c r="N865">
        <f t="shared" ca="1" si="549"/>
        <v>0</v>
      </c>
      <c r="O865">
        <f t="shared" ca="1" si="586"/>
        <v>0</v>
      </c>
      <c r="P865">
        <f t="shared" ca="1" si="586"/>
        <v>2</v>
      </c>
      <c r="Q865">
        <f t="shared" ca="1" si="586"/>
        <v>0</v>
      </c>
      <c r="R865">
        <f t="shared" ca="1" si="586"/>
        <v>0</v>
      </c>
      <c r="S865">
        <f t="shared" ca="1" si="586"/>
        <v>0</v>
      </c>
      <c r="T865">
        <f t="shared" ca="1" si="586"/>
        <v>0</v>
      </c>
      <c r="U865">
        <f t="shared" ca="1" si="586"/>
        <v>0</v>
      </c>
      <c r="V865">
        <f t="shared" ca="1" si="586"/>
        <v>0</v>
      </c>
      <c r="W865">
        <f t="shared" ca="1" si="586"/>
        <v>0</v>
      </c>
      <c r="X865">
        <f t="shared" ca="1" si="586"/>
        <v>0</v>
      </c>
      <c r="Y865">
        <f t="shared" ca="1" si="586"/>
        <v>0</v>
      </c>
      <c r="Z865">
        <f t="shared" ca="1" si="586"/>
        <v>2</v>
      </c>
      <c r="AA865">
        <f t="shared" ca="1" si="586"/>
        <v>1</v>
      </c>
      <c r="AB865">
        <f t="shared" ca="1" si="571"/>
        <v>5</v>
      </c>
      <c r="AC865" t="b">
        <f t="shared" ca="1" si="558"/>
        <v>0</v>
      </c>
      <c r="AD865" t="b">
        <f t="shared" ca="1" si="559"/>
        <v>0</v>
      </c>
      <c r="AE865" t="b">
        <f t="shared" ca="1" si="560"/>
        <v>0</v>
      </c>
      <c r="AF865" t="b">
        <f t="shared" ca="1" si="561"/>
        <v>0</v>
      </c>
      <c r="AG865" t="b">
        <f t="shared" ca="1" si="562"/>
        <v>1</v>
      </c>
      <c r="AH865" t="b">
        <f t="shared" ca="1" si="563"/>
        <v>0</v>
      </c>
      <c r="AI865" t="b">
        <f t="shared" ca="1" si="564"/>
        <v>0</v>
      </c>
      <c r="AJ865">
        <f t="shared" ca="1" si="572"/>
        <v>1</v>
      </c>
      <c r="AK865">
        <f t="shared" ca="1" si="565"/>
        <v>30853</v>
      </c>
      <c r="AL865">
        <f t="shared" ca="1" si="566"/>
        <v>592</v>
      </c>
      <c r="AM865" s="19">
        <f t="shared" ca="1" si="567"/>
        <v>236800</v>
      </c>
      <c r="AN865" t="str">
        <f ca="1">IF($C865=0,"",
VLOOKUP(MID($E865,1,1),TRANSF2,2,FALSE)
&amp; VLOOKUP(MID($E865,2,1),TRANSF2,2,FALSE)
&amp; VLOOKUP(MID($E865,3,1),TRANSF2,2,FALSE)
&amp; VLOOKUP(MID($E865,4,1),TRANSF2,2,FALSE)
&amp; VLOOKUP(MID($E865,5,1),TRANSF2,2,FALSE)
)</f>
        <v>EPNOH</v>
      </c>
      <c r="AO865" t="str">
        <f t="shared" ca="1" si="573"/>
        <v>EPNOH 973</v>
      </c>
      <c r="AP865" t="str">
        <f ca="1"/>
        <v>OAGGG 428</v>
      </c>
      <c r="AQ865" t="str" cm="1">
        <f t="array" aca="1" ref="AQ865:AR865" ca="1">IF($C865=0,"",_xlfn.TEXTSPLIT(AP865," "))</f>
        <v>OAGGG</v>
      </c>
      <c r="AR865" t="str">
        <f ca="1"/>
        <v>428</v>
      </c>
      <c r="AS865">
        <f t="shared" ca="1" si="574"/>
        <v>428</v>
      </c>
      <c r="AT865">
        <f ca="1"/>
        <v>853</v>
      </c>
      <c r="AU865" t="str">
        <f ca="1">IF($C865=0,"",
VLOOKUP(MID(AQ865,1,1),REVTRANS2,2,FALSE)
&amp; VLOOKUP(MID(AQ865,2,1),REVTRANS2,2,FALSE)
&amp; VLOOKUP(MID(AQ865,3,1),REVTRANS2,2,FALSE)
&amp; VLOOKUP(MID(AQ865,4,1),REVTRANS2,2,FALSE)
&amp; VLOOKUP(MID(AQ865,5,1),REVTRANS2,2,FALSE)
)</f>
        <v>KJ777</v>
      </c>
      <c r="AV865">
        <f t="shared" ca="1" si="587"/>
        <v>0</v>
      </c>
      <c r="AW865">
        <f t="shared" ca="1" si="587"/>
        <v>0</v>
      </c>
      <c r="AX865">
        <f t="shared" ca="1" si="587"/>
        <v>0</v>
      </c>
      <c r="AY865">
        <f t="shared" ca="1" si="587"/>
        <v>0</v>
      </c>
      <c r="AZ865">
        <f t="shared" ca="1" si="587"/>
        <v>0</v>
      </c>
      <c r="BA865">
        <f t="shared" ca="1" si="587"/>
        <v>0</v>
      </c>
      <c r="BB865">
        <f t="shared" ca="1" si="587"/>
        <v>3</v>
      </c>
      <c r="BC865">
        <f t="shared" ca="1" si="587"/>
        <v>0</v>
      </c>
      <c r="BD865">
        <f t="shared" ca="1" si="587"/>
        <v>0</v>
      </c>
      <c r="BE865">
        <f t="shared" ca="1" si="587"/>
        <v>0</v>
      </c>
      <c r="BF865">
        <f t="shared" ca="1" si="587"/>
        <v>0</v>
      </c>
      <c r="BG865">
        <f t="shared" ca="1" si="587"/>
        <v>1</v>
      </c>
      <c r="BH865">
        <f t="shared" ca="1" si="587"/>
        <v>0</v>
      </c>
      <c r="BI865" s="37">
        <f t="shared" ca="1" si="587"/>
        <v>1</v>
      </c>
      <c r="BJ865" t="b">
        <f t="shared" ca="1" si="575"/>
        <v>0</v>
      </c>
      <c r="BK865" t="b">
        <f t="shared" ca="1" si="576"/>
        <v>1</v>
      </c>
      <c r="BL865" t="b">
        <f t="shared" ca="1" si="577"/>
        <v>0</v>
      </c>
      <c r="BM865" t="b">
        <f t="shared" ca="1" si="578"/>
        <v>0</v>
      </c>
      <c r="BN865" t="b">
        <f t="shared" ca="1" si="579"/>
        <v>0</v>
      </c>
      <c r="BO865" t="b">
        <f t="shared" ca="1" si="580"/>
        <v>0</v>
      </c>
      <c r="BP865" t="b">
        <f t="shared" ca="1" si="581"/>
        <v>0</v>
      </c>
      <c r="BQ865">
        <f t="shared" ca="1" si="582"/>
        <v>1</v>
      </c>
      <c r="BR865">
        <f t="shared" ca="1" si="583"/>
        <v>60853</v>
      </c>
      <c r="BS865" cm="1">
        <f t="array" aca="1" ref="BS865" ca="1">IF($C865=0,"",RANK(BR865,OFFSET(KKK,0,0,LAST,1),-1))</f>
        <v>947</v>
      </c>
      <c r="BT865" s="19">
        <f t="shared" ca="1" si="584"/>
        <v>405316</v>
      </c>
    </row>
    <row r="866" spans="1:72">
      <c r="A866">
        <v>854</v>
      </c>
      <c r="C866" s="9" t="str">
        <f t="shared" ca="1" si="553"/>
        <v>T3AA9 848</v>
      </c>
      <c r="D866">
        <f t="shared" ca="1" si="555"/>
        <v>9</v>
      </c>
      <c r="E866" t="str">
        <f t="shared" ca="1" si="568"/>
        <v>T3AA9</v>
      </c>
      <c r="F866" t="str">
        <f t="shared" ca="1" si="556"/>
        <v>LCPPI</v>
      </c>
      <c r="G866" t="str">
        <f t="shared" ca="1" si="569"/>
        <v>LCPPI 848</v>
      </c>
      <c r="H866" t="str">
        <f ca="1"/>
        <v>OCEMF 592</v>
      </c>
      <c r="I866" t="str" cm="1">
        <f t="array" aca="1" ref="I866:J866" ca="1">IF($C866=0,"",_xlfn.TEXTSPLIT(H866," "))</f>
        <v>OCEMF</v>
      </c>
      <c r="J866" t="str">
        <f ca="1"/>
        <v>592</v>
      </c>
      <c r="K866">
        <f t="shared" ca="1" si="570"/>
        <v>592</v>
      </c>
      <c r="L866">
        <f ca="1"/>
        <v>854</v>
      </c>
      <c r="M866" t="str">
        <f t="shared" ca="1" si="557"/>
        <v>K35J6</v>
      </c>
      <c r="N866">
        <f t="shared" ca="1" si="549"/>
        <v>0</v>
      </c>
      <c r="O866">
        <f t="shared" ca="1" si="586"/>
        <v>0</v>
      </c>
      <c r="P866">
        <f t="shared" ca="1" si="586"/>
        <v>1</v>
      </c>
      <c r="Q866">
        <f t="shared" ca="1" si="586"/>
        <v>0</v>
      </c>
      <c r="R866">
        <f t="shared" ca="1" si="586"/>
        <v>1</v>
      </c>
      <c r="S866">
        <f t="shared" ca="1" si="586"/>
        <v>1</v>
      </c>
      <c r="T866">
        <f t="shared" ca="1" si="586"/>
        <v>0</v>
      </c>
      <c r="U866">
        <f t="shared" ca="1" si="586"/>
        <v>0</v>
      </c>
      <c r="V866">
        <f t="shared" ca="1" si="586"/>
        <v>0</v>
      </c>
      <c r="W866">
        <f t="shared" ca="1" si="586"/>
        <v>0</v>
      </c>
      <c r="X866">
        <f t="shared" ca="1" si="586"/>
        <v>1</v>
      </c>
      <c r="Y866">
        <f t="shared" ca="1" si="586"/>
        <v>0</v>
      </c>
      <c r="Z866">
        <f t="shared" ca="1" si="586"/>
        <v>1</v>
      </c>
      <c r="AA866">
        <f t="shared" ca="1" si="586"/>
        <v>0</v>
      </c>
      <c r="AB866">
        <f t="shared" ca="1" si="571"/>
        <v>5</v>
      </c>
      <c r="AC866" t="b">
        <f t="shared" ca="1" si="558"/>
        <v>0</v>
      </c>
      <c r="AD866" t="b">
        <f t="shared" ca="1" si="559"/>
        <v>0</v>
      </c>
      <c r="AE866" t="b">
        <f t="shared" ca="1" si="560"/>
        <v>0</v>
      </c>
      <c r="AF866" t="b">
        <f t="shared" ca="1" si="561"/>
        <v>0</v>
      </c>
      <c r="AG866" t="b">
        <f t="shared" ca="1" si="562"/>
        <v>0</v>
      </c>
      <c r="AH866" t="b">
        <f t="shared" ca="1" si="563"/>
        <v>0</v>
      </c>
      <c r="AI866" t="b">
        <f t="shared" ca="1" si="564"/>
        <v>1</v>
      </c>
      <c r="AJ866">
        <f t="shared" ca="1" si="572"/>
        <v>1</v>
      </c>
      <c r="AK866">
        <f t="shared" ca="1" si="565"/>
        <v>10854</v>
      </c>
      <c r="AL866">
        <f t="shared" ca="1" si="566"/>
        <v>164</v>
      </c>
      <c r="AM866" s="19">
        <f t="shared" ca="1" si="567"/>
        <v>97088</v>
      </c>
      <c r="AN866" t="str">
        <f ca="1">IF($C866=0,"",
VLOOKUP(MID($E866,1,1),TRANSF2,2,FALSE)
&amp; VLOOKUP(MID($E866,2,1),TRANSF2,2,FALSE)
&amp; VLOOKUP(MID($E866,3,1),TRANSF2,2,FALSE)
&amp; VLOOKUP(MID($E866,4,1),TRANSF2,2,FALSE)
&amp; VLOOKUP(MID($E866,5,1),TRANSF2,2,FALSE)
)</f>
        <v>LCPPI</v>
      </c>
      <c r="AO866" t="str">
        <f t="shared" ca="1" si="573"/>
        <v>LCPPI 848</v>
      </c>
      <c r="AP866" t="str">
        <f ca="1"/>
        <v>OANNN 424</v>
      </c>
      <c r="AQ866" t="str" cm="1">
        <f t="array" aca="1" ref="AQ866:AR866" ca="1">IF($C866=0,"",_xlfn.TEXTSPLIT(AP866," "))</f>
        <v>OANNN</v>
      </c>
      <c r="AR866" t="str">
        <f ca="1"/>
        <v>424</v>
      </c>
      <c r="AS866">
        <f t="shared" ca="1" si="574"/>
        <v>424</v>
      </c>
      <c r="AT866">
        <f ca="1"/>
        <v>854</v>
      </c>
      <c r="AU866" t="str">
        <f ca="1">IF($C866=0,"",
VLOOKUP(MID(AQ866,1,1),REVTRANS2,2,FALSE)
&amp; VLOOKUP(MID(AQ866,2,1),REVTRANS2,2,FALSE)
&amp; VLOOKUP(MID(AQ866,3,1),REVTRANS2,2,FALSE)
&amp; VLOOKUP(MID(AQ866,4,1),REVTRANS2,2,FALSE)
&amp; VLOOKUP(MID(AQ866,5,1),REVTRANS2,2,FALSE)
)</f>
        <v>KJQQQ</v>
      </c>
      <c r="AV866">
        <f t="shared" ca="1" si="587"/>
        <v>0</v>
      </c>
      <c r="AW866">
        <f t="shared" ca="1" si="587"/>
        <v>0</v>
      </c>
      <c r="AX866">
        <f t="shared" ca="1" si="587"/>
        <v>0</v>
      </c>
      <c r="AY866">
        <f t="shared" ca="1" si="587"/>
        <v>0</v>
      </c>
      <c r="AZ866">
        <f t="shared" ca="1" si="587"/>
        <v>0</v>
      </c>
      <c r="BA866">
        <f t="shared" ca="1" si="587"/>
        <v>0</v>
      </c>
      <c r="BB866">
        <f t="shared" ca="1" si="587"/>
        <v>0</v>
      </c>
      <c r="BC866">
        <f t="shared" ca="1" si="587"/>
        <v>0</v>
      </c>
      <c r="BD866">
        <f t="shared" ca="1" si="587"/>
        <v>0</v>
      </c>
      <c r="BE866">
        <f t="shared" ca="1" si="587"/>
        <v>0</v>
      </c>
      <c r="BF866">
        <f t="shared" ca="1" si="587"/>
        <v>3</v>
      </c>
      <c r="BG866">
        <f t="shared" ca="1" si="587"/>
        <v>1</v>
      </c>
      <c r="BH866">
        <f t="shared" ca="1" si="587"/>
        <v>0</v>
      </c>
      <c r="BI866" s="37">
        <f t="shared" ca="1" si="587"/>
        <v>1</v>
      </c>
      <c r="BJ866" t="b">
        <f t="shared" ca="1" si="575"/>
        <v>0</v>
      </c>
      <c r="BK866" t="b">
        <f t="shared" ca="1" si="576"/>
        <v>1</v>
      </c>
      <c r="BL866" t="b">
        <f t="shared" ca="1" si="577"/>
        <v>0</v>
      </c>
      <c r="BM866" t="b">
        <f t="shared" ca="1" si="578"/>
        <v>0</v>
      </c>
      <c r="BN866" t="b">
        <f t="shared" ca="1" si="579"/>
        <v>0</v>
      </c>
      <c r="BO866" t="b">
        <f t="shared" ca="1" si="580"/>
        <v>0</v>
      </c>
      <c r="BP866" t="b">
        <f t="shared" ca="1" si="581"/>
        <v>0</v>
      </c>
      <c r="BQ866">
        <f t="shared" ca="1" si="582"/>
        <v>1</v>
      </c>
      <c r="BR866">
        <f t="shared" ca="1" si="583"/>
        <v>60854</v>
      </c>
      <c r="BS866" cm="1">
        <f t="array" aca="1" ref="BS866" ca="1">IF($C866=0,"",RANK(BR866,OFFSET(KKK,0,0,LAST,1),-1))</f>
        <v>948</v>
      </c>
      <c r="BT866" s="19">
        <f t="shared" ca="1" si="584"/>
        <v>401952</v>
      </c>
    </row>
    <row r="867" spans="1:72">
      <c r="A867">
        <v>855</v>
      </c>
      <c r="C867" s="9" t="str">
        <f t="shared" ca="1" si="553"/>
        <v>8TJJ7 165</v>
      </c>
      <c r="D867">
        <f t="shared" ca="1" si="555"/>
        <v>9</v>
      </c>
      <c r="E867" t="str">
        <f t="shared" ca="1" si="568"/>
        <v>8TJJ7</v>
      </c>
      <c r="F867" t="str">
        <f t="shared" ca="1" si="556"/>
        <v>HLMMG</v>
      </c>
      <c r="G867" t="str">
        <f t="shared" ca="1" si="569"/>
        <v>HLMMG 165</v>
      </c>
      <c r="H867" t="str">
        <f ca="1"/>
        <v>OCLMC 864</v>
      </c>
      <c r="I867" t="str" cm="1">
        <f t="array" aca="1" ref="I867:J867" ca="1">IF($C867=0,"",_xlfn.TEXTSPLIT(H867," "))</f>
        <v>OCLMC</v>
      </c>
      <c r="J867" t="str">
        <f ca="1"/>
        <v>864</v>
      </c>
      <c r="K867">
        <f t="shared" ca="1" si="570"/>
        <v>864</v>
      </c>
      <c r="L867">
        <f ca="1"/>
        <v>855</v>
      </c>
      <c r="M867" t="str">
        <f t="shared" ca="1" si="557"/>
        <v>K3TJ3</v>
      </c>
      <c r="N867">
        <f t="shared" ca="1" si="549"/>
        <v>0</v>
      </c>
      <c r="O867">
        <f t="shared" ref="O867:AA876" ca="1" si="588">IF($C867=0,"",(LEN($M867)-LEN(SUBSTITUTE($M867,O$11,""))))</f>
        <v>0</v>
      </c>
      <c r="P867">
        <f t="shared" ca="1" si="588"/>
        <v>2</v>
      </c>
      <c r="Q867">
        <f t="shared" ca="1" si="588"/>
        <v>0</v>
      </c>
      <c r="R867">
        <f t="shared" ca="1" si="588"/>
        <v>0</v>
      </c>
      <c r="S867">
        <f t="shared" ca="1" si="588"/>
        <v>0</v>
      </c>
      <c r="T867">
        <f t="shared" ca="1" si="588"/>
        <v>0</v>
      </c>
      <c r="U867">
        <f t="shared" ca="1" si="588"/>
        <v>0</v>
      </c>
      <c r="V867">
        <f t="shared" ca="1" si="588"/>
        <v>0</v>
      </c>
      <c r="W867">
        <f t="shared" ca="1" si="588"/>
        <v>1</v>
      </c>
      <c r="X867">
        <f t="shared" ca="1" si="588"/>
        <v>1</v>
      </c>
      <c r="Y867">
        <f t="shared" ca="1" si="588"/>
        <v>0</v>
      </c>
      <c r="Z867">
        <f t="shared" ca="1" si="588"/>
        <v>1</v>
      </c>
      <c r="AA867">
        <f t="shared" ca="1" si="588"/>
        <v>0</v>
      </c>
      <c r="AB867">
        <f t="shared" ca="1" si="571"/>
        <v>5</v>
      </c>
      <c r="AC867" t="b">
        <f t="shared" ca="1" si="558"/>
        <v>0</v>
      </c>
      <c r="AD867" t="b">
        <f t="shared" ca="1" si="559"/>
        <v>0</v>
      </c>
      <c r="AE867" t="b">
        <f t="shared" ca="1" si="560"/>
        <v>0</v>
      </c>
      <c r="AF867" t="b">
        <f t="shared" ca="1" si="561"/>
        <v>0</v>
      </c>
      <c r="AG867" t="b">
        <f t="shared" ca="1" si="562"/>
        <v>0</v>
      </c>
      <c r="AH867" t="b">
        <f t="shared" ca="1" si="563"/>
        <v>1</v>
      </c>
      <c r="AI867" t="b">
        <f t="shared" ca="1" si="564"/>
        <v>0</v>
      </c>
      <c r="AJ867">
        <f t="shared" ca="1" si="572"/>
        <v>1</v>
      </c>
      <c r="AK867">
        <f t="shared" ca="1" si="565"/>
        <v>20855</v>
      </c>
      <c r="AL867">
        <f t="shared" ca="1" si="566"/>
        <v>408</v>
      </c>
      <c r="AM867" s="19">
        <f t="shared" ca="1" si="567"/>
        <v>352512</v>
      </c>
      <c r="AN867" t="str">
        <f ca="1">IF($C867=0,"",
VLOOKUP(MID($E867,1,1),TRANSF2,2,FALSE)
&amp; VLOOKUP(MID($E867,2,1),TRANSF2,2,FALSE)
&amp; VLOOKUP(MID($E867,3,1),TRANSF2,2,FALSE)
&amp; VLOOKUP(MID($E867,4,1),TRANSF2,2,FALSE)
&amp; VLOOKUP(MID($E867,5,1),TRANSF2,2,FALSE)
)</f>
        <v>HLAAG</v>
      </c>
      <c r="AO867" t="str">
        <f t="shared" ca="1" si="573"/>
        <v>HLAAG 165</v>
      </c>
      <c r="AP867" t="str">
        <f ca="1"/>
        <v>OAOIO 556</v>
      </c>
      <c r="AQ867" t="str" cm="1">
        <f t="array" aca="1" ref="AQ867:AR867" ca="1">IF($C867=0,"",_xlfn.TEXTSPLIT(AP867," "))</f>
        <v>OAOIO</v>
      </c>
      <c r="AR867" t="str">
        <f ca="1"/>
        <v>556</v>
      </c>
      <c r="AS867">
        <f t="shared" ca="1" si="574"/>
        <v>556</v>
      </c>
      <c r="AT867">
        <f ca="1"/>
        <v>855</v>
      </c>
      <c r="AU867" t="str">
        <f ca="1">IF($C867=0,"",
VLOOKUP(MID(AQ867,1,1),REVTRANS2,2,FALSE)
&amp; VLOOKUP(MID(AQ867,2,1),REVTRANS2,2,FALSE)
&amp; VLOOKUP(MID(AQ867,3,1),REVTRANS2,2,FALSE)
&amp; VLOOKUP(MID(AQ867,4,1),REVTRANS2,2,FALSE)
&amp; VLOOKUP(MID(AQ867,5,1),REVTRANS2,2,FALSE)
)</f>
        <v>KJK9K</v>
      </c>
      <c r="AV867">
        <f t="shared" ca="1" si="587"/>
        <v>0</v>
      </c>
      <c r="AW867">
        <f t="shared" ca="1" si="587"/>
        <v>0</v>
      </c>
      <c r="AX867">
        <f t="shared" ca="1" si="587"/>
        <v>0</v>
      </c>
      <c r="AY867">
        <f t="shared" ca="1" si="587"/>
        <v>0</v>
      </c>
      <c r="AZ867">
        <f t="shared" ca="1" si="587"/>
        <v>0</v>
      </c>
      <c r="BA867">
        <f t="shared" ca="1" si="587"/>
        <v>0</v>
      </c>
      <c r="BB867">
        <f t="shared" ca="1" si="587"/>
        <v>0</v>
      </c>
      <c r="BC867">
        <f t="shared" ca="1" si="587"/>
        <v>0</v>
      </c>
      <c r="BD867">
        <f t="shared" ca="1" si="587"/>
        <v>1</v>
      </c>
      <c r="BE867">
        <f t="shared" ca="1" si="587"/>
        <v>0</v>
      </c>
      <c r="BF867">
        <f t="shared" ca="1" si="587"/>
        <v>0</v>
      </c>
      <c r="BG867">
        <f t="shared" ca="1" si="587"/>
        <v>3</v>
      </c>
      <c r="BH867">
        <f t="shared" ca="1" si="587"/>
        <v>0</v>
      </c>
      <c r="BI867" s="37">
        <f t="shared" ca="1" si="587"/>
        <v>1</v>
      </c>
      <c r="BJ867" t="b">
        <f t="shared" ca="1" si="575"/>
        <v>0</v>
      </c>
      <c r="BK867" t="b">
        <f t="shared" ca="1" si="576"/>
        <v>1</v>
      </c>
      <c r="BL867" t="b">
        <f t="shared" ca="1" si="577"/>
        <v>0</v>
      </c>
      <c r="BM867" t="b">
        <f t="shared" ca="1" si="578"/>
        <v>0</v>
      </c>
      <c r="BN867" t="b">
        <f t="shared" ca="1" si="579"/>
        <v>0</v>
      </c>
      <c r="BO867" t="b">
        <f t="shared" ca="1" si="580"/>
        <v>0</v>
      </c>
      <c r="BP867" t="b">
        <f t="shared" ca="1" si="581"/>
        <v>0</v>
      </c>
      <c r="BQ867">
        <f t="shared" ca="1" si="582"/>
        <v>1</v>
      </c>
      <c r="BR867">
        <f t="shared" ca="1" si="583"/>
        <v>60855</v>
      </c>
      <c r="BS867" cm="1">
        <f t="array" aca="1" ref="BS867" ca="1">IF($C867=0,"",RANK(BR867,OFFSET(KKK,0,0,LAST,1),-1))</f>
        <v>949</v>
      </c>
      <c r="BT867" s="19">
        <f t="shared" ca="1" si="584"/>
        <v>527644</v>
      </c>
    </row>
    <row r="868" spans="1:72">
      <c r="A868">
        <v>856</v>
      </c>
      <c r="C868" s="9" t="str">
        <f t="shared" ca="1" si="553"/>
        <v>88J75 322</v>
      </c>
      <c r="D868">
        <f t="shared" ca="1" si="555"/>
        <v>9</v>
      </c>
      <c r="E868" t="str">
        <f t="shared" ca="1" si="568"/>
        <v>88J75</v>
      </c>
      <c r="F868" t="str">
        <f t="shared" ca="1" si="556"/>
        <v>HHMGE</v>
      </c>
      <c r="G868" t="str">
        <f t="shared" ca="1" si="569"/>
        <v>HHMGE 322</v>
      </c>
      <c r="H868" t="str">
        <f ca="1"/>
        <v>OCLND 581</v>
      </c>
      <c r="I868" t="str" cm="1">
        <f t="array" aca="1" ref="I868:J868" ca="1">IF($C868=0,"",_xlfn.TEXTSPLIT(H868," "))</f>
        <v>OCLND</v>
      </c>
      <c r="J868" t="str">
        <f ca="1"/>
        <v>581</v>
      </c>
      <c r="K868">
        <f t="shared" ca="1" si="570"/>
        <v>581</v>
      </c>
      <c r="L868">
        <f ca="1"/>
        <v>856</v>
      </c>
      <c r="M868" t="str">
        <f t="shared" ca="1" si="557"/>
        <v>K3TQ4</v>
      </c>
      <c r="N868">
        <f t="shared" ca="1" si="549"/>
        <v>0</v>
      </c>
      <c r="O868">
        <f t="shared" ca="1" si="588"/>
        <v>0</v>
      </c>
      <c r="P868">
        <f t="shared" ca="1" si="588"/>
        <v>1</v>
      </c>
      <c r="Q868">
        <f t="shared" ca="1" si="588"/>
        <v>1</v>
      </c>
      <c r="R868">
        <f t="shared" ca="1" si="588"/>
        <v>0</v>
      </c>
      <c r="S868">
        <f t="shared" ca="1" si="588"/>
        <v>0</v>
      </c>
      <c r="T868">
        <f t="shared" ca="1" si="588"/>
        <v>0</v>
      </c>
      <c r="U868">
        <f t="shared" ca="1" si="588"/>
        <v>0</v>
      </c>
      <c r="V868">
        <f t="shared" ca="1" si="588"/>
        <v>0</v>
      </c>
      <c r="W868">
        <f t="shared" ca="1" si="588"/>
        <v>1</v>
      </c>
      <c r="X868">
        <f t="shared" ca="1" si="588"/>
        <v>0</v>
      </c>
      <c r="Y868">
        <f t="shared" ca="1" si="588"/>
        <v>1</v>
      </c>
      <c r="Z868">
        <f t="shared" ca="1" si="588"/>
        <v>1</v>
      </c>
      <c r="AA868">
        <f t="shared" ca="1" si="588"/>
        <v>0</v>
      </c>
      <c r="AB868">
        <f t="shared" ca="1" si="571"/>
        <v>5</v>
      </c>
      <c r="AC868" t="b">
        <f t="shared" ca="1" si="558"/>
        <v>0</v>
      </c>
      <c r="AD868" t="b">
        <f t="shared" ca="1" si="559"/>
        <v>0</v>
      </c>
      <c r="AE868" t="b">
        <f t="shared" ca="1" si="560"/>
        <v>0</v>
      </c>
      <c r="AF868" t="b">
        <f t="shared" ca="1" si="561"/>
        <v>0</v>
      </c>
      <c r="AG868" t="b">
        <f t="shared" ca="1" si="562"/>
        <v>0</v>
      </c>
      <c r="AH868" t="b">
        <f t="shared" ca="1" si="563"/>
        <v>0</v>
      </c>
      <c r="AI868" t="b">
        <f t="shared" ca="1" si="564"/>
        <v>1</v>
      </c>
      <c r="AJ868">
        <f t="shared" ca="1" si="572"/>
        <v>1</v>
      </c>
      <c r="AK868">
        <f t="shared" ca="1" si="565"/>
        <v>10856</v>
      </c>
      <c r="AL868">
        <f t="shared" ca="1" si="566"/>
        <v>165</v>
      </c>
      <c r="AM868" s="19">
        <f t="shared" ca="1" si="567"/>
        <v>95865</v>
      </c>
      <c r="AN868" t="str">
        <f ca="1">IF($C868=0,"",
VLOOKUP(MID($E868,1,1),TRANSF2,2,FALSE)
&amp; VLOOKUP(MID($E868,2,1),TRANSF2,2,FALSE)
&amp; VLOOKUP(MID($E868,3,1),TRANSF2,2,FALSE)
&amp; VLOOKUP(MID($E868,4,1),TRANSF2,2,FALSE)
&amp; VLOOKUP(MID($E868,5,1),TRANSF2,2,FALSE)
)</f>
        <v>HHAGE</v>
      </c>
      <c r="AO868" t="str">
        <f t="shared" ca="1" si="573"/>
        <v>HHAGE 322</v>
      </c>
      <c r="AP868" t="str">
        <f ca="1"/>
        <v>OBBEB 216</v>
      </c>
      <c r="AQ868" t="str" cm="1">
        <f t="array" aca="1" ref="AQ868:AR868" ca="1">IF($C868=0,"",_xlfn.TEXTSPLIT(AP868," "))</f>
        <v>OBBEB</v>
      </c>
      <c r="AR868" t="str">
        <f ca="1"/>
        <v>216</v>
      </c>
      <c r="AS868">
        <f t="shared" ca="1" si="574"/>
        <v>216</v>
      </c>
      <c r="AT868">
        <f ca="1"/>
        <v>856</v>
      </c>
      <c r="AU868" t="str">
        <f ca="1">IF($C868=0,"",
VLOOKUP(MID(AQ868,1,1),REVTRANS2,2,FALSE)
&amp; VLOOKUP(MID(AQ868,2,1),REVTRANS2,2,FALSE)
&amp; VLOOKUP(MID(AQ868,3,1),REVTRANS2,2,FALSE)
&amp; VLOOKUP(MID(AQ868,4,1),REVTRANS2,2,FALSE)
&amp; VLOOKUP(MID(AQ868,5,1),REVTRANS2,2,FALSE)
)</f>
        <v>K2252</v>
      </c>
      <c r="AV868">
        <f t="shared" ca="1" si="587"/>
        <v>0</v>
      </c>
      <c r="AW868">
        <f t="shared" ca="1" si="587"/>
        <v>3</v>
      </c>
      <c r="AX868">
        <f t="shared" ca="1" si="587"/>
        <v>0</v>
      </c>
      <c r="AY868">
        <f t="shared" ca="1" si="587"/>
        <v>0</v>
      </c>
      <c r="AZ868">
        <f t="shared" ca="1" si="587"/>
        <v>1</v>
      </c>
      <c r="BA868">
        <f t="shared" ca="1" si="587"/>
        <v>0</v>
      </c>
      <c r="BB868">
        <f t="shared" ca="1" si="587"/>
        <v>0</v>
      </c>
      <c r="BC868">
        <f t="shared" ca="1" si="587"/>
        <v>0</v>
      </c>
      <c r="BD868">
        <f t="shared" ca="1" si="587"/>
        <v>0</v>
      </c>
      <c r="BE868">
        <f t="shared" ca="1" si="587"/>
        <v>0</v>
      </c>
      <c r="BF868">
        <f t="shared" ca="1" si="587"/>
        <v>0</v>
      </c>
      <c r="BG868">
        <f t="shared" ca="1" si="587"/>
        <v>1</v>
      </c>
      <c r="BH868">
        <f t="shared" ca="1" si="587"/>
        <v>0</v>
      </c>
      <c r="BI868" s="37">
        <f t="shared" ca="1" si="587"/>
        <v>0</v>
      </c>
      <c r="BJ868" t="b">
        <f t="shared" ca="1" si="575"/>
        <v>0</v>
      </c>
      <c r="BK868" t="b">
        <f t="shared" ca="1" si="576"/>
        <v>0</v>
      </c>
      <c r="BL868" t="b">
        <f t="shared" ca="1" si="577"/>
        <v>0</v>
      </c>
      <c r="BM868" t="b">
        <f t="shared" ca="1" si="578"/>
        <v>1</v>
      </c>
      <c r="BN868" t="b">
        <f t="shared" ca="1" si="579"/>
        <v>0</v>
      </c>
      <c r="BO868" t="b">
        <f t="shared" ca="1" si="580"/>
        <v>0</v>
      </c>
      <c r="BP868" t="b">
        <f t="shared" ca="1" si="581"/>
        <v>0</v>
      </c>
      <c r="BQ868">
        <f t="shared" ca="1" si="582"/>
        <v>1</v>
      </c>
      <c r="BR868">
        <f t="shared" ca="1" si="583"/>
        <v>40856</v>
      </c>
      <c r="BS868" cm="1">
        <f t="array" aca="1" ref="BS868" ca="1">IF($C868=0,"",RANK(BR868,OFFSET(KKK,0,0,LAST,1),-1))</f>
        <v>658</v>
      </c>
      <c r="BT868" s="19">
        <f t="shared" ca="1" si="584"/>
        <v>142128</v>
      </c>
    </row>
    <row r="869" spans="1:72">
      <c r="A869">
        <v>857</v>
      </c>
      <c r="C869" s="9" t="str">
        <f t="shared" ca="1" si="553"/>
        <v>T8T8A 54</v>
      </c>
      <c r="D869">
        <f t="shared" ca="1" si="555"/>
        <v>8</v>
      </c>
      <c r="E869" t="str">
        <f t="shared" ca="1" si="568"/>
        <v>T8T8A</v>
      </c>
      <c r="F869" t="str">
        <f t="shared" ca="1" si="556"/>
        <v>LHLHP</v>
      </c>
      <c r="G869" t="str">
        <f t="shared" ca="1" si="569"/>
        <v>LHLHP 54</v>
      </c>
      <c r="H869" t="str">
        <f ca="1"/>
        <v>OCODD 310</v>
      </c>
      <c r="I869" t="str" cm="1">
        <f t="array" aca="1" ref="I869:J869" ca="1">IF($C869=0,"",_xlfn.TEXTSPLIT(H869," "))</f>
        <v>OCODD</v>
      </c>
      <c r="J869" t="str">
        <f ca="1"/>
        <v>310</v>
      </c>
      <c r="K869">
        <f t="shared" ca="1" si="570"/>
        <v>310</v>
      </c>
      <c r="L869">
        <f ca="1"/>
        <v>857</v>
      </c>
      <c r="M869" t="str">
        <f t="shared" ca="1" si="557"/>
        <v>K3K44</v>
      </c>
      <c r="N869">
        <f t="shared" ca="1" si="549"/>
        <v>0</v>
      </c>
      <c r="O869">
        <f t="shared" ca="1" si="588"/>
        <v>0</v>
      </c>
      <c r="P869">
        <f t="shared" ca="1" si="588"/>
        <v>1</v>
      </c>
      <c r="Q869">
        <f t="shared" ca="1" si="588"/>
        <v>2</v>
      </c>
      <c r="R869">
        <f t="shared" ca="1" si="588"/>
        <v>0</v>
      </c>
      <c r="S869">
        <f t="shared" ca="1" si="588"/>
        <v>0</v>
      </c>
      <c r="T869">
        <f t="shared" ca="1" si="588"/>
        <v>0</v>
      </c>
      <c r="U869">
        <f t="shared" ca="1" si="588"/>
        <v>0</v>
      </c>
      <c r="V869">
        <f t="shared" ca="1" si="588"/>
        <v>0</v>
      </c>
      <c r="W869">
        <f t="shared" ca="1" si="588"/>
        <v>0</v>
      </c>
      <c r="X869">
        <f t="shared" ca="1" si="588"/>
        <v>0</v>
      </c>
      <c r="Y869">
        <f t="shared" ca="1" si="588"/>
        <v>0</v>
      </c>
      <c r="Z869">
        <f t="shared" ca="1" si="588"/>
        <v>2</v>
      </c>
      <c r="AA869">
        <f t="shared" ca="1" si="588"/>
        <v>0</v>
      </c>
      <c r="AB869">
        <f t="shared" ca="1" si="571"/>
        <v>5</v>
      </c>
      <c r="AC869" t="b">
        <f t="shared" ca="1" si="558"/>
        <v>0</v>
      </c>
      <c r="AD869" t="b">
        <f t="shared" ca="1" si="559"/>
        <v>0</v>
      </c>
      <c r="AE869" t="b">
        <f t="shared" ca="1" si="560"/>
        <v>0</v>
      </c>
      <c r="AF869" t="b">
        <f t="shared" ca="1" si="561"/>
        <v>0</v>
      </c>
      <c r="AG869" t="b">
        <f t="shared" ca="1" si="562"/>
        <v>1</v>
      </c>
      <c r="AH869" t="b">
        <f t="shared" ca="1" si="563"/>
        <v>0</v>
      </c>
      <c r="AI869" t="b">
        <f t="shared" ca="1" si="564"/>
        <v>0</v>
      </c>
      <c r="AJ869">
        <f t="shared" ca="1" si="572"/>
        <v>1</v>
      </c>
      <c r="AK869">
        <f t="shared" ca="1" si="565"/>
        <v>30857</v>
      </c>
      <c r="AL869">
        <f t="shared" ca="1" si="566"/>
        <v>593</v>
      </c>
      <c r="AM869" s="19">
        <f t="shared" ca="1" si="567"/>
        <v>183830</v>
      </c>
      <c r="AN869" t="str">
        <f ca="1">IF($C869=0,"",
VLOOKUP(MID($E869,1,1),TRANSF2,2,FALSE)
&amp; VLOOKUP(MID($E869,2,1),TRANSF2,2,FALSE)
&amp; VLOOKUP(MID($E869,3,1),TRANSF2,2,FALSE)
&amp; VLOOKUP(MID($E869,4,1),TRANSF2,2,FALSE)
&amp; VLOOKUP(MID($E869,5,1),TRANSF2,2,FALSE)
)</f>
        <v>LHLHP</v>
      </c>
      <c r="AO869" t="str">
        <f t="shared" ca="1" si="573"/>
        <v>LHLHP 54</v>
      </c>
      <c r="AP869" t="str">
        <f ca="1"/>
        <v>OBGDL 671</v>
      </c>
      <c r="AQ869" t="str" cm="1">
        <f t="array" aca="1" ref="AQ869:AR869" ca="1">IF($C869=0,"",_xlfn.TEXTSPLIT(AP869," "))</f>
        <v>OBGDL</v>
      </c>
      <c r="AR869" t="str">
        <f ca="1"/>
        <v>671</v>
      </c>
      <c r="AS869">
        <f t="shared" ca="1" si="574"/>
        <v>671</v>
      </c>
      <c r="AT869">
        <f ca="1"/>
        <v>857</v>
      </c>
      <c r="AU869" t="str">
        <f ca="1">IF($C869=0,"",
VLOOKUP(MID(AQ869,1,1),REVTRANS2,2,FALSE)
&amp; VLOOKUP(MID(AQ869,2,1),REVTRANS2,2,FALSE)
&amp; VLOOKUP(MID(AQ869,3,1),REVTRANS2,2,FALSE)
&amp; VLOOKUP(MID(AQ869,4,1),REVTRANS2,2,FALSE)
&amp; VLOOKUP(MID(AQ869,5,1),REVTRANS2,2,FALSE)
)</f>
        <v>K274T</v>
      </c>
      <c r="AV869">
        <f t="shared" ca="1" si="587"/>
        <v>0</v>
      </c>
      <c r="AW869">
        <f t="shared" ca="1" si="587"/>
        <v>1</v>
      </c>
      <c r="AX869">
        <f t="shared" ca="1" si="587"/>
        <v>0</v>
      </c>
      <c r="AY869">
        <f t="shared" ca="1" si="587"/>
        <v>1</v>
      </c>
      <c r="AZ869">
        <f t="shared" ca="1" si="587"/>
        <v>0</v>
      </c>
      <c r="BA869">
        <f t="shared" ca="1" si="587"/>
        <v>0</v>
      </c>
      <c r="BB869">
        <f t="shared" ca="1" si="587"/>
        <v>1</v>
      </c>
      <c r="BC869">
        <f t="shared" ca="1" si="587"/>
        <v>0</v>
      </c>
      <c r="BD869">
        <f t="shared" ca="1" si="587"/>
        <v>0</v>
      </c>
      <c r="BE869">
        <f t="shared" ca="1" si="587"/>
        <v>1</v>
      </c>
      <c r="BF869">
        <f t="shared" ca="1" si="587"/>
        <v>0</v>
      </c>
      <c r="BG869">
        <f t="shared" ca="1" si="587"/>
        <v>1</v>
      </c>
      <c r="BH869">
        <f t="shared" ca="1" si="587"/>
        <v>0</v>
      </c>
      <c r="BI869" s="37">
        <f t="shared" ca="1" si="587"/>
        <v>0</v>
      </c>
      <c r="BJ869" t="b">
        <f t="shared" ca="1" si="575"/>
        <v>0</v>
      </c>
      <c r="BK869" t="b">
        <f t="shared" ca="1" si="576"/>
        <v>0</v>
      </c>
      <c r="BL869" t="b">
        <f t="shared" ca="1" si="577"/>
        <v>0</v>
      </c>
      <c r="BM869" t="b">
        <f t="shared" ca="1" si="578"/>
        <v>0</v>
      </c>
      <c r="BN869" t="b">
        <f t="shared" ca="1" si="579"/>
        <v>0</v>
      </c>
      <c r="BO869" t="b">
        <f t="shared" ca="1" si="580"/>
        <v>0</v>
      </c>
      <c r="BP869" t="b">
        <f t="shared" ca="1" si="581"/>
        <v>1</v>
      </c>
      <c r="BQ869">
        <f t="shared" ca="1" si="582"/>
        <v>1</v>
      </c>
      <c r="BR869">
        <f t="shared" ca="1" si="583"/>
        <v>10857</v>
      </c>
      <c r="BS869" cm="1">
        <f t="array" aca="1" ref="BS869" ca="1">IF($C869=0,"",RANK(BR869,OFFSET(KKK,0,0,LAST,1),-1))</f>
        <v>109</v>
      </c>
      <c r="BT869" s="19">
        <f t="shared" ca="1" si="584"/>
        <v>73139</v>
      </c>
    </row>
    <row r="870" spans="1:72">
      <c r="A870">
        <v>858</v>
      </c>
      <c r="C870" s="9" t="str">
        <f t="shared" ca="1" si="553"/>
        <v>93524 956</v>
      </c>
      <c r="D870">
        <f t="shared" ca="1" si="555"/>
        <v>9</v>
      </c>
      <c r="E870" t="str">
        <f t="shared" ca="1" si="568"/>
        <v>93524</v>
      </c>
      <c r="F870" t="str">
        <f t="shared" ca="1" si="556"/>
        <v>ICEBD</v>
      </c>
      <c r="G870" t="str">
        <f t="shared" ca="1" si="569"/>
        <v>ICEBD 956</v>
      </c>
      <c r="H870" t="str">
        <f ca="1"/>
        <v>OCOGG 986</v>
      </c>
      <c r="I870" t="str" cm="1">
        <f t="array" aca="1" ref="I870:J870" ca="1">IF($C870=0,"",_xlfn.TEXTSPLIT(H870," "))</f>
        <v>OCOGG</v>
      </c>
      <c r="J870" t="str">
        <f ca="1"/>
        <v>986</v>
      </c>
      <c r="K870">
        <f t="shared" ca="1" si="570"/>
        <v>986</v>
      </c>
      <c r="L870">
        <f ca="1"/>
        <v>858</v>
      </c>
      <c r="M870" t="str">
        <f t="shared" ca="1" si="557"/>
        <v>K3K77</v>
      </c>
      <c r="N870">
        <f t="shared" ca="1" si="549"/>
        <v>0</v>
      </c>
      <c r="O870">
        <f t="shared" ca="1" si="588"/>
        <v>0</v>
      </c>
      <c r="P870">
        <f t="shared" ca="1" si="588"/>
        <v>1</v>
      </c>
      <c r="Q870">
        <f t="shared" ca="1" si="588"/>
        <v>0</v>
      </c>
      <c r="R870">
        <f t="shared" ca="1" si="588"/>
        <v>0</v>
      </c>
      <c r="S870">
        <f t="shared" ca="1" si="588"/>
        <v>0</v>
      </c>
      <c r="T870">
        <f t="shared" ca="1" si="588"/>
        <v>2</v>
      </c>
      <c r="U870">
        <f t="shared" ca="1" si="588"/>
        <v>0</v>
      </c>
      <c r="V870">
        <f t="shared" ca="1" si="588"/>
        <v>0</v>
      </c>
      <c r="W870">
        <f t="shared" ca="1" si="588"/>
        <v>0</v>
      </c>
      <c r="X870">
        <f t="shared" ca="1" si="588"/>
        <v>0</v>
      </c>
      <c r="Y870">
        <f t="shared" ca="1" si="588"/>
        <v>0</v>
      </c>
      <c r="Z870">
        <f t="shared" ca="1" si="588"/>
        <v>2</v>
      </c>
      <c r="AA870">
        <f t="shared" ca="1" si="588"/>
        <v>0</v>
      </c>
      <c r="AB870">
        <f t="shared" ca="1" si="571"/>
        <v>5</v>
      </c>
      <c r="AC870" t="b">
        <f t="shared" ca="1" si="558"/>
        <v>0</v>
      </c>
      <c r="AD870" t="b">
        <f t="shared" ca="1" si="559"/>
        <v>0</v>
      </c>
      <c r="AE870" t="b">
        <f t="shared" ca="1" si="560"/>
        <v>0</v>
      </c>
      <c r="AF870" t="b">
        <f t="shared" ca="1" si="561"/>
        <v>0</v>
      </c>
      <c r="AG870" t="b">
        <f t="shared" ca="1" si="562"/>
        <v>1</v>
      </c>
      <c r="AH870" t="b">
        <f t="shared" ca="1" si="563"/>
        <v>0</v>
      </c>
      <c r="AI870" t="b">
        <f t="shared" ca="1" si="564"/>
        <v>0</v>
      </c>
      <c r="AJ870">
        <f t="shared" ca="1" si="572"/>
        <v>1</v>
      </c>
      <c r="AK870">
        <f t="shared" ca="1" si="565"/>
        <v>30858</v>
      </c>
      <c r="AL870">
        <f t="shared" ca="1" si="566"/>
        <v>594</v>
      </c>
      <c r="AM870" s="19">
        <f t="shared" ca="1" si="567"/>
        <v>585684</v>
      </c>
      <c r="AN870" t="str">
        <f ca="1">IF($C870=0,"",
VLOOKUP(MID($E870,1,1),TRANSF2,2,FALSE)
&amp; VLOOKUP(MID($E870,2,1),TRANSF2,2,FALSE)
&amp; VLOOKUP(MID($E870,3,1),TRANSF2,2,FALSE)
&amp; VLOOKUP(MID($E870,4,1),TRANSF2,2,FALSE)
&amp; VLOOKUP(MID($E870,5,1),TRANSF2,2,FALSE)
)</f>
        <v>ICEBD</v>
      </c>
      <c r="AO870" t="str">
        <f t="shared" ca="1" si="573"/>
        <v>ICEBD 956</v>
      </c>
      <c r="AP870" t="str">
        <f ca="1"/>
        <v>OBGII 969</v>
      </c>
      <c r="AQ870" t="str" cm="1">
        <f t="array" aca="1" ref="AQ870:AR870" ca="1">IF($C870=0,"",_xlfn.TEXTSPLIT(AP870," "))</f>
        <v>OBGII</v>
      </c>
      <c r="AR870" t="str">
        <f ca="1"/>
        <v>969</v>
      </c>
      <c r="AS870">
        <f t="shared" ca="1" si="574"/>
        <v>969</v>
      </c>
      <c r="AT870">
        <f ca="1"/>
        <v>858</v>
      </c>
      <c r="AU870" t="str">
        <f ca="1">IF($C870=0,"",
VLOOKUP(MID(AQ870,1,1),REVTRANS2,2,FALSE)
&amp; VLOOKUP(MID(AQ870,2,1),REVTRANS2,2,FALSE)
&amp; VLOOKUP(MID(AQ870,3,1),REVTRANS2,2,FALSE)
&amp; VLOOKUP(MID(AQ870,4,1),REVTRANS2,2,FALSE)
&amp; VLOOKUP(MID(AQ870,5,1),REVTRANS2,2,FALSE)
)</f>
        <v>K2799</v>
      </c>
      <c r="AV870">
        <f t="shared" ca="1" si="587"/>
        <v>0</v>
      </c>
      <c r="AW870">
        <f t="shared" ca="1" si="587"/>
        <v>1</v>
      </c>
      <c r="AX870">
        <f t="shared" ca="1" si="587"/>
        <v>0</v>
      </c>
      <c r="AY870">
        <f t="shared" ca="1" si="587"/>
        <v>0</v>
      </c>
      <c r="AZ870">
        <f t="shared" ca="1" si="587"/>
        <v>0</v>
      </c>
      <c r="BA870">
        <f t="shared" ca="1" si="587"/>
        <v>0</v>
      </c>
      <c r="BB870">
        <f t="shared" ca="1" si="587"/>
        <v>1</v>
      </c>
      <c r="BC870">
        <f t="shared" ca="1" si="587"/>
        <v>0</v>
      </c>
      <c r="BD870">
        <f t="shared" ca="1" si="587"/>
        <v>2</v>
      </c>
      <c r="BE870">
        <f t="shared" ca="1" si="587"/>
        <v>0</v>
      </c>
      <c r="BF870">
        <f t="shared" ca="1" si="587"/>
        <v>0</v>
      </c>
      <c r="BG870">
        <f t="shared" ca="1" si="587"/>
        <v>1</v>
      </c>
      <c r="BH870">
        <f t="shared" ca="1" si="587"/>
        <v>0</v>
      </c>
      <c r="BI870" s="37">
        <f t="shared" ca="1" si="587"/>
        <v>0</v>
      </c>
      <c r="BJ870" t="b">
        <f t="shared" ca="1" si="575"/>
        <v>0</v>
      </c>
      <c r="BK870" t="b">
        <f t="shared" ca="1" si="576"/>
        <v>0</v>
      </c>
      <c r="BL870" t="b">
        <f t="shared" ca="1" si="577"/>
        <v>0</v>
      </c>
      <c r="BM870" t="b">
        <f t="shared" ca="1" si="578"/>
        <v>0</v>
      </c>
      <c r="BN870" t="b">
        <f t="shared" ca="1" si="579"/>
        <v>0</v>
      </c>
      <c r="BO870" t="b">
        <f t="shared" ca="1" si="580"/>
        <v>1</v>
      </c>
      <c r="BP870" t="b">
        <f t="shared" ca="1" si="581"/>
        <v>0</v>
      </c>
      <c r="BQ870">
        <f t="shared" ca="1" si="582"/>
        <v>1</v>
      </c>
      <c r="BR870">
        <f t="shared" ca="1" si="583"/>
        <v>20858</v>
      </c>
      <c r="BS870" cm="1">
        <f t="array" aca="1" ref="BS870" ca="1">IF($C870=0,"",RANK(BR870,OFFSET(KKK,0,0,LAST,1),-1))</f>
        <v>298</v>
      </c>
      <c r="BT870" s="19">
        <f t="shared" ca="1" si="584"/>
        <v>288762</v>
      </c>
    </row>
    <row r="871" spans="1:72">
      <c r="A871">
        <v>859</v>
      </c>
      <c r="C871" s="9" t="str">
        <f t="shared" ca="1" si="553"/>
        <v>29T9Q 458</v>
      </c>
      <c r="D871">
        <f t="shared" ca="1" si="555"/>
        <v>9</v>
      </c>
      <c r="E871" t="str">
        <f t="shared" ca="1" si="568"/>
        <v>29T9Q</v>
      </c>
      <c r="F871" t="str">
        <f t="shared" ca="1" si="556"/>
        <v>BILIN</v>
      </c>
      <c r="G871" t="str">
        <f t="shared" ca="1" si="569"/>
        <v>BILIN 458</v>
      </c>
      <c r="H871" t="str">
        <f ca="1"/>
        <v>OCOOE 711</v>
      </c>
      <c r="I871" t="str" cm="1">
        <f t="array" aca="1" ref="I871:J871" ca="1">IF($C871=0,"",_xlfn.TEXTSPLIT(H871," "))</f>
        <v>OCOOE</v>
      </c>
      <c r="J871" t="str">
        <f ca="1"/>
        <v>711</v>
      </c>
      <c r="K871">
        <f t="shared" ca="1" si="570"/>
        <v>711</v>
      </c>
      <c r="L871">
        <f ca="1"/>
        <v>859</v>
      </c>
      <c r="M871" t="str">
        <f t="shared" ca="1" si="557"/>
        <v>K3KK5</v>
      </c>
      <c r="N871">
        <f t="shared" ca="1" si="549"/>
        <v>0</v>
      </c>
      <c r="O871">
        <f t="shared" ca="1" si="588"/>
        <v>0</v>
      </c>
      <c r="P871">
        <f t="shared" ca="1" si="588"/>
        <v>1</v>
      </c>
      <c r="Q871">
        <f t="shared" ca="1" si="588"/>
        <v>0</v>
      </c>
      <c r="R871">
        <f t="shared" ca="1" si="588"/>
        <v>1</v>
      </c>
      <c r="S871">
        <f t="shared" ca="1" si="588"/>
        <v>0</v>
      </c>
      <c r="T871">
        <f t="shared" ca="1" si="588"/>
        <v>0</v>
      </c>
      <c r="U871">
        <f t="shared" ca="1" si="588"/>
        <v>0</v>
      </c>
      <c r="V871">
        <f t="shared" ca="1" si="588"/>
        <v>0</v>
      </c>
      <c r="W871">
        <f t="shared" ca="1" si="588"/>
        <v>0</v>
      </c>
      <c r="X871">
        <f t="shared" ca="1" si="588"/>
        <v>0</v>
      </c>
      <c r="Y871">
        <f t="shared" ca="1" si="588"/>
        <v>0</v>
      </c>
      <c r="Z871">
        <f t="shared" ca="1" si="588"/>
        <v>3</v>
      </c>
      <c r="AA871">
        <f t="shared" ca="1" si="588"/>
        <v>0</v>
      </c>
      <c r="AB871">
        <f t="shared" ca="1" si="571"/>
        <v>5</v>
      </c>
      <c r="AC871" t="b">
        <f t="shared" ca="1" si="558"/>
        <v>0</v>
      </c>
      <c r="AD871" t="b">
        <f t="shared" ca="1" si="559"/>
        <v>0</v>
      </c>
      <c r="AE871" t="b">
        <f t="shared" ca="1" si="560"/>
        <v>0</v>
      </c>
      <c r="AF871" t="b">
        <f t="shared" ca="1" si="561"/>
        <v>1</v>
      </c>
      <c r="AG871" t="b">
        <f t="shared" ca="1" si="562"/>
        <v>0</v>
      </c>
      <c r="AH871" t="b">
        <f t="shared" ca="1" si="563"/>
        <v>0</v>
      </c>
      <c r="AI871" t="b">
        <f t="shared" ca="1" si="564"/>
        <v>0</v>
      </c>
      <c r="AJ871">
        <f t="shared" ca="1" si="572"/>
        <v>1</v>
      </c>
      <c r="AK871">
        <f t="shared" ca="1" si="565"/>
        <v>40859</v>
      </c>
      <c r="AL871">
        <f t="shared" ca="1" si="566"/>
        <v>776</v>
      </c>
      <c r="AM871" s="19">
        <f t="shared" ca="1" si="567"/>
        <v>551736</v>
      </c>
      <c r="AN871" t="str">
        <f ca="1">IF($C871=0,"",
VLOOKUP(MID($E871,1,1),TRANSF2,2,FALSE)
&amp; VLOOKUP(MID($E871,2,1),TRANSF2,2,FALSE)
&amp; VLOOKUP(MID($E871,3,1),TRANSF2,2,FALSE)
&amp; VLOOKUP(MID($E871,4,1),TRANSF2,2,FALSE)
&amp; VLOOKUP(MID($E871,5,1),TRANSF2,2,FALSE)
)</f>
        <v>BILIN</v>
      </c>
      <c r="AO871" t="str">
        <f t="shared" ca="1" si="573"/>
        <v>BILIN 458</v>
      </c>
      <c r="AP871" t="str">
        <f ca="1"/>
        <v>OBNPI 902</v>
      </c>
      <c r="AQ871" t="str" cm="1">
        <f t="array" aca="1" ref="AQ871:AR871" ca="1">IF($C871=0,"",_xlfn.TEXTSPLIT(AP871," "))</f>
        <v>OBNPI</v>
      </c>
      <c r="AR871" t="str">
        <f ca="1"/>
        <v>902</v>
      </c>
      <c r="AS871">
        <f t="shared" ca="1" si="574"/>
        <v>902</v>
      </c>
      <c r="AT871">
        <f ca="1"/>
        <v>859</v>
      </c>
      <c r="AU871" t="str">
        <f ca="1">IF($C871=0,"",
VLOOKUP(MID(AQ871,1,1),REVTRANS2,2,FALSE)
&amp; VLOOKUP(MID(AQ871,2,1),REVTRANS2,2,FALSE)
&amp; VLOOKUP(MID(AQ871,3,1),REVTRANS2,2,FALSE)
&amp; VLOOKUP(MID(AQ871,4,1),REVTRANS2,2,FALSE)
&amp; VLOOKUP(MID(AQ871,5,1),REVTRANS2,2,FALSE)
)</f>
        <v>K2QA9</v>
      </c>
      <c r="AV871">
        <f t="shared" ca="1" si="587"/>
        <v>0</v>
      </c>
      <c r="AW871">
        <f t="shared" ca="1" si="587"/>
        <v>1</v>
      </c>
      <c r="AX871">
        <f t="shared" ca="1" si="587"/>
        <v>0</v>
      </c>
      <c r="AY871">
        <f t="shared" ca="1" si="587"/>
        <v>0</v>
      </c>
      <c r="AZ871">
        <f t="shared" ca="1" si="587"/>
        <v>0</v>
      </c>
      <c r="BA871">
        <f t="shared" ca="1" si="587"/>
        <v>0</v>
      </c>
      <c r="BB871">
        <f t="shared" ca="1" si="587"/>
        <v>0</v>
      </c>
      <c r="BC871">
        <f t="shared" ca="1" si="587"/>
        <v>0</v>
      </c>
      <c r="BD871">
        <f t="shared" ca="1" si="587"/>
        <v>1</v>
      </c>
      <c r="BE871">
        <f t="shared" ca="1" si="587"/>
        <v>0</v>
      </c>
      <c r="BF871">
        <f t="shared" ca="1" si="587"/>
        <v>1</v>
      </c>
      <c r="BG871">
        <f t="shared" ca="1" si="587"/>
        <v>1</v>
      </c>
      <c r="BH871">
        <f t="shared" ca="1" si="587"/>
        <v>1</v>
      </c>
      <c r="BI871" s="37">
        <f t="shared" ca="1" si="587"/>
        <v>0</v>
      </c>
      <c r="BJ871" t="b">
        <f t="shared" ca="1" si="575"/>
        <v>0</v>
      </c>
      <c r="BK871" t="b">
        <f t="shared" ca="1" si="576"/>
        <v>0</v>
      </c>
      <c r="BL871" t="b">
        <f t="shared" ca="1" si="577"/>
        <v>0</v>
      </c>
      <c r="BM871" t="b">
        <f t="shared" ca="1" si="578"/>
        <v>0</v>
      </c>
      <c r="BN871" t="b">
        <f t="shared" ca="1" si="579"/>
        <v>0</v>
      </c>
      <c r="BO871" t="b">
        <f t="shared" ca="1" si="580"/>
        <v>0</v>
      </c>
      <c r="BP871" t="b">
        <f t="shared" ca="1" si="581"/>
        <v>1</v>
      </c>
      <c r="BQ871">
        <f t="shared" ca="1" si="582"/>
        <v>1</v>
      </c>
      <c r="BR871">
        <f t="shared" ca="1" si="583"/>
        <v>10859</v>
      </c>
      <c r="BS871" cm="1">
        <f t="array" aca="1" ref="BS871" ca="1">IF($C871=0,"",RANK(BR871,OFFSET(KKK,0,0,LAST,1),-1))</f>
        <v>110</v>
      </c>
      <c r="BT871" s="19">
        <f t="shared" ca="1" si="584"/>
        <v>99220</v>
      </c>
    </row>
    <row r="872" spans="1:72">
      <c r="A872">
        <v>860</v>
      </c>
      <c r="C872" s="9" t="str">
        <f t="shared" ca="1" si="553"/>
        <v>66272 647</v>
      </c>
      <c r="D872">
        <f t="shared" ca="1" si="555"/>
        <v>9</v>
      </c>
      <c r="E872" t="str">
        <f t="shared" ca="1" si="568"/>
        <v>66272</v>
      </c>
      <c r="F872" t="str">
        <f t="shared" ca="1" si="556"/>
        <v>FFBGB</v>
      </c>
      <c r="G872" t="str">
        <f t="shared" ca="1" si="569"/>
        <v>FFBGB 647</v>
      </c>
      <c r="H872" t="str">
        <f ca="1"/>
        <v>ODDDF 85</v>
      </c>
      <c r="I872" t="str" cm="1">
        <f t="array" aca="1" ref="I872:J872" ca="1">IF($C872=0,"",_xlfn.TEXTSPLIT(H872," "))</f>
        <v>ODDDF</v>
      </c>
      <c r="J872" t="str">
        <f ca="1"/>
        <v>85</v>
      </c>
      <c r="K872">
        <f t="shared" ca="1" si="570"/>
        <v>85</v>
      </c>
      <c r="L872">
        <f ca="1"/>
        <v>860</v>
      </c>
      <c r="M872" t="str">
        <f t="shared" ca="1" si="557"/>
        <v>K4446</v>
      </c>
      <c r="N872">
        <f t="shared" ca="1" si="549"/>
        <v>0</v>
      </c>
      <c r="O872">
        <f t="shared" ca="1" si="588"/>
        <v>0</v>
      </c>
      <c r="P872">
        <f t="shared" ca="1" si="588"/>
        <v>0</v>
      </c>
      <c r="Q872">
        <f t="shared" ca="1" si="588"/>
        <v>3</v>
      </c>
      <c r="R872">
        <f t="shared" ca="1" si="588"/>
        <v>0</v>
      </c>
      <c r="S872">
        <f t="shared" ca="1" si="588"/>
        <v>1</v>
      </c>
      <c r="T872">
        <f t="shared" ca="1" si="588"/>
        <v>0</v>
      </c>
      <c r="U872">
        <f t="shared" ca="1" si="588"/>
        <v>0</v>
      </c>
      <c r="V872">
        <f t="shared" ca="1" si="588"/>
        <v>0</v>
      </c>
      <c r="W872">
        <f t="shared" ca="1" si="588"/>
        <v>0</v>
      </c>
      <c r="X872">
        <f t="shared" ca="1" si="588"/>
        <v>0</v>
      </c>
      <c r="Y872">
        <f t="shared" ca="1" si="588"/>
        <v>0</v>
      </c>
      <c r="Z872">
        <f t="shared" ca="1" si="588"/>
        <v>1</v>
      </c>
      <c r="AA872">
        <f t="shared" ca="1" si="588"/>
        <v>0</v>
      </c>
      <c r="AB872">
        <f t="shared" ca="1" si="571"/>
        <v>5</v>
      </c>
      <c r="AC872" t="b">
        <f t="shared" ca="1" si="558"/>
        <v>0</v>
      </c>
      <c r="AD872" t="b">
        <f t="shared" ca="1" si="559"/>
        <v>0</v>
      </c>
      <c r="AE872" t="b">
        <f t="shared" ca="1" si="560"/>
        <v>0</v>
      </c>
      <c r="AF872" t="b">
        <f t="shared" ca="1" si="561"/>
        <v>1</v>
      </c>
      <c r="AG872" t="b">
        <f t="shared" ca="1" si="562"/>
        <v>0</v>
      </c>
      <c r="AH872" t="b">
        <f t="shared" ca="1" si="563"/>
        <v>0</v>
      </c>
      <c r="AI872" t="b">
        <f t="shared" ca="1" si="564"/>
        <v>0</v>
      </c>
      <c r="AJ872">
        <f t="shared" ca="1" si="572"/>
        <v>1</v>
      </c>
      <c r="AK872">
        <f t="shared" ca="1" si="565"/>
        <v>40860</v>
      </c>
      <c r="AL872">
        <f t="shared" ca="1" si="566"/>
        <v>777</v>
      </c>
      <c r="AM872" s="19">
        <f t="shared" ca="1" si="567"/>
        <v>66045</v>
      </c>
      <c r="AN872" t="str">
        <f ca="1">IF($C872=0,"",
VLOOKUP(MID($E872,1,1),TRANSF2,2,FALSE)
&amp; VLOOKUP(MID($E872,2,1),TRANSF2,2,FALSE)
&amp; VLOOKUP(MID($E872,3,1),TRANSF2,2,FALSE)
&amp; VLOOKUP(MID($E872,4,1),TRANSF2,2,FALSE)
&amp; VLOOKUP(MID($E872,5,1),TRANSF2,2,FALSE)
)</f>
        <v>FFBGB</v>
      </c>
      <c r="AO872" t="str">
        <f t="shared" ca="1" si="573"/>
        <v>FFBGB 647</v>
      </c>
      <c r="AP872" t="str">
        <f ca="1"/>
        <v>OCCPO 400</v>
      </c>
      <c r="AQ872" t="str" cm="1">
        <f t="array" aca="1" ref="AQ872:AR872" ca="1">IF($C872=0,"",_xlfn.TEXTSPLIT(AP872," "))</f>
        <v>OCCPO</v>
      </c>
      <c r="AR872" t="str">
        <f ca="1"/>
        <v>400</v>
      </c>
      <c r="AS872">
        <f t="shared" ca="1" si="574"/>
        <v>400</v>
      </c>
      <c r="AT872">
        <f ca="1"/>
        <v>860</v>
      </c>
      <c r="AU872" t="str">
        <f ca="1">IF($C872=0,"",
VLOOKUP(MID(AQ872,1,1),REVTRANS2,2,FALSE)
&amp; VLOOKUP(MID(AQ872,2,1),REVTRANS2,2,FALSE)
&amp; VLOOKUP(MID(AQ872,3,1),REVTRANS2,2,FALSE)
&amp; VLOOKUP(MID(AQ872,4,1),REVTRANS2,2,FALSE)
&amp; VLOOKUP(MID(AQ872,5,1),REVTRANS2,2,FALSE)
)</f>
        <v>K33AK</v>
      </c>
      <c r="AV872">
        <f t="shared" ca="1" si="587"/>
        <v>0</v>
      </c>
      <c r="AW872">
        <f t="shared" ca="1" si="587"/>
        <v>0</v>
      </c>
      <c r="AX872">
        <f t="shared" ca="1" si="587"/>
        <v>2</v>
      </c>
      <c r="AY872">
        <f t="shared" ca="1" si="587"/>
        <v>0</v>
      </c>
      <c r="AZ872">
        <f t="shared" ca="1" si="587"/>
        <v>0</v>
      </c>
      <c r="BA872">
        <f t="shared" ca="1" si="587"/>
        <v>0</v>
      </c>
      <c r="BB872">
        <f t="shared" ca="1" si="587"/>
        <v>0</v>
      </c>
      <c r="BC872">
        <f t="shared" ca="1" si="587"/>
        <v>0</v>
      </c>
      <c r="BD872">
        <f t="shared" ca="1" si="587"/>
        <v>0</v>
      </c>
      <c r="BE872">
        <f t="shared" ca="1" si="587"/>
        <v>0</v>
      </c>
      <c r="BF872">
        <f t="shared" ca="1" si="587"/>
        <v>0</v>
      </c>
      <c r="BG872">
        <f t="shared" ca="1" si="587"/>
        <v>2</v>
      </c>
      <c r="BH872">
        <f t="shared" ca="1" si="587"/>
        <v>1</v>
      </c>
      <c r="BI872" s="37">
        <f t="shared" ca="1" si="587"/>
        <v>0</v>
      </c>
      <c r="BJ872" t="b">
        <f t="shared" ca="1" si="575"/>
        <v>0</v>
      </c>
      <c r="BK872" t="b">
        <f t="shared" ca="1" si="576"/>
        <v>0</v>
      </c>
      <c r="BL872" t="b">
        <f t="shared" ca="1" si="577"/>
        <v>0</v>
      </c>
      <c r="BM872" t="b">
        <f t="shared" ca="1" si="578"/>
        <v>0</v>
      </c>
      <c r="BN872" t="b">
        <f t="shared" ca="1" si="579"/>
        <v>1</v>
      </c>
      <c r="BO872" t="b">
        <f t="shared" ca="1" si="580"/>
        <v>0</v>
      </c>
      <c r="BP872" t="b">
        <f t="shared" ca="1" si="581"/>
        <v>0</v>
      </c>
      <c r="BQ872">
        <f t="shared" ca="1" si="582"/>
        <v>1</v>
      </c>
      <c r="BR872">
        <f t="shared" ca="1" si="583"/>
        <v>30860</v>
      </c>
      <c r="BS872" cm="1">
        <f t="array" aca="1" ref="BS872" ca="1">IF($C872=0,"",RANK(BR872,OFFSET(KKK,0,0,LAST,1),-1))</f>
        <v>425</v>
      </c>
      <c r="BT872" s="19">
        <f t="shared" ca="1" si="584"/>
        <v>170000</v>
      </c>
    </row>
    <row r="873" spans="1:72">
      <c r="A873">
        <v>861</v>
      </c>
      <c r="C873" s="9" t="str">
        <f t="shared" ca="1" si="553"/>
        <v>TQTQQ 681</v>
      </c>
      <c r="D873">
        <f t="shared" ca="1" si="555"/>
        <v>9</v>
      </c>
      <c r="E873" t="str">
        <f t="shared" ca="1" si="568"/>
        <v>TQTQQ</v>
      </c>
      <c r="F873" t="str">
        <f t="shared" ca="1" si="556"/>
        <v>LNLNN</v>
      </c>
      <c r="G873" t="str">
        <f t="shared" ca="1" si="569"/>
        <v>LNLNN 681</v>
      </c>
      <c r="H873" t="str">
        <f ca="1"/>
        <v>ODIHB 279</v>
      </c>
      <c r="I873" t="str" cm="1">
        <f t="array" aca="1" ref="I873:J873" ca="1">IF($C873=0,"",_xlfn.TEXTSPLIT(H873," "))</f>
        <v>ODIHB</v>
      </c>
      <c r="J873" t="str">
        <f ca="1"/>
        <v>279</v>
      </c>
      <c r="K873">
        <f t="shared" ca="1" si="570"/>
        <v>279</v>
      </c>
      <c r="L873">
        <f ca="1"/>
        <v>861</v>
      </c>
      <c r="M873" t="str">
        <f t="shared" ca="1" si="557"/>
        <v>K4982</v>
      </c>
      <c r="N873">
        <f t="shared" ca="1" si="549"/>
        <v>0</v>
      </c>
      <c r="O873">
        <f t="shared" ca="1" si="588"/>
        <v>1</v>
      </c>
      <c r="P873">
        <f t="shared" ca="1" si="588"/>
        <v>0</v>
      </c>
      <c r="Q873">
        <f t="shared" ca="1" si="588"/>
        <v>1</v>
      </c>
      <c r="R873">
        <f t="shared" ca="1" si="588"/>
        <v>0</v>
      </c>
      <c r="S873">
        <f t="shared" ca="1" si="588"/>
        <v>0</v>
      </c>
      <c r="T873">
        <f t="shared" ca="1" si="588"/>
        <v>0</v>
      </c>
      <c r="U873">
        <f t="shared" ca="1" si="588"/>
        <v>1</v>
      </c>
      <c r="V873">
        <f t="shared" ca="1" si="588"/>
        <v>1</v>
      </c>
      <c r="W873">
        <f t="shared" ca="1" si="588"/>
        <v>0</v>
      </c>
      <c r="X873">
        <f t="shared" ca="1" si="588"/>
        <v>0</v>
      </c>
      <c r="Y873">
        <f t="shared" ca="1" si="588"/>
        <v>0</v>
      </c>
      <c r="Z873">
        <f t="shared" ca="1" si="588"/>
        <v>1</v>
      </c>
      <c r="AA873">
        <f t="shared" ca="1" si="588"/>
        <v>0</v>
      </c>
      <c r="AB873">
        <f t="shared" ca="1" si="571"/>
        <v>5</v>
      </c>
      <c r="AC873" t="b">
        <f t="shared" ca="1" si="558"/>
        <v>0</v>
      </c>
      <c r="AD873" t="b">
        <f t="shared" ca="1" si="559"/>
        <v>0</v>
      </c>
      <c r="AE873" t="b">
        <f t="shared" ca="1" si="560"/>
        <v>0</v>
      </c>
      <c r="AF873" t="b">
        <f t="shared" ca="1" si="561"/>
        <v>0</v>
      </c>
      <c r="AG873" t="b">
        <f t="shared" ca="1" si="562"/>
        <v>0</v>
      </c>
      <c r="AH873" t="b">
        <f t="shared" ca="1" si="563"/>
        <v>0</v>
      </c>
      <c r="AI873" t="b">
        <f t="shared" ca="1" si="564"/>
        <v>1</v>
      </c>
      <c r="AJ873">
        <f t="shared" ca="1" si="572"/>
        <v>1</v>
      </c>
      <c r="AK873">
        <f t="shared" ca="1" si="565"/>
        <v>10861</v>
      </c>
      <c r="AL873">
        <f t="shared" ca="1" si="566"/>
        <v>166</v>
      </c>
      <c r="AM873" s="19">
        <f t="shared" ca="1" si="567"/>
        <v>46314</v>
      </c>
      <c r="AN873" t="str">
        <f ca="1">IF($C873=0,"",
VLOOKUP(MID($E873,1,1),TRANSF2,2,FALSE)
&amp; VLOOKUP(MID($E873,2,1),TRANSF2,2,FALSE)
&amp; VLOOKUP(MID($E873,3,1),TRANSF2,2,FALSE)
&amp; VLOOKUP(MID($E873,4,1),TRANSF2,2,FALSE)
&amp; VLOOKUP(MID($E873,5,1),TRANSF2,2,FALSE)
)</f>
        <v>LNLNN</v>
      </c>
      <c r="AO873" t="str">
        <f t="shared" ca="1" si="573"/>
        <v>LNLNN 681</v>
      </c>
      <c r="AP873" t="str">
        <f ca="1"/>
        <v>OCEAF 592</v>
      </c>
      <c r="AQ873" t="str" cm="1">
        <f t="array" aca="1" ref="AQ873:AR873" ca="1">IF($C873=0,"",_xlfn.TEXTSPLIT(AP873," "))</f>
        <v>OCEAF</v>
      </c>
      <c r="AR873" t="str">
        <f ca="1"/>
        <v>592</v>
      </c>
      <c r="AS873">
        <f t="shared" ca="1" si="574"/>
        <v>592</v>
      </c>
      <c r="AT873">
        <f ca="1"/>
        <v>861</v>
      </c>
      <c r="AU873" t="str">
        <f ca="1">IF($C873=0,"",
VLOOKUP(MID(AQ873,1,1),REVTRANS2,2,FALSE)
&amp; VLOOKUP(MID(AQ873,2,1),REVTRANS2,2,FALSE)
&amp; VLOOKUP(MID(AQ873,3,1),REVTRANS2,2,FALSE)
&amp; VLOOKUP(MID(AQ873,4,1),REVTRANS2,2,FALSE)
&amp; VLOOKUP(MID(AQ873,5,1),REVTRANS2,2,FALSE)
)</f>
        <v>K35J6</v>
      </c>
      <c r="AV873">
        <f t="shared" ca="1" si="587"/>
        <v>0</v>
      </c>
      <c r="AW873">
        <f t="shared" ca="1" si="587"/>
        <v>0</v>
      </c>
      <c r="AX873">
        <f t="shared" ca="1" si="587"/>
        <v>1</v>
      </c>
      <c r="AY873">
        <f t="shared" ca="1" si="587"/>
        <v>0</v>
      </c>
      <c r="AZ873">
        <f t="shared" ca="1" si="587"/>
        <v>1</v>
      </c>
      <c r="BA873">
        <f t="shared" ca="1" si="587"/>
        <v>1</v>
      </c>
      <c r="BB873">
        <f t="shared" ca="1" si="587"/>
        <v>0</v>
      </c>
      <c r="BC873">
        <f t="shared" ca="1" si="587"/>
        <v>0</v>
      </c>
      <c r="BD873">
        <f t="shared" ca="1" si="587"/>
        <v>0</v>
      </c>
      <c r="BE873">
        <f t="shared" ca="1" si="587"/>
        <v>0</v>
      </c>
      <c r="BF873">
        <f t="shared" ca="1" si="587"/>
        <v>0</v>
      </c>
      <c r="BG873">
        <f t="shared" ca="1" si="587"/>
        <v>1</v>
      </c>
      <c r="BH873">
        <f t="shared" ca="1" si="587"/>
        <v>0</v>
      </c>
      <c r="BI873" s="37">
        <f t="shared" ca="1" si="587"/>
        <v>1</v>
      </c>
      <c r="BJ873" t="b">
        <f t="shared" ca="1" si="575"/>
        <v>0</v>
      </c>
      <c r="BK873" t="b">
        <f t="shared" ca="1" si="576"/>
        <v>0</v>
      </c>
      <c r="BL873" t="b">
        <f t="shared" ca="1" si="577"/>
        <v>0</v>
      </c>
      <c r="BM873" t="b">
        <f t="shared" ca="1" si="578"/>
        <v>0</v>
      </c>
      <c r="BN873" t="b">
        <f t="shared" ca="1" si="579"/>
        <v>0</v>
      </c>
      <c r="BO873" t="b">
        <f t="shared" ca="1" si="580"/>
        <v>1</v>
      </c>
      <c r="BP873" t="b">
        <f t="shared" ca="1" si="581"/>
        <v>0</v>
      </c>
      <c r="BQ873">
        <f t="shared" ca="1" si="582"/>
        <v>1</v>
      </c>
      <c r="BR873">
        <f t="shared" ca="1" si="583"/>
        <v>20861</v>
      </c>
      <c r="BS873" cm="1">
        <f t="array" aca="1" ref="BS873" ca="1">IF($C873=0,"",RANK(BR873,OFFSET(KKK,0,0,LAST,1),-1))</f>
        <v>299</v>
      </c>
      <c r="BT873" s="19">
        <f t="shared" ca="1" si="584"/>
        <v>177008</v>
      </c>
    </row>
    <row r="874" spans="1:72">
      <c r="A874">
        <v>862</v>
      </c>
      <c r="C874" s="9" t="str">
        <f t="shared" ca="1" si="553"/>
        <v>629J4 483</v>
      </c>
      <c r="D874">
        <f t="shared" ca="1" si="555"/>
        <v>9</v>
      </c>
      <c r="E874" t="str">
        <f t="shared" ca="1" si="568"/>
        <v>629J4</v>
      </c>
      <c r="F874" t="str">
        <f t="shared" ca="1" si="556"/>
        <v>FBIMD</v>
      </c>
      <c r="G874" t="str">
        <f t="shared" ca="1" si="569"/>
        <v>FBIMD 483</v>
      </c>
      <c r="H874" t="str">
        <f ca="1"/>
        <v>ODLBH 141</v>
      </c>
      <c r="I874" t="str" cm="1">
        <f t="array" aca="1" ref="I874:J874" ca="1">IF($C874=0,"",_xlfn.TEXTSPLIT(H874," "))</f>
        <v>ODLBH</v>
      </c>
      <c r="J874" t="str">
        <f ca="1"/>
        <v>141</v>
      </c>
      <c r="K874">
        <f t="shared" ca="1" si="570"/>
        <v>141</v>
      </c>
      <c r="L874">
        <f ca="1"/>
        <v>862</v>
      </c>
      <c r="M874" t="str">
        <f t="shared" ca="1" si="557"/>
        <v>K4T28</v>
      </c>
      <c r="N874">
        <f t="shared" ca="1" si="549"/>
        <v>0</v>
      </c>
      <c r="O874">
        <f t="shared" ca="1" si="588"/>
        <v>1</v>
      </c>
      <c r="P874">
        <f t="shared" ca="1" si="588"/>
        <v>0</v>
      </c>
      <c r="Q874">
        <f t="shared" ca="1" si="588"/>
        <v>1</v>
      </c>
      <c r="R874">
        <f t="shared" ca="1" si="588"/>
        <v>0</v>
      </c>
      <c r="S874">
        <f t="shared" ca="1" si="588"/>
        <v>0</v>
      </c>
      <c r="T874">
        <f t="shared" ca="1" si="588"/>
        <v>0</v>
      </c>
      <c r="U874">
        <f t="shared" ca="1" si="588"/>
        <v>1</v>
      </c>
      <c r="V874">
        <f t="shared" ca="1" si="588"/>
        <v>0</v>
      </c>
      <c r="W874">
        <f t="shared" ca="1" si="588"/>
        <v>1</v>
      </c>
      <c r="X874">
        <f t="shared" ca="1" si="588"/>
        <v>0</v>
      </c>
      <c r="Y874">
        <f t="shared" ca="1" si="588"/>
        <v>0</v>
      </c>
      <c r="Z874">
        <f t="shared" ca="1" si="588"/>
        <v>1</v>
      </c>
      <c r="AA874">
        <f t="shared" ca="1" si="588"/>
        <v>0</v>
      </c>
      <c r="AB874">
        <f t="shared" ca="1" si="571"/>
        <v>5</v>
      </c>
      <c r="AC874" t="b">
        <f t="shared" ca="1" si="558"/>
        <v>0</v>
      </c>
      <c r="AD874" t="b">
        <f t="shared" ca="1" si="559"/>
        <v>0</v>
      </c>
      <c r="AE874" t="b">
        <f t="shared" ca="1" si="560"/>
        <v>0</v>
      </c>
      <c r="AF874" t="b">
        <f t="shared" ca="1" si="561"/>
        <v>0</v>
      </c>
      <c r="AG874" t="b">
        <f t="shared" ca="1" si="562"/>
        <v>0</v>
      </c>
      <c r="AH874" t="b">
        <f t="shared" ca="1" si="563"/>
        <v>0</v>
      </c>
      <c r="AI874" t="b">
        <f t="shared" ca="1" si="564"/>
        <v>1</v>
      </c>
      <c r="AJ874">
        <f t="shared" ca="1" si="572"/>
        <v>1</v>
      </c>
      <c r="AK874">
        <f t="shared" ca="1" si="565"/>
        <v>10862</v>
      </c>
      <c r="AL874">
        <f t="shared" ca="1" si="566"/>
        <v>167</v>
      </c>
      <c r="AM874" s="19">
        <f t="shared" ca="1" si="567"/>
        <v>23547</v>
      </c>
      <c r="AN874" t="str">
        <f ca="1">IF($C874=0,"",
VLOOKUP(MID($E874,1,1),TRANSF2,2,FALSE)
&amp; VLOOKUP(MID($E874,2,1),TRANSF2,2,FALSE)
&amp; VLOOKUP(MID($E874,3,1),TRANSF2,2,FALSE)
&amp; VLOOKUP(MID($E874,4,1),TRANSF2,2,FALSE)
&amp; VLOOKUP(MID($E874,5,1),TRANSF2,2,FALSE)
)</f>
        <v>FBIAD</v>
      </c>
      <c r="AO874" t="str">
        <f t="shared" ca="1" si="573"/>
        <v>FBIAD 483</v>
      </c>
      <c r="AP874" t="str">
        <f ca="1"/>
        <v>OCLAC 864</v>
      </c>
      <c r="AQ874" t="str" cm="1">
        <f t="array" aca="1" ref="AQ874:AR874" ca="1">IF($C874=0,"",_xlfn.TEXTSPLIT(AP874," "))</f>
        <v>OCLAC</v>
      </c>
      <c r="AR874" t="str">
        <f ca="1"/>
        <v>864</v>
      </c>
      <c r="AS874">
        <f t="shared" ca="1" si="574"/>
        <v>864</v>
      </c>
      <c r="AT874">
        <f ca="1"/>
        <v>862</v>
      </c>
      <c r="AU874" t="str">
        <f ca="1">IF($C874=0,"",
VLOOKUP(MID(AQ874,1,1),REVTRANS2,2,FALSE)
&amp; VLOOKUP(MID(AQ874,2,1),REVTRANS2,2,FALSE)
&amp; VLOOKUP(MID(AQ874,3,1),REVTRANS2,2,FALSE)
&amp; VLOOKUP(MID(AQ874,4,1),REVTRANS2,2,FALSE)
&amp; VLOOKUP(MID(AQ874,5,1),REVTRANS2,2,FALSE)
)</f>
        <v>K3TJ3</v>
      </c>
      <c r="AV874">
        <f t="shared" ca="1" si="587"/>
        <v>0</v>
      </c>
      <c r="AW874">
        <f t="shared" ca="1" si="587"/>
        <v>0</v>
      </c>
      <c r="AX874">
        <f t="shared" ca="1" si="587"/>
        <v>2</v>
      </c>
      <c r="AY874">
        <f t="shared" ca="1" si="587"/>
        <v>0</v>
      </c>
      <c r="AZ874">
        <f t="shared" ca="1" si="587"/>
        <v>0</v>
      </c>
      <c r="BA874">
        <f t="shared" ca="1" si="587"/>
        <v>0</v>
      </c>
      <c r="BB874">
        <f t="shared" ca="1" si="587"/>
        <v>0</v>
      </c>
      <c r="BC874">
        <f t="shared" ca="1" si="587"/>
        <v>0</v>
      </c>
      <c r="BD874">
        <f t="shared" ca="1" si="587"/>
        <v>0</v>
      </c>
      <c r="BE874">
        <f t="shared" ca="1" si="587"/>
        <v>1</v>
      </c>
      <c r="BF874">
        <f t="shared" ca="1" si="587"/>
        <v>0</v>
      </c>
      <c r="BG874">
        <f t="shared" ca="1" si="587"/>
        <v>1</v>
      </c>
      <c r="BH874">
        <f t="shared" ca="1" si="587"/>
        <v>0</v>
      </c>
      <c r="BI874" s="37">
        <f t="shared" ca="1" si="587"/>
        <v>1</v>
      </c>
      <c r="BJ874" t="b">
        <f t="shared" ca="1" si="575"/>
        <v>0</v>
      </c>
      <c r="BK874" t="b">
        <f t="shared" ca="1" si="576"/>
        <v>0</v>
      </c>
      <c r="BL874" t="b">
        <f t="shared" ca="1" si="577"/>
        <v>0</v>
      </c>
      <c r="BM874" t="b">
        <f t="shared" ca="1" si="578"/>
        <v>1</v>
      </c>
      <c r="BN874" t="b">
        <f t="shared" ca="1" si="579"/>
        <v>0</v>
      </c>
      <c r="BO874" t="b">
        <f t="shared" ca="1" si="580"/>
        <v>0</v>
      </c>
      <c r="BP874" t="b">
        <f t="shared" ca="1" si="581"/>
        <v>0</v>
      </c>
      <c r="BQ874">
        <f t="shared" ca="1" si="582"/>
        <v>1</v>
      </c>
      <c r="BR874">
        <f t="shared" ca="1" si="583"/>
        <v>40862</v>
      </c>
      <c r="BS874" cm="1">
        <f t="array" aca="1" ref="BS874" ca="1">IF($C874=0,"",RANK(BR874,OFFSET(KKK,0,0,LAST,1),-1))</f>
        <v>659</v>
      </c>
      <c r="BT874" s="19">
        <f t="shared" ca="1" si="584"/>
        <v>569376</v>
      </c>
    </row>
    <row r="875" spans="1:72">
      <c r="A875">
        <v>863</v>
      </c>
      <c r="C875" s="9" t="str">
        <f t="shared" ca="1" si="553"/>
        <v>6676T 708</v>
      </c>
      <c r="D875">
        <f t="shared" ca="1" si="555"/>
        <v>9</v>
      </c>
      <c r="E875" t="str">
        <f t="shared" ca="1" si="568"/>
        <v>6676T</v>
      </c>
      <c r="F875" t="str">
        <f t="shared" ca="1" si="556"/>
        <v>FFGFL</v>
      </c>
      <c r="G875" t="str">
        <f t="shared" ca="1" si="569"/>
        <v>FFGFL 708</v>
      </c>
      <c r="H875" t="str">
        <f ca="1"/>
        <v>ODLEL 724</v>
      </c>
      <c r="I875" t="str" cm="1">
        <f t="array" aca="1" ref="I875:J875" ca="1">IF($C875=0,"",_xlfn.TEXTSPLIT(H875," "))</f>
        <v>ODLEL</v>
      </c>
      <c r="J875" t="str">
        <f ca="1"/>
        <v>724</v>
      </c>
      <c r="K875">
        <f t="shared" ca="1" si="570"/>
        <v>724</v>
      </c>
      <c r="L875">
        <f ca="1"/>
        <v>863</v>
      </c>
      <c r="M875" t="str">
        <f t="shared" ca="1" si="557"/>
        <v>K4T5T</v>
      </c>
      <c r="N875">
        <f t="shared" ca="1" si="549"/>
        <v>0</v>
      </c>
      <c r="O875">
        <f t="shared" ca="1" si="588"/>
        <v>0</v>
      </c>
      <c r="P875">
        <f t="shared" ca="1" si="588"/>
        <v>0</v>
      </c>
      <c r="Q875">
        <f t="shared" ca="1" si="588"/>
        <v>1</v>
      </c>
      <c r="R875">
        <f t="shared" ca="1" si="588"/>
        <v>1</v>
      </c>
      <c r="S875">
        <f t="shared" ca="1" si="588"/>
        <v>0</v>
      </c>
      <c r="T875">
        <f t="shared" ca="1" si="588"/>
        <v>0</v>
      </c>
      <c r="U875">
        <f t="shared" ca="1" si="588"/>
        <v>0</v>
      </c>
      <c r="V875">
        <f t="shared" ca="1" si="588"/>
        <v>0</v>
      </c>
      <c r="W875">
        <f t="shared" ca="1" si="588"/>
        <v>2</v>
      </c>
      <c r="X875">
        <f t="shared" ca="1" si="588"/>
        <v>0</v>
      </c>
      <c r="Y875">
        <f t="shared" ca="1" si="588"/>
        <v>0</v>
      </c>
      <c r="Z875">
        <f t="shared" ca="1" si="588"/>
        <v>1</v>
      </c>
      <c r="AA875">
        <f t="shared" ca="1" si="588"/>
        <v>0</v>
      </c>
      <c r="AB875">
        <f t="shared" ca="1" si="571"/>
        <v>5</v>
      </c>
      <c r="AC875" t="b">
        <f t="shared" ca="1" si="558"/>
        <v>0</v>
      </c>
      <c r="AD875" t="b">
        <f t="shared" ca="1" si="559"/>
        <v>0</v>
      </c>
      <c r="AE875" t="b">
        <f t="shared" ca="1" si="560"/>
        <v>0</v>
      </c>
      <c r="AF875" t="b">
        <f t="shared" ca="1" si="561"/>
        <v>0</v>
      </c>
      <c r="AG875" t="b">
        <f t="shared" ca="1" si="562"/>
        <v>0</v>
      </c>
      <c r="AH875" t="b">
        <f t="shared" ca="1" si="563"/>
        <v>1</v>
      </c>
      <c r="AI875" t="b">
        <f t="shared" ca="1" si="564"/>
        <v>0</v>
      </c>
      <c r="AJ875">
        <f t="shared" ca="1" si="572"/>
        <v>1</v>
      </c>
      <c r="AK875">
        <f t="shared" ca="1" si="565"/>
        <v>20863</v>
      </c>
      <c r="AL875">
        <f t="shared" ca="1" si="566"/>
        <v>409</v>
      </c>
      <c r="AM875" s="19">
        <f t="shared" ca="1" si="567"/>
        <v>296116</v>
      </c>
      <c r="AN875" t="str">
        <f ca="1">IF($C875=0,"",
VLOOKUP(MID($E875,1,1),TRANSF2,2,FALSE)
&amp; VLOOKUP(MID($E875,2,1),TRANSF2,2,FALSE)
&amp; VLOOKUP(MID($E875,3,1),TRANSF2,2,FALSE)
&amp; VLOOKUP(MID($E875,4,1),TRANSF2,2,FALSE)
&amp; VLOOKUP(MID($E875,5,1),TRANSF2,2,FALSE)
)</f>
        <v>FFGFL</v>
      </c>
      <c r="AO875" t="str">
        <f t="shared" ca="1" si="573"/>
        <v>FFGFL 708</v>
      </c>
      <c r="AP875" t="str">
        <f ca="1"/>
        <v>OCLND 581</v>
      </c>
      <c r="AQ875" t="str" cm="1">
        <f t="array" aca="1" ref="AQ875:AR875" ca="1">IF($C875=0,"",_xlfn.TEXTSPLIT(AP875," "))</f>
        <v>OCLND</v>
      </c>
      <c r="AR875" t="str">
        <f ca="1"/>
        <v>581</v>
      </c>
      <c r="AS875">
        <f t="shared" ca="1" si="574"/>
        <v>581</v>
      </c>
      <c r="AT875">
        <f ca="1"/>
        <v>863</v>
      </c>
      <c r="AU875" t="str">
        <f ca="1">IF($C875=0,"",
VLOOKUP(MID(AQ875,1,1),REVTRANS2,2,FALSE)
&amp; VLOOKUP(MID(AQ875,2,1),REVTRANS2,2,FALSE)
&amp; VLOOKUP(MID(AQ875,3,1),REVTRANS2,2,FALSE)
&amp; VLOOKUP(MID(AQ875,4,1),REVTRANS2,2,FALSE)
&amp; VLOOKUP(MID(AQ875,5,1),REVTRANS2,2,FALSE)
)</f>
        <v>K3TQ4</v>
      </c>
      <c r="AV875">
        <f t="shared" ca="1" si="587"/>
        <v>0</v>
      </c>
      <c r="AW875">
        <f t="shared" ca="1" si="587"/>
        <v>0</v>
      </c>
      <c r="AX875">
        <f t="shared" ca="1" si="587"/>
        <v>1</v>
      </c>
      <c r="AY875">
        <f t="shared" ref="AW875:BI938" ca="1" si="589">IF($C875=0,"",(LEN($AU875)-LEN(SUBSTITUTE($AU875,AY$11,""))))</f>
        <v>1</v>
      </c>
      <c r="AZ875">
        <f t="shared" ca="1" si="589"/>
        <v>0</v>
      </c>
      <c r="BA875">
        <f t="shared" ca="1" si="589"/>
        <v>0</v>
      </c>
      <c r="BB875">
        <f t="shared" ca="1" si="589"/>
        <v>0</v>
      </c>
      <c r="BC875">
        <f t="shared" ca="1" si="589"/>
        <v>0</v>
      </c>
      <c r="BD875">
        <f t="shared" ca="1" si="589"/>
        <v>0</v>
      </c>
      <c r="BE875">
        <f t="shared" ca="1" si="589"/>
        <v>1</v>
      </c>
      <c r="BF875">
        <f t="shared" ca="1" si="589"/>
        <v>1</v>
      </c>
      <c r="BG875">
        <f t="shared" ca="1" si="589"/>
        <v>1</v>
      </c>
      <c r="BH875">
        <f t="shared" ca="1" si="589"/>
        <v>0</v>
      </c>
      <c r="BI875" s="37">
        <f t="shared" ca="1" si="589"/>
        <v>0</v>
      </c>
      <c r="BJ875" t="b">
        <f t="shared" ca="1" si="575"/>
        <v>0</v>
      </c>
      <c r="BK875" t="b">
        <f t="shared" ca="1" si="576"/>
        <v>0</v>
      </c>
      <c r="BL875" t="b">
        <f t="shared" ca="1" si="577"/>
        <v>0</v>
      </c>
      <c r="BM875" t="b">
        <f t="shared" ca="1" si="578"/>
        <v>0</v>
      </c>
      <c r="BN875" t="b">
        <f t="shared" ca="1" si="579"/>
        <v>0</v>
      </c>
      <c r="BO875" t="b">
        <f t="shared" ca="1" si="580"/>
        <v>0</v>
      </c>
      <c r="BP875" t="b">
        <f t="shared" ca="1" si="581"/>
        <v>1</v>
      </c>
      <c r="BQ875">
        <f t="shared" ca="1" si="582"/>
        <v>1</v>
      </c>
      <c r="BR875">
        <f t="shared" ca="1" si="583"/>
        <v>10863</v>
      </c>
      <c r="BS875" cm="1">
        <f t="array" aca="1" ref="BS875" ca="1">IF($C875=0,"",RANK(BR875,OFFSET(KKK,0,0,LAST,1),-1))</f>
        <v>111</v>
      </c>
      <c r="BT875" s="19">
        <f t="shared" ca="1" si="584"/>
        <v>64491</v>
      </c>
    </row>
    <row r="876" spans="1:72">
      <c r="A876">
        <v>864</v>
      </c>
      <c r="C876" s="9" t="str">
        <f t="shared" ca="1" si="553"/>
        <v>9QT99 704</v>
      </c>
      <c r="D876">
        <f t="shared" ca="1" si="555"/>
        <v>9</v>
      </c>
      <c r="E876" t="str">
        <f t="shared" ca="1" si="568"/>
        <v>9QT99</v>
      </c>
      <c r="F876" t="str">
        <f t="shared" ca="1" si="556"/>
        <v>INLII</v>
      </c>
      <c r="G876" t="str">
        <f t="shared" ca="1" si="569"/>
        <v>INLII 704</v>
      </c>
      <c r="H876" t="str">
        <f ca="1"/>
        <v>ODODF 254</v>
      </c>
      <c r="I876" t="str" cm="1">
        <f t="array" aca="1" ref="I876:J876" ca="1">IF($C876=0,"",_xlfn.TEXTSPLIT(H876," "))</f>
        <v>ODODF</v>
      </c>
      <c r="J876" t="str">
        <f ca="1"/>
        <v>254</v>
      </c>
      <c r="K876">
        <f t="shared" ca="1" si="570"/>
        <v>254</v>
      </c>
      <c r="L876">
        <f ca="1"/>
        <v>864</v>
      </c>
      <c r="M876" t="str">
        <f t="shared" ca="1" si="557"/>
        <v>K4K46</v>
      </c>
      <c r="N876">
        <f t="shared" ca="1" si="549"/>
        <v>0</v>
      </c>
      <c r="O876">
        <f t="shared" ca="1" si="588"/>
        <v>0</v>
      </c>
      <c r="P876">
        <f t="shared" ca="1" si="588"/>
        <v>0</v>
      </c>
      <c r="Q876">
        <f t="shared" ca="1" si="588"/>
        <v>2</v>
      </c>
      <c r="R876">
        <f t="shared" ca="1" si="588"/>
        <v>0</v>
      </c>
      <c r="S876">
        <f t="shared" ca="1" si="588"/>
        <v>1</v>
      </c>
      <c r="T876">
        <f t="shared" ca="1" si="588"/>
        <v>0</v>
      </c>
      <c r="U876">
        <f t="shared" ca="1" si="588"/>
        <v>0</v>
      </c>
      <c r="V876">
        <f t="shared" ca="1" si="588"/>
        <v>0</v>
      </c>
      <c r="W876">
        <f t="shared" ca="1" si="588"/>
        <v>0</v>
      </c>
      <c r="X876">
        <f t="shared" ca="1" si="588"/>
        <v>0</v>
      </c>
      <c r="Y876">
        <f t="shared" ca="1" si="588"/>
        <v>0</v>
      </c>
      <c r="Z876">
        <f t="shared" ca="1" si="588"/>
        <v>2</v>
      </c>
      <c r="AA876">
        <f t="shared" ca="1" si="588"/>
        <v>0</v>
      </c>
      <c r="AB876">
        <f t="shared" ca="1" si="571"/>
        <v>5</v>
      </c>
      <c r="AC876" t="b">
        <f t="shared" ca="1" si="558"/>
        <v>0</v>
      </c>
      <c r="AD876" t="b">
        <f t="shared" ca="1" si="559"/>
        <v>0</v>
      </c>
      <c r="AE876" t="b">
        <f t="shared" ca="1" si="560"/>
        <v>0</v>
      </c>
      <c r="AF876" t="b">
        <f t="shared" ca="1" si="561"/>
        <v>0</v>
      </c>
      <c r="AG876" t="b">
        <f t="shared" ca="1" si="562"/>
        <v>1</v>
      </c>
      <c r="AH876" t="b">
        <f t="shared" ca="1" si="563"/>
        <v>0</v>
      </c>
      <c r="AI876" t="b">
        <f t="shared" ca="1" si="564"/>
        <v>0</v>
      </c>
      <c r="AJ876">
        <f t="shared" ca="1" si="572"/>
        <v>1</v>
      </c>
      <c r="AK876">
        <f t="shared" ca="1" si="565"/>
        <v>30864</v>
      </c>
      <c r="AL876">
        <f t="shared" ca="1" si="566"/>
        <v>595</v>
      </c>
      <c r="AM876" s="19">
        <f t="shared" ca="1" si="567"/>
        <v>151130</v>
      </c>
      <c r="AN876" t="str">
        <f ca="1">IF($C876=0,"",
VLOOKUP(MID($E876,1,1),TRANSF2,2,FALSE)
&amp; VLOOKUP(MID($E876,2,1),TRANSF2,2,FALSE)
&amp; VLOOKUP(MID($E876,3,1),TRANSF2,2,FALSE)
&amp; VLOOKUP(MID($E876,4,1),TRANSF2,2,FALSE)
&amp; VLOOKUP(MID($E876,5,1),TRANSF2,2,FALSE)
)</f>
        <v>INLII</v>
      </c>
      <c r="AO876" t="str">
        <f t="shared" ca="1" si="573"/>
        <v>INLII 704</v>
      </c>
      <c r="AP876" t="str">
        <f ca="1"/>
        <v>OCODD 310</v>
      </c>
      <c r="AQ876" t="str" cm="1">
        <f t="array" aca="1" ref="AQ876:AR876" ca="1">IF($C876=0,"",_xlfn.TEXTSPLIT(AP876," "))</f>
        <v>OCODD</v>
      </c>
      <c r="AR876" t="str">
        <f ca="1"/>
        <v>310</v>
      </c>
      <c r="AS876">
        <f t="shared" ca="1" si="574"/>
        <v>310</v>
      </c>
      <c r="AT876">
        <f ca="1"/>
        <v>864</v>
      </c>
      <c r="AU876" t="str">
        <f ca="1">IF($C876=0,"",
VLOOKUP(MID(AQ876,1,1),REVTRANS2,2,FALSE)
&amp; VLOOKUP(MID(AQ876,2,1),REVTRANS2,2,FALSE)
&amp; VLOOKUP(MID(AQ876,3,1),REVTRANS2,2,FALSE)
&amp; VLOOKUP(MID(AQ876,4,1),REVTRANS2,2,FALSE)
&amp; VLOOKUP(MID(AQ876,5,1),REVTRANS2,2,FALSE)
)</f>
        <v>K3K44</v>
      </c>
      <c r="AV876">
        <f t="shared" ref="AV876:BI934" ca="1" si="590">IF($C876=0,"",(LEN($AU876)-LEN(SUBSTITUTE($AU876,AV$11,""))))</f>
        <v>0</v>
      </c>
      <c r="AW876">
        <f t="shared" ca="1" si="589"/>
        <v>0</v>
      </c>
      <c r="AX876">
        <f t="shared" ca="1" si="589"/>
        <v>1</v>
      </c>
      <c r="AY876">
        <f t="shared" ca="1" si="589"/>
        <v>2</v>
      </c>
      <c r="AZ876">
        <f t="shared" ca="1" si="589"/>
        <v>0</v>
      </c>
      <c r="BA876">
        <f t="shared" ca="1" si="589"/>
        <v>0</v>
      </c>
      <c r="BB876">
        <f t="shared" ca="1" si="589"/>
        <v>0</v>
      </c>
      <c r="BC876">
        <f t="shared" ca="1" si="589"/>
        <v>0</v>
      </c>
      <c r="BD876">
        <f t="shared" ca="1" si="589"/>
        <v>0</v>
      </c>
      <c r="BE876">
        <f t="shared" ca="1" si="589"/>
        <v>0</v>
      </c>
      <c r="BF876">
        <f t="shared" ca="1" si="589"/>
        <v>0</v>
      </c>
      <c r="BG876">
        <f t="shared" ca="1" si="589"/>
        <v>2</v>
      </c>
      <c r="BH876">
        <f t="shared" ca="1" si="589"/>
        <v>0</v>
      </c>
      <c r="BI876" s="37">
        <f t="shared" ca="1" si="589"/>
        <v>0</v>
      </c>
      <c r="BJ876" t="b">
        <f t="shared" ca="1" si="575"/>
        <v>0</v>
      </c>
      <c r="BK876" t="b">
        <f t="shared" ca="1" si="576"/>
        <v>0</v>
      </c>
      <c r="BL876" t="b">
        <f t="shared" ca="1" si="577"/>
        <v>0</v>
      </c>
      <c r="BM876" t="b">
        <f t="shared" ca="1" si="578"/>
        <v>0</v>
      </c>
      <c r="BN876" t="b">
        <f t="shared" ca="1" si="579"/>
        <v>1</v>
      </c>
      <c r="BO876" t="b">
        <f t="shared" ca="1" si="580"/>
        <v>0</v>
      </c>
      <c r="BP876" t="b">
        <f t="shared" ca="1" si="581"/>
        <v>0</v>
      </c>
      <c r="BQ876">
        <f t="shared" ca="1" si="582"/>
        <v>1</v>
      </c>
      <c r="BR876">
        <f t="shared" ca="1" si="583"/>
        <v>30864</v>
      </c>
      <c r="BS876" cm="1">
        <f t="array" aca="1" ref="BS876" ca="1">IF($C876=0,"",RANK(BR876,OFFSET(KKK,0,0,LAST,1),-1))</f>
        <v>426</v>
      </c>
      <c r="BT876" s="19">
        <f t="shared" ca="1" si="584"/>
        <v>132060</v>
      </c>
    </row>
    <row r="877" spans="1:72">
      <c r="A877">
        <v>865</v>
      </c>
      <c r="C877" s="9" t="str">
        <f t="shared" ca="1" si="553"/>
        <v>67977 942</v>
      </c>
      <c r="D877">
        <f t="shared" ca="1" si="555"/>
        <v>9</v>
      </c>
      <c r="E877" t="str">
        <f t="shared" ca="1" si="568"/>
        <v>67977</v>
      </c>
      <c r="F877" t="str">
        <f t="shared" ca="1" si="556"/>
        <v>FGIGG</v>
      </c>
      <c r="G877" t="str">
        <f t="shared" ca="1" si="569"/>
        <v>FGIGG 942</v>
      </c>
      <c r="H877" t="str">
        <f ca="1"/>
        <v>OECCE 152</v>
      </c>
      <c r="I877" t="str" cm="1">
        <f t="array" aca="1" ref="I877:J877" ca="1">IF($C877=0,"",_xlfn.TEXTSPLIT(H877," "))</f>
        <v>OECCE</v>
      </c>
      <c r="J877" t="str">
        <f ca="1"/>
        <v>152</v>
      </c>
      <c r="K877">
        <f t="shared" ca="1" si="570"/>
        <v>152</v>
      </c>
      <c r="L877">
        <f ca="1"/>
        <v>865</v>
      </c>
      <c r="M877" t="str">
        <f t="shared" ca="1" si="557"/>
        <v>K5335</v>
      </c>
      <c r="N877">
        <f t="shared" ca="1" si="549"/>
        <v>0</v>
      </c>
      <c r="O877">
        <f t="shared" ref="O877:AA886" ca="1" si="591">IF($C877=0,"",(LEN($M877)-LEN(SUBSTITUTE($M877,O$11,""))))</f>
        <v>0</v>
      </c>
      <c r="P877">
        <f t="shared" ca="1" si="591"/>
        <v>2</v>
      </c>
      <c r="Q877">
        <f t="shared" ca="1" si="591"/>
        <v>0</v>
      </c>
      <c r="R877">
        <f t="shared" ca="1" si="591"/>
        <v>2</v>
      </c>
      <c r="S877">
        <f t="shared" ca="1" si="591"/>
        <v>0</v>
      </c>
      <c r="T877">
        <f t="shared" ca="1" si="591"/>
        <v>0</v>
      </c>
      <c r="U877">
        <f t="shared" ca="1" si="591"/>
        <v>0</v>
      </c>
      <c r="V877">
        <f t="shared" ca="1" si="591"/>
        <v>0</v>
      </c>
      <c r="W877">
        <f t="shared" ca="1" si="591"/>
        <v>0</v>
      </c>
      <c r="X877">
        <f t="shared" ca="1" si="591"/>
        <v>0</v>
      </c>
      <c r="Y877">
        <f t="shared" ca="1" si="591"/>
        <v>0</v>
      </c>
      <c r="Z877">
        <f t="shared" ca="1" si="591"/>
        <v>1</v>
      </c>
      <c r="AA877">
        <f t="shared" ca="1" si="591"/>
        <v>0</v>
      </c>
      <c r="AB877">
        <f t="shared" ca="1" si="571"/>
        <v>5</v>
      </c>
      <c r="AC877" t="b">
        <f t="shared" ca="1" si="558"/>
        <v>0</v>
      </c>
      <c r="AD877" t="b">
        <f t="shared" ca="1" si="559"/>
        <v>0</v>
      </c>
      <c r="AE877" t="b">
        <f t="shared" ca="1" si="560"/>
        <v>0</v>
      </c>
      <c r="AF877" t="b">
        <f t="shared" ca="1" si="561"/>
        <v>0</v>
      </c>
      <c r="AG877" t="b">
        <f t="shared" ca="1" si="562"/>
        <v>1</v>
      </c>
      <c r="AH877" t="b">
        <f t="shared" ca="1" si="563"/>
        <v>0</v>
      </c>
      <c r="AI877" t="b">
        <f t="shared" ca="1" si="564"/>
        <v>0</v>
      </c>
      <c r="AJ877">
        <f t="shared" ca="1" si="572"/>
        <v>1</v>
      </c>
      <c r="AK877">
        <f t="shared" ca="1" si="565"/>
        <v>30865</v>
      </c>
      <c r="AL877">
        <f t="shared" ca="1" si="566"/>
        <v>596</v>
      </c>
      <c r="AM877" s="19">
        <f t="shared" ca="1" si="567"/>
        <v>90592</v>
      </c>
      <c r="AN877" t="str">
        <f ca="1">IF($C877=0,"",
VLOOKUP(MID($E877,1,1),TRANSF2,2,FALSE)
&amp; VLOOKUP(MID($E877,2,1),TRANSF2,2,FALSE)
&amp; VLOOKUP(MID($E877,3,1),TRANSF2,2,FALSE)
&amp; VLOOKUP(MID($E877,4,1),TRANSF2,2,FALSE)
&amp; VLOOKUP(MID($E877,5,1),TRANSF2,2,FALSE)
)</f>
        <v>FGIGG</v>
      </c>
      <c r="AO877" t="str">
        <f t="shared" ca="1" si="573"/>
        <v>FGIGG 942</v>
      </c>
      <c r="AP877" t="str">
        <f ca="1"/>
        <v>OCOGG 986</v>
      </c>
      <c r="AQ877" t="str" cm="1">
        <f t="array" aca="1" ref="AQ877:AR877" ca="1">IF($C877=0,"",_xlfn.TEXTSPLIT(AP877," "))</f>
        <v>OCOGG</v>
      </c>
      <c r="AR877" t="str">
        <f ca="1"/>
        <v>986</v>
      </c>
      <c r="AS877">
        <f t="shared" ca="1" si="574"/>
        <v>986</v>
      </c>
      <c r="AT877">
        <f ca="1"/>
        <v>865</v>
      </c>
      <c r="AU877" t="str">
        <f ca="1">IF($C877=0,"",
VLOOKUP(MID(AQ877,1,1),REVTRANS2,2,FALSE)
&amp; VLOOKUP(MID(AQ877,2,1),REVTRANS2,2,FALSE)
&amp; VLOOKUP(MID(AQ877,3,1),REVTRANS2,2,FALSE)
&amp; VLOOKUP(MID(AQ877,4,1),REVTRANS2,2,FALSE)
&amp; VLOOKUP(MID(AQ877,5,1),REVTRANS2,2,FALSE)
)</f>
        <v>K3K77</v>
      </c>
      <c r="AV877">
        <f t="shared" ca="1" si="590"/>
        <v>0</v>
      </c>
      <c r="AW877">
        <f t="shared" ca="1" si="589"/>
        <v>0</v>
      </c>
      <c r="AX877">
        <f t="shared" ca="1" si="589"/>
        <v>1</v>
      </c>
      <c r="AY877">
        <f t="shared" ca="1" si="589"/>
        <v>0</v>
      </c>
      <c r="AZ877">
        <f t="shared" ca="1" si="589"/>
        <v>0</v>
      </c>
      <c r="BA877">
        <f t="shared" ca="1" si="589"/>
        <v>0</v>
      </c>
      <c r="BB877">
        <f t="shared" ca="1" si="589"/>
        <v>2</v>
      </c>
      <c r="BC877">
        <f t="shared" ca="1" si="589"/>
        <v>0</v>
      </c>
      <c r="BD877">
        <f t="shared" ca="1" si="589"/>
        <v>0</v>
      </c>
      <c r="BE877">
        <f t="shared" ca="1" si="589"/>
        <v>0</v>
      </c>
      <c r="BF877">
        <f t="shared" ca="1" si="589"/>
        <v>0</v>
      </c>
      <c r="BG877">
        <f t="shared" ca="1" si="589"/>
        <v>2</v>
      </c>
      <c r="BH877">
        <f t="shared" ca="1" si="589"/>
        <v>0</v>
      </c>
      <c r="BI877" s="37">
        <f t="shared" ca="1" si="589"/>
        <v>0</v>
      </c>
      <c r="BJ877" t="b">
        <f t="shared" ca="1" si="575"/>
        <v>0</v>
      </c>
      <c r="BK877" t="b">
        <f t="shared" ca="1" si="576"/>
        <v>0</v>
      </c>
      <c r="BL877" t="b">
        <f t="shared" ca="1" si="577"/>
        <v>0</v>
      </c>
      <c r="BM877" t="b">
        <f t="shared" ca="1" si="578"/>
        <v>0</v>
      </c>
      <c r="BN877" t="b">
        <f t="shared" ca="1" si="579"/>
        <v>1</v>
      </c>
      <c r="BO877" t="b">
        <f t="shared" ca="1" si="580"/>
        <v>0</v>
      </c>
      <c r="BP877" t="b">
        <f t="shared" ca="1" si="581"/>
        <v>0</v>
      </c>
      <c r="BQ877">
        <f t="shared" ca="1" si="582"/>
        <v>1</v>
      </c>
      <c r="BR877">
        <f t="shared" ca="1" si="583"/>
        <v>30865</v>
      </c>
      <c r="BS877" cm="1">
        <f t="array" aca="1" ref="BS877" ca="1">IF($C877=0,"",RANK(BR877,OFFSET(KKK,0,0,LAST,1),-1))</f>
        <v>427</v>
      </c>
      <c r="BT877" s="19">
        <f t="shared" ca="1" si="584"/>
        <v>421022</v>
      </c>
    </row>
    <row r="878" spans="1:72">
      <c r="A878">
        <v>866</v>
      </c>
      <c r="C878" s="9" t="str">
        <f t="shared" ca="1" si="553"/>
        <v>737J7 808</v>
      </c>
      <c r="D878">
        <f t="shared" ca="1" si="555"/>
        <v>9</v>
      </c>
      <c r="E878" t="str">
        <f t="shared" ca="1" si="568"/>
        <v>737J7</v>
      </c>
      <c r="F878" t="str">
        <f t="shared" ca="1" si="556"/>
        <v>GCGMG</v>
      </c>
      <c r="G878" t="str">
        <f t="shared" ca="1" si="569"/>
        <v>GCGMG 808</v>
      </c>
      <c r="H878" t="str">
        <f ca="1"/>
        <v>OEGLG 43</v>
      </c>
      <c r="I878" t="str" cm="1">
        <f t="array" aca="1" ref="I878:J878" ca="1">IF($C878=0,"",_xlfn.TEXTSPLIT(H878," "))</f>
        <v>OEGLG</v>
      </c>
      <c r="J878" t="str">
        <f ca="1"/>
        <v>43</v>
      </c>
      <c r="K878">
        <f t="shared" ca="1" si="570"/>
        <v>43</v>
      </c>
      <c r="L878">
        <f ca="1"/>
        <v>866</v>
      </c>
      <c r="M878" t="str">
        <f t="shared" ca="1" si="557"/>
        <v>K57T7</v>
      </c>
      <c r="N878">
        <f t="shared" ca="1" si="549"/>
        <v>0</v>
      </c>
      <c r="O878">
        <f t="shared" ca="1" si="591"/>
        <v>0</v>
      </c>
      <c r="P878">
        <f t="shared" ca="1" si="591"/>
        <v>0</v>
      </c>
      <c r="Q878">
        <f t="shared" ca="1" si="591"/>
        <v>0</v>
      </c>
      <c r="R878">
        <f t="shared" ca="1" si="591"/>
        <v>1</v>
      </c>
      <c r="S878">
        <f t="shared" ca="1" si="591"/>
        <v>0</v>
      </c>
      <c r="T878">
        <f t="shared" ca="1" si="591"/>
        <v>2</v>
      </c>
      <c r="U878">
        <f t="shared" ca="1" si="591"/>
        <v>0</v>
      </c>
      <c r="V878">
        <f t="shared" ca="1" si="591"/>
        <v>0</v>
      </c>
      <c r="W878">
        <f t="shared" ca="1" si="591"/>
        <v>1</v>
      </c>
      <c r="X878">
        <f t="shared" ca="1" si="591"/>
        <v>0</v>
      </c>
      <c r="Y878">
        <f t="shared" ca="1" si="591"/>
        <v>0</v>
      </c>
      <c r="Z878">
        <f t="shared" ca="1" si="591"/>
        <v>1</v>
      </c>
      <c r="AA878">
        <f t="shared" ca="1" si="591"/>
        <v>0</v>
      </c>
      <c r="AB878">
        <f t="shared" ca="1" si="571"/>
        <v>5</v>
      </c>
      <c r="AC878" t="b">
        <f t="shared" ca="1" si="558"/>
        <v>0</v>
      </c>
      <c r="AD878" t="b">
        <f t="shared" ca="1" si="559"/>
        <v>0</v>
      </c>
      <c r="AE878" t="b">
        <f t="shared" ca="1" si="560"/>
        <v>0</v>
      </c>
      <c r="AF878" t="b">
        <f t="shared" ca="1" si="561"/>
        <v>0</v>
      </c>
      <c r="AG878" t="b">
        <f t="shared" ca="1" si="562"/>
        <v>0</v>
      </c>
      <c r="AH878" t="b">
        <f t="shared" ca="1" si="563"/>
        <v>1</v>
      </c>
      <c r="AI878" t="b">
        <f t="shared" ca="1" si="564"/>
        <v>0</v>
      </c>
      <c r="AJ878">
        <f t="shared" ca="1" si="572"/>
        <v>1</v>
      </c>
      <c r="AK878">
        <f t="shared" ca="1" si="565"/>
        <v>20866</v>
      </c>
      <c r="AL878">
        <f t="shared" ca="1" si="566"/>
        <v>410</v>
      </c>
      <c r="AM878" s="19">
        <f t="shared" ca="1" si="567"/>
        <v>17630</v>
      </c>
      <c r="AN878" t="str">
        <f ca="1">IF($C878=0,"",
VLOOKUP(MID($E878,1,1),TRANSF2,2,FALSE)
&amp; VLOOKUP(MID($E878,2,1),TRANSF2,2,FALSE)
&amp; VLOOKUP(MID($E878,3,1),TRANSF2,2,FALSE)
&amp; VLOOKUP(MID($E878,4,1),TRANSF2,2,FALSE)
&amp; VLOOKUP(MID($E878,5,1),TRANSF2,2,FALSE)
)</f>
        <v>GCGAG</v>
      </c>
      <c r="AO878" t="str">
        <f t="shared" ca="1" si="573"/>
        <v>GCGAG 808</v>
      </c>
      <c r="AP878" t="str">
        <f ca="1"/>
        <v>OCOOE 711</v>
      </c>
      <c r="AQ878" t="str" cm="1">
        <f t="array" aca="1" ref="AQ878:AR878" ca="1">IF($C878=0,"",_xlfn.TEXTSPLIT(AP878," "))</f>
        <v>OCOOE</v>
      </c>
      <c r="AR878" t="str">
        <f ca="1"/>
        <v>711</v>
      </c>
      <c r="AS878">
        <f t="shared" ca="1" si="574"/>
        <v>711</v>
      </c>
      <c r="AT878">
        <f ca="1"/>
        <v>866</v>
      </c>
      <c r="AU878" t="str">
        <f ca="1">IF($C878=0,"",
VLOOKUP(MID(AQ878,1,1),REVTRANS2,2,FALSE)
&amp; VLOOKUP(MID(AQ878,2,1),REVTRANS2,2,FALSE)
&amp; VLOOKUP(MID(AQ878,3,1),REVTRANS2,2,FALSE)
&amp; VLOOKUP(MID(AQ878,4,1),REVTRANS2,2,FALSE)
&amp; VLOOKUP(MID(AQ878,5,1),REVTRANS2,2,FALSE)
)</f>
        <v>K3KK5</v>
      </c>
      <c r="AV878">
        <f t="shared" ca="1" si="590"/>
        <v>0</v>
      </c>
      <c r="AW878">
        <f t="shared" ca="1" si="589"/>
        <v>0</v>
      </c>
      <c r="AX878">
        <f t="shared" ca="1" si="589"/>
        <v>1</v>
      </c>
      <c r="AY878">
        <f t="shared" ca="1" si="589"/>
        <v>0</v>
      </c>
      <c r="AZ878">
        <f t="shared" ca="1" si="589"/>
        <v>1</v>
      </c>
      <c r="BA878">
        <f t="shared" ca="1" si="589"/>
        <v>0</v>
      </c>
      <c r="BB878">
        <f t="shared" ca="1" si="589"/>
        <v>0</v>
      </c>
      <c r="BC878">
        <f t="shared" ca="1" si="589"/>
        <v>0</v>
      </c>
      <c r="BD878">
        <f t="shared" ca="1" si="589"/>
        <v>0</v>
      </c>
      <c r="BE878">
        <f t="shared" ca="1" si="589"/>
        <v>0</v>
      </c>
      <c r="BF878">
        <f t="shared" ca="1" si="589"/>
        <v>0</v>
      </c>
      <c r="BG878">
        <f t="shared" ca="1" si="589"/>
        <v>3</v>
      </c>
      <c r="BH878">
        <f t="shared" ca="1" si="589"/>
        <v>0</v>
      </c>
      <c r="BI878" s="37">
        <f t="shared" ca="1" si="589"/>
        <v>0</v>
      </c>
      <c r="BJ878" t="b">
        <f t="shared" ca="1" si="575"/>
        <v>0</v>
      </c>
      <c r="BK878" t="b">
        <f t="shared" ca="1" si="576"/>
        <v>0</v>
      </c>
      <c r="BL878" t="b">
        <f t="shared" ca="1" si="577"/>
        <v>0</v>
      </c>
      <c r="BM878" t="b">
        <f t="shared" ca="1" si="578"/>
        <v>1</v>
      </c>
      <c r="BN878" t="b">
        <f t="shared" ca="1" si="579"/>
        <v>0</v>
      </c>
      <c r="BO878" t="b">
        <f t="shared" ca="1" si="580"/>
        <v>0</v>
      </c>
      <c r="BP878" t="b">
        <f t="shared" ca="1" si="581"/>
        <v>0</v>
      </c>
      <c r="BQ878">
        <f t="shared" ca="1" si="582"/>
        <v>1</v>
      </c>
      <c r="BR878">
        <f t="shared" ca="1" si="583"/>
        <v>40866</v>
      </c>
      <c r="BS878" cm="1">
        <f t="array" aca="1" ref="BS878" ca="1">IF($C878=0,"",RANK(BR878,OFFSET(KKK,0,0,LAST,1),-1))</f>
        <v>660</v>
      </c>
      <c r="BT878" s="19">
        <f t="shared" ca="1" si="584"/>
        <v>469260</v>
      </c>
    </row>
    <row r="879" spans="1:72">
      <c r="A879">
        <v>867</v>
      </c>
      <c r="C879" s="9" t="str">
        <f t="shared" ca="1" si="553"/>
        <v>T785K 865</v>
      </c>
      <c r="D879">
        <f t="shared" ca="1" si="555"/>
        <v>9</v>
      </c>
      <c r="E879" t="str">
        <f t="shared" ca="1" si="568"/>
        <v>T785K</v>
      </c>
      <c r="F879" t="str">
        <f t="shared" ca="1" si="556"/>
        <v>LGHEO</v>
      </c>
      <c r="G879" t="str">
        <f t="shared" ca="1" si="569"/>
        <v>LGHEO 865</v>
      </c>
      <c r="H879" t="str">
        <f ca="1"/>
        <v>OEOOG 975</v>
      </c>
      <c r="I879" t="str" cm="1">
        <f t="array" aca="1" ref="I879:J879" ca="1">IF($C879=0,"",_xlfn.TEXTSPLIT(H879," "))</f>
        <v>OEOOG</v>
      </c>
      <c r="J879" t="str">
        <f ca="1"/>
        <v>975</v>
      </c>
      <c r="K879">
        <f t="shared" ca="1" si="570"/>
        <v>975</v>
      </c>
      <c r="L879">
        <f ca="1"/>
        <v>867</v>
      </c>
      <c r="M879" t="str">
        <f t="shared" ca="1" si="557"/>
        <v>K5KK7</v>
      </c>
      <c r="N879">
        <f t="shared" ref="N879:N942" ca="1" si="592">IF($C879=0,"",(LEN($M879)-LEN(SUBSTITUTE($M879,N$11,""))))</f>
        <v>0</v>
      </c>
      <c r="O879">
        <f t="shared" ca="1" si="591"/>
        <v>0</v>
      </c>
      <c r="P879">
        <f t="shared" ca="1" si="591"/>
        <v>0</v>
      </c>
      <c r="Q879">
        <f t="shared" ca="1" si="591"/>
        <v>0</v>
      </c>
      <c r="R879">
        <f t="shared" ca="1" si="591"/>
        <v>1</v>
      </c>
      <c r="S879">
        <f t="shared" ca="1" si="591"/>
        <v>0</v>
      </c>
      <c r="T879">
        <f t="shared" ca="1" si="591"/>
        <v>1</v>
      </c>
      <c r="U879">
        <f t="shared" ca="1" si="591"/>
        <v>0</v>
      </c>
      <c r="V879">
        <f t="shared" ca="1" si="591"/>
        <v>0</v>
      </c>
      <c r="W879">
        <f t="shared" ca="1" si="591"/>
        <v>0</v>
      </c>
      <c r="X879">
        <f t="shared" ca="1" si="591"/>
        <v>0</v>
      </c>
      <c r="Y879">
        <f t="shared" ca="1" si="591"/>
        <v>0</v>
      </c>
      <c r="Z879">
        <f t="shared" ca="1" si="591"/>
        <v>3</v>
      </c>
      <c r="AA879">
        <f t="shared" ca="1" si="591"/>
        <v>0</v>
      </c>
      <c r="AB879">
        <f t="shared" ca="1" si="571"/>
        <v>5</v>
      </c>
      <c r="AC879" t="b">
        <f t="shared" ca="1" si="558"/>
        <v>0</v>
      </c>
      <c r="AD879" t="b">
        <f t="shared" ca="1" si="559"/>
        <v>0</v>
      </c>
      <c r="AE879" t="b">
        <f t="shared" ca="1" si="560"/>
        <v>0</v>
      </c>
      <c r="AF879" t="b">
        <f t="shared" ca="1" si="561"/>
        <v>1</v>
      </c>
      <c r="AG879" t="b">
        <f t="shared" ca="1" si="562"/>
        <v>0</v>
      </c>
      <c r="AH879" t="b">
        <f t="shared" ca="1" si="563"/>
        <v>0</v>
      </c>
      <c r="AI879" t="b">
        <f t="shared" ca="1" si="564"/>
        <v>0</v>
      </c>
      <c r="AJ879">
        <f t="shared" ca="1" si="572"/>
        <v>1</v>
      </c>
      <c r="AK879">
        <f t="shared" ca="1" si="565"/>
        <v>40867</v>
      </c>
      <c r="AL879">
        <f t="shared" ca="1" si="566"/>
        <v>778</v>
      </c>
      <c r="AM879" s="19">
        <f t="shared" ca="1" si="567"/>
        <v>758550</v>
      </c>
      <c r="AN879" t="str">
        <f ca="1">IF($C879=0,"",
VLOOKUP(MID($E879,1,1),TRANSF2,2,FALSE)
&amp; VLOOKUP(MID($E879,2,1),TRANSF2,2,FALSE)
&amp; VLOOKUP(MID($E879,3,1),TRANSF2,2,FALSE)
&amp; VLOOKUP(MID($E879,4,1),TRANSF2,2,FALSE)
&amp; VLOOKUP(MID($E879,5,1),TRANSF2,2,FALSE)
)</f>
        <v>LGHEO</v>
      </c>
      <c r="AO879" t="str">
        <f t="shared" ca="1" si="573"/>
        <v>LGHEO 865</v>
      </c>
      <c r="AP879" t="str">
        <f ca="1"/>
        <v>ODDDF 85</v>
      </c>
      <c r="AQ879" t="str" cm="1">
        <f t="array" aca="1" ref="AQ879:AR879" ca="1">IF($C879=0,"",_xlfn.TEXTSPLIT(AP879," "))</f>
        <v>ODDDF</v>
      </c>
      <c r="AR879" t="str">
        <f ca="1"/>
        <v>85</v>
      </c>
      <c r="AS879">
        <f t="shared" ca="1" si="574"/>
        <v>85</v>
      </c>
      <c r="AT879">
        <f ca="1"/>
        <v>867</v>
      </c>
      <c r="AU879" t="str">
        <f ca="1">IF($C879=0,"",
VLOOKUP(MID(AQ879,1,1),REVTRANS2,2,FALSE)
&amp; VLOOKUP(MID(AQ879,2,1),REVTRANS2,2,FALSE)
&amp; VLOOKUP(MID(AQ879,3,1),REVTRANS2,2,FALSE)
&amp; VLOOKUP(MID(AQ879,4,1),REVTRANS2,2,FALSE)
&amp; VLOOKUP(MID(AQ879,5,1),REVTRANS2,2,FALSE)
)</f>
        <v>K4446</v>
      </c>
      <c r="AV879">
        <f t="shared" ca="1" si="590"/>
        <v>0</v>
      </c>
      <c r="AW879">
        <f t="shared" ca="1" si="589"/>
        <v>0</v>
      </c>
      <c r="AX879">
        <f t="shared" ca="1" si="589"/>
        <v>0</v>
      </c>
      <c r="AY879">
        <f t="shared" ca="1" si="589"/>
        <v>3</v>
      </c>
      <c r="AZ879">
        <f t="shared" ca="1" si="589"/>
        <v>0</v>
      </c>
      <c r="BA879">
        <f t="shared" ca="1" si="589"/>
        <v>1</v>
      </c>
      <c r="BB879">
        <f t="shared" ca="1" si="589"/>
        <v>0</v>
      </c>
      <c r="BC879">
        <f t="shared" ca="1" si="589"/>
        <v>0</v>
      </c>
      <c r="BD879">
        <f t="shared" ca="1" si="589"/>
        <v>0</v>
      </c>
      <c r="BE879">
        <f t="shared" ca="1" si="589"/>
        <v>0</v>
      </c>
      <c r="BF879">
        <f t="shared" ca="1" si="589"/>
        <v>0</v>
      </c>
      <c r="BG879">
        <f t="shared" ca="1" si="589"/>
        <v>1</v>
      </c>
      <c r="BH879">
        <f t="shared" ca="1" si="589"/>
        <v>0</v>
      </c>
      <c r="BI879" s="37">
        <f t="shared" ca="1" si="589"/>
        <v>0</v>
      </c>
      <c r="BJ879" t="b">
        <f t="shared" ca="1" si="575"/>
        <v>0</v>
      </c>
      <c r="BK879" t="b">
        <f t="shared" ca="1" si="576"/>
        <v>0</v>
      </c>
      <c r="BL879" t="b">
        <f t="shared" ca="1" si="577"/>
        <v>0</v>
      </c>
      <c r="BM879" t="b">
        <f t="shared" ca="1" si="578"/>
        <v>1</v>
      </c>
      <c r="BN879" t="b">
        <f t="shared" ca="1" si="579"/>
        <v>0</v>
      </c>
      <c r="BO879" t="b">
        <f t="shared" ca="1" si="580"/>
        <v>0</v>
      </c>
      <c r="BP879" t="b">
        <f t="shared" ca="1" si="581"/>
        <v>0</v>
      </c>
      <c r="BQ879">
        <f t="shared" ca="1" si="582"/>
        <v>1</v>
      </c>
      <c r="BR879">
        <f t="shared" ca="1" si="583"/>
        <v>40867</v>
      </c>
      <c r="BS879" cm="1">
        <f t="array" aca="1" ref="BS879" ca="1">IF($C879=0,"",RANK(BR879,OFFSET(KKK,0,0,LAST,1),-1))</f>
        <v>661</v>
      </c>
      <c r="BT879" s="19">
        <f t="shared" ca="1" si="584"/>
        <v>56185</v>
      </c>
    </row>
    <row r="880" spans="1:72">
      <c r="A880">
        <v>868</v>
      </c>
      <c r="C880" s="9" t="str">
        <f t="shared" ca="1" si="553"/>
        <v>7AAA4 943</v>
      </c>
      <c r="D880">
        <f t="shared" ca="1" si="555"/>
        <v>9</v>
      </c>
      <c r="E880" t="str">
        <f t="shared" ca="1" si="568"/>
        <v>7AAA4</v>
      </c>
      <c r="F880" t="str">
        <f t="shared" ca="1" si="556"/>
        <v>GPPPD</v>
      </c>
      <c r="G880" t="str">
        <f t="shared" ca="1" si="569"/>
        <v>GPPPD 943</v>
      </c>
      <c r="H880" t="str">
        <f ca="1"/>
        <v>OEPPE 429</v>
      </c>
      <c r="I880" t="str" cm="1">
        <f t="array" aca="1" ref="I880:J880" ca="1">IF($C880=0,"",_xlfn.TEXTSPLIT(H880," "))</f>
        <v>OEPPE</v>
      </c>
      <c r="J880" t="str">
        <f ca="1"/>
        <v>429</v>
      </c>
      <c r="K880">
        <f t="shared" ca="1" si="570"/>
        <v>429</v>
      </c>
      <c r="L880">
        <f ca="1"/>
        <v>868</v>
      </c>
      <c r="M880" t="str">
        <f t="shared" ca="1" si="557"/>
        <v>K5AA5</v>
      </c>
      <c r="N880">
        <f t="shared" ca="1" si="592"/>
        <v>0</v>
      </c>
      <c r="O880">
        <f t="shared" ca="1" si="591"/>
        <v>0</v>
      </c>
      <c r="P880">
        <f t="shared" ca="1" si="591"/>
        <v>0</v>
      </c>
      <c r="Q880">
        <f t="shared" ca="1" si="591"/>
        <v>0</v>
      </c>
      <c r="R880">
        <f t="shared" ca="1" si="591"/>
        <v>2</v>
      </c>
      <c r="S880">
        <f t="shared" ca="1" si="591"/>
        <v>0</v>
      </c>
      <c r="T880">
        <f t="shared" ca="1" si="591"/>
        <v>0</v>
      </c>
      <c r="U880">
        <f t="shared" ca="1" si="591"/>
        <v>0</v>
      </c>
      <c r="V880">
        <f t="shared" ca="1" si="591"/>
        <v>0</v>
      </c>
      <c r="W880">
        <f t="shared" ca="1" si="591"/>
        <v>0</v>
      </c>
      <c r="X880">
        <f t="shared" ca="1" si="591"/>
        <v>0</v>
      </c>
      <c r="Y880">
        <f t="shared" ca="1" si="591"/>
        <v>0</v>
      </c>
      <c r="Z880">
        <f t="shared" ca="1" si="591"/>
        <v>1</v>
      </c>
      <c r="AA880">
        <f t="shared" ca="1" si="591"/>
        <v>2</v>
      </c>
      <c r="AB880">
        <f t="shared" ca="1" si="571"/>
        <v>5</v>
      </c>
      <c r="AC880" t="b">
        <f t="shared" ca="1" si="558"/>
        <v>0</v>
      </c>
      <c r="AD880" t="b">
        <f t="shared" ca="1" si="559"/>
        <v>0</v>
      </c>
      <c r="AE880" t="b">
        <f t="shared" ca="1" si="560"/>
        <v>0</v>
      </c>
      <c r="AF880" t="b">
        <f t="shared" ca="1" si="561"/>
        <v>0</v>
      </c>
      <c r="AG880" t="b">
        <f t="shared" ca="1" si="562"/>
        <v>1</v>
      </c>
      <c r="AH880" t="b">
        <f t="shared" ca="1" si="563"/>
        <v>0</v>
      </c>
      <c r="AI880" t="b">
        <f t="shared" ca="1" si="564"/>
        <v>0</v>
      </c>
      <c r="AJ880">
        <f t="shared" ca="1" si="572"/>
        <v>1</v>
      </c>
      <c r="AK880">
        <f t="shared" ca="1" si="565"/>
        <v>30868</v>
      </c>
      <c r="AL880">
        <f t="shared" ca="1" si="566"/>
        <v>597</v>
      </c>
      <c r="AM880" s="19">
        <f t="shared" ca="1" si="567"/>
        <v>256113</v>
      </c>
      <c r="AN880" t="str">
        <f ca="1">IF($C880=0,"",
VLOOKUP(MID($E880,1,1),TRANSF2,2,FALSE)
&amp; VLOOKUP(MID($E880,2,1),TRANSF2,2,FALSE)
&amp; VLOOKUP(MID($E880,3,1),TRANSF2,2,FALSE)
&amp; VLOOKUP(MID($E880,4,1),TRANSF2,2,FALSE)
&amp; VLOOKUP(MID($E880,5,1),TRANSF2,2,FALSE)
)</f>
        <v>GPPPD</v>
      </c>
      <c r="AO880" t="str">
        <f t="shared" ca="1" si="573"/>
        <v>GPPPD 943</v>
      </c>
      <c r="AP880" t="str">
        <f ca="1"/>
        <v>ODIHB 279</v>
      </c>
      <c r="AQ880" t="str" cm="1">
        <f t="array" aca="1" ref="AQ880:AR880" ca="1">IF($C880=0,"",_xlfn.TEXTSPLIT(AP880," "))</f>
        <v>ODIHB</v>
      </c>
      <c r="AR880" t="str">
        <f ca="1"/>
        <v>279</v>
      </c>
      <c r="AS880">
        <f t="shared" ca="1" si="574"/>
        <v>279</v>
      </c>
      <c r="AT880">
        <f ca="1"/>
        <v>868</v>
      </c>
      <c r="AU880" t="str">
        <f ca="1">IF($C880=0,"",
VLOOKUP(MID(AQ880,1,1),REVTRANS2,2,FALSE)
&amp; VLOOKUP(MID(AQ880,2,1),REVTRANS2,2,FALSE)
&amp; VLOOKUP(MID(AQ880,3,1),REVTRANS2,2,FALSE)
&amp; VLOOKUP(MID(AQ880,4,1),REVTRANS2,2,FALSE)
&amp; VLOOKUP(MID(AQ880,5,1),REVTRANS2,2,FALSE)
)</f>
        <v>K4982</v>
      </c>
      <c r="AV880">
        <f t="shared" ca="1" si="590"/>
        <v>0</v>
      </c>
      <c r="AW880">
        <f t="shared" ca="1" si="589"/>
        <v>1</v>
      </c>
      <c r="AX880">
        <f t="shared" ca="1" si="589"/>
        <v>0</v>
      </c>
      <c r="AY880">
        <f t="shared" ca="1" si="589"/>
        <v>1</v>
      </c>
      <c r="AZ880">
        <f t="shared" ca="1" si="589"/>
        <v>0</v>
      </c>
      <c r="BA880">
        <f t="shared" ca="1" si="589"/>
        <v>0</v>
      </c>
      <c r="BB880">
        <f t="shared" ca="1" si="589"/>
        <v>0</v>
      </c>
      <c r="BC880">
        <f t="shared" ca="1" si="589"/>
        <v>1</v>
      </c>
      <c r="BD880">
        <f t="shared" ca="1" si="589"/>
        <v>1</v>
      </c>
      <c r="BE880">
        <f t="shared" ca="1" si="589"/>
        <v>0</v>
      </c>
      <c r="BF880">
        <f t="shared" ca="1" si="589"/>
        <v>0</v>
      </c>
      <c r="BG880">
        <f t="shared" ca="1" si="589"/>
        <v>1</v>
      </c>
      <c r="BH880">
        <f t="shared" ca="1" si="589"/>
        <v>0</v>
      </c>
      <c r="BI880" s="37">
        <f t="shared" ca="1" si="589"/>
        <v>0</v>
      </c>
      <c r="BJ880" t="b">
        <f t="shared" ca="1" si="575"/>
        <v>0</v>
      </c>
      <c r="BK880" t="b">
        <f t="shared" ca="1" si="576"/>
        <v>0</v>
      </c>
      <c r="BL880" t="b">
        <f t="shared" ca="1" si="577"/>
        <v>0</v>
      </c>
      <c r="BM880" t="b">
        <f t="shared" ca="1" si="578"/>
        <v>0</v>
      </c>
      <c r="BN880" t="b">
        <f t="shared" ca="1" si="579"/>
        <v>0</v>
      </c>
      <c r="BO880" t="b">
        <f t="shared" ca="1" si="580"/>
        <v>0</v>
      </c>
      <c r="BP880" t="b">
        <f t="shared" ca="1" si="581"/>
        <v>1</v>
      </c>
      <c r="BQ880">
        <f t="shared" ca="1" si="582"/>
        <v>1</v>
      </c>
      <c r="BR880">
        <f t="shared" ca="1" si="583"/>
        <v>10868</v>
      </c>
      <c r="BS880" cm="1">
        <f t="array" aca="1" ref="BS880" ca="1">IF($C880=0,"",RANK(BR880,OFFSET(KKK,0,0,LAST,1),-1))</f>
        <v>112</v>
      </c>
      <c r="BT880" s="19">
        <f t="shared" ca="1" si="584"/>
        <v>31248</v>
      </c>
    </row>
    <row r="881" spans="1:72">
      <c r="A881">
        <v>869</v>
      </c>
      <c r="C881" s="9" t="str">
        <f t="shared" ca="1" si="553"/>
        <v>88Q8J 619</v>
      </c>
      <c r="D881">
        <f t="shared" ca="1" si="555"/>
        <v>9</v>
      </c>
      <c r="E881" t="str">
        <f t="shared" ca="1" si="568"/>
        <v>88Q8J</v>
      </c>
      <c r="F881" t="str">
        <f t="shared" ca="1" si="556"/>
        <v>HHNHM</v>
      </c>
      <c r="G881" t="str">
        <f t="shared" ca="1" si="569"/>
        <v>HHNHM 619</v>
      </c>
      <c r="H881" t="str">
        <f ca="1"/>
        <v>OFBHF 663</v>
      </c>
      <c r="I881" t="str" cm="1">
        <f t="array" aca="1" ref="I881:J881" ca="1">IF($C881=0,"",_xlfn.TEXTSPLIT(H881," "))</f>
        <v>OFBHF</v>
      </c>
      <c r="J881" t="str">
        <f ca="1"/>
        <v>663</v>
      </c>
      <c r="K881">
        <f t="shared" ca="1" si="570"/>
        <v>663</v>
      </c>
      <c r="L881">
        <f ca="1"/>
        <v>869</v>
      </c>
      <c r="M881" t="str">
        <f t="shared" ca="1" si="557"/>
        <v>K6286</v>
      </c>
      <c r="N881">
        <f t="shared" ca="1" si="592"/>
        <v>0</v>
      </c>
      <c r="O881">
        <f t="shared" ca="1" si="591"/>
        <v>1</v>
      </c>
      <c r="P881">
        <f t="shared" ca="1" si="591"/>
        <v>0</v>
      </c>
      <c r="Q881">
        <f t="shared" ca="1" si="591"/>
        <v>0</v>
      </c>
      <c r="R881">
        <f t="shared" ca="1" si="591"/>
        <v>0</v>
      </c>
      <c r="S881">
        <f t="shared" ca="1" si="591"/>
        <v>2</v>
      </c>
      <c r="T881">
        <f t="shared" ca="1" si="591"/>
        <v>0</v>
      </c>
      <c r="U881">
        <f t="shared" ca="1" si="591"/>
        <v>1</v>
      </c>
      <c r="V881">
        <f t="shared" ca="1" si="591"/>
        <v>0</v>
      </c>
      <c r="W881">
        <f t="shared" ca="1" si="591"/>
        <v>0</v>
      </c>
      <c r="X881">
        <f t="shared" ca="1" si="591"/>
        <v>0</v>
      </c>
      <c r="Y881">
        <f t="shared" ca="1" si="591"/>
        <v>0</v>
      </c>
      <c r="Z881">
        <f t="shared" ca="1" si="591"/>
        <v>1</v>
      </c>
      <c r="AA881">
        <f t="shared" ca="1" si="591"/>
        <v>0</v>
      </c>
      <c r="AB881">
        <f t="shared" ca="1" si="571"/>
        <v>5</v>
      </c>
      <c r="AC881" t="b">
        <f t="shared" ca="1" si="558"/>
        <v>0</v>
      </c>
      <c r="AD881" t="b">
        <f t="shared" ca="1" si="559"/>
        <v>0</v>
      </c>
      <c r="AE881" t="b">
        <f t="shared" ca="1" si="560"/>
        <v>0</v>
      </c>
      <c r="AF881" t="b">
        <f t="shared" ca="1" si="561"/>
        <v>0</v>
      </c>
      <c r="AG881" t="b">
        <f t="shared" ca="1" si="562"/>
        <v>0</v>
      </c>
      <c r="AH881" t="b">
        <f t="shared" ca="1" si="563"/>
        <v>1</v>
      </c>
      <c r="AI881" t="b">
        <f t="shared" ca="1" si="564"/>
        <v>0</v>
      </c>
      <c r="AJ881">
        <f t="shared" ca="1" si="572"/>
        <v>1</v>
      </c>
      <c r="AK881">
        <f t="shared" ca="1" si="565"/>
        <v>20869</v>
      </c>
      <c r="AL881">
        <f t="shared" ca="1" si="566"/>
        <v>411</v>
      </c>
      <c r="AM881" s="19">
        <f t="shared" ca="1" si="567"/>
        <v>272493</v>
      </c>
      <c r="AN881" t="str">
        <f ca="1">IF($C881=0,"",
VLOOKUP(MID($E881,1,1),TRANSF2,2,FALSE)
&amp; VLOOKUP(MID($E881,2,1),TRANSF2,2,FALSE)
&amp; VLOOKUP(MID($E881,3,1),TRANSF2,2,FALSE)
&amp; VLOOKUP(MID($E881,4,1),TRANSF2,2,FALSE)
&amp; VLOOKUP(MID($E881,5,1),TRANSF2,2,FALSE)
)</f>
        <v>HHNHA</v>
      </c>
      <c r="AO881" t="str">
        <f t="shared" ca="1" si="573"/>
        <v>HHNHA 619</v>
      </c>
      <c r="AP881" t="str">
        <f ca="1"/>
        <v>ODLBH 141</v>
      </c>
      <c r="AQ881" t="str" cm="1">
        <f t="array" aca="1" ref="AQ881:AR881" ca="1">IF($C881=0,"",_xlfn.TEXTSPLIT(AP881," "))</f>
        <v>ODLBH</v>
      </c>
      <c r="AR881" t="str">
        <f ca="1"/>
        <v>141</v>
      </c>
      <c r="AS881">
        <f t="shared" ca="1" si="574"/>
        <v>141</v>
      </c>
      <c r="AT881">
        <f ca="1"/>
        <v>869</v>
      </c>
      <c r="AU881" t="str">
        <f ca="1">IF($C881=0,"",
VLOOKUP(MID(AQ881,1,1),REVTRANS2,2,FALSE)
&amp; VLOOKUP(MID(AQ881,2,1),REVTRANS2,2,FALSE)
&amp; VLOOKUP(MID(AQ881,3,1),REVTRANS2,2,FALSE)
&amp; VLOOKUP(MID(AQ881,4,1),REVTRANS2,2,FALSE)
&amp; VLOOKUP(MID(AQ881,5,1),REVTRANS2,2,FALSE)
)</f>
        <v>K4T28</v>
      </c>
      <c r="AV881">
        <f t="shared" ca="1" si="590"/>
        <v>0</v>
      </c>
      <c r="AW881">
        <f t="shared" ca="1" si="589"/>
        <v>1</v>
      </c>
      <c r="AX881">
        <f t="shared" ca="1" si="589"/>
        <v>0</v>
      </c>
      <c r="AY881">
        <f t="shared" ca="1" si="589"/>
        <v>1</v>
      </c>
      <c r="AZ881">
        <f t="shared" ca="1" si="589"/>
        <v>0</v>
      </c>
      <c r="BA881">
        <f t="shared" ca="1" si="589"/>
        <v>0</v>
      </c>
      <c r="BB881">
        <f t="shared" ca="1" si="589"/>
        <v>0</v>
      </c>
      <c r="BC881">
        <f t="shared" ca="1" si="589"/>
        <v>1</v>
      </c>
      <c r="BD881">
        <f t="shared" ca="1" si="589"/>
        <v>0</v>
      </c>
      <c r="BE881">
        <f t="shared" ca="1" si="589"/>
        <v>1</v>
      </c>
      <c r="BF881">
        <f t="shared" ca="1" si="589"/>
        <v>0</v>
      </c>
      <c r="BG881">
        <f t="shared" ca="1" si="589"/>
        <v>1</v>
      </c>
      <c r="BH881">
        <f t="shared" ca="1" si="589"/>
        <v>0</v>
      </c>
      <c r="BI881" s="37">
        <f t="shared" ca="1" si="589"/>
        <v>0</v>
      </c>
      <c r="BJ881" t="b">
        <f t="shared" ca="1" si="575"/>
        <v>0</v>
      </c>
      <c r="BK881" t="b">
        <f t="shared" ca="1" si="576"/>
        <v>0</v>
      </c>
      <c r="BL881" t="b">
        <f t="shared" ca="1" si="577"/>
        <v>0</v>
      </c>
      <c r="BM881" t="b">
        <f t="shared" ca="1" si="578"/>
        <v>0</v>
      </c>
      <c r="BN881" t="b">
        <f t="shared" ca="1" si="579"/>
        <v>0</v>
      </c>
      <c r="BO881" t="b">
        <f t="shared" ca="1" si="580"/>
        <v>0</v>
      </c>
      <c r="BP881" t="b">
        <f t="shared" ca="1" si="581"/>
        <v>1</v>
      </c>
      <c r="BQ881">
        <f t="shared" ca="1" si="582"/>
        <v>1</v>
      </c>
      <c r="BR881">
        <f t="shared" ca="1" si="583"/>
        <v>10869</v>
      </c>
      <c r="BS881" cm="1">
        <f t="array" aca="1" ref="BS881" ca="1">IF($C881=0,"",RANK(BR881,OFFSET(KKK,0,0,LAST,1),-1))</f>
        <v>113</v>
      </c>
      <c r="BT881" s="19">
        <f t="shared" ca="1" si="584"/>
        <v>15933</v>
      </c>
    </row>
    <row r="882" spans="1:72">
      <c r="A882">
        <v>870</v>
      </c>
      <c r="C882" s="9" t="str">
        <f t="shared" ca="1" si="553"/>
        <v>QK663 91</v>
      </c>
      <c r="D882">
        <f t="shared" ca="1" si="555"/>
        <v>8</v>
      </c>
      <c r="E882" t="str">
        <f t="shared" ca="1" si="568"/>
        <v>QK663</v>
      </c>
      <c r="F882" t="str">
        <f t="shared" ca="1" si="556"/>
        <v>NOFFC</v>
      </c>
      <c r="G882" t="str">
        <f t="shared" ca="1" si="569"/>
        <v>NOFFC 91</v>
      </c>
      <c r="H882" t="str">
        <f ca="1"/>
        <v>OFNDI 268</v>
      </c>
      <c r="I882" t="str" cm="1">
        <f t="array" aca="1" ref="I882:J882" ca="1">IF($C882=0,"",_xlfn.TEXTSPLIT(H882," "))</f>
        <v>OFNDI</v>
      </c>
      <c r="J882" t="str">
        <f ca="1"/>
        <v>268</v>
      </c>
      <c r="K882">
        <f t="shared" ca="1" si="570"/>
        <v>268</v>
      </c>
      <c r="L882">
        <f ca="1"/>
        <v>870</v>
      </c>
      <c r="M882" t="str">
        <f t="shared" ca="1" si="557"/>
        <v>K6Q49</v>
      </c>
      <c r="N882">
        <f t="shared" ca="1" si="592"/>
        <v>0</v>
      </c>
      <c r="O882">
        <f t="shared" ca="1" si="591"/>
        <v>0</v>
      </c>
      <c r="P882">
        <f t="shared" ca="1" si="591"/>
        <v>0</v>
      </c>
      <c r="Q882">
        <f t="shared" ca="1" si="591"/>
        <v>1</v>
      </c>
      <c r="R882">
        <f t="shared" ca="1" si="591"/>
        <v>0</v>
      </c>
      <c r="S882">
        <f t="shared" ca="1" si="591"/>
        <v>1</v>
      </c>
      <c r="T882">
        <f t="shared" ca="1" si="591"/>
        <v>0</v>
      </c>
      <c r="U882">
        <f t="shared" ca="1" si="591"/>
        <v>0</v>
      </c>
      <c r="V882">
        <f t="shared" ca="1" si="591"/>
        <v>1</v>
      </c>
      <c r="W882">
        <f t="shared" ca="1" si="591"/>
        <v>0</v>
      </c>
      <c r="X882">
        <f t="shared" ca="1" si="591"/>
        <v>0</v>
      </c>
      <c r="Y882">
        <f t="shared" ca="1" si="591"/>
        <v>1</v>
      </c>
      <c r="Z882">
        <f t="shared" ca="1" si="591"/>
        <v>1</v>
      </c>
      <c r="AA882">
        <f t="shared" ca="1" si="591"/>
        <v>0</v>
      </c>
      <c r="AB882">
        <f t="shared" ca="1" si="571"/>
        <v>5</v>
      </c>
      <c r="AC882" t="b">
        <f t="shared" ca="1" si="558"/>
        <v>0</v>
      </c>
      <c r="AD882" t="b">
        <f t="shared" ca="1" si="559"/>
        <v>0</v>
      </c>
      <c r="AE882" t="b">
        <f t="shared" ca="1" si="560"/>
        <v>0</v>
      </c>
      <c r="AF882" t="b">
        <f t="shared" ca="1" si="561"/>
        <v>0</v>
      </c>
      <c r="AG882" t="b">
        <f t="shared" ca="1" si="562"/>
        <v>0</v>
      </c>
      <c r="AH882" t="b">
        <f t="shared" ca="1" si="563"/>
        <v>0</v>
      </c>
      <c r="AI882" t="b">
        <f t="shared" ca="1" si="564"/>
        <v>1</v>
      </c>
      <c r="AJ882">
        <f t="shared" ca="1" si="572"/>
        <v>1</v>
      </c>
      <c r="AK882">
        <f t="shared" ca="1" si="565"/>
        <v>10870</v>
      </c>
      <c r="AL882">
        <f t="shared" ca="1" si="566"/>
        <v>168</v>
      </c>
      <c r="AM882" s="19">
        <f t="shared" ca="1" si="567"/>
        <v>45024</v>
      </c>
      <c r="AN882" t="str">
        <f ca="1">IF($C882=0,"",
VLOOKUP(MID($E882,1,1),TRANSF2,2,FALSE)
&amp; VLOOKUP(MID($E882,2,1),TRANSF2,2,FALSE)
&amp; VLOOKUP(MID($E882,3,1),TRANSF2,2,FALSE)
&amp; VLOOKUP(MID($E882,4,1),TRANSF2,2,FALSE)
&amp; VLOOKUP(MID($E882,5,1),TRANSF2,2,FALSE)
)</f>
        <v>NOFFC</v>
      </c>
      <c r="AO882" t="str">
        <f t="shared" ca="1" si="573"/>
        <v>NOFFC 91</v>
      </c>
      <c r="AP882" t="str">
        <f ca="1"/>
        <v>ODLEL 724</v>
      </c>
      <c r="AQ882" t="str" cm="1">
        <f t="array" aca="1" ref="AQ882:AR882" ca="1">IF($C882=0,"",_xlfn.TEXTSPLIT(AP882," "))</f>
        <v>ODLEL</v>
      </c>
      <c r="AR882" t="str">
        <f ca="1"/>
        <v>724</v>
      </c>
      <c r="AS882">
        <f t="shared" ca="1" si="574"/>
        <v>724</v>
      </c>
      <c r="AT882">
        <f ca="1"/>
        <v>870</v>
      </c>
      <c r="AU882" t="str">
        <f ca="1">IF($C882=0,"",
VLOOKUP(MID(AQ882,1,1),REVTRANS2,2,FALSE)
&amp; VLOOKUP(MID(AQ882,2,1),REVTRANS2,2,FALSE)
&amp; VLOOKUP(MID(AQ882,3,1),REVTRANS2,2,FALSE)
&amp; VLOOKUP(MID(AQ882,4,1),REVTRANS2,2,FALSE)
&amp; VLOOKUP(MID(AQ882,5,1),REVTRANS2,2,FALSE)
)</f>
        <v>K4T5T</v>
      </c>
      <c r="AV882">
        <f t="shared" ca="1" si="590"/>
        <v>0</v>
      </c>
      <c r="AW882">
        <f t="shared" ca="1" si="589"/>
        <v>0</v>
      </c>
      <c r="AX882">
        <f t="shared" ca="1" si="589"/>
        <v>0</v>
      </c>
      <c r="AY882">
        <f t="shared" ca="1" si="589"/>
        <v>1</v>
      </c>
      <c r="AZ882">
        <f t="shared" ca="1" si="589"/>
        <v>1</v>
      </c>
      <c r="BA882">
        <f t="shared" ca="1" si="589"/>
        <v>0</v>
      </c>
      <c r="BB882">
        <f t="shared" ca="1" si="589"/>
        <v>0</v>
      </c>
      <c r="BC882">
        <f t="shared" ca="1" si="589"/>
        <v>0</v>
      </c>
      <c r="BD882">
        <f t="shared" ca="1" si="589"/>
        <v>0</v>
      </c>
      <c r="BE882">
        <f t="shared" ca="1" si="589"/>
        <v>2</v>
      </c>
      <c r="BF882">
        <f t="shared" ca="1" si="589"/>
        <v>0</v>
      </c>
      <c r="BG882">
        <f t="shared" ca="1" si="589"/>
        <v>1</v>
      </c>
      <c r="BH882">
        <f t="shared" ca="1" si="589"/>
        <v>0</v>
      </c>
      <c r="BI882" s="37">
        <f t="shared" ca="1" si="589"/>
        <v>0</v>
      </c>
      <c r="BJ882" t="b">
        <f t="shared" ca="1" si="575"/>
        <v>0</v>
      </c>
      <c r="BK882" t="b">
        <f t="shared" ca="1" si="576"/>
        <v>0</v>
      </c>
      <c r="BL882" t="b">
        <f t="shared" ca="1" si="577"/>
        <v>0</v>
      </c>
      <c r="BM882" t="b">
        <f t="shared" ca="1" si="578"/>
        <v>0</v>
      </c>
      <c r="BN882" t="b">
        <f t="shared" ca="1" si="579"/>
        <v>0</v>
      </c>
      <c r="BO882" t="b">
        <f t="shared" ca="1" si="580"/>
        <v>1</v>
      </c>
      <c r="BP882" t="b">
        <f t="shared" ca="1" si="581"/>
        <v>0</v>
      </c>
      <c r="BQ882">
        <f t="shared" ca="1" si="582"/>
        <v>1</v>
      </c>
      <c r="BR882">
        <f t="shared" ca="1" si="583"/>
        <v>20870</v>
      </c>
      <c r="BS882" cm="1">
        <f t="array" aca="1" ref="BS882" ca="1">IF($C882=0,"",RANK(BR882,OFFSET(KKK,0,0,LAST,1),-1))</f>
        <v>300</v>
      </c>
      <c r="BT882" s="19">
        <f t="shared" ca="1" si="584"/>
        <v>217200</v>
      </c>
    </row>
    <row r="883" spans="1:72">
      <c r="A883">
        <v>871</v>
      </c>
      <c r="C883" s="9" t="str">
        <f t="shared" ca="1" si="553"/>
        <v>9734J 818</v>
      </c>
      <c r="D883">
        <f t="shared" ca="1" si="555"/>
        <v>9</v>
      </c>
      <c r="E883" t="str">
        <f t="shared" ca="1" si="568"/>
        <v>9734J</v>
      </c>
      <c r="F883" t="str">
        <f t="shared" ca="1" si="556"/>
        <v>IGCDM</v>
      </c>
      <c r="G883" t="str">
        <f t="shared" ca="1" si="569"/>
        <v>IGCDM 818</v>
      </c>
      <c r="H883" t="str">
        <f ca="1"/>
        <v>OFOOF 655</v>
      </c>
      <c r="I883" t="str" cm="1">
        <f t="array" aca="1" ref="I883:J883" ca="1">IF($C883=0,"",_xlfn.TEXTSPLIT(H883," "))</f>
        <v>OFOOF</v>
      </c>
      <c r="J883" t="str">
        <f ca="1"/>
        <v>655</v>
      </c>
      <c r="K883">
        <f t="shared" ca="1" si="570"/>
        <v>655</v>
      </c>
      <c r="L883">
        <f ca="1"/>
        <v>871</v>
      </c>
      <c r="M883" t="str">
        <f t="shared" ca="1" si="557"/>
        <v>K6KK6</v>
      </c>
      <c r="N883">
        <f t="shared" ca="1" si="592"/>
        <v>0</v>
      </c>
      <c r="O883">
        <f t="shared" ca="1" si="591"/>
        <v>0</v>
      </c>
      <c r="P883">
        <f t="shared" ca="1" si="591"/>
        <v>0</v>
      </c>
      <c r="Q883">
        <f t="shared" ca="1" si="591"/>
        <v>0</v>
      </c>
      <c r="R883">
        <f t="shared" ca="1" si="591"/>
        <v>0</v>
      </c>
      <c r="S883">
        <f t="shared" ca="1" si="591"/>
        <v>2</v>
      </c>
      <c r="T883">
        <f t="shared" ca="1" si="591"/>
        <v>0</v>
      </c>
      <c r="U883">
        <f t="shared" ca="1" si="591"/>
        <v>0</v>
      </c>
      <c r="V883">
        <f t="shared" ca="1" si="591"/>
        <v>0</v>
      </c>
      <c r="W883">
        <f t="shared" ca="1" si="591"/>
        <v>0</v>
      </c>
      <c r="X883">
        <f t="shared" ca="1" si="591"/>
        <v>0</v>
      </c>
      <c r="Y883">
        <f t="shared" ca="1" si="591"/>
        <v>0</v>
      </c>
      <c r="Z883">
        <f t="shared" ca="1" si="591"/>
        <v>3</v>
      </c>
      <c r="AA883">
        <f t="shared" ca="1" si="591"/>
        <v>0</v>
      </c>
      <c r="AB883">
        <f t="shared" ca="1" si="571"/>
        <v>5</v>
      </c>
      <c r="AC883" t="b">
        <f t="shared" ca="1" si="558"/>
        <v>0</v>
      </c>
      <c r="AD883" t="b">
        <f t="shared" ca="1" si="559"/>
        <v>0</v>
      </c>
      <c r="AE883" t="b">
        <f t="shared" ca="1" si="560"/>
        <v>1</v>
      </c>
      <c r="AF883" t="b">
        <f t="shared" ca="1" si="561"/>
        <v>0</v>
      </c>
      <c r="AG883" t="b">
        <f t="shared" ca="1" si="562"/>
        <v>0</v>
      </c>
      <c r="AH883" t="b">
        <f t="shared" ca="1" si="563"/>
        <v>0</v>
      </c>
      <c r="AI883" t="b">
        <f t="shared" ca="1" si="564"/>
        <v>0</v>
      </c>
      <c r="AJ883">
        <f t="shared" ca="1" si="572"/>
        <v>1</v>
      </c>
      <c r="AK883">
        <f t="shared" ca="1" si="565"/>
        <v>50871</v>
      </c>
      <c r="AL883">
        <f t="shared" ca="1" si="566"/>
        <v>891</v>
      </c>
      <c r="AM883" s="19">
        <f t="shared" ca="1" si="567"/>
        <v>583605</v>
      </c>
      <c r="AN883" t="str">
        <f ca="1">IF($C883=0,"",
VLOOKUP(MID($E883,1,1),TRANSF2,2,FALSE)
&amp; VLOOKUP(MID($E883,2,1),TRANSF2,2,FALSE)
&amp; VLOOKUP(MID($E883,3,1),TRANSF2,2,FALSE)
&amp; VLOOKUP(MID($E883,4,1),TRANSF2,2,FALSE)
&amp; VLOOKUP(MID($E883,5,1),TRANSF2,2,FALSE)
)</f>
        <v>IGCDA</v>
      </c>
      <c r="AO883" t="str">
        <f t="shared" ca="1" si="573"/>
        <v>IGCDA 818</v>
      </c>
      <c r="AP883" t="str">
        <f ca="1"/>
        <v>ODODF 254</v>
      </c>
      <c r="AQ883" t="str" cm="1">
        <f t="array" aca="1" ref="AQ883:AR883" ca="1">IF($C883=0,"",_xlfn.TEXTSPLIT(AP883," "))</f>
        <v>ODODF</v>
      </c>
      <c r="AR883" t="str">
        <f ca="1"/>
        <v>254</v>
      </c>
      <c r="AS883">
        <f t="shared" ca="1" si="574"/>
        <v>254</v>
      </c>
      <c r="AT883">
        <f ca="1"/>
        <v>871</v>
      </c>
      <c r="AU883" t="str">
        <f ca="1">IF($C883=0,"",
VLOOKUP(MID(AQ883,1,1),REVTRANS2,2,FALSE)
&amp; VLOOKUP(MID(AQ883,2,1),REVTRANS2,2,FALSE)
&amp; VLOOKUP(MID(AQ883,3,1),REVTRANS2,2,FALSE)
&amp; VLOOKUP(MID(AQ883,4,1),REVTRANS2,2,FALSE)
&amp; VLOOKUP(MID(AQ883,5,1),REVTRANS2,2,FALSE)
)</f>
        <v>K4K46</v>
      </c>
      <c r="AV883">
        <f t="shared" ca="1" si="590"/>
        <v>0</v>
      </c>
      <c r="AW883">
        <f t="shared" ca="1" si="589"/>
        <v>0</v>
      </c>
      <c r="AX883">
        <f t="shared" ca="1" si="589"/>
        <v>0</v>
      </c>
      <c r="AY883">
        <f t="shared" ca="1" si="589"/>
        <v>2</v>
      </c>
      <c r="AZ883">
        <f t="shared" ca="1" si="589"/>
        <v>0</v>
      </c>
      <c r="BA883">
        <f t="shared" ca="1" si="589"/>
        <v>1</v>
      </c>
      <c r="BB883">
        <f t="shared" ca="1" si="589"/>
        <v>0</v>
      </c>
      <c r="BC883">
        <f t="shared" ca="1" si="589"/>
        <v>0</v>
      </c>
      <c r="BD883">
        <f t="shared" ca="1" si="589"/>
        <v>0</v>
      </c>
      <c r="BE883">
        <f t="shared" ca="1" si="589"/>
        <v>0</v>
      </c>
      <c r="BF883">
        <f t="shared" ca="1" si="589"/>
        <v>0</v>
      </c>
      <c r="BG883">
        <f t="shared" ca="1" si="589"/>
        <v>2</v>
      </c>
      <c r="BH883">
        <f t="shared" ca="1" si="589"/>
        <v>0</v>
      </c>
      <c r="BI883" s="37">
        <f t="shared" ca="1" si="589"/>
        <v>0</v>
      </c>
      <c r="BJ883" t="b">
        <f t="shared" ca="1" si="575"/>
        <v>0</v>
      </c>
      <c r="BK883" t="b">
        <f t="shared" ca="1" si="576"/>
        <v>0</v>
      </c>
      <c r="BL883" t="b">
        <f t="shared" ca="1" si="577"/>
        <v>0</v>
      </c>
      <c r="BM883" t="b">
        <f t="shared" ca="1" si="578"/>
        <v>0</v>
      </c>
      <c r="BN883" t="b">
        <f t="shared" ca="1" si="579"/>
        <v>1</v>
      </c>
      <c r="BO883" t="b">
        <f t="shared" ca="1" si="580"/>
        <v>0</v>
      </c>
      <c r="BP883" t="b">
        <f t="shared" ca="1" si="581"/>
        <v>0</v>
      </c>
      <c r="BQ883">
        <f t="shared" ca="1" si="582"/>
        <v>1</v>
      </c>
      <c r="BR883">
        <f t="shared" ca="1" si="583"/>
        <v>30871</v>
      </c>
      <c r="BS883" cm="1">
        <f t="array" aca="1" ref="BS883" ca="1">IF($C883=0,"",RANK(BR883,OFFSET(KKK,0,0,LAST,1),-1))</f>
        <v>428</v>
      </c>
      <c r="BT883" s="19">
        <f t="shared" ca="1" si="584"/>
        <v>108712</v>
      </c>
    </row>
    <row r="884" spans="1:72">
      <c r="A884">
        <v>872</v>
      </c>
      <c r="C884" s="9" t="str">
        <f t="shared" ca="1" si="553"/>
        <v>J4TTT 895</v>
      </c>
      <c r="D884">
        <f t="shared" ca="1" si="555"/>
        <v>9</v>
      </c>
      <c r="E884" t="str">
        <f t="shared" ca="1" si="568"/>
        <v>J4TTT</v>
      </c>
      <c r="F884" t="str">
        <f t="shared" ca="1" si="556"/>
        <v>MDLLL</v>
      </c>
      <c r="G884" t="str">
        <f t="shared" ca="1" si="569"/>
        <v>MDLLL 895</v>
      </c>
      <c r="H884" t="str">
        <f ca="1"/>
        <v>OGMEG 677</v>
      </c>
      <c r="I884" t="str" cm="1">
        <f t="array" aca="1" ref="I884:J884" ca="1">IF($C884=0,"",_xlfn.TEXTSPLIT(H884," "))</f>
        <v>OGMEG</v>
      </c>
      <c r="J884" t="str">
        <f ca="1"/>
        <v>677</v>
      </c>
      <c r="K884">
        <f t="shared" ca="1" si="570"/>
        <v>677</v>
      </c>
      <c r="L884">
        <f ca="1"/>
        <v>872</v>
      </c>
      <c r="M884" t="str">
        <f t="shared" ca="1" si="557"/>
        <v>K7J57</v>
      </c>
      <c r="N884">
        <f t="shared" ca="1" si="592"/>
        <v>0</v>
      </c>
      <c r="O884">
        <f t="shared" ca="1" si="591"/>
        <v>0</v>
      </c>
      <c r="P884">
        <f t="shared" ca="1" si="591"/>
        <v>0</v>
      </c>
      <c r="Q884">
        <f t="shared" ca="1" si="591"/>
        <v>0</v>
      </c>
      <c r="R884">
        <f t="shared" ca="1" si="591"/>
        <v>1</v>
      </c>
      <c r="S884">
        <f t="shared" ca="1" si="591"/>
        <v>0</v>
      </c>
      <c r="T884">
        <f t="shared" ca="1" si="591"/>
        <v>2</v>
      </c>
      <c r="U884">
        <f t="shared" ca="1" si="591"/>
        <v>0</v>
      </c>
      <c r="V884">
        <f t="shared" ca="1" si="591"/>
        <v>0</v>
      </c>
      <c r="W884">
        <f t="shared" ca="1" si="591"/>
        <v>0</v>
      </c>
      <c r="X884">
        <f t="shared" ca="1" si="591"/>
        <v>1</v>
      </c>
      <c r="Y884">
        <f t="shared" ca="1" si="591"/>
        <v>0</v>
      </c>
      <c r="Z884">
        <f t="shared" ca="1" si="591"/>
        <v>1</v>
      </c>
      <c r="AA884">
        <f t="shared" ca="1" si="591"/>
        <v>0</v>
      </c>
      <c r="AB884">
        <f t="shared" ca="1" si="571"/>
        <v>5</v>
      </c>
      <c r="AC884" t="b">
        <f t="shared" ca="1" si="558"/>
        <v>0</v>
      </c>
      <c r="AD884" t="b">
        <f t="shared" ca="1" si="559"/>
        <v>0</v>
      </c>
      <c r="AE884" t="b">
        <f t="shared" ca="1" si="560"/>
        <v>0</v>
      </c>
      <c r="AF884" t="b">
        <f t="shared" ca="1" si="561"/>
        <v>0</v>
      </c>
      <c r="AG884" t="b">
        <f t="shared" ca="1" si="562"/>
        <v>0</v>
      </c>
      <c r="AH884" t="b">
        <f t="shared" ca="1" si="563"/>
        <v>1</v>
      </c>
      <c r="AI884" t="b">
        <f t="shared" ca="1" si="564"/>
        <v>0</v>
      </c>
      <c r="AJ884">
        <f t="shared" ca="1" si="572"/>
        <v>1</v>
      </c>
      <c r="AK884">
        <f t="shared" ca="1" si="565"/>
        <v>20872</v>
      </c>
      <c r="AL884">
        <f t="shared" ca="1" si="566"/>
        <v>412</v>
      </c>
      <c r="AM884" s="19">
        <f t="shared" ca="1" si="567"/>
        <v>278924</v>
      </c>
      <c r="AN884" t="str">
        <f ca="1">IF($C884=0,"",
VLOOKUP(MID($E884,1,1),TRANSF2,2,FALSE)
&amp; VLOOKUP(MID($E884,2,1),TRANSF2,2,FALSE)
&amp; VLOOKUP(MID($E884,3,1),TRANSF2,2,FALSE)
&amp; VLOOKUP(MID($E884,4,1),TRANSF2,2,FALSE)
&amp; VLOOKUP(MID($E884,5,1),TRANSF2,2,FALSE)
)</f>
        <v>ADLLL</v>
      </c>
      <c r="AO884" t="str">
        <f t="shared" ca="1" si="573"/>
        <v>ADLLL 895</v>
      </c>
      <c r="AP884" t="str">
        <f ca="1"/>
        <v>OECCE 152</v>
      </c>
      <c r="AQ884" t="str" cm="1">
        <f t="array" aca="1" ref="AQ884:AR884" ca="1">IF($C884=0,"",_xlfn.TEXTSPLIT(AP884," "))</f>
        <v>OECCE</v>
      </c>
      <c r="AR884" t="str">
        <f ca="1"/>
        <v>152</v>
      </c>
      <c r="AS884">
        <f t="shared" ca="1" si="574"/>
        <v>152</v>
      </c>
      <c r="AT884">
        <f ca="1"/>
        <v>872</v>
      </c>
      <c r="AU884" t="str">
        <f ca="1">IF($C884=0,"",
VLOOKUP(MID(AQ884,1,1),REVTRANS2,2,FALSE)
&amp; VLOOKUP(MID(AQ884,2,1),REVTRANS2,2,FALSE)
&amp; VLOOKUP(MID(AQ884,3,1),REVTRANS2,2,FALSE)
&amp; VLOOKUP(MID(AQ884,4,1),REVTRANS2,2,FALSE)
&amp; VLOOKUP(MID(AQ884,5,1),REVTRANS2,2,FALSE)
)</f>
        <v>K5335</v>
      </c>
      <c r="AV884">
        <f t="shared" ca="1" si="590"/>
        <v>0</v>
      </c>
      <c r="AW884">
        <f t="shared" ca="1" si="589"/>
        <v>0</v>
      </c>
      <c r="AX884">
        <f t="shared" ca="1" si="589"/>
        <v>2</v>
      </c>
      <c r="AY884">
        <f t="shared" ca="1" si="589"/>
        <v>0</v>
      </c>
      <c r="AZ884">
        <f t="shared" ca="1" si="589"/>
        <v>2</v>
      </c>
      <c r="BA884">
        <f t="shared" ca="1" si="589"/>
        <v>0</v>
      </c>
      <c r="BB884">
        <f t="shared" ca="1" si="589"/>
        <v>0</v>
      </c>
      <c r="BC884">
        <f t="shared" ca="1" si="589"/>
        <v>0</v>
      </c>
      <c r="BD884">
        <f t="shared" ca="1" si="589"/>
        <v>0</v>
      </c>
      <c r="BE884">
        <f t="shared" ca="1" si="589"/>
        <v>0</v>
      </c>
      <c r="BF884">
        <f t="shared" ca="1" si="589"/>
        <v>0</v>
      </c>
      <c r="BG884">
        <f t="shared" ca="1" si="589"/>
        <v>1</v>
      </c>
      <c r="BH884">
        <f t="shared" ca="1" si="589"/>
        <v>0</v>
      </c>
      <c r="BI884" s="37">
        <f t="shared" ca="1" si="589"/>
        <v>0</v>
      </c>
      <c r="BJ884" t="b">
        <f t="shared" ca="1" si="575"/>
        <v>0</v>
      </c>
      <c r="BK884" t="b">
        <f t="shared" ca="1" si="576"/>
        <v>0</v>
      </c>
      <c r="BL884" t="b">
        <f t="shared" ca="1" si="577"/>
        <v>0</v>
      </c>
      <c r="BM884" t="b">
        <f t="shared" ca="1" si="578"/>
        <v>0</v>
      </c>
      <c r="BN884" t="b">
        <f t="shared" ca="1" si="579"/>
        <v>1</v>
      </c>
      <c r="BO884" t="b">
        <f t="shared" ca="1" si="580"/>
        <v>0</v>
      </c>
      <c r="BP884" t="b">
        <f t="shared" ca="1" si="581"/>
        <v>0</v>
      </c>
      <c r="BQ884">
        <f t="shared" ca="1" si="582"/>
        <v>1</v>
      </c>
      <c r="BR884">
        <f t="shared" ca="1" si="583"/>
        <v>30872</v>
      </c>
      <c r="BS884" cm="1">
        <f t="array" aca="1" ref="BS884" ca="1">IF($C884=0,"",RANK(BR884,OFFSET(KKK,0,0,LAST,1),-1))</f>
        <v>429</v>
      </c>
      <c r="BT884" s="19">
        <f t="shared" ca="1" si="584"/>
        <v>65208</v>
      </c>
    </row>
    <row r="885" spans="1:72">
      <c r="A885">
        <v>873</v>
      </c>
      <c r="C885" s="9" t="str">
        <f t="shared" ca="1" si="553"/>
        <v>5A585 80</v>
      </c>
      <c r="D885">
        <f t="shared" ca="1" si="555"/>
        <v>8</v>
      </c>
      <c r="E885" t="str">
        <f t="shared" ca="1" si="568"/>
        <v>5A585</v>
      </c>
      <c r="F885" t="str">
        <f t="shared" ca="1" si="556"/>
        <v>EPEHE</v>
      </c>
      <c r="G885" t="str">
        <f t="shared" ca="1" si="569"/>
        <v>EPEHE 80</v>
      </c>
      <c r="H885" t="str">
        <f ca="1"/>
        <v>OHFPD 373</v>
      </c>
      <c r="I885" t="str" cm="1">
        <f t="array" aca="1" ref="I885:J885" ca="1">IF($C885=0,"",_xlfn.TEXTSPLIT(H885," "))</f>
        <v>OHFPD</v>
      </c>
      <c r="J885" t="str">
        <f ca="1"/>
        <v>373</v>
      </c>
      <c r="K885">
        <f t="shared" ca="1" si="570"/>
        <v>373</v>
      </c>
      <c r="L885">
        <f ca="1"/>
        <v>873</v>
      </c>
      <c r="M885" t="str">
        <f t="shared" ca="1" si="557"/>
        <v>K86A4</v>
      </c>
      <c r="N885">
        <f t="shared" ca="1" si="592"/>
        <v>0</v>
      </c>
      <c r="O885">
        <f t="shared" ca="1" si="591"/>
        <v>0</v>
      </c>
      <c r="P885">
        <f t="shared" ca="1" si="591"/>
        <v>0</v>
      </c>
      <c r="Q885">
        <f t="shared" ca="1" si="591"/>
        <v>1</v>
      </c>
      <c r="R885">
        <f t="shared" ca="1" si="591"/>
        <v>0</v>
      </c>
      <c r="S885">
        <f t="shared" ca="1" si="591"/>
        <v>1</v>
      </c>
      <c r="T885">
        <f t="shared" ca="1" si="591"/>
        <v>0</v>
      </c>
      <c r="U885">
        <f t="shared" ca="1" si="591"/>
        <v>1</v>
      </c>
      <c r="V885">
        <f t="shared" ca="1" si="591"/>
        <v>0</v>
      </c>
      <c r="W885">
        <f t="shared" ca="1" si="591"/>
        <v>0</v>
      </c>
      <c r="X885">
        <f t="shared" ca="1" si="591"/>
        <v>0</v>
      </c>
      <c r="Y885">
        <f t="shared" ca="1" si="591"/>
        <v>0</v>
      </c>
      <c r="Z885">
        <f t="shared" ca="1" si="591"/>
        <v>1</v>
      </c>
      <c r="AA885">
        <f t="shared" ca="1" si="591"/>
        <v>1</v>
      </c>
      <c r="AB885">
        <f t="shared" ca="1" si="571"/>
        <v>5</v>
      </c>
      <c r="AC885" t="b">
        <f t="shared" ca="1" si="558"/>
        <v>0</v>
      </c>
      <c r="AD885" t="b">
        <f t="shared" ca="1" si="559"/>
        <v>0</v>
      </c>
      <c r="AE885" t="b">
        <f t="shared" ca="1" si="560"/>
        <v>0</v>
      </c>
      <c r="AF885" t="b">
        <f t="shared" ca="1" si="561"/>
        <v>0</v>
      </c>
      <c r="AG885" t="b">
        <f t="shared" ca="1" si="562"/>
        <v>0</v>
      </c>
      <c r="AH885" t="b">
        <f t="shared" ca="1" si="563"/>
        <v>0</v>
      </c>
      <c r="AI885" t="b">
        <f t="shared" ca="1" si="564"/>
        <v>1</v>
      </c>
      <c r="AJ885">
        <f t="shared" ca="1" si="572"/>
        <v>1</v>
      </c>
      <c r="AK885">
        <f t="shared" ca="1" si="565"/>
        <v>10873</v>
      </c>
      <c r="AL885">
        <f t="shared" ca="1" si="566"/>
        <v>169</v>
      </c>
      <c r="AM885" s="19">
        <f t="shared" ca="1" si="567"/>
        <v>63037</v>
      </c>
      <c r="AN885" t="str">
        <f ca="1">IF($C885=0,"",
VLOOKUP(MID($E885,1,1),TRANSF2,2,FALSE)
&amp; VLOOKUP(MID($E885,2,1),TRANSF2,2,FALSE)
&amp; VLOOKUP(MID($E885,3,1),TRANSF2,2,FALSE)
&amp; VLOOKUP(MID($E885,4,1),TRANSF2,2,FALSE)
&amp; VLOOKUP(MID($E885,5,1),TRANSF2,2,FALSE)
)</f>
        <v>EPEHE</v>
      </c>
      <c r="AO885" t="str">
        <f t="shared" ca="1" si="573"/>
        <v>EPEHE 80</v>
      </c>
      <c r="AP885" t="str">
        <f ca="1"/>
        <v>OEGLG 43</v>
      </c>
      <c r="AQ885" t="str" cm="1">
        <f t="array" aca="1" ref="AQ885:AR885" ca="1">IF($C885=0,"",_xlfn.TEXTSPLIT(AP885," "))</f>
        <v>OEGLG</v>
      </c>
      <c r="AR885" t="str">
        <f ca="1"/>
        <v>43</v>
      </c>
      <c r="AS885">
        <f t="shared" ca="1" si="574"/>
        <v>43</v>
      </c>
      <c r="AT885">
        <f ca="1"/>
        <v>873</v>
      </c>
      <c r="AU885" t="str">
        <f ca="1">IF($C885=0,"",
VLOOKUP(MID(AQ885,1,1),REVTRANS2,2,FALSE)
&amp; VLOOKUP(MID(AQ885,2,1),REVTRANS2,2,FALSE)
&amp; VLOOKUP(MID(AQ885,3,1),REVTRANS2,2,FALSE)
&amp; VLOOKUP(MID(AQ885,4,1),REVTRANS2,2,FALSE)
&amp; VLOOKUP(MID(AQ885,5,1),REVTRANS2,2,FALSE)
)</f>
        <v>K57T7</v>
      </c>
      <c r="AV885">
        <f t="shared" ca="1" si="590"/>
        <v>0</v>
      </c>
      <c r="AW885">
        <f t="shared" ca="1" si="589"/>
        <v>0</v>
      </c>
      <c r="AX885">
        <f t="shared" ca="1" si="589"/>
        <v>0</v>
      </c>
      <c r="AY885">
        <f t="shared" ca="1" si="589"/>
        <v>0</v>
      </c>
      <c r="AZ885">
        <f t="shared" ca="1" si="589"/>
        <v>1</v>
      </c>
      <c r="BA885">
        <f t="shared" ca="1" si="589"/>
        <v>0</v>
      </c>
      <c r="BB885">
        <f t="shared" ca="1" si="589"/>
        <v>2</v>
      </c>
      <c r="BC885">
        <f t="shared" ca="1" si="589"/>
        <v>0</v>
      </c>
      <c r="BD885">
        <f t="shared" ca="1" si="589"/>
        <v>0</v>
      </c>
      <c r="BE885">
        <f t="shared" ca="1" si="589"/>
        <v>1</v>
      </c>
      <c r="BF885">
        <f t="shared" ca="1" si="589"/>
        <v>0</v>
      </c>
      <c r="BG885">
        <f t="shared" ca="1" si="589"/>
        <v>1</v>
      </c>
      <c r="BH885">
        <f t="shared" ca="1" si="589"/>
        <v>0</v>
      </c>
      <c r="BI885" s="37">
        <f t="shared" ca="1" si="589"/>
        <v>0</v>
      </c>
      <c r="BJ885" t="b">
        <f t="shared" ca="1" si="575"/>
        <v>0</v>
      </c>
      <c r="BK885" t="b">
        <f t="shared" ca="1" si="576"/>
        <v>0</v>
      </c>
      <c r="BL885" t="b">
        <f t="shared" ca="1" si="577"/>
        <v>0</v>
      </c>
      <c r="BM885" t="b">
        <f t="shared" ca="1" si="578"/>
        <v>0</v>
      </c>
      <c r="BN885" t="b">
        <f t="shared" ca="1" si="579"/>
        <v>0</v>
      </c>
      <c r="BO885" t="b">
        <f t="shared" ca="1" si="580"/>
        <v>1</v>
      </c>
      <c r="BP885" t="b">
        <f t="shared" ca="1" si="581"/>
        <v>0</v>
      </c>
      <c r="BQ885">
        <f t="shared" ca="1" si="582"/>
        <v>1</v>
      </c>
      <c r="BR885">
        <f t="shared" ca="1" si="583"/>
        <v>20873</v>
      </c>
      <c r="BS885" cm="1">
        <f t="array" aca="1" ref="BS885" ca="1">IF($C885=0,"",RANK(BR885,OFFSET(KKK,0,0,LAST,1),-1))</f>
        <v>301</v>
      </c>
      <c r="BT885" s="19">
        <f t="shared" ca="1" si="584"/>
        <v>12943</v>
      </c>
    </row>
    <row r="886" spans="1:72">
      <c r="A886">
        <v>874</v>
      </c>
      <c r="C886" s="9" t="str">
        <f t="shared" ca="1" si="553"/>
        <v>8JJJJ 159</v>
      </c>
      <c r="D886">
        <f t="shared" ca="1" si="555"/>
        <v>9</v>
      </c>
      <c r="E886" t="str">
        <f t="shared" ca="1" si="568"/>
        <v>8JJJJ</v>
      </c>
      <c r="F886" t="str">
        <f t="shared" ca="1" si="556"/>
        <v>HMMMM</v>
      </c>
      <c r="G886" t="str">
        <f t="shared" ca="1" si="569"/>
        <v>HMMMM 159</v>
      </c>
      <c r="H886" t="str">
        <f ca="1"/>
        <v>OHHCM 391</v>
      </c>
      <c r="I886" t="str" cm="1">
        <f t="array" aca="1" ref="I886:J886" ca="1">IF($C886=0,"",_xlfn.TEXTSPLIT(H886," "))</f>
        <v>OHHCM</v>
      </c>
      <c r="J886" t="str">
        <f ca="1"/>
        <v>391</v>
      </c>
      <c r="K886">
        <f t="shared" ca="1" si="570"/>
        <v>391</v>
      </c>
      <c r="L886">
        <f ca="1"/>
        <v>874</v>
      </c>
      <c r="M886" t="str">
        <f t="shared" ca="1" si="557"/>
        <v>K883J</v>
      </c>
      <c r="N886">
        <f t="shared" ca="1" si="592"/>
        <v>0</v>
      </c>
      <c r="O886">
        <f t="shared" ca="1" si="591"/>
        <v>0</v>
      </c>
      <c r="P886">
        <f t="shared" ca="1" si="591"/>
        <v>1</v>
      </c>
      <c r="Q886">
        <f t="shared" ca="1" si="591"/>
        <v>0</v>
      </c>
      <c r="R886">
        <f t="shared" ca="1" si="591"/>
        <v>0</v>
      </c>
      <c r="S886">
        <f t="shared" ca="1" si="591"/>
        <v>0</v>
      </c>
      <c r="T886">
        <f t="shared" ca="1" si="591"/>
        <v>0</v>
      </c>
      <c r="U886">
        <f t="shared" ca="1" si="591"/>
        <v>2</v>
      </c>
      <c r="V886">
        <f t="shared" ca="1" si="591"/>
        <v>0</v>
      </c>
      <c r="W886">
        <f t="shared" ca="1" si="591"/>
        <v>0</v>
      </c>
      <c r="X886">
        <f t="shared" ca="1" si="591"/>
        <v>1</v>
      </c>
      <c r="Y886">
        <f t="shared" ca="1" si="591"/>
        <v>0</v>
      </c>
      <c r="Z886">
        <f t="shared" ca="1" si="591"/>
        <v>1</v>
      </c>
      <c r="AA886">
        <f t="shared" ca="1" si="591"/>
        <v>0</v>
      </c>
      <c r="AB886">
        <f t="shared" ca="1" si="571"/>
        <v>5</v>
      </c>
      <c r="AC886" t="b">
        <f t="shared" ca="1" si="558"/>
        <v>0</v>
      </c>
      <c r="AD886" t="b">
        <f t="shared" ca="1" si="559"/>
        <v>0</v>
      </c>
      <c r="AE886" t="b">
        <f t="shared" ca="1" si="560"/>
        <v>0</v>
      </c>
      <c r="AF886" t="b">
        <f t="shared" ca="1" si="561"/>
        <v>0</v>
      </c>
      <c r="AG886" t="b">
        <f t="shared" ca="1" si="562"/>
        <v>0</v>
      </c>
      <c r="AH886" t="b">
        <f t="shared" ca="1" si="563"/>
        <v>1</v>
      </c>
      <c r="AI886" t="b">
        <f t="shared" ca="1" si="564"/>
        <v>0</v>
      </c>
      <c r="AJ886">
        <f t="shared" ca="1" si="572"/>
        <v>1</v>
      </c>
      <c r="AK886">
        <f t="shared" ca="1" si="565"/>
        <v>20874</v>
      </c>
      <c r="AL886">
        <f t="shared" ca="1" si="566"/>
        <v>413</v>
      </c>
      <c r="AM886" s="19">
        <f t="shared" ca="1" si="567"/>
        <v>161483</v>
      </c>
      <c r="AN886" t="str">
        <f ca="1">IF($C886=0,"",
VLOOKUP(MID($E886,1,1),TRANSF2,2,FALSE)
&amp; VLOOKUP(MID($E886,2,1),TRANSF2,2,FALSE)
&amp; VLOOKUP(MID($E886,3,1),TRANSF2,2,FALSE)
&amp; VLOOKUP(MID($E886,4,1),TRANSF2,2,FALSE)
&amp; VLOOKUP(MID($E886,5,1),TRANSF2,2,FALSE)
)</f>
        <v>HAAAA</v>
      </c>
      <c r="AO886" t="str">
        <f t="shared" ca="1" si="573"/>
        <v>HAAAA 159</v>
      </c>
      <c r="AP886" t="str">
        <f ca="1"/>
        <v>OEOOG 975</v>
      </c>
      <c r="AQ886" t="str" cm="1">
        <f t="array" aca="1" ref="AQ886:AR886" ca="1">IF($C886=0,"",_xlfn.TEXTSPLIT(AP886," "))</f>
        <v>OEOOG</v>
      </c>
      <c r="AR886" t="str">
        <f ca="1"/>
        <v>975</v>
      </c>
      <c r="AS886">
        <f t="shared" ca="1" si="574"/>
        <v>975</v>
      </c>
      <c r="AT886">
        <f ca="1"/>
        <v>874</v>
      </c>
      <c r="AU886" t="str">
        <f ca="1">IF($C886=0,"",
VLOOKUP(MID(AQ886,1,1),REVTRANS2,2,FALSE)
&amp; VLOOKUP(MID(AQ886,2,1),REVTRANS2,2,FALSE)
&amp; VLOOKUP(MID(AQ886,3,1),REVTRANS2,2,FALSE)
&amp; VLOOKUP(MID(AQ886,4,1),REVTRANS2,2,FALSE)
&amp; VLOOKUP(MID(AQ886,5,1),REVTRANS2,2,FALSE)
)</f>
        <v>K5KK7</v>
      </c>
      <c r="AV886">
        <f t="shared" ca="1" si="590"/>
        <v>0</v>
      </c>
      <c r="AW886">
        <f t="shared" ca="1" si="589"/>
        <v>0</v>
      </c>
      <c r="AX886">
        <f t="shared" ca="1" si="589"/>
        <v>0</v>
      </c>
      <c r="AY886">
        <f t="shared" ca="1" si="589"/>
        <v>0</v>
      </c>
      <c r="AZ886">
        <f t="shared" ca="1" si="589"/>
        <v>1</v>
      </c>
      <c r="BA886">
        <f t="shared" ca="1" si="589"/>
        <v>0</v>
      </c>
      <c r="BB886">
        <f t="shared" ca="1" si="589"/>
        <v>1</v>
      </c>
      <c r="BC886">
        <f t="shared" ca="1" si="589"/>
        <v>0</v>
      </c>
      <c r="BD886">
        <f t="shared" ca="1" si="589"/>
        <v>0</v>
      </c>
      <c r="BE886">
        <f t="shared" ca="1" si="589"/>
        <v>0</v>
      </c>
      <c r="BF886">
        <f t="shared" ca="1" si="589"/>
        <v>0</v>
      </c>
      <c r="BG886">
        <f t="shared" ca="1" si="589"/>
        <v>3</v>
      </c>
      <c r="BH886">
        <f t="shared" ca="1" si="589"/>
        <v>0</v>
      </c>
      <c r="BI886" s="37">
        <f t="shared" ca="1" si="589"/>
        <v>0</v>
      </c>
      <c r="BJ886" t="b">
        <f t="shared" ca="1" si="575"/>
        <v>0</v>
      </c>
      <c r="BK886" t="b">
        <f t="shared" ca="1" si="576"/>
        <v>0</v>
      </c>
      <c r="BL886" t="b">
        <f t="shared" ca="1" si="577"/>
        <v>0</v>
      </c>
      <c r="BM886" t="b">
        <f t="shared" ca="1" si="578"/>
        <v>1</v>
      </c>
      <c r="BN886" t="b">
        <f t="shared" ca="1" si="579"/>
        <v>0</v>
      </c>
      <c r="BO886" t="b">
        <f t="shared" ca="1" si="580"/>
        <v>0</v>
      </c>
      <c r="BP886" t="b">
        <f t="shared" ca="1" si="581"/>
        <v>0</v>
      </c>
      <c r="BQ886">
        <f t="shared" ca="1" si="582"/>
        <v>1</v>
      </c>
      <c r="BR886">
        <f t="shared" ca="1" si="583"/>
        <v>40874</v>
      </c>
      <c r="BS886" cm="1">
        <f t="array" aca="1" ref="BS886" ca="1">IF($C886=0,"",RANK(BR886,OFFSET(KKK,0,0,LAST,1),-1))</f>
        <v>662</v>
      </c>
      <c r="BT886" s="19">
        <f t="shared" ca="1" si="584"/>
        <v>645450</v>
      </c>
    </row>
    <row r="887" spans="1:72">
      <c r="A887">
        <v>875</v>
      </c>
      <c r="C887" s="9" t="str">
        <f t="shared" ca="1" si="553"/>
        <v>7T298 170</v>
      </c>
      <c r="D887">
        <f t="shared" ca="1" si="555"/>
        <v>9</v>
      </c>
      <c r="E887" t="str">
        <f t="shared" ca="1" si="568"/>
        <v>7T298</v>
      </c>
      <c r="F887" t="str">
        <f t="shared" ca="1" si="556"/>
        <v>GLBIH</v>
      </c>
      <c r="G887" t="str">
        <f t="shared" ca="1" si="569"/>
        <v>GLBIH 170</v>
      </c>
      <c r="H887" t="str">
        <f ca="1"/>
        <v>OHHDD 459</v>
      </c>
      <c r="I887" t="str" cm="1">
        <f t="array" aca="1" ref="I887:J887" ca="1">IF($C887=0,"",_xlfn.TEXTSPLIT(H887," "))</f>
        <v>OHHDD</v>
      </c>
      <c r="J887" t="str">
        <f ca="1"/>
        <v>459</v>
      </c>
      <c r="K887">
        <f t="shared" ca="1" si="570"/>
        <v>459</v>
      </c>
      <c r="L887">
        <f ca="1"/>
        <v>875</v>
      </c>
      <c r="M887" t="str">
        <f t="shared" ca="1" si="557"/>
        <v>K8844</v>
      </c>
      <c r="N887">
        <f t="shared" ca="1" si="592"/>
        <v>0</v>
      </c>
      <c r="O887">
        <f t="shared" ref="O887:AA896" ca="1" si="593">IF($C887=0,"",(LEN($M887)-LEN(SUBSTITUTE($M887,O$11,""))))</f>
        <v>0</v>
      </c>
      <c r="P887">
        <f t="shared" ca="1" si="593"/>
        <v>0</v>
      </c>
      <c r="Q887">
        <f t="shared" ca="1" si="593"/>
        <v>2</v>
      </c>
      <c r="R887">
        <f t="shared" ca="1" si="593"/>
        <v>0</v>
      </c>
      <c r="S887">
        <f t="shared" ca="1" si="593"/>
        <v>0</v>
      </c>
      <c r="T887">
        <f t="shared" ca="1" si="593"/>
        <v>0</v>
      </c>
      <c r="U887">
        <f t="shared" ca="1" si="593"/>
        <v>2</v>
      </c>
      <c r="V887">
        <f t="shared" ca="1" si="593"/>
        <v>0</v>
      </c>
      <c r="W887">
        <f t="shared" ca="1" si="593"/>
        <v>0</v>
      </c>
      <c r="X887">
        <f t="shared" ca="1" si="593"/>
        <v>0</v>
      </c>
      <c r="Y887">
        <f t="shared" ca="1" si="593"/>
        <v>0</v>
      </c>
      <c r="Z887">
        <f t="shared" ca="1" si="593"/>
        <v>1</v>
      </c>
      <c r="AA887">
        <f t="shared" ca="1" si="593"/>
        <v>0</v>
      </c>
      <c r="AB887">
        <f t="shared" ca="1" si="571"/>
        <v>5</v>
      </c>
      <c r="AC887" t="b">
        <f t="shared" ca="1" si="558"/>
        <v>0</v>
      </c>
      <c r="AD887" t="b">
        <f t="shared" ca="1" si="559"/>
        <v>0</v>
      </c>
      <c r="AE887" t="b">
        <f t="shared" ca="1" si="560"/>
        <v>0</v>
      </c>
      <c r="AF887" t="b">
        <f t="shared" ca="1" si="561"/>
        <v>0</v>
      </c>
      <c r="AG887" t="b">
        <f t="shared" ca="1" si="562"/>
        <v>1</v>
      </c>
      <c r="AH887" t="b">
        <f t="shared" ca="1" si="563"/>
        <v>0</v>
      </c>
      <c r="AI887" t="b">
        <f t="shared" ca="1" si="564"/>
        <v>0</v>
      </c>
      <c r="AJ887">
        <f t="shared" ca="1" si="572"/>
        <v>1</v>
      </c>
      <c r="AK887">
        <f t="shared" ca="1" si="565"/>
        <v>30875</v>
      </c>
      <c r="AL887">
        <f t="shared" ca="1" si="566"/>
        <v>598</v>
      </c>
      <c r="AM887" s="19">
        <f t="shared" ca="1" si="567"/>
        <v>274482</v>
      </c>
      <c r="AN887" t="str">
        <f ca="1">IF($C887=0,"",
VLOOKUP(MID($E887,1,1),TRANSF2,2,FALSE)
&amp; VLOOKUP(MID($E887,2,1),TRANSF2,2,FALSE)
&amp; VLOOKUP(MID($E887,3,1),TRANSF2,2,FALSE)
&amp; VLOOKUP(MID($E887,4,1),TRANSF2,2,FALSE)
&amp; VLOOKUP(MID($E887,5,1),TRANSF2,2,FALSE)
)</f>
        <v>GLBIH</v>
      </c>
      <c r="AO887" t="str">
        <f t="shared" ca="1" si="573"/>
        <v>GLBIH 170</v>
      </c>
      <c r="AP887" t="str">
        <f ca="1"/>
        <v>OEPPE 429</v>
      </c>
      <c r="AQ887" t="str" cm="1">
        <f t="array" aca="1" ref="AQ887:AR887" ca="1">IF($C887=0,"",_xlfn.TEXTSPLIT(AP887," "))</f>
        <v>OEPPE</v>
      </c>
      <c r="AR887" t="str">
        <f ca="1"/>
        <v>429</v>
      </c>
      <c r="AS887">
        <f t="shared" ca="1" si="574"/>
        <v>429</v>
      </c>
      <c r="AT887">
        <f ca="1"/>
        <v>875</v>
      </c>
      <c r="AU887" t="str">
        <f ca="1">IF($C887=0,"",
VLOOKUP(MID(AQ887,1,1),REVTRANS2,2,FALSE)
&amp; VLOOKUP(MID(AQ887,2,1),REVTRANS2,2,FALSE)
&amp; VLOOKUP(MID(AQ887,3,1),REVTRANS2,2,FALSE)
&amp; VLOOKUP(MID(AQ887,4,1),REVTRANS2,2,FALSE)
&amp; VLOOKUP(MID(AQ887,5,1),REVTRANS2,2,FALSE)
)</f>
        <v>K5AA5</v>
      </c>
      <c r="AV887">
        <f t="shared" ca="1" si="590"/>
        <v>0</v>
      </c>
      <c r="AW887">
        <f t="shared" ca="1" si="589"/>
        <v>0</v>
      </c>
      <c r="AX887">
        <f t="shared" ca="1" si="589"/>
        <v>0</v>
      </c>
      <c r="AY887">
        <f t="shared" ca="1" si="589"/>
        <v>0</v>
      </c>
      <c r="AZ887">
        <f t="shared" ca="1" si="589"/>
        <v>2</v>
      </c>
      <c r="BA887">
        <f t="shared" ca="1" si="589"/>
        <v>0</v>
      </c>
      <c r="BB887">
        <f t="shared" ca="1" si="589"/>
        <v>0</v>
      </c>
      <c r="BC887">
        <f t="shared" ca="1" si="589"/>
        <v>0</v>
      </c>
      <c r="BD887">
        <f t="shared" ca="1" si="589"/>
        <v>0</v>
      </c>
      <c r="BE887">
        <f t="shared" ca="1" si="589"/>
        <v>0</v>
      </c>
      <c r="BF887">
        <f t="shared" ca="1" si="589"/>
        <v>0</v>
      </c>
      <c r="BG887">
        <f t="shared" ca="1" si="589"/>
        <v>1</v>
      </c>
      <c r="BH887">
        <f t="shared" ca="1" si="589"/>
        <v>2</v>
      </c>
      <c r="BI887" s="37">
        <f t="shared" ca="1" si="589"/>
        <v>0</v>
      </c>
      <c r="BJ887" t="b">
        <f t="shared" ca="1" si="575"/>
        <v>0</v>
      </c>
      <c r="BK887" t="b">
        <f t="shared" ca="1" si="576"/>
        <v>0</v>
      </c>
      <c r="BL887" t="b">
        <f t="shared" ca="1" si="577"/>
        <v>0</v>
      </c>
      <c r="BM887" t="b">
        <f t="shared" ca="1" si="578"/>
        <v>0</v>
      </c>
      <c r="BN887" t="b">
        <f t="shared" ca="1" si="579"/>
        <v>1</v>
      </c>
      <c r="BO887" t="b">
        <f t="shared" ca="1" si="580"/>
        <v>0</v>
      </c>
      <c r="BP887" t="b">
        <f t="shared" ca="1" si="581"/>
        <v>0</v>
      </c>
      <c r="BQ887">
        <f t="shared" ca="1" si="582"/>
        <v>1</v>
      </c>
      <c r="BR887">
        <f t="shared" ca="1" si="583"/>
        <v>30875</v>
      </c>
      <c r="BS887" cm="1">
        <f t="array" aca="1" ref="BS887" ca="1">IF($C887=0,"",RANK(BR887,OFFSET(KKK,0,0,LAST,1),-1))</f>
        <v>430</v>
      </c>
      <c r="BT887" s="19">
        <f t="shared" ca="1" si="584"/>
        <v>184470</v>
      </c>
    </row>
    <row r="888" spans="1:72">
      <c r="A888">
        <v>876</v>
      </c>
      <c r="C888" s="9" t="str">
        <f t="shared" ca="1" si="553"/>
        <v>8998A 140</v>
      </c>
      <c r="D888">
        <f t="shared" ca="1" si="555"/>
        <v>9</v>
      </c>
      <c r="E888" t="str">
        <f t="shared" ca="1" si="568"/>
        <v>8998A</v>
      </c>
      <c r="F888" t="str">
        <f t="shared" ca="1" si="556"/>
        <v>HIIHP</v>
      </c>
      <c r="G888" t="str">
        <f t="shared" ca="1" si="569"/>
        <v>HIIHP 140</v>
      </c>
      <c r="H888" t="str">
        <f ca="1"/>
        <v>OHHFF 915</v>
      </c>
      <c r="I888" t="str" cm="1">
        <f t="array" aca="1" ref="I888:J888" ca="1">IF($C888=0,"",_xlfn.TEXTSPLIT(H888," "))</f>
        <v>OHHFF</v>
      </c>
      <c r="J888" t="str">
        <f ca="1"/>
        <v>915</v>
      </c>
      <c r="K888">
        <f t="shared" ca="1" si="570"/>
        <v>915</v>
      </c>
      <c r="L888">
        <f ca="1"/>
        <v>876</v>
      </c>
      <c r="M888" t="str">
        <f t="shared" ca="1" si="557"/>
        <v>K8866</v>
      </c>
      <c r="N888">
        <f t="shared" ca="1" si="592"/>
        <v>0</v>
      </c>
      <c r="O888">
        <f t="shared" ca="1" si="593"/>
        <v>0</v>
      </c>
      <c r="P888">
        <f t="shared" ca="1" si="593"/>
        <v>0</v>
      </c>
      <c r="Q888">
        <f t="shared" ca="1" si="593"/>
        <v>0</v>
      </c>
      <c r="R888">
        <f t="shared" ca="1" si="593"/>
        <v>0</v>
      </c>
      <c r="S888">
        <f t="shared" ca="1" si="593"/>
        <v>2</v>
      </c>
      <c r="T888">
        <f t="shared" ca="1" si="593"/>
        <v>0</v>
      </c>
      <c r="U888">
        <f t="shared" ca="1" si="593"/>
        <v>2</v>
      </c>
      <c r="V888">
        <f t="shared" ca="1" si="593"/>
        <v>0</v>
      </c>
      <c r="W888">
        <f t="shared" ca="1" si="593"/>
        <v>0</v>
      </c>
      <c r="X888">
        <f t="shared" ca="1" si="593"/>
        <v>0</v>
      </c>
      <c r="Y888">
        <f t="shared" ca="1" si="593"/>
        <v>0</v>
      </c>
      <c r="Z888">
        <f t="shared" ca="1" si="593"/>
        <v>1</v>
      </c>
      <c r="AA888">
        <f t="shared" ca="1" si="593"/>
        <v>0</v>
      </c>
      <c r="AB888">
        <f t="shared" ca="1" si="571"/>
        <v>5</v>
      </c>
      <c r="AC888" t="b">
        <f t="shared" ca="1" si="558"/>
        <v>0</v>
      </c>
      <c r="AD888" t="b">
        <f t="shared" ca="1" si="559"/>
        <v>0</v>
      </c>
      <c r="AE888" t="b">
        <f t="shared" ca="1" si="560"/>
        <v>0</v>
      </c>
      <c r="AF888" t="b">
        <f t="shared" ca="1" si="561"/>
        <v>0</v>
      </c>
      <c r="AG888" t="b">
        <f t="shared" ca="1" si="562"/>
        <v>1</v>
      </c>
      <c r="AH888" t="b">
        <f t="shared" ca="1" si="563"/>
        <v>0</v>
      </c>
      <c r="AI888" t="b">
        <f t="shared" ca="1" si="564"/>
        <v>0</v>
      </c>
      <c r="AJ888">
        <f t="shared" ca="1" si="572"/>
        <v>1</v>
      </c>
      <c r="AK888">
        <f t="shared" ca="1" si="565"/>
        <v>30876</v>
      </c>
      <c r="AL888">
        <f t="shared" ca="1" si="566"/>
        <v>599</v>
      </c>
      <c r="AM888" s="19">
        <f t="shared" ca="1" si="567"/>
        <v>548085</v>
      </c>
      <c r="AN888" t="str">
        <f ca="1">IF($C888=0,"",
VLOOKUP(MID($E888,1,1),TRANSF2,2,FALSE)
&amp; VLOOKUP(MID($E888,2,1),TRANSF2,2,FALSE)
&amp; VLOOKUP(MID($E888,3,1),TRANSF2,2,FALSE)
&amp; VLOOKUP(MID($E888,4,1),TRANSF2,2,FALSE)
&amp; VLOOKUP(MID($E888,5,1),TRANSF2,2,FALSE)
)</f>
        <v>HIIHP</v>
      </c>
      <c r="AO888" t="str">
        <f t="shared" ca="1" si="573"/>
        <v>HIIHP 140</v>
      </c>
      <c r="AP888" t="str">
        <f ca="1"/>
        <v>OFBHF 663</v>
      </c>
      <c r="AQ888" t="str" cm="1">
        <f t="array" aca="1" ref="AQ888:AR888" ca="1">IF($C888=0,"",_xlfn.TEXTSPLIT(AP888," "))</f>
        <v>OFBHF</v>
      </c>
      <c r="AR888" t="str">
        <f ca="1"/>
        <v>663</v>
      </c>
      <c r="AS888">
        <f t="shared" ca="1" si="574"/>
        <v>663</v>
      </c>
      <c r="AT888">
        <f ca="1"/>
        <v>876</v>
      </c>
      <c r="AU888" t="str">
        <f ca="1">IF($C888=0,"",
VLOOKUP(MID(AQ888,1,1),REVTRANS2,2,FALSE)
&amp; VLOOKUP(MID(AQ888,2,1),REVTRANS2,2,FALSE)
&amp; VLOOKUP(MID(AQ888,3,1),REVTRANS2,2,FALSE)
&amp; VLOOKUP(MID(AQ888,4,1),REVTRANS2,2,FALSE)
&amp; VLOOKUP(MID(AQ888,5,1),REVTRANS2,2,FALSE)
)</f>
        <v>K6286</v>
      </c>
      <c r="AV888">
        <f t="shared" ca="1" si="590"/>
        <v>0</v>
      </c>
      <c r="AW888">
        <f t="shared" ca="1" si="589"/>
        <v>1</v>
      </c>
      <c r="AX888">
        <f t="shared" ca="1" si="589"/>
        <v>0</v>
      </c>
      <c r="AY888">
        <f t="shared" ca="1" si="589"/>
        <v>0</v>
      </c>
      <c r="AZ888">
        <f t="shared" ca="1" si="589"/>
        <v>0</v>
      </c>
      <c r="BA888">
        <f t="shared" ca="1" si="589"/>
        <v>2</v>
      </c>
      <c r="BB888">
        <f t="shared" ca="1" si="589"/>
        <v>0</v>
      </c>
      <c r="BC888">
        <f t="shared" ca="1" si="589"/>
        <v>1</v>
      </c>
      <c r="BD888">
        <f t="shared" ca="1" si="589"/>
        <v>0</v>
      </c>
      <c r="BE888">
        <f t="shared" ca="1" si="589"/>
        <v>0</v>
      </c>
      <c r="BF888">
        <f t="shared" ca="1" si="589"/>
        <v>0</v>
      </c>
      <c r="BG888">
        <f t="shared" ca="1" si="589"/>
        <v>1</v>
      </c>
      <c r="BH888">
        <f t="shared" ca="1" si="589"/>
        <v>0</v>
      </c>
      <c r="BI888" s="37">
        <f t="shared" ca="1" si="589"/>
        <v>0</v>
      </c>
      <c r="BJ888" t="b">
        <f t="shared" ca="1" si="575"/>
        <v>0</v>
      </c>
      <c r="BK888" t="b">
        <f t="shared" ca="1" si="576"/>
        <v>0</v>
      </c>
      <c r="BL888" t="b">
        <f t="shared" ca="1" si="577"/>
        <v>0</v>
      </c>
      <c r="BM888" t="b">
        <f t="shared" ca="1" si="578"/>
        <v>0</v>
      </c>
      <c r="BN888" t="b">
        <f t="shared" ca="1" si="579"/>
        <v>0</v>
      </c>
      <c r="BO888" t="b">
        <f t="shared" ca="1" si="580"/>
        <v>1</v>
      </c>
      <c r="BP888" t="b">
        <f t="shared" ca="1" si="581"/>
        <v>0</v>
      </c>
      <c r="BQ888">
        <f t="shared" ca="1" si="582"/>
        <v>1</v>
      </c>
      <c r="BR888">
        <f t="shared" ca="1" si="583"/>
        <v>20876</v>
      </c>
      <c r="BS888" cm="1">
        <f t="array" aca="1" ref="BS888" ca="1">IF($C888=0,"",RANK(BR888,OFFSET(KKK,0,0,LAST,1),-1))</f>
        <v>302</v>
      </c>
      <c r="BT888" s="19">
        <f t="shared" ca="1" si="584"/>
        <v>200226</v>
      </c>
    </row>
    <row r="889" spans="1:72">
      <c r="A889">
        <v>877</v>
      </c>
      <c r="C889" s="9" t="str">
        <f t="shared" ca="1" si="553"/>
        <v>TT5T2 266</v>
      </c>
      <c r="D889">
        <f t="shared" ca="1" si="555"/>
        <v>9</v>
      </c>
      <c r="E889" t="str">
        <f t="shared" ca="1" si="568"/>
        <v>TT5T2</v>
      </c>
      <c r="F889" t="str">
        <f t="shared" ca="1" si="556"/>
        <v>LLELB</v>
      </c>
      <c r="G889" t="str">
        <f t="shared" ca="1" si="569"/>
        <v>LLELB 266</v>
      </c>
      <c r="H889" t="str">
        <f ca="1"/>
        <v>OHHOO 515</v>
      </c>
      <c r="I889" t="str" cm="1">
        <f t="array" aca="1" ref="I889:J889" ca="1">IF($C889=0,"",_xlfn.TEXTSPLIT(H889," "))</f>
        <v>OHHOO</v>
      </c>
      <c r="J889" t="str">
        <f ca="1"/>
        <v>515</v>
      </c>
      <c r="K889">
        <f t="shared" ca="1" si="570"/>
        <v>515</v>
      </c>
      <c r="L889">
        <f ca="1"/>
        <v>877</v>
      </c>
      <c r="M889" t="str">
        <f t="shared" ca="1" si="557"/>
        <v>K88KK</v>
      </c>
      <c r="N889">
        <f t="shared" ca="1" si="592"/>
        <v>0</v>
      </c>
      <c r="O889">
        <f t="shared" ca="1" si="593"/>
        <v>0</v>
      </c>
      <c r="P889">
        <f t="shared" ca="1" si="593"/>
        <v>0</v>
      </c>
      <c r="Q889">
        <f t="shared" ca="1" si="593"/>
        <v>0</v>
      </c>
      <c r="R889">
        <f t="shared" ca="1" si="593"/>
        <v>0</v>
      </c>
      <c r="S889">
        <f t="shared" ca="1" si="593"/>
        <v>0</v>
      </c>
      <c r="T889">
        <f t="shared" ca="1" si="593"/>
        <v>0</v>
      </c>
      <c r="U889">
        <f t="shared" ca="1" si="593"/>
        <v>2</v>
      </c>
      <c r="V889">
        <f t="shared" ca="1" si="593"/>
        <v>0</v>
      </c>
      <c r="W889">
        <f t="shared" ca="1" si="593"/>
        <v>0</v>
      </c>
      <c r="X889">
        <f t="shared" ca="1" si="593"/>
        <v>0</v>
      </c>
      <c r="Y889">
        <f t="shared" ca="1" si="593"/>
        <v>0</v>
      </c>
      <c r="Z889">
        <f t="shared" ca="1" si="593"/>
        <v>3</v>
      </c>
      <c r="AA889">
        <f t="shared" ca="1" si="593"/>
        <v>0</v>
      </c>
      <c r="AB889">
        <f t="shared" ca="1" si="571"/>
        <v>5</v>
      </c>
      <c r="AC889" t="b">
        <f t="shared" ca="1" si="558"/>
        <v>0</v>
      </c>
      <c r="AD889" t="b">
        <f t="shared" ca="1" si="559"/>
        <v>0</v>
      </c>
      <c r="AE889" t="b">
        <f t="shared" ca="1" si="560"/>
        <v>1</v>
      </c>
      <c r="AF889" t="b">
        <f t="shared" ca="1" si="561"/>
        <v>0</v>
      </c>
      <c r="AG889" t="b">
        <f t="shared" ca="1" si="562"/>
        <v>0</v>
      </c>
      <c r="AH889" t="b">
        <f t="shared" ca="1" si="563"/>
        <v>0</v>
      </c>
      <c r="AI889" t="b">
        <f t="shared" ca="1" si="564"/>
        <v>0</v>
      </c>
      <c r="AJ889">
        <f t="shared" ca="1" si="572"/>
        <v>1</v>
      </c>
      <c r="AK889">
        <f t="shared" ca="1" si="565"/>
        <v>50877</v>
      </c>
      <c r="AL889">
        <f t="shared" ca="1" si="566"/>
        <v>892</v>
      </c>
      <c r="AM889" s="19">
        <f t="shared" ca="1" si="567"/>
        <v>459380</v>
      </c>
      <c r="AN889" t="str">
        <f ca="1">IF($C889=0,"",
VLOOKUP(MID($E889,1,1),TRANSF2,2,FALSE)
&amp; VLOOKUP(MID($E889,2,1),TRANSF2,2,FALSE)
&amp; VLOOKUP(MID($E889,3,1),TRANSF2,2,FALSE)
&amp; VLOOKUP(MID($E889,4,1),TRANSF2,2,FALSE)
&amp; VLOOKUP(MID($E889,5,1),TRANSF2,2,FALSE)
)</f>
        <v>LLELB</v>
      </c>
      <c r="AO889" t="str">
        <f t="shared" ca="1" si="573"/>
        <v>LLELB 266</v>
      </c>
      <c r="AP889" t="str">
        <f ca="1"/>
        <v>OFNDI 268</v>
      </c>
      <c r="AQ889" t="str" cm="1">
        <f t="array" aca="1" ref="AQ889:AR889" ca="1">IF($C889=0,"",_xlfn.TEXTSPLIT(AP889," "))</f>
        <v>OFNDI</v>
      </c>
      <c r="AR889" t="str">
        <f ca="1"/>
        <v>268</v>
      </c>
      <c r="AS889">
        <f t="shared" ca="1" si="574"/>
        <v>268</v>
      </c>
      <c r="AT889">
        <f ca="1"/>
        <v>877</v>
      </c>
      <c r="AU889" t="str">
        <f ca="1">IF($C889=0,"",
VLOOKUP(MID(AQ889,1,1),REVTRANS2,2,FALSE)
&amp; VLOOKUP(MID(AQ889,2,1),REVTRANS2,2,FALSE)
&amp; VLOOKUP(MID(AQ889,3,1),REVTRANS2,2,FALSE)
&amp; VLOOKUP(MID(AQ889,4,1),REVTRANS2,2,FALSE)
&amp; VLOOKUP(MID(AQ889,5,1),REVTRANS2,2,FALSE)
)</f>
        <v>K6Q49</v>
      </c>
      <c r="AV889">
        <f t="shared" ca="1" si="590"/>
        <v>0</v>
      </c>
      <c r="AW889">
        <f t="shared" ca="1" si="589"/>
        <v>0</v>
      </c>
      <c r="AX889">
        <f t="shared" ca="1" si="589"/>
        <v>0</v>
      </c>
      <c r="AY889">
        <f t="shared" ca="1" si="589"/>
        <v>1</v>
      </c>
      <c r="AZ889">
        <f t="shared" ca="1" si="589"/>
        <v>0</v>
      </c>
      <c r="BA889">
        <f t="shared" ca="1" si="589"/>
        <v>1</v>
      </c>
      <c r="BB889">
        <f t="shared" ca="1" si="589"/>
        <v>0</v>
      </c>
      <c r="BC889">
        <f t="shared" ca="1" si="589"/>
        <v>0</v>
      </c>
      <c r="BD889">
        <f t="shared" ca="1" si="589"/>
        <v>1</v>
      </c>
      <c r="BE889">
        <f t="shared" ca="1" si="589"/>
        <v>0</v>
      </c>
      <c r="BF889">
        <f t="shared" ca="1" si="589"/>
        <v>1</v>
      </c>
      <c r="BG889">
        <f t="shared" ca="1" si="589"/>
        <v>1</v>
      </c>
      <c r="BH889">
        <f t="shared" ca="1" si="589"/>
        <v>0</v>
      </c>
      <c r="BI889" s="37">
        <f t="shared" ca="1" si="589"/>
        <v>0</v>
      </c>
      <c r="BJ889" t="b">
        <f t="shared" ca="1" si="575"/>
        <v>0</v>
      </c>
      <c r="BK889" t="b">
        <f t="shared" ca="1" si="576"/>
        <v>0</v>
      </c>
      <c r="BL889" t="b">
        <f t="shared" ca="1" si="577"/>
        <v>0</v>
      </c>
      <c r="BM889" t="b">
        <f t="shared" ca="1" si="578"/>
        <v>0</v>
      </c>
      <c r="BN889" t="b">
        <f t="shared" ca="1" si="579"/>
        <v>0</v>
      </c>
      <c r="BO889" t="b">
        <f t="shared" ca="1" si="580"/>
        <v>0</v>
      </c>
      <c r="BP889" t="b">
        <f t="shared" ca="1" si="581"/>
        <v>1</v>
      </c>
      <c r="BQ889">
        <f t="shared" ca="1" si="582"/>
        <v>1</v>
      </c>
      <c r="BR889">
        <f t="shared" ca="1" si="583"/>
        <v>10877</v>
      </c>
      <c r="BS889" cm="1">
        <f t="array" aca="1" ref="BS889" ca="1">IF($C889=0,"",RANK(BR889,OFFSET(KKK,0,0,LAST,1),-1))</f>
        <v>114</v>
      </c>
      <c r="BT889" s="19">
        <f t="shared" ca="1" si="584"/>
        <v>30552</v>
      </c>
    </row>
    <row r="890" spans="1:72">
      <c r="A890">
        <v>878</v>
      </c>
      <c r="C890" s="9" t="str">
        <f t="shared" ca="1" si="553"/>
        <v>44443 53</v>
      </c>
      <c r="D890">
        <f t="shared" ca="1" si="555"/>
        <v>8</v>
      </c>
      <c r="E890" t="str">
        <f t="shared" ca="1" si="568"/>
        <v>44443</v>
      </c>
      <c r="F890" t="str">
        <f t="shared" ca="1" si="556"/>
        <v>DDDDC</v>
      </c>
      <c r="G890" t="str">
        <f t="shared" ca="1" si="569"/>
        <v>DDDDC 53</v>
      </c>
      <c r="H890" t="str">
        <f ca="1"/>
        <v>OHLHH 963</v>
      </c>
      <c r="I890" t="str" cm="1">
        <f t="array" aca="1" ref="I890:J890" ca="1">IF($C890=0,"",_xlfn.TEXTSPLIT(H890," "))</f>
        <v>OHLHH</v>
      </c>
      <c r="J890" t="str">
        <f ca="1"/>
        <v>963</v>
      </c>
      <c r="K890">
        <f t="shared" ca="1" si="570"/>
        <v>963</v>
      </c>
      <c r="L890">
        <f ca="1"/>
        <v>878</v>
      </c>
      <c r="M890" t="str">
        <f t="shared" ca="1" si="557"/>
        <v>K8T88</v>
      </c>
      <c r="N890">
        <f t="shared" ca="1" si="592"/>
        <v>0</v>
      </c>
      <c r="O890">
        <f t="shared" ca="1" si="593"/>
        <v>0</v>
      </c>
      <c r="P890">
        <f t="shared" ca="1" si="593"/>
        <v>0</v>
      </c>
      <c r="Q890">
        <f t="shared" ca="1" si="593"/>
        <v>0</v>
      </c>
      <c r="R890">
        <f t="shared" ca="1" si="593"/>
        <v>0</v>
      </c>
      <c r="S890">
        <f t="shared" ca="1" si="593"/>
        <v>0</v>
      </c>
      <c r="T890">
        <f t="shared" ca="1" si="593"/>
        <v>0</v>
      </c>
      <c r="U890">
        <f t="shared" ca="1" si="593"/>
        <v>3</v>
      </c>
      <c r="V890">
        <f t="shared" ca="1" si="593"/>
        <v>0</v>
      </c>
      <c r="W890">
        <f t="shared" ca="1" si="593"/>
        <v>1</v>
      </c>
      <c r="X890">
        <f t="shared" ca="1" si="593"/>
        <v>0</v>
      </c>
      <c r="Y890">
        <f t="shared" ca="1" si="593"/>
        <v>0</v>
      </c>
      <c r="Z890">
        <f t="shared" ca="1" si="593"/>
        <v>1</v>
      </c>
      <c r="AA890">
        <f t="shared" ca="1" si="593"/>
        <v>0</v>
      </c>
      <c r="AB890">
        <f t="shared" ca="1" si="571"/>
        <v>5</v>
      </c>
      <c r="AC890" t="b">
        <f t="shared" ca="1" si="558"/>
        <v>0</v>
      </c>
      <c r="AD890" t="b">
        <f t="shared" ca="1" si="559"/>
        <v>0</v>
      </c>
      <c r="AE890" t="b">
        <f t="shared" ca="1" si="560"/>
        <v>0</v>
      </c>
      <c r="AF890" t="b">
        <f t="shared" ca="1" si="561"/>
        <v>1</v>
      </c>
      <c r="AG890" t="b">
        <f t="shared" ca="1" si="562"/>
        <v>0</v>
      </c>
      <c r="AH890" t="b">
        <f t="shared" ca="1" si="563"/>
        <v>0</v>
      </c>
      <c r="AI890" t="b">
        <f t="shared" ca="1" si="564"/>
        <v>0</v>
      </c>
      <c r="AJ890">
        <f t="shared" ca="1" si="572"/>
        <v>1</v>
      </c>
      <c r="AK890">
        <f t="shared" ca="1" si="565"/>
        <v>40878</v>
      </c>
      <c r="AL890">
        <f t="shared" ca="1" si="566"/>
        <v>779</v>
      </c>
      <c r="AM890" s="19">
        <f t="shared" ca="1" si="567"/>
        <v>750177</v>
      </c>
      <c r="AN890" t="str">
        <f ca="1">IF($C890=0,"",
VLOOKUP(MID($E890,1,1),TRANSF2,2,FALSE)
&amp; VLOOKUP(MID($E890,2,1),TRANSF2,2,FALSE)
&amp; VLOOKUP(MID($E890,3,1),TRANSF2,2,FALSE)
&amp; VLOOKUP(MID($E890,4,1),TRANSF2,2,FALSE)
&amp; VLOOKUP(MID($E890,5,1),TRANSF2,2,FALSE)
)</f>
        <v>DDDDC</v>
      </c>
      <c r="AO890" t="str">
        <f t="shared" ca="1" si="573"/>
        <v>DDDDC 53</v>
      </c>
      <c r="AP890" t="str">
        <f ca="1"/>
        <v>OFOOF 655</v>
      </c>
      <c r="AQ890" t="str" cm="1">
        <f t="array" aca="1" ref="AQ890:AR890" ca="1">IF($C890=0,"",_xlfn.TEXTSPLIT(AP890," "))</f>
        <v>OFOOF</v>
      </c>
      <c r="AR890" t="str">
        <f ca="1"/>
        <v>655</v>
      </c>
      <c r="AS890">
        <f t="shared" ca="1" si="574"/>
        <v>655</v>
      </c>
      <c r="AT890">
        <f ca="1"/>
        <v>878</v>
      </c>
      <c r="AU890" t="str">
        <f ca="1">IF($C890=0,"",
VLOOKUP(MID(AQ890,1,1),REVTRANS2,2,FALSE)
&amp; VLOOKUP(MID(AQ890,2,1),REVTRANS2,2,FALSE)
&amp; VLOOKUP(MID(AQ890,3,1),REVTRANS2,2,FALSE)
&amp; VLOOKUP(MID(AQ890,4,1),REVTRANS2,2,FALSE)
&amp; VLOOKUP(MID(AQ890,5,1),REVTRANS2,2,FALSE)
)</f>
        <v>K6KK6</v>
      </c>
      <c r="AV890">
        <f t="shared" ca="1" si="590"/>
        <v>0</v>
      </c>
      <c r="AW890">
        <f t="shared" ca="1" si="589"/>
        <v>0</v>
      </c>
      <c r="AX890">
        <f t="shared" ca="1" si="589"/>
        <v>0</v>
      </c>
      <c r="AY890">
        <f t="shared" ca="1" si="589"/>
        <v>0</v>
      </c>
      <c r="AZ890">
        <f t="shared" ca="1" si="589"/>
        <v>0</v>
      </c>
      <c r="BA890">
        <f t="shared" ca="1" si="589"/>
        <v>2</v>
      </c>
      <c r="BB890">
        <f t="shared" ca="1" si="589"/>
        <v>0</v>
      </c>
      <c r="BC890">
        <f t="shared" ca="1" si="589"/>
        <v>0</v>
      </c>
      <c r="BD890">
        <f t="shared" ca="1" si="589"/>
        <v>0</v>
      </c>
      <c r="BE890">
        <f t="shared" ca="1" si="589"/>
        <v>0</v>
      </c>
      <c r="BF890">
        <f t="shared" ca="1" si="589"/>
        <v>0</v>
      </c>
      <c r="BG890">
        <f t="shared" ca="1" si="589"/>
        <v>3</v>
      </c>
      <c r="BH890">
        <f t="shared" ca="1" si="589"/>
        <v>0</v>
      </c>
      <c r="BI890" s="37">
        <f t="shared" ca="1" si="589"/>
        <v>0</v>
      </c>
      <c r="BJ890" t="b">
        <f t="shared" ca="1" si="575"/>
        <v>0</v>
      </c>
      <c r="BK890" t="b">
        <f t="shared" ca="1" si="576"/>
        <v>0</v>
      </c>
      <c r="BL890" t="b">
        <f t="shared" ca="1" si="577"/>
        <v>1</v>
      </c>
      <c r="BM890" t="b">
        <f t="shared" ca="1" si="578"/>
        <v>0</v>
      </c>
      <c r="BN890" t="b">
        <f t="shared" ca="1" si="579"/>
        <v>0</v>
      </c>
      <c r="BO890" t="b">
        <f t="shared" ca="1" si="580"/>
        <v>0</v>
      </c>
      <c r="BP890" t="b">
        <f t="shared" ca="1" si="581"/>
        <v>0</v>
      </c>
      <c r="BQ890">
        <f t="shared" ca="1" si="582"/>
        <v>1</v>
      </c>
      <c r="BR890">
        <f t="shared" ca="1" si="583"/>
        <v>50878</v>
      </c>
      <c r="BS890" cm="1">
        <f t="array" aca="1" ref="BS890" ca="1">IF($C890=0,"",RANK(BR890,OFFSET(KKK,0,0,LAST,1),-1))</f>
        <v>792</v>
      </c>
      <c r="BT890" s="19">
        <f t="shared" ca="1" si="584"/>
        <v>518760</v>
      </c>
    </row>
    <row r="891" spans="1:72">
      <c r="A891">
        <v>879</v>
      </c>
      <c r="C891" s="9" t="str">
        <f t="shared" ca="1" si="553"/>
        <v>57565 439</v>
      </c>
      <c r="D891">
        <f t="shared" ca="1" si="555"/>
        <v>9</v>
      </c>
      <c r="E891" t="str">
        <f t="shared" ca="1" si="568"/>
        <v>57565</v>
      </c>
      <c r="F891" t="str">
        <f t="shared" ca="1" si="556"/>
        <v>EGEFE</v>
      </c>
      <c r="G891" t="str">
        <f t="shared" ca="1" si="569"/>
        <v>EGEFE 439</v>
      </c>
      <c r="H891" t="str">
        <f ca="1"/>
        <v>OIBPM 983</v>
      </c>
      <c r="I891" t="str" cm="1">
        <f t="array" aca="1" ref="I891:J891" ca="1">IF($C891=0,"",_xlfn.TEXTSPLIT(H891," "))</f>
        <v>OIBPM</v>
      </c>
      <c r="J891" t="str">
        <f ca="1"/>
        <v>983</v>
      </c>
      <c r="K891">
        <f t="shared" ca="1" si="570"/>
        <v>983</v>
      </c>
      <c r="L891">
        <f ca="1"/>
        <v>879</v>
      </c>
      <c r="M891" t="str">
        <f t="shared" ca="1" si="557"/>
        <v>K92AJ</v>
      </c>
      <c r="N891">
        <f t="shared" ca="1" si="592"/>
        <v>0</v>
      </c>
      <c r="O891">
        <f t="shared" ca="1" si="593"/>
        <v>1</v>
      </c>
      <c r="P891">
        <f t="shared" ca="1" si="593"/>
        <v>0</v>
      </c>
      <c r="Q891">
        <f t="shared" ca="1" si="593"/>
        <v>0</v>
      </c>
      <c r="R891">
        <f t="shared" ca="1" si="593"/>
        <v>0</v>
      </c>
      <c r="S891">
        <f t="shared" ca="1" si="593"/>
        <v>0</v>
      </c>
      <c r="T891">
        <f t="shared" ca="1" si="593"/>
        <v>0</v>
      </c>
      <c r="U891">
        <f t="shared" ca="1" si="593"/>
        <v>0</v>
      </c>
      <c r="V891">
        <f t="shared" ca="1" si="593"/>
        <v>1</v>
      </c>
      <c r="W891">
        <f t="shared" ca="1" si="593"/>
        <v>0</v>
      </c>
      <c r="X891">
        <f t="shared" ca="1" si="593"/>
        <v>1</v>
      </c>
      <c r="Y891">
        <f t="shared" ca="1" si="593"/>
        <v>0</v>
      </c>
      <c r="Z891">
        <f t="shared" ca="1" si="593"/>
        <v>1</v>
      </c>
      <c r="AA891">
        <f t="shared" ca="1" si="593"/>
        <v>1</v>
      </c>
      <c r="AB891">
        <f t="shared" ca="1" si="571"/>
        <v>5</v>
      </c>
      <c r="AC891" t="b">
        <f t="shared" ca="1" si="558"/>
        <v>0</v>
      </c>
      <c r="AD891" t="b">
        <f t="shared" ca="1" si="559"/>
        <v>0</v>
      </c>
      <c r="AE891" t="b">
        <f t="shared" ca="1" si="560"/>
        <v>0</v>
      </c>
      <c r="AF891" t="b">
        <f t="shared" ca="1" si="561"/>
        <v>0</v>
      </c>
      <c r="AG891" t="b">
        <f t="shared" ca="1" si="562"/>
        <v>0</v>
      </c>
      <c r="AH891" t="b">
        <f t="shared" ca="1" si="563"/>
        <v>0</v>
      </c>
      <c r="AI891" t="b">
        <f t="shared" ca="1" si="564"/>
        <v>1</v>
      </c>
      <c r="AJ891">
        <f t="shared" ca="1" si="572"/>
        <v>1</v>
      </c>
      <c r="AK891">
        <f t="shared" ca="1" si="565"/>
        <v>10879</v>
      </c>
      <c r="AL891">
        <f t="shared" ca="1" si="566"/>
        <v>170</v>
      </c>
      <c r="AM891" s="19">
        <f t="shared" ca="1" si="567"/>
        <v>167110</v>
      </c>
      <c r="AN891" t="str">
        <f ca="1">IF($C891=0,"",
VLOOKUP(MID($E891,1,1),TRANSF2,2,FALSE)
&amp; VLOOKUP(MID($E891,2,1),TRANSF2,2,FALSE)
&amp; VLOOKUP(MID($E891,3,1),TRANSF2,2,FALSE)
&amp; VLOOKUP(MID($E891,4,1),TRANSF2,2,FALSE)
&amp; VLOOKUP(MID($E891,5,1),TRANSF2,2,FALSE)
)</f>
        <v>EGEFE</v>
      </c>
      <c r="AO891" t="str">
        <f t="shared" ca="1" si="573"/>
        <v>EGEFE 439</v>
      </c>
      <c r="AP891" t="str">
        <f ca="1"/>
        <v>OGAEG 677</v>
      </c>
      <c r="AQ891" t="str" cm="1">
        <f t="array" aca="1" ref="AQ891:AR891" ca="1">IF($C891=0,"",_xlfn.TEXTSPLIT(AP891," "))</f>
        <v>OGAEG</v>
      </c>
      <c r="AR891" t="str">
        <f ca="1"/>
        <v>677</v>
      </c>
      <c r="AS891">
        <f t="shared" ca="1" si="574"/>
        <v>677</v>
      </c>
      <c r="AT891">
        <f ca="1"/>
        <v>879</v>
      </c>
      <c r="AU891" t="str">
        <f ca="1">IF($C891=0,"",
VLOOKUP(MID(AQ891,1,1),REVTRANS2,2,FALSE)
&amp; VLOOKUP(MID(AQ891,2,1),REVTRANS2,2,FALSE)
&amp; VLOOKUP(MID(AQ891,3,1),REVTRANS2,2,FALSE)
&amp; VLOOKUP(MID(AQ891,4,1),REVTRANS2,2,FALSE)
&amp; VLOOKUP(MID(AQ891,5,1),REVTRANS2,2,FALSE)
)</f>
        <v>K7J57</v>
      </c>
      <c r="AV891">
        <f t="shared" ca="1" si="590"/>
        <v>0</v>
      </c>
      <c r="AW891">
        <f t="shared" ca="1" si="589"/>
        <v>0</v>
      </c>
      <c r="AX891">
        <f t="shared" ca="1" si="589"/>
        <v>0</v>
      </c>
      <c r="AY891">
        <f t="shared" ca="1" si="589"/>
        <v>0</v>
      </c>
      <c r="AZ891">
        <f t="shared" ca="1" si="589"/>
        <v>1</v>
      </c>
      <c r="BA891">
        <f t="shared" ca="1" si="589"/>
        <v>0</v>
      </c>
      <c r="BB891">
        <f t="shared" ca="1" si="589"/>
        <v>2</v>
      </c>
      <c r="BC891">
        <f t="shared" ca="1" si="589"/>
        <v>0</v>
      </c>
      <c r="BD891">
        <f t="shared" ca="1" si="589"/>
        <v>0</v>
      </c>
      <c r="BE891">
        <f t="shared" ca="1" si="589"/>
        <v>0</v>
      </c>
      <c r="BF891">
        <f t="shared" ca="1" si="589"/>
        <v>0</v>
      </c>
      <c r="BG891">
        <f t="shared" ca="1" si="589"/>
        <v>1</v>
      </c>
      <c r="BH891">
        <f t="shared" ca="1" si="589"/>
        <v>0</v>
      </c>
      <c r="BI891" s="37">
        <f t="shared" ca="1" si="589"/>
        <v>1</v>
      </c>
      <c r="BJ891" t="b">
        <f t="shared" ca="1" si="575"/>
        <v>0</v>
      </c>
      <c r="BK891" t="b">
        <f t="shared" ca="1" si="576"/>
        <v>0</v>
      </c>
      <c r="BL891" t="b">
        <f t="shared" ca="1" si="577"/>
        <v>0</v>
      </c>
      <c r="BM891" t="b">
        <f t="shared" ca="1" si="578"/>
        <v>1</v>
      </c>
      <c r="BN891" t="b">
        <f t="shared" ca="1" si="579"/>
        <v>0</v>
      </c>
      <c r="BO891" t="b">
        <f t="shared" ca="1" si="580"/>
        <v>0</v>
      </c>
      <c r="BP891" t="b">
        <f t="shared" ca="1" si="581"/>
        <v>0</v>
      </c>
      <c r="BQ891">
        <f t="shared" ca="1" si="582"/>
        <v>1</v>
      </c>
      <c r="BR891">
        <f t="shared" ca="1" si="583"/>
        <v>40879</v>
      </c>
      <c r="BS891" cm="1">
        <f t="array" aca="1" ref="BS891" ca="1">IF($C891=0,"",RANK(BR891,OFFSET(KKK,0,0,LAST,1),-1))</f>
        <v>663</v>
      </c>
      <c r="BT891" s="19">
        <f t="shared" ca="1" si="584"/>
        <v>448851</v>
      </c>
    </row>
    <row r="892" spans="1:72">
      <c r="A892">
        <v>880</v>
      </c>
      <c r="C892" s="9" t="str">
        <f t="shared" ca="1" si="553"/>
        <v>T579A 317</v>
      </c>
      <c r="D892">
        <f t="shared" ca="1" si="555"/>
        <v>9</v>
      </c>
      <c r="E892" t="str">
        <f t="shared" ca="1" si="568"/>
        <v>T579A</v>
      </c>
      <c r="F892" t="str">
        <f t="shared" ca="1" si="556"/>
        <v>LEGIP</v>
      </c>
      <c r="G892" t="str">
        <f t="shared" ca="1" si="569"/>
        <v>LEGIP 317</v>
      </c>
      <c r="H892" t="str">
        <f ca="1"/>
        <v>OICMP 941</v>
      </c>
      <c r="I892" t="str" cm="1">
        <f t="array" aca="1" ref="I892:J892" ca="1">IF($C892=0,"",_xlfn.TEXTSPLIT(H892," "))</f>
        <v>OICMP</v>
      </c>
      <c r="J892" t="str">
        <f ca="1"/>
        <v>941</v>
      </c>
      <c r="K892">
        <f t="shared" ca="1" si="570"/>
        <v>941</v>
      </c>
      <c r="L892">
        <f ca="1"/>
        <v>880</v>
      </c>
      <c r="M892" t="str">
        <f t="shared" ca="1" si="557"/>
        <v>K93JA</v>
      </c>
      <c r="N892">
        <f t="shared" ca="1" si="592"/>
        <v>0</v>
      </c>
      <c r="O892">
        <f t="shared" ca="1" si="593"/>
        <v>0</v>
      </c>
      <c r="P892">
        <f t="shared" ca="1" si="593"/>
        <v>1</v>
      </c>
      <c r="Q892">
        <f t="shared" ca="1" si="593"/>
        <v>0</v>
      </c>
      <c r="R892">
        <f t="shared" ca="1" si="593"/>
        <v>0</v>
      </c>
      <c r="S892">
        <f t="shared" ca="1" si="593"/>
        <v>0</v>
      </c>
      <c r="T892">
        <f t="shared" ca="1" si="593"/>
        <v>0</v>
      </c>
      <c r="U892">
        <f t="shared" ca="1" si="593"/>
        <v>0</v>
      </c>
      <c r="V892">
        <f t="shared" ca="1" si="593"/>
        <v>1</v>
      </c>
      <c r="W892">
        <f t="shared" ca="1" si="593"/>
        <v>0</v>
      </c>
      <c r="X892">
        <f t="shared" ca="1" si="593"/>
        <v>1</v>
      </c>
      <c r="Y892">
        <f t="shared" ca="1" si="593"/>
        <v>0</v>
      </c>
      <c r="Z892">
        <f t="shared" ca="1" si="593"/>
        <v>1</v>
      </c>
      <c r="AA892">
        <f t="shared" ca="1" si="593"/>
        <v>1</v>
      </c>
      <c r="AB892">
        <f t="shared" ca="1" si="571"/>
        <v>5</v>
      </c>
      <c r="AC892" t="b">
        <f t="shared" ca="1" si="558"/>
        <v>0</v>
      </c>
      <c r="AD892" t="b">
        <f t="shared" ca="1" si="559"/>
        <v>0</v>
      </c>
      <c r="AE892" t="b">
        <f t="shared" ca="1" si="560"/>
        <v>0</v>
      </c>
      <c r="AF892" t="b">
        <f t="shared" ca="1" si="561"/>
        <v>0</v>
      </c>
      <c r="AG892" t="b">
        <f t="shared" ca="1" si="562"/>
        <v>0</v>
      </c>
      <c r="AH892" t="b">
        <f t="shared" ca="1" si="563"/>
        <v>0</v>
      </c>
      <c r="AI892" t="b">
        <f t="shared" ca="1" si="564"/>
        <v>1</v>
      </c>
      <c r="AJ892">
        <f t="shared" ca="1" si="572"/>
        <v>1</v>
      </c>
      <c r="AK892">
        <f t="shared" ca="1" si="565"/>
        <v>10880</v>
      </c>
      <c r="AL892">
        <f t="shared" ca="1" si="566"/>
        <v>171</v>
      </c>
      <c r="AM892" s="19">
        <f t="shared" ca="1" si="567"/>
        <v>160911</v>
      </c>
      <c r="AN892" t="str">
        <f ca="1">IF($C892=0,"",
VLOOKUP(MID($E892,1,1),TRANSF2,2,FALSE)
&amp; VLOOKUP(MID($E892,2,1),TRANSF2,2,FALSE)
&amp; VLOOKUP(MID($E892,3,1),TRANSF2,2,FALSE)
&amp; VLOOKUP(MID($E892,4,1),TRANSF2,2,FALSE)
&amp; VLOOKUP(MID($E892,5,1),TRANSF2,2,FALSE)
)</f>
        <v>LEGIP</v>
      </c>
      <c r="AO892" t="str">
        <f t="shared" ca="1" si="573"/>
        <v>LEGIP 317</v>
      </c>
      <c r="AP892" t="str">
        <f ca="1"/>
        <v>OHFPD 373</v>
      </c>
      <c r="AQ892" t="str" cm="1">
        <f t="array" aca="1" ref="AQ892:AR892" ca="1">IF($C892=0,"",_xlfn.TEXTSPLIT(AP892," "))</f>
        <v>OHFPD</v>
      </c>
      <c r="AR892" t="str">
        <f ca="1"/>
        <v>373</v>
      </c>
      <c r="AS892">
        <f t="shared" ca="1" si="574"/>
        <v>373</v>
      </c>
      <c r="AT892">
        <f ca="1"/>
        <v>880</v>
      </c>
      <c r="AU892" t="str">
        <f ca="1">IF($C892=0,"",
VLOOKUP(MID(AQ892,1,1),REVTRANS2,2,FALSE)
&amp; VLOOKUP(MID(AQ892,2,1),REVTRANS2,2,FALSE)
&amp; VLOOKUP(MID(AQ892,3,1),REVTRANS2,2,FALSE)
&amp; VLOOKUP(MID(AQ892,4,1),REVTRANS2,2,FALSE)
&amp; VLOOKUP(MID(AQ892,5,1),REVTRANS2,2,FALSE)
)</f>
        <v>K86A4</v>
      </c>
      <c r="AV892">
        <f t="shared" ca="1" si="590"/>
        <v>0</v>
      </c>
      <c r="AW892">
        <f t="shared" ca="1" si="589"/>
        <v>0</v>
      </c>
      <c r="AX892">
        <f t="shared" ca="1" si="589"/>
        <v>0</v>
      </c>
      <c r="AY892">
        <f t="shared" ca="1" si="589"/>
        <v>1</v>
      </c>
      <c r="AZ892">
        <f t="shared" ca="1" si="589"/>
        <v>0</v>
      </c>
      <c r="BA892">
        <f t="shared" ca="1" si="589"/>
        <v>1</v>
      </c>
      <c r="BB892">
        <f t="shared" ca="1" si="589"/>
        <v>0</v>
      </c>
      <c r="BC892">
        <f t="shared" ca="1" si="589"/>
        <v>1</v>
      </c>
      <c r="BD892">
        <f t="shared" ca="1" si="589"/>
        <v>0</v>
      </c>
      <c r="BE892">
        <f t="shared" ca="1" si="589"/>
        <v>0</v>
      </c>
      <c r="BF892">
        <f t="shared" ca="1" si="589"/>
        <v>0</v>
      </c>
      <c r="BG892">
        <f t="shared" ca="1" si="589"/>
        <v>1</v>
      </c>
      <c r="BH892">
        <f t="shared" ca="1" si="589"/>
        <v>1</v>
      </c>
      <c r="BI892" s="37">
        <f t="shared" ca="1" si="589"/>
        <v>0</v>
      </c>
      <c r="BJ892" t="b">
        <f t="shared" ca="1" si="575"/>
        <v>0</v>
      </c>
      <c r="BK892" t="b">
        <f t="shared" ca="1" si="576"/>
        <v>0</v>
      </c>
      <c r="BL892" t="b">
        <f t="shared" ca="1" si="577"/>
        <v>0</v>
      </c>
      <c r="BM892" t="b">
        <f t="shared" ca="1" si="578"/>
        <v>0</v>
      </c>
      <c r="BN892" t="b">
        <f t="shared" ca="1" si="579"/>
        <v>0</v>
      </c>
      <c r="BO892" t="b">
        <f t="shared" ca="1" si="580"/>
        <v>0</v>
      </c>
      <c r="BP892" t="b">
        <f t="shared" ca="1" si="581"/>
        <v>1</v>
      </c>
      <c r="BQ892">
        <f t="shared" ca="1" si="582"/>
        <v>1</v>
      </c>
      <c r="BR892">
        <f t="shared" ca="1" si="583"/>
        <v>10880</v>
      </c>
      <c r="BS892" cm="1">
        <f t="array" aca="1" ref="BS892" ca="1">IF($C892=0,"",RANK(BR892,OFFSET(KKK,0,0,LAST,1),-1))</f>
        <v>115</v>
      </c>
      <c r="BT892" s="19">
        <f t="shared" ca="1" si="584"/>
        <v>42895</v>
      </c>
    </row>
    <row r="893" spans="1:72">
      <c r="A893">
        <v>881</v>
      </c>
      <c r="C893" s="9" t="str">
        <f t="shared" ca="1" si="553"/>
        <v>A5QAA 235</v>
      </c>
      <c r="D893">
        <f t="shared" ca="1" si="555"/>
        <v>9</v>
      </c>
      <c r="E893" t="str">
        <f t="shared" ca="1" si="568"/>
        <v>A5QAA</v>
      </c>
      <c r="F893" t="str">
        <f t="shared" ca="1" si="556"/>
        <v>PENPP</v>
      </c>
      <c r="G893" t="str">
        <f t="shared" ca="1" si="569"/>
        <v>PENPP 235</v>
      </c>
      <c r="H893" t="str">
        <f ca="1"/>
        <v>OIIOL 158</v>
      </c>
      <c r="I893" t="str" cm="1">
        <f t="array" aca="1" ref="I893:J893" ca="1">IF($C893=0,"",_xlfn.TEXTSPLIT(H893," "))</f>
        <v>OIIOL</v>
      </c>
      <c r="J893" t="str">
        <f ca="1"/>
        <v>158</v>
      </c>
      <c r="K893">
        <f t="shared" ca="1" si="570"/>
        <v>158</v>
      </c>
      <c r="L893">
        <f ca="1"/>
        <v>881</v>
      </c>
      <c r="M893" t="str">
        <f t="shared" ca="1" si="557"/>
        <v>K99KT</v>
      </c>
      <c r="N893">
        <f t="shared" ca="1" si="592"/>
        <v>0</v>
      </c>
      <c r="O893">
        <f t="shared" ca="1" si="593"/>
        <v>0</v>
      </c>
      <c r="P893">
        <f t="shared" ca="1" si="593"/>
        <v>0</v>
      </c>
      <c r="Q893">
        <f t="shared" ca="1" si="593"/>
        <v>0</v>
      </c>
      <c r="R893">
        <f t="shared" ca="1" si="593"/>
        <v>0</v>
      </c>
      <c r="S893">
        <f t="shared" ca="1" si="593"/>
        <v>0</v>
      </c>
      <c r="T893">
        <f t="shared" ca="1" si="593"/>
        <v>0</v>
      </c>
      <c r="U893">
        <f t="shared" ca="1" si="593"/>
        <v>0</v>
      </c>
      <c r="V893">
        <f t="shared" ca="1" si="593"/>
        <v>2</v>
      </c>
      <c r="W893">
        <f t="shared" ca="1" si="593"/>
        <v>1</v>
      </c>
      <c r="X893">
        <f t="shared" ca="1" si="593"/>
        <v>0</v>
      </c>
      <c r="Y893">
        <f t="shared" ca="1" si="593"/>
        <v>0</v>
      </c>
      <c r="Z893">
        <f t="shared" ca="1" si="593"/>
        <v>2</v>
      </c>
      <c r="AA893">
        <f t="shared" ca="1" si="593"/>
        <v>0</v>
      </c>
      <c r="AB893">
        <f t="shared" ca="1" si="571"/>
        <v>5</v>
      </c>
      <c r="AC893" t="b">
        <f t="shared" ca="1" si="558"/>
        <v>0</v>
      </c>
      <c r="AD893" t="b">
        <f t="shared" ca="1" si="559"/>
        <v>0</v>
      </c>
      <c r="AE893" t="b">
        <f t="shared" ca="1" si="560"/>
        <v>0</v>
      </c>
      <c r="AF893" t="b">
        <f t="shared" ca="1" si="561"/>
        <v>0</v>
      </c>
      <c r="AG893" t="b">
        <f t="shared" ca="1" si="562"/>
        <v>1</v>
      </c>
      <c r="AH893" t="b">
        <f t="shared" ca="1" si="563"/>
        <v>0</v>
      </c>
      <c r="AI893" t="b">
        <f t="shared" ca="1" si="564"/>
        <v>0</v>
      </c>
      <c r="AJ893">
        <f t="shared" ca="1" si="572"/>
        <v>1</v>
      </c>
      <c r="AK893">
        <f t="shared" ca="1" si="565"/>
        <v>30881</v>
      </c>
      <c r="AL893">
        <f t="shared" ca="1" si="566"/>
        <v>600</v>
      </c>
      <c r="AM893" s="19">
        <f t="shared" ca="1" si="567"/>
        <v>94800</v>
      </c>
      <c r="AN893" t="str">
        <f ca="1">IF($C893=0,"",
VLOOKUP(MID($E893,1,1),TRANSF2,2,FALSE)
&amp; VLOOKUP(MID($E893,2,1),TRANSF2,2,FALSE)
&amp; VLOOKUP(MID($E893,3,1),TRANSF2,2,FALSE)
&amp; VLOOKUP(MID($E893,4,1),TRANSF2,2,FALSE)
&amp; VLOOKUP(MID($E893,5,1),TRANSF2,2,FALSE)
)</f>
        <v>PENPP</v>
      </c>
      <c r="AO893" t="str">
        <f t="shared" ca="1" si="573"/>
        <v>PENPP 235</v>
      </c>
      <c r="AP893" t="str">
        <f ca="1"/>
        <v>OHHCA 391</v>
      </c>
      <c r="AQ893" t="str" cm="1">
        <f t="array" aca="1" ref="AQ893:AR893" ca="1">IF($C893=0,"",_xlfn.TEXTSPLIT(AP893," "))</f>
        <v>OHHCA</v>
      </c>
      <c r="AR893" t="str">
        <f ca="1"/>
        <v>391</v>
      </c>
      <c r="AS893">
        <f t="shared" ca="1" si="574"/>
        <v>391</v>
      </c>
      <c r="AT893">
        <f ca="1"/>
        <v>881</v>
      </c>
      <c r="AU893" t="str">
        <f ca="1">IF($C893=0,"",
VLOOKUP(MID(AQ893,1,1),REVTRANS2,2,FALSE)
&amp; VLOOKUP(MID(AQ893,2,1),REVTRANS2,2,FALSE)
&amp; VLOOKUP(MID(AQ893,3,1),REVTRANS2,2,FALSE)
&amp; VLOOKUP(MID(AQ893,4,1),REVTRANS2,2,FALSE)
&amp; VLOOKUP(MID(AQ893,5,1),REVTRANS2,2,FALSE)
)</f>
        <v>K883J</v>
      </c>
      <c r="AV893">
        <f t="shared" ca="1" si="590"/>
        <v>0</v>
      </c>
      <c r="AW893">
        <f t="shared" ca="1" si="589"/>
        <v>0</v>
      </c>
      <c r="AX893">
        <f t="shared" ca="1" si="589"/>
        <v>1</v>
      </c>
      <c r="AY893">
        <f t="shared" ca="1" si="589"/>
        <v>0</v>
      </c>
      <c r="AZ893">
        <f t="shared" ca="1" si="589"/>
        <v>0</v>
      </c>
      <c r="BA893">
        <f t="shared" ca="1" si="589"/>
        <v>0</v>
      </c>
      <c r="BB893">
        <f t="shared" ca="1" si="589"/>
        <v>0</v>
      </c>
      <c r="BC893">
        <f t="shared" ca="1" si="589"/>
        <v>2</v>
      </c>
      <c r="BD893">
        <f t="shared" ca="1" si="589"/>
        <v>0</v>
      </c>
      <c r="BE893">
        <f t="shared" ca="1" si="589"/>
        <v>0</v>
      </c>
      <c r="BF893">
        <f t="shared" ca="1" si="589"/>
        <v>0</v>
      </c>
      <c r="BG893">
        <f t="shared" ca="1" si="589"/>
        <v>1</v>
      </c>
      <c r="BH893">
        <f t="shared" ca="1" si="589"/>
        <v>0</v>
      </c>
      <c r="BI893" s="37">
        <f t="shared" ca="1" si="589"/>
        <v>1</v>
      </c>
      <c r="BJ893" t="b">
        <f t="shared" ca="1" si="575"/>
        <v>0</v>
      </c>
      <c r="BK893" t="b">
        <f t="shared" ca="1" si="576"/>
        <v>0</v>
      </c>
      <c r="BL893" t="b">
        <f t="shared" ca="1" si="577"/>
        <v>0</v>
      </c>
      <c r="BM893" t="b">
        <f t="shared" ca="1" si="578"/>
        <v>1</v>
      </c>
      <c r="BN893" t="b">
        <f t="shared" ca="1" si="579"/>
        <v>0</v>
      </c>
      <c r="BO893" t="b">
        <f t="shared" ca="1" si="580"/>
        <v>0</v>
      </c>
      <c r="BP893" t="b">
        <f t="shared" ca="1" si="581"/>
        <v>0</v>
      </c>
      <c r="BQ893">
        <f t="shared" ca="1" si="582"/>
        <v>1</v>
      </c>
      <c r="BR893">
        <f t="shared" ca="1" si="583"/>
        <v>40881</v>
      </c>
      <c r="BS893" cm="1">
        <f t="array" aca="1" ref="BS893" ca="1">IF($C893=0,"",RANK(BR893,OFFSET(KKK,0,0,LAST,1),-1))</f>
        <v>664</v>
      </c>
      <c r="BT893" s="19">
        <f t="shared" ca="1" si="584"/>
        <v>259624</v>
      </c>
    </row>
    <row r="894" spans="1:72">
      <c r="A894">
        <v>882</v>
      </c>
      <c r="C894" s="9" t="str">
        <f t="shared" ca="1" si="553"/>
        <v>A665A 84</v>
      </c>
      <c r="D894">
        <f t="shared" ca="1" si="555"/>
        <v>8</v>
      </c>
      <c r="E894" t="str">
        <f t="shared" ca="1" si="568"/>
        <v>A665A</v>
      </c>
      <c r="F894" t="str">
        <f t="shared" ca="1" si="556"/>
        <v>PFFEP</v>
      </c>
      <c r="G894" t="str">
        <f t="shared" ca="1" si="569"/>
        <v>PFFEP 84</v>
      </c>
      <c r="H894" t="str">
        <f ca="1"/>
        <v>OIIPP 777</v>
      </c>
      <c r="I894" t="str" cm="1">
        <f t="array" aca="1" ref="I894:J894" ca="1">IF($C894=0,"",_xlfn.TEXTSPLIT(H894," "))</f>
        <v>OIIPP</v>
      </c>
      <c r="J894" t="str">
        <f ca="1"/>
        <v>777</v>
      </c>
      <c r="K894">
        <f t="shared" ca="1" si="570"/>
        <v>777</v>
      </c>
      <c r="L894">
        <f ca="1"/>
        <v>882</v>
      </c>
      <c r="M894" t="str">
        <f t="shared" ca="1" si="557"/>
        <v>K99AA</v>
      </c>
      <c r="N894">
        <f t="shared" ca="1" si="592"/>
        <v>0</v>
      </c>
      <c r="O894">
        <f t="shared" ca="1" si="593"/>
        <v>0</v>
      </c>
      <c r="P894">
        <f t="shared" ca="1" si="593"/>
        <v>0</v>
      </c>
      <c r="Q894">
        <f t="shared" ca="1" si="593"/>
        <v>0</v>
      </c>
      <c r="R894">
        <f t="shared" ca="1" si="593"/>
        <v>0</v>
      </c>
      <c r="S894">
        <f t="shared" ca="1" si="593"/>
        <v>0</v>
      </c>
      <c r="T894">
        <f t="shared" ca="1" si="593"/>
        <v>0</v>
      </c>
      <c r="U894">
        <f t="shared" ca="1" si="593"/>
        <v>0</v>
      </c>
      <c r="V894">
        <f t="shared" ca="1" si="593"/>
        <v>2</v>
      </c>
      <c r="W894">
        <f t="shared" ca="1" si="593"/>
        <v>0</v>
      </c>
      <c r="X894">
        <f t="shared" ca="1" si="593"/>
        <v>0</v>
      </c>
      <c r="Y894">
        <f t="shared" ca="1" si="593"/>
        <v>0</v>
      </c>
      <c r="Z894">
        <f t="shared" ca="1" si="593"/>
        <v>1</v>
      </c>
      <c r="AA894">
        <f t="shared" ca="1" si="593"/>
        <v>2</v>
      </c>
      <c r="AB894">
        <f t="shared" ca="1" si="571"/>
        <v>5</v>
      </c>
      <c r="AC894" t="b">
        <f t="shared" ca="1" si="558"/>
        <v>0</v>
      </c>
      <c r="AD894" t="b">
        <f t="shared" ca="1" si="559"/>
        <v>0</v>
      </c>
      <c r="AE894" t="b">
        <f t="shared" ca="1" si="560"/>
        <v>0</v>
      </c>
      <c r="AF894" t="b">
        <f t="shared" ca="1" si="561"/>
        <v>0</v>
      </c>
      <c r="AG894" t="b">
        <f t="shared" ca="1" si="562"/>
        <v>1</v>
      </c>
      <c r="AH894" t="b">
        <f t="shared" ca="1" si="563"/>
        <v>0</v>
      </c>
      <c r="AI894" t="b">
        <f t="shared" ca="1" si="564"/>
        <v>0</v>
      </c>
      <c r="AJ894">
        <f t="shared" ca="1" si="572"/>
        <v>1</v>
      </c>
      <c r="AK894">
        <f t="shared" ca="1" si="565"/>
        <v>30882</v>
      </c>
      <c r="AL894">
        <f t="shared" ca="1" si="566"/>
        <v>601</v>
      </c>
      <c r="AM894" s="19">
        <f t="shared" ca="1" si="567"/>
        <v>466977</v>
      </c>
      <c r="AN894" t="str">
        <f ca="1">IF($C894=0,"",
VLOOKUP(MID($E894,1,1),TRANSF2,2,FALSE)
&amp; VLOOKUP(MID($E894,2,1),TRANSF2,2,FALSE)
&amp; VLOOKUP(MID($E894,3,1),TRANSF2,2,FALSE)
&amp; VLOOKUP(MID($E894,4,1),TRANSF2,2,FALSE)
&amp; VLOOKUP(MID($E894,5,1),TRANSF2,2,FALSE)
)</f>
        <v>PFFEP</v>
      </c>
      <c r="AO894" t="str">
        <f t="shared" ca="1" si="573"/>
        <v>PFFEP 84</v>
      </c>
      <c r="AP894" t="str">
        <f ca="1"/>
        <v>OHHDD 459</v>
      </c>
      <c r="AQ894" t="str" cm="1">
        <f t="array" aca="1" ref="AQ894:AR894" ca="1">IF($C894=0,"",_xlfn.TEXTSPLIT(AP894," "))</f>
        <v>OHHDD</v>
      </c>
      <c r="AR894" t="str">
        <f ca="1"/>
        <v>459</v>
      </c>
      <c r="AS894">
        <f t="shared" ca="1" si="574"/>
        <v>459</v>
      </c>
      <c r="AT894">
        <f ca="1"/>
        <v>882</v>
      </c>
      <c r="AU894" t="str">
        <f ca="1">IF($C894=0,"",
VLOOKUP(MID(AQ894,1,1),REVTRANS2,2,FALSE)
&amp; VLOOKUP(MID(AQ894,2,1),REVTRANS2,2,FALSE)
&amp; VLOOKUP(MID(AQ894,3,1),REVTRANS2,2,FALSE)
&amp; VLOOKUP(MID(AQ894,4,1),REVTRANS2,2,FALSE)
&amp; VLOOKUP(MID(AQ894,5,1),REVTRANS2,2,FALSE)
)</f>
        <v>K8844</v>
      </c>
      <c r="AV894">
        <f t="shared" ca="1" si="590"/>
        <v>0</v>
      </c>
      <c r="AW894">
        <f t="shared" ca="1" si="589"/>
        <v>0</v>
      </c>
      <c r="AX894">
        <f t="shared" ca="1" si="589"/>
        <v>0</v>
      </c>
      <c r="AY894">
        <f t="shared" ca="1" si="589"/>
        <v>2</v>
      </c>
      <c r="AZ894">
        <f t="shared" ca="1" si="589"/>
        <v>0</v>
      </c>
      <c r="BA894">
        <f t="shared" ca="1" si="589"/>
        <v>0</v>
      </c>
      <c r="BB894">
        <f t="shared" ca="1" si="589"/>
        <v>0</v>
      </c>
      <c r="BC894">
        <f t="shared" ca="1" si="589"/>
        <v>2</v>
      </c>
      <c r="BD894">
        <f t="shared" ca="1" si="589"/>
        <v>0</v>
      </c>
      <c r="BE894">
        <f t="shared" ca="1" si="589"/>
        <v>0</v>
      </c>
      <c r="BF894">
        <f t="shared" ca="1" si="589"/>
        <v>0</v>
      </c>
      <c r="BG894">
        <f t="shared" ref="AW894:BI957" ca="1" si="594">IF($C894=0,"",(LEN($AU894)-LEN(SUBSTITUTE($AU894,BG$11,""))))</f>
        <v>1</v>
      </c>
      <c r="BH894">
        <f t="shared" ca="1" si="594"/>
        <v>0</v>
      </c>
      <c r="BI894" s="37">
        <f t="shared" ca="1" si="594"/>
        <v>0</v>
      </c>
      <c r="BJ894" t="b">
        <f t="shared" ca="1" si="575"/>
        <v>0</v>
      </c>
      <c r="BK894" t="b">
        <f t="shared" ca="1" si="576"/>
        <v>0</v>
      </c>
      <c r="BL894" t="b">
        <f t="shared" ca="1" si="577"/>
        <v>0</v>
      </c>
      <c r="BM894" t="b">
        <f t="shared" ca="1" si="578"/>
        <v>0</v>
      </c>
      <c r="BN894" t="b">
        <f t="shared" ca="1" si="579"/>
        <v>1</v>
      </c>
      <c r="BO894" t="b">
        <f t="shared" ca="1" si="580"/>
        <v>0</v>
      </c>
      <c r="BP894" t="b">
        <f t="shared" ca="1" si="581"/>
        <v>0</v>
      </c>
      <c r="BQ894">
        <f t="shared" ca="1" si="582"/>
        <v>1</v>
      </c>
      <c r="BR894">
        <f t="shared" ca="1" si="583"/>
        <v>30882</v>
      </c>
      <c r="BS894" cm="1">
        <f t="array" aca="1" ref="BS894" ca="1">IF($C894=0,"",RANK(BR894,OFFSET(KKK,0,0,LAST,1),-1))</f>
        <v>431</v>
      </c>
      <c r="BT894" s="19">
        <f t="shared" ca="1" si="584"/>
        <v>197829</v>
      </c>
    </row>
    <row r="895" spans="1:72">
      <c r="A895">
        <v>883</v>
      </c>
      <c r="C895" s="9" t="str">
        <f t="shared" ca="1" si="553"/>
        <v>223J3 766</v>
      </c>
      <c r="D895">
        <f t="shared" ca="1" si="555"/>
        <v>9</v>
      </c>
      <c r="E895" t="str">
        <f t="shared" ca="1" si="568"/>
        <v>223J3</v>
      </c>
      <c r="F895" t="str">
        <f t="shared" ca="1" si="556"/>
        <v>BBCMC</v>
      </c>
      <c r="G895" t="str">
        <f t="shared" ca="1" si="569"/>
        <v>BBCMC 766</v>
      </c>
      <c r="H895" t="str">
        <f ca="1"/>
        <v>OIMDF 441</v>
      </c>
      <c r="I895" t="str" cm="1">
        <f t="array" aca="1" ref="I895:J895" ca="1">IF($C895=0,"",_xlfn.TEXTSPLIT(H895," "))</f>
        <v>OIMDF</v>
      </c>
      <c r="J895" t="str">
        <f ca="1"/>
        <v>441</v>
      </c>
      <c r="K895">
        <f t="shared" ca="1" si="570"/>
        <v>441</v>
      </c>
      <c r="L895">
        <f ca="1"/>
        <v>883</v>
      </c>
      <c r="M895" t="str">
        <f t="shared" ca="1" si="557"/>
        <v>K9J46</v>
      </c>
      <c r="N895">
        <f t="shared" ca="1" si="592"/>
        <v>0</v>
      </c>
      <c r="O895">
        <f t="shared" ca="1" si="593"/>
        <v>0</v>
      </c>
      <c r="P895">
        <f t="shared" ca="1" si="593"/>
        <v>0</v>
      </c>
      <c r="Q895">
        <f t="shared" ca="1" si="593"/>
        <v>1</v>
      </c>
      <c r="R895">
        <f t="shared" ca="1" si="593"/>
        <v>0</v>
      </c>
      <c r="S895">
        <f t="shared" ca="1" si="593"/>
        <v>1</v>
      </c>
      <c r="T895">
        <f t="shared" ca="1" si="593"/>
        <v>0</v>
      </c>
      <c r="U895">
        <f t="shared" ca="1" si="593"/>
        <v>0</v>
      </c>
      <c r="V895">
        <f t="shared" ca="1" si="593"/>
        <v>1</v>
      </c>
      <c r="W895">
        <f t="shared" ca="1" si="593"/>
        <v>0</v>
      </c>
      <c r="X895">
        <f t="shared" ca="1" si="593"/>
        <v>1</v>
      </c>
      <c r="Y895">
        <f t="shared" ca="1" si="593"/>
        <v>0</v>
      </c>
      <c r="Z895">
        <f t="shared" ca="1" si="593"/>
        <v>1</v>
      </c>
      <c r="AA895">
        <f t="shared" ca="1" si="593"/>
        <v>0</v>
      </c>
      <c r="AB895">
        <f t="shared" ca="1" si="571"/>
        <v>5</v>
      </c>
      <c r="AC895" t="b">
        <f t="shared" ca="1" si="558"/>
        <v>0</v>
      </c>
      <c r="AD895" t="b">
        <f t="shared" ca="1" si="559"/>
        <v>0</v>
      </c>
      <c r="AE895" t="b">
        <f t="shared" ca="1" si="560"/>
        <v>0</v>
      </c>
      <c r="AF895" t="b">
        <f t="shared" ca="1" si="561"/>
        <v>0</v>
      </c>
      <c r="AG895" t="b">
        <f t="shared" ca="1" si="562"/>
        <v>0</v>
      </c>
      <c r="AH895" t="b">
        <f t="shared" ca="1" si="563"/>
        <v>0</v>
      </c>
      <c r="AI895" t="b">
        <f t="shared" ca="1" si="564"/>
        <v>1</v>
      </c>
      <c r="AJ895">
        <f t="shared" ca="1" si="572"/>
        <v>1</v>
      </c>
      <c r="AK895">
        <f t="shared" ca="1" si="565"/>
        <v>10883</v>
      </c>
      <c r="AL895">
        <f t="shared" ca="1" si="566"/>
        <v>172</v>
      </c>
      <c r="AM895" s="19">
        <f t="shared" ca="1" si="567"/>
        <v>75852</v>
      </c>
      <c r="AN895" t="str">
        <f ca="1">IF($C895=0,"",
VLOOKUP(MID($E895,1,1),TRANSF2,2,FALSE)
&amp; VLOOKUP(MID($E895,2,1),TRANSF2,2,FALSE)
&amp; VLOOKUP(MID($E895,3,1),TRANSF2,2,FALSE)
&amp; VLOOKUP(MID($E895,4,1),TRANSF2,2,FALSE)
&amp; VLOOKUP(MID($E895,5,1),TRANSF2,2,FALSE)
)</f>
        <v>BBCAC</v>
      </c>
      <c r="AO895" t="str">
        <f t="shared" ca="1" si="573"/>
        <v>BBCAC 766</v>
      </c>
      <c r="AP895" t="str">
        <f ca="1"/>
        <v>OHHFF 915</v>
      </c>
      <c r="AQ895" t="str" cm="1">
        <f t="array" aca="1" ref="AQ895:AR895" ca="1">IF($C895=0,"",_xlfn.TEXTSPLIT(AP895," "))</f>
        <v>OHHFF</v>
      </c>
      <c r="AR895" t="str">
        <f ca="1"/>
        <v>915</v>
      </c>
      <c r="AS895">
        <f t="shared" ca="1" si="574"/>
        <v>915</v>
      </c>
      <c r="AT895">
        <f ca="1"/>
        <v>883</v>
      </c>
      <c r="AU895" t="str">
        <f ca="1">IF($C895=0,"",
VLOOKUP(MID(AQ895,1,1),REVTRANS2,2,FALSE)
&amp; VLOOKUP(MID(AQ895,2,1),REVTRANS2,2,FALSE)
&amp; VLOOKUP(MID(AQ895,3,1),REVTRANS2,2,FALSE)
&amp; VLOOKUP(MID(AQ895,4,1),REVTRANS2,2,FALSE)
&amp; VLOOKUP(MID(AQ895,5,1),REVTRANS2,2,FALSE)
)</f>
        <v>K8866</v>
      </c>
      <c r="AV895">
        <f t="shared" ca="1" si="590"/>
        <v>0</v>
      </c>
      <c r="AW895">
        <f t="shared" ca="1" si="594"/>
        <v>0</v>
      </c>
      <c r="AX895">
        <f t="shared" ca="1" si="594"/>
        <v>0</v>
      </c>
      <c r="AY895">
        <f t="shared" ca="1" si="594"/>
        <v>0</v>
      </c>
      <c r="AZ895">
        <f t="shared" ca="1" si="594"/>
        <v>0</v>
      </c>
      <c r="BA895">
        <f t="shared" ca="1" si="594"/>
        <v>2</v>
      </c>
      <c r="BB895">
        <f t="shared" ca="1" si="594"/>
        <v>0</v>
      </c>
      <c r="BC895">
        <f t="shared" ca="1" si="594"/>
        <v>2</v>
      </c>
      <c r="BD895">
        <f t="shared" ca="1" si="594"/>
        <v>0</v>
      </c>
      <c r="BE895">
        <f t="shared" ca="1" si="594"/>
        <v>0</v>
      </c>
      <c r="BF895">
        <f t="shared" ca="1" si="594"/>
        <v>0</v>
      </c>
      <c r="BG895">
        <f t="shared" ca="1" si="594"/>
        <v>1</v>
      </c>
      <c r="BH895">
        <f t="shared" ca="1" si="594"/>
        <v>0</v>
      </c>
      <c r="BI895" s="37">
        <f t="shared" ca="1" si="594"/>
        <v>0</v>
      </c>
      <c r="BJ895" t="b">
        <f t="shared" ca="1" si="575"/>
        <v>0</v>
      </c>
      <c r="BK895" t="b">
        <f t="shared" ca="1" si="576"/>
        <v>0</v>
      </c>
      <c r="BL895" t="b">
        <f t="shared" ca="1" si="577"/>
        <v>0</v>
      </c>
      <c r="BM895" t="b">
        <f t="shared" ca="1" si="578"/>
        <v>0</v>
      </c>
      <c r="BN895" t="b">
        <f t="shared" ca="1" si="579"/>
        <v>1</v>
      </c>
      <c r="BO895" t="b">
        <f t="shared" ca="1" si="580"/>
        <v>0</v>
      </c>
      <c r="BP895" t="b">
        <f t="shared" ca="1" si="581"/>
        <v>0</v>
      </c>
      <c r="BQ895">
        <f t="shared" ca="1" si="582"/>
        <v>1</v>
      </c>
      <c r="BR895">
        <f t="shared" ca="1" si="583"/>
        <v>30883</v>
      </c>
      <c r="BS895" cm="1">
        <f t="array" aca="1" ref="BS895" ca="1">IF($C895=0,"",RANK(BR895,OFFSET(KKK,0,0,LAST,1),-1))</f>
        <v>432</v>
      </c>
      <c r="BT895" s="19">
        <f t="shared" ca="1" si="584"/>
        <v>395280</v>
      </c>
    </row>
    <row r="896" spans="1:72">
      <c r="A896">
        <v>884</v>
      </c>
      <c r="C896" s="9" t="str">
        <f t="shared" ca="1" si="553"/>
        <v>T63AJ 741</v>
      </c>
      <c r="D896">
        <f t="shared" ca="1" si="555"/>
        <v>9</v>
      </c>
      <c r="E896" t="str">
        <f t="shared" ca="1" si="568"/>
        <v>T63AJ</v>
      </c>
      <c r="F896" t="str">
        <f t="shared" ca="1" si="556"/>
        <v>LFCPM</v>
      </c>
      <c r="G896" t="str">
        <f t="shared" ca="1" si="569"/>
        <v>LFCPM 741</v>
      </c>
      <c r="H896" t="str">
        <f ca="1"/>
        <v>OIOCC 816</v>
      </c>
      <c r="I896" t="str" cm="1">
        <f t="array" aca="1" ref="I896:J896" ca="1">IF($C896=0,"",_xlfn.TEXTSPLIT(H896," "))</f>
        <v>OIOCC</v>
      </c>
      <c r="J896" t="str">
        <f ca="1"/>
        <v>816</v>
      </c>
      <c r="K896">
        <f t="shared" ca="1" si="570"/>
        <v>816</v>
      </c>
      <c r="L896">
        <f ca="1"/>
        <v>884</v>
      </c>
      <c r="M896" t="str">
        <f t="shared" ca="1" si="557"/>
        <v>K9K33</v>
      </c>
      <c r="N896">
        <f t="shared" ca="1" si="592"/>
        <v>0</v>
      </c>
      <c r="O896">
        <f t="shared" ca="1" si="593"/>
        <v>0</v>
      </c>
      <c r="P896">
        <f t="shared" ca="1" si="593"/>
        <v>2</v>
      </c>
      <c r="Q896">
        <f t="shared" ca="1" si="593"/>
        <v>0</v>
      </c>
      <c r="R896">
        <f t="shared" ca="1" si="593"/>
        <v>0</v>
      </c>
      <c r="S896">
        <f t="shared" ca="1" si="593"/>
        <v>0</v>
      </c>
      <c r="T896">
        <f t="shared" ca="1" si="593"/>
        <v>0</v>
      </c>
      <c r="U896">
        <f t="shared" ca="1" si="593"/>
        <v>0</v>
      </c>
      <c r="V896">
        <f t="shared" ca="1" si="593"/>
        <v>1</v>
      </c>
      <c r="W896">
        <f t="shared" ca="1" si="593"/>
        <v>0</v>
      </c>
      <c r="X896">
        <f t="shared" ca="1" si="593"/>
        <v>0</v>
      </c>
      <c r="Y896">
        <f t="shared" ca="1" si="593"/>
        <v>0</v>
      </c>
      <c r="Z896">
        <f t="shared" ca="1" si="593"/>
        <v>2</v>
      </c>
      <c r="AA896">
        <f t="shared" ca="1" si="593"/>
        <v>0</v>
      </c>
      <c r="AB896">
        <f t="shared" ca="1" si="571"/>
        <v>5</v>
      </c>
      <c r="AC896" t="b">
        <f t="shared" ca="1" si="558"/>
        <v>0</v>
      </c>
      <c r="AD896" t="b">
        <f t="shared" ca="1" si="559"/>
        <v>0</v>
      </c>
      <c r="AE896" t="b">
        <f t="shared" ca="1" si="560"/>
        <v>0</v>
      </c>
      <c r="AF896" t="b">
        <f t="shared" ca="1" si="561"/>
        <v>0</v>
      </c>
      <c r="AG896" t="b">
        <f t="shared" ca="1" si="562"/>
        <v>1</v>
      </c>
      <c r="AH896" t="b">
        <f t="shared" ca="1" si="563"/>
        <v>0</v>
      </c>
      <c r="AI896" t="b">
        <f t="shared" ca="1" si="564"/>
        <v>0</v>
      </c>
      <c r="AJ896">
        <f t="shared" ca="1" si="572"/>
        <v>1</v>
      </c>
      <c r="AK896">
        <f t="shared" ca="1" si="565"/>
        <v>30884</v>
      </c>
      <c r="AL896">
        <f t="shared" ca="1" si="566"/>
        <v>602</v>
      </c>
      <c r="AM896" s="19">
        <f t="shared" ca="1" si="567"/>
        <v>491232</v>
      </c>
      <c r="AN896" t="str">
        <f ca="1">IF($C896=0,"",
VLOOKUP(MID($E896,1,1),TRANSF2,2,FALSE)
&amp; VLOOKUP(MID($E896,2,1),TRANSF2,2,FALSE)
&amp; VLOOKUP(MID($E896,3,1),TRANSF2,2,FALSE)
&amp; VLOOKUP(MID($E896,4,1),TRANSF2,2,FALSE)
&amp; VLOOKUP(MID($E896,5,1),TRANSF2,2,FALSE)
)</f>
        <v>LFCPA</v>
      </c>
      <c r="AO896" t="str">
        <f t="shared" ca="1" si="573"/>
        <v>LFCPA 741</v>
      </c>
      <c r="AP896" t="str">
        <f ca="1"/>
        <v>OHHOO 515</v>
      </c>
      <c r="AQ896" t="str" cm="1">
        <f t="array" aca="1" ref="AQ896:AR896" ca="1">IF($C896=0,"",_xlfn.TEXTSPLIT(AP896," "))</f>
        <v>OHHOO</v>
      </c>
      <c r="AR896" t="str">
        <f ca="1"/>
        <v>515</v>
      </c>
      <c r="AS896">
        <f t="shared" ca="1" si="574"/>
        <v>515</v>
      </c>
      <c r="AT896">
        <f ca="1"/>
        <v>884</v>
      </c>
      <c r="AU896" t="str">
        <f ca="1">IF($C896=0,"",
VLOOKUP(MID(AQ896,1,1),REVTRANS2,2,FALSE)
&amp; VLOOKUP(MID(AQ896,2,1),REVTRANS2,2,FALSE)
&amp; VLOOKUP(MID(AQ896,3,1),REVTRANS2,2,FALSE)
&amp; VLOOKUP(MID(AQ896,4,1),REVTRANS2,2,FALSE)
&amp; VLOOKUP(MID(AQ896,5,1),REVTRANS2,2,FALSE)
)</f>
        <v>K88KK</v>
      </c>
      <c r="AV896">
        <f t="shared" ca="1" si="590"/>
        <v>0</v>
      </c>
      <c r="AW896">
        <f t="shared" ca="1" si="594"/>
        <v>0</v>
      </c>
      <c r="AX896">
        <f t="shared" ca="1" si="594"/>
        <v>0</v>
      </c>
      <c r="AY896">
        <f t="shared" ca="1" si="594"/>
        <v>0</v>
      </c>
      <c r="AZ896">
        <f t="shared" ca="1" si="594"/>
        <v>0</v>
      </c>
      <c r="BA896">
        <f t="shared" ca="1" si="594"/>
        <v>0</v>
      </c>
      <c r="BB896">
        <f t="shared" ca="1" si="594"/>
        <v>0</v>
      </c>
      <c r="BC896">
        <f t="shared" ca="1" si="594"/>
        <v>2</v>
      </c>
      <c r="BD896">
        <f t="shared" ca="1" si="594"/>
        <v>0</v>
      </c>
      <c r="BE896">
        <f t="shared" ca="1" si="594"/>
        <v>0</v>
      </c>
      <c r="BF896">
        <f t="shared" ca="1" si="594"/>
        <v>0</v>
      </c>
      <c r="BG896">
        <f t="shared" ca="1" si="594"/>
        <v>3</v>
      </c>
      <c r="BH896">
        <f t="shared" ca="1" si="594"/>
        <v>0</v>
      </c>
      <c r="BI896" s="37">
        <f t="shared" ca="1" si="594"/>
        <v>0</v>
      </c>
      <c r="BJ896" t="b">
        <f t="shared" ca="1" si="575"/>
        <v>0</v>
      </c>
      <c r="BK896" t="b">
        <f t="shared" ca="1" si="576"/>
        <v>0</v>
      </c>
      <c r="BL896" t="b">
        <f t="shared" ca="1" si="577"/>
        <v>1</v>
      </c>
      <c r="BM896" t="b">
        <f t="shared" ca="1" si="578"/>
        <v>0</v>
      </c>
      <c r="BN896" t="b">
        <f t="shared" ca="1" si="579"/>
        <v>0</v>
      </c>
      <c r="BO896" t="b">
        <f t="shared" ca="1" si="580"/>
        <v>0</v>
      </c>
      <c r="BP896" t="b">
        <f t="shared" ca="1" si="581"/>
        <v>0</v>
      </c>
      <c r="BQ896">
        <f t="shared" ca="1" si="582"/>
        <v>1</v>
      </c>
      <c r="BR896">
        <f t="shared" ca="1" si="583"/>
        <v>50884</v>
      </c>
      <c r="BS896" cm="1">
        <f t="array" aca="1" ref="BS896" ca="1">IF($C896=0,"",RANK(BR896,OFFSET(KKK,0,0,LAST,1),-1))</f>
        <v>793</v>
      </c>
      <c r="BT896" s="19">
        <f t="shared" ca="1" si="584"/>
        <v>408395</v>
      </c>
    </row>
    <row r="897" spans="1:72">
      <c r="A897">
        <v>885</v>
      </c>
      <c r="C897" s="9" t="str">
        <f t="shared" ca="1" si="553"/>
        <v>62K97 760</v>
      </c>
      <c r="D897">
        <f t="shared" ca="1" si="555"/>
        <v>9</v>
      </c>
      <c r="E897" t="str">
        <f t="shared" ca="1" si="568"/>
        <v>62K97</v>
      </c>
      <c r="F897" t="str">
        <f t="shared" ca="1" si="556"/>
        <v>FBOIG</v>
      </c>
      <c r="G897" t="str">
        <f t="shared" ca="1" si="569"/>
        <v>FBOIG 760</v>
      </c>
      <c r="H897" t="str">
        <f ca="1"/>
        <v>OLIII 274</v>
      </c>
      <c r="I897" t="str" cm="1">
        <f t="array" aca="1" ref="I897:J897" ca="1">IF($C897=0,"",_xlfn.TEXTSPLIT(H897," "))</f>
        <v>OLIII</v>
      </c>
      <c r="J897" t="str">
        <f ca="1"/>
        <v>274</v>
      </c>
      <c r="K897">
        <f t="shared" ca="1" si="570"/>
        <v>274</v>
      </c>
      <c r="L897">
        <f ca="1"/>
        <v>885</v>
      </c>
      <c r="M897" t="str">
        <f t="shared" ca="1" si="557"/>
        <v>KT999</v>
      </c>
      <c r="N897">
        <f t="shared" ca="1" si="592"/>
        <v>0</v>
      </c>
      <c r="O897">
        <f t="shared" ref="O897:AA906" ca="1" si="595">IF($C897=0,"",(LEN($M897)-LEN(SUBSTITUTE($M897,O$11,""))))</f>
        <v>0</v>
      </c>
      <c r="P897">
        <f t="shared" ca="1" si="595"/>
        <v>0</v>
      </c>
      <c r="Q897">
        <f t="shared" ca="1" si="595"/>
        <v>0</v>
      </c>
      <c r="R897">
        <f t="shared" ca="1" si="595"/>
        <v>0</v>
      </c>
      <c r="S897">
        <f t="shared" ca="1" si="595"/>
        <v>0</v>
      </c>
      <c r="T897">
        <f t="shared" ca="1" si="595"/>
        <v>0</v>
      </c>
      <c r="U897">
        <f t="shared" ca="1" si="595"/>
        <v>0</v>
      </c>
      <c r="V897">
        <f t="shared" ca="1" si="595"/>
        <v>3</v>
      </c>
      <c r="W897">
        <f t="shared" ca="1" si="595"/>
        <v>1</v>
      </c>
      <c r="X897">
        <f t="shared" ca="1" si="595"/>
        <v>0</v>
      </c>
      <c r="Y897">
        <f t="shared" ca="1" si="595"/>
        <v>0</v>
      </c>
      <c r="Z897">
        <f t="shared" ca="1" si="595"/>
        <v>1</v>
      </c>
      <c r="AA897">
        <f t="shared" ca="1" si="595"/>
        <v>0</v>
      </c>
      <c r="AB897">
        <f t="shared" ca="1" si="571"/>
        <v>5</v>
      </c>
      <c r="AC897" t="b">
        <f t="shared" ca="1" si="558"/>
        <v>0</v>
      </c>
      <c r="AD897" t="b">
        <f t="shared" ca="1" si="559"/>
        <v>0</v>
      </c>
      <c r="AE897" t="b">
        <f t="shared" ca="1" si="560"/>
        <v>0</v>
      </c>
      <c r="AF897" t="b">
        <f t="shared" ca="1" si="561"/>
        <v>1</v>
      </c>
      <c r="AG897" t="b">
        <f t="shared" ca="1" si="562"/>
        <v>0</v>
      </c>
      <c r="AH897" t="b">
        <f t="shared" ca="1" si="563"/>
        <v>0</v>
      </c>
      <c r="AI897" t="b">
        <f t="shared" ca="1" si="564"/>
        <v>0</v>
      </c>
      <c r="AJ897">
        <f t="shared" ca="1" si="572"/>
        <v>1</v>
      </c>
      <c r="AK897">
        <f t="shared" ca="1" si="565"/>
        <v>40885</v>
      </c>
      <c r="AL897">
        <f t="shared" ca="1" si="566"/>
        <v>780</v>
      </c>
      <c r="AM897" s="19">
        <f t="shared" ca="1" si="567"/>
        <v>213720</v>
      </c>
      <c r="AN897" t="str">
        <f ca="1">IF($C897=0,"",
VLOOKUP(MID($E897,1,1),TRANSF2,2,FALSE)
&amp; VLOOKUP(MID($E897,2,1),TRANSF2,2,FALSE)
&amp; VLOOKUP(MID($E897,3,1),TRANSF2,2,FALSE)
&amp; VLOOKUP(MID($E897,4,1),TRANSF2,2,FALSE)
&amp; VLOOKUP(MID($E897,5,1),TRANSF2,2,FALSE)
)</f>
        <v>FBOIG</v>
      </c>
      <c r="AO897" t="str">
        <f t="shared" ca="1" si="573"/>
        <v>FBOIG 760</v>
      </c>
      <c r="AP897" t="str">
        <f ca="1"/>
        <v>OHLHH 963</v>
      </c>
      <c r="AQ897" t="str" cm="1">
        <f t="array" aca="1" ref="AQ897:AR897" ca="1">IF($C897=0,"",_xlfn.TEXTSPLIT(AP897," "))</f>
        <v>OHLHH</v>
      </c>
      <c r="AR897" t="str">
        <f ca="1"/>
        <v>963</v>
      </c>
      <c r="AS897">
        <f t="shared" ca="1" si="574"/>
        <v>963</v>
      </c>
      <c r="AT897">
        <f ca="1"/>
        <v>885</v>
      </c>
      <c r="AU897" t="str">
        <f ca="1">IF($C897=0,"",
VLOOKUP(MID(AQ897,1,1),REVTRANS2,2,FALSE)
&amp; VLOOKUP(MID(AQ897,2,1),REVTRANS2,2,FALSE)
&amp; VLOOKUP(MID(AQ897,3,1),REVTRANS2,2,FALSE)
&amp; VLOOKUP(MID(AQ897,4,1),REVTRANS2,2,FALSE)
&amp; VLOOKUP(MID(AQ897,5,1),REVTRANS2,2,FALSE)
)</f>
        <v>K8T88</v>
      </c>
      <c r="AV897">
        <f t="shared" ca="1" si="590"/>
        <v>0</v>
      </c>
      <c r="AW897">
        <f t="shared" ca="1" si="594"/>
        <v>0</v>
      </c>
      <c r="AX897">
        <f t="shared" ca="1" si="594"/>
        <v>0</v>
      </c>
      <c r="AY897">
        <f t="shared" ca="1" si="594"/>
        <v>0</v>
      </c>
      <c r="AZ897">
        <f t="shared" ca="1" si="594"/>
        <v>0</v>
      </c>
      <c r="BA897">
        <f t="shared" ca="1" si="594"/>
        <v>0</v>
      </c>
      <c r="BB897">
        <f t="shared" ca="1" si="594"/>
        <v>0</v>
      </c>
      <c r="BC897">
        <f t="shared" ca="1" si="594"/>
        <v>3</v>
      </c>
      <c r="BD897">
        <f t="shared" ca="1" si="594"/>
        <v>0</v>
      </c>
      <c r="BE897">
        <f t="shared" ca="1" si="594"/>
        <v>1</v>
      </c>
      <c r="BF897">
        <f t="shared" ca="1" si="594"/>
        <v>0</v>
      </c>
      <c r="BG897">
        <f t="shared" ca="1" si="594"/>
        <v>1</v>
      </c>
      <c r="BH897">
        <f t="shared" ca="1" si="594"/>
        <v>0</v>
      </c>
      <c r="BI897" s="37">
        <f t="shared" ca="1" si="594"/>
        <v>0</v>
      </c>
      <c r="BJ897" t="b">
        <f t="shared" ca="1" si="575"/>
        <v>0</v>
      </c>
      <c r="BK897" t="b">
        <f t="shared" ca="1" si="576"/>
        <v>0</v>
      </c>
      <c r="BL897" t="b">
        <f t="shared" ca="1" si="577"/>
        <v>0</v>
      </c>
      <c r="BM897" t="b">
        <f t="shared" ca="1" si="578"/>
        <v>1</v>
      </c>
      <c r="BN897" t="b">
        <f t="shared" ca="1" si="579"/>
        <v>0</v>
      </c>
      <c r="BO897" t="b">
        <f t="shared" ca="1" si="580"/>
        <v>0</v>
      </c>
      <c r="BP897" t="b">
        <f t="shared" ca="1" si="581"/>
        <v>0</v>
      </c>
      <c r="BQ897">
        <f t="shared" ca="1" si="582"/>
        <v>1</v>
      </c>
      <c r="BR897">
        <f t="shared" ca="1" si="583"/>
        <v>40885</v>
      </c>
      <c r="BS897" cm="1">
        <f t="array" aca="1" ref="BS897" ca="1">IF($C897=0,"",RANK(BR897,OFFSET(KKK,0,0,LAST,1),-1))</f>
        <v>665</v>
      </c>
      <c r="BT897" s="19">
        <f t="shared" ca="1" si="584"/>
        <v>640395</v>
      </c>
    </row>
    <row r="898" spans="1:72">
      <c r="A898">
        <v>886</v>
      </c>
      <c r="C898" s="9" t="str">
        <f t="shared" ca="1" si="553"/>
        <v>Q8Q33 538</v>
      </c>
      <c r="D898">
        <f t="shared" ca="1" si="555"/>
        <v>9</v>
      </c>
      <c r="E898" t="str">
        <f t="shared" ca="1" si="568"/>
        <v>Q8Q33</v>
      </c>
      <c r="F898" t="str">
        <f t="shared" ca="1" si="556"/>
        <v>NHNCC</v>
      </c>
      <c r="G898" t="str">
        <f t="shared" ca="1" si="569"/>
        <v>NHNCC 538</v>
      </c>
      <c r="H898" t="str">
        <f ca="1"/>
        <v>OLMOC 743</v>
      </c>
      <c r="I898" t="str" cm="1">
        <f t="array" aca="1" ref="I898:J898" ca="1">IF($C898=0,"",_xlfn.TEXTSPLIT(H898," "))</f>
        <v>OLMOC</v>
      </c>
      <c r="J898" t="str">
        <f ca="1"/>
        <v>743</v>
      </c>
      <c r="K898">
        <f t="shared" ca="1" si="570"/>
        <v>743</v>
      </c>
      <c r="L898">
        <f ca="1"/>
        <v>886</v>
      </c>
      <c r="M898" t="str">
        <f t="shared" ca="1" si="557"/>
        <v>KTJK3</v>
      </c>
      <c r="N898">
        <f t="shared" ca="1" si="592"/>
        <v>0</v>
      </c>
      <c r="O898">
        <f t="shared" ca="1" si="595"/>
        <v>0</v>
      </c>
      <c r="P898">
        <f t="shared" ca="1" si="595"/>
        <v>1</v>
      </c>
      <c r="Q898">
        <f t="shared" ca="1" si="595"/>
        <v>0</v>
      </c>
      <c r="R898">
        <f t="shared" ca="1" si="595"/>
        <v>0</v>
      </c>
      <c r="S898">
        <f t="shared" ca="1" si="595"/>
        <v>0</v>
      </c>
      <c r="T898">
        <f t="shared" ca="1" si="595"/>
        <v>0</v>
      </c>
      <c r="U898">
        <f t="shared" ca="1" si="595"/>
        <v>0</v>
      </c>
      <c r="V898">
        <f t="shared" ca="1" si="595"/>
        <v>0</v>
      </c>
      <c r="W898">
        <f t="shared" ca="1" si="595"/>
        <v>1</v>
      </c>
      <c r="X898">
        <f t="shared" ca="1" si="595"/>
        <v>1</v>
      </c>
      <c r="Y898">
        <f t="shared" ca="1" si="595"/>
        <v>0</v>
      </c>
      <c r="Z898">
        <f t="shared" ca="1" si="595"/>
        <v>2</v>
      </c>
      <c r="AA898">
        <f t="shared" ca="1" si="595"/>
        <v>0</v>
      </c>
      <c r="AB898">
        <f t="shared" ca="1" si="571"/>
        <v>5</v>
      </c>
      <c r="AC898" t="b">
        <f t="shared" ca="1" si="558"/>
        <v>0</v>
      </c>
      <c r="AD898" t="b">
        <f t="shared" ca="1" si="559"/>
        <v>0</v>
      </c>
      <c r="AE898" t="b">
        <f t="shared" ca="1" si="560"/>
        <v>0</v>
      </c>
      <c r="AF898" t="b">
        <f t="shared" ca="1" si="561"/>
        <v>0</v>
      </c>
      <c r="AG898" t="b">
        <f t="shared" ca="1" si="562"/>
        <v>0</v>
      </c>
      <c r="AH898" t="b">
        <f t="shared" ca="1" si="563"/>
        <v>1</v>
      </c>
      <c r="AI898" t="b">
        <f t="shared" ca="1" si="564"/>
        <v>0</v>
      </c>
      <c r="AJ898">
        <f t="shared" ca="1" si="572"/>
        <v>1</v>
      </c>
      <c r="AK898">
        <f t="shared" ca="1" si="565"/>
        <v>20886</v>
      </c>
      <c r="AL898">
        <f t="shared" ca="1" si="566"/>
        <v>414</v>
      </c>
      <c r="AM898" s="19">
        <f t="shared" ca="1" si="567"/>
        <v>307602</v>
      </c>
      <c r="AN898" t="str">
        <f ca="1">IF($C898=0,"",
VLOOKUP(MID($E898,1,1),TRANSF2,2,FALSE)
&amp; VLOOKUP(MID($E898,2,1),TRANSF2,2,FALSE)
&amp; VLOOKUP(MID($E898,3,1),TRANSF2,2,FALSE)
&amp; VLOOKUP(MID($E898,4,1),TRANSF2,2,FALSE)
&amp; VLOOKUP(MID($E898,5,1),TRANSF2,2,FALSE)
)</f>
        <v>NHNCC</v>
      </c>
      <c r="AO898" t="str">
        <f t="shared" ca="1" si="573"/>
        <v>NHNCC 538</v>
      </c>
      <c r="AP898" t="str">
        <f ca="1"/>
        <v>OIADF 441</v>
      </c>
      <c r="AQ898" t="str" cm="1">
        <f t="array" aca="1" ref="AQ898:AR898" ca="1">IF($C898=0,"",_xlfn.TEXTSPLIT(AP898," "))</f>
        <v>OIADF</v>
      </c>
      <c r="AR898" t="str">
        <f ca="1"/>
        <v>441</v>
      </c>
      <c r="AS898">
        <f t="shared" ca="1" si="574"/>
        <v>441</v>
      </c>
      <c r="AT898">
        <f ca="1"/>
        <v>886</v>
      </c>
      <c r="AU898" t="str">
        <f ca="1">IF($C898=0,"",
VLOOKUP(MID(AQ898,1,1),REVTRANS2,2,FALSE)
&amp; VLOOKUP(MID(AQ898,2,1),REVTRANS2,2,FALSE)
&amp; VLOOKUP(MID(AQ898,3,1),REVTRANS2,2,FALSE)
&amp; VLOOKUP(MID(AQ898,4,1),REVTRANS2,2,FALSE)
&amp; VLOOKUP(MID(AQ898,5,1),REVTRANS2,2,FALSE)
)</f>
        <v>K9J46</v>
      </c>
      <c r="AV898">
        <f t="shared" ca="1" si="590"/>
        <v>0</v>
      </c>
      <c r="AW898">
        <f t="shared" ca="1" si="594"/>
        <v>0</v>
      </c>
      <c r="AX898">
        <f t="shared" ca="1" si="594"/>
        <v>0</v>
      </c>
      <c r="AY898">
        <f t="shared" ca="1" si="594"/>
        <v>1</v>
      </c>
      <c r="AZ898">
        <f t="shared" ca="1" si="594"/>
        <v>0</v>
      </c>
      <c r="BA898">
        <f t="shared" ca="1" si="594"/>
        <v>1</v>
      </c>
      <c r="BB898">
        <f t="shared" ca="1" si="594"/>
        <v>0</v>
      </c>
      <c r="BC898">
        <f t="shared" ca="1" si="594"/>
        <v>0</v>
      </c>
      <c r="BD898">
        <f t="shared" ca="1" si="594"/>
        <v>1</v>
      </c>
      <c r="BE898">
        <f t="shared" ca="1" si="594"/>
        <v>0</v>
      </c>
      <c r="BF898">
        <f t="shared" ca="1" si="594"/>
        <v>0</v>
      </c>
      <c r="BG898">
        <f t="shared" ca="1" si="594"/>
        <v>1</v>
      </c>
      <c r="BH898">
        <f t="shared" ca="1" si="594"/>
        <v>0</v>
      </c>
      <c r="BI898" s="37">
        <f t="shared" ca="1" si="594"/>
        <v>1</v>
      </c>
      <c r="BJ898" t="b">
        <f t="shared" ca="1" si="575"/>
        <v>0</v>
      </c>
      <c r="BK898" t="b">
        <f t="shared" ca="1" si="576"/>
        <v>0</v>
      </c>
      <c r="BL898" t="b">
        <f t="shared" ca="1" si="577"/>
        <v>0</v>
      </c>
      <c r="BM898" t="b">
        <f t="shared" ca="1" si="578"/>
        <v>0</v>
      </c>
      <c r="BN898" t="b">
        <f t="shared" ca="1" si="579"/>
        <v>0</v>
      </c>
      <c r="BO898" t="b">
        <f t="shared" ca="1" si="580"/>
        <v>1</v>
      </c>
      <c r="BP898" t="b">
        <f t="shared" ca="1" si="581"/>
        <v>0</v>
      </c>
      <c r="BQ898">
        <f t="shared" ca="1" si="582"/>
        <v>1</v>
      </c>
      <c r="BR898">
        <f t="shared" ca="1" si="583"/>
        <v>20886</v>
      </c>
      <c r="BS898" cm="1">
        <f t="array" aca="1" ref="BS898" ca="1">IF($C898=0,"",RANK(BR898,OFFSET(KKK,0,0,LAST,1),-1))</f>
        <v>303</v>
      </c>
      <c r="BT898" s="19">
        <f t="shared" ca="1" si="584"/>
        <v>133623</v>
      </c>
    </row>
    <row r="899" spans="1:72">
      <c r="A899">
        <v>887</v>
      </c>
      <c r="C899" s="9" t="str">
        <f t="shared" ca="1" si="553"/>
        <v>A5955 293</v>
      </c>
      <c r="D899">
        <f t="shared" ca="1" si="555"/>
        <v>9</v>
      </c>
      <c r="E899" t="str">
        <f t="shared" ca="1" si="568"/>
        <v>A5955</v>
      </c>
      <c r="F899" t="str">
        <f t="shared" ca="1" si="556"/>
        <v>PEIEE</v>
      </c>
      <c r="G899" t="str">
        <f t="shared" ca="1" si="569"/>
        <v>PEIEE 293</v>
      </c>
      <c r="H899" t="str">
        <f ca="1"/>
        <v>OMCOO 845</v>
      </c>
      <c r="I899" t="str" cm="1">
        <f t="array" aca="1" ref="I899:J899" ca="1">IF($C899=0,"",_xlfn.TEXTSPLIT(H899," "))</f>
        <v>OMCOO</v>
      </c>
      <c r="J899" t="str">
        <f ca="1"/>
        <v>845</v>
      </c>
      <c r="K899">
        <f t="shared" ca="1" si="570"/>
        <v>845</v>
      </c>
      <c r="L899">
        <f ca="1"/>
        <v>887</v>
      </c>
      <c r="M899" t="str">
        <f t="shared" ca="1" si="557"/>
        <v>KJ3KK</v>
      </c>
      <c r="N899">
        <f t="shared" ca="1" si="592"/>
        <v>0</v>
      </c>
      <c r="O899">
        <f t="shared" ca="1" si="595"/>
        <v>0</v>
      </c>
      <c r="P899">
        <f t="shared" ca="1" si="595"/>
        <v>1</v>
      </c>
      <c r="Q899">
        <f t="shared" ca="1" si="595"/>
        <v>0</v>
      </c>
      <c r="R899">
        <f t="shared" ca="1" si="595"/>
        <v>0</v>
      </c>
      <c r="S899">
        <f t="shared" ca="1" si="595"/>
        <v>0</v>
      </c>
      <c r="T899">
        <f t="shared" ca="1" si="595"/>
        <v>0</v>
      </c>
      <c r="U899">
        <f t="shared" ca="1" si="595"/>
        <v>0</v>
      </c>
      <c r="V899">
        <f t="shared" ca="1" si="595"/>
        <v>0</v>
      </c>
      <c r="W899">
        <f t="shared" ca="1" si="595"/>
        <v>0</v>
      </c>
      <c r="X899">
        <f t="shared" ca="1" si="595"/>
        <v>1</v>
      </c>
      <c r="Y899">
        <f t="shared" ca="1" si="595"/>
        <v>0</v>
      </c>
      <c r="Z899">
        <f t="shared" ca="1" si="595"/>
        <v>3</v>
      </c>
      <c r="AA899">
        <f t="shared" ca="1" si="595"/>
        <v>0</v>
      </c>
      <c r="AB899">
        <f t="shared" ca="1" si="571"/>
        <v>5</v>
      </c>
      <c r="AC899" t="b">
        <f t="shared" ca="1" si="558"/>
        <v>0</v>
      </c>
      <c r="AD899" t="b">
        <f t="shared" ca="1" si="559"/>
        <v>0</v>
      </c>
      <c r="AE899" t="b">
        <f t="shared" ca="1" si="560"/>
        <v>0</v>
      </c>
      <c r="AF899" t="b">
        <f t="shared" ca="1" si="561"/>
        <v>1</v>
      </c>
      <c r="AG899" t="b">
        <f t="shared" ca="1" si="562"/>
        <v>0</v>
      </c>
      <c r="AH899" t="b">
        <f t="shared" ca="1" si="563"/>
        <v>0</v>
      </c>
      <c r="AI899" t="b">
        <f t="shared" ca="1" si="564"/>
        <v>0</v>
      </c>
      <c r="AJ899">
        <f t="shared" ca="1" si="572"/>
        <v>1</v>
      </c>
      <c r="AK899">
        <f t="shared" ca="1" si="565"/>
        <v>40887</v>
      </c>
      <c r="AL899">
        <f t="shared" ca="1" si="566"/>
        <v>781</v>
      </c>
      <c r="AM899" s="19">
        <f t="shared" ca="1" si="567"/>
        <v>659945</v>
      </c>
      <c r="AN899" t="str">
        <f ca="1">IF($C899=0,"",
VLOOKUP(MID($E899,1,1),TRANSF2,2,FALSE)
&amp; VLOOKUP(MID($E899,2,1),TRANSF2,2,FALSE)
&amp; VLOOKUP(MID($E899,3,1),TRANSF2,2,FALSE)
&amp; VLOOKUP(MID($E899,4,1),TRANSF2,2,FALSE)
&amp; VLOOKUP(MID($E899,5,1),TRANSF2,2,FALSE)
)</f>
        <v>PEIEE</v>
      </c>
      <c r="AO899" t="str">
        <f t="shared" ca="1" si="573"/>
        <v>PEIEE 293</v>
      </c>
      <c r="AP899" t="str">
        <f ca="1"/>
        <v>OIBPA 983</v>
      </c>
      <c r="AQ899" t="str" cm="1">
        <f t="array" aca="1" ref="AQ899:AR899" ca="1">IF($C899=0,"",_xlfn.TEXTSPLIT(AP899," "))</f>
        <v>OIBPA</v>
      </c>
      <c r="AR899" t="str">
        <f ca="1"/>
        <v>983</v>
      </c>
      <c r="AS899">
        <f t="shared" ca="1" si="574"/>
        <v>983</v>
      </c>
      <c r="AT899">
        <f ca="1"/>
        <v>887</v>
      </c>
      <c r="AU899" t="str">
        <f ca="1">IF($C899=0,"",
VLOOKUP(MID(AQ899,1,1),REVTRANS2,2,FALSE)
&amp; VLOOKUP(MID(AQ899,2,1),REVTRANS2,2,FALSE)
&amp; VLOOKUP(MID(AQ899,3,1),REVTRANS2,2,FALSE)
&amp; VLOOKUP(MID(AQ899,4,1),REVTRANS2,2,FALSE)
&amp; VLOOKUP(MID(AQ899,5,1),REVTRANS2,2,FALSE)
)</f>
        <v>K92AJ</v>
      </c>
      <c r="AV899">
        <f t="shared" ca="1" si="590"/>
        <v>0</v>
      </c>
      <c r="AW899">
        <f t="shared" ca="1" si="594"/>
        <v>1</v>
      </c>
      <c r="AX899">
        <f t="shared" ca="1" si="594"/>
        <v>0</v>
      </c>
      <c r="AY899">
        <f t="shared" ca="1" si="594"/>
        <v>0</v>
      </c>
      <c r="AZ899">
        <f t="shared" ca="1" si="594"/>
        <v>0</v>
      </c>
      <c r="BA899">
        <f t="shared" ca="1" si="594"/>
        <v>0</v>
      </c>
      <c r="BB899">
        <f t="shared" ca="1" si="594"/>
        <v>0</v>
      </c>
      <c r="BC899">
        <f t="shared" ca="1" si="594"/>
        <v>0</v>
      </c>
      <c r="BD899">
        <f t="shared" ca="1" si="594"/>
        <v>1</v>
      </c>
      <c r="BE899">
        <f t="shared" ca="1" si="594"/>
        <v>0</v>
      </c>
      <c r="BF899">
        <f t="shared" ca="1" si="594"/>
        <v>0</v>
      </c>
      <c r="BG899">
        <f t="shared" ca="1" si="594"/>
        <v>1</v>
      </c>
      <c r="BH899">
        <f t="shared" ca="1" si="594"/>
        <v>1</v>
      </c>
      <c r="BI899" s="37">
        <f t="shared" ca="1" si="594"/>
        <v>1</v>
      </c>
      <c r="BJ899" t="b">
        <f t="shared" ca="1" si="575"/>
        <v>0</v>
      </c>
      <c r="BK899" t="b">
        <f t="shared" ca="1" si="576"/>
        <v>0</v>
      </c>
      <c r="BL899" t="b">
        <f t="shared" ca="1" si="577"/>
        <v>0</v>
      </c>
      <c r="BM899" t="b">
        <f t="shared" ca="1" si="578"/>
        <v>0</v>
      </c>
      <c r="BN899" t="b">
        <f t="shared" ca="1" si="579"/>
        <v>0</v>
      </c>
      <c r="BO899" t="b">
        <f t="shared" ca="1" si="580"/>
        <v>1</v>
      </c>
      <c r="BP899" t="b">
        <f t="shared" ca="1" si="581"/>
        <v>0</v>
      </c>
      <c r="BQ899">
        <f t="shared" ca="1" si="582"/>
        <v>1</v>
      </c>
      <c r="BR899">
        <f t="shared" ca="1" si="583"/>
        <v>20887</v>
      </c>
      <c r="BS899" cm="1">
        <f t="array" aca="1" ref="BS899" ca="1">IF($C899=0,"",RANK(BR899,OFFSET(KKK,0,0,LAST,1),-1))</f>
        <v>304</v>
      </c>
      <c r="BT899" s="19">
        <f t="shared" ca="1" si="584"/>
        <v>298832</v>
      </c>
    </row>
    <row r="900" spans="1:72">
      <c r="A900">
        <v>888</v>
      </c>
      <c r="C900" s="9" t="str">
        <f t="shared" ca="1" si="553"/>
        <v>JKKKK 86</v>
      </c>
      <c r="D900">
        <f t="shared" ca="1" si="555"/>
        <v>8</v>
      </c>
      <c r="E900" t="str">
        <f t="shared" ca="1" si="568"/>
        <v>JKKKK</v>
      </c>
      <c r="F900" t="str">
        <f t="shared" ca="1" si="556"/>
        <v>MOOOO</v>
      </c>
      <c r="G900" t="str">
        <f t="shared" ca="1" si="569"/>
        <v>MOOOO 86</v>
      </c>
      <c r="H900" t="str">
        <f ca="1"/>
        <v>OMGEN 369</v>
      </c>
      <c r="I900" t="str" cm="1">
        <f t="array" aca="1" ref="I900:J900" ca="1">IF($C900=0,"",_xlfn.TEXTSPLIT(H900," "))</f>
        <v>OMGEN</v>
      </c>
      <c r="J900" t="str">
        <f ca="1"/>
        <v>369</v>
      </c>
      <c r="K900">
        <f t="shared" ca="1" si="570"/>
        <v>369</v>
      </c>
      <c r="L900">
        <f ca="1"/>
        <v>888</v>
      </c>
      <c r="M900" t="str">
        <f t="shared" ca="1" si="557"/>
        <v>KJ75Q</v>
      </c>
      <c r="N900">
        <f t="shared" ca="1" si="592"/>
        <v>0</v>
      </c>
      <c r="O900">
        <f t="shared" ca="1" si="595"/>
        <v>0</v>
      </c>
      <c r="P900">
        <f t="shared" ca="1" si="595"/>
        <v>0</v>
      </c>
      <c r="Q900">
        <f t="shared" ca="1" si="595"/>
        <v>0</v>
      </c>
      <c r="R900">
        <f t="shared" ca="1" si="595"/>
        <v>1</v>
      </c>
      <c r="S900">
        <f t="shared" ca="1" si="595"/>
        <v>0</v>
      </c>
      <c r="T900">
        <f t="shared" ca="1" si="595"/>
        <v>1</v>
      </c>
      <c r="U900">
        <f t="shared" ca="1" si="595"/>
        <v>0</v>
      </c>
      <c r="V900">
        <f t="shared" ca="1" si="595"/>
        <v>0</v>
      </c>
      <c r="W900">
        <f t="shared" ca="1" si="595"/>
        <v>0</v>
      </c>
      <c r="X900">
        <f t="shared" ca="1" si="595"/>
        <v>1</v>
      </c>
      <c r="Y900">
        <f t="shared" ca="1" si="595"/>
        <v>1</v>
      </c>
      <c r="Z900">
        <f t="shared" ca="1" si="595"/>
        <v>1</v>
      </c>
      <c r="AA900">
        <f t="shared" ca="1" si="595"/>
        <v>0</v>
      </c>
      <c r="AB900">
        <f t="shared" ca="1" si="571"/>
        <v>5</v>
      </c>
      <c r="AC900" t="b">
        <f t="shared" ca="1" si="558"/>
        <v>0</v>
      </c>
      <c r="AD900" t="b">
        <f t="shared" ca="1" si="559"/>
        <v>0</v>
      </c>
      <c r="AE900" t="b">
        <f t="shared" ca="1" si="560"/>
        <v>0</v>
      </c>
      <c r="AF900" t="b">
        <f t="shared" ca="1" si="561"/>
        <v>0</v>
      </c>
      <c r="AG900" t="b">
        <f t="shared" ca="1" si="562"/>
        <v>0</v>
      </c>
      <c r="AH900" t="b">
        <f t="shared" ca="1" si="563"/>
        <v>0</v>
      </c>
      <c r="AI900" t="b">
        <f t="shared" ca="1" si="564"/>
        <v>1</v>
      </c>
      <c r="AJ900">
        <f t="shared" ca="1" si="572"/>
        <v>1</v>
      </c>
      <c r="AK900">
        <f t="shared" ca="1" si="565"/>
        <v>10888</v>
      </c>
      <c r="AL900">
        <f t="shared" ca="1" si="566"/>
        <v>173</v>
      </c>
      <c r="AM900" s="19">
        <f t="shared" ca="1" si="567"/>
        <v>63837</v>
      </c>
      <c r="AN900" t="str">
        <f ca="1">IF($C900=0,"",
VLOOKUP(MID($E900,1,1),TRANSF2,2,FALSE)
&amp; VLOOKUP(MID($E900,2,1),TRANSF2,2,FALSE)
&amp; VLOOKUP(MID($E900,3,1),TRANSF2,2,FALSE)
&amp; VLOOKUP(MID($E900,4,1),TRANSF2,2,FALSE)
&amp; VLOOKUP(MID($E900,5,1),TRANSF2,2,FALSE)
)</f>
        <v>AOOOO</v>
      </c>
      <c r="AO900" t="str">
        <f t="shared" ca="1" si="573"/>
        <v>AOOOO 86</v>
      </c>
      <c r="AP900" t="str">
        <f ca="1"/>
        <v>OICAP 941</v>
      </c>
      <c r="AQ900" t="str" cm="1">
        <f t="array" aca="1" ref="AQ900:AR900" ca="1">IF($C900=0,"",_xlfn.TEXTSPLIT(AP900," "))</f>
        <v>OICAP</v>
      </c>
      <c r="AR900" t="str">
        <f ca="1"/>
        <v>941</v>
      </c>
      <c r="AS900">
        <f t="shared" ca="1" si="574"/>
        <v>941</v>
      </c>
      <c r="AT900">
        <f ca="1"/>
        <v>888</v>
      </c>
      <c r="AU900" t="str">
        <f ca="1">IF($C900=0,"",
VLOOKUP(MID(AQ900,1,1),REVTRANS2,2,FALSE)
&amp; VLOOKUP(MID(AQ900,2,1),REVTRANS2,2,FALSE)
&amp; VLOOKUP(MID(AQ900,3,1),REVTRANS2,2,FALSE)
&amp; VLOOKUP(MID(AQ900,4,1),REVTRANS2,2,FALSE)
&amp; VLOOKUP(MID(AQ900,5,1),REVTRANS2,2,FALSE)
)</f>
        <v>K93JA</v>
      </c>
      <c r="AV900">
        <f t="shared" ca="1" si="590"/>
        <v>0</v>
      </c>
      <c r="AW900">
        <f t="shared" ca="1" si="594"/>
        <v>0</v>
      </c>
      <c r="AX900">
        <f t="shared" ca="1" si="594"/>
        <v>1</v>
      </c>
      <c r="AY900">
        <f t="shared" ca="1" si="594"/>
        <v>0</v>
      </c>
      <c r="AZ900">
        <f t="shared" ca="1" si="594"/>
        <v>0</v>
      </c>
      <c r="BA900">
        <f t="shared" ca="1" si="594"/>
        <v>0</v>
      </c>
      <c r="BB900">
        <f t="shared" ca="1" si="594"/>
        <v>0</v>
      </c>
      <c r="BC900">
        <f t="shared" ca="1" si="594"/>
        <v>0</v>
      </c>
      <c r="BD900">
        <f t="shared" ca="1" si="594"/>
        <v>1</v>
      </c>
      <c r="BE900">
        <f t="shared" ca="1" si="594"/>
        <v>0</v>
      </c>
      <c r="BF900">
        <f t="shared" ca="1" si="594"/>
        <v>0</v>
      </c>
      <c r="BG900">
        <f t="shared" ca="1" si="594"/>
        <v>1</v>
      </c>
      <c r="BH900">
        <f t="shared" ca="1" si="594"/>
        <v>1</v>
      </c>
      <c r="BI900" s="37">
        <f t="shared" ca="1" si="594"/>
        <v>1</v>
      </c>
      <c r="BJ900" t="b">
        <f t="shared" ca="1" si="575"/>
        <v>0</v>
      </c>
      <c r="BK900" t="b">
        <f t="shared" ca="1" si="576"/>
        <v>0</v>
      </c>
      <c r="BL900" t="b">
        <f t="shared" ca="1" si="577"/>
        <v>0</v>
      </c>
      <c r="BM900" t="b">
        <f t="shared" ca="1" si="578"/>
        <v>0</v>
      </c>
      <c r="BN900" t="b">
        <f t="shared" ca="1" si="579"/>
        <v>0</v>
      </c>
      <c r="BO900" t="b">
        <f t="shared" ca="1" si="580"/>
        <v>1</v>
      </c>
      <c r="BP900" t="b">
        <f t="shared" ca="1" si="581"/>
        <v>0</v>
      </c>
      <c r="BQ900">
        <f t="shared" ca="1" si="582"/>
        <v>1</v>
      </c>
      <c r="BR900">
        <f t="shared" ca="1" si="583"/>
        <v>20888</v>
      </c>
      <c r="BS900" cm="1">
        <f t="array" aca="1" ref="BS900" ca="1">IF($C900=0,"",RANK(BR900,OFFSET(KKK,0,0,LAST,1),-1))</f>
        <v>305</v>
      </c>
      <c r="BT900" s="19">
        <f t="shared" ca="1" si="584"/>
        <v>287005</v>
      </c>
    </row>
    <row r="901" spans="1:72">
      <c r="A901">
        <v>889</v>
      </c>
      <c r="C901" s="9" t="str">
        <f t="shared" ref="C901:C964" ca="1" si="596">OFFSET(INPUT_START,A901-1,0)</f>
        <v>88228 10</v>
      </c>
      <c r="D901">
        <f t="shared" ca="1" si="555"/>
        <v>8</v>
      </c>
      <c r="E901" t="str">
        <f t="shared" ca="1" si="568"/>
        <v>88228</v>
      </c>
      <c r="F901" t="str">
        <f t="shared" ca="1" si="556"/>
        <v>HHBBH</v>
      </c>
      <c r="G901" t="str">
        <f t="shared" ca="1" si="569"/>
        <v>HHBBH 10</v>
      </c>
      <c r="H901" t="str">
        <f ca="1"/>
        <v>OMGGG 428</v>
      </c>
      <c r="I901" t="str" cm="1">
        <f t="array" aca="1" ref="I901:J901" ca="1">IF($C901=0,"",_xlfn.TEXTSPLIT(H901," "))</f>
        <v>OMGGG</v>
      </c>
      <c r="J901" t="str">
        <f ca="1"/>
        <v>428</v>
      </c>
      <c r="K901">
        <f t="shared" ca="1" si="570"/>
        <v>428</v>
      </c>
      <c r="L901">
        <f ca="1"/>
        <v>889</v>
      </c>
      <c r="M901" t="str">
        <f t="shared" ca="1" si="557"/>
        <v>KJ777</v>
      </c>
      <c r="N901">
        <f t="shared" ca="1" si="592"/>
        <v>0</v>
      </c>
      <c r="O901">
        <f t="shared" ca="1" si="595"/>
        <v>0</v>
      </c>
      <c r="P901">
        <f t="shared" ca="1" si="595"/>
        <v>0</v>
      </c>
      <c r="Q901">
        <f t="shared" ca="1" si="595"/>
        <v>0</v>
      </c>
      <c r="R901">
        <f t="shared" ca="1" si="595"/>
        <v>0</v>
      </c>
      <c r="S901">
        <f t="shared" ca="1" si="595"/>
        <v>0</v>
      </c>
      <c r="T901">
        <f t="shared" ca="1" si="595"/>
        <v>3</v>
      </c>
      <c r="U901">
        <f t="shared" ca="1" si="595"/>
        <v>0</v>
      </c>
      <c r="V901">
        <f t="shared" ca="1" si="595"/>
        <v>0</v>
      </c>
      <c r="W901">
        <f t="shared" ca="1" si="595"/>
        <v>0</v>
      </c>
      <c r="X901">
        <f t="shared" ca="1" si="595"/>
        <v>1</v>
      </c>
      <c r="Y901">
        <f t="shared" ca="1" si="595"/>
        <v>0</v>
      </c>
      <c r="Z901">
        <f t="shared" ca="1" si="595"/>
        <v>1</v>
      </c>
      <c r="AA901">
        <f t="shared" ca="1" si="595"/>
        <v>0</v>
      </c>
      <c r="AB901">
        <f t="shared" ca="1" si="571"/>
        <v>5</v>
      </c>
      <c r="AC901" t="b">
        <f t="shared" ca="1" si="558"/>
        <v>0</v>
      </c>
      <c r="AD901" t="b">
        <f t="shared" ca="1" si="559"/>
        <v>0</v>
      </c>
      <c r="AE901" t="b">
        <f t="shared" ca="1" si="560"/>
        <v>0</v>
      </c>
      <c r="AF901" t="b">
        <f t="shared" ca="1" si="561"/>
        <v>1</v>
      </c>
      <c r="AG901" t="b">
        <f t="shared" ca="1" si="562"/>
        <v>0</v>
      </c>
      <c r="AH901" t="b">
        <f t="shared" ca="1" si="563"/>
        <v>0</v>
      </c>
      <c r="AI901" t="b">
        <f t="shared" ca="1" si="564"/>
        <v>0</v>
      </c>
      <c r="AJ901">
        <f t="shared" ca="1" si="572"/>
        <v>1</v>
      </c>
      <c r="AK901">
        <f t="shared" ca="1" si="565"/>
        <v>40889</v>
      </c>
      <c r="AL901">
        <f t="shared" ca="1" si="566"/>
        <v>782</v>
      </c>
      <c r="AM901" s="19">
        <f t="shared" ca="1" si="567"/>
        <v>334696</v>
      </c>
      <c r="AN901" t="str">
        <f ca="1">IF($C901=0,"",
VLOOKUP(MID($E901,1,1),TRANSF2,2,FALSE)
&amp; VLOOKUP(MID($E901,2,1),TRANSF2,2,FALSE)
&amp; VLOOKUP(MID($E901,3,1),TRANSF2,2,FALSE)
&amp; VLOOKUP(MID($E901,4,1),TRANSF2,2,FALSE)
&amp; VLOOKUP(MID($E901,5,1),TRANSF2,2,FALSE)
)</f>
        <v>HHBBH</v>
      </c>
      <c r="AO901" t="str">
        <f t="shared" ca="1" si="573"/>
        <v>HHBBH 10</v>
      </c>
      <c r="AP901" t="str">
        <f ca="1"/>
        <v>OIIOL 158</v>
      </c>
      <c r="AQ901" t="str" cm="1">
        <f t="array" aca="1" ref="AQ901:AR901" ca="1">IF($C901=0,"",_xlfn.TEXTSPLIT(AP901," "))</f>
        <v>OIIOL</v>
      </c>
      <c r="AR901" t="str">
        <f ca="1"/>
        <v>158</v>
      </c>
      <c r="AS901">
        <f t="shared" ca="1" si="574"/>
        <v>158</v>
      </c>
      <c r="AT901">
        <f ca="1"/>
        <v>889</v>
      </c>
      <c r="AU901" t="str">
        <f ca="1">IF($C901=0,"",
VLOOKUP(MID(AQ901,1,1),REVTRANS2,2,FALSE)
&amp; VLOOKUP(MID(AQ901,2,1),REVTRANS2,2,FALSE)
&amp; VLOOKUP(MID(AQ901,3,1),REVTRANS2,2,FALSE)
&amp; VLOOKUP(MID(AQ901,4,1),REVTRANS2,2,FALSE)
&amp; VLOOKUP(MID(AQ901,5,1),REVTRANS2,2,FALSE)
)</f>
        <v>K99KT</v>
      </c>
      <c r="AV901">
        <f t="shared" ca="1" si="590"/>
        <v>0</v>
      </c>
      <c r="AW901">
        <f t="shared" ca="1" si="594"/>
        <v>0</v>
      </c>
      <c r="AX901">
        <f t="shared" ca="1" si="594"/>
        <v>0</v>
      </c>
      <c r="AY901">
        <f t="shared" ca="1" si="594"/>
        <v>0</v>
      </c>
      <c r="AZ901">
        <f t="shared" ca="1" si="594"/>
        <v>0</v>
      </c>
      <c r="BA901">
        <f t="shared" ca="1" si="594"/>
        <v>0</v>
      </c>
      <c r="BB901">
        <f t="shared" ca="1" si="594"/>
        <v>0</v>
      </c>
      <c r="BC901">
        <f t="shared" ca="1" si="594"/>
        <v>0</v>
      </c>
      <c r="BD901">
        <f t="shared" ca="1" si="594"/>
        <v>2</v>
      </c>
      <c r="BE901">
        <f t="shared" ca="1" si="594"/>
        <v>1</v>
      </c>
      <c r="BF901">
        <f t="shared" ca="1" si="594"/>
        <v>0</v>
      </c>
      <c r="BG901">
        <f t="shared" ca="1" si="594"/>
        <v>2</v>
      </c>
      <c r="BH901">
        <f t="shared" ca="1" si="594"/>
        <v>0</v>
      </c>
      <c r="BI901" s="37">
        <f t="shared" ca="1" si="594"/>
        <v>0</v>
      </c>
      <c r="BJ901" t="b">
        <f t="shared" ca="1" si="575"/>
        <v>0</v>
      </c>
      <c r="BK901" t="b">
        <f t="shared" ca="1" si="576"/>
        <v>0</v>
      </c>
      <c r="BL901" t="b">
        <f t="shared" ca="1" si="577"/>
        <v>0</v>
      </c>
      <c r="BM901" t="b">
        <f t="shared" ca="1" si="578"/>
        <v>0</v>
      </c>
      <c r="BN901" t="b">
        <f t="shared" ca="1" si="579"/>
        <v>1</v>
      </c>
      <c r="BO901" t="b">
        <f t="shared" ca="1" si="580"/>
        <v>0</v>
      </c>
      <c r="BP901" t="b">
        <f t="shared" ca="1" si="581"/>
        <v>0</v>
      </c>
      <c r="BQ901">
        <f t="shared" ca="1" si="582"/>
        <v>1</v>
      </c>
      <c r="BR901">
        <f t="shared" ca="1" si="583"/>
        <v>30889</v>
      </c>
      <c r="BS901" cm="1">
        <f t="array" aca="1" ref="BS901" ca="1">IF($C901=0,"",RANK(BR901,OFFSET(KKK,0,0,LAST,1),-1))</f>
        <v>433</v>
      </c>
      <c r="BT901" s="19">
        <f t="shared" ca="1" si="584"/>
        <v>68414</v>
      </c>
    </row>
    <row r="902" spans="1:72">
      <c r="A902">
        <v>890</v>
      </c>
      <c r="C902" s="9" t="str">
        <f t="shared" ca="1" si="596"/>
        <v>376J7 93</v>
      </c>
      <c r="D902">
        <f t="shared" ca="1" si="555"/>
        <v>8</v>
      </c>
      <c r="E902" t="str">
        <f t="shared" ca="1" si="568"/>
        <v>376J7</v>
      </c>
      <c r="F902" t="str">
        <f t="shared" ca="1" si="556"/>
        <v>CGFMG</v>
      </c>
      <c r="G902" t="str">
        <f t="shared" ca="1" si="569"/>
        <v>CGFMG 93</v>
      </c>
      <c r="H902" t="str">
        <f ca="1"/>
        <v>OMMFC 478</v>
      </c>
      <c r="I902" t="str" cm="1">
        <f t="array" aca="1" ref="I902:J902" ca="1">IF($C902=0,"",_xlfn.TEXTSPLIT(H902," "))</f>
        <v>OMMFC</v>
      </c>
      <c r="J902" t="str">
        <f ca="1"/>
        <v>478</v>
      </c>
      <c r="K902">
        <f t="shared" ca="1" si="570"/>
        <v>478</v>
      </c>
      <c r="L902">
        <f ca="1"/>
        <v>890</v>
      </c>
      <c r="M902" t="str">
        <f t="shared" ca="1" si="557"/>
        <v>KJJ63</v>
      </c>
      <c r="N902">
        <f t="shared" ca="1" si="592"/>
        <v>0</v>
      </c>
      <c r="O902">
        <f t="shared" ca="1" si="595"/>
        <v>0</v>
      </c>
      <c r="P902">
        <f t="shared" ca="1" si="595"/>
        <v>1</v>
      </c>
      <c r="Q902">
        <f t="shared" ca="1" si="595"/>
        <v>0</v>
      </c>
      <c r="R902">
        <f t="shared" ca="1" si="595"/>
        <v>0</v>
      </c>
      <c r="S902">
        <f t="shared" ca="1" si="595"/>
        <v>1</v>
      </c>
      <c r="T902">
        <f t="shared" ca="1" si="595"/>
        <v>0</v>
      </c>
      <c r="U902">
        <f t="shared" ca="1" si="595"/>
        <v>0</v>
      </c>
      <c r="V902">
        <f t="shared" ca="1" si="595"/>
        <v>0</v>
      </c>
      <c r="W902">
        <f t="shared" ca="1" si="595"/>
        <v>0</v>
      </c>
      <c r="X902">
        <f t="shared" ca="1" si="595"/>
        <v>2</v>
      </c>
      <c r="Y902">
        <f t="shared" ca="1" si="595"/>
        <v>0</v>
      </c>
      <c r="Z902">
        <f t="shared" ca="1" si="595"/>
        <v>1</v>
      </c>
      <c r="AA902">
        <f t="shared" ca="1" si="595"/>
        <v>0</v>
      </c>
      <c r="AB902">
        <f t="shared" ca="1" si="571"/>
        <v>5</v>
      </c>
      <c r="AC902" t="b">
        <f t="shared" ca="1" si="558"/>
        <v>0</v>
      </c>
      <c r="AD902" t="b">
        <f t="shared" ca="1" si="559"/>
        <v>0</v>
      </c>
      <c r="AE902" t="b">
        <f t="shared" ca="1" si="560"/>
        <v>0</v>
      </c>
      <c r="AF902" t="b">
        <f t="shared" ca="1" si="561"/>
        <v>0</v>
      </c>
      <c r="AG902" t="b">
        <f t="shared" ca="1" si="562"/>
        <v>0</v>
      </c>
      <c r="AH902" t="b">
        <f t="shared" ca="1" si="563"/>
        <v>1</v>
      </c>
      <c r="AI902" t="b">
        <f t="shared" ca="1" si="564"/>
        <v>0</v>
      </c>
      <c r="AJ902">
        <f t="shared" ca="1" si="572"/>
        <v>1</v>
      </c>
      <c r="AK902">
        <f t="shared" ca="1" si="565"/>
        <v>20890</v>
      </c>
      <c r="AL902">
        <f t="shared" ca="1" si="566"/>
        <v>415</v>
      </c>
      <c r="AM902" s="19">
        <f t="shared" ca="1" si="567"/>
        <v>198370</v>
      </c>
      <c r="AN902" t="str">
        <f ca="1">IF($C902=0,"",
VLOOKUP(MID($E902,1,1),TRANSF2,2,FALSE)
&amp; VLOOKUP(MID($E902,2,1),TRANSF2,2,FALSE)
&amp; VLOOKUP(MID($E902,3,1),TRANSF2,2,FALSE)
&amp; VLOOKUP(MID($E902,4,1),TRANSF2,2,FALSE)
&amp; VLOOKUP(MID($E902,5,1),TRANSF2,2,FALSE)
)</f>
        <v>CGFAG</v>
      </c>
      <c r="AO902" t="str">
        <f t="shared" ca="1" si="573"/>
        <v>CGFAG 93</v>
      </c>
      <c r="AP902" t="str">
        <f ca="1"/>
        <v>OIIPP 777</v>
      </c>
      <c r="AQ902" t="str" cm="1">
        <f t="array" aca="1" ref="AQ902:AR902" ca="1">IF($C902=0,"",_xlfn.TEXTSPLIT(AP902," "))</f>
        <v>OIIPP</v>
      </c>
      <c r="AR902" t="str">
        <f ca="1"/>
        <v>777</v>
      </c>
      <c r="AS902">
        <f t="shared" ca="1" si="574"/>
        <v>777</v>
      </c>
      <c r="AT902">
        <f ca="1"/>
        <v>890</v>
      </c>
      <c r="AU902" t="str">
        <f ca="1">IF($C902=0,"",
VLOOKUP(MID(AQ902,1,1),REVTRANS2,2,FALSE)
&amp; VLOOKUP(MID(AQ902,2,1),REVTRANS2,2,FALSE)
&amp; VLOOKUP(MID(AQ902,3,1),REVTRANS2,2,FALSE)
&amp; VLOOKUP(MID(AQ902,4,1),REVTRANS2,2,FALSE)
&amp; VLOOKUP(MID(AQ902,5,1),REVTRANS2,2,FALSE)
)</f>
        <v>K99AA</v>
      </c>
      <c r="AV902">
        <f t="shared" ca="1" si="590"/>
        <v>0</v>
      </c>
      <c r="AW902">
        <f t="shared" ca="1" si="594"/>
        <v>0</v>
      </c>
      <c r="AX902">
        <f t="shared" ca="1" si="594"/>
        <v>0</v>
      </c>
      <c r="AY902">
        <f t="shared" ca="1" si="594"/>
        <v>0</v>
      </c>
      <c r="AZ902">
        <f t="shared" ca="1" si="594"/>
        <v>0</v>
      </c>
      <c r="BA902">
        <f t="shared" ca="1" si="594"/>
        <v>0</v>
      </c>
      <c r="BB902">
        <f t="shared" ca="1" si="594"/>
        <v>0</v>
      </c>
      <c r="BC902">
        <f t="shared" ca="1" si="594"/>
        <v>0</v>
      </c>
      <c r="BD902">
        <f t="shared" ca="1" si="594"/>
        <v>2</v>
      </c>
      <c r="BE902">
        <f t="shared" ca="1" si="594"/>
        <v>0</v>
      </c>
      <c r="BF902">
        <f t="shared" ca="1" si="594"/>
        <v>0</v>
      </c>
      <c r="BG902">
        <f t="shared" ca="1" si="594"/>
        <v>1</v>
      </c>
      <c r="BH902">
        <f t="shared" ca="1" si="594"/>
        <v>2</v>
      </c>
      <c r="BI902" s="37">
        <f t="shared" ca="1" si="594"/>
        <v>0</v>
      </c>
      <c r="BJ902" t="b">
        <f t="shared" ca="1" si="575"/>
        <v>0</v>
      </c>
      <c r="BK902" t="b">
        <f t="shared" ca="1" si="576"/>
        <v>0</v>
      </c>
      <c r="BL902" t="b">
        <f t="shared" ca="1" si="577"/>
        <v>0</v>
      </c>
      <c r="BM902" t="b">
        <f t="shared" ca="1" si="578"/>
        <v>0</v>
      </c>
      <c r="BN902" t="b">
        <f t="shared" ca="1" si="579"/>
        <v>1</v>
      </c>
      <c r="BO902" t="b">
        <f t="shared" ca="1" si="580"/>
        <v>0</v>
      </c>
      <c r="BP902" t="b">
        <f t="shared" ca="1" si="581"/>
        <v>0</v>
      </c>
      <c r="BQ902">
        <f t="shared" ca="1" si="582"/>
        <v>1</v>
      </c>
      <c r="BR902">
        <f t="shared" ca="1" si="583"/>
        <v>30890</v>
      </c>
      <c r="BS902" cm="1">
        <f t="array" aca="1" ref="BS902" ca="1">IF($C902=0,"",RANK(BR902,OFFSET(KKK,0,0,LAST,1),-1))</f>
        <v>434</v>
      </c>
      <c r="BT902" s="19">
        <f t="shared" ca="1" si="584"/>
        <v>337218</v>
      </c>
    </row>
    <row r="903" spans="1:72">
      <c r="A903">
        <v>891</v>
      </c>
      <c r="C903" s="9" t="str">
        <f t="shared" ca="1" si="596"/>
        <v>7343T 535</v>
      </c>
      <c r="D903">
        <f t="shared" ca="1" si="555"/>
        <v>9</v>
      </c>
      <c r="E903" t="str">
        <f t="shared" ca="1" si="568"/>
        <v>7343T</v>
      </c>
      <c r="F903" t="str">
        <f t="shared" ca="1" si="556"/>
        <v>GCDCL</v>
      </c>
      <c r="G903" t="str">
        <f t="shared" ca="1" si="569"/>
        <v>GCDCL 535</v>
      </c>
      <c r="H903" t="str">
        <f ca="1"/>
        <v>OMMFM 61</v>
      </c>
      <c r="I903" t="str" cm="1">
        <f t="array" aca="1" ref="I903:J903" ca="1">IF($C903=0,"",_xlfn.TEXTSPLIT(H903," "))</f>
        <v>OMMFM</v>
      </c>
      <c r="J903" t="str">
        <f ca="1"/>
        <v>61</v>
      </c>
      <c r="K903">
        <f t="shared" ca="1" si="570"/>
        <v>61</v>
      </c>
      <c r="L903">
        <f ca="1"/>
        <v>891</v>
      </c>
      <c r="M903" t="str">
        <f t="shared" ca="1" si="557"/>
        <v>KJJ6J</v>
      </c>
      <c r="N903">
        <f t="shared" ca="1" si="592"/>
        <v>0</v>
      </c>
      <c r="O903">
        <f t="shared" ca="1" si="595"/>
        <v>0</v>
      </c>
      <c r="P903">
        <f t="shared" ca="1" si="595"/>
        <v>0</v>
      </c>
      <c r="Q903">
        <f t="shared" ca="1" si="595"/>
        <v>0</v>
      </c>
      <c r="R903">
        <f t="shared" ca="1" si="595"/>
        <v>0</v>
      </c>
      <c r="S903">
        <f t="shared" ca="1" si="595"/>
        <v>1</v>
      </c>
      <c r="T903">
        <f t="shared" ca="1" si="595"/>
        <v>0</v>
      </c>
      <c r="U903">
        <f t="shared" ca="1" si="595"/>
        <v>0</v>
      </c>
      <c r="V903">
        <f t="shared" ca="1" si="595"/>
        <v>0</v>
      </c>
      <c r="W903">
        <f t="shared" ca="1" si="595"/>
        <v>0</v>
      </c>
      <c r="X903">
        <f t="shared" ca="1" si="595"/>
        <v>3</v>
      </c>
      <c r="Y903">
        <f t="shared" ca="1" si="595"/>
        <v>0</v>
      </c>
      <c r="Z903">
        <f t="shared" ca="1" si="595"/>
        <v>1</v>
      </c>
      <c r="AA903">
        <f t="shared" ca="1" si="595"/>
        <v>0</v>
      </c>
      <c r="AB903">
        <f t="shared" ca="1" si="571"/>
        <v>5</v>
      </c>
      <c r="AC903" t="b">
        <f t="shared" ca="1" si="558"/>
        <v>0</v>
      </c>
      <c r="AD903" t="b">
        <f t="shared" ca="1" si="559"/>
        <v>0</v>
      </c>
      <c r="AE903" t="b">
        <f t="shared" ca="1" si="560"/>
        <v>0</v>
      </c>
      <c r="AF903" t="b">
        <f t="shared" ca="1" si="561"/>
        <v>1</v>
      </c>
      <c r="AG903" t="b">
        <f t="shared" ca="1" si="562"/>
        <v>0</v>
      </c>
      <c r="AH903" t="b">
        <f t="shared" ca="1" si="563"/>
        <v>0</v>
      </c>
      <c r="AI903" t="b">
        <f t="shared" ca="1" si="564"/>
        <v>0</v>
      </c>
      <c r="AJ903">
        <f t="shared" ca="1" si="572"/>
        <v>1</v>
      </c>
      <c r="AK903">
        <f t="shared" ca="1" si="565"/>
        <v>40891</v>
      </c>
      <c r="AL903">
        <f t="shared" ca="1" si="566"/>
        <v>783</v>
      </c>
      <c r="AM903" s="19">
        <f t="shared" ca="1" si="567"/>
        <v>47763</v>
      </c>
      <c r="AN903" t="str">
        <f ca="1">IF($C903=0,"",
VLOOKUP(MID($E903,1,1),TRANSF2,2,FALSE)
&amp; VLOOKUP(MID($E903,2,1),TRANSF2,2,FALSE)
&amp; VLOOKUP(MID($E903,3,1),TRANSF2,2,FALSE)
&amp; VLOOKUP(MID($E903,4,1),TRANSF2,2,FALSE)
&amp; VLOOKUP(MID($E903,5,1),TRANSF2,2,FALSE)
)</f>
        <v>GCDCL</v>
      </c>
      <c r="AO903" t="str">
        <f t="shared" ca="1" si="573"/>
        <v>GCDCL 535</v>
      </c>
      <c r="AP903" t="str">
        <f ca="1"/>
        <v>OIOCC 816</v>
      </c>
      <c r="AQ903" t="str" cm="1">
        <f t="array" aca="1" ref="AQ903:AR903" ca="1">IF($C903=0,"",_xlfn.TEXTSPLIT(AP903," "))</f>
        <v>OIOCC</v>
      </c>
      <c r="AR903" t="str">
        <f ca="1"/>
        <v>816</v>
      </c>
      <c r="AS903">
        <f t="shared" ca="1" si="574"/>
        <v>816</v>
      </c>
      <c r="AT903">
        <f ca="1"/>
        <v>891</v>
      </c>
      <c r="AU903" t="str">
        <f ca="1">IF($C903=0,"",
VLOOKUP(MID(AQ903,1,1),REVTRANS2,2,FALSE)
&amp; VLOOKUP(MID(AQ903,2,1),REVTRANS2,2,FALSE)
&amp; VLOOKUP(MID(AQ903,3,1),REVTRANS2,2,FALSE)
&amp; VLOOKUP(MID(AQ903,4,1),REVTRANS2,2,FALSE)
&amp; VLOOKUP(MID(AQ903,5,1),REVTRANS2,2,FALSE)
)</f>
        <v>K9K33</v>
      </c>
      <c r="AV903">
        <f t="shared" ca="1" si="590"/>
        <v>0</v>
      </c>
      <c r="AW903">
        <f t="shared" ca="1" si="594"/>
        <v>0</v>
      </c>
      <c r="AX903">
        <f t="shared" ca="1" si="594"/>
        <v>2</v>
      </c>
      <c r="AY903">
        <f t="shared" ca="1" si="594"/>
        <v>0</v>
      </c>
      <c r="AZ903">
        <f t="shared" ca="1" si="594"/>
        <v>0</v>
      </c>
      <c r="BA903">
        <f t="shared" ca="1" si="594"/>
        <v>0</v>
      </c>
      <c r="BB903">
        <f t="shared" ca="1" si="594"/>
        <v>0</v>
      </c>
      <c r="BC903">
        <f t="shared" ca="1" si="594"/>
        <v>0</v>
      </c>
      <c r="BD903">
        <f t="shared" ca="1" si="594"/>
        <v>1</v>
      </c>
      <c r="BE903">
        <f t="shared" ca="1" si="594"/>
        <v>0</v>
      </c>
      <c r="BF903">
        <f t="shared" ca="1" si="594"/>
        <v>0</v>
      </c>
      <c r="BG903">
        <f t="shared" ca="1" si="594"/>
        <v>2</v>
      </c>
      <c r="BH903">
        <f t="shared" ca="1" si="594"/>
        <v>0</v>
      </c>
      <c r="BI903" s="37">
        <f t="shared" ca="1" si="594"/>
        <v>0</v>
      </c>
      <c r="BJ903" t="b">
        <f t="shared" ca="1" si="575"/>
        <v>0</v>
      </c>
      <c r="BK903" t="b">
        <f t="shared" ca="1" si="576"/>
        <v>0</v>
      </c>
      <c r="BL903" t="b">
        <f t="shared" ca="1" si="577"/>
        <v>0</v>
      </c>
      <c r="BM903" t="b">
        <f t="shared" ca="1" si="578"/>
        <v>0</v>
      </c>
      <c r="BN903" t="b">
        <f t="shared" ca="1" si="579"/>
        <v>1</v>
      </c>
      <c r="BO903" t="b">
        <f t="shared" ca="1" si="580"/>
        <v>0</v>
      </c>
      <c r="BP903" t="b">
        <f t="shared" ca="1" si="581"/>
        <v>0</v>
      </c>
      <c r="BQ903">
        <f t="shared" ca="1" si="582"/>
        <v>1</v>
      </c>
      <c r="BR903">
        <f t="shared" ca="1" si="583"/>
        <v>30891</v>
      </c>
      <c r="BS903" cm="1">
        <f t="array" aca="1" ref="BS903" ca="1">IF($C903=0,"",RANK(BR903,OFFSET(KKK,0,0,LAST,1),-1))</f>
        <v>435</v>
      </c>
      <c r="BT903" s="19">
        <f t="shared" ca="1" si="584"/>
        <v>354960</v>
      </c>
    </row>
    <row r="904" spans="1:72">
      <c r="A904">
        <v>892</v>
      </c>
      <c r="C904" s="9" t="str">
        <f t="shared" ca="1" si="596"/>
        <v>KQK44 882</v>
      </c>
      <c r="D904">
        <f t="shared" ca="1" si="555"/>
        <v>9</v>
      </c>
      <c r="E904" t="str">
        <f t="shared" ca="1" si="568"/>
        <v>KQK44</v>
      </c>
      <c r="F904" t="str">
        <f t="shared" ca="1" si="556"/>
        <v>ONODD</v>
      </c>
      <c r="G904" t="str">
        <f t="shared" ca="1" si="569"/>
        <v>ONODD 882</v>
      </c>
      <c r="H904" t="str">
        <f ca="1"/>
        <v>OMNNN 424</v>
      </c>
      <c r="I904" t="str" cm="1">
        <f t="array" aca="1" ref="I904:J904" ca="1">IF($C904=0,"",_xlfn.TEXTSPLIT(H904," "))</f>
        <v>OMNNN</v>
      </c>
      <c r="J904" t="str">
        <f ca="1"/>
        <v>424</v>
      </c>
      <c r="K904">
        <f t="shared" ca="1" si="570"/>
        <v>424</v>
      </c>
      <c r="L904">
        <f ca="1"/>
        <v>892</v>
      </c>
      <c r="M904" t="str">
        <f t="shared" ca="1" si="557"/>
        <v>KJQQQ</v>
      </c>
      <c r="N904">
        <f t="shared" ca="1" si="592"/>
        <v>0</v>
      </c>
      <c r="O904">
        <f t="shared" ca="1" si="595"/>
        <v>0</v>
      </c>
      <c r="P904">
        <f t="shared" ca="1" si="595"/>
        <v>0</v>
      </c>
      <c r="Q904">
        <f t="shared" ca="1" si="595"/>
        <v>0</v>
      </c>
      <c r="R904">
        <f t="shared" ca="1" si="595"/>
        <v>0</v>
      </c>
      <c r="S904">
        <f t="shared" ca="1" si="595"/>
        <v>0</v>
      </c>
      <c r="T904">
        <f t="shared" ca="1" si="595"/>
        <v>0</v>
      </c>
      <c r="U904">
        <f t="shared" ca="1" si="595"/>
        <v>0</v>
      </c>
      <c r="V904">
        <f t="shared" ca="1" si="595"/>
        <v>0</v>
      </c>
      <c r="W904">
        <f t="shared" ca="1" si="595"/>
        <v>0</v>
      </c>
      <c r="X904">
        <f t="shared" ca="1" si="595"/>
        <v>1</v>
      </c>
      <c r="Y904">
        <f t="shared" ca="1" si="595"/>
        <v>3</v>
      </c>
      <c r="Z904">
        <f t="shared" ca="1" si="595"/>
        <v>1</v>
      </c>
      <c r="AA904">
        <f t="shared" ca="1" si="595"/>
        <v>0</v>
      </c>
      <c r="AB904">
        <f t="shared" ca="1" si="571"/>
        <v>5</v>
      </c>
      <c r="AC904" t="b">
        <f t="shared" ca="1" si="558"/>
        <v>0</v>
      </c>
      <c r="AD904" t="b">
        <f t="shared" ca="1" si="559"/>
        <v>0</v>
      </c>
      <c r="AE904" t="b">
        <f t="shared" ca="1" si="560"/>
        <v>0</v>
      </c>
      <c r="AF904" t="b">
        <f t="shared" ca="1" si="561"/>
        <v>1</v>
      </c>
      <c r="AG904" t="b">
        <f t="shared" ca="1" si="562"/>
        <v>0</v>
      </c>
      <c r="AH904" t="b">
        <f t="shared" ca="1" si="563"/>
        <v>0</v>
      </c>
      <c r="AI904" t="b">
        <f t="shared" ca="1" si="564"/>
        <v>0</v>
      </c>
      <c r="AJ904">
        <f t="shared" ca="1" si="572"/>
        <v>1</v>
      </c>
      <c r="AK904">
        <f t="shared" ca="1" si="565"/>
        <v>40892</v>
      </c>
      <c r="AL904">
        <f t="shared" ca="1" si="566"/>
        <v>784</v>
      </c>
      <c r="AM904" s="19">
        <f t="shared" ca="1" si="567"/>
        <v>332416</v>
      </c>
      <c r="AN904" t="str">
        <f ca="1">IF($C904=0,"",
VLOOKUP(MID($E904,1,1),TRANSF2,2,FALSE)
&amp; VLOOKUP(MID($E904,2,1),TRANSF2,2,FALSE)
&amp; VLOOKUP(MID($E904,3,1),TRANSF2,2,FALSE)
&amp; VLOOKUP(MID($E904,4,1),TRANSF2,2,FALSE)
&amp; VLOOKUP(MID($E904,5,1),TRANSF2,2,FALSE)
)</f>
        <v>ONODD</v>
      </c>
      <c r="AO904" t="str">
        <f t="shared" ca="1" si="573"/>
        <v>ONODD 882</v>
      </c>
      <c r="AP904" t="str">
        <f ca="1"/>
        <v>OLAOC 743</v>
      </c>
      <c r="AQ904" t="str" cm="1">
        <f t="array" aca="1" ref="AQ904:AR904" ca="1">IF($C904=0,"",_xlfn.TEXTSPLIT(AP904," "))</f>
        <v>OLAOC</v>
      </c>
      <c r="AR904" t="str">
        <f ca="1"/>
        <v>743</v>
      </c>
      <c r="AS904">
        <f t="shared" ca="1" si="574"/>
        <v>743</v>
      </c>
      <c r="AT904">
        <f ca="1"/>
        <v>892</v>
      </c>
      <c r="AU904" t="str">
        <f ca="1">IF($C904=0,"",
VLOOKUP(MID(AQ904,1,1),REVTRANS2,2,FALSE)
&amp; VLOOKUP(MID(AQ904,2,1),REVTRANS2,2,FALSE)
&amp; VLOOKUP(MID(AQ904,3,1),REVTRANS2,2,FALSE)
&amp; VLOOKUP(MID(AQ904,4,1),REVTRANS2,2,FALSE)
&amp; VLOOKUP(MID(AQ904,5,1),REVTRANS2,2,FALSE)
)</f>
        <v>KTJK3</v>
      </c>
      <c r="AV904">
        <f t="shared" ca="1" si="590"/>
        <v>0</v>
      </c>
      <c r="AW904">
        <f t="shared" ca="1" si="594"/>
        <v>0</v>
      </c>
      <c r="AX904">
        <f t="shared" ca="1" si="594"/>
        <v>1</v>
      </c>
      <c r="AY904">
        <f t="shared" ca="1" si="594"/>
        <v>0</v>
      </c>
      <c r="AZ904">
        <f t="shared" ca="1" si="594"/>
        <v>0</v>
      </c>
      <c r="BA904">
        <f t="shared" ca="1" si="594"/>
        <v>0</v>
      </c>
      <c r="BB904">
        <f t="shared" ca="1" si="594"/>
        <v>0</v>
      </c>
      <c r="BC904">
        <f t="shared" ca="1" si="594"/>
        <v>0</v>
      </c>
      <c r="BD904">
        <f t="shared" ca="1" si="594"/>
        <v>0</v>
      </c>
      <c r="BE904">
        <f t="shared" ca="1" si="594"/>
        <v>1</v>
      </c>
      <c r="BF904">
        <f t="shared" ca="1" si="594"/>
        <v>0</v>
      </c>
      <c r="BG904">
        <f t="shared" ca="1" si="594"/>
        <v>2</v>
      </c>
      <c r="BH904">
        <f t="shared" ca="1" si="594"/>
        <v>0</v>
      </c>
      <c r="BI904" s="37">
        <f t="shared" ca="1" si="594"/>
        <v>1</v>
      </c>
      <c r="BJ904" t="b">
        <f t="shared" ca="1" si="575"/>
        <v>0</v>
      </c>
      <c r="BK904" t="b">
        <f t="shared" ca="1" si="576"/>
        <v>0</v>
      </c>
      <c r="BL904" t="b">
        <f t="shared" ca="1" si="577"/>
        <v>0</v>
      </c>
      <c r="BM904" t="b">
        <f t="shared" ca="1" si="578"/>
        <v>1</v>
      </c>
      <c r="BN904" t="b">
        <f t="shared" ca="1" si="579"/>
        <v>0</v>
      </c>
      <c r="BO904" t="b">
        <f t="shared" ca="1" si="580"/>
        <v>0</v>
      </c>
      <c r="BP904" t="b">
        <f t="shared" ca="1" si="581"/>
        <v>0</v>
      </c>
      <c r="BQ904">
        <f t="shared" ca="1" si="582"/>
        <v>1</v>
      </c>
      <c r="BR904">
        <f t="shared" ca="1" si="583"/>
        <v>40892</v>
      </c>
      <c r="BS904" cm="1">
        <f t="array" aca="1" ref="BS904" ca="1">IF($C904=0,"",RANK(BR904,OFFSET(KKK,0,0,LAST,1),-1))</f>
        <v>666</v>
      </c>
      <c r="BT904" s="19">
        <f t="shared" ca="1" si="584"/>
        <v>494838</v>
      </c>
    </row>
    <row r="905" spans="1:72">
      <c r="A905">
        <v>893</v>
      </c>
      <c r="C905" s="9" t="str">
        <f t="shared" ca="1" si="596"/>
        <v>KKK76 395</v>
      </c>
      <c r="D905">
        <f t="shared" ca="1" si="555"/>
        <v>9</v>
      </c>
      <c r="E905" t="str">
        <f t="shared" ca="1" si="568"/>
        <v>KKK76</v>
      </c>
      <c r="F905" t="str">
        <f t="shared" ca="1" si="556"/>
        <v>OOOGF</v>
      </c>
      <c r="G905" t="str">
        <f t="shared" ca="1" si="569"/>
        <v>OOOGF 395</v>
      </c>
      <c r="H905" t="str">
        <f ca="1"/>
        <v>OMOIO 556</v>
      </c>
      <c r="I905" t="str" cm="1">
        <f t="array" aca="1" ref="I905:J905" ca="1">IF($C905=0,"",_xlfn.TEXTSPLIT(H905," "))</f>
        <v>OMOIO</v>
      </c>
      <c r="J905" t="str">
        <f ca="1"/>
        <v>556</v>
      </c>
      <c r="K905">
        <f t="shared" ca="1" si="570"/>
        <v>556</v>
      </c>
      <c r="L905">
        <f ca="1"/>
        <v>893</v>
      </c>
      <c r="M905" t="str">
        <f t="shared" ca="1" si="557"/>
        <v>KJK9K</v>
      </c>
      <c r="N905">
        <f t="shared" ca="1" si="592"/>
        <v>0</v>
      </c>
      <c r="O905">
        <f t="shared" ca="1" si="595"/>
        <v>0</v>
      </c>
      <c r="P905">
        <f t="shared" ca="1" si="595"/>
        <v>0</v>
      </c>
      <c r="Q905">
        <f t="shared" ca="1" si="595"/>
        <v>0</v>
      </c>
      <c r="R905">
        <f t="shared" ca="1" si="595"/>
        <v>0</v>
      </c>
      <c r="S905">
        <f t="shared" ca="1" si="595"/>
        <v>0</v>
      </c>
      <c r="T905">
        <f t="shared" ca="1" si="595"/>
        <v>0</v>
      </c>
      <c r="U905">
        <f t="shared" ca="1" si="595"/>
        <v>0</v>
      </c>
      <c r="V905">
        <f t="shared" ca="1" si="595"/>
        <v>1</v>
      </c>
      <c r="W905">
        <f t="shared" ca="1" si="595"/>
        <v>0</v>
      </c>
      <c r="X905">
        <f t="shared" ca="1" si="595"/>
        <v>1</v>
      </c>
      <c r="Y905">
        <f t="shared" ca="1" si="595"/>
        <v>0</v>
      </c>
      <c r="Z905">
        <f t="shared" ca="1" si="595"/>
        <v>3</v>
      </c>
      <c r="AA905">
        <f t="shared" ca="1" si="595"/>
        <v>0</v>
      </c>
      <c r="AB905">
        <f t="shared" ca="1" si="571"/>
        <v>5</v>
      </c>
      <c r="AC905" t="b">
        <f t="shared" ca="1" si="558"/>
        <v>0</v>
      </c>
      <c r="AD905" t="b">
        <f t="shared" ca="1" si="559"/>
        <v>0</v>
      </c>
      <c r="AE905" t="b">
        <f t="shared" ca="1" si="560"/>
        <v>0</v>
      </c>
      <c r="AF905" t="b">
        <f t="shared" ca="1" si="561"/>
        <v>1</v>
      </c>
      <c r="AG905" t="b">
        <f t="shared" ca="1" si="562"/>
        <v>0</v>
      </c>
      <c r="AH905" t="b">
        <f t="shared" ca="1" si="563"/>
        <v>0</v>
      </c>
      <c r="AI905" t="b">
        <f t="shared" ca="1" si="564"/>
        <v>0</v>
      </c>
      <c r="AJ905">
        <f t="shared" ca="1" si="572"/>
        <v>1</v>
      </c>
      <c r="AK905">
        <f t="shared" ca="1" si="565"/>
        <v>40893</v>
      </c>
      <c r="AL905">
        <f t="shared" ca="1" si="566"/>
        <v>785</v>
      </c>
      <c r="AM905" s="19">
        <f t="shared" ca="1" si="567"/>
        <v>436460</v>
      </c>
      <c r="AN905" t="str">
        <f ca="1">IF($C905=0,"",
VLOOKUP(MID($E905,1,1),TRANSF2,2,FALSE)
&amp; VLOOKUP(MID($E905,2,1),TRANSF2,2,FALSE)
&amp; VLOOKUP(MID($E905,3,1),TRANSF2,2,FALSE)
&amp; VLOOKUP(MID($E905,4,1),TRANSF2,2,FALSE)
&amp; VLOOKUP(MID($E905,5,1),TRANSF2,2,FALSE)
)</f>
        <v>OOOGF</v>
      </c>
      <c r="AO905" t="str">
        <f t="shared" ca="1" si="573"/>
        <v>OOOGF 395</v>
      </c>
      <c r="AP905" t="str">
        <f ca="1"/>
        <v>OLIII 274</v>
      </c>
      <c r="AQ905" t="str" cm="1">
        <f t="array" aca="1" ref="AQ905:AR905" ca="1">IF($C905=0,"",_xlfn.TEXTSPLIT(AP905," "))</f>
        <v>OLIII</v>
      </c>
      <c r="AR905" t="str">
        <f ca="1"/>
        <v>274</v>
      </c>
      <c r="AS905">
        <f t="shared" ca="1" si="574"/>
        <v>274</v>
      </c>
      <c r="AT905">
        <f ca="1"/>
        <v>893</v>
      </c>
      <c r="AU905" t="str">
        <f ca="1">IF($C905=0,"",
VLOOKUP(MID(AQ905,1,1),REVTRANS2,2,FALSE)
&amp; VLOOKUP(MID(AQ905,2,1),REVTRANS2,2,FALSE)
&amp; VLOOKUP(MID(AQ905,3,1),REVTRANS2,2,FALSE)
&amp; VLOOKUP(MID(AQ905,4,1),REVTRANS2,2,FALSE)
&amp; VLOOKUP(MID(AQ905,5,1),REVTRANS2,2,FALSE)
)</f>
        <v>KT999</v>
      </c>
      <c r="AV905">
        <f t="shared" ca="1" si="590"/>
        <v>0</v>
      </c>
      <c r="AW905">
        <f t="shared" ca="1" si="594"/>
        <v>0</v>
      </c>
      <c r="AX905">
        <f t="shared" ca="1" si="594"/>
        <v>0</v>
      </c>
      <c r="AY905">
        <f t="shared" ca="1" si="594"/>
        <v>0</v>
      </c>
      <c r="AZ905">
        <f t="shared" ca="1" si="594"/>
        <v>0</v>
      </c>
      <c r="BA905">
        <f t="shared" ca="1" si="594"/>
        <v>0</v>
      </c>
      <c r="BB905">
        <f t="shared" ca="1" si="594"/>
        <v>0</v>
      </c>
      <c r="BC905">
        <f t="shared" ca="1" si="594"/>
        <v>0</v>
      </c>
      <c r="BD905">
        <f t="shared" ca="1" si="594"/>
        <v>3</v>
      </c>
      <c r="BE905">
        <f t="shared" ca="1" si="594"/>
        <v>1</v>
      </c>
      <c r="BF905">
        <f t="shared" ca="1" si="594"/>
        <v>0</v>
      </c>
      <c r="BG905">
        <f t="shared" ca="1" si="594"/>
        <v>1</v>
      </c>
      <c r="BH905">
        <f t="shared" ca="1" si="594"/>
        <v>0</v>
      </c>
      <c r="BI905" s="37">
        <f t="shared" ca="1" si="594"/>
        <v>0</v>
      </c>
      <c r="BJ905" t="b">
        <f t="shared" ca="1" si="575"/>
        <v>0</v>
      </c>
      <c r="BK905" t="b">
        <f t="shared" ca="1" si="576"/>
        <v>0</v>
      </c>
      <c r="BL905" t="b">
        <f t="shared" ca="1" si="577"/>
        <v>0</v>
      </c>
      <c r="BM905" t="b">
        <f t="shared" ca="1" si="578"/>
        <v>1</v>
      </c>
      <c r="BN905" t="b">
        <f t="shared" ca="1" si="579"/>
        <v>0</v>
      </c>
      <c r="BO905" t="b">
        <f t="shared" ca="1" si="580"/>
        <v>0</v>
      </c>
      <c r="BP905" t="b">
        <f t="shared" ca="1" si="581"/>
        <v>0</v>
      </c>
      <c r="BQ905">
        <f t="shared" ca="1" si="582"/>
        <v>1</v>
      </c>
      <c r="BR905">
        <f t="shared" ca="1" si="583"/>
        <v>40893</v>
      </c>
      <c r="BS905" cm="1">
        <f t="array" aca="1" ref="BS905" ca="1">IF($C905=0,"",RANK(BR905,OFFSET(KKK,0,0,LAST,1),-1))</f>
        <v>667</v>
      </c>
      <c r="BT905" s="19">
        <f t="shared" ca="1" si="584"/>
        <v>182758</v>
      </c>
    </row>
    <row r="906" spans="1:72">
      <c r="A906">
        <v>894</v>
      </c>
      <c r="C906" s="9" t="str">
        <f t="shared" ca="1" si="596"/>
        <v>9229K 526</v>
      </c>
      <c r="D906">
        <f t="shared" ca="1" si="555"/>
        <v>9</v>
      </c>
      <c r="E906" t="str">
        <f t="shared" ca="1" si="568"/>
        <v>9229K</v>
      </c>
      <c r="F906" t="str">
        <f t="shared" ca="1" si="556"/>
        <v>IBBIO</v>
      </c>
      <c r="G906" t="str">
        <f t="shared" ca="1" si="569"/>
        <v>IBBIO 526</v>
      </c>
      <c r="H906" t="str">
        <f ca="1"/>
        <v>ONFHH 238</v>
      </c>
      <c r="I906" t="str" cm="1">
        <f t="array" aca="1" ref="I906:J906" ca="1">IF($C906=0,"",_xlfn.TEXTSPLIT(H906," "))</f>
        <v>ONFHH</v>
      </c>
      <c r="J906" t="str">
        <f ca="1"/>
        <v>238</v>
      </c>
      <c r="K906">
        <f t="shared" ca="1" si="570"/>
        <v>238</v>
      </c>
      <c r="L906">
        <f ca="1"/>
        <v>894</v>
      </c>
      <c r="M906" t="str">
        <f t="shared" ca="1" si="557"/>
        <v>KQ688</v>
      </c>
      <c r="N906">
        <f t="shared" ca="1" si="592"/>
        <v>0</v>
      </c>
      <c r="O906">
        <f t="shared" ca="1" si="595"/>
        <v>0</v>
      </c>
      <c r="P906">
        <f t="shared" ca="1" si="595"/>
        <v>0</v>
      </c>
      <c r="Q906">
        <f t="shared" ca="1" si="595"/>
        <v>0</v>
      </c>
      <c r="R906">
        <f t="shared" ca="1" si="595"/>
        <v>0</v>
      </c>
      <c r="S906">
        <f t="shared" ca="1" si="595"/>
        <v>1</v>
      </c>
      <c r="T906">
        <f t="shared" ca="1" si="595"/>
        <v>0</v>
      </c>
      <c r="U906">
        <f t="shared" ca="1" si="595"/>
        <v>2</v>
      </c>
      <c r="V906">
        <f t="shared" ca="1" si="595"/>
        <v>0</v>
      </c>
      <c r="W906">
        <f t="shared" ca="1" si="595"/>
        <v>0</v>
      </c>
      <c r="X906">
        <f t="shared" ca="1" si="595"/>
        <v>0</v>
      </c>
      <c r="Y906">
        <f t="shared" ca="1" si="595"/>
        <v>1</v>
      </c>
      <c r="Z906">
        <f t="shared" ca="1" si="595"/>
        <v>1</v>
      </c>
      <c r="AA906">
        <f t="shared" ca="1" si="595"/>
        <v>0</v>
      </c>
      <c r="AB906">
        <f t="shared" ca="1" si="571"/>
        <v>5</v>
      </c>
      <c r="AC906" t="b">
        <f t="shared" ca="1" si="558"/>
        <v>0</v>
      </c>
      <c r="AD906" t="b">
        <f t="shared" ca="1" si="559"/>
        <v>0</v>
      </c>
      <c r="AE906" t="b">
        <f t="shared" ca="1" si="560"/>
        <v>0</v>
      </c>
      <c r="AF906" t="b">
        <f t="shared" ca="1" si="561"/>
        <v>0</v>
      </c>
      <c r="AG906" t="b">
        <f t="shared" ca="1" si="562"/>
        <v>0</v>
      </c>
      <c r="AH906" t="b">
        <f t="shared" ca="1" si="563"/>
        <v>1</v>
      </c>
      <c r="AI906" t="b">
        <f t="shared" ca="1" si="564"/>
        <v>0</v>
      </c>
      <c r="AJ906">
        <f t="shared" ca="1" si="572"/>
        <v>1</v>
      </c>
      <c r="AK906">
        <f t="shared" ca="1" si="565"/>
        <v>20894</v>
      </c>
      <c r="AL906">
        <f t="shared" ca="1" si="566"/>
        <v>416</v>
      </c>
      <c r="AM906" s="19">
        <f t="shared" ca="1" si="567"/>
        <v>99008</v>
      </c>
      <c r="AN906" t="str">
        <f ca="1">IF($C906=0,"",
VLOOKUP(MID($E906,1,1),TRANSF2,2,FALSE)
&amp; VLOOKUP(MID($E906,2,1),TRANSF2,2,FALSE)
&amp; VLOOKUP(MID($E906,3,1),TRANSF2,2,FALSE)
&amp; VLOOKUP(MID($E906,4,1),TRANSF2,2,FALSE)
&amp; VLOOKUP(MID($E906,5,1),TRANSF2,2,FALSE)
)</f>
        <v>IBBIO</v>
      </c>
      <c r="AO906" t="str">
        <f t="shared" ca="1" si="573"/>
        <v>IBBIO 526</v>
      </c>
      <c r="AP906" t="str">
        <f ca="1"/>
        <v>ONAFI 550</v>
      </c>
      <c r="AQ906" t="str" cm="1">
        <f t="array" aca="1" ref="AQ906:AR906" ca="1">IF($C906=0,"",_xlfn.TEXTSPLIT(AP906," "))</f>
        <v>ONAFI</v>
      </c>
      <c r="AR906" t="str">
        <f ca="1"/>
        <v>550</v>
      </c>
      <c r="AS906">
        <f t="shared" ca="1" si="574"/>
        <v>550</v>
      </c>
      <c r="AT906">
        <f ca="1"/>
        <v>894</v>
      </c>
      <c r="AU906" t="str">
        <f ca="1">IF($C906=0,"",
VLOOKUP(MID(AQ906,1,1),REVTRANS2,2,FALSE)
&amp; VLOOKUP(MID(AQ906,2,1),REVTRANS2,2,FALSE)
&amp; VLOOKUP(MID(AQ906,3,1),REVTRANS2,2,FALSE)
&amp; VLOOKUP(MID(AQ906,4,1),REVTRANS2,2,FALSE)
&amp; VLOOKUP(MID(AQ906,5,1),REVTRANS2,2,FALSE)
)</f>
        <v>KQJ69</v>
      </c>
      <c r="AV906">
        <f t="shared" ca="1" si="590"/>
        <v>0</v>
      </c>
      <c r="AW906">
        <f t="shared" ca="1" si="594"/>
        <v>0</v>
      </c>
      <c r="AX906">
        <f t="shared" ca="1" si="594"/>
        <v>0</v>
      </c>
      <c r="AY906">
        <f t="shared" ca="1" si="594"/>
        <v>0</v>
      </c>
      <c r="AZ906">
        <f t="shared" ca="1" si="594"/>
        <v>0</v>
      </c>
      <c r="BA906">
        <f t="shared" ca="1" si="594"/>
        <v>1</v>
      </c>
      <c r="BB906">
        <f t="shared" ca="1" si="594"/>
        <v>0</v>
      </c>
      <c r="BC906">
        <f t="shared" ca="1" si="594"/>
        <v>0</v>
      </c>
      <c r="BD906">
        <f t="shared" ca="1" si="594"/>
        <v>1</v>
      </c>
      <c r="BE906">
        <f t="shared" ca="1" si="594"/>
        <v>0</v>
      </c>
      <c r="BF906">
        <f t="shared" ca="1" si="594"/>
        <v>1</v>
      </c>
      <c r="BG906">
        <f t="shared" ca="1" si="594"/>
        <v>1</v>
      </c>
      <c r="BH906">
        <f t="shared" ca="1" si="594"/>
        <v>0</v>
      </c>
      <c r="BI906" s="37">
        <f t="shared" ca="1" si="594"/>
        <v>1</v>
      </c>
      <c r="BJ906" t="b">
        <f t="shared" ca="1" si="575"/>
        <v>0</v>
      </c>
      <c r="BK906" t="b">
        <f t="shared" ca="1" si="576"/>
        <v>0</v>
      </c>
      <c r="BL906" t="b">
        <f t="shared" ca="1" si="577"/>
        <v>0</v>
      </c>
      <c r="BM906" t="b">
        <f t="shared" ca="1" si="578"/>
        <v>0</v>
      </c>
      <c r="BN906" t="b">
        <f t="shared" ca="1" si="579"/>
        <v>0</v>
      </c>
      <c r="BO906" t="b">
        <f t="shared" ca="1" si="580"/>
        <v>1</v>
      </c>
      <c r="BP906" t="b">
        <f t="shared" ca="1" si="581"/>
        <v>0</v>
      </c>
      <c r="BQ906">
        <f t="shared" ca="1" si="582"/>
        <v>1</v>
      </c>
      <c r="BR906">
        <f t="shared" ca="1" si="583"/>
        <v>20894</v>
      </c>
      <c r="BS906" cm="1">
        <f t="array" aca="1" ref="BS906" ca="1">IF($C906=0,"",RANK(BR906,OFFSET(KKK,0,0,LAST,1),-1))</f>
        <v>306</v>
      </c>
      <c r="BT906" s="19">
        <f t="shared" ca="1" si="584"/>
        <v>168300</v>
      </c>
    </row>
    <row r="907" spans="1:72">
      <c r="A907">
        <v>895</v>
      </c>
      <c r="C907" s="9" t="str">
        <f t="shared" ca="1" si="596"/>
        <v>J63J8 320</v>
      </c>
      <c r="D907">
        <f t="shared" ca="1" si="555"/>
        <v>9</v>
      </c>
      <c r="E907" t="str">
        <f t="shared" ca="1" si="568"/>
        <v>J63J8</v>
      </c>
      <c r="F907" t="str">
        <f t="shared" ca="1" si="556"/>
        <v>MFCMH</v>
      </c>
      <c r="G907" t="str">
        <f t="shared" ca="1" si="569"/>
        <v>MFCMH 320</v>
      </c>
      <c r="H907" t="str">
        <f ca="1"/>
        <v>ONMFI 550</v>
      </c>
      <c r="I907" t="str" cm="1">
        <f t="array" aca="1" ref="I907:J907" ca="1">IF($C907=0,"",_xlfn.TEXTSPLIT(H907," "))</f>
        <v>ONMFI</v>
      </c>
      <c r="J907" t="str">
        <f ca="1"/>
        <v>550</v>
      </c>
      <c r="K907">
        <f t="shared" ca="1" si="570"/>
        <v>550</v>
      </c>
      <c r="L907">
        <f ca="1"/>
        <v>895</v>
      </c>
      <c r="M907" t="str">
        <f t="shared" ca="1" si="557"/>
        <v>KQJ69</v>
      </c>
      <c r="N907">
        <f t="shared" ca="1" si="592"/>
        <v>0</v>
      </c>
      <c r="O907">
        <f t="shared" ref="O907:AA916" ca="1" si="597">IF($C907=0,"",(LEN($M907)-LEN(SUBSTITUTE($M907,O$11,""))))</f>
        <v>0</v>
      </c>
      <c r="P907">
        <f t="shared" ca="1" si="597"/>
        <v>0</v>
      </c>
      <c r="Q907">
        <f t="shared" ca="1" si="597"/>
        <v>0</v>
      </c>
      <c r="R907">
        <f t="shared" ca="1" si="597"/>
        <v>0</v>
      </c>
      <c r="S907">
        <f t="shared" ca="1" si="597"/>
        <v>1</v>
      </c>
      <c r="T907">
        <f t="shared" ca="1" si="597"/>
        <v>0</v>
      </c>
      <c r="U907">
        <f t="shared" ca="1" si="597"/>
        <v>0</v>
      </c>
      <c r="V907">
        <f t="shared" ca="1" si="597"/>
        <v>1</v>
      </c>
      <c r="W907">
        <f t="shared" ca="1" si="597"/>
        <v>0</v>
      </c>
      <c r="X907">
        <f t="shared" ca="1" si="597"/>
        <v>1</v>
      </c>
      <c r="Y907">
        <f t="shared" ca="1" si="597"/>
        <v>1</v>
      </c>
      <c r="Z907">
        <f t="shared" ca="1" si="597"/>
        <v>1</v>
      </c>
      <c r="AA907">
        <f t="shared" ca="1" si="597"/>
        <v>0</v>
      </c>
      <c r="AB907">
        <f t="shared" ca="1" si="571"/>
        <v>5</v>
      </c>
      <c r="AC907" t="b">
        <f t="shared" ca="1" si="558"/>
        <v>0</v>
      </c>
      <c r="AD907" t="b">
        <f t="shared" ca="1" si="559"/>
        <v>0</v>
      </c>
      <c r="AE907" t="b">
        <f t="shared" ca="1" si="560"/>
        <v>0</v>
      </c>
      <c r="AF907" t="b">
        <f t="shared" ca="1" si="561"/>
        <v>0</v>
      </c>
      <c r="AG907" t="b">
        <f t="shared" ca="1" si="562"/>
        <v>0</v>
      </c>
      <c r="AH907" t="b">
        <f t="shared" ca="1" si="563"/>
        <v>0</v>
      </c>
      <c r="AI907" t="b">
        <f t="shared" ca="1" si="564"/>
        <v>1</v>
      </c>
      <c r="AJ907">
        <f t="shared" ca="1" si="572"/>
        <v>1</v>
      </c>
      <c r="AK907">
        <f t="shared" ca="1" si="565"/>
        <v>10895</v>
      </c>
      <c r="AL907">
        <f t="shared" ca="1" si="566"/>
        <v>174</v>
      </c>
      <c r="AM907" s="19">
        <f t="shared" ca="1" si="567"/>
        <v>95700</v>
      </c>
      <c r="AN907" t="str">
        <f ca="1">IF($C907=0,"",
VLOOKUP(MID($E907,1,1),TRANSF2,2,FALSE)
&amp; VLOOKUP(MID($E907,2,1),TRANSF2,2,FALSE)
&amp; VLOOKUP(MID($E907,3,1),TRANSF2,2,FALSE)
&amp; VLOOKUP(MID($E907,4,1),TRANSF2,2,FALSE)
&amp; VLOOKUP(MID($E907,5,1),TRANSF2,2,FALSE)
)</f>
        <v>AFCAH</v>
      </c>
      <c r="AO907" t="str">
        <f t="shared" ca="1" si="573"/>
        <v>AFCAH 320</v>
      </c>
      <c r="AP907" t="str">
        <f ca="1"/>
        <v>ONFHH 238</v>
      </c>
      <c r="AQ907" t="str" cm="1">
        <f t="array" aca="1" ref="AQ907:AR907" ca="1">IF($C907=0,"",_xlfn.TEXTSPLIT(AP907," "))</f>
        <v>ONFHH</v>
      </c>
      <c r="AR907" t="str">
        <f ca="1"/>
        <v>238</v>
      </c>
      <c r="AS907">
        <f t="shared" ca="1" si="574"/>
        <v>238</v>
      </c>
      <c r="AT907">
        <f ca="1"/>
        <v>895</v>
      </c>
      <c r="AU907" t="str">
        <f ca="1">IF($C907=0,"",
VLOOKUP(MID(AQ907,1,1),REVTRANS2,2,FALSE)
&amp; VLOOKUP(MID(AQ907,2,1),REVTRANS2,2,FALSE)
&amp; VLOOKUP(MID(AQ907,3,1),REVTRANS2,2,FALSE)
&amp; VLOOKUP(MID(AQ907,4,1),REVTRANS2,2,FALSE)
&amp; VLOOKUP(MID(AQ907,5,1),REVTRANS2,2,FALSE)
)</f>
        <v>KQ688</v>
      </c>
      <c r="AV907">
        <f t="shared" ca="1" si="590"/>
        <v>0</v>
      </c>
      <c r="AW907">
        <f t="shared" ca="1" si="594"/>
        <v>0</v>
      </c>
      <c r="AX907">
        <f t="shared" ca="1" si="594"/>
        <v>0</v>
      </c>
      <c r="AY907">
        <f t="shared" ca="1" si="594"/>
        <v>0</v>
      </c>
      <c r="AZ907">
        <f t="shared" ca="1" si="594"/>
        <v>0</v>
      </c>
      <c r="BA907">
        <f t="shared" ca="1" si="594"/>
        <v>1</v>
      </c>
      <c r="BB907">
        <f t="shared" ca="1" si="594"/>
        <v>0</v>
      </c>
      <c r="BC907">
        <f t="shared" ca="1" si="594"/>
        <v>2</v>
      </c>
      <c r="BD907">
        <f t="shared" ca="1" si="594"/>
        <v>0</v>
      </c>
      <c r="BE907">
        <f t="shared" ca="1" si="594"/>
        <v>0</v>
      </c>
      <c r="BF907">
        <f t="shared" ca="1" si="594"/>
        <v>1</v>
      </c>
      <c r="BG907">
        <f t="shared" ca="1" si="594"/>
        <v>1</v>
      </c>
      <c r="BH907">
        <f t="shared" ca="1" si="594"/>
        <v>0</v>
      </c>
      <c r="BI907" s="37">
        <f t="shared" ca="1" si="594"/>
        <v>0</v>
      </c>
      <c r="BJ907" t="b">
        <f t="shared" ca="1" si="575"/>
        <v>0</v>
      </c>
      <c r="BK907" t="b">
        <f t="shared" ca="1" si="576"/>
        <v>0</v>
      </c>
      <c r="BL907" t="b">
        <f t="shared" ca="1" si="577"/>
        <v>0</v>
      </c>
      <c r="BM907" t="b">
        <f t="shared" ca="1" si="578"/>
        <v>0</v>
      </c>
      <c r="BN907" t="b">
        <f t="shared" ca="1" si="579"/>
        <v>0</v>
      </c>
      <c r="BO907" t="b">
        <f t="shared" ca="1" si="580"/>
        <v>1</v>
      </c>
      <c r="BP907" t="b">
        <f t="shared" ca="1" si="581"/>
        <v>0</v>
      </c>
      <c r="BQ907">
        <f t="shared" ca="1" si="582"/>
        <v>1</v>
      </c>
      <c r="BR907">
        <f t="shared" ca="1" si="583"/>
        <v>20895</v>
      </c>
      <c r="BS907" cm="1">
        <f t="array" aca="1" ref="BS907" ca="1">IF($C907=0,"",RANK(BR907,OFFSET(KKK,0,0,LAST,1),-1))</f>
        <v>307</v>
      </c>
      <c r="BT907" s="19">
        <f t="shared" ca="1" si="584"/>
        <v>73066</v>
      </c>
    </row>
    <row r="908" spans="1:72">
      <c r="A908">
        <v>896</v>
      </c>
      <c r="C908" s="9" t="str">
        <f t="shared" ca="1" si="596"/>
        <v>ATKKK 104</v>
      </c>
      <c r="D908">
        <f t="shared" ca="1" si="555"/>
        <v>9</v>
      </c>
      <c r="E908" t="str">
        <f t="shared" ca="1" si="568"/>
        <v>ATKKK</v>
      </c>
      <c r="F908" t="str">
        <f t="shared" ca="1" si="556"/>
        <v>PLOOO</v>
      </c>
      <c r="G908" t="str">
        <f t="shared" ca="1" si="569"/>
        <v>PLOOO 104</v>
      </c>
      <c r="H908" t="str">
        <f ca="1"/>
        <v>ONNCN 385</v>
      </c>
      <c r="I908" t="str" cm="1">
        <f t="array" aca="1" ref="I908:J908" ca="1">IF($C908=0,"",_xlfn.TEXTSPLIT(H908," "))</f>
        <v>ONNCN</v>
      </c>
      <c r="J908" t="str">
        <f ca="1"/>
        <v>385</v>
      </c>
      <c r="K908">
        <f t="shared" ca="1" si="570"/>
        <v>385</v>
      </c>
      <c r="L908">
        <f ca="1"/>
        <v>896</v>
      </c>
      <c r="M908" t="str">
        <f t="shared" ca="1" si="557"/>
        <v>KQQ3Q</v>
      </c>
      <c r="N908">
        <f t="shared" ca="1" si="592"/>
        <v>0</v>
      </c>
      <c r="O908">
        <f t="shared" ca="1" si="597"/>
        <v>0</v>
      </c>
      <c r="P908">
        <f t="shared" ca="1" si="597"/>
        <v>1</v>
      </c>
      <c r="Q908">
        <f t="shared" ca="1" si="597"/>
        <v>0</v>
      </c>
      <c r="R908">
        <f t="shared" ca="1" si="597"/>
        <v>0</v>
      </c>
      <c r="S908">
        <f t="shared" ca="1" si="597"/>
        <v>0</v>
      </c>
      <c r="T908">
        <f t="shared" ca="1" si="597"/>
        <v>0</v>
      </c>
      <c r="U908">
        <f t="shared" ca="1" si="597"/>
        <v>0</v>
      </c>
      <c r="V908">
        <f t="shared" ca="1" si="597"/>
        <v>0</v>
      </c>
      <c r="W908">
        <f t="shared" ca="1" si="597"/>
        <v>0</v>
      </c>
      <c r="X908">
        <f t="shared" ca="1" si="597"/>
        <v>0</v>
      </c>
      <c r="Y908">
        <f t="shared" ca="1" si="597"/>
        <v>3</v>
      </c>
      <c r="Z908">
        <f t="shared" ca="1" si="597"/>
        <v>1</v>
      </c>
      <c r="AA908">
        <f t="shared" ca="1" si="597"/>
        <v>0</v>
      </c>
      <c r="AB908">
        <f t="shared" ca="1" si="571"/>
        <v>5</v>
      </c>
      <c r="AC908" t="b">
        <f t="shared" ca="1" si="558"/>
        <v>0</v>
      </c>
      <c r="AD908" t="b">
        <f t="shared" ca="1" si="559"/>
        <v>0</v>
      </c>
      <c r="AE908" t="b">
        <f t="shared" ca="1" si="560"/>
        <v>0</v>
      </c>
      <c r="AF908" t="b">
        <f t="shared" ca="1" si="561"/>
        <v>1</v>
      </c>
      <c r="AG908" t="b">
        <f t="shared" ca="1" si="562"/>
        <v>0</v>
      </c>
      <c r="AH908" t="b">
        <f t="shared" ca="1" si="563"/>
        <v>0</v>
      </c>
      <c r="AI908" t="b">
        <f t="shared" ca="1" si="564"/>
        <v>0</v>
      </c>
      <c r="AJ908">
        <f t="shared" ca="1" si="572"/>
        <v>1</v>
      </c>
      <c r="AK908">
        <f t="shared" ca="1" si="565"/>
        <v>40896</v>
      </c>
      <c r="AL908">
        <f t="shared" ca="1" si="566"/>
        <v>786</v>
      </c>
      <c r="AM908" s="19">
        <f t="shared" ca="1" si="567"/>
        <v>302610</v>
      </c>
      <c r="AN908" t="str">
        <f ca="1">IF($C908=0,"",
VLOOKUP(MID($E908,1,1),TRANSF2,2,FALSE)
&amp; VLOOKUP(MID($E908,2,1),TRANSF2,2,FALSE)
&amp; VLOOKUP(MID($E908,3,1),TRANSF2,2,FALSE)
&amp; VLOOKUP(MID($E908,4,1),TRANSF2,2,FALSE)
&amp; VLOOKUP(MID($E908,5,1),TRANSF2,2,FALSE)
)</f>
        <v>PLOOO</v>
      </c>
      <c r="AO908" t="str">
        <f t="shared" ca="1" si="573"/>
        <v>PLOOO 104</v>
      </c>
      <c r="AP908" t="str">
        <f ca="1"/>
        <v>ONNCN 385</v>
      </c>
      <c r="AQ908" t="str" cm="1">
        <f t="array" aca="1" ref="AQ908:AR908" ca="1">IF($C908=0,"",_xlfn.TEXTSPLIT(AP908," "))</f>
        <v>ONNCN</v>
      </c>
      <c r="AR908" t="str">
        <f ca="1"/>
        <v>385</v>
      </c>
      <c r="AS908">
        <f t="shared" ca="1" si="574"/>
        <v>385</v>
      </c>
      <c r="AT908">
        <f ca="1"/>
        <v>896</v>
      </c>
      <c r="AU908" t="str">
        <f ca="1">IF($C908=0,"",
VLOOKUP(MID(AQ908,1,1),REVTRANS2,2,FALSE)
&amp; VLOOKUP(MID(AQ908,2,1),REVTRANS2,2,FALSE)
&amp; VLOOKUP(MID(AQ908,3,1),REVTRANS2,2,FALSE)
&amp; VLOOKUP(MID(AQ908,4,1),REVTRANS2,2,FALSE)
&amp; VLOOKUP(MID(AQ908,5,1),REVTRANS2,2,FALSE)
)</f>
        <v>KQQ3Q</v>
      </c>
      <c r="AV908">
        <f t="shared" ca="1" si="590"/>
        <v>0</v>
      </c>
      <c r="AW908">
        <f t="shared" ca="1" si="594"/>
        <v>0</v>
      </c>
      <c r="AX908">
        <f t="shared" ca="1" si="594"/>
        <v>1</v>
      </c>
      <c r="AY908">
        <f t="shared" ca="1" si="594"/>
        <v>0</v>
      </c>
      <c r="AZ908">
        <f t="shared" ca="1" si="594"/>
        <v>0</v>
      </c>
      <c r="BA908">
        <f t="shared" ca="1" si="594"/>
        <v>0</v>
      </c>
      <c r="BB908">
        <f t="shared" ca="1" si="594"/>
        <v>0</v>
      </c>
      <c r="BC908">
        <f t="shared" ca="1" si="594"/>
        <v>0</v>
      </c>
      <c r="BD908">
        <f t="shared" ca="1" si="594"/>
        <v>0</v>
      </c>
      <c r="BE908">
        <f t="shared" ca="1" si="594"/>
        <v>0</v>
      </c>
      <c r="BF908">
        <f t="shared" ca="1" si="594"/>
        <v>3</v>
      </c>
      <c r="BG908">
        <f t="shared" ca="1" si="594"/>
        <v>1</v>
      </c>
      <c r="BH908">
        <f t="shared" ca="1" si="594"/>
        <v>0</v>
      </c>
      <c r="BI908" s="37">
        <f t="shared" ca="1" si="594"/>
        <v>0</v>
      </c>
      <c r="BJ908" t="b">
        <f t="shared" ca="1" si="575"/>
        <v>0</v>
      </c>
      <c r="BK908" t="b">
        <f t="shared" ca="1" si="576"/>
        <v>0</v>
      </c>
      <c r="BL908" t="b">
        <f t="shared" ca="1" si="577"/>
        <v>0</v>
      </c>
      <c r="BM908" t="b">
        <f t="shared" ca="1" si="578"/>
        <v>1</v>
      </c>
      <c r="BN908" t="b">
        <f t="shared" ca="1" si="579"/>
        <v>0</v>
      </c>
      <c r="BO908" t="b">
        <f t="shared" ca="1" si="580"/>
        <v>0</v>
      </c>
      <c r="BP908" t="b">
        <f t="shared" ca="1" si="581"/>
        <v>0</v>
      </c>
      <c r="BQ908">
        <f t="shared" ca="1" si="582"/>
        <v>1</v>
      </c>
      <c r="BR908">
        <f t="shared" ca="1" si="583"/>
        <v>40896</v>
      </c>
      <c r="BS908" cm="1">
        <f t="array" aca="1" ref="BS908" ca="1">IF($C908=0,"",RANK(BR908,OFFSET(KKK,0,0,LAST,1),-1))</f>
        <v>668</v>
      </c>
      <c r="BT908" s="19">
        <f t="shared" ca="1" si="584"/>
        <v>257180</v>
      </c>
    </row>
    <row r="909" spans="1:72">
      <c r="A909">
        <v>897</v>
      </c>
      <c r="C909" s="9" t="str">
        <f t="shared" ca="1" si="596"/>
        <v>T4JT4 850</v>
      </c>
      <c r="D909">
        <f t="shared" ref="D909:D972" ca="1" si="598">IF($C909=0,"",LEN($C909))</f>
        <v>9</v>
      </c>
      <c r="E909" t="str">
        <f t="shared" ca="1" si="568"/>
        <v>T4JT4</v>
      </c>
      <c r="F909" t="str">
        <f t="shared" ref="F909:F972" ca="1" si="599">IF($C909=0,"",
VLOOKUP(MID($E909,1,1),TRANSF,2,FALSE)
&amp; VLOOKUP(MID($E909,2,1),TRANSF,2,FALSE)
&amp; VLOOKUP(MID($E909,3,1),TRANSF,2,FALSE)
&amp; VLOOKUP(MID($E909,4,1),TRANSF,2,FALSE)
&amp; VLOOKUP(MID($E909,5,1),TRANSF,2,FALSE)
)</f>
        <v>LDMLD</v>
      </c>
      <c r="G909" t="str">
        <f t="shared" ca="1" si="569"/>
        <v>LDMLD 850</v>
      </c>
      <c r="H909" t="str">
        <f ca="1"/>
        <v>ONNHC 547</v>
      </c>
      <c r="I909" t="str" cm="1">
        <f t="array" aca="1" ref="I909:J909" ca="1">IF($C909=0,"",_xlfn.TEXTSPLIT(H909," "))</f>
        <v>ONNHC</v>
      </c>
      <c r="J909" t="str">
        <f ca="1"/>
        <v>547</v>
      </c>
      <c r="K909">
        <f t="shared" ca="1" si="570"/>
        <v>547</v>
      </c>
      <c r="L909">
        <f ca="1"/>
        <v>897</v>
      </c>
      <c r="M909" t="str">
        <f t="shared" ref="M909:M972" ca="1" si="600">IF($C909=0,"",
VLOOKUP(MID($I909,1,1),REVTRANSF,2,FALSE)
&amp; VLOOKUP(MID($I909,2,1),REVTRANSF,2,FALSE)
&amp; VLOOKUP(MID($I909,3,1),REVTRANSF,2,FALSE)
&amp; VLOOKUP(MID($I909,4,1),REVTRANSF,2,FALSE)
&amp; VLOOKUP(MID($I909,5,1),REVTRANSF,2,FALSE)
)</f>
        <v>KQQ83</v>
      </c>
      <c r="N909">
        <f t="shared" ca="1" si="592"/>
        <v>0</v>
      </c>
      <c r="O909">
        <f t="shared" ca="1" si="597"/>
        <v>0</v>
      </c>
      <c r="P909">
        <f t="shared" ca="1" si="597"/>
        <v>1</v>
      </c>
      <c r="Q909">
        <f t="shared" ca="1" si="597"/>
        <v>0</v>
      </c>
      <c r="R909">
        <f t="shared" ca="1" si="597"/>
        <v>0</v>
      </c>
      <c r="S909">
        <f t="shared" ca="1" si="597"/>
        <v>0</v>
      </c>
      <c r="T909">
        <f t="shared" ca="1" si="597"/>
        <v>0</v>
      </c>
      <c r="U909">
        <f t="shared" ca="1" si="597"/>
        <v>1</v>
      </c>
      <c r="V909">
        <f t="shared" ca="1" si="597"/>
        <v>0</v>
      </c>
      <c r="W909">
        <f t="shared" ca="1" si="597"/>
        <v>0</v>
      </c>
      <c r="X909">
        <f t="shared" ca="1" si="597"/>
        <v>0</v>
      </c>
      <c r="Y909">
        <f t="shared" ca="1" si="597"/>
        <v>2</v>
      </c>
      <c r="Z909">
        <f t="shared" ca="1" si="597"/>
        <v>1</v>
      </c>
      <c r="AA909">
        <f t="shared" ca="1" si="597"/>
        <v>0</v>
      </c>
      <c r="AB909">
        <f t="shared" ca="1" si="571"/>
        <v>5</v>
      </c>
      <c r="AC909" t="b">
        <f t="shared" ref="AC909:AC972" ca="1" si="601">IF($C909=0,"",MAX($N909:$AA909)=5)</f>
        <v>0</v>
      </c>
      <c r="AD909" t="b">
        <f t="shared" ref="AD909:AD972" ca="1" si="602">IF($C909=0,"",MAX($N909:$AA909)=4)</f>
        <v>0</v>
      </c>
      <c r="AE909" t="b">
        <f t="shared" ref="AE909:AE972" ca="1" si="603">IF($C909=0,"",AND(MAX($N909:$AA909)=3,IFERROR(_xlfn.XMATCH(2,$N909:$AA909)&gt;0,FALSE)))</f>
        <v>0</v>
      </c>
      <c r="AF909" t="b">
        <f t="shared" ref="AF909:AF972" ca="1" si="604">IF($C909=0,"",AND(MAX($N909:$AA909)=3,IFERROR(_xlfn.XMATCH(1,$N909:$AA909)&gt;0,FALSE)))</f>
        <v>0</v>
      </c>
      <c r="AG909" t="b">
        <f t="shared" ref="AG909:AG972" ca="1" si="605">IF($C909=0,"",COUNTIF($N909:$AA909,2)=2)</f>
        <v>0</v>
      </c>
      <c r="AH909" t="b">
        <f t="shared" ref="AH909:AH972" ca="1" si="606">IF($C909=0,"",AND(MAX($N909:$AA909)=2,COUNTIF($N909:$AA909,2)=1))</f>
        <v>1</v>
      </c>
      <c r="AI909" t="b">
        <f t="shared" ref="AI909:AI972" ca="1" si="607">IF($C909=0,"",MAX($N909:$AA909)=1)</f>
        <v>0</v>
      </c>
      <c r="AJ909">
        <f t="shared" ca="1" si="572"/>
        <v>1</v>
      </c>
      <c r="AK909">
        <f t="shared" ref="AK909:AK972" ca="1" si="608">IF($C909=0,"",AC909*70000+AD909*60000+AE909*50000+AF909*40000+AG909*30000+AH909*20000+AI909*10000+L909)</f>
        <v>20897</v>
      </c>
      <c r="AL909">
        <f t="shared" ref="AL909:AL972" ca="1" si="609">IF($C909=0,"",RANK(AK909,OFFSET(CCC,0,0,LAST,1),-1))</f>
        <v>417</v>
      </c>
      <c r="AM909" s="19">
        <f t="shared" ref="AM909:AM972" ca="1" si="610">IF($C909=0,"",AL909*K909)</f>
        <v>228099</v>
      </c>
      <c r="AN909" t="str">
        <f ca="1">IF($C909=0,"",
VLOOKUP(MID($E909,1,1),TRANSF2,2,FALSE)
&amp; VLOOKUP(MID($E909,2,1),TRANSF2,2,FALSE)
&amp; VLOOKUP(MID($E909,3,1),TRANSF2,2,FALSE)
&amp; VLOOKUP(MID($E909,4,1),TRANSF2,2,FALSE)
&amp; VLOOKUP(MID($E909,5,1),TRANSF2,2,FALSE)
)</f>
        <v>LDALD</v>
      </c>
      <c r="AO909" t="str">
        <f t="shared" ca="1" si="573"/>
        <v>LDALD 850</v>
      </c>
      <c r="AP909" t="str">
        <f ca="1"/>
        <v>ONNHC 547</v>
      </c>
      <c r="AQ909" t="str" cm="1">
        <f t="array" aca="1" ref="AQ909:AR909" ca="1">IF($C909=0,"",_xlfn.TEXTSPLIT(AP909," "))</f>
        <v>ONNHC</v>
      </c>
      <c r="AR909" t="str">
        <f ca="1"/>
        <v>547</v>
      </c>
      <c r="AS909">
        <f t="shared" ca="1" si="574"/>
        <v>547</v>
      </c>
      <c r="AT909">
        <f ca="1"/>
        <v>897</v>
      </c>
      <c r="AU909" t="str">
        <f ca="1">IF($C909=0,"",
VLOOKUP(MID(AQ909,1,1),REVTRANS2,2,FALSE)
&amp; VLOOKUP(MID(AQ909,2,1),REVTRANS2,2,FALSE)
&amp; VLOOKUP(MID(AQ909,3,1),REVTRANS2,2,FALSE)
&amp; VLOOKUP(MID(AQ909,4,1),REVTRANS2,2,FALSE)
&amp; VLOOKUP(MID(AQ909,5,1),REVTRANS2,2,FALSE)
)</f>
        <v>KQQ83</v>
      </c>
      <c r="AV909">
        <f t="shared" ca="1" si="590"/>
        <v>0</v>
      </c>
      <c r="AW909">
        <f t="shared" ca="1" si="594"/>
        <v>0</v>
      </c>
      <c r="AX909">
        <f t="shared" ca="1" si="594"/>
        <v>1</v>
      </c>
      <c r="AY909">
        <f t="shared" ca="1" si="594"/>
        <v>0</v>
      </c>
      <c r="AZ909">
        <f t="shared" ca="1" si="594"/>
        <v>0</v>
      </c>
      <c r="BA909">
        <f t="shared" ca="1" si="594"/>
        <v>0</v>
      </c>
      <c r="BB909">
        <f t="shared" ca="1" si="594"/>
        <v>0</v>
      </c>
      <c r="BC909">
        <f t="shared" ca="1" si="594"/>
        <v>1</v>
      </c>
      <c r="BD909">
        <f t="shared" ca="1" si="594"/>
        <v>0</v>
      </c>
      <c r="BE909">
        <f t="shared" ca="1" si="594"/>
        <v>0</v>
      </c>
      <c r="BF909">
        <f t="shared" ca="1" si="594"/>
        <v>2</v>
      </c>
      <c r="BG909">
        <f t="shared" ca="1" si="594"/>
        <v>1</v>
      </c>
      <c r="BH909">
        <f t="shared" ca="1" si="594"/>
        <v>0</v>
      </c>
      <c r="BI909" s="37">
        <f t="shared" ca="1" si="594"/>
        <v>0</v>
      </c>
      <c r="BJ909" t="b">
        <f t="shared" ca="1" si="575"/>
        <v>0</v>
      </c>
      <c r="BK909" t="b">
        <f t="shared" ca="1" si="576"/>
        <v>0</v>
      </c>
      <c r="BL909" t="b">
        <f t="shared" ca="1" si="577"/>
        <v>0</v>
      </c>
      <c r="BM909" t="b">
        <f t="shared" ca="1" si="578"/>
        <v>0</v>
      </c>
      <c r="BN909" t="b">
        <f t="shared" ca="1" si="579"/>
        <v>0</v>
      </c>
      <c r="BO909" t="b">
        <f t="shared" ca="1" si="580"/>
        <v>1</v>
      </c>
      <c r="BP909" t="b">
        <f t="shared" ca="1" si="581"/>
        <v>0</v>
      </c>
      <c r="BQ909">
        <f t="shared" ca="1" si="582"/>
        <v>1</v>
      </c>
      <c r="BR909">
        <f t="shared" ca="1" si="583"/>
        <v>20897</v>
      </c>
      <c r="BS909" cm="1">
        <f t="array" aca="1" ref="BS909" ca="1">IF($C909=0,"",RANK(BR909,OFFSET(KKK,0,0,LAST,1),-1))</f>
        <v>308</v>
      </c>
      <c r="BT909" s="19">
        <f t="shared" ca="1" si="584"/>
        <v>168476</v>
      </c>
    </row>
    <row r="910" spans="1:72">
      <c r="A910">
        <v>898</v>
      </c>
      <c r="C910" s="9" t="str">
        <f t="shared" ca="1" si="596"/>
        <v>79A9A 780</v>
      </c>
      <c r="D910">
        <f t="shared" ca="1" si="598"/>
        <v>9</v>
      </c>
      <c r="E910" t="str">
        <f t="shared" ref="E910:E973" ca="1" si="611">IF($C910=0,"",MID($C910,1,5))</f>
        <v>79A9A</v>
      </c>
      <c r="F910" t="str">
        <f t="shared" ca="1" si="599"/>
        <v>GIPIP</v>
      </c>
      <c r="G910" t="str">
        <f t="shared" ref="G910:G973" ca="1" si="612">IF($C910=0,"",F910&amp;" "&amp;MID($C910,7,4))</f>
        <v>GIPIP 780</v>
      </c>
      <c r="H910" t="str">
        <f ca="1"/>
        <v>ONODD 882</v>
      </c>
      <c r="I910" t="str" cm="1">
        <f t="array" aca="1" ref="I910:J910" ca="1">IF($C910=0,"",_xlfn.TEXTSPLIT(H910," "))</f>
        <v>ONODD</v>
      </c>
      <c r="J910" t="str">
        <f ca="1"/>
        <v>882</v>
      </c>
      <c r="K910">
        <f t="shared" ref="K910:K973" ca="1" si="613">IF($C910=0,"",VALUE(J910))</f>
        <v>882</v>
      </c>
      <c r="L910">
        <f ca="1"/>
        <v>898</v>
      </c>
      <c r="M910" t="str">
        <f t="shared" ca="1" si="600"/>
        <v>KQK44</v>
      </c>
      <c r="N910">
        <f t="shared" ca="1" si="592"/>
        <v>0</v>
      </c>
      <c r="O910">
        <f t="shared" ca="1" si="597"/>
        <v>0</v>
      </c>
      <c r="P910">
        <f t="shared" ca="1" si="597"/>
        <v>0</v>
      </c>
      <c r="Q910">
        <f t="shared" ca="1" si="597"/>
        <v>2</v>
      </c>
      <c r="R910">
        <f t="shared" ca="1" si="597"/>
        <v>0</v>
      </c>
      <c r="S910">
        <f t="shared" ca="1" si="597"/>
        <v>0</v>
      </c>
      <c r="T910">
        <f t="shared" ca="1" si="597"/>
        <v>0</v>
      </c>
      <c r="U910">
        <f t="shared" ca="1" si="597"/>
        <v>0</v>
      </c>
      <c r="V910">
        <f t="shared" ca="1" si="597"/>
        <v>0</v>
      </c>
      <c r="W910">
        <f t="shared" ca="1" si="597"/>
        <v>0</v>
      </c>
      <c r="X910">
        <f t="shared" ca="1" si="597"/>
        <v>0</v>
      </c>
      <c r="Y910">
        <f t="shared" ca="1" si="597"/>
        <v>1</v>
      </c>
      <c r="Z910">
        <f t="shared" ca="1" si="597"/>
        <v>2</v>
      </c>
      <c r="AA910">
        <f t="shared" ca="1" si="597"/>
        <v>0</v>
      </c>
      <c r="AB910">
        <f t="shared" ref="AB910:AB973" ca="1" si="614">IF($C910=0,"",SUM(N910:AA910))</f>
        <v>5</v>
      </c>
      <c r="AC910" t="b">
        <f t="shared" ca="1" si="601"/>
        <v>0</v>
      </c>
      <c r="AD910" t="b">
        <f t="shared" ca="1" si="602"/>
        <v>0</v>
      </c>
      <c r="AE910" t="b">
        <f t="shared" ca="1" si="603"/>
        <v>0</v>
      </c>
      <c r="AF910" t="b">
        <f t="shared" ca="1" si="604"/>
        <v>0</v>
      </c>
      <c r="AG910" t="b">
        <f t="shared" ca="1" si="605"/>
        <v>1</v>
      </c>
      <c r="AH910" t="b">
        <f t="shared" ca="1" si="606"/>
        <v>0</v>
      </c>
      <c r="AI910" t="b">
        <f t="shared" ca="1" si="607"/>
        <v>0</v>
      </c>
      <c r="AJ910">
        <f t="shared" ref="AJ910:AJ973" ca="1" si="615">IF($C910=0,"",COUNTIF(AC910:AI910,TRUE))</f>
        <v>1</v>
      </c>
      <c r="AK910">
        <f t="shared" ca="1" si="608"/>
        <v>30898</v>
      </c>
      <c r="AL910">
        <f t="shared" ca="1" si="609"/>
        <v>603</v>
      </c>
      <c r="AM910" s="19">
        <f t="shared" ca="1" si="610"/>
        <v>531846</v>
      </c>
      <c r="AN910" t="str">
        <f ca="1">IF($C910=0,"",
VLOOKUP(MID($E910,1,1),TRANSF2,2,FALSE)
&amp; VLOOKUP(MID($E910,2,1),TRANSF2,2,FALSE)
&amp; VLOOKUP(MID($E910,3,1),TRANSF2,2,FALSE)
&amp; VLOOKUP(MID($E910,4,1),TRANSF2,2,FALSE)
&amp; VLOOKUP(MID($E910,5,1),TRANSF2,2,FALSE)
)</f>
        <v>GIPIP</v>
      </c>
      <c r="AO910" t="str">
        <f t="shared" ref="AO910:AO973" ca="1" si="616">IF($C910=0,"",AN910&amp;" "&amp;MID($C910,7,4))</f>
        <v>GIPIP 780</v>
      </c>
      <c r="AP910" t="str">
        <f ca="1"/>
        <v>ONODD 882</v>
      </c>
      <c r="AQ910" t="str" cm="1">
        <f t="array" aca="1" ref="AQ910:AR910" ca="1">IF($C910=0,"",_xlfn.TEXTSPLIT(AP910," "))</f>
        <v>ONODD</v>
      </c>
      <c r="AR910" t="str">
        <f ca="1"/>
        <v>882</v>
      </c>
      <c r="AS910">
        <f t="shared" ref="AS910:AS973" ca="1" si="617">IF($C910=0,"",VALUE(AR910))</f>
        <v>882</v>
      </c>
      <c r="AT910">
        <f ca="1"/>
        <v>898</v>
      </c>
      <c r="AU910" t="str">
        <f ca="1">IF($C910=0,"",
VLOOKUP(MID(AQ910,1,1),REVTRANS2,2,FALSE)
&amp; VLOOKUP(MID(AQ910,2,1),REVTRANS2,2,FALSE)
&amp; VLOOKUP(MID(AQ910,3,1),REVTRANS2,2,FALSE)
&amp; VLOOKUP(MID(AQ910,4,1),REVTRANS2,2,FALSE)
&amp; VLOOKUP(MID(AQ910,5,1),REVTRANS2,2,FALSE)
)</f>
        <v>KQK44</v>
      </c>
      <c r="AV910">
        <f t="shared" ca="1" si="590"/>
        <v>0</v>
      </c>
      <c r="AW910">
        <f t="shared" ca="1" si="594"/>
        <v>0</v>
      </c>
      <c r="AX910">
        <f t="shared" ca="1" si="594"/>
        <v>0</v>
      </c>
      <c r="AY910">
        <f t="shared" ca="1" si="594"/>
        <v>2</v>
      </c>
      <c r="AZ910">
        <f t="shared" ca="1" si="594"/>
        <v>0</v>
      </c>
      <c r="BA910">
        <f t="shared" ca="1" si="594"/>
        <v>0</v>
      </c>
      <c r="BB910">
        <f t="shared" ca="1" si="594"/>
        <v>0</v>
      </c>
      <c r="BC910">
        <f t="shared" ca="1" si="594"/>
        <v>0</v>
      </c>
      <c r="BD910">
        <f t="shared" ca="1" si="594"/>
        <v>0</v>
      </c>
      <c r="BE910">
        <f t="shared" ca="1" si="594"/>
        <v>0</v>
      </c>
      <c r="BF910">
        <f t="shared" ca="1" si="594"/>
        <v>1</v>
      </c>
      <c r="BG910">
        <f t="shared" ca="1" si="594"/>
        <v>2</v>
      </c>
      <c r="BH910">
        <f t="shared" ca="1" si="594"/>
        <v>0</v>
      </c>
      <c r="BI910" s="37">
        <f t="shared" ca="1" si="594"/>
        <v>0</v>
      </c>
      <c r="BJ910" t="b">
        <f t="shared" ref="BJ910:BJ973" ca="1" si="618">IF($C910=0,"",MAX($AV910:$BH910)+$BI910=5)</f>
        <v>0</v>
      </c>
      <c r="BK910" t="b">
        <f t="shared" ref="BK910:BK973" ca="1" si="619">IF($C910=0,"",MAX($AV910:$BH910)+$BI910=4)</f>
        <v>0</v>
      </c>
      <c r="BL910" t="b">
        <f t="shared" ref="BL910:BL973" ca="1" si="620">IF($C910=0,"",
OR(
AND(MAX($AV910:$BH910)=2,COUNTIF($AV910:$BH910,2)=2,$BI910=1),
AND(MAX($AV910:$BH910)=3,COUNTIF($AV910:$BH910,2)=1,$BI910=0)
)
)</f>
        <v>0</v>
      </c>
      <c r="BM910" t="b">
        <f t="shared" ref="BM910:BM973" ca="1" si="621">IF($C910=0,"",
OR(
AND(MAX($AV910:$BH910)=2,COUNTIF($AV910:$BH910,2)=1,$BI910=1),
AND(MAX($AV910:$BH910)=1,$BI910=2),
AND(MAX($AV910:$BH910)=3,COUNTIF($AV910:$BH910,2)=0,$BI910=0)))</f>
        <v>0</v>
      </c>
      <c r="BN910" t="b">
        <f t="shared" ref="BN910:BN973" ca="1" si="622">IF($C910=0,"",
OR(
AND(MAX($AV910:$BH910)=2,COUNTIF($AV910:$BH910,2)=2,$BI910=0),
AND(MAX($AV910:$BH910)=3,COUNTIF($AV910:$BH910,1)=2,$BI910=1)
)
)</f>
        <v>1</v>
      </c>
      <c r="BO910" t="b">
        <f t="shared" ref="BO910:BO973" ca="1" si="623">IF($C910=0,"",
OR(
AND(MAX($AV910:$BH910)=2,COUNTIF($AV910:$BH910,2)=1,$BI910=0),
AND(MAX($AV910:$BH910)=1,$BI910=1)
)
)</f>
        <v>0</v>
      </c>
      <c r="BP910" t="b">
        <f t="shared" ref="BP910:BP973" ca="1" si="624">IF($C910=0,"",
AND(MAX($AV910:$BH910)=1,$BI910=0)
)</f>
        <v>0</v>
      </c>
      <c r="BQ910">
        <f t="shared" ref="BQ910:BQ973" ca="1" si="625">IF($C910=0,"",COUNTIF(BJ910:BP910,TRUE))</f>
        <v>1</v>
      </c>
      <c r="BR910">
        <f t="shared" ref="BR910:BR973" ca="1" si="626">IF($C910=0,"",BJ910*70000+BK910*60000+BL910*50000+BM910*40000+BN910*30000+BO910*20000+BP910*10000+AT910)</f>
        <v>30898</v>
      </c>
      <c r="BS910" cm="1">
        <f t="array" aca="1" ref="BS910" ca="1">IF($C910=0,"",RANK(BR910,OFFSET(KKK,0,0,LAST,1),-1))</f>
        <v>436</v>
      </c>
      <c r="BT910" s="19">
        <f t="shared" ref="BT910:BT973" ca="1" si="627">IF($C910=0,"",BS910*AS910)</f>
        <v>384552</v>
      </c>
    </row>
    <row r="911" spans="1:72">
      <c r="A911">
        <v>899</v>
      </c>
      <c r="C911" s="9" t="str">
        <f t="shared" ca="1" si="596"/>
        <v>AA6A3 387</v>
      </c>
      <c r="D911">
        <f t="shared" ca="1" si="598"/>
        <v>9</v>
      </c>
      <c r="E911" t="str">
        <f t="shared" ca="1" si="611"/>
        <v>AA6A3</v>
      </c>
      <c r="F911" t="str">
        <f t="shared" ca="1" si="599"/>
        <v>PPFPC</v>
      </c>
      <c r="G911" t="str">
        <f t="shared" ca="1" si="612"/>
        <v>PPFPC 387</v>
      </c>
      <c r="H911" t="str">
        <f ca="1"/>
        <v>OOBCC 329</v>
      </c>
      <c r="I911" t="str" cm="1">
        <f t="array" aca="1" ref="I911:J911" ca="1">IF($C911=0,"",_xlfn.TEXTSPLIT(H911," "))</f>
        <v>OOBCC</v>
      </c>
      <c r="J911" t="str">
        <f ca="1"/>
        <v>329</v>
      </c>
      <c r="K911">
        <f t="shared" ca="1" si="613"/>
        <v>329</v>
      </c>
      <c r="L911">
        <f ca="1"/>
        <v>899</v>
      </c>
      <c r="M911" t="str">
        <f t="shared" ca="1" si="600"/>
        <v>KK233</v>
      </c>
      <c r="N911">
        <f t="shared" ca="1" si="592"/>
        <v>0</v>
      </c>
      <c r="O911">
        <f t="shared" ca="1" si="597"/>
        <v>1</v>
      </c>
      <c r="P911">
        <f t="shared" ca="1" si="597"/>
        <v>2</v>
      </c>
      <c r="Q911">
        <f t="shared" ca="1" si="597"/>
        <v>0</v>
      </c>
      <c r="R911">
        <f t="shared" ca="1" si="597"/>
        <v>0</v>
      </c>
      <c r="S911">
        <f t="shared" ca="1" si="597"/>
        <v>0</v>
      </c>
      <c r="T911">
        <f t="shared" ca="1" si="597"/>
        <v>0</v>
      </c>
      <c r="U911">
        <f t="shared" ca="1" si="597"/>
        <v>0</v>
      </c>
      <c r="V911">
        <f t="shared" ca="1" si="597"/>
        <v>0</v>
      </c>
      <c r="W911">
        <f t="shared" ca="1" si="597"/>
        <v>0</v>
      </c>
      <c r="X911">
        <f t="shared" ca="1" si="597"/>
        <v>0</v>
      </c>
      <c r="Y911">
        <f t="shared" ca="1" si="597"/>
        <v>0</v>
      </c>
      <c r="Z911">
        <f t="shared" ca="1" si="597"/>
        <v>2</v>
      </c>
      <c r="AA911">
        <f t="shared" ca="1" si="597"/>
        <v>0</v>
      </c>
      <c r="AB911">
        <f t="shared" ca="1" si="614"/>
        <v>5</v>
      </c>
      <c r="AC911" t="b">
        <f t="shared" ca="1" si="601"/>
        <v>0</v>
      </c>
      <c r="AD911" t="b">
        <f t="shared" ca="1" si="602"/>
        <v>0</v>
      </c>
      <c r="AE911" t="b">
        <f t="shared" ca="1" si="603"/>
        <v>0</v>
      </c>
      <c r="AF911" t="b">
        <f t="shared" ca="1" si="604"/>
        <v>0</v>
      </c>
      <c r="AG911" t="b">
        <f t="shared" ca="1" si="605"/>
        <v>1</v>
      </c>
      <c r="AH911" t="b">
        <f t="shared" ca="1" si="606"/>
        <v>0</v>
      </c>
      <c r="AI911" t="b">
        <f t="shared" ca="1" si="607"/>
        <v>0</v>
      </c>
      <c r="AJ911">
        <f t="shared" ca="1" si="615"/>
        <v>1</v>
      </c>
      <c r="AK911">
        <f t="shared" ca="1" si="608"/>
        <v>30899</v>
      </c>
      <c r="AL911">
        <f t="shared" ca="1" si="609"/>
        <v>604</v>
      </c>
      <c r="AM911" s="19">
        <f t="shared" ca="1" si="610"/>
        <v>198716</v>
      </c>
      <c r="AN911" t="str">
        <f ca="1">IF($C911=0,"",
VLOOKUP(MID($E911,1,1),TRANSF2,2,FALSE)
&amp; VLOOKUP(MID($E911,2,1),TRANSF2,2,FALSE)
&amp; VLOOKUP(MID($E911,3,1),TRANSF2,2,FALSE)
&amp; VLOOKUP(MID($E911,4,1),TRANSF2,2,FALSE)
&amp; VLOOKUP(MID($E911,5,1),TRANSF2,2,FALSE)
)</f>
        <v>PPFPC</v>
      </c>
      <c r="AO911" t="str">
        <f t="shared" ca="1" si="616"/>
        <v>PPFPC 387</v>
      </c>
      <c r="AP911" t="str">
        <f ca="1"/>
        <v>OOBCC 329</v>
      </c>
      <c r="AQ911" t="str" cm="1">
        <f t="array" aca="1" ref="AQ911:AR911" ca="1">IF($C911=0,"",_xlfn.TEXTSPLIT(AP911," "))</f>
        <v>OOBCC</v>
      </c>
      <c r="AR911" t="str">
        <f ca="1"/>
        <v>329</v>
      </c>
      <c r="AS911">
        <f t="shared" ca="1" si="617"/>
        <v>329</v>
      </c>
      <c r="AT911">
        <f ca="1"/>
        <v>899</v>
      </c>
      <c r="AU911" t="str">
        <f ca="1">IF($C911=0,"",
VLOOKUP(MID(AQ911,1,1),REVTRANS2,2,FALSE)
&amp; VLOOKUP(MID(AQ911,2,1),REVTRANS2,2,FALSE)
&amp; VLOOKUP(MID(AQ911,3,1),REVTRANS2,2,FALSE)
&amp; VLOOKUP(MID(AQ911,4,1),REVTRANS2,2,FALSE)
&amp; VLOOKUP(MID(AQ911,5,1),REVTRANS2,2,FALSE)
)</f>
        <v>KK233</v>
      </c>
      <c r="AV911">
        <f t="shared" ca="1" si="590"/>
        <v>0</v>
      </c>
      <c r="AW911">
        <f t="shared" ca="1" si="594"/>
        <v>1</v>
      </c>
      <c r="AX911">
        <f t="shared" ca="1" si="594"/>
        <v>2</v>
      </c>
      <c r="AY911">
        <f t="shared" ca="1" si="594"/>
        <v>0</v>
      </c>
      <c r="AZ911">
        <f t="shared" ca="1" si="594"/>
        <v>0</v>
      </c>
      <c r="BA911">
        <f t="shared" ca="1" si="594"/>
        <v>0</v>
      </c>
      <c r="BB911">
        <f t="shared" ca="1" si="594"/>
        <v>0</v>
      </c>
      <c r="BC911">
        <f t="shared" ca="1" si="594"/>
        <v>0</v>
      </c>
      <c r="BD911">
        <f t="shared" ca="1" si="594"/>
        <v>0</v>
      </c>
      <c r="BE911">
        <f t="shared" ca="1" si="594"/>
        <v>0</v>
      </c>
      <c r="BF911">
        <f t="shared" ca="1" si="594"/>
        <v>0</v>
      </c>
      <c r="BG911">
        <f t="shared" ca="1" si="594"/>
        <v>2</v>
      </c>
      <c r="BH911">
        <f t="shared" ca="1" si="594"/>
        <v>0</v>
      </c>
      <c r="BI911" s="37">
        <f t="shared" ca="1" si="594"/>
        <v>0</v>
      </c>
      <c r="BJ911" t="b">
        <f t="shared" ca="1" si="618"/>
        <v>0</v>
      </c>
      <c r="BK911" t="b">
        <f t="shared" ca="1" si="619"/>
        <v>0</v>
      </c>
      <c r="BL911" t="b">
        <f t="shared" ca="1" si="620"/>
        <v>0</v>
      </c>
      <c r="BM911" t="b">
        <f t="shared" ca="1" si="621"/>
        <v>0</v>
      </c>
      <c r="BN911" t="b">
        <f t="shared" ca="1" si="622"/>
        <v>1</v>
      </c>
      <c r="BO911" t="b">
        <f t="shared" ca="1" si="623"/>
        <v>0</v>
      </c>
      <c r="BP911" t="b">
        <f t="shared" ca="1" si="624"/>
        <v>0</v>
      </c>
      <c r="BQ911">
        <f t="shared" ca="1" si="625"/>
        <v>1</v>
      </c>
      <c r="BR911">
        <f t="shared" ca="1" si="626"/>
        <v>30899</v>
      </c>
      <c r="BS911" cm="1">
        <f t="array" aca="1" ref="BS911" ca="1">IF($C911=0,"",RANK(BR911,OFFSET(KKK,0,0,LAST,1),-1))</f>
        <v>437</v>
      </c>
      <c r="BT911" s="19">
        <f t="shared" ca="1" si="627"/>
        <v>143773</v>
      </c>
    </row>
    <row r="912" spans="1:72">
      <c r="A912">
        <v>900</v>
      </c>
      <c r="C912" s="9" t="str">
        <f t="shared" ca="1" si="596"/>
        <v>6A542 889</v>
      </c>
      <c r="D912">
        <f t="shared" ca="1" si="598"/>
        <v>9</v>
      </c>
      <c r="E912" t="str">
        <f t="shared" ca="1" si="611"/>
        <v>6A542</v>
      </c>
      <c r="F912" t="str">
        <f t="shared" ca="1" si="599"/>
        <v>FPEDB</v>
      </c>
      <c r="G912" t="str">
        <f t="shared" ca="1" si="612"/>
        <v>FPEDB 889</v>
      </c>
      <c r="H912" t="str">
        <f ca="1"/>
        <v>OOCCO 543</v>
      </c>
      <c r="I912" t="str" cm="1">
        <f t="array" aca="1" ref="I912:J912" ca="1">IF($C912=0,"",_xlfn.TEXTSPLIT(H912," "))</f>
        <v>OOCCO</v>
      </c>
      <c r="J912" t="str">
        <f ca="1"/>
        <v>543</v>
      </c>
      <c r="K912">
        <f t="shared" ca="1" si="613"/>
        <v>543</v>
      </c>
      <c r="L912">
        <f ca="1"/>
        <v>900</v>
      </c>
      <c r="M912" t="str">
        <f t="shared" ca="1" si="600"/>
        <v>KK33K</v>
      </c>
      <c r="N912">
        <f t="shared" ca="1" si="592"/>
        <v>0</v>
      </c>
      <c r="O912">
        <f t="shared" ca="1" si="597"/>
        <v>0</v>
      </c>
      <c r="P912">
        <f t="shared" ca="1" si="597"/>
        <v>2</v>
      </c>
      <c r="Q912">
        <f t="shared" ca="1" si="597"/>
        <v>0</v>
      </c>
      <c r="R912">
        <f t="shared" ca="1" si="597"/>
        <v>0</v>
      </c>
      <c r="S912">
        <f t="shared" ca="1" si="597"/>
        <v>0</v>
      </c>
      <c r="T912">
        <f t="shared" ca="1" si="597"/>
        <v>0</v>
      </c>
      <c r="U912">
        <f t="shared" ca="1" si="597"/>
        <v>0</v>
      </c>
      <c r="V912">
        <f t="shared" ca="1" si="597"/>
        <v>0</v>
      </c>
      <c r="W912">
        <f t="shared" ca="1" si="597"/>
        <v>0</v>
      </c>
      <c r="X912">
        <f t="shared" ca="1" si="597"/>
        <v>0</v>
      </c>
      <c r="Y912">
        <f t="shared" ca="1" si="597"/>
        <v>0</v>
      </c>
      <c r="Z912">
        <f t="shared" ca="1" si="597"/>
        <v>3</v>
      </c>
      <c r="AA912">
        <f t="shared" ca="1" si="597"/>
        <v>0</v>
      </c>
      <c r="AB912">
        <f t="shared" ca="1" si="614"/>
        <v>5</v>
      </c>
      <c r="AC912" t="b">
        <f t="shared" ca="1" si="601"/>
        <v>0</v>
      </c>
      <c r="AD912" t="b">
        <f t="shared" ca="1" si="602"/>
        <v>0</v>
      </c>
      <c r="AE912" t="b">
        <f t="shared" ca="1" si="603"/>
        <v>1</v>
      </c>
      <c r="AF912" t="b">
        <f t="shared" ca="1" si="604"/>
        <v>0</v>
      </c>
      <c r="AG912" t="b">
        <f t="shared" ca="1" si="605"/>
        <v>0</v>
      </c>
      <c r="AH912" t="b">
        <f t="shared" ca="1" si="606"/>
        <v>0</v>
      </c>
      <c r="AI912" t="b">
        <f t="shared" ca="1" si="607"/>
        <v>0</v>
      </c>
      <c r="AJ912">
        <f t="shared" ca="1" si="615"/>
        <v>1</v>
      </c>
      <c r="AK912">
        <f t="shared" ca="1" si="608"/>
        <v>50900</v>
      </c>
      <c r="AL912">
        <f t="shared" ca="1" si="609"/>
        <v>893</v>
      </c>
      <c r="AM912" s="19">
        <f t="shared" ca="1" si="610"/>
        <v>484899</v>
      </c>
      <c r="AN912" t="str">
        <f ca="1">IF($C912=0,"",
VLOOKUP(MID($E912,1,1),TRANSF2,2,FALSE)
&amp; VLOOKUP(MID($E912,2,1),TRANSF2,2,FALSE)
&amp; VLOOKUP(MID($E912,3,1),TRANSF2,2,FALSE)
&amp; VLOOKUP(MID($E912,4,1),TRANSF2,2,FALSE)
&amp; VLOOKUP(MID($E912,5,1),TRANSF2,2,FALSE)
)</f>
        <v>FPEDB</v>
      </c>
      <c r="AO912" t="str">
        <f t="shared" ca="1" si="616"/>
        <v>FPEDB 889</v>
      </c>
      <c r="AP912" t="str">
        <f ca="1"/>
        <v>OOCCO 543</v>
      </c>
      <c r="AQ912" t="str" cm="1">
        <f t="array" aca="1" ref="AQ912:AR912" ca="1">IF($C912=0,"",_xlfn.TEXTSPLIT(AP912," "))</f>
        <v>OOCCO</v>
      </c>
      <c r="AR912" t="str">
        <f ca="1"/>
        <v>543</v>
      </c>
      <c r="AS912">
        <f t="shared" ca="1" si="617"/>
        <v>543</v>
      </c>
      <c r="AT912">
        <f ca="1"/>
        <v>900</v>
      </c>
      <c r="AU912" t="str">
        <f ca="1">IF($C912=0,"",
VLOOKUP(MID(AQ912,1,1),REVTRANS2,2,FALSE)
&amp; VLOOKUP(MID(AQ912,2,1),REVTRANS2,2,FALSE)
&amp; VLOOKUP(MID(AQ912,3,1),REVTRANS2,2,FALSE)
&amp; VLOOKUP(MID(AQ912,4,1),REVTRANS2,2,FALSE)
&amp; VLOOKUP(MID(AQ912,5,1),REVTRANS2,2,FALSE)
)</f>
        <v>KK33K</v>
      </c>
      <c r="AV912">
        <f t="shared" ca="1" si="590"/>
        <v>0</v>
      </c>
      <c r="AW912">
        <f t="shared" ca="1" si="594"/>
        <v>0</v>
      </c>
      <c r="AX912">
        <f t="shared" ca="1" si="594"/>
        <v>2</v>
      </c>
      <c r="AY912">
        <f t="shared" ca="1" si="594"/>
        <v>0</v>
      </c>
      <c r="AZ912">
        <f t="shared" ca="1" si="594"/>
        <v>0</v>
      </c>
      <c r="BA912">
        <f t="shared" ca="1" si="594"/>
        <v>0</v>
      </c>
      <c r="BB912">
        <f t="shared" ca="1" si="594"/>
        <v>0</v>
      </c>
      <c r="BC912">
        <f t="shared" ca="1" si="594"/>
        <v>0</v>
      </c>
      <c r="BD912">
        <f t="shared" ca="1" si="594"/>
        <v>0</v>
      </c>
      <c r="BE912">
        <f t="shared" ca="1" si="594"/>
        <v>0</v>
      </c>
      <c r="BF912">
        <f t="shared" ca="1" si="594"/>
        <v>0</v>
      </c>
      <c r="BG912">
        <f t="shared" ca="1" si="594"/>
        <v>3</v>
      </c>
      <c r="BH912">
        <f t="shared" ca="1" si="594"/>
        <v>0</v>
      </c>
      <c r="BI912" s="37">
        <f t="shared" ca="1" si="594"/>
        <v>0</v>
      </c>
      <c r="BJ912" t="b">
        <f t="shared" ca="1" si="618"/>
        <v>0</v>
      </c>
      <c r="BK912" t="b">
        <f t="shared" ca="1" si="619"/>
        <v>0</v>
      </c>
      <c r="BL912" t="b">
        <f t="shared" ca="1" si="620"/>
        <v>1</v>
      </c>
      <c r="BM912" t="b">
        <f t="shared" ca="1" si="621"/>
        <v>0</v>
      </c>
      <c r="BN912" t="b">
        <f t="shared" ca="1" si="622"/>
        <v>0</v>
      </c>
      <c r="BO912" t="b">
        <f t="shared" ca="1" si="623"/>
        <v>0</v>
      </c>
      <c r="BP912" t="b">
        <f t="shared" ca="1" si="624"/>
        <v>0</v>
      </c>
      <c r="BQ912">
        <f t="shared" ca="1" si="625"/>
        <v>1</v>
      </c>
      <c r="BR912">
        <f t="shared" ca="1" si="626"/>
        <v>50900</v>
      </c>
      <c r="BS912" cm="1">
        <f t="array" aca="1" ref="BS912" ca="1">IF($C912=0,"",RANK(BR912,OFFSET(KKK,0,0,LAST,1),-1))</f>
        <v>794</v>
      </c>
      <c r="BT912" s="19">
        <f t="shared" ca="1" si="627"/>
        <v>431142</v>
      </c>
    </row>
    <row r="913" spans="1:72">
      <c r="A913">
        <v>901</v>
      </c>
      <c r="C913" s="9" t="str">
        <f t="shared" ca="1" si="596"/>
        <v>45242 228</v>
      </c>
      <c r="D913">
        <f t="shared" ca="1" si="598"/>
        <v>9</v>
      </c>
      <c r="E913" t="str">
        <f t="shared" ca="1" si="611"/>
        <v>45242</v>
      </c>
      <c r="F913" t="str">
        <f t="shared" ca="1" si="599"/>
        <v>DEBDB</v>
      </c>
      <c r="G913" t="str">
        <f t="shared" ca="1" si="612"/>
        <v>DEBDB 228</v>
      </c>
      <c r="H913" t="str">
        <f ca="1"/>
        <v>OOCIG 408</v>
      </c>
      <c r="I913" t="str" cm="1">
        <f t="array" aca="1" ref="I913:J913" ca="1">IF($C913=0,"",_xlfn.TEXTSPLIT(H913," "))</f>
        <v>OOCIG</v>
      </c>
      <c r="J913" t="str">
        <f ca="1"/>
        <v>408</v>
      </c>
      <c r="K913">
        <f t="shared" ca="1" si="613"/>
        <v>408</v>
      </c>
      <c r="L913">
        <f ca="1"/>
        <v>901</v>
      </c>
      <c r="M913" t="str">
        <f t="shared" ca="1" si="600"/>
        <v>KK397</v>
      </c>
      <c r="N913">
        <f t="shared" ca="1" si="592"/>
        <v>0</v>
      </c>
      <c r="O913">
        <f t="shared" ca="1" si="597"/>
        <v>0</v>
      </c>
      <c r="P913">
        <f t="shared" ca="1" si="597"/>
        <v>1</v>
      </c>
      <c r="Q913">
        <f t="shared" ca="1" si="597"/>
        <v>0</v>
      </c>
      <c r="R913">
        <f t="shared" ca="1" si="597"/>
        <v>0</v>
      </c>
      <c r="S913">
        <f t="shared" ca="1" si="597"/>
        <v>0</v>
      </c>
      <c r="T913">
        <f t="shared" ca="1" si="597"/>
        <v>1</v>
      </c>
      <c r="U913">
        <f t="shared" ca="1" si="597"/>
        <v>0</v>
      </c>
      <c r="V913">
        <f t="shared" ca="1" si="597"/>
        <v>1</v>
      </c>
      <c r="W913">
        <f t="shared" ca="1" si="597"/>
        <v>0</v>
      </c>
      <c r="X913">
        <f t="shared" ca="1" si="597"/>
        <v>0</v>
      </c>
      <c r="Y913">
        <f t="shared" ca="1" si="597"/>
        <v>0</v>
      </c>
      <c r="Z913">
        <f t="shared" ca="1" si="597"/>
        <v>2</v>
      </c>
      <c r="AA913">
        <f t="shared" ca="1" si="597"/>
        <v>0</v>
      </c>
      <c r="AB913">
        <f t="shared" ca="1" si="614"/>
        <v>5</v>
      </c>
      <c r="AC913" t="b">
        <f t="shared" ca="1" si="601"/>
        <v>0</v>
      </c>
      <c r="AD913" t="b">
        <f t="shared" ca="1" si="602"/>
        <v>0</v>
      </c>
      <c r="AE913" t="b">
        <f t="shared" ca="1" si="603"/>
        <v>0</v>
      </c>
      <c r="AF913" t="b">
        <f t="shared" ca="1" si="604"/>
        <v>0</v>
      </c>
      <c r="AG913" t="b">
        <f t="shared" ca="1" si="605"/>
        <v>0</v>
      </c>
      <c r="AH913" t="b">
        <f t="shared" ca="1" si="606"/>
        <v>1</v>
      </c>
      <c r="AI913" t="b">
        <f t="shared" ca="1" si="607"/>
        <v>0</v>
      </c>
      <c r="AJ913">
        <f t="shared" ca="1" si="615"/>
        <v>1</v>
      </c>
      <c r="AK913">
        <f t="shared" ca="1" si="608"/>
        <v>20901</v>
      </c>
      <c r="AL913">
        <f t="shared" ca="1" si="609"/>
        <v>418</v>
      </c>
      <c r="AM913" s="19">
        <f t="shared" ca="1" si="610"/>
        <v>170544</v>
      </c>
      <c r="AN913" t="str">
        <f ca="1">IF($C913=0,"",
VLOOKUP(MID($E913,1,1),TRANSF2,2,FALSE)
&amp; VLOOKUP(MID($E913,2,1),TRANSF2,2,FALSE)
&amp; VLOOKUP(MID($E913,3,1),TRANSF2,2,FALSE)
&amp; VLOOKUP(MID($E913,4,1),TRANSF2,2,FALSE)
&amp; VLOOKUP(MID($E913,5,1),TRANSF2,2,FALSE)
)</f>
        <v>DEBDB</v>
      </c>
      <c r="AO913" t="str">
        <f t="shared" ca="1" si="616"/>
        <v>DEBDB 228</v>
      </c>
      <c r="AP913" t="str">
        <f ca="1"/>
        <v>OOCIG 408</v>
      </c>
      <c r="AQ913" t="str" cm="1">
        <f t="array" aca="1" ref="AQ913:AR913" ca="1">IF($C913=0,"",_xlfn.TEXTSPLIT(AP913," "))</f>
        <v>OOCIG</v>
      </c>
      <c r="AR913" t="str">
        <f ca="1"/>
        <v>408</v>
      </c>
      <c r="AS913">
        <f t="shared" ca="1" si="617"/>
        <v>408</v>
      </c>
      <c r="AT913">
        <f ca="1"/>
        <v>901</v>
      </c>
      <c r="AU913" t="str">
        <f ca="1">IF($C913=0,"",
VLOOKUP(MID(AQ913,1,1),REVTRANS2,2,FALSE)
&amp; VLOOKUP(MID(AQ913,2,1),REVTRANS2,2,FALSE)
&amp; VLOOKUP(MID(AQ913,3,1),REVTRANS2,2,FALSE)
&amp; VLOOKUP(MID(AQ913,4,1),REVTRANS2,2,FALSE)
&amp; VLOOKUP(MID(AQ913,5,1),REVTRANS2,2,FALSE)
)</f>
        <v>KK397</v>
      </c>
      <c r="AV913">
        <f t="shared" ca="1" si="590"/>
        <v>0</v>
      </c>
      <c r="AW913">
        <f t="shared" ca="1" si="594"/>
        <v>0</v>
      </c>
      <c r="AX913">
        <f t="shared" ca="1" si="594"/>
        <v>1</v>
      </c>
      <c r="AY913">
        <f t="shared" ca="1" si="594"/>
        <v>0</v>
      </c>
      <c r="AZ913">
        <f t="shared" ca="1" si="594"/>
        <v>0</v>
      </c>
      <c r="BA913">
        <f t="shared" ca="1" si="594"/>
        <v>0</v>
      </c>
      <c r="BB913">
        <f t="shared" ca="1" si="594"/>
        <v>1</v>
      </c>
      <c r="BC913">
        <f t="shared" ca="1" si="594"/>
        <v>0</v>
      </c>
      <c r="BD913">
        <f t="shared" ca="1" si="594"/>
        <v>1</v>
      </c>
      <c r="BE913">
        <f t="shared" ca="1" si="594"/>
        <v>0</v>
      </c>
      <c r="BF913">
        <f t="shared" ca="1" si="594"/>
        <v>0</v>
      </c>
      <c r="BG913">
        <f t="shared" ca="1" si="594"/>
        <v>2</v>
      </c>
      <c r="BH913">
        <f t="shared" ca="1" si="594"/>
        <v>0</v>
      </c>
      <c r="BI913" s="37">
        <f t="shared" ca="1" si="594"/>
        <v>0</v>
      </c>
      <c r="BJ913" t="b">
        <f t="shared" ca="1" si="618"/>
        <v>0</v>
      </c>
      <c r="BK913" t="b">
        <f t="shared" ca="1" si="619"/>
        <v>0</v>
      </c>
      <c r="BL913" t="b">
        <f t="shared" ca="1" si="620"/>
        <v>0</v>
      </c>
      <c r="BM913" t="b">
        <f t="shared" ca="1" si="621"/>
        <v>0</v>
      </c>
      <c r="BN913" t="b">
        <f t="shared" ca="1" si="622"/>
        <v>0</v>
      </c>
      <c r="BO913" t="b">
        <f t="shared" ca="1" si="623"/>
        <v>1</v>
      </c>
      <c r="BP913" t="b">
        <f t="shared" ca="1" si="624"/>
        <v>0</v>
      </c>
      <c r="BQ913">
        <f t="shared" ca="1" si="625"/>
        <v>1</v>
      </c>
      <c r="BR913">
        <f t="shared" ca="1" si="626"/>
        <v>20901</v>
      </c>
      <c r="BS913" cm="1">
        <f t="array" aca="1" ref="BS913" ca="1">IF($C913=0,"",RANK(BR913,OFFSET(KKK,0,0,LAST,1),-1))</f>
        <v>309</v>
      </c>
      <c r="BT913" s="19">
        <f t="shared" ca="1" si="627"/>
        <v>126072</v>
      </c>
    </row>
    <row r="914" spans="1:72">
      <c r="A914">
        <v>902</v>
      </c>
      <c r="C914" s="9" t="str">
        <f t="shared" ca="1" si="596"/>
        <v>KJ75Q 369</v>
      </c>
      <c r="D914">
        <f t="shared" ca="1" si="598"/>
        <v>9</v>
      </c>
      <c r="E914" t="str">
        <f t="shared" ca="1" si="611"/>
        <v>KJ75Q</v>
      </c>
      <c r="F914" t="str">
        <f t="shared" ca="1" si="599"/>
        <v>OMGEN</v>
      </c>
      <c r="G914" t="str">
        <f t="shared" ca="1" si="612"/>
        <v>OMGEN 369</v>
      </c>
      <c r="H914" t="str">
        <f ca="1"/>
        <v>OOCNM 471</v>
      </c>
      <c r="I914" t="str" cm="1">
        <f t="array" aca="1" ref="I914:J914" ca="1">IF($C914=0,"",_xlfn.TEXTSPLIT(H914," "))</f>
        <v>OOCNM</v>
      </c>
      <c r="J914" t="str">
        <f ca="1"/>
        <v>471</v>
      </c>
      <c r="K914">
        <f t="shared" ca="1" si="613"/>
        <v>471</v>
      </c>
      <c r="L914">
        <f ca="1"/>
        <v>902</v>
      </c>
      <c r="M914" t="str">
        <f t="shared" ca="1" si="600"/>
        <v>KK3QJ</v>
      </c>
      <c r="N914">
        <f t="shared" ca="1" si="592"/>
        <v>0</v>
      </c>
      <c r="O914">
        <f t="shared" ca="1" si="597"/>
        <v>0</v>
      </c>
      <c r="P914">
        <f t="shared" ca="1" si="597"/>
        <v>1</v>
      </c>
      <c r="Q914">
        <f t="shared" ca="1" si="597"/>
        <v>0</v>
      </c>
      <c r="R914">
        <f t="shared" ca="1" si="597"/>
        <v>0</v>
      </c>
      <c r="S914">
        <f t="shared" ca="1" si="597"/>
        <v>0</v>
      </c>
      <c r="T914">
        <f t="shared" ca="1" si="597"/>
        <v>0</v>
      </c>
      <c r="U914">
        <f t="shared" ca="1" si="597"/>
        <v>0</v>
      </c>
      <c r="V914">
        <f t="shared" ca="1" si="597"/>
        <v>0</v>
      </c>
      <c r="W914">
        <f t="shared" ca="1" si="597"/>
        <v>0</v>
      </c>
      <c r="X914">
        <f t="shared" ca="1" si="597"/>
        <v>1</v>
      </c>
      <c r="Y914">
        <f t="shared" ca="1" si="597"/>
        <v>1</v>
      </c>
      <c r="Z914">
        <f t="shared" ca="1" si="597"/>
        <v>2</v>
      </c>
      <c r="AA914">
        <f t="shared" ca="1" si="597"/>
        <v>0</v>
      </c>
      <c r="AB914">
        <f t="shared" ca="1" si="614"/>
        <v>5</v>
      </c>
      <c r="AC914" t="b">
        <f t="shared" ca="1" si="601"/>
        <v>0</v>
      </c>
      <c r="AD914" t="b">
        <f t="shared" ca="1" si="602"/>
        <v>0</v>
      </c>
      <c r="AE914" t="b">
        <f t="shared" ca="1" si="603"/>
        <v>0</v>
      </c>
      <c r="AF914" t="b">
        <f t="shared" ca="1" si="604"/>
        <v>0</v>
      </c>
      <c r="AG914" t="b">
        <f t="shared" ca="1" si="605"/>
        <v>0</v>
      </c>
      <c r="AH914" t="b">
        <f t="shared" ca="1" si="606"/>
        <v>1</v>
      </c>
      <c r="AI914" t="b">
        <f t="shared" ca="1" si="607"/>
        <v>0</v>
      </c>
      <c r="AJ914">
        <f t="shared" ca="1" si="615"/>
        <v>1</v>
      </c>
      <c r="AK914">
        <f t="shared" ca="1" si="608"/>
        <v>20902</v>
      </c>
      <c r="AL914">
        <f t="shared" ca="1" si="609"/>
        <v>419</v>
      </c>
      <c r="AM914" s="19">
        <f t="shared" ca="1" si="610"/>
        <v>197349</v>
      </c>
      <c r="AN914" t="str">
        <f ca="1">IF($C914=0,"",
VLOOKUP(MID($E914,1,1),TRANSF2,2,FALSE)
&amp; VLOOKUP(MID($E914,2,1),TRANSF2,2,FALSE)
&amp; VLOOKUP(MID($E914,3,1),TRANSF2,2,FALSE)
&amp; VLOOKUP(MID($E914,4,1),TRANSF2,2,FALSE)
&amp; VLOOKUP(MID($E914,5,1),TRANSF2,2,FALSE)
)</f>
        <v>OAGEN</v>
      </c>
      <c r="AO914" t="str">
        <f t="shared" ca="1" si="616"/>
        <v>OAGEN 369</v>
      </c>
      <c r="AP914" t="str">
        <f ca="1"/>
        <v>OOCNA 471</v>
      </c>
      <c r="AQ914" t="str" cm="1">
        <f t="array" aca="1" ref="AQ914:AR914" ca="1">IF($C914=0,"",_xlfn.TEXTSPLIT(AP914," "))</f>
        <v>OOCNA</v>
      </c>
      <c r="AR914" t="str">
        <f ca="1"/>
        <v>471</v>
      </c>
      <c r="AS914">
        <f t="shared" ca="1" si="617"/>
        <v>471</v>
      </c>
      <c r="AT914">
        <f ca="1"/>
        <v>902</v>
      </c>
      <c r="AU914" t="str">
        <f ca="1">IF($C914=0,"",
VLOOKUP(MID(AQ914,1,1),REVTRANS2,2,FALSE)
&amp; VLOOKUP(MID(AQ914,2,1),REVTRANS2,2,FALSE)
&amp; VLOOKUP(MID(AQ914,3,1),REVTRANS2,2,FALSE)
&amp; VLOOKUP(MID(AQ914,4,1),REVTRANS2,2,FALSE)
&amp; VLOOKUP(MID(AQ914,5,1),REVTRANS2,2,FALSE)
)</f>
        <v>KK3QJ</v>
      </c>
      <c r="AV914">
        <f t="shared" ca="1" si="590"/>
        <v>0</v>
      </c>
      <c r="AW914">
        <f t="shared" ca="1" si="594"/>
        <v>0</v>
      </c>
      <c r="AX914">
        <f t="shared" ca="1" si="594"/>
        <v>1</v>
      </c>
      <c r="AY914">
        <f t="shared" ca="1" si="594"/>
        <v>0</v>
      </c>
      <c r="AZ914">
        <f t="shared" ca="1" si="594"/>
        <v>0</v>
      </c>
      <c r="BA914">
        <f t="shared" ca="1" si="594"/>
        <v>0</v>
      </c>
      <c r="BB914">
        <f t="shared" ref="AW914:BI977" ca="1" si="628">IF($C914=0,"",(LEN($AU914)-LEN(SUBSTITUTE($AU914,BB$11,""))))</f>
        <v>0</v>
      </c>
      <c r="BC914">
        <f t="shared" ca="1" si="628"/>
        <v>0</v>
      </c>
      <c r="BD914">
        <f t="shared" ca="1" si="628"/>
        <v>0</v>
      </c>
      <c r="BE914">
        <f t="shared" ca="1" si="628"/>
        <v>0</v>
      </c>
      <c r="BF914">
        <f t="shared" ca="1" si="628"/>
        <v>1</v>
      </c>
      <c r="BG914">
        <f t="shared" ca="1" si="628"/>
        <v>2</v>
      </c>
      <c r="BH914">
        <f t="shared" ca="1" si="628"/>
        <v>0</v>
      </c>
      <c r="BI914" s="37">
        <f t="shared" ca="1" si="628"/>
        <v>1</v>
      </c>
      <c r="BJ914" t="b">
        <f t="shared" ca="1" si="618"/>
        <v>0</v>
      </c>
      <c r="BK914" t="b">
        <f t="shared" ca="1" si="619"/>
        <v>0</v>
      </c>
      <c r="BL914" t="b">
        <f t="shared" ca="1" si="620"/>
        <v>0</v>
      </c>
      <c r="BM914" t="b">
        <f t="shared" ca="1" si="621"/>
        <v>1</v>
      </c>
      <c r="BN914" t="b">
        <f t="shared" ca="1" si="622"/>
        <v>0</v>
      </c>
      <c r="BO914" t="b">
        <f t="shared" ca="1" si="623"/>
        <v>0</v>
      </c>
      <c r="BP914" t="b">
        <f t="shared" ca="1" si="624"/>
        <v>0</v>
      </c>
      <c r="BQ914">
        <f t="shared" ca="1" si="625"/>
        <v>1</v>
      </c>
      <c r="BR914">
        <f t="shared" ca="1" si="626"/>
        <v>40902</v>
      </c>
      <c r="BS914" cm="1">
        <f t="array" aca="1" ref="BS914" ca="1">IF($C914=0,"",RANK(BR914,OFFSET(KKK,0,0,LAST,1),-1))</f>
        <v>669</v>
      </c>
      <c r="BT914" s="19">
        <f t="shared" ca="1" si="627"/>
        <v>315099</v>
      </c>
    </row>
    <row r="915" spans="1:72">
      <c r="A915">
        <v>903</v>
      </c>
      <c r="C915" s="9" t="str">
        <f t="shared" ca="1" si="596"/>
        <v>52T29 41</v>
      </c>
      <c r="D915">
        <f t="shared" ca="1" si="598"/>
        <v>8</v>
      </c>
      <c r="E915" t="str">
        <f t="shared" ca="1" si="611"/>
        <v>52T29</v>
      </c>
      <c r="F915" t="str">
        <f t="shared" ca="1" si="599"/>
        <v>EBLBI</v>
      </c>
      <c r="G915" t="str">
        <f t="shared" ca="1" si="612"/>
        <v>EBLBI 41</v>
      </c>
      <c r="H915" t="str">
        <f ca="1"/>
        <v>OODOL 501</v>
      </c>
      <c r="I915" t="str" cm="1">
        <f t="array" aca="1" ref="I915:J915" ca="1">IF($C915=0,"",_xlfn.TEXTSPLIT(H915," "))</f>
        <v>OODOL</v>
      </c>
      <c r="J915" t="str">
        <f ca="1"/>
        <v>501</v>
      </c>
      <c r="K915">
        <f t="shared" ca="1" si="613"/>
        <v>501</v>
      </c>
      <c r="L915">
        <f ca="1"/>
        <v>903</v>
      </c>
      <c r="M915" t="str">
        <f t="shared" ca="1" si="600"/>
        <v>KK4KT</v>
      </c>
      <c r="N915">
        <f t="shared" ca="1" si="592"/>
        <v>0</v>
      </c>
      <c r="O915">
        <f t="shared" ca="1" si="597"/>
        <v>0</v>
      </c>
      <c r="P915">
        <f t="shared" ca="1" si="597"/>
        <v>0</v>
      </c>
      <c r="Q915">
        <f t="shared" ca="1" si="597"/>
        <v>1</v>
      </c>
      <c r="R915">
        <f t="shared" ca="1" si="597"/>
        <v>0</v>
      </c>
      <c r="S915">
        <f t="shared" ca="1" si="597"/>
        <v>0</v>
      </c>
      <c r="T915">
        <f t="shared" ca="1" si="597"/>
        <v>0</v>
      </c>
      <c r="U915">
        <f t="shared" ca="1" si="597"/>
        <v>0</v>
      </c>
      <c r="V915">
        <f t="shared" ca="1" si="597"/>
        <v>0</v>
      </c>
      <c r="W915">
        <f t="shared" ca="1" si="597"/>
        <v>1</v>
      </c>
      <c r="X915">
        <f t="shared" ca="1" si="597"/>
        <v>0</v>
      </c>
      <c r="Y915">
        <f t="shared" ca="1" si="597"/>
        <v>0</v>
      </c>
      <c r="Z915">
        <f t="shared" ca="1" si="597"/>
        <v>3</v>
      </c>
      <c r="AA915">
        <f t="shared" ca="1" si="597"/>
        <v>0</v>
      </c>
      <c r="AB915">
        <f t="shared" ca="1" si="614"/>
        <v>5</v>
      </c>
      <c r="AC915" t="b">
        <f t="shared" ca="1" si="601"/>
        <v>0</v>
      </c>
      <c r="AD915" t="b">
        <f t="shared" ca="1" si="602"/>
        <v>0</v>
      </c>
      <c r="AE915" t="b">
        <f t="shared" ca="1" si="603"/>
        <v>0</v>
      </c>
      <c r="AF915" t="b">
        <f t="shared" ca="1" si="604"/>
        <v>1</v>
      </c>
      <c r="AG915" t="b">
        <f t="shared" ca="1" si="605"/>
        <v>0</v>
      </c>
      <c r="AH915" t="b">
        <f t="shared" ca="1" si="606"/>
        <v>0</v>
      </c>
      <c r="AI915" t="b">
        <f t="shared" ca="1" si="607"/>
        <v>0</v>
      </c>
      <c r="AJ915">
        <f t="shared" ca="1" si="615"/>
        <v>1</v>
      </c>
      <c r="AK915">
        <f t="shared" ca="1" si="608"/>
        <v>40903</v>
      </c>
      <c r="AL915">
        <f t="shared" ca="1" si="609"/>
        <v>787</v>
      </c>
      <c r="AM915" s="19">
        <f t="shared" ca="1" si="610"/>
        <v>394287</v>
      </c>
      <c r="AN915" t="str">
        <f ca="1">IF($C915=0,"",
VLOOKUP(MID($E915,1,1),TRANSF2,2,FALSE)
&amp; VLOOKUP(MID($E915,2,1),TRANSF2,2,FALSE)
&amp; VLOOKUP(MID($E915,3,1),TRANSF2,2,FALSE)
&amp; VLOOKUP(MID($E915,4,1),TRANSF2,2,FALSE)
&amp; VLOOKUP(MID($E915,5,1),TRANSF2,2,FALSE)
)</f>
        <v>EBLBI</v>
      </c>
      <c r="AO915" t="str">
        <f t="shared" ca="1" si="616"/>
        <v>EBLBI 41</v>
      </c>
      <c r="AP915" t="str">
        <f ca="1"/>
        <v>OODOL 501</v>
      </c>
      <c r="AQ915" t="str" cm="1">
        <f t="array" aca="1" ref="AQ915:AR915" ca="1">IF($C915=0,"",_xlfn.TEXTSPLIT(AP915," "))</f>
        <v>OODOL</v>
      </c>
      <c r="AR915" t="str">
        <f ca="1"/>
        <v>501</v>
      </c>
      <c r="AS915">
        <f t="shared" ca="1" si="617"/>
        <v>501</v>
      </c>
      <c r="AT915">
        <f ca="1"/>
        <v>903</v>
      </c>
      <c r="AU915" t="str">
        <f ca="1">IF($C915=0,"",
VLOOKUP(MID(AQ915,1,1),REVTRANS2,2,FALSE)
&amp; VLOOKUP(MID(AQ915,2,1),REVTRANS2,2,FALSE)
&amp; VLOOKUP(MID(AQ915,3,1),REVTRANS2,2,FALSE)
&amp; VLOOKUP(MID(AQ915,4,1),REVTRANS2,2,FALSE)
&amp; VLOOKUP(MID(AQ915,5,1),REVTRANS2,2,FALSE)
)</f>
        <v>KK4KT</v>
      </c>
      <c r="AV915">
        <f t="shared" ca="1" si="590"/>
        <v>0</v>
      </c>
      <c r="AW915">
        <f t="shared" ca="1" si="628"/>
        <v>0</v>
      </c>
      <c r="AX915">
        <f t="shared" ca="1" si="628"/>
        <v>0</v>
      </c>
      <c r="AY915">
        <f t="shared" ca="1" si="628"/>
        <v>1</v>
      </c>
      <c r="AZ915">
        <f t="shared" ca="1" si="628"/>
        <v>0</v>
      </c>
      <c r="BA915">
        <f t="shared" ca="1" si="628"/>
        <v>0</v>
      </c>
      <c r="BB915">
        <f t="shared" ca="1" si="628"/>
        <v>0</v>
      </c>
      <c r="BC915">
        <f t="shared" ca="1" si="628"/>
        <v>0</v>
      </c>
      <c r="BD915">
        <f t="shared" ca="1" si="628"/>
        <v>0</v>
      </c>
      <c r="BE915">
        <f t="shared" ca="1" si="628"/>
        <v>1</v>
      </c>
      <c r="BF915">
        <f t="shared" ca="1" si="628"/>
        <v>0</v>
      </c>
      <c r="BG915">
        <f t="shared" ca="1" si="628"/>
        <v>3</v>
      </c>
      <c r="BH915">
        <f t="shared" ca="1" si="628"/>
        <v>0</v>
      </c>
      <c r="BI915" s="37">
        <f t="shared" ca="1" si="628"/>
        <v>0</v>
      </c>
      <c r="BJ915" t="b">
        <f t="shared" ca="1" si="618"/>
        <v>0</v>
      </c>
      <c r="BK915" t="b">
        <f t="shared" ca="1" si="619"/>
        <v>0</v>
      </c>
      <c r="BL915" t="b">
        <f t="shared" ca="1" si="620"/>
        <v>0</v>
      </c>
      <c r="BM915" t="b">
        <f t="shared" ca="1" si="621"/>
        <v>1</v>
      </c>
      <c r="BN915" t="b">
        <f t="shared" ca="1" si="622"/>
        <v>0</v>
      </c>
      <c r="BO915" t="b">
        <f t="shared" ca="1" si="623"/>
        <v>0</v>
      </c>
      <c r="BP915" t="b">
        <f t="shared" ca="1" si="624"/>
        <v>0</v>
      </c>
      <c r="BQ915">
        <f t="shared" ca="1" si="625"/>
        <v>1</v>
      </c>
      <c r="BR915">
        <f t="shared" ca="1" si="626"/>
        <v>40903</v>
      </c>
      <c r="BS915" cm="1">
        <f t="array" aca="1" ref="BS915" ca="1">IF($C915=0,"",RANK(BR915,OFFSET(KKK,0,0,LAST,1),-1))</f>
        <v>670</v>
      </c>
      <c r="BT915" s="19">
        <f t="shared" ca="1" si="627"/>
        <v>335670</v>
      </c>
    </row>
    <row r="916" spans="1:72">
      <c r="A916">
        <v>904</v>
      </c>
      <c r="C916" s="9" t="str">
        <f t="shared" ca="1" si="596"/>
        <v>A9924 309</v>
      </c>
      <c r="D916">
        <f t="shared" ca="1" si="598"/>
        <v>9</v>
      </c>
      <c r="E916" t="str">
        <f t="shared" ca="1" si="611"/>
        <v>A9924</v>
      </c>
      <c r="F916" t="str">
        <f t="shared" ca="1" si="599"/>
        <v>PIIBD</v>
      </c>
      <c r="G916" t="str">
        <f t="shared" ca="1" si="612"/>
        <v>PIIBD 309</v>
      </c>
      <c r="H916" t="str">
        <f ca="1"/>
        <v>OOEIO 874</v>
      </c>
      <c r="I916" t="str" cm="1">
        <f t="array" aca="1" ref="I916:J916" ca="1">IF($C916=0,"",_xlfn.TEXTSPLIT(H916," "))</f>
        <v>OOEIO</v>
      </c>
      <c r="J916" t="str">
        <f ca="1"/>
        <v>874</v>
      </c>
      <c r="K916">
        <f t="shared" ca="1" si="613"/>
        <v>874</v>
      </c>
      <c r="L916">
        <f ca="1"/>
        <v>904</v>
      </c>
      <c r="M916" t="str">
        <f t="shared" ca="1" si="600"/>
        <v>KK59K</v>
      </c>
      <c r="N916">
        <f t="shared" ca="1" si="592"/>
        <v>0</v>
      </c>
      <c r="O916">
        <f t="shared" ca="1" si="597"/>
        <v>0</v>
      </c>
      <c r="P916">
        <f t="shared" ca="1" si="597"/>
        <v>0</v>
      </c>
      <c r="Q916">
        <f t="shared" ca="1" si="597"/>
        <v>0</v>
      </c>
      <c r="R916">
        <f t="shared" ca="1" si="597"/>
        <v>1</v>
      </c>
      <c r="S916">
        <f t="shared" ca="1" si="597"/>
        <v>0</v>
      </c>
      <c r="T916">
        <f t="shared" ca="1" si="597"/>
        <v>0</v>
      </c>
      <c r="U916">
        <f t="shared" ca="1" si="597"/>
        <v>0</v>
      </c>
      <c r="V916">
        <f t="shared" ca="1" si="597"/>
        <v>1</v>
      </c>
      <c r="W916">
        <f t="shared" ca="1" si="597"/>
        <v>0</v>
      </c>
      <c r="X916">
        <f t="shared" ca="1" si="597"/>
        <v>0</v>
      </c>
      <c r="Y916">
        <f t="shared" ca="1" si="597"/>
        <v>0</v>
      </c>
      <c r="Z916">
        <f t="shared" ca="1" si="597"/>
        <v>3</v>
      </c>
      <c r="AA916">
        <f t="shared" ca="1" si="597"/>
        <v>0</v>
      </c>
      <c r="AB916">
        <f t="shared" ca="1" si="614"/>
        <v>5</v>
      </c>
      <c r="AC916" t="b">
        <f t="shared" ca="1" si="601"/>
        <v>0</v>
      </c>
      <c r="AD916" t="b">
        <f t="shared" ca="1" si="602"/>
        <v>0</v>
      </c>
      <c r="AE916" t="b">
        <f t="shared" ca="1" si="603"/>
        <v>0</v>
      </c>
      <c r="AF916" t="b">
        <f t="shared" ca="1" si="604"/>
        <v>1</v>
      </c>
      <c r="AG916" t="b">
        <f t="shared" ca="1" si="605"/>
        <v>0</v>
      </c>
      <c r="AH916" t="b">
        <f t="shared" ca="1" si="606"/>
        <v>0</v>
      </c>
      <c r="AI916" t="b">
        <f t="shared" ca="1" si="607"/>
        <v>0</v>
      </c>
      <c r="AJ916">
        <f t="shared" ca="1" si="615"/>
        <v>1</v>
      </c>
      <c r="AK916">
        <f t="shared" ca="1" si="608"/>
        <v>40904</v>
      </c>
      <c r="AL916">
        <f t="shared" ca="1" si="609"/>
        <v>788</v>
      </c>
      <c r="AM916" s="19">
        <f t="shared" ca="1" si="610"/>
        <v>688712</v>
      </c>
      <c r="AN916" t="str">
        <f ca="1">IF($C916=0,"",
VLOOKUP(MID($E916,1,1),TRANSF2,2,FALSE)
&amp; VLOOKUP(MID($E916,2,1),TRANSF2,2,FALSE)
&amp; VLOOKUP(MID($E916,3,1),TRANSF2,2,FALSE)
&amp; VLOOKUP(MID($E916,4,1),TRANSF2,2,FALSE)
&amp; VLOOKUP(MID($E916,5,1),TRANSF2,2,FALSE)
)</f>
        <v>PIIBD</v>
      </c>
      <c r="AO916" t="str">
        <f t="shared" ca="1" si="616"/>
        <v>PIIBD 309</v>
      </c>
      <c r="AP916" t="str">
        <f ca="1"/>
        <v>OOEIO 874</v>
      </c>
      <c r="AQ916" t="str" cm="1">
        <f t="array" aca="1" ref="AQ916:AR916" ca="1">IF($C916=0,"",_xlfn.TEXTSPLIT(AP916," "))</f>
        <v>OOEIO</v>
      </c>
      <c r="AR916" t="str">
        <f ca="1"/>
        <v>874</v>
      </c>
      <c r="AS916">
        <f t="shared" ca="1" si="617"/>
        <v>874</v>
      </c>
      <c r="AT916">
        <f ca="1"/>
        <v>904</v>
      </c>
      <c r="AU916" t="str">
        <f ca="1">IF($C916=0,"",
VLOOKUP(MID(AQ916,1,1),REVTRANS2,2,FALSE)
&amp; VLOOKUP(MID(AQ916,2,1),REVTRANS2,2,FALSE)
&amp; VLOOKUP(MID(AQ916,3,1),REVTRANS2,2,FALSE)
&amp; VLOOKUP(MID(AQ916,4,1),REVTRANS2,2,FALSE)
&amp; VLOOKUP(MID(AQ916,5,1),REVTRANS2,2,FALSE)
)</f>
        <v>KK59K</v>
      </c>
      <c r="AV916">
        <f t="shared" ca="1" si="590"/>
        <v>0</v>
      </c>
      <c r="AW916">
        <f t="shared" ca="1" si="628"/>
        <v>0</v>
      </c>
      <c r="AX916">
        <f t="shared" ca="1" si="628"/>
        <v>0</v>
      </c>
      <c r="AY916">
        <f t="shared" ca="1" si="628"/>
        <v>0</v>
      </c>
      <c r="AZ916">
        <f t="shared" ca="1" si="628"/>
        <v>1</v>
      </c>
      <c r="BA916">
        <f t="shared" ca="1" si="628"/>
        <v>0</v>
      </c>
      <c r="BB916">
        <f t="shared" ca="1" si="628"/>
        <v>0</v>
      </c>
      <c r="BC916">
        <f t="shared" ca="1" si="628"/>
        <v>0</v>
      </c>
      <c r="BD916">
        <f t="shared" ca="1" si="628"/>
        <v>1</v>
      </c>
      <c r="BE916">
        <f t="shared" ca="1" si="628"/>
        <v>0</v>
      </c>
      <c r="BF916">
        <f t="shared" ca="1" si="628"/>
        <v>0</v>
      </c>
      <c r="BG916">
        <f t="shared" ca="1" si="628"/>
        <v>3</v>
      </c>
      <c r="BH916">
        <f t="shared" ca="1" si="628"/>
        <v>0</v>
      </c>
      <c r="BI916" s="37">
        <f t="shared" ca="1" si="628"/>
        <v>0</v>
      </c>
      <c r="BJ916" t="b">
        <f t="shared" ca="1" si="618"/>
        <v>0</v>
      </c>
      <c r="BK916" t="b">
        <f t="shared" ca="1" si="619"/>
        <v>0</v>
      </c>
      <c r="BL916" t="b">
        <f t="shared" ca="1" si="620"/>
        <v>0</v>
      </c>
      <c r="BM916" t="b">
        <f t="shared" ca="1" si="621"/>
        <v>1</v>
      </c>
      <c r="BN916" t="b">
        <f t="shared" ca="1" si="622"/>
        <v>0</v>
      </c>
      <c r="BO916" t="b">
        <f t="shared" ca="1" si="623"/>
        <v>0</v>
      </c>
      <c r="BP916" t="b">
        <f t="shared" ca="1" si="624"/>
        <v>0</v>
      </c>
      <c r="BQ916">
        <f t="shared" ca="1" si="625"/>
        <v>1</v>
      </c>
      <c r="BR916">
        <f t="shared" ca="1" si="626"/>
        <v>40904</v>
      </c>
      <c r="BS916" cm="1">
        <f t="array" aca="1" ref="BS916" ca="1">IF($C916=0,"",RANK(BR916,OFFSET(KKK,0,0,LAST,1),-1))</f>
        <v>671</v>
      </c>
      <c r="BT916" s="19">
        <f t="shared" ca="1" si="627"/>
        <v>586454</v>
      </c>
    </row>
    <row r="917" spans="1:72">
      <c r="A917">
        <v>905</v>
      </c>
      <c r="C917" s="9" t="str">
        <f t="shared" ca="1" si="596"/>
        <v>A7838 925</v>
      </c>
      <c r="D917">
        <f t="shared" ca="1" si="598"/>
        <v>9</v>
      </c>
      <c r="E917" t="str">
        <f t="shared" ca="1" si="611"/>
        <v>A7838</v>
      </c>
      <c r="F917" t="str">
        <f t="shared" ca="1" si="599"/>
        <v>PGHCH</v>
      </c>
      <c r="G917" t="str">
        <f t="shared" ca="1" si="612"/>
        <v>PGHCH 925</v>
      </c>
      <c r="H917" t="str">
        <f ca="1"/>
        <v>OOFFG 558</v>
      </c>
      <c r="I917" t="str" cm="1">
        <f t="array" aca="1" ref="I917:J917" ca="1">IF($C917=0,"",_xlfn.TEXTSPLIT(H917," "))</f>
        <v>OOFFG</v>
      </c>
      <c r="J917" t="str">
        <f ca="1"/>
        <v>558</v>
      </c>
      <c r="K917">
        <f t="shared" ca="1" si="613"/>
        <v>558</v>
      </c>
      <c r="L917">
        <f ca="1"/>
        <v>905</v>
      </c>
      <c r="M917" t="str">
        <f t="shared" ca="1" si="600"/>
        <v>KK667</v>
      </c>
      <c r="N917">
        <f t="shared" ca="1" si="592"/>
        <v>0</v>
      </c>
      <c r="O917">
        <f t="shared" ref="O917:AA926" ca="1" si="629">IF($C917=0,"",(LEN($M917)-LEN(SUBSTITUTE($M917,O$11,""))))</f>
        <v>0</v>
      </c>
      <c r="P917">
        <f t="shared" ca="1" si="629"/>
        <v>0</v>
      </c>
      <c r="Q917">
        <f t="shared" ca="1" si="629"/>
        <v>0</v>
      </c>
      <c r="R917">
        <f t="shared" ca="1" si="629"/>
        <v>0</v>
      </c>
      <c r="S917">
        <f t="shared" ca="1" si="629"/>
        <v>2</v>
      </c>
      <c r="T917">
        <f t="shared" ca="1" si="629"/>
        <v>1</v>
      </c>
      <c r="U917">
        <f t="shared" ca="1" si="629"/>
        <v>0</v>
      </c>
      <c r="V917">
        <f t="shared" ca="1" si="629"/>
        <v>0</v>
      </c>
      <c r="W917">
        <f t="shared" ca="1" si="629"/>
        <v>0</v>
      </c>
      <c r="X917">
        <f t="shared" ca="1" si="629"/>
        <v>0</v>
      </c>
      <c r="Y917">
        <f t="shared" ca="1" si="629"/>
        <v>0</v>
      </c>
      <c r="Z917">
        <f t="shared" ca="1" si="629"/>
        <v>2</v>
      </c>
      <c r="AA917">
        <f t="shared" ca="1" si="629"/>
        <v>0</v>
      </c>
      <c r="AB917">
        <f t="shared" ca="1" si="614"/>
        <v>5</v>
      </c>
      <c r="AC917" t="b">
        <f t="shared" ca="1" si="601"/>
        <v>0</v>
      </c>
      <c r="AD917" t="b">
        <f t="shared" ca="1" si="602"/>
        <v>0</v>
      </c>
      <c r="AE917" t="b">
        <f t="shared" ca="1" si="603"/>
        <v>0</v>
      </c>
      <c r="AF917" t="b">
        <f t="shared" ca="1" si="604"/>
        <v>0</v>
      </c>
      <c r="AG917" t="b">
        <f t="shared" ca="1" si="605"/>
        <v>1</v>
      </c>
      <c r="AH917" t="b">
        <f t="shared" ca="1" si="606"/>
        <v>0</v>
      </c>
      <c r="AI917" t="b">
        <f t="shared" ca="1" si="607"/>
        <v>0</v>
      </c>
      <c r="AJ917">
        <f t="shared" ca="1" si="615"/>
        <v>1</v>
      </c>
      <c r="AK917">
        <f t="shared" ca="1" si="608"/>
        <v>30905</v>
      </c>
      <c r="AL917">
        <f t="shared" ca="1" si="609"/>
        <v>605</v>
      </c>
      <c r="AM917" s="19">
        <f t="shared" ca="1" si="610"/>
        <v>337590</v>
      </c>
      <c r="AN917" t="str">
        <f ca="1">IF($C917=0,"",
VLOOKUP(MID($E917,1,1),TRANSF2,2,FALSE)
&amp; VLOOKUP(MID($E917,2,1),TRANSF2,2,FALSE)
&amp; VLOOKUP(MID($E917,3,1),TRANSF2,2,FALSE)
&amp; VLOOKUP(MID($E917,4,1),TRANSF2,2,FALSE)
&amp; VLOOKUP(MID($E917,5,1),TRANSF2,2,FALSE)
)</f>
        <v>PGHCH</v>
      </c>
      <c r="AO917" t="str">
        <f t="shared" ca="1" si="616"/>
        <v>PGHCH 925</v>
      </c>
      <c r="AP917" t="str">
        <f ca="1"/>
        <v>OOFFG 558</v>
      </c>
      <c r="AQ917" t="str" cm="1">
        <f t="array" aca="1" ref="AQ917:AR917" ca="1">IF($C917=0,"",_xlfn.TEXTSPLIT(AP917," "))</f>
        <v>OOFFG</v>
      </c>
      <c r="AR917" t="str">
        <f ca="1"/>
        <v>558</v>
      </c>
      <c r="AS917">
        <f t="shared" ca="1" si="617"/>
        <v>558</v>
      </c>
      <c r="AT917">
        <f ca="1"/>
        <v>905</v>
      </c>
      <c r="AU917" t="str">
        <f ca="1">IF($C917=0,"",
VLOOKUP(MID(AQ917,1,1),REVTRANS2,2,FALSE)
&amp; VLOOKUP(MID(AQ917,2,1),REVTRANS2,2,FALSE)
&amp; VLOOKUP(MID(AQ917,3,1),REVTRANS2,2,FALSE)
&amp; VLOOKUP(MID(AQ917,4,1),REVTRANS2,2,FALSE)
&amp; VLOOKUP(MID(AQ917,5,1),REVTRANS2,2,FALSE)
)</f>
        <v>KK667</v>
      </c>
      <c r="AV917">
        <f t="shared" ca="1" si="590"/>
        <v>0</v>
      </c>
      <c r="AW917">
        <f t="shared" ca="1" si="628"/>
        <v>0</v>
      </c>
      <c r="AX917">
        <f t="shared" ca="1" si="628"/>
        <v>0</v>
      </c>
      <c r="AY917">
        <f t="shared" ca="1" si="628"/>
        <v>0</v>
      </c>
      <c r="AZ917">
        <f t="shared" ca="1" si="628"/>
        <v>0</v>
      </c>
      <c r="BA917">
        <f t="shared" ca="1" si="628"/>
        <v>2</v>
      </c>
      <c r="BB917">
        <f t="shared" ca="1" si="628"/>
        <v>1</v>
      </c>
      <c r="BC917">
        <f t="shared" ca="1" si="628"/>
        <v>0</v>
      </c>
      <c r="BD917">
        <f t="shared" ca="1" si="628"/>
        <v>0</v>
      </c>
      <c r="BE917">
        <f t="shared" ca="1" si="628"/>
        <v>0</v>
      </c>
      <c r="BF917">
        <f t="shared" ca="1" si="628"/>
        <v>0</v>
      </c>
      <c r="BG917">
        <f t="shared" ca="1" si="628"/>
        <v>2</v>
      </c>
      <c r="BH917">
        <f t="shared" ca="1" si="628"/>
        <v>0</v>
      </c>
      <c r="BI917" s="37">
        <f t="shared" ca="1" si="628"/>
        <v>0</v>
      </c>
      <c r="BJ917" t="b">
        <f t="shared" ca="1" si="618"/>
        <v>0</v>
      </c>
      <c r="BK917" t="b">
        <f t="shared" ca="1" si="619"/>
        <v>0</v>
      </c>
      <c r="BL917" t="b">
        <f t="shared" ca="1" si="620"/>
        <v>0</v>
      </c>
      <c r="BM917" t="b">
        <f t="shared" ca="1" si="621"/>
        <v>0</v>
      </c>
      <c r="BN917" t="b">
        <f t="shared" ca="1" si="622"/>
        <v>1</v>
      </c>
      <c r="BO917" t="b">
        <f t="shared" ca="1" si="623"/>
        <v>0</v>
      </c>
      <c r="BP917" t="b">
        <f t="shared" ca="1" si="624"/>
        <v>0</v>
      </c>
      <c r="BQ917">
        <f t="shared" ca="1" si="625"/>
        <v>1</v>
      </c>
      <c r="BR917">
        <f t="shared" ca="1" si="626"/>
        <v>30905</v>
      </c>
      <c r="BS917" cm="1">
        <f t="array" aca="1" ref="BS917" ca="1">IF($C917=0,"",RANK(BR917,OFFSET(KKK,0,0,LAST,1),-1))</f>
        <v>438</v>
      </c>
      <c r="BT917" s="19">
        <f t="shared" ca="1" si="627"/>
        <v>244404</v>
      </c>
    </row>
    <row r="918" spans="1:72">
      <c r="A918">
        <v>906</v>
      </c>
      <c r="C918" s="9" t="str">
        <f t="shared" ca="1" si="596"/>
        <v>2738J 229</v>
      </c>
      <c r="D918">
        <f t="shared" ca="1" si="598"/>
        <v>9</v>
      </c>
      <c r="E918" t="str">
        <f t="shared" ca="1" si="611"/>
        <v>2738J</v>
      </c>
      <c r="F918" t="str">
        <f t="shared" ca="1" si="599"/>
        <v>BGCHM</v>
      </c>
      <c r="G918" t="str">
        <f t="shared" ca="1" si="612"/>
        <v>BGCHM 229</v>
      </c>
      <c r="H918" t="str">
        <f ca="1"/>
        <v>OOFOO 409</v>
      </c>
      <c r="I918" t="str" cm="1">
        <f t="array" aca="1" ref="I918:J918" ca="1">IF($C918=0,"",_xlfn.TEXTSPLIT(H918," "))</f>
        <v>OOFOO</v>
      </c>
      <c r="J918" t="str">
        <f ca="1"/>
        <v>409</v>
      </c>
      <c r="K918">
        <f t="shared" ca="1" si="613"/>
        <v>409</v>
      </c>
      <c r="L918">
        <f ca="1"/>
        <v>906</v>
      </c>
      <c r="M918" t="str">
        <f t="shared" ca="1" si="600"/>
        <v>KK6KK</v>
      </c>
      <c r="N918">
        <f t="shared" ca="1" si="592"/>
        <v>0</v>
      </c>
      <c r="O918">
        <f t="shared" ca="1" si="629"/>
        <v>0</v>
      </c>
      <c r="P918">
        <f t="shared" ca="1" si="629"/>
        <v>0</v>
      </c>
      <c r="Q918">
        <f t="shared" ca="1" si="629"/>
        <v>0</v>
      </c>
      <c r="R918">
        <f t="shared" ca="1" si="629"/>
        <v>0</v>
      </c>
      <c r="S918">
        <f t="shared" ca="1" si="629"/>
        <v>1</v>
      </c>
      <c r="T918">
        <f t="shared" ca="1" si="629"/>
        <v>0</v>
      </c>
      <c r="U918">
        <f t="shared" ca="1" si="629"/>
        <v>0</v>
      </c>
      <c r="V918">
        <f t="shared" ca="1" si="629"/>
        <v>0</v>
      </c>
      <c r="W918">
        <f t="shared" ca="1" si="629"/>
        <v>0</v>
      </c>
      <c r="X918">
        <f t="shared" ca="1" si="629"/>
        <v>0</v>
      </c>
      <c r="Y918">
        <f t="shared" ca="1" si="629"/>
        <v>0</v>
      </c>
      <c r="Z918">
        <f t="shared" ca="1" si="629"/>
        <v>4</v>
      </c>
      <c r="AA918">
        <f t="shared" ca="1" si="629"/>
        <v>0</v>
      </c>
      <c r="AB918">
        <f t="shared" ca="1" si="614"/>
        <v>5</v>
      </c>
      <c r="AC918" t="b">
        <f t="shared" ca="1" si="601"/>
        <v>0</v>
      </c>
      <c r="AD918" t="b">
        <f t="shared" ca="1" si="602"/>
        <v>1</v>
      </c>
      <c r="AE918" t="b">
        <f t="shared" ca="1" si="603"/>
        <v>0</v>
      </c>
      <c r="AF918" t="b">
        <f t="shared" ca="1" si="604"/>
        <v>0</v>
      </c>
      <c r="AG918" t="b">
        <f t="shared" ca="1" si="605"/>
        <v>0</v>
      </c>
      <c r="AH918" t="b">
        <f t="shared" ca="1" si="606"/>
        <v>0</v>
      </c>
      <c r="AI918" t="b">
        <f t="shared" ca="1" si="607"/>
        <v>0</v>
      </c>
      <c r="AJ918">
        <f t="shared" ca="1" si="615"/>
        <v>1</v>
      </c>
      <c r="AK918">
        <f t="shared" ca="1" si="608"/>
        <v>60906</v>
      </c>
      <c r="AL918">
        <f t="shared" ca="1" si="609"/>
        <v>986</v>
      </c>
      <c r="AM918" s="19">
        <f t="shared" ca="1" si="610"/>
        <v>403274</v>
      </c>
      <c r="AN918" t="str">
        <f ca="1">IF($C918=0,"",
VLOOKUP(MID($E918,1,1),TRANSF2,2,FALSE)
&amp; VLOOKUP(MID($E918,2,1),TRANSF2,2,FALSE)
&amp; VLOOKUP(MID($E918,3,1),TRANSF2,2,FALSE)
&amp; VLOOKUP(MID($E918,4,1),TRANSF2,2,FALSE)
&amp; VLOOKUP(MID($E918,5,1),TRANSF2,2,FALSE)
)</f>
        <v>BGCHA</v>
      </c>
      <c r="AO918" t="str">
        <f t="shared" ca="1" si="616"/>
        <v>BGCHA 229</v>
      </c>
      <c r="AP918" t="str">
        <f ca="1"/>
        <v>OOFOO 409</v>
      </c>
      <c r="AQ918" t="str" cm="1">
        <f t="array" aca="1" ref="AQ918:AR918" ca="1">IF($C918=0,"",_xlfn.TEXTSPLIT(AP918," "))</f>
        <v>OOFOO</v>
      </c>
      <c r="AR918" t="str">
        <f ca="1"/>
        <v>409</v>
      </c>
      <c r="AS918">
        <f t="shared" ca="1" si="617"/>
        <v>409</v>
      </c>
      <c r="AT918">
        <f ca="1"/>
        <v>906</v>
      </c>
      <c r="AU918" t="str">
        <f ca="1">IF($C918=0,"",
VLOOKUP(MID(AQ918,1,1),REVTRANS2,2,FALSE)
&amp; VLOOKUP(MID(AQ918,2,1),REVTRANS2,2,FALSE)
&amp; VLOOKUP(MID(AQ918,3,1),REVTRANS2,2,FALSE)
&amp; VLOOKUP(MID(AQ918,4,1),REVTRANS2,2,FALSE)
&amp; VLOOKUP(MID(AQ918,5,1),REVTRANS2,2,FALSE)
)</f>
        <v>KK6KK</v>
      </c>
      <c r="AV918">
        <f t="shared" ca="1" si="590"/>
        <v>0</v>
      </c>
      <c r="AW918">
        <f t="shared" ca="1" si="628"/>
        <v>0</v>
      </c>
      <c r="AX918">
        <f t="shared" ca="1" si="628"/>
        <v>0</v>
      </c>
      <c r="AY918">
        <f t="shared" ca="1" si="628"/>
        <v>0</v>
      </c>
      <c r="AZ918">
        <f t="shared" ca="1" si="628"/>
        <v>0</v>
      </c>
      <c r="BA918">
        <f t="shared" ca="1" si="628"/>
        <v>1</v>
      </c>
      <c r="BB918">
        <f t="shared" ca="1" si="628"/>
        <v>0</v>
      </c>
      <c r="BC918">
        <f t="shared" ca="1" si="628"/>
        <v>0</v>
      </c>
      <c r="BD918">
        <f t="shared" ca="1" si="628"/>
        <v>0</v>
      </c>
      <c r="BE918">
        <f t="shared" ca="1" si="628"/>
        <v>0</v>
      </c>
      <c r="BF918">
        <f t="shared" ca="1" si="628"/>
        <v>0</v>
      </c>
      <c r="BG918">
        <f t="shared" ca="1" si="628"/>
        <v>4</v>
      </c>
      <c r="BH918">
        <f t="shared" ca="1" si="628"/>
        <v>0</v>
      </c>
      <c r="BI918" s="37">
        <f t="shared" ca="1" si="628"/>
        <v>0</v>
      </c>
      <c r="BJ918" t="b">
        <f t="shared" ca="1" si="618"/>
        <v>0</v>
      </c>
      <c r="BK918" t="b">
        <f t="shared" ca="1" si="619"/>
        <v>1</v>
      </c>
      <c r="BL918" t="b">
        <f t="shared" ca="1" si="620"/>
        <v>0</v>
      </c>
      <c r="BM918" t="b">
        <f t="shared" ca="1" si="621"/>
        <v>0</v>
      </c>
      <c r="BN918" t="b">
        <f t="shared" ca="1" si="622"/>
        <v>0</v>
      </c>
      <c r="BO918" t="b">
        <f t="shared" ca="1" si="623"/>
        <v>0</v>
      </c>
      <c r="BP918" t="b">
        <f t="shared" ca="1" si="624"/>
        <v>0</v>
      </c>
      <c r="BQ918">
        <f t="shared" ca="1" si="625"/>
        <v>1</v>
      </c>
      <c r="BR918">
        <f t="shared" ca="1" si="626"/>
        <v>60906</v>
      </c>
      <c r="BS918" cm="1">
        <f t="array" aca="1" ref="BS918" ca="1">IF($C918=0,"",RANK(BR918,OFFSET(KKK,0,0,LAST,1),-1))</f>
        <v>950</v>
      </c>
      <c r="BT918" s="19">
        <f t="shared" ca="1" si="627"/>
        <v>388550</v>
      </c>
    </row>
    <row r="919" spans="1:72">
      <c r="A919">
        <v>907</v>
      </c>
      <c r="C919" s="9" t="str">
        <f t="shared" ca="1" si="596"/>
        <v>22262 782</v>
      </c>
      <c r="D919">
        <f t="shared" ca="1" si="598"/>
        <v>9</v>
      </c>
      <c r="E919" t="str">
        <f t="shared" ca="1" si="611"/>
        <v>22262</v>
      </c>
      <c r="F919" t="str">
        <f t="shared" ca="1" si="599"/>
        <v>BBBFB</v>
      </c>
      <c r="G919" t="str">
        <f t="shared" ca="1" si="612"/>
        <v>BBBFB 782</v>
      </c>
      <c r="H919" t="str">
        <f ca="1"/>
        <v>OOHCO 260</v>
      </c>
      <c r="I919" t="str" cm="1">
        <f t="array" aca="1" ref="I919:J919" ca="1">IF($C919=0,"",_xlfn.TEXTSPLIT(H919," "))</f>
        <v>OOHCO</v>
      </c>
      <c r="J919" t="str">
        <f ca="1"/>
        <v>260</v>
      </c>
      <c r="K919">
        <f t="shared" ca="1" si="613"/>
        <v>260</v>
      </c>
      <c r="L919">
        <f ca="1"/>
        <v>907</v>
      </c>
      <c r="M919" t="str">
        <f t="shared" ca="1" si="600"/>
        <v>KK83K</v>
      </c>
      <c r="N919">
        <f t="shared" ca="1" si="592"/>
        <v>0</v>
      </c>
      <c r="O919">
        <f t="shared" ca="1" si="629"/>
        <v>0</v>
      </c>
      <c r="P919">
        <f t="shared" ca="1" si="629"/>
        <v>1</v>
      </c>
      <c r="Q919">
        <f t="shared" ca="1" si="629"/>
        <v>0</v>
      </c>
      <c r="R919">
        <f t="shared" ca="1" si="629"/>
        <v>0</v>
      </c>
      <c r="S919">
        <f t="shared" ca="1" si="629"/>
        <v>0</v>
      </c>
      <c r="T919">
        <f t="shared" ca="1" si="629"/>
        <v>0</v>
      </c>
      <c r="U919">
        <f t="shared" ca="1" si="629"/>
        <v>1</v>
      </c>
      <c r="V919">
        <f t="shared" ca="1" si="629"/>
        <v>0</v>
      </c>
      <c r="W919">
        <f t="shared" ca="1" si="629"/>
        <v>0</v>
      </c>
      <c r="X919">
        <f t="shared" ca="1" si="629"/>
        <v>0</v>
      </c>
      <c r="Y919">
        <f t="shared" ca="1" si="629"/>
        <v>0</v>
      </c>
      <c r="Z919">
        <f t="shared" ca="1" si="629"/>
        <v>3</v>
      </c>
      <c r="AA919">
        <f t="shared" ca="1" si="629"/>
        <v>0</v>
      </c>
      <c r="AB919">
        <f t="shared" ca="1" si="614"/>
        <v>5</v>
      </c>
      <c r="AC919" t="b">
        <f t="shared" ca="1" si="601"/>
        <v>0</v>
      </c>
      <c r="AD919" t="b">
        <f t="shared" ca="1" si="602"/>
        <v>0</v>
      </c>
      <c r="AE919" t="b">
        <f t="shared" ca="1" si="603"/>
        <v>0</v>
      </c>
      <c r="AF919" t="b">
        <f t="shared" ca="1" si="604"/>
        <v>1</v>
      </c>
      <c r="AG919" t="b">
        <f t="shared" ca="1" si="605"/>
        <v>0</v>
      </c>
      <c r="AH919" t="b">
        <f t="shared" ca="1" si="606"/>
        <v>0</v>
      </c>
      <c r="AI919" t="b">
        <f t="shared" ca="1" si="607"/>
        <v>0</v>
      </c>
      <c r="AJ919">
        <f t="shared" ca="1" si="615"/>
        <v>1</v>
      </c>
      <c r="AK919">
        <f t="shared" ca="1" si="608"/>
        <v>40907</v>
      </c>
      <c r="AL919">
        <f t="shared" ca="1" si="609"/>
        <v>789</v>
      </c>
      <c r="AM919" s="19">
        <f t="shared" ca="1" si="610"/>
        <v>205140</v>
      </c>
      <c r="AN919" t="str">
        <f ca="1">IF($C919=0,"",
VLOOKUP(MID($E919,1,1),TRANSF2,2,FALSE)
&amp; VLOOKUP(MID($E919,2,1),TRANSF2,2,FALSE)
&amp; VLOOKUP(MID($E919,3,1),TRANSF2,2,FALSE)
&amp; VLOOKUP(MID($E919,4,1),TRANSF2,2,FALSE)
&amp; VLOOKUP(MID($E919,5,1),TRANSF2,2,FALSE)
)</f>
        <v>BBBFB</v>
      </c>
      <c r="AO919" t="str">
        <f t="shared" ca="1" si="616"/>
        <v>BBBFB 782</v>
      </c>
      <c r="AP919" t="str">
        <f ca="1"/>
        <v>OOHCO 260</v>
      </c>
      <c r="AQ919" t="str" cm="1">
        <f t="array" aca="1" ref="AQ919:AR919" ca="1">IF($C919=0,"",_xlfn.TEXTSPLIT(AP919," "))</f>
        <v>OOHCO</v>
      </c>
      <c r="AR919" t="str">
        <f ca="1"/>
        <v>260</v>
      </c>
      <c r="AS919">
        <f t="shared" ca="1" si="617"/>
        <v>260</v>
      </c>
      <c r="AT919">
        <f ca="1"/>
        <v>907</v>
      </c>
      <c r="AU919" t="str">
        <f ca="1">IF($C919=0,"",
VLOOKUP(MID(AQ919,1,1),REVTRANS2,2,FALSE)
&amp; VLOOKUP(MID(AQ919,2,1),REVTRANS2,2,FALSE)
&amp; VLOOKUP(MID(AQ919,3,1),REVTRANS2,2,FALSE)
&amp; VLOOKUP(MID(AQ919,4,1),REVTRANS2,2,FALSE)
&amp; VLOOKUP(MID(AQ919,5,1),REVTRANS2,2,FALSE)
)</f>
        <v>KK83K</v>
      </c>
      <c r="AV919">
        <f t="shared" ca="1" si="590"/>
        <v>0</v>
      </c>
      <c r="AW919">
        <f t="shared" ca="1" si="628"/>
        <v>0</v>
      </c>
      <c r="AX919">
        <f t="shared" ca="1" si="628"/>
        <v>1</v>
      </c>
      <c r="AY919">
        <f t="shared" ca="1" si="628"/>
        <v>0</v>
      </c>
      <c r="AZ919">
        <f t="shared" ca="1" si="628"/>
        <v>0</v>
      </c>
      <c r="BA919">
        <f t="shared" ca="1" si="628"/>
        <v>0</v>
      </c>
      <c r="BB919">
        <f t="shared" ca="1" si="628"/>
        <v>0</v>
      </c>
      <c r="BC919">
        <f t="shared" ca="1" si="628"/>
        <v>1</v>
      </c>
      <c r="BD919">
        <f t="shared" ca="1" si="628"/>
        <v>0</v>
      </c>
      <c r="BE919">
        <f t="shared" ca="1" si="628"/>
        <v>0</v>
      </c>
      <c r="BF919">
        <f t="shared" ca="1" si="628"/>
        <v>0</v>
      </c>
      <c r="BG919">
        <f t="shared" ca="1" si="628"/>
        <v>3</v>
      </c>
      <c r="BH919">
        <f t="shared" ca="1" si="628"/>
        <v>0</v>
      </c>
      <c r="BI919" s="37">
        <f t="shared" ca="1" si="628"/>
        <v>0</v>
      </c>
      <c r="BJ919" t="b">
        <f t="shared" ca="1" si="618"/>
        <v>0</v>
      </c>
      <c r="BK919" t="b">
        <f t="shared" ca="1" si="619"/>
        <v>0</v>
      </c>
      <c r="BL919" t="b">
        <f t="shared" ca="1" si="620"/>
        <v>0</v>
      </c>
      <c r="BM919" t="b">
        <f t="shared" ca="1" si="621"/>
        <v>1</v>
      </c>
      <c r="BN919" t="b">
        <f t="shared" ca="1" si="622"/>
        <v>0</v>
      </c>
      <c r="BO919" t="b">
        <f t="shared" ca="1" si="623"/>
        <v>0</v>
      </c>
      <c r="BP919" t="b">
        <f t="shared" ca="1" si="624"/>
        <v>0</v>
      </c>
      <c r="BQ919">
        <f t="shared" ca="1" si="625"/>
        <v>1</v>
      </c>
      <c r="BR919">
        <f t="shared" ca="1" si="626"/>
        <v>40907</v>
      </c>
      <c r="BS919" cm="1">
        <f t="array" aca="1" ref="BS919" ca="1">IF($C919=0,"",RANK(BR919,OFFSET(KKK,0,0,LAST,1),-1))</f>
        <v>672</v>
      </c>
      <c r="BT919" s="19">
        <f t="shared" ca="1" si="627"/>
        <v>174720</v>
      </c>
    </row>
    <row r="920" spans="1:72">
      <c r="A920">
        <v>908</v>
      </c>
      <c r="C920" s="9" t="str">
        <f t="shared" ca="1" si="596"/>
        <v>A55AA 144</v>
      </c>
      <c r="D920">
        <f t="shared" ca="1" si="598"/>
        <v>9</v>
      </c>
      <c r="E920" t="str">
        <f t="shared" ca="1" si="611"/>
        <v>A55AA</v>
      </c>
      <c r="F920" t="str">
        <f t="shared" ca="1" si="599"/>
        <v>PEEPP</v>
      </c>
      <c r="G920" t="str">
        <f t="shared" ca="1" si="612"/>
        <v>PEEPP 144</v>
      </c>
      <c r="H920" t="str">
        <f ca="1"/>
        <v>OOHEB 922</v>
      </c>
      <c r="I920" t="str" cm="1">
        <f t="array" aca="1" ref="I920:J920" ca="1">IF($C920=0,"",_xlfn.TEXTSPLIT(H920," "))</f>
        <v>OOHEB</v>
      </c>
      <c r="J920" t="str">
        <f ca="1"/>
        <v>922</v>
      </c>
      <c r="K920">
        <f t="shared" ca="1" si="613"/>
        <v>922</v>
      </c>
      <c r="L920">
        <f ca="1"/>
        <v>908</v>
      </c>
      <c r="M920" t="str">
        <f t="shared" ca="1" si="600"/>
        <v>KK852</v>
      </c>
      <c r="N920">
        <f t="shared" ca="1" si="592"/>
        <v>0</v>
      </c>
      <c r="O920">
        <f t="shared" ca="1" si="629"/>
        <v>1</v>
      </c>
      <c r="P920">
        <f t="shared" ca="1" si="629"/>
        <v>0</v>
      </c>
      <c r="Q920">
        <f t="shared" ca="1" si="629"/>
        <v>0</v>
      </c>
      <c r="R920">
        <f t="shared" ca="1" si="629"/>
        <v>1</v>
      </c>
      <c r="S920">
        <f t="shared" ca="1" si="629"/>
        <v>0</v>
      </c>
      <c r="T920">
        <f t="shared" ca="1" si="629"/>
        <v>0</v>
      </c>
      <c r="U920">
        <f t="shared" ca="1" si="629"/>
        <v>1</v>
      </c>
      <c r="V920">
        <f t="shared" ca="1" si="629"/>
        <v>0</v>
      </c>
      <c r="W920">
        <f t="shared" ca="1" si="629"/>
        <v>0</v>
      </c>
      <c r="X920">
        <f t="shared" ca="1" si="629"/>
        <v>0</v>
      </c>
      <c r="Y920">
        <f t="shared" ca="1" si="629"/>
        <v>0</v>
      </c>
      <c r="Z920">
        <f t="shared" ca="1" si="629"/>
        <v>2</v>
      </c>
      <c r="AA920">
        <f t="shared" ca="1" si="629"/>
        <v>0</v>
      </c>
      <c r="AB920">
        <f t="shared" ca="1" si="614"/>
        <v>5</v>
      </c>
      <c r="AC920" t="b">
        <f t="shared" ca="1" si="601"/>
        <v>0</v>
      </c>
      <c r="AD920" t="b">
        <f t="shared" ca="1" si="602"/>
        <v>0</v>
      </c>
      <c r="AE920" t="b">
        <f t="shared" ca="1" si="603"/>
        <v>0</v>
      </c>
      <c r="AF920" t="b">
        <f t="shared" ca="1" si="604"/>
        <v>0</v>
      </c>
      <c r="AG920" t="b">
        <f t="shared" ca="1" si="605"/>
        <v>0</v>
      </c>
      <c r="AH920" t="b">
        <f t="shared" ca="1" si="606"/>
        <v>1</v>
      </c>
      <c r="AI920" t="b">
        <f t="shared" ca="1" si="607"/>
        <v>0</v>
      </c>
      <c r="AJ920">
        <f t="shared" ca="1" si="615"/>
        <v>1</v>
      </c>
      <c r="AK920">
        <f t="shared" ca="1" si="608"/>
        <v>20908</v>
      </c>
      <c r="AL920">
        <f t="shared" ca="1" si="609"/>
        <v>420</v>
      </c>
      <c r="AM920" s="19">
        <f t="shared" ca="1" si="610"/>
        <v>387240</v>
      </c>
      <c r="AN920" t="str">
        <f ca="1">IF($C920=0,"",
VLOOKUP(MID($E920,1,1),TRANSF2,2,FALSE)
&amp; VLOOKUP(MID($E920,2,1),TRANSF2,2,FALSE)
&amp; VLOOKUP(MID($E920,3,1),TRANSF2,2,FALSE)
&amp; VLOOKUP(MID($E920,4,1),TRANSF2,2,FALSE)
&amp; VLOOKUP(MID($E920,5,1),TRANSF2,2,FALSE)
)</f>
        <v>PEEPP</v>
      </c>
      <c r="AO920" t="str">
        <f t="shared" ca="1" si="616"/>
        <v>PEEPP 144</v>
      </c>
      <c r="AP920" t="str">
        <f ca="1"/>
        <v>OOHEB 922</v>
      </c>
      <c r="AQ920" t="str" cm="1">
        <f t="array" aca="1" ref="AQ920:AR920" ca="1">IF($C920=0,"",_xlfn.TEXTSPLIT(AP920," "))</f>
        <v>OOHEB</v>
      </c>
      <c r="AR920" t="str">
        <f ca="1"/>
        <v>922</v>
      </c>
      <c r="AS920">
        <f t="shared" ca="1" si="617"/>
        <v>922</v>
      </c>
      <c r="AT920">
        <f ca="1"/>
        <v>908</v>
      </c>
      <c r="AU920" t="str">
        <f ca="1">IF($C920=0,"",
VLOOKUP(MID(AQ920,1,1),REVTRANS2,2,FALSE)
&amp; VLOOKUP(MID(AQ920,2,1),REVTRANS2,2,FALSE)
&amp; VLOOKUP(MID(AQ920,3,1),REVTRANS2,2,FALSE)
&amp; VLOOKUP(MID(AQ920,4,1),REVTRANS2,2,FALSE)
&amp; VLOOKUP(MID(AQ920,5,1),REVTRANS2,2,FALSE)
)</f>
        <v>KK852</v>
      </c>
      <c r="AV920">
        <f t="shared" ca="1" si="590"/>
        <v>0</v>
      </c>
      <c r="AW920">
        <f t="shared" ca="1" si="628"/>
        <v>1</v>
      </c>
      <c r="AX920">
        <f t="shared" ca="1" si="628"/>
        <v>0</v>
      </c>
      <c r="AY920">
        <f t="shared" ca="1" si="628"/>
        <v>0</v>
      </c>
      <c r="AZ920">
        <f t="shared" ca="1" si="628"/>
        <v>1</v>
      </c>
      <c r="BA920">
        <f t="shared" ca="1" si="628"/>
        <v>0</v>
      </c>
      <c r="BB920">
        <f t="shared" ca="1" si="628"/>
        <v>0</v>
      </c>
      <c r="BC920">
        <f t="shared" ca="1" si="628"/>
        <v>1</v>
      </c>
      <c r="BD920">
        <f t="shared" ca="1" si="628"/>
        <v>0</v>
      </c>
      <c r="BE920">
        <f t="shared" ca="1" si="628"/>
        <v>0</v>
      </c>
      <c r="BF920">
        <f t="shared" ca="1" si="628"/>
        <v>0</v>
      </c>
      <c r="BG920">
        <f t="shared" ca="1" si="628"/>
        <v>2</v>
      </c>
      <c r="BH920">
        <f t="shared" ca="1" si="628"/>
        <v>0</v>
      </c>
      <c r="BI920" s="37">
        <f t="shared" ca="1" si="628"/>
        <v>0</v>
      </c>
      <c r="BJ920" t="b">
        <f t="shared" ca="1" si="618"/>
        <v>0</v>
      </c>
      <c r="BK920" t="b">
        <f t="shared" ca="1" si="619"/>
        <v>0</v>
      </c>
      <c r="BL920" t="b">
        <f t="shared" ca="1" si="620"/>
        <v>0</v>
      </c>
      <c r="BM920" t="b">
        <f t="shared" ca="1" si="621"/>
        <v>0</v>
      </c>
      <c r="BN920" t="b">
        <f t="shared" ca="1" si="622"/>
        <v>0</v>
      </c>
      <c r="BO920" t="b">
        <f t="shared" ca="1" si="623"/>
        <v>1</v>
      </c>
      <c r="BP920" t="b">
        <f t="shared" ca="1" si="624"/>
        <v>0</v>
      </c>
      <c r="BQ920">
        <f t="shared" ca="1" si="625"/>
        <v>1</v>
      </c>
      <c r="BR920">
        <f t="shared" ca="1" si="626"/>
        <v>20908</v>
      </c>
      <c r="BS920" cm="1">
        <f t="array" aca="1" ref="BS920" ca="1">IF($C920=0,"",RANK(BR920,OFFSET(KKK,0,0,LAST,1),-1))</f>
        <v>310</v>
      </c>
      <c r="BT920" s="19">
        <f t="shared" ca="1" si="627"/>
        <v>285820</v>
      </c>
    </row>
    <row r="921" spans="1:72">
      <c r="A921">
        <v>909</v>
      </c>
      <c r="C921" s="9" t="str">
        <f t="shared" ca="1" si="596"/>
        <v>77727 88</v>
      </c>
      <c r="D921">
        <f t="shared" ca="1" si="598"/>
        <v>8</v>
      </c>
      <c r="E921" t="str">
        <f t="shared" ca="1" si="611"/>
        <v>77727</v>
      </c>
      <c r="F921" t="str">
        <f t="shared" ca="1" si="599"/>
        <v>GGGBG</v>
      </c>
      <c r="G921" t="str">
        <f t="shared" ca="1" si="612"/>
        <v>GGGBG 88</v>
      </c>
      <c r="H921" t="str">
        <f ca="1"/>
        <v>OOIEM 566</v>
      </c>
      <c r="I921" t="str" cm="1">
        <f t="array" aca="1" ref="I921:J921" ca="1">IF($C921=0,"",_xlfn.TEXTSPLIT(H921," "))</f>
        <v>OOIEM</v>
      </c>
      <c r="J921" t="str">
        <f ca="1"/>
        <v>566</v>
      </c>
      <c r="K921">
        <f t="shared" ca="1" si="613"/>
        <v>566</v>
      </c>
      <c r="L921">
        <f ca="1"/>
        <v>909</v>
      </c>
      <c r="M921" t="str">
        <f t="shared" ca="1" si="600"/>
        <v>KK95J</v>
      </c>
      <c r="N921">
        <f t="shared" ca="1" si="592"/>
        <v>0</v>
      </c>
      <c r="O921">
        <f t="shared" ca="1" si="629"/>
        <v>0</v>
      </c>
      <c r="P921">
        <f t="shared" ca="1" si="629"/>
        <v>0</v>
      </c>
      <c r="Q921">
        <f t="shared" ca="1" si="629"/>
        <v>0</v>
      </c>
      <c r="R921">
        <f t="shared" ca="1" si="629"/>
        <v>1</v>
      </c>
      <c r="S921">
        <f t="shared" ca="1" si="629"/>
        <v>0</v>
      </c>
      <c r="T921">
        <f t="shared" ca="1" si="629"/>
        <v>0</v>
      </c>
      <c r="U921">
        <f t="shared" ca="1" si="629"/>
        <v>0</v>
      </c>
      <c r="V921">
        <f t="shared" ca="1" si="629"/>
        <v>1</v>
      </c>
      <c r="W921">
        <f t="shared" ca="1" si="629"/>
        <v>0</v>
      </c>
      <c r="X921">
        <f t="shared" ca="1" si="629"/>
        <v>1</v>
      </c>
      <c r="Y921">
        <f t="shared" ca="1" si="629"/>
        <v>0</v>
      </c>
      <c r="Z921">
        <f t="shared" ca="1" si="629"/>
        <v>2</v>
      </c>
      <c r="AA921">
        <f t="shared" ca="1" si="629"/>
        <v>0</v>
      </c>
      <c r="AB921">
        <f t="shared" ca="1" si="614"/>
        <v>5</v>
      </c>
      <c r="AC921" t="b">
        <f t="shared" ca="1" si="601"/>
        <v>0</v>
      </c>
      <c r="AD921" t="b">
        <f t="shared" ca="1" si="602"/>
        <v>0</v>
      </c>
      <c r="AE921" t="b">
        <f t="shared" ca="1" si="603"/>
        <v>0</v>
      </c>
      <c r="AF921" t="b">
        <f t="shared" ca="1" si="604"/>
        <v>0</v>
      </c>
      <c r="AG921" t="b">
        <f t="shared" ca="1" si="605"/>
        <v>0</v>
      </c>
      <c r="AH921" t="b">
        <f t="shared" ca="1" si="606"/>
        <v>1</v>
      </c>
      <c r="AI921" t="b">
        <f t="shared" ca="1" si="607"/>
        <v>0</v>
      </c>
      <c r="AJ921">
        <f t="shared" ca="1" si="615"/>
        <v>1</v>
      </c>
      <c r="AK921">
        <f t="shared" ca="1" si="608"/>
        <v>20909</v>
      </c>
      <c r="AL921">
        <f t="shared" ca="1" si="609"/>
        <v>421</v>
      </c>
      <c r="AM921" s="19">
        <f t="shared" ca="1" si="610"/>
        <v>238286</v>
      </c>
      <c r="AN921" t="str">
        <f ca="1">IF($C921=0,"",
VLOOKUP(MID($E921,1,1),TRANSF2,2,FALSE)
&amp; VLOOKUP(MID($E921,2,1),TRANSF2,2,FALSE)
&amp; VLOOKUP(MID($E921,3,1),TRANSF2,2,FALSE)
&amp; VLOOKUP(MID($E921,4,1),TRANSF2,2,FALSE)
&amp; VLOOKUP(MID($E921,5,1),TRANSF2,2,FALSE)
)</f>
        <v>GGGBG</v>
      </c>
      <c r="AO921" t="str">
        <f t="shared" ca="1" si="616"/>
        <v>GGGBG 88</v>
      </c>
      <c r="AP921" t="str">
        <f ca="1"/>
        <v>OOIEA 566</v>
      </c>
      <c r="AQ921" t="str" cm="1">
        <f t="array" aca="1" ref="AQ921:AR921" ca="1">IF($C921=0,"",_xlfn.TEXTSPLIT(AP921," "))</f>
        <v>OOIEA</v>
      </c>
      <c r="AR921" t="str">
        <f ca="1"/>
        <v>566</v>
      </c>
      <c r="AS921">
        <f t="shared" ca="1" si="617"/>
        <v>566</v>
      </c>
      <c r="AT921">
        <f ca="1"/>
        <v>909</v>
      </c>
      <c r="AU921" t="str">
        <f ca="1">IF($C921=0,"",
VLOOKUP(MID(AQ921,1,1),REVTRANS2,2,FALSE)
&amp; VLOOKUP(MID(AQ921,2,1),REVTRANS2,2,FALSE)
&amp; VLOOKUP(MID(AQ921,3,1),REVTRANS2,2,FALSE)
&amp; VLOOKUP(MID(AQ921,4,1),REVTRANS2,2,FALSE)
&amp; VLOOKUP(MID(AQ921,5,1),REVTRANS2,2,FALSE)
)</f>
        <v>KK95J</v>
      </c>
      <c r="AV921">
        <f t="shared" ca="1" si="590"/>
        <v>0</v>
      </c>
      <c r="AW921">
        <f t="shared" ca="1" si="628"/>
        <v>0</v>
      </c>
      <c r="AX921">
        <f t="shared" ca="1" si="628"/>
        <v>0</v>
      </c>
      <c r="AY921">
        <f t="shared" ca="1" si="628"/>
        <v>0</v>
      </c>
      <c r="AZ921">
        <f t="shared" ca="1" si="628"/>
        <v>1</v>
      </c>
      <c r="BA921">
        <f t="shared" ca="1" si="628"/>
        <v>0</v>
      </c>
      <c r="BB921">
        <f t="shared" ca="1" si="628"/>
        <v>0</v>
      </c>
      <c r="BC921">
        <f t="shared" ca="1" si="628"/>
        <v>0</v>
      </c>
      <c r="BD921">
        <f t="shared" ca="1" si="628"/>
        <v>1</v>
      </c>
      <c r="BE921">
        <f t="shared" ca="1" si="628"/>
        <v>0</v>
      </c>
      <c r="BF921">
        <f t="shared" ca="1" si="628"/>
        <v>0</v>
      </c>
      <c r="BG921">
        <f t="shared" ca="1" si="628"/>
        <v>2</v>
      </c>
      <c r="BH921">
        <f t="shared" ca="1" si="628"/>
        <v>0</v>
      </c>
      <c r="BI921" s="37">
        <f t="shared" ca="1" si="628"/>
        <v>1</v>
      </c>
      <c r="BJ921" t="b">
        <f t="shared" ca="1" si="618"/>
        <v>0</v>
      </c>
      <c r="BK921" t="b">
        <f t="shared" ca="1" si="619"/>
        <v>0</v>
      </c>
      <c r="BL921" t="b">
        <f t="shared" ca="1" si="620"/>
        <v>0</v>
      </c>
      <c r="BM921" t="b">
        <f t="shared" ca="1" si="621"/>
        <v>1</v>
      </c>
      <c r="BN921" t="b">
        <f t="shared" ca="1" si="622"/>
        <v>0</v>
      </c>
      <c r="BO921" t="b">
        <f t="shared" ca="1" si="623"/>
        <v>0</v>
      </c>
      <c r="BP921" t="b">
        <f t="shared" ca="1" si="624"/>
        <v>0</v>
      </c>
      <c r="BQ921">
        <f t="shared" ca="1" si="625"/>
        <v>1</v>
      </c>
      <c r="BR921">
        <f t="shared" ca="1" si="626"/>
        <v>40909</v>
      </c>
      <c r="BS921" cm="1">
        <f t="array" aca="1" ref="BS921" ca="1">IF($C921=0,"",RANK(BR921,OFFSET(KKK,0,0,LAST,1),-1))</f>
        <v>673</v>
      </c>
      <c r="BT921" s="19">
        <f t="shared" ca="1" si="627"/>
        <v>380918</v>
      </c>
    </row>
    <row r="922" spans="1:72">
      <c r="A922">
        <v>910</v>
      </c>
      <c r="C922" s="9" t="str">
        <f t="shared" ca="1" si="596"/>
        <v>86556 188</v>
      </c>
      <c r="D922">
        <f t="shared" ca="1" si="598"/>
        <v>9</v>
      </c>
      <c r="E922" t="str">
        <f t="shared" ca="1" si="611"/>
        <v>86556</v>
      </c>
      <c r="F922" t="str">
        <f t="shared" ca="1" si="599"/>
        <v>HFEEF</v>
      </c>
      <c r="G922" t="str">
        <f t="shared" ca="1" si="612"/>
        <v>HFEEF 188</v>
      </c>
      <c r="H922" t="str">
        <f ca="1"/>
        <v>OOOEE 348</v>
      </c>
      <c r="I922" t="str" cm="1">
        <f t="array" aca="1" ref="I922:J922" ca="1">IF($C922=0,"",_xlfn.TEXTSPLIT(H922," "))</f>
        <v>OOOEE</v>
      </c>
      <c r="J922" t="str">
        <f ca="1"/>
        <v>348</v>
      </c>
      <c r="K922">
        <f t="shared" ca="1" si="613"/>
        <v>348</v>
      </c>
      <c r="L922">
        <f ca="1"/>
        <v>910</v>
      </c>
      <c r="M922" t="str">
        <f t="shared" ca="1" si="600"/>
        <v>KKK55</v>
      </c>
      <c r="N922">
        <f t="shared" ca="1" si="592"/>
        <v>0</v>
      </c>
      <c r="O922">
        <f t="shared" ca="1" si="629"/>
        <v>0</v>
      </c>
      <c r="P922">
        <f t="shared" ca="1" si="629"/>
        <v>0</v>
      </c>
      <c r="Q922">
        <f t="shared" ca="1" si="629"/>
        <v>0</v>
      </c>
      <c r="R922">
        <f t="shared" ca="1" si="629"/>
        <v>2</v>
      </c>
      <c r="S922">
        <f t="shared" ca="1" si="629"/>
        <v>0</v>
      </c>
      <c r="T922">
        <f t="shared" ca="1" si="629"/>
        <v>0</v>
      </c>
      <c r="U922">
        <f t="shared" ca="1" si="629"/>
        <v>0</v>
      </c>
      <c r="V922">
        <f t="shared" ca="1" si="629"/>
        <v>0</v>
      </c>
      <c r="W922">
        <f t="shared" ca="1" si="629"/>
        <v>0</v>
      </c>
      <c r="X922">
        <f t="shared" ca="1" si="629"/>
        <v>0</v>
      </c>
      <c r="Y922">
        <f t="shared" ca="1" si="629"/>
        <v>0</v>
      </c>
      <c r="Z922">
        <f t="shared" ca="1" si="629"/>
        <v>3</v>
      </c>
      <c r="AA922">
        <f t="shared" ca="1" si="629"/>
        <v>0</v>
      </c>
      <c r="AB922">
        <f t="shared" ca="1" si="614"/>
        <v>5</v>
      </c>
      <c r="AC922" t="b">
        <f t="shared" ca="1" si="601"/>
        <v>0</v>
      </c>
      <c r="AD922" t="b">
        <f t="shared" ca="1" si="602"/>
        <v>0</v>
      </c>
      <c r="AE922" t="b">
        <f t="shared" ca="1" si="603"/>
        <v>1</v>
      </c>
      <c r="AF922" t="b">
        <f t="shared" ca="1" si="604"/>
        <v>0</v>
      </c>
      <c r="AG922" t="b">
        <f t="shared" ca="1" si="605"/>
        <v>0</v>
      </c>
      <c r="AH922" t="b">
        <f t="shared" ca="1" si="606"/>
        <v>0</v>
      </c>
      <c r="AI922" t="b">
        <f t="shared" ca="1" si="607"/>
        <v>0</v>
      </c>
      <c r="AJ922">
        <f t="shared" ca="1" si="615"/>
        <v>1</v>
      </c>
      <c r="AK922">
        <f t="shared" ca="1" si="608"/>
        <v>50910</v>
      </c>
      <c r="AL922">
        <f t="shared" ca="1" si="609"/>
        <v>894</v>
      </c>
      <c r="AM922" s="19">
        <f t="shared" ca="1" si="610"/>
        <v>311112</v>
      </c>
      <c r="AN922" t="str">
        <f ca="1">IF($C922=0,"",
VLOOKUP(MID($E922,1,1),TRANSF2,2,FALSE)
&amp; VLOOKUP(MID($E922,2,1),TRANSF2,2,FALSE)
&amp; VLOOKUP(MID($E922,3,1),TRANSF2,2,FALSE)
&amp; VLOOKUP(MID($E922,4,1),TRANSF2,2,FALSE)
&amp; VLOOKUP(MID($E922,5,1),TRANSF2,2,FALSE)
)</f>
        <v>HFEEF</v>
      </c>
      <c r="AO922" t="str">
        <f t="shared" ca="1" si="616"/>
        <v>HFEEF 188</v>
      </c>
      <c r="AP922" t="str">
        <f ca="1"/>
        <v>OOOAD 960</v>
      </c>
      <c r="AQ922" t="str" cm="1">
        <f t="array" aca="1" ref="AQ922:AR922" ca="1">IF($C922=0,"",_xlfn.TEXTSPLIT(AP922," "))</f>
        <v>OOOAD</v>
      </c>
      <c r="AR922" t="str">
        <f ca="1"/>
        <v>960</v>
      </c>
      <c r="AS922">
        <f t="shared" ca="1" si="617"/>
        <v>960</v>
      </c>
      <c r="AT922">
        <f ca="1"/>
        <v>910</v>
      </c>
      <c r="AU922" t="str">
        <f ca="1">IF($C922=0,"",
VLOOKUP(MID(AQ922,1,1),REVTRANS2,2,FALSE)
&amp; VLOOKUP(MID(AQ922,2,1),REVTRANS2,2,FALSE)
&amp; VLOOKUP(MID(AQ922,3,1),REVTRANS2,2,FALSE)
&amp; VLOOKUP(MID(AQ922,4,1),REVTRANS2,2,FALSE)
&amp; VLOOKUP(MID(AQ922,5,1),REVTRANS2,2,FALSE)
)</f>
        <v>KKKJ4</v>
      </c>
      <c r="AV922">
        <f t="shared" ca="1" si="590"/>
        <v>0</v>
      </c>
      <c r="AW922">
        <f t="shared" ca="1" si="628"/>
        <v>0</v>
      </c>
      <c r="AX922">
        <f t="shared" ca="1" si="628"/>
        <v>0</v>
      </c>
      <c r="AY922">
        <f t="shared" ca="1" si="628"/>
        <v>1</v>
      </c>
      <c r="AZ922">
        <f t="shared" ca="1" si="628"/>
        <v>0</v>
      </c>
      <c r="BA922">
        <f t="shared" ca="1" si="628"/>
        <v>0</v>
      </c>
      <c r="BB922">
        <f t="shared" ca="1" si="628"/>
        <v>0</v>
      </c>
      <c r="BC922">
        <f t="shared" ca="1" si="628"/>
        <v>0</v>
      </c>
      <c r="BD922">
        <f t="shared" ca="1" si="628"/>
        <v>0</v>
      </c>
      <c r="BE922">
        <f t="shared" ca="1" si="628"/>
        <v>0</v>
      </c>
      <c r="BF922">
        <f t="shared" ca="1" si="628"/>
        <v>0</v>
      </c>
      <c r="BG922">
        <f t="shared" ca="1" si="628"/>
        <v>3</v>
      </c>
      <c r="BH922">
        <f t="shared" ca="1" si="628"/>
        <v>0</v>
      </c>
      <c r="BI922" s="37">
        <f t="shared" ca="1" si="628"/>
        <v>1</v>
      </c>
      <c r="BJ922" t="b">
        <f t="shared" ca="1" si="618"/>
        <v>0</v>
      </c>
      <c r="BK922" t="b">
        <f t="shared" ca="1" si="619"/>
        <v>1</v>
      </c>
      <c r="BL922" t="b">
        <f t="shared" ca="1" si="620"/>
        <v>0</v>
      </c>
      <c r="BM922" t="b">
        <f t="shared" ca="1" si="621"/>
        <v>0</v>
      </c>
      <c r="BN922" t="b">
        <f t="shared" ca="1" si="622"/>
        <v>0</v>
      </c>
      <c r="BO922" t="b">
        <f t="shared" ca="1" si="623"/>
        <v>0</v>
      </c>
      <c r="BP922" t="b">
        <f t="shared" ca="1" si="624"/>
        <v>0</v>
      </c>
      <c r="BQ922">
        <f t="shared" ca="1" si="625"/>
        <v>1</v>
      </c>
      <c r="BR922">
        <f t="shared" ca="1" si="626"/>
        <v>60910</v>
      </c>
      <c r="BS922" cm="1">
        <f t="array" aca="1" ref="BS922" ca="1">IF($C922=0,"",RANK(BR922,OFFSET(KKK,0,0,LAST,1),-1))</f>
        <v>951</v>
      </c>
      <c r="BT922" s="19">
        <f t="shared" ca="1" si="627"/>
        <v>912960</v>
      </c>
    </row>
    <row r="923" spans="1:72">
      <c r="A923">
        <v>911</v>
      </c>
      <c r="C923" s="9" t="str">
        <f t="shared" ca="1" si="596"/>
        <v>46443 997</v>
      </c>
      <c r="D923">
        <f t="shared" ca="1" si="598"/>
        <v>9</v>
      </c>
      <c r="E923" t="str">
        <f t="shared" ca="1" si="611"/>
        <v>46443</v>
      </c>
      <c r="F923" t="str">
        <f t="shared" ca="1" si="599"/>
        <v>DFDDC</v>
      </c>
      <c r="G923" t="str">
        <f t="shared" ca="1" si="612"/>
        <v>DFDDC 997</v>
      </c>
      <c r="H923" t="str">
        <f ca="1"/>
        <v>OOOEO 75</v>
      </c>
      <c r="I923" t="str" cm="1">
        <f t="array" aca="1" ref="I923:J923" ca="1">IF($C923=0,"",_xlfn.TEXTSPLIT(H923," "))</f>
        <v>OOOEO</v>
      </c>
      <c r="J923" t="str">
        <f ca="1"/>
        <v>75</v>
      </c>
      <c r="K923">
        <f t="shared" ca="1" si="613"/>
        <v>75</v>
      </c>
      <c r="L923">
        <f ca="1"/>
        <v>911</v>
      </c>
      <c r="M923" t="str">
        <f t="shared" ca="1" si="600"/>
        <v>KKK5K</v>
      </c>
      <c r="N923">
        <f t="shared" ca="1" si="592"/>
        <v>0</v>
      </c>
      <c r="O923">
        <f t="shared" ca="1" si="629"/>
        <v>0</v>
      </c>
      <c r="P923">
        <f t="shared" ca="1" si="629"/>
        <v>0</v>
      </c>
      <c r="Q923">
        <f t="shared" ca="1" si="629"/>
        <v>0</v>
      </c>
      <c r="R923">
        <f t="shared" ca="1" si="629"/>
        <v>1</v>
      </c>
      <c r="S923">
        <f t="shared" ca="1" si="629"/>
        <v>0</v>
      </c>
      <c r="T923">
        <f t="shared" ca="1" si="629"/>
        <v>0</v>
      </c>
      <c r="U923">
        <f t="shared" ca="1" si="629"/>
        <v>0</v>
      </c>
      <c r="V923">
        <f t="shared" ca="1" si="629"/>
        <v>0</v>
      </c>
      <c r="W923">
        <f t="shared" ca="1" si="629"/>
        <v>0</v>
      </c>
      <c r="X923">
        <f t="shared" ca="1" si="629"/>
        <v>0</v>
      </c>
      <c r="Y923">
        <f t="shared" ca="1" si="629"/>
        <v>0</v>
      </c>
      <c r="Z923">
        <f t="shared" ca="1" si="629"/>
        <v>4</v>
      </c>
      <c r="AA923">
        <f t="shared" ca="1" si="629"/>
        <v>0</v>
      </c>
      <c r="AB923">
        <f t="shared" ca="1" si="614"/>
        <v>5</v>
      </c>
      <c r="AC923" t="b">
        <f t="shared" ca="1" si="601"/>
        <v>0</v>
      </c>
      <c r="AD923" t="b">
        <f t="shared" ca="1" si="602"/>
        <v>1</v>
      </c>
      <c r="AE923" t="b">
        <f t="shared" ca="1" si="603"/>
        <v>0</v>
      </c>
      <c r="AF923" t="b">
        <f t="shared" ca="1" si="604"/>
        <v>0</v>
      </c>
      <c r="AG923" t="b">
        <f t="shared" ca="1" si="605"/>
        <v>0</v>
      </c>
      <c r="AH923" t="b">
        <f t="shared" ca="1" si="606"/>
        <v>0</v>
      </c>
      <c r="AI923" t="b">
        <f t="shared" ca="1" si="607"/>
        <v>0</v>
      </c>
      <c r="AJ923">
        <f t="shared" ca="1" si="615"/>
        <v>1</v>
      </c>
      <c r="AK923">
        <f t="shared" ca="1" si="608"/>
        <v>60911</v>
      </c>
      <c r="AL923">
        <f t="shared" ca="1" si="609"/>
        <v>987</v>
      </c>
      <c r="AM923" s="19">
        <f t="shared" ca="1" si="610"/>
        <v>74025</v>
      </c>
      <c r="AN923" t="str">
        <f ca="1">IF($C923=0,"",
VLOOKUP(MID($E923,1,1),TRANSF2,2,FALSE)
&amp; VLOOKUP(MID($E923,2,1),TRANSF2,2,FALSE)
&amp; VLOOKUP(MID($E923,3,1),TRANSF2,2,FALSE)
&amp; VLOOKUP(MID($E923,4,1),TRANSF2,2,FALSE)
&amp; VLOOKUP(MID($E923,5,1),TRANSF2,2,FALSE)
)</f>
        <v>DFDDC</v>
      </c>
      <c r="AO923" t="str">
        <f t="shared" ca="1" si="616"/>
        <v>DFDDC 997</v>
      </c>
      <c r="AP923" t="str">
        <f ca="1"/>
        <v>OOOAG 718</v>
      </c>
      <c r="AQ923" t="str" cm="1">
        <f t="array" aca="1" ref="AQ923:AR923" ca="1">IF($C923=0,"",_xlfn.TEXTSPLIT(AP923," "))</f>
        <v>OOOAG</v>
      </c>
      <c r="AR923" t="str">
        <f ca="1"/>
        <v>718</v>
      </c>
      <c r="AS923">
        <f t="shared" ca="1" si="617"/>
        <v>718</v>
      </c>
      <c r="AT923">
        <f ca="1"/>
        <v>911</v>
      </c>
      <c r="AU923" t="str">
        <f ca="1">IF($C923=0,"",
VLOOKUP(MID(AQ923,1,1),REVTRANS2,2,FALSE)
&amp; VLOOKUP(MID(AQ923,2,1),REVTRANS2,2,FALSE)
&amp; VLOOKUP(MID(AQ923,3,1),REVTRANS2,2,FALSE)
&amp; VLOOKUP(MID(AQ923,4,1),REVTRANS2,2,FALSE)
&amp; VLOOKUP(MID(AQ923,5,1),REVTRANS2,2,FALSE)
)</f>
        <v>KKKJ7</v>
      </c>
      <c r="AV923">
        <f t="shared" ca="1" si="590"/>
        <v>0</v>
      </c>
      <c r="AW923">
        <f t="shared" ca="1" si="628"/>
        <v>0</v>
      </c>
      <c r="AX923">
        <f t="shared" ca="1" si="628"/>
        <v>0</v>
      </c>
      <c r="AY923">
        <f t="shared" ca="1" si="628"/>
        <v>0</v>
      </c>
      <c r="AZ923">
        <f t="shared" ca="1" si="628"/>
        <v>0</v>
      </c>
      <c r="BA923">
        <f t="shared" ca="1" si="628"/>
        <v>0</v>
      </c>
      <c r="BB923">
        <f t="shared" ca="1" si="628"/>
        <v>1</v>
      </c>
      <c r="BC923">
        <f t="shared" ca="1" si="628"/>
        <v>0</v>
      </c>
      <c r="BD923">
        <f t="shared" ca="1" si="628"/>
        <v>0</v>
      </c>
      <c r="BE923">
        <f t="shared" ca="1" si="628"/>
        <v>0</v>
      </c>
      <c r="BF923">
        <f t="shared" ca="1" si="628"/>
        <v>0</v>
      </c>
      <c r="BG923">
        <f t="shared" ca="1" si="628"/>
        <v>3</v>
      </c>
      <c r="BH923">
        <f t="shared" ca="1" si="628"/>
        <v>0</v>
      </c>
      <c r="BI923" s="37">
        <f t="shared" ca="1" si="628"/>
        <v>1</v>
      </c>
      <c r="BJ923" t="b">
        <f t="shared" ca="1" si="618"/>
        <v>0</v>
      </c>
      <c r="BK923" t="b">
        <f t="shared" ca="1" si="619"/>
        <v>1</v>
      </c>
      <c r="BL923" t="b">
        <f t="shared" ca="1" si="620"/>
        <v>0</v>
      </c>
      <c r="BM923" t="b">
        <f t="shared" ca="1" si="621"/>
        <v>0</v>
      </c>
      <c r="BN923" t="b">
        <f t="shared" ca="1" si="622"/>
        <v>0</v>
      </c>
      <c r="BO923" t="b">
        <f t="shared" ca="1" si="623"/>
        <v>0</v>
      </c>
      <c r="BP923" t="b">
        <f t="shared" ca="1" si="624"/>
        <v>0</v>
      </c>
      <c r="BQ923">
        <f t="shared" ca="1" si="625"/>
        <v>1</v>
      </c>
      <c r="BR923">
        <f t="shared" ca="1" si="626"/>
        <v>60911</v>
      </c>
      <c r="BS923" cm="1">
        <f t="array" aca="1" ref="BS923" ca="1">IF($C923=0,"",RANK(BR923,OFFSET(KKK,0,0,LAST,1),-1))</f>
        <v>952</v>
      </c>
      <c r="BT923" s="19">
        <f t="shared" ca="1" si="627"/>
        <v>683536</v>
      </c>
    </row>
    <row r="924" spans="1:72">
      <c r="A924">
        <v>912</v>
      </c>
      <c r="C924" s="9" t="str">
        <f t="shared" ca="1" si="596"/>
        <v>666J6 900</v>
      </c>
      <c r="D924">
        <f t="shared" ca="1" si="598"/>
        <v>9</v>
      </c>
      <c r="E924" t="str">
        <f t="shared" ca="1" si="611"/>
        <v>666J6</v>
      </c>
      <c r="F924" t="str">
        <f t="shared" ca="1" si="599"/>
        <v>FFFMF</v>
      </c>
      <c r="G924" t="str">
        <f t="shared" ca="1" si="612"/>
        <v>FFFMF 900</v>
      </c>
      <c r="H924" t="str">
        <f ca="1"/>
        <v>OOOGF 395</v>
      </c>
      <c r="I924" t="str" cm="1">
        <f t="array" aca="1" ref="I924:J924" ca="1">IF($C924=0,"",_xlfn.TEXTSPLIT(H924," "))</f>
        <v>OOOGF</v>
      </c>
      <c r="J924" t="str">
        <f ca="1"/>
        <v>395</v>
      </c>
      <c r="K924">
        <f t="shared" ca="1" si="613"/>
        <v>395</v>
      </c>
      <c r="L924">
        <f ca="1"/>
        <v>912</v>
      </c>
      <c r="M924" t="str">
        <f t="shared" ca="1" si="600"/>
        <v>KKK76</v>
      </c>
      <c r="N924">
        <f t="shared" ca="1" si="592"/>
        <v>0</v>
      </c>
      <c r="O924">
        <f t="shared" ca="1" si="629"/>
        <v>0</v>
      </c>
      <c r="P924">
        <f t="shared" ca="1" si="629"/>
        <v>0</v>
      </c>
      <c r="Q924">
        <f t="shared" ca="1" si="629"/>
        <v>0</v>
      </c>
      <c r="R924">
        <f t="shared" ca="1" si="629"/>
        <v>0</v>
      </c>
      <c r="S924">
        <f t="shared" ca="1" si="629"/>
        <v>1</v>
      </c>
      <c r="T924">
        <f t="shared" ca="1" si="629"/>
        <v>1</v>
      </c>
      <c r="U924">
        <f t="shared" ca="1" si="629"/>
        <v>0</v>
      </c>
      <c r="V924">
        <f t="shared" ca="1" si="629"/>
        <v>0</v>
      </c>
      <c r="W924">
        <f t="shared" ca="1" si="629"/>
        <v>0</v>
      </c>
      <c r="X924">
        <f t="shared" ca="1" si="629"/>
        <v>0</v>
      </c>
      <c r="Y924">
        <f t="shared" ca="1" si="629"/>
        <v>0</v>
      </c>
      <c r="Z924">
        <f t="shared" ca="1" si="629"/>
        <v>3</v>
      </c>
      <c r="AA924">
        <f t="shared" ca="1" si="629"/>
        <v>0</v>
      </c>
      <c r="AB924">
        <f t="shared" ca="1" si="614"/>
        <v>5</v>
      </c>
      <c r="AC924" t="b">
        <f t="shared" ca="1" si="601"/>
        <v>0</v>
      </c>
      <c r="AD924" t="b">
        <f t="shared" ca="1" si="602"/>
        <v>0</v>
      </c>
      <c r="AE924" t="b">
        <f t="shared" ca="1" si="603"/>
        <v>0</v>
      </c>
      <c r="AF924" t="b">
        <f t="shared" ca="1" si="604"/>
        <v>1</v>
      </c>
      <c r="AG924" t="b">
        <f t="shared" ca="1" si="605"/>
        <v>0</v>
      </c>
      <c r="AH924" t="b">
        <f t="shared" ca="1" si="606"/>
        <v>0</v>
      </c>
      <c r="AI924" t="b">
        <f t="shared" ca="1" si="607"/>
        <v>0</v>
      </c>
      <c r="AJ924">
        <f t="shared" ca="1" si="615"/>
        <v>1</v>
      </c>
      <c r="AK924">
        <f t="shared" ca="1" si="608"/>
        <v>40912</v>
      </c>
      <c r="AL924">
        <f t="shared" ca="1" si="609"/>
        <v>790</v>
      </c>
      <c r="AM924" s="19">
        <f t="shared" ca="1" si="610"/>
        <v>312050</v>
      </c>
      <c r="AN924" t="str">
        <f ca="1">IF($C924=0,"",
VLOOKUP(MID($E924,1,1),TRANSF2,2,FALSE)
&amp; VLOOKUP(MID($E924,2,1),TRANSF2,2,FALSE)
&amp; VLOOKUP(MID($E924,3,1),TRANSF2,2,FALSE)
&amp; VLOOKUP(MID($E924,4,1),TRANSF2,2,FALSE)
&amp; VLOOKUP(MID($E924,5,1),TRANSF2,2,FALSE)
)</f>
        <v>FFFAF</v>
      </c>
      <c r="AO924" t="str">
        <f t="shared" ca="1" si="616"/>
        <v>FFFAF 900</v>
      </c>
      <c r="AP924" t="str">
        <f ca="1"/>
        <v>OOOEE 348</v>
      </c>
      <c r="AQ924" t="str" cm="1">
        <f t="array" aca="1" ref="AQ924:AR924" ca="1">IF($C924=0,"",_xlfn.TEXTSPLIT(AP924," "))</f>
        <v>OOOEE</v>
      </c>
      <c r="AR924" t="str">
        <f ca="1"/>
        <v>348</v>
      </c>
      <c r="AS924">
        <f t="shared" ca="1" si="617"/>
        <v>348</v>
      </c>
      <c r="AT924">
        <f ca="1"/>
        <v>912</v>
      </c>
      <c r="AU924" t="str">
        <f ca="1">IF($C924=0,"",
VLOOKUP(MID(AQ924,1,1),REVTRANS2,2,FALSE)
&amp; VLOOKUP(MID(AQ924,2,1),REVTRANS2,2,FALSE)
&amp; VLOOKUP(MID(AQ924,3,1),REVTRANS2,2,FALSE)
&amp; VLOOKUP(MID(AQ924,4,1),REVTRANS2,2,FALSE)
&amp; VLOOKUP(MID(AQ924,5,1),REVTRANS2,2,FALSE)
)</f>
        <v>KKK55</v>
      </c>
      <c r="AV924">
        <f t="shared" ca="1" si="590"/>
        <v>0</v>
      </c>
      <c r="AW924">
        <f t="shared" ca="1" si="628"/>
        <v>0</v>
      </c>
      <c r="AX924">
        <f t="shared" ca="1" si="628"/>
        <v>0</v>
      </c>
      <c r="AY924">
        <f t="shared" ca="1" si="628"/>
        <v>0</v>
      </c>
      <c r="AZ924">
        <f t="shared" ca="1" si="628"/>
        <v>2</v>
      </c>
      <c r="BA924">
        <f t="shared" ca="1" si="628"/>
        <v>0</v>
      </c>
      <c r="BB924">
        <f t="shared" ca="1" si="628"/>
        <v>0</v>
      </c>
      <c r="BC924">
        <f t="shared" ca="1" si="628"/>
        <v>0</v>
      </c>
      <c r="BD924">
        <f t="shared" ca="1" si="628"/>
        <v>0</v>
      </c>
      <c r="BE924">
        <f t="shared" ca="1" si="628"/>
        <v>0</v>
      </c>
      <c r="BF924">
        <f t="shared" ca="1" si="628"/>
        <v>0</v>
      </c>
      <c r="BG924">
        <f t="shared" ca="1" si="628"/>
        <v>3</v>
      </c>
      <c r="BH924">
        <f t="shared" ca="1" si="628"/>
        <v>0</v>
      </c>
      <c r="BI924" s="37">
        <f t="shared" ca="1" si="628"/>
        <v>0</v>
      </c>
      <c r="BJ924" t="b">
        <f t="shared" ca="1" si="618"/>
        <v>0</v>
      </c>
      <c r="BK924" t="b">
        <f t="shared" ca="1" si="619"/>
        <v>0</v>
      </c>
      <c r="BL924" t="b">
        <f t="shared" ca="1" si="620"/>
        <v>1</v>
      </c>
      <c r="BM924" t="b">
        <f t="shared" ca="1" si="621"/>
        <v>0</v>
      </c>
      <c r="BN924" t="b">
        <f t="shared" ca="1" si="622"/>
        <v>0</v>
      </c>
      <c r="BO924" t="b">
        <f t="shared" ca="1" si="623"/>
        <v>0</v>
      </c>
      <c r="BP924" t="b">
        <f t="shared" ca="1" si="624"/>
        <v>0</v>
      </c>
      <c r="BQ924">
        <f t="shared" ca="1" si="625"/>
        <v>1</v>
      </c>
      <c r="BR924">
        <f t="shared" ca="1" si="626"/>
        <v>50912</v>
      </c>
      <c r="BS924" cm="1">
        <f t="array" aca="1" ref="BS924" ca="1">IF($C924=0,"",RANK(BR924,OFFSET(KKK,0,0,LAST,1),-1))</f>
        <v>795</v>
      </c>
      <c r="BT924" s="19">
        <f t="shared" ca="1" si="627"/>
        <v>276660</v>
      </c>
    </row>
    <row r="925" spans="1:72">
      <c r="A925">
        <v>913</v>
      </c>
      <c r="C925" s="9" t="str">
        <f t="shared" ca="1" si="596"/>
        <v>99968 12</v>
      </c>
      <c r="D925">
        <f t="shared" ca="1" si="598"/>
        <v>8</v>
      </c>
      <c r="E925" t="str">
        <f t="shared" ca="1" si="611"/>
        <v>99968</v>
      </c>
      <c r="F925" t="str">
        <f t="shared" ca="1" si="599"/>
        <v>IIIFH</v>
      </c>
      <c r="G925" t="str">
        <f t="shared" ca="1" si="612"/>
        <v>IIIFH 12</v>
      </c>
      <c r="H925" t="str">
        <f ca="1"/>
        <v>OOOGO 375</v>
      </c>
      <c r="I925" t="str" cm="1">
        <f t="array" aca="1" ref="I925:J925" ca="1">IF($C925=0,"",_xlfn.TEXTSPLIT(H925," "))</f>
        <v>OOOGO</v>
      </c>
      <c r="J925" t="str">
        <f ca="1"/>
        <v>375</v>
      </c>
      <c r="K925">
        <f t="shared" ca="1" si="613"/>
        <v>375</v>
      </c>
      <c r="L925">
        <f ca="1"/>
        <v>913</v>
      </c>
      <c r="M925" t="str">
        <f t="shared" ca="1" si="600"/>
        <v>KKK7K</v>
      </c>
      <c r="N925">
        <f t="shared" ca="1" si="592"/>
        <v>0</v>
      </c>
      <c r="O925">
        <f t="shared" ca="1" si="629"/>
        <v>0</v>
      </c>
      <c r="P925">
        <f t="shared" ca="1" si="629"/>
        <v>0</v>
      </c>
      <c r="Q925">
        <f t="shared" ca="1" si="629"/>
        <v>0</v>
      </c>
      <c r="R925">
        <f t="shared" ca="1" si="629"/>
        <v>0</v>
      </c>
      <c r="S925">
        <f t="shared" ca="1" si="629"/>
        <v>0</v>
      </c>
      <c r="T925">
        <f t="shared" ca="1" si="629"/>
        <v>1</v>
      </c>
      <c r="U925">
        <f t="shared" ca="1" si="629"/>
        <v>0</v>
      </c>
      <c r="V925">
        <f t="shared" ca="1" si="629"/>
        <v>0</v>
      </c>
      <c r="W925">
        <f t="shared" ca="1" si="629"/>
        <v>0</v>
      </c>
      <c r="X925">
        <f t="shared" ca="1" si="629"/>
        <v>0</v>
      </c>
      <c r="Y925">
        <f t="shared" ca="1" si="629"/>
        <v>0</v>
      </c>
      <c r="Z925">
        <f t="shared" ca="1" si="629"/>
        <v>4</v>
      </c>
      <c r="AA925">
        <f t="shared" ca="1" si="629"/>
        <v>0</v>
      </c>
      <c r="AB925">
        <f t="shared" ca="1" si="614"/>
        <v>5</v>
      </c>
      <c r="AC925" t="b">
        <f t="shared" ca="1" si="601"/>
        <v>0</v>
      </c>
      <c r="AD925" t="b">
        <f t="shared" ca="1" si="602"/>
        <v>1</v>
      </c>
      <c r="AE925" t="b">
        <f t="shared" ca="1" si="603"/>
        <v>0</v>
      </c>
      <c r="AF925" t="b">
        <f t="shared" ca="1" si="604"/>
        <v>0</v>
      </c>
      <c r="AG925" t="b">
        <f t="shared" ca="1" si="605"/>
        <v>0</v>
      </c>
      <c r="AH925" t="b">
        <f t="shared" ca="1" si="606"/>
        <v>0</v>
      </c>
      <c r="AI925" t="b">
        <f t="shared" ca="1" si="607"/>
        <v>0</v>
      </c>
      <c r="AJ925">
        <f t="shared" ca="1" si="615"/>
        <v>1</v>
      </c>
      <c r="AK925">
        <f t="shared" ca="1" si="608"/>
        <v>60913</v>
      </c>
      <c r="AL925">
        <f t="shared" ca="1" si="609"/>
        <v>988</v>
      </c>
      <c r="AM925" s="19">
        <f t="shared" ca="1" si="610"/>
        <v>370500</v>
      </c>
      <c r="AN925" t="str">
        <f ca="1">IF($C925=0,"",
VLOOKUP(MID($E925,1,1),TRANSF2,2,FALSE)
&amp; VLOOKUP(MID($E925,2,1),TRANSF2,2,FALSE)
&amp; VLOOKUP(MID($E925,3,1),TRANSF2,2,FALSE)
&amp; VLOOKUP(MID($E925,4,1),TRANSF2,2,FALSE)
&amp; VLOOKUP(MID($E925,5,1),TRANSF2,2,FALSE)
)</f>
        <v>IIIFH</v>
      </c>
      <c r="AO925" t="str">
        <f t="shared" ca="1" si="616"/>
        <v>IIIFH 12</v>
      </c>
      <c r="AP925" t="str">
        <f ca="1"/>
        <v>OOOEO 75</v>
      </c>
      <c r="AQ925" t="str" cm="1">
        <f t="array" aca="1" ref="AQ925:AR925" ca="1">IF($C925=0,"",_xlfn.TEXTSPLIT(AP925," "))</f>
        <v>OOOEO</v>
      </c>
      <c r="AR925" t="str">
        <f ca="1"/>
        <v>75</v>
      </c>
      <c r="AS925">
        <f t="shared" ca="1" si="617"/>
        <v>75</v>
      </c>
      <c r="AT925">
        <f ca="1"/>
        <v>913</v>
      </c>
      <c r="AU925" t="str">
        <f ca="1">IF($C925=0,"",
VLOOKUP(MID(AQ925,1,1),REVTRANS2,2,FALSE)
&amp; VLOOKUP(MID(AQ925,2,1),REVTRANS2,2,FALSE)
&amp; VLOOKUP(MID(AQ925,3,1),REVTRANS2,2,FALSE)
&amp; VLOOKUP(MID(AQ925,4,1),REVTRANS2,2,FALSE)
&amp; VLOOKUP(MID(AQ925,5,1),REVTRANS2,2,FALSE)
)</f>
        <v>KKK5K</v>
      </c>
      <c r="AV925">
        <f t="shared" ca="1" si="590"/>
        <v>0</v>
      </c>
      <c r="AW925">
        <f t="shared" ca="1" si="628"/>
        <v>0</v>
      </c>
      <c r="AX925">
        <f t="shared" ca="1" si="628"/>
        <v>0</v>
      </c>
      <c r="AY925">
        <f t="shared" ca="1" si="628"/>
        <v>0</v>
      </c>
      <c r="AZ925">
        <f t="shared" ca="1" si="628"/>
        <v>1</v>
      </c>
      <c r="BA925">
        <f t="shared" ca="1" si="628"/>
        <v>0</v>
      </c>
      <c r="BB925">
        <f t="shared" ca="1" si="628"/>
        <v>0</v>
      </c>
      <c r="BC925">
        <f t="shared" ca="1" si="628"/>
        <v>0</v>
      </c>
      <c r="BD925">
        <f t="shared" ca="1" si="628"/>
        <v>0</v>
      </c>
      <c r="BE925">
        <f t="shared" ca="1" si="628"/>
        <v>0</v>
      </c>
      <c r="BF925">
        <f t="shared" ca="1" si="628"/>
        <v>0</v>
      </c>
      <c r="BG925">
        <f t="shared" ca="1" si="628"/>
        <v>4</v>
      </c>
      <c r="BH925">
        <f t="shared" ca="1" si="628"/>
        <v>0</v>
      </c>
      <c r="BI925" s="37">
        <f t="shared" ca="1" si="628"/>
        <v>0</v>
      </c>
      <c r="BJ925" t="b">
        <f t="shared" ca="1" si="618"/>
        <v>0</v>
      </c>
      <c r="BK925" t="b">
        <f t="shared" ca="1" si="619"/>
        <v>1</v>
      </c>
      <c r="BL925" t="b">
        <f t="shared" ca="1" si="620"/>
        <v>0</v>
      </c>
      <c r="BM925" t="b">
        <f t="shared" ca="1" si="621"/>
        <v>0</v>
      </c>
      <c r="BN925" t="b">
        <f t="shared" ca="1" si="622"/>
        <v>0</v>
      </c>
      <c r="BO925" t="b">
        <f t="shared" ca="1" si="623"/>
        <v>0</v>
      </c>
      <c r="BP925" t="b">
        <f t="shared" ca="1" si="624"/>
        <v>0</v>
      </c>
      <c r="BQ925">
        <f t="shared" ca="1" si="625"/>
        <v>1</v>
      </c>
      <c r="BR925">
        <f t="shared" ca="1" si="626"/>
        <v>60913</v>
      </c>
      <c r="BS925" cm="1">
        <f t="array" aca="1" ref="BS925" ca="1">IF($C925=0,"",RANK(BR925,OFFSET(KKK,0,0,LAST,1),-1))</f>
        <v>953</v>
      </c>
      <c r="BT925" s="19">
        <f t="shared" ca="1" si="627"/>
        <v>71475</v>
      </c>
    </row>
    <row r="926" spans="1:72">
      <c r="A926">
        <v>914</v>
      </c>
      <c r="C926" s="9" t="str">
        <f t="shared" ca="1" si="596"/>
        <v>9AA49 927</v>
      </c>
      <c r="D926">
        <f t="shared" ca="1" si="598"/>
        <v>9</v>
      </c>
      <c r="E926" t="str">
        <f t="shared" ca="1" si="611"/>
        <v>9AA49</v>
      </c>
      <c r="F926" t="str">
        <f t="shared" ca="1" si="599"/>
        <v>IPPDI</v>
      </c>
      <c r="G926" t="str">
        <f t="shared" ca="1" si="612"/>
        <v>IPPDI 927</v>
      </c>
      <c r="H926" t="str">
        <f ca="1"/>
        <v>OOOIO 640</v>
      </c>
      <c r="I926" t="str" cm="1">
        <f t="array" aca="1" ref="I926:J926" ca="1">IF($C926=0,"",_xlfn.TEXTSPLIT(H926," "))</f>
        <v>OOOIO</v>
      </c>
      <c r="J926" t="str">
        <f ca="1"/>
        <v>640</v>
      </c>
      <c r="K926">
        <f t="shared" ca="1" si="613"/>
        <v>640</v>
      </c>
      <c r="L926">
        <f ca="1"/>
        <v>914</v>
      </c>
      <c r="M926" t="str">
        <f t="shared" ca="1" si="600"/>
        <v>KKK9K</v>
      </c>
      <c r="N926">
        <f t="shared" ca="1" si="592"/>
        <v>0</v>
      </c>
      <c r="O926">
        <f t="shared" ca="1" si="629"/>
        <v>0</v>
      </c>
      <c r="P926">
        <f t="shared" ca="1" si="629"/>
        <v>0</v>
      </c>
      <c r="Q926">
        <f t="shared" ca="1" si="629"/>
        <v>0</v>
      </c>
      <c r="R926">
        <f t="shared" ca="1" si="629"/>
        <v>0</v>
      </c>
      <c r="S926">
        <f t="shared" ca="1" si="629"/>
        <v>0</v>
      </c>
      <c r="T926">
        <f t="shared" ca="1" si="629"/>
        <v>0</v>
      </c>
      <c r="U926">
        <f t="shared" ca="1" si="629"/>
        <v>0</v>
      </c>
      <c r="V926">
        <f t="shared" ca="1" si="629"/>
        <v>1</v>
      </c>
      <c r="W926">
        <f t="shared" ca="1" si="629"/>
        <v>0</v>
      </c>
      <c r="X926">
        <f t="shared" ca="1" si="629"/>
        <v>0</v>
      </c>
      <c r="Y926">
        <f t="shared" ca="1" si="629"/>
        <v>0</v>
      </c>
      <c r="Z926">
        <f t="shared" ca="1" si="629"/>
        <v>4</v>
      </c>
      <c r="AA926">
        <f t="shared" ca="1" si="629"/>
        <v>0</v>
      </c>
      <c r="AB926">
        <f t="shared" ca="1" si="614"/>
        <v>5</v>
      </c>
      <c r="AC926" t="b">
        <f t="shared" ca="1" si="601"/>
        <v>0</v>
      </c>
      <c r="AD926" t="b">
        <f t="shared" ca="1" si="602"/>
        <v>1</v>
      </c>
      <c r="AE926" t="b">
        <f t="shared" ca="1" si="603"/>
        <v>0</v>
      </c>
      <c r="AF926" t="b">
        <f t="shared" ca="1" si="604"/>
        <v>0</v>
      </c>
      <c r="AG926" t="b">
        <f t="shared" ca="1" si="605"/>
        <v>0</v>
      </c>
      <c r="AH926" t="b">
        <f t="shared" ca="1" si="606"/>
        <v>0</v>
      </c>
      <c r="AI926" t="b">
        <f t="shared" ca="1" si="607"/>
        <v>0</v>
      </c>
      <c r="AJ926">
        <f t="shared" ca="1" si="615"/>
        <v>1</v>
      </c>
      <c r="AK926">
        <f t="shared" ca="1" si="608"/>
        <v>60914</v>
      </c>
      <c r="AL926">
        <f t="shared" ca="1" si="609"/>
        <v>989</v>
      </c>
      <c r="AM926" s="19">
        <f t="shared" ca="1" si="610"/>
        <v>632960</v>
      </c>
      <c r="AN926" t="str">
        <f ca="1">IF($C926=0,"",
VLOOKUP(MID($E926,1,1),TRANSF2,2,FALSE)
&amp; VLOOKUP(MID($E926,2,1),TRANSF2,2,FALSE)
&amp; VLOOKUP(MID($E926,3,1),TRANSF2,2,FALSE)
&amp; VLOOKUP(MID($E926,4,1),TRANSF2,2,FALSE)
&amp; VLOOKUP(MID($E926,5,1),TRANSF2,2,FALSE)
)</f>
        <v>IPPDI</v>
      </c>
      <c r="AO926" t="str">
        <f t="shared" ca="1" si="616"/>
        <v>IPPDI 927</v>
      </c>
      <c r="AP926" t="str">
        <f ca="1"/>
        <v>OOOGF 395</v>
      </c>
      <c r="AQ926" t="str" cm="1">
        <f t="array" aca="1" ref="AQ926:AR926" ca="1">IF($C926=0,"",_xlfn.TEXTSPLIT(AP926," "))</f>
        <v>OOOGF</v>
      </c>
      <c r="AR926" t="str">
        <f ca="1"/>
        <v>395</v>
      </c>
      <c r="AS926">
        <f t="shared" ca="1" si="617"/>
        <v>395</v>
      </c>
      <c r="AT926">
        <f ca="1"/>
        <v>914</v>
      </c>
      <c r="AU926" t="str">
        <f ca="1">IF($C926=0,"",
VLOOKUP(MID(AQ926,1,1),REVTRANS2,2,FALSE)
&amp; VLOOKUP(MID(AQ926,2,1),REVTRANS2,2,FALSE)
&amp; VLOOKUP(MID(AQ926,3,1),REVTRANS2,2,FALSE)
&amp; VLOOKUP(MID(AQ926,4,1),REVTRANS2,2,FALSE)
&amp; VLOOKUP(MID(AQ926,5,1),REVTRANS2,2,FALSE)
)</f>
        <v>KKK76</v>
      </c>
      <c r="AV926">
        <f t="shared" ca="1" si="590"/>
        <v>0</v>
      </c>
      <c r="AW926">
        <f t="shared" ca="1" si="628"/>
        <v>0</v>
      </c>
      <c r="AX926">
        <f t="shared" ca="1" si="628"/>
        <v>0</v>
      </c>
      <c r="AY926">
        <f t="shared" ca="1" si="628"/>
        <v>0</v>
      </c>
      <c r="AZ926">
        <f t="shared" ca="1" si="628"/>
        <v>0</v>
      </c>
      <c r="BA926">
        <f t="shared" ca="1" si="628"/>
        <v>1</v>
      </c>
      <c r="BB926">
        <f t="shared" ca="1" si="628"/>
        <v>1</v>
      </c>
      <c r="BC926">
        <f t="shared" ca="1" si="628"/>
        <v>0</v>
      </c>
      <c r="BD926">
        <f t="shared" ca="1" si="628"/>
        <v>0</v>
      </c>
      <c r="BE926">
        <f t="shared" ca="1" si="628"/>
        <v>0</v>
      </c>
      <c r="BF926">
        <f t="shared" ca="1" si="628"/>
        <v>0</v>
      </c>
      <c r="BG926">
        <f t="shared" ca="1" si="628"/>
        <v>3</v>
      </c>
      <c r="BH926">
        <f t="shared" ca="1" si="628"/>
        <v>0</v>
      </c>
      <c r="BI926" s="37">
        <f t="shared" ca="1" si="628"/>
        <v>0</v>
      </c>
      <c r="BJ926" t="b">
        <f t="shared" ca="1" si="618"/>
        <v>0</v>
      </c>
      <c r="BK926" t="b">
        <f t="shared" ca="1" si="619"/>
        <v>0</v>
      </c>
      <c r="BL926" t="b">
        <f t="shared" ca="1" si="620"/>
        <v>0</v>
      </c>
      <c r="BM926" t="b">
        <f t="shared" ca="1" si="621"/>
        <v>1</v>
      </c>
      <c r="BN926" t="b">
        <f t="shared" ca="1" si="622"/>
        <v>0</v>
      </c>
      <c r="BO926" t="b">
        <f t="shared" ca="1" si="623"/>
        <v>0</v>
      </c>
      <c r="BP926" t="b">
        <f t="shared" ca="1" si="624"/>
        <v>0</v>
      </c>
      <c r="BQ926">
        <f t="shared" ca="1" si="625"/>
        <v>1</v>
      </c>
      <c r="BR926">
        <f t="shared" ca="1" si="626"/>
        <v>40914</v>
      </c>
      <c r="BS926" cm="1">
        <f t="array" aca="1" ref="BS926" ca="1">IF($C926=0,"",RANK(BR926,OFFSET(KKK,0,0,LAST,1),-1))</f>
        <v>674</v>
      </c>
      <c r="BT926" s="19">
        <f t="shared" ca="1" si="627"/>
        <v>266230</v>
      </c>
    </row>
    <row r="927" spans="1:72">
      <c r="A927">
        <v>915</v>
      </c>
      <c r="C927" s="9" t="str">
        <f t="shared" ca="1" si="596"/>
        <v>68666 467</v>
      </c>
      <c r="D927">
        <f t="shared" ca="1" si="598"/>
        <v>9</v>
      </c>
      <c r="E927" t="str">
        <f t="shared" ca="1" si="611"/>
        <v>68666</v>
      </c>
      <c r="F927" t="str">
        <f t="shared" ca="1" si="599"/>
        <v>FHFFF</v>
      </c>
      <c r="G927" t="str">
        <f t="shared" ca="1" si="612"/>
        <v>FHFFF 467</v>
      </c>
      <c r="H927" t="str">
        <f ca="1"/>
        <v>OOOLN 957</v>
      </c>
      <c r="I927" t="str" cm="1">
        <f t="array" aca="1" ref="I927:J927" ca="1">IF($C927=0,"",_xlfn.TEXTSPLIT(H927," "))</f>
        <v>OOOLN</v>
      </c>
      <c r="J927" t="str">
        <f ca="1"/>
        <v>957</v>
      </c>
      <c r="K927">
        <f t="shared" ca="1" si="613"/>
        <v>957</v>
      </c>
      <c r="L927">
        <f ca="1"/>
        <v>915</v>
      </c>
      <c r="M927" t="str">
        <f t="shared" ca="1" si="600"/>
        <v>KKKTQ</v>
      </c>
      <c r="N927">
        <f t="shared" ca="1" si="592"/>
        <v>0</v>
      </c>
      <c r="O927">
        <f t="shared" ref="O927:AA936" ca="1" si="630">IF($C927=0,"",(LEN($M927)-LEN(SUBSTITUTE($M927,O$11,""))))</f>
        <v>0</v>
      </c>
      <c r="P927">
        <f t="shared" ca="1" si="630"/>
        <v>0</v>
      </c>
      <c r="Q927">
        <f t="shared" ca="1" si="630"/>
        <v>0</v>
      </c>
      <c r="R927">
        <f t="shared" ca="1" si="630"/>
        <v>0</v>
      </c>
      <c r="S927">
        <f t="shared" ca="1" si="630"/>
        <v>0</v>
      </c>
      <c r="T927">
        <f t="shared" ca="1" si="630"/>
        <v>0</v>
      </c>
      <c r="U927">
        <f t="shared" ca="1" si="630"/>
        <v>0</v>
      </c>
      <c r="V927">
        <f t="shared" ca="1" si="630"/>
        <v>0</v>
      </c>
      <c r="W927">
        <f t="shared" ca="1" si="630"/>
        <v>1</v>
      </c>
      <c r="X927">
        <f t="shared" ca="1" si="630"/>
        <v>0</v>
      </c>
      <c r="Y927">
        <f t="shared" ca="1" si="630"/>
        <v>1</v>
      </c>
      <c r="Z927">
        <f t="shared" ca="1" si="630"/>
        <v>3</v>
      </c>
      <c r="AA927">
        <f t="shared" ca="1" si="630"/>
        <v>0</v>
      </c>
      <c r="AB927">
        <f t="shared" ca="1" si="614"/>
        <v>5</v>
      </c>
      <c r="AC927" t="b">
        <f t="shared" ca="1" si="601"/>
        <v>0</v>
      </c>
      <c r="AD927" t="b">
        <f t="shared" ca="1" si="602"/>
        <v>0</v>
      </c>
      <c r="AE927" t="b">
        <f t="shared" ca="1" si="603"/>
        <v>0</v>
      </c>
      <c r="AF927" t="b">
        <f t="shared" ca="1" si="604"/>
        <v>1</v>
      </c>
      <c r="AG927" t="b">
        <f t="shared" ca="1" si="605"/>
        <v>0</v>
      </c>
      <c r="AH927" t="b">
        <f t="shared" ca="1" si="606"/>
        <v>0</v>
      </c>
      <c r="AI927" t="b">
        <f t="shared" ca="1" si="607"/>
        <v>0</v>
      </c>
      <c r="AJ927">
        <f t="shared" ca="1" si="615"/>
        <v>1</v>
      </c>
      <c r="AK927">
        <f t="shared" ca="1" si="608"/>
        <v>40915</v>
      </c>
      <c r="AL927">
        <f t="shared" ca="1" si="609"/>
        <v>791</v>
      </c>
      <c r="AM927" s="19">
        <f t="shared" ca="1" si="610"/>
        <v>756987</v>
      </c>
      <c r="AN927" t="str">
        <f ca="1">IF($C927=0,"",
VLOOKUP(MID($E927,1,1),TRANSF2,2,FALSE)
&amp; VLOOKUP(MID($E927,2,1),TRANSF2,2,FALSE)
&amp; VLOOKUP(MID($E927,3,1),TRANSF2,2,FALSE)
&amp; VLOOKUP(MID($E927,4,1),TRANSF2,2,FALSE)
&amp; VLOOKUP(MID($E927,5,1),TRANSF2,2,FALSE)
)</f>
        <v>FHFFF</v>
      </c>
      <c r="AO927" t="str">
        <f t="shared" ca="1" si="616"/>
        <v>FHFFF 467</v>
      </c>
      <c r="AP927" t="str">
        <f ca="1"/>
        <v>OOOGO 375</v>
      </c>
      <c r="AQ927" t="str" cm="1">
        <f t="array" aca="1" ref="AQ927:AR927" ca="1">IF($C927=0,"",_xlfn.TEXTSPLIT(AP927," "))</f>
        <v>OOOGO</v>
      </c>
      <c r="AR927" t="str">
        <f ca="1"/>
        <v>375</v>
      </c>
      <c r="AS927">
        <f t="shared" ca="1" si="617"/>
        <v>375</v>
      </c>
      <c r="AT927">
        <f ca="1"/>
        <v>915</v>
      </c>
      <c r="AU927" t="str">
        <f ca="1">IF($C927=0,"",
VLOOKUP(MID(AQ927,1,1),REVTRANS2,2,FALSE)
&amp; VLOOKUP(MID(AQ927,2,1),REVTRANS2,2,FALSE)
&amp; VLOOKUP(MID(AQ927,3,1),REVTRANS2,2,FALSE)
&amp; VLOOKUP(MID(AQ927,4,1),REVTRANS2,2,FALSE)
&amp; VLOOKUP(MID(AQ927,5,1),REVTRANS2,2,FALSE)
)</f>
        <v>KKK7K</v>
      </c>
      <c r="AV927">
        <f t="shared" ca="1" si="590"/>
        <v>0</v>
      </c>
      <c r="AW927">
        <f t="shared" ca="1" si="628"/>
        <v>0</v>
      </c>
      <c r="AX927">
        <f t="shared" ca="1" si="628"/>
        <v>0</v>
      </c>
      <c r="AY927">
        <f t="shared" ca="1" si="628"/>
        <v>0</v>
      </c>
      <c r="AZ927">
        <f t="shared" ca="1" si="628"/>
        <v>0</v>
      </c>
      <c r="BA927">
        <f t="shared" ca="1" si="628"/>
        <v>0</v>
      </c>
      <c r="BB927">
        <f t="shared" ca="1" si="628"/>
        <v>1</v>
      </c>
      <c r="BC927">
        <f t="shared" ca="1" si="628"/>
        <v>0</v>
      </c>
      <c r="BD927">
        <f t="shared" ca="1" si="628"/>
        <v>0</v>
      </c>
      <c r="BE927">
        <f t="shared" ca="1" si="628"/>
        <v>0</v>
      </c>
      <c r="BF927">
        <f t="shared" ca="1" si="628"/>
        <v>0</v>
      </c>
      <c r="BG927">
        <f t="shared" ca="1" si="628"/>
        <v>4</v>
      </c>
      <c r="BH927">
        <f t="shared" ca="1" si="628"/>
        <v>0</v>
      </c>
      <c r="BI927" s="37">
        <f t="shared" ca="1" si="628"/>
        <v>0</v>
      </c>
      <c r="BJ927" t="b">
        <f t="shared" ca="1" si="618"/>
        <v>0</v>
      </c>
      <c r="BK927" t="b">
        <f t="shared" ca="1" si="619"/>
        <v>1</v>
      </c>
      <c r="BL927" t="b">
        <f t="shared" ca="1" si="620"/>
        <v>0</v>
      </c>
      <c r="BM927" t="b">
        <f t="shared" ca="1" si="621"/>
        <v>0</v>
      </c>
      <c r="BN927" t="b">
        <f t="shared" ca="1" si="622"/>
        <v>0</v>
      </c>
      <c r="BO927" t="b">
        <f t="shared" ca="1" si="623"/>
        <v>0</v>
      </c>
      <c r="BP927" t="b">
        <f t="shared" ca="1" si="624"/>
        <v>0</v>
      </c>
      <c r="BQ927">
        <f t="shared" ca="1" si="625"/>
        <v>1</v>
      </c>
      <c r="BR927">
        <f t="shared" ca="1" si="626"/>
        <v>60915</v>
      </c>
      <c r="BS927" cm="1">
        <f t="array" aca="1" ref="BS927" ca="1">IF($C927=0,"",RANK(BR927,OFFSET(KKK,0,0,LAST,1),-1))</f>
        <v>954</v>
      </c>
      <c r="BT927" s="19">
        <f t="shared" ca="1" si="627"/>
        <v>357750</v>
      </c>
    </row>
    <row r="928" spans="1:72">
      <c r="A928">
        <v>916</v>
      </c>
      <c r="C928" s="9" t="str">
        <f t="shared" ca="1" si="596"/>
        <v>52K68 750</v>
      </c>
      <c r="D928">
        <f t="shared" ca="1" si="598"/>
        <v>9</v>
      </c>
      <c r="E928" t="str">
        <f t="shared" ca="1" si="611"/>
        <v>52K68</v>
      </c>
      <c r="F928" t="str">
        <f t="shared" ca="1" si="599"/>
        <v>EBOFH</v>
      </c>
      <c r="G928" t="str">
        <f t="shared" ca="1" si="612"/>
        <v>EBOFH 750</v>
      </c>
      <c r="H928" t="str">
        <f ca="1"/>
        <v>OOOMD 960</v>
      </c>
      <c r="I928" t="str" cm="1">
        <f t="array" aca="1" ref="I928:J928" ca="1">IF($C928=0,"",_xlfn.TEXTSPLIT(H928," "))</f>
        <v>OOOMD</v>
      </c>
      <c r="J928" t="str">
        <f ca="1"/>
        <v>960</v>
      </c>
      <c r="K928">
        <f t="shared" ca="1" si="613"/>
        <v>960</v>
      </c>
      <c r="L928">
        <f ca="1"/>
        <v>916</v>
      </c>
      <c r="M928" t="str">
        <f t="shared" ca="1" si="600"/>
        <v>KKKJ4</v>
      </c>
      <c r="N928">
        <f t="shared" ca="1" si="592"/>
        <v>0</v>
      </c>
      <c r="O928">
        <f t="shared" ca="1" si="630"/>
        <v>0</v>
      </c>
      <c r="P928">
        <f t="shared" ca="1" si="630"/>
        <v>0</v>
      </c>
      <c r="Q928">
        <f t="shared" ca="1" si="630"/>
        <v>1</v>
      </c>
      <c r="R928">
        <f t="shared" ca="1" si="630"/>
        <v>0</v>
      </c>
      <c r="S928">
        <f t="shared" ca="1" si="630"/>
        <v>0</v>
      </c>
      <c r="T928">
        <f t="shared" ca="1" si="630"/>
        <v>0</v>
      </c>
      <c r="U928">
        <f t="shared" ca="1" si="630"/>
        <v>0</v>
      </c>
      <c r="V928">
        <f t="shared" ca="1" si="630"/>
        <v>0</v>
      </c>
      <c r="W928">
        <f t="shared" ca="1" si="630"/>
        <v>0</v>
      </c>
      <c r="X928">
        <f t="shared" ca="1" si="630"/>
        <v>1</v>
      </c>
      <c r="Y928">
        <f t="shared" ca="1" si="630"/>
        <v>0</v>
      </c>
      <c r="Z928">
        <f t="shared" ca="1" si="630"/>
        <v>3</v>
      </c>
      <c r="AA928">
        <f t="shared" ca="1" si="630"/>
        <v>0</v>
      </c>
      <c r="AB928">
        <f t="shared" ca="1" si="614"/>
        <v>5</v>
      </c>
      <c r="AC928" t="b">
        <f t="shared" ca="1" si="601"/>
        <v>0</v>
      </c>
      <c r="AD928" t="b">
        <f t="shared" ca="1" si="602"/>
        <v>0</v>
      </c>
      <c r="AE928" t="b">
        <f t="shared" ca="1" si="603"/>
        <v>0</v>
      </c>
      <c r="AF928" t="b">
        <f t="shared" ca="1" si="604"/>
        <v>1</v>
      </c>
      <c r="AG928" t="b">
        <f t="shared" ca="1" si="605"/>
        <v>0</v>
      </c>
      <c r="AH928" t="b">
        <f t="shared" ca="1" si="606"/>
        <v>0</v>
      </c>
      <c r="AI928" t="b">
        <f t="shared" ca="1" si="607"/>
        <v>0</v>
      </c>
      <c r="AJ928">
        <f t="shared" ca="1" si="615"/>
        <v>1</v>
      </c>
      <c r="AK928">
        <f t="shared" ca="1" si="608"/>
        <v>40916</v>
      </c>
      <c r="AL928">
        <f t="shared" ca="1" si="609"/>
        <v>792</v>
      </c>
      <c r="AM928" s="19">
        <f t="shared" ca="1" si="610"/>
        <v>760320</v>
      </c>
      <c r="AN928" t="str">
        <f ca="1">IF($C928=0,"",
VLOOKUP(MID($E928,1,1),TRANSF2,2,FALSE)
&amp; VLOOKUP(MID($E928,2,1),TRANSF2,2,FALSE)
&amp; VLOOKUP(MID($E928,3,1),TRANSF2,2,FALSE)
&amp; VLOOKUP(MID($E928,4,1),TRANSF2,2,FALSE)
&amp; VLOOKUP(MID($E928,5,1),TRANSF2,2,FALSE)
)</f>
        <v>EBOFH</v>
      </c>
      <c r="AO928" t="str">
        <f t="shared" ca="1" si="616"/>
        <v>EBOFH 750</v>
      </c>
      <c r="AP928" t="str">
        <f ca="1"/>
        <v>OOOIO 640</v>
      </c>
      <c r="AQ928" t="str" cm="1">
        <f t="array" aca="1" ref="AQ928:AR928" ca="1">IF($C928=0,"",_xlfn.TEXTSPLIT(AP928," "))</f>
        <v>OOOIO</v>
      </c>
      <c r="AR928" t="str">
        <f ca="1"/>
        <v>640</v>
      </c>
      <c r="AS928">
        <f t="shared" ca="1" si="617"/>
        <v>640</v>
      </c>
      <c r="AT928">
        <f ca="1"/>
        <v>916</v>
      </c>
      <c r="AU928" t="str">
        <f ca="1">IF($C928=0,"",
VLOOKUP(MID(AQ928,1,1),REVTRANS2,2,FALSE)
&amp; VLOOKUP(MID(AQ928,2,1),REVTRANS2,2,FALSE)
&amp; VLOOKUP(MID(AQ928,3,1),REVTRANS2,2,FALSE)
&amp; VLOOKUP(MID(AQ928,4,1),REVTRANS2,2,FALSE)
&amp; VLOOKUP(MID(AQ928,5,1),REVTRANS2,2,FALSE)
)</f>
        <v>KKK9K</v>
      </c>
      <c r="AV928">
        <f t="shared" ca="1" si="590"/>
        <v>0</v>
      </c>
      <c r="AW928">
        <f t="shared" ca="1" si="628"/>
        <v>0</v>
      </c>
      <c r="AX928">
        <f t="shared" ca="1" si="628"/>
        <v>0</v>
      </c>
      <c r="AY928">
        <f t="shared" ca="1" si="628"/>
        <v>0</v>
      </c>
      <c r="AZ928">
        <f t="shared" ca="1" si="628"/>
        <v>0</v>
      </c>
      <c r="BA928">
        <f t="shared" ca="1" si="628"/>
        <v>0</v>
      </c>
      <c r="BB928">
        <f t="shared" ca="1" si="628"/>
        <v>0</v>
      </c>
      <c r="BC928">
        <f t="shared" ca="1" si="628"/>
        <v>0</v>
      </c>
      <c r="BD928">
        <f t="shared" ca="1" si="628"/>
        <v>1</v>
      </c>
      <c r="BE928">
        <f t="shared" ca="1" si="628"/>
        <v>0</v>
      </c>
      <c r="BF928">
        <f t="shared" ca="1" si="628"/>
        <v>0</v>
      </c>
      <c r="BG928">
        <f t="shared" ca="1" si="628"/>
        <v>4</v>
      </c>
      <c r="BH928">
        <f t="shared" ca="1" si="628"/>
        <v>0</v>
      </c>
      <c r="BI928" s="37">
        <f t="shared" ca="1" si="628"/>
        <v>0</v>
      </c>
      <c r="BJ928" t="b">
        <f t="shared" ca="1" si="618"/>
        <v>0</v>
      </c>
      <c r="BK928" t="b">
        <f t="shared" ca="1" si="619"/>
        <v>1</v>
      </c>
      <c r="BL928" t="b">
        <f t="shared" ca="1" si="620"/>
        <v>0</v>
      </c>
      <c r="BM928" t="b">
        <f t="shared" ca="1" si="621"/>
        <v>0</v>
      </c>
      <c r="BN928" t="b">
        <f t="shared" ca="1" si="622"/>
        <v>0</v>
      </c>
      <c r="BO928" t="b">
        <f t="shared" ca="1" si="623"/>
        <v>0</v>
      </c>
      <c r="BP928" t="b">
        <f t="shared" ca="1" si="624"/>
        <v>0</v>
      </c>
      <c r="BQ928">
        <f t="shared" ca="1" si="625"/>
        <v>1</v>
      </c>
      <c r="BR928">
        <f t="shared" ca="1" si="626"/>
        <v>60916</v>
      </c>
      <c r="BS928" cm="1">
        <f t="array" aca="1" ref="BS928" ca="1">IF($C928=0,"",RANK(BR928,OFFSET(KKK,0,0,LAST,1),-1))</f>
        <v>955</v>
      </c>
      <c r="BT928" s="19">
        <f t="shared" ca="1" si="627"/>
        <v>611200</v>
      </c>
    </row>
    <row r="929" spans="1:72">
      <c r="A929">
        <v>917</v>
      </c>
      <c r="C929" s="9" t="str">
        <f t="shared" ca="1" si="596"/>
        <v>3J339 498</v>
      </c>
      <c r="D929">
        <f t="shared" ca="1" si="598"/>
        <v>9</v>
      </c>
      <c r="E929" t="str">
        <f t="shared" ca="1" si="611"/>
        <v>3J339</v>
      </c>
      <c r="F929" t="str">
        <f t="shared" ca="1" si="599"/>
        <v>CMCCI</v>
      </c>
      <c r="G929" t="str">
        <f t="shared" ca="1" si="612"/>
        <v>CMCCI 498</v>
      </c>
      <c r="H929" t="str">
        <f ca="1"/>
        <v>OOOMG 718</v>
      </c>
      <c r="I929" t="str" cm="1">
        <f t="array" aca="1" ref="I929:J929" ca="1">IF($C929=0,"",_xlfn.TEXTSPLIT(H929," "))</f>
        <v>OOOMG</v>
      </c>
      <c r="J929" t="str">
        <f ca="1"/>
        <v>718</v>
      </c>
      <c r="K929">
        <f t="shared" ca="1" si="613"/>
        <v>718</v>
      </c>
      <c r="L929">
        <f ca="1"/>
        <v>917</v>
      </c>
      <c r="M929" t="str">
        <f t="shared" ca="1" si="600"/>
        <v>KKKJ7</v>
      </c>
      <c r="N929">
        <f t="shared" ca="1" si="592"/>
        <v>0</v>
      </c>
      <c r="O929">
        <f t="shared" ca="1" si="630"/>
        <v>0</v>
      </c>
      <c r="P929">
        <f t="shared" ca="1" si="630"/>
        <v>0</v>
      </c>
      <c r="Q929">
        <f t="shared" ca="1" si="630"/>
        <v>0</v>
      </c>
      <c r="R929">
        <f t="shared" ca="1" si="630"/>
        <v>0</v>
      </c>
      <c r="S929">
        <f t="shared" ca="1" si="630"/>
        <v>0</v>
      </c>
      <c r="T929">
        <f t="shared" ca="1" si="630"/>
        <v>1</v>
      </c>
      <c r="U929">
        <f t="shared" ca="1" si="630"/>
        <v>0</v>
      </c>
      <c r="V929">
        <f t="shared" ca="1" si="630"/>
        <v>0</v>
      </c>
      <c r="W929">
        <f t="shared" ca="1" si="630"/>
        <v>0</v>
      </c>
      <c r="X929">
        <f t="shared" ca="1" si="630"/>
        <v>1</v>
      </c>
      <c r="Y929">
        <f t="shared" ca="1" si="630"/>
        <v>0</v>
      </c>
      <c r="Z929">
        <f t="shared" ca="1" si="630"/>
        <v>3</v>
      </c>
      <c r="AA929">
        <f t="shared" ca="1" si="630"/>
        <v>0</v>
      </c>
      <c r="AB929">
        <f t="shared" ca="1" si="614"/>
        <v>5</v>
      </c>
      <c r="AC929" t="b">
        <f t="shared" ca="1" si="601"/>
        <v>0</v>
      </c>
      <c r="AD929" t="b">
        <f t="shared" ca="1" si="602"/>
        <v>0</v>
      </c>
      <c r="AE929" t="b">
        <f t="shared" ca="1" si="603"/>
        <v>0</v>
      </c>
      <c r="AF929" t="b">
        <f t="shared" ca="1" si="604"/>
        <v>1</v>
      </c>
      <c r="AG929" t="b">
        <f t="shared" ca="1" si="605"/>
        <v>0</v>
      </c>
      <c r="AH929" t="b">
        <f t="shared" ca="1" si="606"/>
        <v>0</v>
      </c>
      <c r="AI929" t="b">
        <f t="shared" ca="1" si="607"/>
        <v>0</v>
      </c>
      <c r="AJ929">
        <f t="shared" ca="1" si="615"/>
        <v>1</v>
      </c>
      <c r="AK929">
        <f t="shared" ca="1" si="608"/>
        <v>40917</v>
      </c>
      <c r="AL929">
        <f t="shared" ca="1" si="609"/>
        <v>793</v>
      </c>
      <c r="AM929" s="19">
        <f t="shared" ca="1" si="610"/>
        <v>569374</v>
      </c>
      <c r="AN929" t="str">
        <f ca="1">IF($C929=0,"",
VLOOKUP(MID($E929,1,1),TRANSF2,2,FALSE)
&amp; VLOOKUP(MID($E929,2,1),TRANSF2,2,FALSE)
&amp; VLOOKUP(MID($E929,3,1),TRANSF2,2,FALSE)
&amp; VLOOKUP(MID($E929,4,1),TRANSF2,2,FALSE)
&amp; VLOOKUP(MID($E929,5,1),TRANSF2,2,FALSE)
)</f>
        <v>CACCI</v>
      </c>
      <c r="AO929" t="str">
        <f t="shared" ca="1" si="616"/>
        <v>CACCI 498</v>
      </c>
      <c r="AP929" t="str">
        <f ca="1"/>
        <v>OOOLN 957</v>
      </c>
      <c r="AQ929" t="str" cm="1">
        <f t="array" aca="1" ref="AQ929:AR929" ca="1">IF($C929=0,"",_xlfn.TEXTSPLIT(AP929," "))</f>
        <v>OOOLN</v>
      </c>
      <c r="AR929" t="str">
        <f ca="1"/>
        <v>957</v>
      </c>
      <c r="AS929">
        <f t="shared" ca="1" si="617"/>
        <v>957</v>
      </c>
      <c r="AT929">
        <f ca="1"/>
        <v>917</v>
      </c>
      <c r="AU929" t="str">
        <f ca="1">IF($C929=0,"",
VLOOKUP(MID(AQ929,1,1),REVTRANS2,2,FALSE)
&amp; VLOOKUP(MID(AQ929,2,1),REVTRANS2,2,FALSE)
&amp; VLOOKUP(MID(AQ929,3,1),REVTRANS2,2,FALSE)
&amp; VLOOKUP(MID(AQ929,4,1),REVTRANS2,2,FALSE)
&amp; VLOOKUP(MID(AQ929,5,1),REVTRANS2,2,FALSE)
)</f>
        <v>KKKTQ</v>
      </c>
      <c r="AV929">
        <f t="shared" ca="1" si="590"/>
        <v>0</v>
      </c>
      <c r="AW929">
        <f t="shared" ca="1" si="628"/>
        <v>0</v>
      </c>
      <c r="AX929">
        <f t="shared" ca="1" si="628"/>
        <v>0</v>
      </c>
      <c r="AY929">
        <f t="shared" ca="1" si="628"/>
        <v>0</v>
      </c>
      <c r="AZ929">
        <f t="shared" ca="1" si="628"/>
        <v>0</v>
      </c>
      <c r="BA929">
        <f t="shared" ca="1" si="628"/>
        <v>0</v>
      </c>
      <c r="BB929">
        <f t="shared" ca="1" si="628"/>
        <v>0</v>
      </c>
      <c r="BC929">
        <f t="shared" ca="1" si="628"/>
        <v>0</v>
      </c>
      <c r="BD929">
        <f t="shared" ca="1" si="628"/>
        <v>0</v>
      </c>
      <c r="BE929">
        <f t="shared" ca="1" si="628"/>
        <v>1</v>
      </c>
      <c r="BF929">
        <f t="shared" ca="1" si="628"/>
        <v>1</v>
      </c>
      <c r="BG929">
        <f t="shared" ca="1" si="628"/>
        <v>3</v>
      </c>
      <c r="BH929">
        <f t="shared" ca="1" si="628"/>
        <v>0</v>
      </c>
      <c r="BI929" s="37">
        <f t="shared" ca="1" si="628"/>
        <v>0</v>
      </c>
      <c r="BJ929" t="b">
        <f t="shared" ca="1" si="618"/>
        <v>0</v>
      </c>
      <c r="BK929" t="b">
        <f t="shared" ca="1" si="619"/>
        <v>0</v>
      </c>
      <c r="BL929" t="b">
        <f t="shared" ca="1" si="620"/>
        <v>0</v>
      </c>
      <c r="BM929" t="b">
        <f t="shared" ca="1" si="621"/>
        <v>1</v>
      </c>
      <c r="BN929" t="b">
        <f t="shared" ca="1" si="622"/>
        <v>0</v>
      </c>
      <c r="BO929" t="b">
        <f t="shared" ca="1" si="623"/>
        <v>0</v>
      </c>
      <c r="BP929" t="b">
        <f t="shared" ca="1" si="624"/>
        <v>0</v>
      </c>
      <c r="BQ929">
        <f t="shared" ca="1" si="625"/>
        <v>1</v>
      </c>
      <c r="BR929">
        <f t="shared" ca="1" si="626"/>
        <v>40917</v>
      </c>
      <c r="BS929" cm="1">
        <f t="array" aca="1" ref="BS929" ca="1">IF($C929=0,"",RANK(BR929,OFFSET(KKK,0,0,LAST,1),-1))</f>
        <v>675</v>
      </c>
      <c r="BT929" s="19">
        <f t="shared" ca="1" si="627"/>
        <v>645975</v>
      </c>
    </row>
    <row r="930" spans="1:72">
      <c r="A930">
        <v>918</v>
      </c>
      <c r="C930" s="9" t="str">
        <f t="shared" ca="1" si="596"/>
        <v>43634 304</v>
      </c>
      <c r="D930">
        <f t="shared" ca="1" si="598"/>
        <v>9</v>
      </c>
      <c r="E930" t="str">
        <f t="shared" ca="1" si="611"/>
        <v>43634</v>
      </c>
      <c r="F930" t="str">
        <f t="shared" ca="1" si="599"/>
        <v>DCFCD</v>
      </c>
      <c r="G930" t="str">
        <f t="shared" ca="1" si="612"/>
        <v>DCFCD 304</v>
      </c>
      <c r="H930" t="str">
        <f ca="1"/>
        <v>OOOOD 673</v>
      </c>
      <c r="I930" t="str" cm="1">
        <f t="array" aca="1" ref="I930:J930" ca="1">IF($C930=0,"",_xlfn.TEXTSPLIT(H930," "))</f>
        <v>OOOOD</v>
      </c>
      <c r="J930" t="str">
        <f ca="1"/>
        <v>673</v>
      </c>
      <c r="K930">
        <f t="shared" ca="1" si="613"/>
        <v>673</v>
      </c>
      <c r="L930">
        <f ca="1"/>
        <v>918</v>
      </c>
      <c r="M930" t="str">
        <f t="shared" ca="1" si="600"/>
        <v>KKKK4</v>
      </c>
      <c r="N930">
        <f t="shared" ca="1" si="592"/>
        <v>0</v>
      </c>
      <c r="O930">
        <f t="shared" ca="1" si="630"/>
        <v>0</v>
      </c>
      <c r="P930">
        <f t="shared" ca="1" si="630"/>
        <v>0</v>
      </c>
      <c r="Q930">
        <f t="shared" ca="1" si="630"/>
        <v>1</v>
      </c>
      <c r="R930">
        <f t="shared" ca="1" si="630"/>
        <v>0</v>
      </c>
      <c r="S930">
        <f t="shared" ca="1" si="630"/>
        <v>0</v>
      </c>
      <c r="T930">
        <f t="shared" ca="1" si="630"/>
        <v>0</v>
      </c>
      <c r="U930">
        <f t="shared" ca="1" si="630"/>
        <v>0</v>
      </c>
      <c r="V930">
        <f t="shared" ca="1" si="630"/>
        <v>0</v>
      </c>
      <c r="W930">
        <f t="shared" ca="1" si="630"/>
        <v>0</v>
      </c>
      <c r="X930">
        <f t="shared" ca="1" si="630"/>
        <v>0</v>
      </c>
      <c r="Y930">
        <f t="shared" ca="1" si="630"/>
        <v>0</v>
      </c>
      <c r="Z930">
        <f t="shared" ca="1" si="630"/>
        <v>4</v>
      </c>
      <c r="AA930">
        <f t="shared" ca="1" si="630"/>
        <v>0</v>
      </c>
      <c r="AB930">
        <f t="shared" ca="1" si="614"/>
        <v>5</v>
      </c>
      <c r="AC930" t="b">
        <f t="shared" ca="1" si="601"/>
        <v>0</v>
      </c>
      <c r="AD930" t="b">
        <f t="shared" ca="1" si="602"/>
        <v>1</v>
      </c>
      <c r="AE930" t="b">
        <f t="shared" ca="1" si="603"/>
        <v>0</v>
      </c>
      <c r="AF930" t="b">
        <f t="shared" ca="1" si="604"/>
        <v>0</v>
      </c>
      <c r="AG930" t="b">
        <f t="shared" ca="1" si="605"/>
        <v>0</v>
      </c>
      <c r="AH930" t="b">
        <f t="shared" ca="1" si="606"/>
        <v>0</v>
      </c>
      <c r="AI930" t="b">
        <f t="shared" ca="1" si="607"/>
        <v>0</v>
      </c>
      <c r="AJ930">
        <f t="shared" ca="1" si="615"/>
        <v>1</v>
      </c>
      <c r="AK930">
        <f t="shared" ca="1" si="608"/>
        <v>60918</v>
      </c>
      <c r="AL930">
        <f t="shared" ca="1" si="609"/>
        <v>990</v>
      </c>
      <c r="AM930" s="19">
        <f t="shared" ca="1" si="610"/>
        <v>666270</v>
      </c>
      <c r="AN930" t="str">
        <f ca="1">IF($C930=0,"",
VLOOKUP(MID($E930,1,1),TRANSF2,2,FALSE)
&amp; VLOOKUP(MID($E930,2,1),TRANSF2,2,FALSE)
&amp; VLOOKUP(MID($E930,3,1),TRANSF2,2,FALSE)
&amp; VLOOKUP(MID($E930,4,1),TRANSF2,2,FALSE)
&amp; VLOOKUP(MID($E930,5,1),TRANSF2,2,FALSE)
)</f>
        <v>DCFCD</v>
      </c>
      <c r="AO930" t="str">
        <f t="shared" ca="1" si="616"/>
        <v>DCFCD 304</v>
      </c>
      <c r="AP930" t="str">
        <f ca="1"/>
        <v>OOOOD 673</v>
      </c>
      <c r="AQ930" t="str" cm="1">
        <f t="array" aca="1" ref="AQ930:AR930" ca="1">IF($C930=0,"",_xlfn.TEXTSPLIT(AP930," "))</f>
        <v>OOOOD</v>
      </c>
      <c r="AR930" t="str">
        <f ca="1"/>
        <v>673</v>
      </c>
      <c r="AS930">
        <f t="shared" ca="1" si="617"/>
        <v>673</v>
      </c>
      <c r="AT930">
        <f ca="1"/>
        <v>918</v>
      </c>
      <c r="AU930" t="str">
        <f ca="1">IF($C930=0,"",
VLOOKUP(MID(AQ930,1,1),REVTRANS2,2,FALSE)
&amp; VLOOKUP(MID(AQ930,2,1),REVTRANS2,2,FALSE)
&amp; VLOOKUP(MID(AQ930,3,1),REVTRANS2,2,FALSE)
&amp; VLOOKUP(MID(AQ930,4,1),REVTRANS2,2,FALSE)
&amp; VLOOKUP(MID(AQ930,5,1),REVTRANS2,2,FALSE)
)</f>
        <v>KKKK4</v>
      </c>
      <c r="AV930">
        <f t="shared" ca="1" si="590"/>
        <v>0</v>
      </c>
      <c r="AW930">
        <f t="shared" ca="1" si="628"/>
        <v>0</v>
      </c>
      <c r="AX930">
        <f t="shared" ca="1" si="628"/>
        <v>0</v>
      </c>
      <c r="AY930">
        <f t="shared" ca="1" si="628"/>
        <v>1</v>
      </c>
      <c r="AZ930">
        <f t="shared" ca="1" si="628"/>
        <v>0</v>
      </c>
      <c r="BA930">
        <f t="shared" ca="1" si="628"/>
        <v>0</v>
      </c>
      <c r="BB930">
        <f t="shared" ca="1" si="628"/>
        <v>0</v>
      </c>
      <c r="BC930">
        <f t="shared" ca="1" si="628"/>
        <v>0</v>
      </c>
      <c r="BD930">
        <f t="shared" ca="1" si="628"/>
        <v>0</v>
      </c>
      <c r="BE930">
        <f t="shared" ca="1" si="628"/>
        <v>0</v>
      </c>
      <c r="BF930">
        <f t="shared" ca="1" si="628"/>
        <v>0</v>
      </c>
      <c r="BG930">
        <f t="shared" ca="1" si="628"/>
        <v>4</v>
      </c>
      <c r="BH930">
        <f t="shared" ca="1" si="628"/>
        <v>0</v>
      </c>
      <c r="BI930" s="37">
        <f t="shared" ca="1" si="628"/>
        <v>0</v>
      </c>
      <c r="BJ930" t="b">
        <f t="shared" ca="1" si="618"/>
        <v>0</v>
      </c>
      <c r="BK930" t="b">
        <f t="shared" ca="1" si="619"/>
        <v>1</v>
      </c>
      <c r="BL930" t="b">
        <f t="shared" ca="1" si="620"/>
        <v>0</v>
      </c>
      <c r="BM930" t="b">
        <f t="shared" ca="1" si="621"/>
        <v>0</v>
      </c>
      <c r="BN930" t="b">
        <f t="shared" ca="1" si="622"/>
        <v>0</v>
      </c>
      <c r="BO930" t="b">
        <f t="shared" ca="1" si="623"/>
        <v>0</v>
      </c>
      <c r="BP930" t="b">
        <f t="shared" ca="1" si="624"/>
        <v>0</v>
      </c>
      <c r="BQ930">
        <f t="shared" ca="1" si="625"/>
        <v>1</v>
      </c>
      <c r="BR930">
        <f t="shared" ca="1" si="626"/>
        <v>60918</v>
      </c>
      <c r="BS930" cm="1">
        <f t="array" aca="1" ref="BS930" ca="1">IF($C930=0,"",RANK(BR930,OFFSET(KKK,0,0,LAST,1),-1))</f>
        <v>956</v>
      </c>
      <c r="BT930" s="19">
        <f t="shared" ca="1" si="627"/>
        <v>643388</v>
      </c>
    </row>
    <row r="931" spans="1:72">
      <c r="A931">
        <v>919</v>
      </c>
      <c r="C931" s="9" t="str">
        <f t="shared" ca="1" si="596"/>
        <v>TJK46 585</v>
      </c>
      <c r="D931">
        <f t="shared" ca="1" si="598"/>
        <v>9</v>
      </c>
      <c r="E931" t="str">
        <f t="shared" ca="1" si="611"/>
        <v>TJK46</v>
      </c>
      <c r="F931" t="str">
        <f t="shared" ca="1" si="599"/>
        <v>LMODF</v>
      </c>
      <c r="G931" t="str">
        <f t="shared" ca="1" si="612"/>
        <v>LMODF 585</v>
      </c>
      <c r="H931" t="str">
        <f ca="1"/>
        <v>OOPMP 933</v>
      </c>
      <c r="I931" t="str" cm="1">
        <f t="array" aca="1" ref="I931:J931" ca="1">IF($C931=0,"",_xlfn.TEXTSPLIT(H931," "))</f>
        <v>OOPMP</v>
      </c>
      <c r="J931" t="str">
        <f ca="1"/>
        <v>933</v>
      </c>
      <c r="K931">
        <f t="shared" ca="1" si="613"/>
        <v>933</v>
      </c>
      <c r="L931">
        <f ca="1"/>
        <v>919</v>
      </c>
      <c r="M931" t="str">
        <f t="shared" ca="1" si="600"/>
        <v>KKAJA</v>
      </c>
      <c r="N931">
        <f t="shared" ca="1" si="592"/>
        <v>0</v>
      </c>
      <c r="O931">
        <f t="shared" ca="1" si="630"/>
        <v>0</v>
      </c>
      <c r="P931">
        <f t="shared" ca="1" si="630"/>
        <v>0</v>
      </c>
      <c r="Q931">
        <f t="shared" ca="1" si="630"/>
        <v>0</v>
      </c>
      <c r="R931">
        <f t="shared" ca="1" si="630"/>
        <v>0</v>
      </c>
      <c r="S931">
        <f t="shared" ca="1" si="630"/>
        <v>0</v>
      </c>
      <c r="T931">
        <f t="shared" ca="1" si="630"/>
        <v>0</v>
      </c>
      <c r="U931">
        <f t="shared" ca="1" si="630"/>
        <v>0</v>
      </c>
      <c r="V931">
        <f t="shared" ca="1" si="630"/>
        <v>0</v>
      </c>
      <c r="W931">
        <f t="shared" ca="1" si="630"/>
        <v>0</v>
      </c>
      <c r="X931">
        <f t="shared" ca="1" si="630"/>
        <v>1</v>
      </c>
      <c r="Y931">
        <f t="shared" ca="1" si="630"/>
        <v>0</v>
      </c>
      <c r="Z931">
        <f t="shared" ca="1" si="630"/>
        <v>2</v>
      </c>
      <c r="AA931">
        <f t="shared" ca="1" si="630"/>
        <v>2</v>
      </c>
      <c r="AB931">
        <f t="shared" ca="1" si="614"/>
        <v>5</v>
      </c>
      <c r="AC931" t="b">
        <f t="shared" ca="1" si="601"/>
        <v>0</v>
      </c>
      <c r="AD931" t="b">
        <f t="shared" ca="1" si="602"/>
        <v>0</v>
      </c>
      <c r="AE931" t="b">
        <f t="shared" ca="1" si="603"/>
        <v>0</v>
      </c>
      <c r="AF931" t="b">
        <f t="shared" ca="1" si="604"/>
        <v>0</v>
      </c>
      <c r="AG931" t="b">
        <f t="shared" ca="1" si="605"/>
        <v>1</v>
      </c>
      <c r="AH931" t="b">
        <f t="shared" ca="1" si="606"/>
        <v>0</v>
      </c>
      <c r="AI931" t="b">
        <f t="shared" ca="1" si="607"/>
        <v>0</v>
      </c>
      <c r="AJ931">
        <f t="shared" ca="1" si="615"/>
        <v>1</v>
      </c>
      <c r="AK931">
        <f t="shared" ca="1" si="608"/>
        <v>30919</v>
      </c>
      <c r="AL931">
        <f t="shared" ca="1" si="609"/>
        <v>606</v>
      </c>
      <c r="AM931" s="19">
        <f t="shared" ca="1" si="610"/>
        <v>565398</v>
      </c>
      <c r="AN931" t="str">
        <f ca="1">IF($C931=0,"",
VLOOKUP(MID($E931,1,1),TRANSF2,2,FALSE)
&amp; VLOOKUP(MID($E931,2,1),TRANSF2,2,FALSE)
&amp; VLOOKUP(MID($E931,3,1),TRANSF2,2,FALSE)
&amp; VLOOKUP(MID($E931,4,1),TRANSF2,2,FALSE)
&amp; VLOOKUP(MID($E931,5,1),TRANSF2,2,FALSE)
)</f>
        <v>LAODF</v>
      </c>
      <c r="AO931" t="str">
        <f t="shared" ca="1" si="616"/>
        <v>LAODF 585</v>
      </c>
      <c r="AP931" t="str">
        <f ca="1"/>
        <v>OOPAP 933</v>
      </c>
      <c r="AQ931" t="str" cm="1">
        <f t="array" aca="1" ref="AQ931:AR931" ca="1">IF($C931=0,"",_xlfn.TEXTSPLIT(AP931," "))</f>
        <v>OOPAP</v>
      </c>
      <c r="AR931" t="str">
        <f ca="1"/>
        <v>933</v>
      </c>
      <c r="AS931">
        <f t="shared" ca="1" si="617"/>
        <v>933</v>
      </c>
      <c r="AT931">
        <f ca="1"/>
        <v>919</v>
      </c>
      <c r="AU931" t="str">
        <f ca="1">IF($C931=0,"",
VLOOKUP(MID(AQ931,1,1),REVTRANS2,2,FALSE)
&amp; VLOOKUP(MID(AQ931,2,1),REVTRANS2,2,FALSE)
&amp; VLOOKUP(MID(AQ931,3,1),REVTRANS2,2,FALSE)
&amp; VLOOKUP(MID(AQ931,4,1),REVTRANS2,2,FALSE)
&amp; VLOOKUP(MID(AQ931,5,1),REVTRANS2,2,FALSE)
)</f>
        <v>KKAJA</v>
      </c>
      <c r="AV931">
        <f t="shared" ca="1" si="590"/>
        <v>0</v>
      </c>
      <c r="AW931">
        <f t="shared" ca="1" si="628"/>
        <v>0</v>
      </c>
      <c r="AX931">
        <f t="shared" ca="1" si="628"/>
        <v>0</v>
      </c>
      <c r="AY931">
        <f t="shared" ca="1" si="628"/>
        <v>0</v>
      </c>
      <c r="AZ931">
        <f t="shared" ca="1" si="628"/>
        <v>0</v>
      </c>
      <c r="BA931">
        <f t="shared" ca="1" si="628"/>
        <v>0</v>
      </c>
      <c r="BB931">
        <f t="shared" ca="1" si="628"/>
        <v>0</v>
      </c>
      <c r="BC931">
        <f t="shared" ca="1" si="628"/>
        <v>0</v>
      </c>
      <c r="BD931">
        <f t="shared" ca="1" si="628"/>
        <v>0</v>
      </c>
      <c r="BE931">
        <f t="shared" ca="1" si="628"/>
        <v>0</v>
      </c>
      <c r="BF931">
        <f t="shared" ca="1" si="628"/>
        <v>0</v>
      </c>
      <c r="BG931">
        <f t="shared" ca="1" si="628"/>
        <v>2</v>
      </c>
      <c r="BH931">
        <f t="shared" ca="1" si="628"/>
        <v>2</v>
      </c>
      <c r="BI931" s="37">
        <f t="shared" ca="1" si="628"/>
        <v>1</v>
      </c>
      <c r="BJ931" t="b">
        <f t="shared" ca="1" si="618"/>
        <v>0</v>
      </c>
      <c r="BK931" t="b">
        <f t="shared" ca="1" si="619"/>
        <v>0</v>
      </c>
      <c r="BL931" t="b">
        <f t="shared" ca="1" si="620"/>
        <v>1</v>
      </c>
      <c r="BM931" t="b">
        <f t="shared" ca="1" si="621"/>
        <v>0</v>
      </c>
      <c r="BN931" t="b">
        <f t="shared" ca="1" si="622"/>
        <v>0</v>
      </c>
      <c r="BO931" t="b">
        <f t="shared" ca="1" si="623"/>
        <v>0</v>
      </c>
      <c r="BP931" t="b">
        <f t="shared" ca="1" si="624"/>
        <v>0</v>
      </c>
      <c r="BQ931">
        <f t="shared" ca="1" si="625"/>
        <v>1</v>
      </c>
      <c r="BR931">
        <f t="shared" ca="1" si="626"/>
        <v>50919</v>
      </c>
      <c r="BS931" cm="1">
        <f t="array" aca="1" ref="BS931" ca="1">IF($C931=0,"",RANK(BR931,OFFSET(KKK,0,0,LAST,1),-1))</f>
        <v>796</v>
      </c>
      <c r="BT931" s="19">
        <f t="shared" ca="1" si="627"/>
        <v>742668</v>
      </c>
    </row>
    <row r="932" spans="1:72">
      <c r="A932">
        <v>920</v>
      </c>
      <c r="C932" s="9" t="str">
        <f t="shared" ca="1" si="596"/>
        <v>43533 511</v>
      </c>
      <c r="D932">
        <f t="shared" ca="1" si="598"/>
        <v>9</v>
      </c>
      <c r="E932" t="str">
        <f t="shared" ca="1" si="611"/>
        <v>43533</v>
      </c>
      <c r="F932" t="str">
        <f t="shared" ca="1" si="599"/>
        <v>DCECC</v>
      </c>
      <c r="G932" t="str">
        <f t="shared" ca="1" si="612"/>
        <v>DCECC 511</v>
      </c>
      <c r="H932" t="str">
        <f ca="1"/>
        <v>OPDPF 828</v>
      </c>
      <c r="I932" t="str" cm="1">
        <f t="array" aca="1" ref="I932:J932" ca="1">IF($C932=0,"",_xlfn.TEXTSPLIT(H932," "))</f>
        <v>OPDPF</v>
      </c>
      <c r="J932" t="str">
        <f ca="1"/>
        <v>828</v>
      </c>
      <c r="K932">
        <f t="shared" ca="1" si="613"/>
        <v>828</v>
      </c>
      <c r="L932">
        <f ca="1"/>
        <v>920</v>
      </c>
      <c r="M932" t="str">
        <f t="shared" ca="1" si="600"/>
        <v>KA4A6</v>
      </c>
      <c r="N932">
        <f t="shared" ca="1" si="592"/>
        <v>0</v>
      </c>
      <c r="O932">
        <f t="shared" ca="1" si="630"/>
        <v>0</v>
      </c>
      <c r="P932">
        <f t="shared" ca="1" si="630"/>
        <v>0</v>
      </c>
      <c r="Q932">
        <f t="shared" ca="1" si="630"/>
        <v>1</v>
      </c>
      <c r="R932">
        <f t="shared" ca="1" si="630"/>
        <v>0</v>
      </c>
      <c r="S932">
        <f t="shared" ca="1" si="630"/>
        <v>1</v>
      </c>
      <c r="T932">
        <f t="shared" ca="1" si="630"/>
        <v>0</v>
      </c>
      <c r="U932">
        <f t="shared" ca="1" si="630"/>
        <v>0</v>
      </c>
      <c r="V932">
        <f t="shared" ca="1" si="630"/>
        <v>0</v>
      </c>
      <c r="W932">
        <f t="shared" ca="1" si="630"/>
        <v>0</v>
      </c>
      <c r="X932">
        <f t="shared" ca="1" si="630"/>
        <v>0</v>
      </c>
      <c r="Y932">
        <f t="shared" ca="1" si="630"/>
        <v>0</v>
      </c>
      <c r="Z932">
        <f t="shared" ca="1" si="630"/>
        <v>1</v>
      </c>
      <c r="AA932">
        <f t="shared" ca="1" si="630"/>
        <v>2</v>
      </c>
      <c r="AB932">
        <f t="shared" ca="1" si="614"/>
        <v>5</v>
      </c>
      <c r="AC932" t="b">
        <f t="shared" ca="1" si="601"/>
        <v>0</v>
      </c>
      <c r="AD932" t="b">
        <f t="shared" ca="1" si="602"/>
        <v>0</v>
      </c>
      <c r="AE932" t="b">
        <f t="shared" ca="1" si="603"/>
        <v>0</v>
      </c>
      <c r="AF932" t="b">
        <f t="shared" ca="1" si="604"/>
        <v>0</v>
      </c>
      <c r="AG932" t="b">
        <f t="shared" ca="1" si="605"/>
        <v>0</v>
      </c>
      <c r="AH932" t="b">
        <f t="shared" ca="1" si="606"/>
        <v>1</v>
      </c>
      <c r="AI932" t="b">
        <f t="shared" ca="1" si="607"/>
        <v>0</v>
      </c>
      <c r="AJ932">
        <f t="shared" ca="1" si="615"/>
        <v>1</v>
      </c>
      <c r="AK932">
        <f t="shared" ca="1" si="608"/>
        <v>20920</v>
      </c>
      <c r="AL932">
        <f t="shared" ca="1" si="609"/>
        <v>422</v>
      </c>
      <c r="AM932" s="19">
        <f t="shared" ca="1" si="610"/>
        <v>349416</v>
      </c>
      <c r="AN932" t="str">
        <f ca="1">IF($C932=0,"",
VLOOKUP(MID($E932,1,1),TRANSF2,2,FALSE)
&amp; VLOOKUP(MID($E932,2,1),TRANSF2,2,FALSE)
&amp; VLOOKUP(MID($E932,3,1),TRANSF2,2,FALSE)
&amp; VLOOKUP(MID($E932,4,1),TRANSF2,2,FALSE)
&amp; VLOOKUP(MID($E932,5,1),TRANSF2,2,FALSE)
)</f>
        <v>DCECC</v>
      </c>
      <c r="AO932" t="str">
        <f t="shared" ca="1" si="616"/>
        <v>DCECC 511</v>
      </c>
      <c r="AP932" t="str">
        <f ca="1"/>
        <v>OPDPF 828</v>
      </c>
      <c r="AQ932" t="str" cm="1">
        <f t="array" aca="1" ref="AQ932:AR932" ca="1">IF($C932=0,"",_xlfn.TEXTSPLIT(AP932," "))</f>
        <v>OPDPF</v>
      </c>
      <c r="AR932" t="str">
        <f ca="1"/>
        <v>828</v>
      </c>
      <c r="AS932">
        <f t="shared" ca="1" si="617"/>
        <v>828</v>
      </c>
      <c r="AT932">
        <f ca="1"/>
        <v>920</v>
      </c>
      <c r="AU932" t="str">
        <f ca="1">IF($C932=0,"",
VLOOKUP(MID(AQ932,1,1),REVTRANS2,2,FALSE)
&amp; VLOOKUP(MID(AQ932,2,1),REVTRANS2,2,FALSE)
&amp; VLOOKUP(MID(AQ932,3,1),REVTRANS2,2,FALSE)
&amp; VLOOKUP(MID(AQ932,4,1),REVTRANS2,2,FALSE)
&amp; VLOOKUP(MID(AQ932,5,1),REVTRANS2,2,FALSE)
)</f>
        <v>KA4A6</v>
      </c>
      <c r="AV932">
        <f t="shared" ca="1" si="590"/>
        <v>0</v>
      </c>
      <c r="AW932">
        <f t="shared" ca="1" si="628"/>
        <v>0</v>
      </c>
      <c r="AX932">
        <f t="shared" ca="1" si="628"/>
        <v>0</v>
      </c>
      <c r="AY932">
        <f t="shared" ca="1" si="628"/>
        <v>1</v>
      </c>
      <c r="AZ932">
        <f t="shared" ca="1" si="628"/>
        <v>0</v>
      </c>
      <c r="BA932">
        <f t="shared" ca="1" si="628"/>
        <v>1</v>
      </c>
      <c r="BB932">
        <f t="shared" ca="1" si="628"/>
        <v>0</v>
      </c>
      <c r="BC932">
        <f t="shared" ca="1" si="628"/>
        <v>0</v>
      </c>
      <c r="BD932">
        <f t="shared" ca="1" si="628"/>
        <v>0</v>
      </c>
      <c r="BE932">
        <f t="shared" ca="1" si="628"/>
        <v>0</v>
      </c>
      <c r="BF932">
        <f t="shared" ca="1" si="628"/>
        <v>0</v>
      </c>
      <c r="BG932">
        <f t="shared" ca="1" si="628"/>
        <v>1</v>
      </c>
      <c r="BH932">
        <f t="shared" ca="1" si="628"/>
        <v>2</v>
      </c>
      <c r="BI932" s="37">
        <f t="shared" ca="1" si="628"/>
        <v>0</v>
      </c>
      <c r="BJ932" t="b">
        <f t="shared" ca="1" si="618"/>
        <v>0</v>
      </c>
      <c r="BK932" t="b">
        <f t="shared" ca="1" si="619"/>
        <v>0</v>
      </c>
      <c r="BL932" t="b">
        <f t="shared" ca="1" si="620"/>
        <v>0</v>
      </c>
      <c r="BM932" t="b">
        <f t="shared" ca="1" si="621"/>
        <v>0</v>
      </c>
      <c r="BN932" t="b">
        <f t="shared" ca="1" si="622"/>
        <v>0</v>
      </c>
      <c r="BO932" t="b">
        <f t="shared" ca="1" si="623"/>
        <v>1</v>
      </c>
      <c r="BP932" t="b">
        <f t="shared" ca="1" si="624"/>
        <v>0</v>
      </c>
      <c r="BQ932">
        <f t="shared" ca="1" si="625"/>
        <v>1</v>
      </c>
      <c r="BR932">
        <f t="shared" ca="1" si="626"/>
        <v>20920</v>
      </c>
      <c r="BS932" cm="1">
        <f t="array" aca="1" ref="BS932" ca="1">IF($C932=0,"",RANK(BR932,OFFSET(KKK,0,0,LAST,1),-1))</f>
        <v>311</v>
      </c>
      <c r="BT932" s="19">
        <f t="shared" ca="1" si="627"/>
        <v>257508</v>
      </c>
    </row>
    <row r="933" spans="1:72">
      <c r="A933">
        <v>921</v>
      </c>
      <c r="C933" s="9" t="str">
        <f t="shared" ca="1" si="596"/>
        <v>55245 537</v>
      </c>
      <c r="D933">
        <f t="shared" ca="1" si="598"/>
        <v>9</v>
      </c>
      <c r="E933" t="str">
        <f t="shared" ca="1" si="611"/>
        <v>55245</v>
      </c>
      <c r="F933" t="str">
        <f t="shared" ca="1" si="599"/>
        <v>EEBDE</v>
      </c>
      <c r="G933" t="str">
        <f t="shared" ca="1" si="612"/>
        <v>EEBDE 537</v>
      </c>
      <c r="H933" t="str">
        <f ca="1"/>
        <v>OPGDN 687</v>
      </c>
      <c r="I933" t="str" cm="1">
        <f t="array" aca="1" ref="I933:J933" ca="1">IF($C933=0,"",_xlfn.TEXTSPLIT(H933," "))</f>
        <v>OPGDN</v>
      </c>
      <c r="J933" t="str">
        <f ca="1"/>
        <v>687</v>
      </c>
      <c r="K933">
        <f t="shared" ca="1" si="613"/>
        <v>687</v>
      </c>
      <c r="L933">
        <f ca="1"/>
        <v>921</v>
      </c>
      <c r="M933" t="str">
        <f t="shared" ca="1" si="600"/>
        <v>KA74Q</v>
      </c>
      <c r="N933">
        <f t="shared" ca="1" si="592"/>
        <v>0</v>
      </c>
      <c r="O933">
        <f t="shared" ca="1" si="630"/>
        <v>0</v>
      </c>
      <c r="P933">
        <f t="shared" ca="1" si="630"/>
        <v>0</v>
      </c>
      <c r="Q933">
        <f t="shared" ca="1" si="630"/>
        <v>1</v>
      </c>
      <c r="R933">
        <f t="shared" ca="1" si="630"/>
        <v>0</v>
      </c>
      <c r="S933">
        <f t="shared" ca="1" si="630"/>
        <v>0</v>
      </c>
      <c r="T933">
        <f t="shared" ca="1" si="630"/>
        <v>1</v>
      </c>
      <c r="U933">
        <f t="shared" ca="1" si="630"/>
        <v>0</v>
      </c>
      <c r="V933">
        <f t="shared" ca="1" si="630"/>
        <v>0</v>
      </c>
      <c r="W933">
        <f t="shared" ca="1" si="630"/>
        <v>0</v>
      </c>
      <c r="X933">
        <f t="shared" ca="1" si="630"/>
        <v>0</v>
      </c>
      <c r="Y933">
        <f t="shared" ca="1" si="630"/>
        <v>1</v>
      </c>
      <c r="Z933">
        <f t="shared" ca="1" si="630"/>
        <v>1</v>
      </c>
      <c r="AA933">
        <f t="shared" ca="1" si="630"/>
        <v>1</v>
      </c>
      <c r="AB933">
        <f t="shared" ca="1" si="614"/>
        <v>5</v>
      </c>
      <c r="AC933" t="b">
        <f t="shared" ca="1" si="601"/>
        <v>0</v>
      </c>
      <c r="AD933" t="b">
        <f t="shared" ca="1" si="602"/>
        <v>0</v>
      </c>
      <c r="AE933" t="b">
        <f t="shared" ca="1" si="603"/>
        <v>0</v>
      </c>
      <c r="AF933" t="b">
        <f t="shared" ca="1" si="604"/>
        <v>0</v>
      </c>
      <c r="AG933" t="b">
        <f t="shared" ca="1" si="605"/>
        <v>0</v>
      </c>
      <c r="AH933" t="b">
        <f t="shared" ca="1" si="606"/>
        <v>0</v>
      </c>
      <c r="AI933" t="b">
        <f t="shared" ca="1" si="607"/>
        <v>1</v>
      </c>
      <c r="AJ933">
        <f t="shared" ca="1" si="615"/>
        <v>1</v>
      </c>
      <c r="AK933">
        <f t="shared" ca="1" si="608"/>
        <v>10921</v>
      </c>
      <c r="AL933">
        <f t="shared" ca="1" si="609"/>
        <v>175</v>
      </c>
      <c r="AM933" s="19">
        <f t="shared" ca="1" si="610"/>
        <v>120225</v>
      </c>
      <c r="AN933" t="str">
        <f ca="1">IF($C933=0,"",
VLOOKUP(MID($E933,1,1),TRANSF2,2,FALSE)
&amp; VLOOKUP(MID($E933,2,1),TRANSF2,2,FALSE)
&amp; VLOOKUP(MID($E933,3,1),TRANSF2,2,FALSE)
&amp; VLOOKUP(MID($E933,4,1),TRANSF2,2,FALSE)
&amp; VLOOKUP(MID($E933,5,1),TRANSF2,2,FALSE)
)</f>
        <v>EEBDE</v>
      </c>
      <c r="AO933" t="str">
        <f t="shared" ca="1" si="616"/>
        <v>EEBDE 537</v>
      </c>
      <c r="AP933" t="str">
        <f ca="1"/>
        <v>OPGDN 687</v>
      </c>
      <c r="AQ933" t="str" cm="1">
        <f t="array" aca="1" ref="AQ933:AR933" ca="1">IF($C933=0,"",_xlfn.TEXTSPLIT(AP933," "))</f>
        <v>OPGDN</v>
      </c>
      <c r="AR933" t="str">
        <f ca="1"/>
        <v>687</v>
      </c>
      <c r="AS933">
        <f t="shared" ca="1" si="617"/>
        <v>687</v>
      </c>
      <c r="AT933">
        <f ca="1"/>
        <v>921</v>
      </c>
      <c r="AU933" t="str">
        <f ca="1">IF($C933=0,"",
VLOOKUP(MID(AQ933,1,1),REVTRANS2,2,FALSE)
&amp; VLOOKUP(MID(AQ933,2,1),REVTRANS2,2,FALSE)
&amp; VLOOKUP(MID(AQ933,3,1),REVTRANS2,2,FALSE)
&amp; VLOOKUP(MID(AQ933,4,1),REVTRANS2,2,FALSE)
&amp; VLOOKUP(MID(AQ933,5,1),REVTRANS2,2,FALSE)
)</f>
        <v>KA74Q</v>
      </c>
      <c r="AV933">
        <f t="shared" ca="1" si="590"/>
        <v>0</v>
      </c>
      <c r="AW933">
        <f t="shared" ca="1" si="628"/>
        <v>0</v>
      </c>
      <c r="AX933">
        <f t="shared" ca="1" si="628"/>
        <v>0</v>
      </c>
      <c r="AY933">
        <f t="shared" ca="1" si="628"/>
        <v>1</v>
      </c>
      <c r="AZ933">
        <f t="shared" ca="1" si="628"/>
        <v>0</v>
      </c>
      <c r="BA933">
        <f t="shared" ca="1" si="628"/>
        <v>0</v>
      </c>
      <c r="BB933">
        <f t="shared" ca="1" si="628"/>
        <v>1</v>
      </c>
      <c r="BC933">
        <f t="shared" ca="1" si="628"/>
        <v>0</v>
      </c>
      <c r="BD933">
        <f t="shared" ca="1" si="628"/>
        <v>0</v>
      </c>
      <c r="BE933">
        <f t="shared" ca="1" si="628"/>
        <v>0</v>
      </c>
      <c r="BF933">
        <f t="shared" ca="1" si="628"/>
        <v>1</v>
      </c>
      <c r="BG933">
        <f t="shared" ca="1" si="628"/>
        <v>1</v>
      </c>
      <c r="BH933">
        <f t="shared" ca="1" si="628"/>
        <v>1</v>
      </c>
      <c r="BI933" s="37">
        <f t="shared" ca="1" si="628"/>
        <v>0</v>
      </c>
      <c r="BJ933" t="b">
        <f t="shared" ca="1" si="618"/>
        <v>0</v>
      </c>
      <c r="BK933" t="b">
        <f t="shared" ca="1" si="619"/>
        <v>0</v>
      </c>
      <c r="BL933" t="b">
        <f t="shared" ca="1" si="620"/>
        <v>0</v>
      </c>
      <c r="BM933" t="b">
        <f t="shared" ca="1" si="621"/>
        <v>0</v>
      </c>
      <c r="BN933" t="b">
        <f t="shared" ca="1" si="622"/>
        <v>0</v>
      </c>
      <c r="BO933" t="b">
        <f t="shared" ca="1" si="623"/>
        <v>0</v>
      </c>
      <c r="BP933" t="b">
        <f t="shared" ca="1" si="624"/>
        <v>1</v>
      </c>
      <c r="BQ933">
        <f t="shared" ca="1" si="625"/>
        <v>1</v>
      </c>
      <c r="BR933">
        <f t="shared" ca="1" si="626"/>
        <v>10921</v>
      </c>
      <c r="BS933" cm="1">
        <f t="array" aca="1" ref="BS933" ca="1">IF($C933=0,"",RANK(BR933,OFFSET(KKK,0,0,LAST,1),-1))</f>
        <v>116</v>
      </c>
      <c r="BT933" s="19">
        <f t="shared" ca="1" si="627"/>
        <v>79692</v>
      </c>
    </row>
    <row r="934" spans="1:72">
      <c r="A934">
        <v>922</v>
      </c>
      <c r="C934" s="9" t="str">
        <f t="shared" ca="1" si="596"/>
        <v>39K3J 765</v>
      </c>
      <c r="D934">
        <f t="shared" ca="1" si="598"/>
        <v>9</v>
      </c>
      <c r="E934" t="str">
        <f t="shared" ca="1" si="611"/>
        <v>39K3J</v>
      </c>
      <c r="F934" t="str">
        <f t="shared" ca="1" si="599"/>
        <v>CIOCM</v>
      </c>
      <c r="G934" t="str">
        <f t="shared" ca="1" si="612"/>
        <v>CIOCM 765</v>
      </c>
      <c r="H934" t="str">
        <f ca="1"/>
        <v>OPOOH 744</v>
      </c>
      <c r="I934" t="str" cm="1">
        <f t="array" aca="1" ref="I934:J934" ca="1">IF($C934=0,"",_xlfn.TEXTSPLIT(H934," "))</f>
        <v>OPOOH</v>
      </c>
      <c r="J934" t="str">
        <f ca="1"/>
        <v>744</v>
      </c>
      <c r="K934">
        <f t="shared" ca="1" si="613"/>
        <v>744</v>
      </c>
      <c r="L934">
        <f ca="1"/>
        <v>922</v>
      </c>
      <c r="M934" t="str">
        <f t="shared" ca="1" si="600"/>
        <v>KAKK8</v>
      </c>
      <c r="N934">
        <f t="shared" ca="1" si="592"/>
        <v>0</v>
      </c>
      <c r="O934">
        <f t="shared" ca="1" si="630"/>
        <v>0</v>
      </c>
      <c r="P934">
        <f t="shared" ca="1" si="630"/>
        <v>0</v>
      </c>
      <c r="Q934">
        <f t="shared" ca="1" si="630"/>
        <v>0</v>
      </c>
      <c r="R934">
        <f t="shared" ca="1" si="630"/>
        <v>0</v>
      </c>
      <c r="S934">
        <f t="shared" ca="1" si="630"/>
        <v>0</v>
      </c>
      <c r="T934">
        <f t="shared" ca="1" si="630"/>
        <v>0</v>
      </c>
      <c r="U934">
        <f t="shared" ca="1" si="630"/>
        <v>1</v>
      </c>
      <c r="V934">
        <f t="shared" ca="1" si="630"/>
        <v>0</v>
      </c>
      <c r="W934">
        <f t="shared" ca="1" si="630"/>
        <v>0</v>
      </c>
      <c r="X934">
        <f t="shared" ca="1" si="630"/>
        <v>0</v>
      </c>
      <c r="Y934">
        <f t="shared" ca="1" si="630"/>
        <v>0</v>
      </c>
      <c r="Z934">
        <f t="shared" ca="1" si="630"/>
        <v>3</v>
      </c>
      <c r="AA934">
        <f t="shared" ca="1" si="630"/>
        <v>1</v>
      </c>
      <c r="AB934">
        <f t="shared" ca="1" si="614"/>
        <v>5</v>
      </c>
      <c r="AC934" t="b">
        <f t="shared" ca="1" si="601"/>
        <v>0</v>
      </c>
      <c r="AD934" t="b">
        <f t="shared" ca="1" si="602"/>
        <v>0</v>
      </c>
      <c r="AE934" t="b">
        <f t="shared" ca="1" si="603"/>
        <v>0</v>
      </c>
      <c r="AF934" t="b">
        <f t="shared" ca="1" si="604"/>
        <v>1</v>
      </c>
      <c r="AG934" t="b">
        <f t="shared" ca="1" si="605"/>
        <v>0</v>
      </c>
      <c r="AH934" t="b">
        <f t="shared" ca="1" si="606"/>
        <v>0</v>
      </c>
      <c r="AI934" t="b">
        <f t="shared" ca="1" si="607"/>
        <v>0</v>
      </c>
      <c r="AJ934">
        <f t="shared" ca="1" si="615"/>
        <v>1</v>
      </c>
      <c r="AK934">
        <f t="shared" ca="1" si="608"/>
        <v>40922</v>
      </c>
      <c r="AL934">
        <f t="shared" ca="1" si="609"/>
        <v>794</v>
      </c>
      <c r="AM934" s="19">
        <f t="shared" ca="1" si="610"/>
        <v>590736</v>
      </c>
      <c r="AN934" t="str">
        <f ca="1">IF($C934=0,"",
VLOOKUP(MID($E934,1,1),TRANSF2,2,FALSE)
&amp; VLOOKUP(MID($E934,2,1),TRANSF2,2,FALSE)
&amp; VLOOKUP(MID($E934,3,1),TRANSF2,2,FALSE)
&amp; VLOOKUP(MID($E934,4,1),TRANSF2,2,FALSE)
&amp; VLOOKUP(MID($E934,5,1),TRANSF2,2,FALSE)
)</f>
        <v>CIOCA</v>
      </c>
      <c r="AO934" t="str">
        <f t="shared" ca="1" si="616"/>
        <v>CIOCA 765</v>
      </c>
      <c r="AP934" t="str">
        <f ca="1"/>
        <v>OPOOH 744</v>
      </c>
      <c r="AQ934" t="str" cm="1">
        <f t="array" aca="1" ref="AQ934:AR934" ca="1">IF($C934=0,"",_xlfn.TEXTSPLIT(AP934," "))</f>
        <v>OPOOH</v>
      </c>
      <c r="AR934" t="str">
        <f ca="1"/>
        <v>744</v>
      </c>
      <c r="AS934">
        <f t="shared" ca="1" si="617"/>
        <v>744</v>
      </c>
      <c r="AT934">
        <f ca="1"/>
        <v>922</v>
      </c>
      <c r="AU934" t="str">
        <f ca="1">IF($C934=0,"",
VLOOKUP(MID(AQ934,1,1),REVTRANS2,2,FALSE)
&amp; VLOOKUP(MID(AQ934,2,1),REVTRANS2,2,FALSE)
&amp; VLOOKUP(MID(AQ934,3,1),REVTRANS2,2,FALSE)
&amp; VLOOKUP(MID(AQ934,4,1),REVTRANS2,2,FALSE)
&amp; VLOOKUP(MID(AQ934,5,1),REVTRANS2,2,FALSE)
)</f>
        <v>KAKK8</v>
      </c>
      <c r="AV934">
        <f t="shared" ca="1" si="590"/>
        <v>0</v>
      </c>
      <c r="AW934">
        <f t="shared" ca="1" si="590"/>
        <v>0</v>
      </c>
      <c r="AX934">
        <f t="shared" ca="1" si="590"/>
        <v>0</v>
      </c>
      <c r="AY934">
        <f t="shared" ca="1" si="590"/>
        <v>0</v>
      </c>
      <c r="AZ934">
        <f t="shared" ca="1" si="590"/>
        <v>0</v>
      </c>
      <c r="BA934">
        <f t="shared" ca="1" si="590"/>
        <v>0</v>
      </c>
      <c r="BB934">
        <f t="shared" ca="1" si="590"/>
        <v>0</v>
      </c>
      <c r="BC934">
        <f t="shared" ca="1" si="590"/>
        <v>1</v>
      </c>
      <c r="BD934">
        <f t="shared" ca="1" si="590"/>
        <v>0</v>
      </c>
      <c r="BE934">
        <f t="shared" ca="1" si="590"/>
        <v>0</v>
      </c>
      <c r="BF934">
        <f t="shared" ca="1" si="590"/>
        <v>0</v>
      </c>
      <c r="BG934">
        <f t="shared" ca="1" si="590"/>
        <v>3</v>
      </c>
      <c r="BH934">
        <f t="shared" ca="1" si="590"/>
        <v>1</v>
      </c>
      <c r="BI934" s="37">
        <f t="shared" ca="1" si="590"/>
        <v>0</v>
      </c>
      <c r="BJ934" t="b">
        <f t="shared" ca="1" si="618"/>
        <v>0</v>
      </c>
      <c r="BK934" t="b">
        <f t="shared" ca="1" si="619"/>
        <v>0</v>
      </c>
      <c r="BL934" t="b">
        <f t="shared" ca="1" si="620"/>
        <v>0</v>
      </c>
      <c r="BM934" t="b">
        <f t="shared" ca="1" si="621"/>
        <v>1</v>
      </c>
      <c r="BN934" t="b">
        <f t="shared" ca="1" si="622"/>
        <v>0</v>
      </c>
      <c r="BO934" t="b">
        <f t="shared" ca="1" si="623"/>
        <v>0</v>
      </c>
      <c r="BP934" t="b">
        <f t="shared" ca="1" si="624"/>
        <v>0</v>
      </c>
      <c r="BQ934">
        <f t="shared" ca="1" si="625"/>
        <v>1</v>
      </c>
      <c r="BR934">
        <f t="shared" ca="1" si="626"/>
        <v>40922</v>
      </c>
      <c r="BS934" cm="1">
        <f t="array" aca="1" ref="BS934" ca="1">IF($C934=0,"",RANK(BR934,OFFSET(KKK,0,0,LAST,1),-1))</f>
        <v>676</v>
      </c>
      <c r="BT934" s="19">
        <f t="shared" ca="1" si="627"/>
        <v>502944</v>
      </c>
    </row>
    <row r="935" spans="1:72">
      <c r="A935">
        <v>923</v>
      </c>
      <c r="C935" s="9" t="str">
        <f t="shared" ca="1" si="596"/>
        <v>65J54 937</v>
      </c>
      <c r="D935">
        <f t="shared" ca="1" si="598"/>
        <v>9</v>
      </c>
      <c r="E935" t="str">
        <f t="shared" ca="1" si="611"/>
        <v>65J54</v>
      </c>
      <c r="F935" t="str">
        <f t="shared" ca="1" si="599"/>
        <v>FEMED</v>
      </c>
      <c r="G935" t="str">
        <f t="shared" ca="1" si="612"/>
        <v>FEMED 937</v>
      </c>
      <c r="H935" t="str">
        <f ca="1"/>
        <v>OPOOI 262</v>
      </c>
      <c r="I935" t="str" cm="1">
        <f t="array" aca="1" ref="I935:J935" ca="1">IF($C935=0,"",_xlfn.TEXTSPLIT(H935," "))</f>
        <v>OPOOI</v>
      </c>
      <c r="J935" t="str">
        <f ca="1"/>
        <v>262</v>
      </c>
      <c r="K935">
        <f t="shared" ca="1" si="613"/>
        <v>262</v>
      </c>
      <c r="L935">
        <f ca="1"/>
        <v>923</v>
      </c>
      <c r="M935" t="str">
        <f t="shared" ca="1" si="600"/>
        <v>KAKK9</v>
      </c>
      <c r="N935">
        <f t="shared" ca="1" si="592"/>
        <v>0</v>
      </c>
      <c r="O935">
        <f t="shared" ca="1" si="630"/>
        <v>0</v>
      </c>
      <c r="P935">
        <f t="shared" ca="1" si="630"/>
        <v>0</v>
      </c>
      <c r="Q935">
        <f t="shared" ca="1" si="630"/>
        <v>0</v>
      </c>
      <c r="R935">
        <f t="shared" ca="1" si="630"/>
        <v>0</v>
      </c>
      <c r="S935">
        <f t="shared" ca="1" si="630"/>
        <v>0</v>
      </c>
      <c r="T935">
        <f t="shared" ca="1" si="630"/>
        <v>0</v>
      </c>
      <c r="U935">
        <f t="shared" ca="1" si="630"/>
        <v>0</v>
      </c>
      <c r="V935">
        <f t="shared" ca="1" si="630"/>
        <v>1</v>
      </c>
      <c r="W935">
        <f t="shared" ca="1" si="630"/>
        <v>0</v>
      </c>
      <c r="X935">
        <f t="shared" ca="1" si="630"/>
        <v>0</v>
      </c>
      <c r="Y935">
        <f t="shared" ca="1" si="630"/>
        <v>0</v>
      </c>
      <c r="Z935">
        <f t="shared" ca="1" si="630"/>
        <v>3</v>
      </c>
      <c r="AA935">
        <f t="shared" ca="1" si="630"/>
        <v>1</v>
      </c>
      <c r="AB935">
        <f t="shared" ca="1" si="614"/>
        <v>5</v>
      </c>
      <c r="AC935" t="b">
        <f t="shared" ca="1" si="601"/>
        <v>0</v>
      </c>
      <c r="AD935" t="b">
        <f t="shared" ca="1" si="602"/>
        <v>0</v>
      </c>
      <c r="AE935" t="b">
        <f t="shared" ca="1" si="603"/>
        <v>0</v>
      </c>
      <c r="AF935" t="b">
        <f t="shared" ca="1" si="604"/>
        <v>1</v>
      </c>
      <c r="AG935" t="b">
        <f t="shared" ca="1" si="605"/>
        <v>0</v>
      </c>
      <c r="AH935" t="b">
        <f t="shared" ca="1" si="606"/>
        <v>0</v>
      </c>
      <c r="AI935" t="b">
        <f t="shared" ca="1" si="607"/>
        <v>0</v>
      </c>
      <c r="AJ935">
        <f t="shared" ca="1" si="615"/>
        <v>1</v>
      </c>
      <c r="AK935">
        <f t="shared" ca="1" si="608"/>
        <v>40923</v>
      </c>
      <c r="AL935">
        <f t="shared" ca="1" si="609"/>
        <v>795</v>
      </c>
      <c r="AM935" s="19">
        <f t="shared" ca="1" si="610"/>
        <v>208290</v>
      </c>
      <c r="AN935" t="str">
        <f ca="1">IF($C935=0,"",
VLOOKUP(MID($E935,1,1),TRANSF2,2,FALSE)
&amp; VLOOKUP(MID($E935,2,1),TRANSF2,2,FALSE)
&amp; VLOOKUP(MID($E935,3,1),TRANSF2,2,FALSE)
&amp; VLOOKUP(MID($E935,4,1),TRANSF2,2,FALSE)
&amp; VLOOKUP(MID($E935,5,1),TRANSF2,2,FALSE)
)</f>
        <v>FEAED</v>
      </c>
      <c r="AO935" t="str">
        <f t="shared" ca="1" si="616"/>
        <v>FEAED 937</v>
      </c>
      <c r="AP935" t="str">
        <f ca="1"/>
        <v>OPOOI 262</v>
      </c>
      <c r="AQ935" t="str" cm="1">
        <f t="array" aca="1" ref="AQ935:AR935" ca="1">IF($C935=0,"",_xlfn.TEXTSPLIT(AP935," "))</f>
        <v>OPOOI</v>
      </c>
      <c r="AR935" t="str">
        <f ca="1"/>
        <v>262</v>
      </c>
      <c r="AS935">
        <f t="shared" ca="1" si="617"/>
        <v>262</v>
      </c>
      <c r="AT935">
        <f ca="1"/>
        <v>923</v>
      </c>
      <c r="AU935" t="str">
        <f ca="1">IF($C935=0,"",
VLOOKUP(MID(AQ935,1,1),REVTRANS2,2,FALSE)
&amp; VLOOKUP(MID(AQ935,2,1),REVTRANS2,2,FALSE)
&amp; VLOOKUP(MID(AQ935,3,1),REVTRANS2,2,FALSE)
&amp; VLOOKUP(MID(AQ935,4,1),REVTRANS2,2,FALSE)
&amp; VLOOKUP(MID(AQ935,5,1),REVTRANS2,2,FALSE)
)</f>
        <v>KAKK9</v>
      </c>
      <c r="AV935">
        <f t="shared" ref="AV935:BI966" ca="1" si="631">IF($C935=0,"",(LEN($AU935)-LEN(SUBSTITUTE($AU935,AV$11,""))))</f>
        <v>0</v>
      </c>
      <c r="AW935">
        <f t="shared" ca="1" si="631"/>
        <v>0</v>
      </c>
      <c r="AX935">
        <f t="shared" ca="1" si="631"/>
        <v>0</v>
      </c>
      <c r="AY935">
        <f t="shared" ca="1" si="631"/>
        <v>0</v>
      </c>
      <c r="AZ935">
        <f t="shared" ca="1" si="631"/>
        <v>0</v>
      </c>
      <c r="BA935">
        <f t="shared" ca="1" si="631"/>
        <v>0</v>
      </c>
      <c r="BB935">
        <f t="shared" ca="1" si="631"/>
        <v>0</v>
      </c>
      <c r="BC935">
        <f t="shared" ca="1" si="631"/>
        <v>0</v>
      </c>
      <c r="BD935">
        <f t="shared" ca="1" si="631"/>
        <v>1</v>
      </c>
      <c r="BE935">
        <f t="shared" ca="1" si="631"/>
        <v>0</v>
      </c>
      <c r="BF935">
        <f t="shared" ca="1" si="631"/>
        <v>0</v>
      </c>
      <c r="BG935">
        <f t="shared" ca="1" si="631"/>
        <v>3</v>
      </c>
      <c r="BH935">
        <f t="shared" ca="1" si="631"/>
        <v>1</v>
      </c>
      <c r="BI935" s="37">
        <f t="shared" ca="1" si="631"/>
        <v>0</v>
      </c>
      <c r="BJ935" t="b">
        <f t="shared" ca="1" si="618"/>
        <v>0</v>
      </c>
      <c r="BK935" t="b">
        <f t="shared" ca="1" si="619"/>
        <v>0</v>
      </c>
      <c r="BL935" t="b">
        <f t="shared" ca="1" si="620"/>
        <v>0</v>
      </c>
      <c r="BM935" t="b">
        <f t="shared" ca="1" si="621"/>
        <v>1</v>
      </c>
      <c r="BN935" t="b">
        <f t="shared" ca="1" si="622"/>
        <v>0</v>
      </c>
      <c r="BO935" t="b">
        <f t="shared" ca="1" si="623"/>
        <v>0</v>
      </c>
      <c r="BP935" t="b">
        <f t="shared" ca="1" si="624"/>
        <v>0</v>
      </c>
      <c r="BQ935">
        <f t="shared" ca="1" si="625"/>
        <v>1</v>
      </c>
      <c r="BR935">
        <f t="shared" ca="1" si="626"/>
        <v>40923</v>
      </c>
      <c r="BS935" cm="1">
        <f t="array" aca="1" ref="BS935" ca="1">IF($C935=0,"",RANK(BR935,OFFSET(KKK,0,0,LAST,1),-1))</f>
        <v>677</v>
      </c>
      <c r="BT935" s="19">
        <f t="shared" ca="1" si="627"/>
        <v>177374</v>
      </c>
    </row>
    <row r="936" spans="1:72">
      <c r="A936">
        <v>924</v>
      </c>
      <c r="C936" s="9" t="str">
        <f t="shared" ca="1" si="596"/>
        <v>5T684 594</v>
      </c>
      <c r="D936">
        <f t="shared" ca="1" si="598"/>
        <v>9</v>
      </c>
      <c r="E936" t="str">
        <f t="shared" ca="1" si="611"/>
        <v>5T684</v>
      </c>
      <c r="F936" t="str">
        <f t="shared" ca="1" si="599"/>
        <v>ELFHD</v>
      </c>
      <c r="G936" t="str">
        <f t="shared" ca="1" si="612"/>
        <v>ELFHD 594</v>
      </c>
      <c r="H936" t="str">
        <f ca="1"/>
        <v>OPOPF 855</v>
      </c>
      <c r="I936" t="str" cm="1">
        <f t="array" aca="1" ref="I936:J936" ca="1">IF($C936=0,"",_xlfn.TEXTSPLIT(H936," "))</f>
        <v>OPOPF</v>
      </c>
      <c r="J936" t="str">
        <f ca="1"/>
        <v>855</v>
      </c>
      <c r="K936">
        <f t="shared" ca="1" si="613"/>
        <v>855</v>
      </c>
      <c r="L936">
        <f ca="1"/>
        <v>924</v>
      </c>
      <c r="M936" t="str">
        <f t="shared" ca="1" si="600"/>
        <v>KAKA6</v>
      </c>
      <c r="N936">
        <f t="shared" ca="1" si="592"/>
        <v>0</v>
      </c>
      <c r="O936">
        <f t="shared" ca="1" si="630"/>
        <v>0</v>
      </c>
      <c r="P936">
        <f t="shared" ca="1" si="630"/>
        <v>0</v>
      </c>
      <c r="Q936">
        <f t="shared" ca="1" si="630"/>
        <v>0</v>
      </c>
      <c r="R936">
        <f t="shared" ca="1" si="630"/>
        <v>0</v>
      </c>
      <c r="S936">
        <f t="shared" ca="1" si="630"/>
        <v>1</v>
      </c>
      <c r="T936">
        <f t="shared" ca="1" si="630"/>
        <v>0</v>
      </c>
      <c r="U936">
        <f t="shared" ca="1" si="630"/>
        <v>0</v>
      </c>
      <c r="V936">
        <f t="shared" ca="1" si="630"/>
        <v>0</v>
      </c>
      <c r="W936">
        <f t="shared" ca="1" si="630"/>
        <v>0</v>
      </c>
      <c r="X936">
        <f t="shared" ca="1" si="630"/>
        <v>0</v>
      </c>
      <c r="Y936">
        <f t="shared" ca="1" si="630"/>
        <v>0</v>
      </c>
      <c r="Z936">
        <f t="shared" ca="1" si="630"/>
        <v>2</v>
      </c>
      <c r="AA936">
        <f t="shared" ca="1" si="630"/>
        <v>2</v>
      </c>
      <c r="AB936">
        <f t="shared" ca="1" si="614"/>
        <v>5</v>
      </c>
      <c r="AC936" t="b">
        <f t="shared" ca="1" si="601"/>
        <v>0</v>
      </c>
      <c r="AD936" t="b">
        <f t="shared" ca="1" si="602"/>
        <v>0</v>
      </c>
      <c r="AE936" t="b">
        <f t="shared" ca="1" si="603"/>
        <v>0</v>
      </c>
      <c r="AF936" t="b">
        <f t="shared" ca="1" si="604"/>
        <v>0</v>
      </c>
      <c r="AG936" t="b">
        <f t="shared" ca="1" si="605"/>
        <v>1</v>
      </c>
      <c r="AH936" t="b">
        <f t="shared" ca="1" si="606"/>
        <v>0</v>
      </c>
      <c r="AI936" t="b">
        <f t="shared" ca="1" si="607"/>
        <v>0</v>
      </c>
      <c r="AJ936">
        <f t="shared" ca="1" si="615"/>
        <v>1</v>
      </c>
      <c r="AK936">
        <f t="shared" ca="1" si="608"/>
        <v>30924</v>
      </c>
      <c r="AL936">
        <f t="shared" ca="1" si="609"/>
        <v>607</v>
      </c>
      <c r="AM936" s="19">
        <f t="shared" ca="1" si="610"/>
        <v>518985</v>
      </c>
      <c r="AN936" t="str">
        <f ca="1">IF($C936=0,"",
VLOOKUP(MID($E936,1,1),TRANSF2,2,FALSE)
&amp; VLOOKUP(MID($E936,2,1),TRANSF2,2,FALSE)
&amp; VLOOKUP(MID($E936,3,1),TRANSF2,2,FALSE)
&amp; VLOOKUP(MID($E936,4,1),TRANSF2,2,FALSE)
&amp; VLOOKUP(MID($E936,5,1),TRANSF2,2,FALSE)
)</f>
        <v>ELFHD</v>
      </c>
      <c r="AO936" t="str">
        <f t="shared" ca="1" si="616"/>
        <v>ELFHD 594</v>
      </c>
      <c r="AP936" t="str">
        <f ca="1"/>
        <v>OPOPF 855</v>
      </c>
      <c r="AQ936" t="str" cm="1">
        <f t="array" aca="1" ref="AQ936:AR936" ca="1">IF($C936=0,"",_xlfn.TEXTSPLIT(AP936," "))</f>
        <v>OPOPF</v>
      </c>
      <c r="AR936" t="str">
        <f ca="1"/>
        <v>855</v>
      </c>
      <c r="AS936">
        <f t="shared" ca="1" si="617"/>
        <v>855</v>
      </c>
      <c r="AT936">
        <f ca="1"/>
        <v>924</v>
      </c>
      <c r="AU936" t="str">
        <f ca="1">IF($C936=0,"",
VLOOKUP(MID(AQ936,1,1),REVTRANS2,2,FALSE)
&amp; VLOOKUP(MID(AQ936,2,1),REVTRANS2,2,FALSE)
&amp; VLOOKUP(MID(AQ936,3,1),REVTRANS2,2,FALSE)
&amp; VLOOKUP(MID(AQ936,4,1),REVTRANS2,2,FALSE)
&amp; VLOOKUP(MID(AQ936,5,1),REVTRANS2,2,FALSE)
)</f>
        <v>KAKA6</v>
      </c>
      <c r="AV936">
        <f t="shared" ca="1" si="631"/>
        <v>0</v>
      </c>
      <c r="AW936">
        <f t="shared" ca="1" si="631"/>
        <v>0</v>
      </c>
      <c r="AX936">
        <f t="shared" ca="1" si="631"/>
        <v>0</v>
      </c>
      <c r="AY936">
        <f t="shared" ca="1" si="631"/>
        <v>0</v>
      </c>
      <c r="AZ936">
        <f t="shared" ca="1" si="631"/>
        <v>0</v>
      </c>
      <c r="BA936">
        <f t="shared" ca="1" si="631"/>
        <v>1</v>
      </c>
      <c r="BB936">
        <f t="shared" ca="1" si="631"/>
        <v>0</v>
      </c>
      <c r="BC936">
        <f t="shared" ca="1" si="631"/>
        <v>0</v>
      </c>
      <c r="BD936">
        <f t="shared" ca="1" si="631"/>
        <v>0</v>
      </c>
      <c r="BE936">
        <f t="shared" ca="1" si="631"/>
        <v>0</v>
      </c>
      <c r="BF936">
        <f t="shared" ca="1" si="631"/>
        <v>0</v>
      </c>
      <c r="BG936">
        <f t="shared" ca="1" si="631"/>
        <v>2</v>
      </c>
      <c r="BH936">
        <f t="shared" ca="1" si="631"/>
        <v>2</v>
      </c>
      <c r="BI936" s="37">
        <f t="shared" ca="1" si="631"/>
        <v>0</v>
      </c>
      <c r="BJ936" t="b">
        <f t="shared" ca="1" si="618"/>
        <v>0</v>
      </c>
      <c r="BK936" t="b">
        <f t="shared" ca="1" si="619"/>
        <v>0</v>
      </c>
      <c r="BL936" t="b">
        <f t="shared" ca="1" si="620"/>
        <v>0</v>
      </c>
      <c r="BM936" t="b">
        <f t="shared" ca="1" si="621"/>
        <v>0</v>
      </c>
      <c r="BN936" t="b">
        <f t="shared" ca="1" si="622"/>
        <v>1</v>
      </c>
      <c r="BO936" t="b">
        <f t="shared" ca="1" si="623"/>
        <v>0</v>
      </c>
      <c r="BP936" t="b">
        <f t="shared" ca="1" si="624"/>
        <v>0</v>
      </c>
      <c r="BQ936">
        <f t="shared" ca="1" si="625"/>
        <v>1</v>
      </c>
      <c r="BR936">
        <f t="shared" ca="1" si="626"/>
        <v>30924</v>
      </c>
      <c r="BS936" cm="1">
        <f t="array" aca="1" ref="BS936" ca="1">IF($C936=0,"",RANK(BR936,OFFSET(KKK,0,0,LAST,1),-1))</f>
        <v>439</v>
      </c>
      <c r="BT936" s="19">
        <f t="shared" ca="1" si="627"/>
        <v>375345</v>
      </c>
    </row>
    <row r="937" spans="1:72">
      <c r="A937">
        <v>925</v>
      </c>
      <c r="C937" s="9" t="str">
        <f t="shared" ca="1" si="596"/>
        <v>22Q74 868</v>
      </c>
      <c r="D937">
        <f t="shared" ca="1" si="598"/>
        <v>9</v>
      </c>
      <c r="E937" t="str">
        <f t="shared" ca="1" si="611"/>
        <v>22Q74</v>
      </c>
      <c r="F937" t="str">
        <f t="shared" ca="1" si="599"/>
        <v>BBNGD</v>
      </c>
      <c r="G937" t="str">
        <f t="shared" ca="1" si="612"/>
        <v>BBNGD 868</v>
      </c>
      <c r="H937" t="str">
        <f ca="1"/>
        <v>OPPPP 226</v>
      </c>
      <c r="I937" t="str" cm="1">
        <f t="array" aca="1" ref="I937:J937" ca="1">IF($C937=0,"",_xlfn.TEXTSPLIT(H937," "))</f>
        <v>OPPPP</v>
      </c>
      <c r="J937" t="str">
        <f ca="1"/>
        <v>226</v>
      </c>
      <c r="K937">
        <f t="shared" ca="1" si="613"/>
        <v>226</v>
      </c>
      <c r="L937">
        <f ca="1"/>
        <v>925</v>
      </c>
      <c r="M937" t="str">
        <f t="shared" ca="1" si="600"/>
        <v>KAAAA</v>
      </c>
      <c r="N937">
        <f t="shared" ca="1" si="592"/>
        <v>0</v>
      </c>
      <c r="O937">
        <f t="shared" ref="O937:AA946" ca="1" si="632">IF($C937=0,"",(LEN($M937)-LEN(SUBSTITUTE($M937,O$11,""))))</f>
        <v>0</v>
      </c>
      <c r="P937">
        <f t="shared" ca="1" si="632"/>
        <v>0</v>
      </c>
      <c r="Q937">
        <f t="shared" ca="1" si="632"/>
        <v>0</v>
      </c>
      <c r="R937">
        <f t="shared" ca="1" si="632"/>
        <v>0</v>
      </c>
      <c r="S937">
        <f t="shared" ca="1" si="632"/>
        <v>0</v>
      </c>
      <c r="T937">
        <f t="shared" ca="1" si="632"/>
        <v>0</v>
      </c>
      <c r="U937">
        <f t="shared" ca="1" si="632"/>
        <v>0</v>
      </c>
      <c r="V937">
        <f t="shared" ca="1" si="632"/>
        <v>0</v>
      </c>
      <c r="W937">
        <f t="shared" ca="1" si="632"/>
        <v>0</v>
      </c>
      <c r="X937">
        <f t="shared" ca="1" si="632"/>
        <v>0</v>
      </c>
      <c r="Y937">
        <f t="shared" ca="1" si="632"/>
        <v>0</v>
      </c>
      <c r="Z937">
        <f t="shared" ca="1" si="632"/>
        <v>1</v>
      </c>
      <c r="AA937">
        <f t="shared" ca="1" si="632"/>
        <v>4</v>
      </c>
      <c r="AB937">
        <f t="shared" ca="1" si="614"/>
        <v>5</v>
      </c>
      <c r="AC937" t="b">
        <f t="shared" ca="1" si="601"/>
        <v>0</v>
      </c>
      <c r="AD937" t="b">
        <f t="shared" ca="1" si="602"/>
        <v>1</v>
      </c>
      <c r="AE937" t="b">
        <f t="shared" ca="1" si="603"/>
        <v>0</v>
      </c>
      <c r="AF937" t="b">
        <f t="shared" ca="1" si="604"/>
        <v>0</v>
      </c>
      <c r="AG937" t="b">
        <f t="shared" ca="1" si="605"/>
        <v>0</v>
      </c>
      <c r="AH937" t="b">
        <f t="shared" ca="1" si="606"/>
        <v>0</v>
      </c>
      <c r="AI937" t="b">
        <f t="shared" ca="1" si="607"/>
        <v>0</v>
      </c>
      <c r="AJ937">
        <f t="shared" ca="1" si="615"/>
        <v>1</v>
      </c>
      <c r="AK937">
        <f t="shared" ca="1" si="608"/>
        <v>60925</v>
      </c>
      <c r="AL937">
        <f t="shared" ca="1" si="609"/>
        <v>991</v>
      </c>
      <c r="AM937" s="19">
        <f t="shared" ca="1" si="610"/>
        <v>223966</v>
      </c>
      <c r="AN937" t="str">
        <f ca="1">IF($C937=0,"",
VLOOKUP(MID($E937,1,1),TRANSF2,2,FALSE)
&amp; VLOOKUP(MID($E937,2,1),TRANSF2,2,FALSE)
&amp; VLOOKUP(MID($E937,3,1),TRANSF2,2,FALSE)
&amp; VLOOKUP(MID($E937,4,1),TRANSF2,2,FALSE)
&amp; VLOOKUP(MID($E937,5,1),TRANSF2,2,FALSE)
)</f>
        <v>BBNGD</v>
      </c>
      <c r="AO937" t="str">
        <f t="shared" ca="1" si="616"/>
        <v>BBNGD 868</v>
      </c>
      <c r="AP937" t="str">
        <f ca="1"/>
        <v>OPPPP 226</v>
      </c>
      <c r="AQ937" t="str" cm="1">
        <f t="array" aca="1" ref="AQ937:AR937" ca="1">IF($C937=0,"",_xlfn.TEXTSPLIT(AP937," "))</f>
        <v>OPPPP</v>
      </c>
      <c r="AR937" t="str">
        <f ca="1"/>
        <v>226</v>
      </c>
      <c r="AS937">
        <f t="shared" ca="1" si="617"/>
        <v>226</v>
      </c>
      <c r="AT937">
        <f ca="1"/>
        <v>925</v>
      </c>
      <c r="AU937" t="str">
        <f ca="1">IF($C937=0,"",
VLOOKUP(MID(AQ937,1,1),REVTRANS2,2,FALSE)
&amp; VLOOKUP(MID(AQ937,2,1),REVTRANS2,2,FALSE)
&amp; VLOOKUP(MID(AQ937,3,1),REVTRANS2,2,FALSE)
&amp; VLOOKUP(MID(AQ937,4,1),REVTRANS2,2,FALSE)
&amp; VLOOKUP(MID(AQ937,5,1),REVTRANS2,2,FALSE)
)</f>
        <v>KAAAA</v>
      </c>
      <c r="AV937">
        <f t="shared" ca="1" si="631"/>
        <v>0</v>
      </c>
      <c r="AW937">
        <f t="shared" ca="1" si="631"/>
        <v>0</v>
      </c>
      <c r="AX937">
        <f t="shared" ca="1" si="631"/>
        <v>0</v>
      </c>
      <c r="AY937">
        <f t="shared" ca="1" si="631"/>
        <v>0</v>
      </c>
      <c r="AZ937">
        <f t="shared" ca="1" si="631"/>
        <v>0</v>
      </c>
      <c r="BA937">
        <f t="shared" ca="1" si="631"/>
        <v>0</v>
      </c>
      <c r="BB937">
        <f t="shared" ca="1" si="631"/>
        <v>0</v>
      </c>
      <c r="BC937">
        <f t="shared" ca="1" si="631"/>
        <v>0</v>
      </c>
      <c r="BD937">
        <f t="shared" ca="1" si="631"/>
        <v>0</v>
      </c>
      <c r="BE937">
        <f t="shared" ca="1" si="631"/>
        <v>0</v>
      </c>
      <c r="BF937">
        <f t="shared" ca="1" si="631"/>
        <v>0</v>
      </c>
      <c r="BG937">
        <f t="shared" ca="1" si="631"/>
        <v>1</v>
      </c>
      <c r="BH937">
        <f t="shared" ca="1" si="631"/>
        <v>4</v>
      </c>
      <c r="BI937" s="37">
        <f t="shared" ca="1" si="631"/>
        <v>0</v>
      </c>
      <c r="BJ937" t="b">
        <f t="shared" ca="1" si="618"/>
        <v>0</v>
      </c>
      <c r="BK937" t="b">
        <f t="shared" ca="1" si="619"/>
        <v>1</v>
      </c>
      <c r="BL937" t="b">
        <f t="shared" ca="1" si="620"/>
        <v>0</v>
      </c>
      <c r="BM937" t="b">
        <f t="shared" ca="1" si="621"/>
        <v>0</v>
      </c>
      <c r="BN937" t="b">
        <f t="shared" ca="1" si="622"/>
        <v>0</v>
      </c>
      <c r="BO937" t="b">
        <f t="shared" ca="1" si="623"/>
        <v>0</v>
      </c>
      <c r="BP937" t="b">
        <f t="shared" ca="1" si="624"/>
        <v>0</v>
      </c>
      <c r="BQ937">
        <f t="shared" ca="1" si="625"/>
        <v>1</v>
      </c>
      <c r="BR937">
        <f t="shared" ca="1" si="626"/>
        <v>60925</v>
      </c>
      <c r="BS937" cm="1">
        <f t="array" aca="1" ref="BS937" ca="1">IF($C937=0,"",RANK(BR937,OFFSET(KKK,0,0,LAST,1),-1))</f>
        <v>957</v>
      </c>
      <c r="BT937" s="19">
        <f t="shared" ca="1" si="627"/>
        <v>216282</v>
      </c>
    </row>
    <row r="938" spans="1:72">
      <c r="A938">
        <v>926</v>
      </c>
      <c r="C938" s="9" t="str">
        <f t="shared" ca="1" si="596"/>
        <v>25255 871</v>
      </c>
      <c r="D938">
        <f t="shared" ca="1" si="598"/>
        <v>9</v>
      </c>
      <c r="E938" t="str">
        <f t="shared" ca="1" si="611"/>
        <v>25255</v>
      </c>
      <c r="F938" t="str">
        <f t="shared" ca="1" si="599"/>
        <v>BEBEE</v>
      </c>
      <c r="G938" t="str">
        <f t="shared" ca="1" si="612"/>
        <v>BEBEE 871</v>
      </c>
      <c r="H938" t="str">
        <f ca="1"/>
        <v>PBCEC 688</v>
      </c>
      <c r="I938" t="str" cm="1">
        <f t="array" aca="1" ref="I938:J938" ca="1">IF($C938=0,"",_xlfn.TEXTSPLIT(H938," "))</f>
        <v>PBCEC</v>
      </c>
      <c r="J938" t="str">
        <f ca="1"/>
        <v>688</v>
      </c>
      <c r="K938">
        <f t="shared" ca="1" si="613"/>
        <v>688</v>
      </c>
      <c r="L938">
        <f ca="1"/>
        <v>926</v>
      </c>
      <c r="M938" t="str">
        <f t="shared" ca="1" si="600"/>
        <v>A2353</v>
      </c>
      <c r="N938">
        <f t="shared" ca="1" si="592"/>
        <v>0</v>
      </c>
      <c r="O938">
        <f t="shared" ca="1" si="632"/>
        <v>1</v>
      </c>
      <c r="P938">
        <f t="shared" ca="1" si="632"/>
        <v>2</v>
      </c>
      <c r="Q938">
        <f t="shared" ca="1" si="632"/>
        <v>0</v>
      </c>
      <c r="R938">
        <f t="shared" ca="1" si="632"/>
        <v>1</v>
      </c>
      <c r="S938">
        <f t="shared" ca="1" si="632"/>
        <v>0</v>
      </c>
      <c r="T938">
        <f t="shared" ca="1" si="632"/>
        <v>0</v>
      </c>
      <c r="U938">
        <f t="shared" ca="1" si="632"/>
        <v>0</v>
      </c>
      <c r="V938">
        <f t="shared" ca="1" si="632"/>
        <v>0</v>
      </c>
      <c r="W938">
        <f t="shared" ca="1" si="632"/>
        <v>0</v>
      </c>
      <c r="X938">
        <f t="shared" ca="1" si="632"/>
        <v>0</v>
      </c>
      <c r="Y938">
        <f t="shared" ca="1" si="632"/>
        <v>0</v>
      </c>
      <c r="Z938">
        <f t="shared" ca="1" si="632"/>
        <v>0</v>
      </c>
      <c r="AA938">
        <f t="shared" ca="1" si="632"/>
        <v>1</v>
      </c>
      <c r="AB938">
        <f t="shared" ca="1" si="614"/>
        <v>5</v>
      </c>
      <c r="AC938" t="b">
        <f t="shared" ca="1" si="601"/>
        <v>0</v>
      </c>
      <c r="AD938" t="b">
        <f t="shared" ca="1" si="602"/>
        <v>0</v>
      </c>
      <c r="AE938" t="b">
        <f t="shared" ca="1" si="603"/>
        <v>0</v>
      </c>
      <c r="AF938" t="b">
        <f t="shared" ca="1" si="604"/>
        <v>0</v>
      </c>
      <c r="AG938" t="b">
        <f t="shared" ca="1" si="605"/>
        <v>0</v>
      </c>
      <c r="AH938" t="b">
        <f t="shared" ca="1" si="606"/>
        <v>1</v>
      </c>
      <c r="AI938" t="b">
        <f t="shared" ca="1" si="607"/>
        <v>0</v>
      </c>
      <c r="AJ938">
        <f t="shared" ca="1" si="615"/>
        <v>1</v>
      </c>
      <c r="AK938">
        <f t="shared" ca="1" si="608"/>
        <v>20926</v>
      </c>
      <c r="AL938">
        <f t="shared" ca="1" si="609"/>
        <v>423</v>
      </c>
      <c r="AM938" s="19">
        <f t="shared" ca="1" si="610"/>
        <v>291024</v>
      </c>
      <c r="AN938" t="str">
        <f ca="1">IF($C938=0,"",
VLOOKUP(MID($E938,1,1),TRANSF2,2,FALSE)
&amp; VLOOKUP(MID($E938,2,1),TRANSF2,2,FALSE)
&amp; VLOOKUP(MID($E938,3,1),TRANSF2,2,FALSE)
&amp; VLOOKUP(MID($E938,4,1),TRANSF2,2,FALSE)
&amp; VLOOKUP(MID($E938,5,1),TRANSF2,2,FALSE)
)</f>
        <v>BEBEE</v>
      </c>
      <c r="AO938" t="str">
        <f t="shared" ca="1" si="616"/>
        <v>BEBEE 871</v>
      </c>
      <c r="AP938" t="str">
        <f ca="1"/>
        <v>PAEDF 2</v>
      </c>
      <c r="AQ938" t="str" cm="1">
        <f t="array" aca="1" ref="AQ938:AR938" ca="1">IF($C938=0,"",_xlfn.TEXTSPLIT(AP938," "))</f>
        <v>PAEDF</v>
      </c>
      <c r="AR938" t="str">
        <f ca="1"/>
        <v>2</v>
      </c>
      <c r="AS938">
        <f t="shared" ca="1" si="617"/>
        <v>2</v>
      </c>
      <c r="AT938">
        <f ca="1"/>
        <v>926</v>
      </c>
      <c r="AU938" t="str">
        <f ca="1">IF($C938=0,"",
VLOOKUP(MID(AQ938,1,1),REVTRANS2,2,FALSE)
&amp; VLOOKUP(MID(AQ938,2,1),REVTRANS2,2,FALSE)
&amp; VLOOKUP(MID(AQ938,3,1),REVTRANS2,2,FALSE)
&amp; VLOOKUP(MID(AQ938,4,1),REVTRANS2,2,FALSE)
&amp; VLOOKUP(MID(AQ938,5,1),REVTRANS2,2,FALSE)
)</f>
        <v>AJ546</v>
      </c>
      <c r="AV938">
        <f t="shared" ca="1" si="631"/>
        <v>0</v>
      </c>
      <c r="AW938">
        <f t="shared" ca="1" si="631"/>
        <v>0</v>
      </c>
      <c r="AX938">
        <f t="shared" ca="1" si="631"/>
        <v>0</v>
      </c>
      <c r="AY938">
        <f t="shared" ca="1" si="631"/>
        <v>1</v>
      </c>
      <c r="AZ938">
        <f t="shared" ca="1" si="631"/>
        <v>1</v>
      </c>
      <c r="BA938">
        <f t="shared" ca="1" si="631"/>
        <v>1</v>
      </c>
      <c r="BB938">
        <f t="shared" ca="1" si="631"/>
        <v>0</v>
      </c>
      <c r="BC938">
        <f t="shared" ca="1" si="631"/>
        <v>0</v>
      </c>
      <c r="BD938">
        <f t="shared" ca="1" si="631"/>
        <v>0</v>
      </c>
      <c r="BE938">
        <f t="shared" ca="1" si="631"/>
        <v>0</v>
      </c>
      <c r="BF938">
        <f t="shared" ca="1" si="631"/>
        <v>0</v>
      </c>
      <c r="BG938">
        <f t="shared" ca="1" si="631"/>
        <v>0</v>
      </c>
      <c r="BH938">
        <f t="shared" ca="1" si="631"/>
        <v>1</v>
      </c>
      <c r="BI938" s="37">
        <f t="shared" ca="1" si="631"/>
        <v>1</v>
      </c>
      <c r="BJ938" t="b">
        <f t="shared" ca="1" si="618"/>
        <v>0</v>
      </c>
      <c r="BK938" t="b">
        <f t="shared" ca="1" si="619"/>
        <v>0</v>
      </c>
      <c r="BL938" t="b">
        <f t="shared" ca="1" si="620"/>
        <v>0</v>
      </c>
      <c r="BM938" t="b">
        <f t="shared" ca="1" si="621"/>
        <v>0</v>
      </c>
      <c r="BN938" t="b">
        <f t="shared" ca="1" si="622"/>
        <v>0</v>
      </c>
      <c r="BO938" t="b">
        <f t="shared" ca="1" si="623"/>
        <v>1</v>
      </c>
      <c r="BP938" t="b">
        <f t="shared" ca="1" si="624"/>
        <v>0</v>
      </c>
      <c r="BQ938">
        <f t="shared" ca="1" si="625"/>
        <v>1</v>
      </c>
      <c r="BR938">
        <f t="shared" ca="1" si="626"/>
        <v>20926</v>
      </c>
      <c r="BS938" cm="1">
        <f t="array" aca="1" ref="BS938" ca="1">IF($C938=0,"",RANK(BR938,OFFSET(KKK,0,0,LAST,1),-1))</f>
        <v>312</v>
      </c>
      <c r="BT938" s="19">
        <f t="shared" ca="1" si="627"/>
        <v>624</v>
      </c>
    </row>
    <row r="939" spans="1:72">
      <c r="A939">
        <v>927</v>
      </c>
      <c r="C939" s="9" t="str">
        <f t="shared" ca="1" si="596"/>
        <v>5TTJ5 797</v>
      </c>
      <c r="D939">
        <f t="shared" ca="1" si="598"/>
        <v>9</v>
      </c>
      <c r="E939" t="str">
        <f t="shared" ca="1" si="611"/>
        <v>5TTJ5</v>
      </c>
      <c r="F939" t="str">
        <f t="shared" ca="1" si="599"/>
        <v>ELLME</v>
      </c>
      <c r="G939" t="str">
        <f t="shared" ca="1" si="612"/>
        <v>ELLME 797</v>
      </c>
      <c r="H939" t="str">
        <f ca="1"/>
        <v>PBELD 880</v>
      </c>
      <c r="I939" t="str" cm="1">
        <f t="array" aca="1" ref="I939:J939" ca="1">IF($C939=0,"",_xlfn.TEXTSPLIT(H939," "))</f>
        <v>PBELD</v>
      </c>
      <c r="J939" t="str">
        <f ca="1"/>
        <v>880</v>
      </c>
      <c r="K939">
        <f t="shared" ca="1" si="613"/>
        <v>880</v>
      </c>
      <c r="L939">
        <f ca="1"/>
        <v>927</v>
      </c>
      <c r="M939" t="str">
        <f t="shared" ca="1" si="600"/>
        <v>A25T4</v>
      </c>
      <c r="N939">
        <f t="shared" ca="1" si="592"/>
        <v>0</v>
      </c>
      <c r="O939">
        <f t="shared" ca="1" si="632"/>
        <v>1</v>
      </c>
      <c r="P939">
        <f t="shared" ca="1" si="632"/>
        <v>0</v>
      </c>
      <c r="Q939">
        <f t="shared" ca="1" si="632"/>
        <v>1</v>
      </c>
      <c r="R939">
        <f t="shared" ca="1" si="632"/>
        <v>1</v>
      </c>
      <c r="S939">
        <f t="shared" ca="1" si="632"/>
        <v>0</v>
      </c>
      <c r="T939">
        <f t="shared" ca="1" si="632"/>
        <v>0</v>
      </c>
      <c r="U939">
        <f t="shared" ca="1" si="632"/>
        <v>0</v>
      </c>
      <c r="V939">
        <f t="shared" ca="1" si="632"/>
        <v>0</v>
      </c>
      <c r="W939">
        <f t="shared" ca="1" si="632"/>
        <v>1</v>
      </c>
      <c r="X939">
        <f t="shared" ca="1" si="632"/>
        <v>0</v>
      </c>
      <c r="Y939">
        <f t="shared" ca="1" si="632"/>
        <v>0</v>
      </c>
      <c r="Z939">
        <f t="shared" ca="1" si="632"/>
        <v>0</v>
      </c>
      <c r="AA939">
        <f t="shared" ca="1" si="632"/>
        <v>1</v>
      </c>
      <c r="AB939">
        <f t="shared" ca="1" si="614"/>
        <v>5</v>
      </c>
      <c r="AC939" t="b">
        <f t="shared" ca="1" si="601"/>
        <v>0</v>
      </c>
      <c r="AD939" t="b">
        <f t="shared" ca="1" si="602"/>
        <v>0</v>
      </c>
      <c r="AE939" t="b">
        <f t="shared" ca="1" si="603"/>
        <v>0</v>
      </c>
      <c r="AF939" t="b">
        <f t="shared" ca="1" si="604"/>
        <v>0</v>
      </c>
      <c r="AG939" t="b">
        <f t="shared" ca="1" si="605"/>
        <v>0</v>
      </c>
      <c r="AH939" t="b">
        <f t="shared" ca="1" si="606"/>
        <v>0</v>
      </c>
      <c r="AI939" t="b">
        <f t="shared" ca="1" si="607"/>
        <v>1</v>
      </c>
      <c r="AJ939">
        <f t="shared" ca="1" si="615"/>
        <v>1</v>
      </c>
      <c r="AK939">
        <f t="shared" ca="1" si="608"/>
        <v>10927</v>
      </c>
      <c r="AL939">
        <f t="shared" ca="1" si="609"/>
        <v>176</v>
      </c>
      <c r="AM939" s="19">
        <f t="shared" ca="1" si="610"/>
        <v>154880</v>
      </c>
      <c r="AN939" t="str">
        <f ca="1">IF($C939=0,"",
VLOOKUP(MID($E939,1,1),TRANSF2,2,FALSE)
&amp; VLOOKUP(MID($E939,2,1),TRANSF2,2,FALSE)
&amp; VLOOKUP(MID($E939,3,1),TRANSF2,2,FALSE)
&amp; VLOOKUP(MID($E939,4,1),TRANSF2,2,FALSE)
&amp; VLOOKUP(MID($E939,5,1),TRANSF2,2,FALSE)
)</f>
        <v>ELLAE</v>
      </c>
      <c r="AO939" t="str">
        <f t="shared" ca="1" si="616"/>
        <v>ELLAE 797</v>
      </c>
      <c r="AP939" t="str">
        <f ca="1"/>
        <v>PALLL 541</v>
      </c>
      <c r="AQ939" t="str" cm="1">
        <f t="array" aca="1" ref="AQ939:AR939" ca="1">IF($C939=0,"",_xlfn.TEXTSPLIT(AP939," "))</f>
        <v>PALLL</v>
      </c>
      <c r="AR939" t="str">
        <f ca="1"/>
        <v>541</v>
      </c>
      <c r="AS939">
        <f t="shared" ca="1" si="617"/>
        <v>541</v>
      </c>
      <c r="AT939">
        <f ca="1"/>
        <v>927</v>
      </c>
      <c r="AU939" t="str">
        <f ca="1">IF($C939=0,"",
VLOOKUP(MID(AQ939,1,1),REVTRANS2,2,FALSE)
&amp; VLOOKUP(MID(AQ939,2,1),REVTRANS2,2,FALSE)
&amp; VLOOKUP(MID(AQ939,3,1),REVTRANS2,2,FALSE)
&amp; VLOOKUP(MID(AQ939,4,1),REVTRANS2,2,FALSE)
&amp; VLOOKUP(MID(AQ939,5,1),REVTRANS2,2,FALSE)
)</f>
        <v>AJTTT</v>
      </c>
      <c r="AV939">
        <f t="shared" ca="1" si="631"/>
        <v>0</v>
      </c>
      <c r="AW939">
        <f t="shared" ca="1" si="631"/>
        <v>0</v>
      </c>
      <c r="AX939">
        <f t="shared" ca="1" si="631"/>
        <v>0</v>
      </c>
      <c r="AY939">
        <f t="shared" ca="1" si="631"/>
        <v>0</v>
      </c>
      <c r="AZ939">
        <f t="shared" ca="1" si="631"/>
        <v>0</v>
      </c>
      <c r="BA939">
        <f t="shared" ca="1" si="631"/>
        <v>0</v>
      </c>
      <c r="BB939">
        <f t="shared" ca="1" si="631"/>
        <v>0</v>
      </c>
      <c r="BC939">
        <f t="shared" ca="1" si="631"/>
        <v>0</v>
      </c>
      <c r="BD939">
        <f t="shared" ca="1" si="631"/>
        <v>0</v>
      </c>
      <c r="BE939">
        <f t="shared" ca="1" si="631"/>
        <v>3</v>
      </c>
      <c r="BF939">
        <f t="shared" ca="1" si="631"/>
        <v>0</v>
      </c>
      <c r="BG939">
        <f t="shared" ca="1" si="631"/>
        <v>0</v>
      </c>
      <c r="BH939">
        <f t="shared" ca="1" si="631"/>
        <v>1</v>
      </c>
      <c r="BI939" s="37">
        <f t="shared" ca="1" si="631"/>
        <v>1</v>
      </c>
      <c r="BJ939" t="b">
        <f t="shared" ca="1" si="618"/>
        <v>0</v>
      </c>
      <c r="BK939" t="b">
        <f t="shared" ca="1" si="619"/>
        <v>1</v>
      </c>
      <c r="BL939" t="b">
        <f t="shared" ca="1" si="620"/>
        <v>0</v>
      </c>
      <c r="BM939" t="b">
        <f t="shared" ca="1" si="621"/>
        <v>0</v>
      </c>
      <c r="BN939" t="b">
        <f t="shared" ca="1" si="622"/>
        <v>0</v>
      </c>
      <c r="BO939" t="b">
        <f t="shared" ca="1" si="623"/>
        <v>0</v>
      </c>
      <c r="BP939" t="b">
        <f t="shared" ca="1" si="624"/>
        <v>0</v>
      </c>
      <c r="BQ939">
        <f t="shared" ca="1" si="625"/>
        <v>1</v>
      </c>
      <c r="BR939">
        <f t="shared" ca="1" si="626"/>
        <v>60927</v>
      </c>
      <c r="BS939" cm="1">
        <f t="array" aca="1" ref="BS939" ca="1">IF($C939=0,"",RANK(BR939,OFFSET(KKK,0,0,LAST,1),-1))</f>
        <v>958</v>
      </c>
      <c r="BT939" s="19">
        <f t="shared" ca="1" si="627"/>
        <v>518278</v>
      </c>
    </row>
    <row r="940" spans="1:72">
      <c r="A940">
        <v>928</v>
      </c>
      <c r="C940" s="9" t="str">
        <f t="shared" ca="1" si="596"/>
        <v>93J7A 784</v>
      </c>
      <c r="D940">
        <f t="shared" ca="1" si="598"/>
        <v>9</v>
      </c>
      <c r="E940" t="str">
        <f t="shared" ca="1" si="611"/>
        <v>93J7A</v>
      </c>
      <c r="F940" t="str">
        <f t="shared" ca="1" si="599"/>
        <v>ICMGP</v>
      </c>
      <c r="G940" t="str">
        <f t="shared" ca="1" si="612"/>
        <v>ICMGP 784</v>
      </c>
      <c r="H940" t="str">
        <f ca="1"/>
        <v>PBFNG 666</v>
      </c>
      <c r="I940" t="str" cm="1">
        <f t="array" aca="1" ref="I940:J940" ca="1">IF($C940=0,"",_xlfn.TEXTSPLIT(H940," "))</f>
        <v>PBFNG</v>
      </c>
      <c r="J940" t="str">
        <f ca="1"/>
        <v>666</v>
      </c>
      <c r="K940">
        <f t="shared" ca="1" si="613"/>
        <v>666</v>
      </c>
      <c r="L940">
        <f ca="1"/>
        <v>928</v>
      </c>
      <c r="M940" t="str">
        <f t="shared" ca="1" si="600"/>
        <v>A26Q7</v>
      </c>
      <c r="N940">
        <f t="shared" ca="1" si="592"/>
        <v>0</v>
      </c>
      <c r="O940">
        <f t="shared" ca="1" si="632"/>
        <v>1</v>
      </c>
      <c r="P940">
        <f t="shared" ca="1" si="632"/>
        <v>0</v>
      </c>
      <c r="Q940">
        <f t="shared" ca="1" si="632"/>
        <v>0</v>
      </c>
      <c r="R940">
        <f t="shared" ca="1" si="632"/>
        <v>0</v>
      </c>
      <c r="S940">
        <f t="shared" ca="1" si="632"/>
        <v>1</v>
      </c>
      <c r="T940">
        <f t="shared" ca="1" si="632"/>
        <v>1</v>
      </c>
      <c r="U940">
        <f t="shared" ca="1" si="632"/>
        <v>0</v>
      </c>
      <c r="V940">
        <f t="shared" ca="1" si="632"/>
        <v>0</v>
      </c>
      <c r="W940">
        <f t="shared" ca="1" si="632"/>
        <v>0</v>
      </c>
      <c r="X940">
        <f t="shared" ca="1" si="632"/>
        <v>0</v>
      </c>
      <c r="Y940">
        <f t="shared" ca="1" si="632"/>
        <v>1</v>
      </c>
      <c r="Z940">
        <f t="shared" ca="1" si="632"/>
        <v>0</v>
      </c>
      <c r="AA940">
        <f t="shared" ca="1" si="632"/>
        <v>1</v>
      </c>
      <c r="AB940">
        <f t="shared" ca="1" si="614"/>
        <v>5</v>
      </c>
      <c r="AC940" t="b">
        <f t="shared" ca="1" si="601"/>
        <v>0</v>
      </c>
      <c r="AD940" t="b">
        <f t="shared" ca="1" si="602"/>
        <v>0</v>
      </c>
      <c r="AE940" t="b">
        <f t="shared" ca="1" si="603"/>
        <v>0</v>
      </c>
      <c r="AF940" t="b">
        <f t="shared" ca="1" si="604"/>
        <v>0</v>
      </c>
      <c r="AG940" t="b">
        <f t="shared" ca="1" si="605"/>
        <v>0</v>
      </c>
      <c r="AH940" t="b">
        <f t="shared" ca="1" si="606"/>
        <v>0</v>
      </c>
      <c r="AI940" t="b">
        <f t="shared" ca="1" si="607"/>
        <v>1</v>
      </c>
      <c r="AJ940">
        <f t="shared" ca="1" si="615"/>
        <v>1</v>
      </c>
      <c r="AK940">
        <f t="shared" ca="1" si="608"/>
        <v>10928</v>
      </c>
      <c r="AL940">
        <f t="shared" ca="1" si="609"/>
        <v>177</v>
      </c>
      <c r="AM940" s="19">
        <f t="shared" ca="1" si="610"/>
        <v>117882</v>
      </c>
      <c r="AN940" t="str">
        <f ca="1">IF($C940=0,"",
VLOOKUP(MID($E940,1,1),TRANSF2,2,FALSE)
&amp; VLOOKUP(MID($E940,2,1),TRANSF2,2,FALSE)
&amp; VLOOKUP(MID($E940,3,1),TRANSF2,2,FALSE)
&amp; VLOOKUP(MID($E940,4,1),TRANSF2,2,FALSE)
&amp; VLOOKUP(MID($E940,5,1),TRANSF2,2,FALSE)
)</f>
        <v>ICAGP</v>
      </c>
      <c r="AO940" t="str">
        <f t="shared" ca="1" si="616"/>
        <v>ICAGP 784</v>
      </c>
      <c r="AP940" t="str">
        <f ca="1"/>
        <v>PBABP 595</v>
      </c>
      <c r="AQ940" t="str" cm="1">
        <f t="array" aca="1" ref="AQ940:AR940" ca="1">IF($C940=0,"",_xlfn.TEXTSPLIT(AP940," "))</f>
        <v>PBABP</v>
      </c>
      <c r="AR940" t="str">
        <f ca="1"/>
        <v>595</v>
      </c>
      <c r="AS940">
        <f t="shared" ca="1" si="617"/>
        <v>595</v>
      </c>
      <c r="AT940">
        <f ca="1"/>
        <v>928</v>
      </c>
      <c r="AU940" t="str">
        <f ca="1">IF($C940=0,"",
VLOOKUP(MID(AQ940,1,1),REVTRANS2,2,FALSE)
&amp; VLOOKUP(MID(AQ940,2,1),REVTRANS2,2,FALSE)
&amp; VLOOKUP(MID(AQ940,3,1),REVTRANS2,2,FALSE)
&amp; VLOOKUP(MID(AQ940,4,1),REVTRANS2,2,FALSE)
&amp; VLOOKUP(MID(AQ940,5,1),REVTRANS2,2,FALSE)
)</f>
        <v>A2J2A</v>
      </c>
      <c r="AV940">
        <f t="shared" ca="1" si="631"/>
        <v>0</v>
      </c>
      <c r="AW940">
        <f t="shared" ca="1" si="631"/>
        <v>2</v>
      </c>
      <c r="AX940">
        <f t="shared" ca="1" si="631"/>
        <v>0</v>
      </c>
      <c r="AY940">
        <f t="shared" ca="1" si="631"/>
        <v>0</v>
      </c>
      <c r="AZ940">
        <f t="shared" ca="1" si="631"/>
        <v>0</v>
      </c>
      <c r="BA940">
        <f t="shared" ca="1" si="631"/>
        <v>0</v>
      </c>
      <c r="BB940">
        <f t="shared" ca="1" si="631"/>
        <v>0</v>
      </c>
      <c r="BC940">
        <f t="shared" ca="1" si="631"/>
        <v>0</v>
      </c>
      <c r="BD940">
        <f t="shared" ca="1" si="631"/>
        <v>0</v>
      </c>
      <c r="BE940">
        <f t="shared" ca="1" si="631"/>
        <v>0</v>
      </c>
      <c r="BF940">
        <f t="shared" ca="1" si="631"/>
        <v>0</v>
      </c>
      <c r="BG940">
        <f t="shared" ca="1" si="631"/>
        <v>0</v>
      </c>
      <c r="BH940">
        <f t="shared" ca="1" si="631"/>
        <v>2</v>
      </c>
      <c r="BI940" s="37">
        <f t="shared" ca="1" si="631"/>
        <v>1</v>
      </c>
      <c r="BJ940" t="b">
        <f t="shared" ca="1" si="618"/>
        <v>0</v>
      </c>
      <c r="BK940" t="b">
        <f t="shared" ca="1" si="619"/>
        <v>0</v>
      </c>
      <c r="BL940" t="b">
        <f t="shared" ca="1" si="620"/>
        <v>1</v>
      </c>
      <c r="BM940" t="b">
        <f t="shared" ca="1" si="621"/>
        <v>0</v>
      </c>
      <c r="BN940" t="b">
        <f t="shared" ca="1" si="622"/>
        <v>0</v>
      </c>
      <c r="BO940" t="b">
        <f t="shared" ca="1" si="623"/>
        <v>0</v>
      </c>
      <c r="BP940" t="b">
        <f t="shared" ca="1" si="624"/>
        <v>0</v>
      </c>
      <c r="BQ940">
        <f t="shared" ca="1" si="625"/>
        <v>1</v>
      </c>
      <c r="BR940">
        <f t="shared" ca="1" si="626"/>
        <v>50928</v>
      </c>
      <c r="BS940" cm="1">
        <f t="array" aca="1" ref="BS940" ca="1">IF($C940=0,"",RANK(BR940,OFFSET(KKK,0,0,LAST,1),-1))</f>
        <v>797</v>
      </c>
      <c r="BT940" s="19">
        <f t="shared" ca="1" si="627"/>
        <v>474215</v>
      </c>
    </row>
    <row r="941" spans="1:72">
      <c r="A941">
        <v>929</v>
      </c>
      <c r="C941" s="9" t="str">
        <f t="shared" ca="1" si="596"/>
        <v>AAAQ8 357</v>
      </c>
      <c r="D941">
        <f t="shared" ca="1" si="598"/>
        <v>9</v>
      </c>
      <c r="E941" t="str">
        <f t="shared" ca="1" si="611"/>
        <v>AAAQ8</v>
      </c>
      <c r="F941" t="str">
        <f t="shared" ca="1" si="599"/>
        <v>PPPNH</v>
      </c>
      <c r="G941" t="str">
        <f t="shared" ca="1" si="612"/>
        <v>PPPNH 357</v>
      </c>
      <c r="H941" t="str">
        <f ca="1"/>
        <v>PBGBG 410</v>
      </c>
      <c r="I941" t="str" cm="1">
        <f t="array" aca="1" ref="I941:J941" ca="1">IF($C941=0,"",_xlfn.TEXTSPLIT(H941," "))</f>
        <v>PBGBG</v>
      </c>
      <c r="J941" t="str">
        <f ca="1"/>
        <v>410</v>
      </c>
      <c r="K941">
        <f t="shared" ca="1" si="613"/>
        <v>410</v>
      </c>
      <c r="L941">
        <f ca="1"/>
        <v>929</v>
      </c>
      <c r="M941" t="str">
        <f t="shared" ca="1" si="600"/>
        <v>A2727</v>
      </c>
      <c r="N941">
        <f t="shared" ca="1" si="592"/>
        <v>0</v>
      </c>
      <c r="O941">
        <f t="shared" ca="1" si="632"/>
        <v>2</v>
      </c>
      <c r="P941">
        <f t="shared" ca="1" si="632"/>
        <v>0</v>
      </c>
      <c r="Q941">
        <f t="shared" ca="1" si="632"/>
        <v>0</v>
      </c>
      <c r="R941">
        <f t="shared" ca="1" si="632"/>
        <v>0</v>
      </c>
      <c r="S941">
        <f t="shared" ca="1" si="632"/>
        <v>0</v>
      </c>
      <c r="T941">
        <f t="shared" ca="1" si="632"/>
        <v>2</v>
      </c>
      <c r="U941">
        <f t="shared" ca="1" si="632"/>
        <v>0</v>
      </c>
      <c r="V941">
        <f t="shared" ca="1" si="632"/>
        <v>0</v>
      </c>
      <c r="W941">
        <f t="shared" ca="1" si="632"/>
        <v>0</v>
      </c>
      <c r="X941">
        <f t="shared" ca="1" si="632"/>
        <v>0</v>
      </c>
      <c r="Y941">
        <f t="shared" ca="1" si="632"/>
        <v>0</v>
      </c>
      <c r="Z941">
        <f t="shared" ca="1" si="632"/>
        <v>0</v>
      </c>
      <c r="AA941">
        <f t="shared" ca="1" si="632"/>
        <v>1</v>
      </c>
      <c r="AB941">
        <f t="shared" ca="1" si="614"/>
        <v>5</v>
      </c>
      <c r="AC941" t="b">
        <f t="shared" ca="1" si="601"/>
        <v>0</v>
      </c>
      <c r="AD941" t="b">
        <f t="shared" ca="1" si="602"/>
        <v>0</v>
      </c>
      <c r="AE941" t="b">
        <f t="shared" ca="1" si="603"/>
        <v>0</v>
      </c>
      <c r="AF941" t="b">
        <f t="shared" ca="1" si="604"/>
        <v>0</v>
      </c>
      <c r="AG941" t="b">
        <f t="shared" ca="1" si="605"/>
        <v>1</v>
      </c>
      <c r="AH941" t="b">
        <f t="shared" ca="1" si="606"/>
        <v>0</v>
      </c>
      <c r="AI941" t="b">
        <f t="shared" ca="1" si="607"/>
        <v>0</v>
      </c>
      <c r="AJ941">
        <f t="shared" ca="1" si="615"/>
        <v>1</v>
      </c>
      <c r="AK941">
        <f t="shared" ca="1" si="608"/>
        <v>30929</v>
      </c>
      <c r="AL941">
        <f t="shared" ca="1" si="609"/>
        <v>608</v>
      </c>
      <c r="AM941" s="19">
        <f t="shared" ca="1" si="610"/>
        <v>249280</v>
      </c>
      <c r="AN941" t="str">
        <f ca="1">IF($C941=0,"",
VLOOKUP(MID($E941,1,1),TRANSF2,2,FALSE)
&amp; VLOOKUP(MID($E941,2,1),TRANSF2,2,FALSE)
&amp; VLOOKUP(MID($E941,3,1),TRANSF2,2,FALSE)
&amp; VLOOKUP(MID($E941,4,1),TRANSF2,2,FALSE)
&amp; VLOOKUP(MID($E941,5,1),TRANSF2,2,FALSE)
)</f>
        <v>PPPNH</v>
      </c>
      <c r="AO941" t="str">
        <f t="shared" ca="1" si="616"/>
        <v>PPPNH 357</v>
      </c>
      <c r="AP941" t="str">
        <f ca="1"/>
        <v>PBAGD 154</v>
      </c>
      <c r="AQ941" t="str" cm="1">
        <f t="array" aca="1" ref="AQ941:AR941" ca="1">IF($C941=0,"",_xlfn.TEXTSPLIT(AP941," "))</f>
        <v>PBAGD</v>
      </c>
      <c r="AR941" t="str">
        <f ca="1"/>
        <v>154</v>
      </c>
      <c r="AS941">
        <f t="shared" ca="1" si="617"/>
        <v>154</v>
      </c>
      <c r="AT941">
        <f ca="1"/>
        <v>929</v>
      </c>
      <c r="AU941" t="str">
        <f ca="1">IF($C941=0,"",
VLOOKUP(MID(AQ941,1,1),REVTRANS2,2,FALSE)
&amp; VLOOKUP(MID(AQ941,2,1),REVTRANS2,2,FALSE)
&amp; VLOOKUP(MID(AQ941,3,1),REVTRANS2,2,FALSE)
&amp; VLOOKUP(MID(AQ941,4,1),REVTRANS2,2,FALSE)
&amp; VLOOKUP(MID(AQ941,5,1),REVTRANS2,2,FALSE)
)</f>
        <v>A2J74</v>
      </c>
      <c r="AV941">
        <f t="shared" ca="1" si="631"/>
        <v>0</v>
      </c>
      <c r="AW941">
        <f t="shared" ca="1" si="631"/>
        <v>1</v>
      </c>
      <c r="AX941">
        <f t="shared" ca="1" si="631"/>
        <v>0</v>
      </c>
      <c r="AY941">
        <f t="shared" ca="1" si="631"/>
        <v>1</v>
      </c>
      <c r="AZ941">
        <f t="shared" ca="1" si="631"/>
        <v>0</v>
      </c>
      <c r="BA941">
        <f t="shared" ca="1" si="631"/>
        <v>0</v>
      </c>
      <c r="BB941">
        <f t="shared" ca="1" si="631"/>
        <v>1</v>
      </c>
      <c r="BC941">
        <f t="shared" ca="1" si="631"/>
        <v>0</v>
      </c>
      <c r="BD941">
        <f t="shared" ca="1" si="631"/>
        <v>0</v>
      </c>
      <c r="BE941">
        <f t="shared" ca="1" si="631"/>
        <v>0</v>
      </c>
      <c r="BF941">
        <f t="shared" ca="1" si="631"/>
        <v>0</v>
      </c>
      <c r="BG941">
        <f t="shared" ca="1" si="631"/>
        <v>0</v>
      </c>
      <c r="BH941">
        <f t="shared" ca="1" si="631"/>
        <v>1</v>
      </c>
      <c r="BI941" s="37">
        <f t="shared" ca="1" si="631"/>
        <v>1</v>
      </c>
      <c r="BJ941" t="b">
        <f t="shared" ca="1" si="618"/>
        <v>0</v>
      </c>
      <c r="BK941" t="b">
        <f t="shared" ca="1" si="619"/>
        <v>0</v>
      </c>
      <c r="BL941" t="b">
        <f t="shared" ca="1" si="620"/>
        <v>0</v>
      </c>
      <c r="BM941" t="b">
        <f t="shared" ca="1" si="621"/>
        <v>0</v>
      </c>
      <c r="BN941" t="b">
        <f t="shared" ca="1" si="622"/>
        <v>0</v>
      </c>
      <c r="BO941" t="b">
        <f t="shared" ca="1" si="623"/>
        <v>1</v>
      </c>
      <c r="BP941" t="b">
        <f t="shared" ca="1" si="624"/>
        <v>0</v>
      </c>
      <c r="BQ941">
        <f t="shared" ca="1" si="625"/>
        <v>1</v>
      </c>
      <c r="BR941">
        <f t="shared" ca="1" si="626"/>
        <v>20929</v>
      </c>
      <c r="BS941" cm="1">
        <f t="array" aca="1" ref="BS941" ca="1">IF($C941=0,"",RANK(BR941,OFFSET(KKK,0,0,LAST,1),-1))</f>
        <v>313</v>
      </c>
      <c r="BT941" s="19">
        <f t="shared" ca="1" si="627"/>
        <v>48202</v>
      </c>
    </row>
    <row r="942" spans="1:72">
      <c r="A942">
        <v>930</v>
      </c>
      <c r="C942" s="9" t="str">
        <f t="shared" ca="1" si="596"/>
        <v>7J727 968</v>
      </c>
      <c r="D942">
        <f t="shared" ca="1" si="598"/>
        <v>9</v>
      </c>
      <c r="E942" t="str">
        <f t="shared" ca="1" si="611"/>
        <v>7J727</v>
      </c>
      <c r="F942" t="str">
        <f t="shared" ca="1" si="599"/>
        <v>GMGBG</v>
      </c>
      <c r="G942" t="str">
        <f t="shared" ca="1" si="612"/>
        <v>GMGBG 968</v>
      </c>
      <c r="H942" t="str">
        <f ca="1"/>
        <v>PBMBP 595</v>
      </c>
      <c r="I942" t="str" cm="1">
        <f t="array" aca="1" ref="I942:J942" ca="1">IF($C942=0,"",_xlfn.TEXTSPLIT(H942," "))</f>
        <v>PBMBP</v>
      </c>
      <c r="J942" t="str">
        <f ca="1"/>
        <v>595</v>
      </c>
      <c r="K942">
        <f t="shared" ca="1" si="613"/>
        <v>595</v>
      </c>
      <c r="L942">
        <f ca="1"/>
        <v>930</v>
      </c>
      <c r="M942" t="str">
        <f t="shared" ca="1" si="600"/>
        <v>A2J2A</v>
      </c>
      <c r="N942">
        <f t="shared" ca="1" si="592"/>
        <v>0</v>
      </c>
      <c r="O942">
        <f t="shared" ca="1" si="632"/>
        <v>2</v>
      </c>
      <c r="P942">
        <f t="shared" ca="1" si="632"/>
        <v>0</v>
      </c>
      <c r="Q942">
        <f t="shared" ca="1" si="632"/>
        <v>0</v>
      </c>
      <c r="R942">
        <f t="shared" ca="1" si="632"/>
        <v>0</v>
      </c>
      <c r="S942">
        <f t="shared" ca="1" si="632"/>
        <v>0</v>
      </c>
      <c r="T942">
        <f t="shared" ca="1" si="632"/>
        <v>0</v>
      </c>
      <c r="U942">
        <f t="shared" ca="1" si="632"/>
        <v>0</v>
      </c>
      <c r="V942">
        <f t="shared" ca="1" si="632"/>
        <v>0</v>
      </c>
      <c r="W942">
        <f t="shared" ca="1" si="632"/>
        <v>0</v>
      </c>
      <c r="X942">
        <f t="shared" ca="1" si="632"/>
        <v>1</v>
      </c>
      <c r="Y942">
        <f t="shared" ca="1" si="632"/>
        <v>0</v>
      </c>
      <c r="Z942">
        <f t="shared" ca="1" si="632"/>
        <v>0</v>
      </c>
      <c r="AA942">
        <f t="shared" ca="1" si="632"/>
        <v>2</v>
      </c>
      <c r="AB942">
        <f t="shared" ca="1" si="614"/>
        <v>5</v>
      </c>
      <c r="AC942" t="b">
        <f t="shared" ca="1" si="601"/>
        <v>0</v>
      </c>
      <c r="AD942" t="b">
        <f t="shared" ca="1" si="602"/>
        <v>0</v>
      </c>
      <c r="AE942" t="b">
        <f t="shared" ca="1" si="603"/>
        <v>0</v>
      </c>
      <c r="AF942" t="b">
        <f t="shared" ca="1" si="604"/>
        <v>0</v>
      </c>
      <c r="AG942" t="b">
        <f t="shared" ca="1" si="605"/>
        <v>1</v>
      </c>
      <c r="AH942" t="b">
        <f t="shared" ca="1" si="606"/>
        <v>0</v>
      </c>
      <c r="AI942" t="b">
        <f t="shared" ca="1" si="607"/>
        <v>0</v>
      </c>
      <c r="AJ942">
        <f t="shared" ca="1" si="615"/>
        <v>1</v>
      </c>
      <c r="AK942">
        <f t="shared" ca="1" si="608"/>
        <v>30930</v>
      </c>
      <c r="AL942">
        <f t="shared" ca="1" si="609"/>
        <v>609</v>
      </c>
      <c r="AM942" s="19">
        <f t="shared" ca="1" si="610"/>
        <v>362355</v>
      </c>
      <c r="AN942" t="str">
        <f ca="1">IF($C942=0,"",
VLOOKUP(MID($E942,1,1),TRANSF2,2,FALSE)
&amp; VLOOKUP(MID($E942,2,1),TRANSF2,2,FALSE)
&amp; VLOOKUP(MID($E942,3,1),TRANSF2,2,FALSE)
&amp; VLOOKUP(MID($E942,4,1),TRANSF2,2,FALSE)
&amp; VLOOKUP(MID($E942,5,1),TRANSF2,2,FALSE)
)</f>
        <v>GAGBG</v>
      </c>
      <c r="AO942" t="str">
        <f t="shared" ca="1" si="616"/>
        <v>GAGBG 968</v>
      </c>
      <c r="AP942" t="str">
        <f ca="1"/>
        <v>PBCEC 688</v>
      </c>
      <c r="AQ942" t="str" cm="1">
        <f t="array" aca="1" ref="AQ942:AR942" ca="1">IF($C942=0,"",_xlfn.TEXTSPLIT(AP942," "))</f>
        <v>PBCEC</v>
      </c>
      <c r="AR942" t="str">
        <f ca="1"/>
        <v>688</v>
      </c>
      <c r="AS942">
        <f t="shared" ca="1" si="617"/>
        <v>688</v>
      </c>
      <c r="AT942">
        <f ca="1"/>
        <v>930</v>
      </c>
      <c r="AU942" t="str">
        <f ca="1">IF($C942=0,"",
VLOOKUP(MID(AQ942,1,1),REVTRANS2,2,FALSE)
&amp; VLOOKUP(MID(AQ942,2,1),REVTRANS2,2,FALSE)
&amp; VLOOKUP(MID(AQ942,3,1),REVTRANS2,2,FALSE)
&amp; VLOOKUP(MID(AQ942,4,1),REVTRANS2,2,FALSE)
&amp; VLOOKUP(MID(AQ942,5,1),REVTRANS2,2,FALSE)
)</f>
        <v>A2353</v>
      </c>
      <c r="AV942">
        <f t="shared" ca="1" si="631"/>
        <v>0</v>
      </c>
      <c r="AW942">
        <f t="shared" ca="1" si="631"/>
        <v>1</v>
      </c>
      <c r="AX942">
        <f t="shared" ca="1" si="631"/>
        <v>2</v>
      </c>
      <c r="AY942">
        <f t="shared" ca="1" si="631"/>
        <v>0</v>
      </c>
      <c r="AZ942">
        <f t="shared" ca="1" si="631"/>
        <v>1</v>
      </c>
      <c r="BA942">
        <f t="shared" ca="1" si="631"/>
        <v>0</v>
      </c>
      <c r="BB942">
        <f t="shared" ca="1" si="631"/>
        <v>0</v>
      </c>
      <c r="BC942">
        <f t="shared" ca="1" si="631"/>
        <v>0</v>
      </c>
      <c r="BD942">
        <f t="shared" ca="1" si="631"/>
        <v>0</v>
      </c>
      <c r="BE942">
        <f t="shared" ca="1" si="631"/>
        <v>0</v>
      </c>
      <c r="BF942">
        <f t="shared" ca="1" si="631"/>
        <v>0</v>
      </c>
      <c r="BG942">
        <f t="shared" ca="1" si="631"/>
        <v>0</v>
      </c>
      <c r="BH942">
        <f t="shared" ca="1" si="631"/>
        <v>1</v>
      </c>
      <c r="BI942" s="37">
        <f t="shared" ca="1" si="631"/>
        <v>0</v>
      </c>
      <c r="BJ942" t="b">
        <f t="shared" ca="1" si="618"/>
        <v>0</v>
      </c>
      <c r="BK942" t="b">
        <f t="shared" ca="1" si="619"/>
        <v>0</v>
      </c>
      <c r="BL942" t="b">
        <f t="shared" ca="1" si="620"/>
        <v>0</v>
      </c>
      <c r="BM942" t="b">
        <f t="shared" ca="1" si="621"/>
        <v>0</v>
      </c>
      <c r="BN942" t="b">
        <f t="shared" ca="1" si="622"/>
        <v>0</v>
      </c>
      <c r="BO942" t="b">
        <f t="shared" ca="1" si="623"/>
        <v>1</v>
      </c>
      <c r="BP942" t="b">
        <f t="shared" ca="1" si="624"/>
        <v>0</v>
      </c>
      <c r="BQ942">
        <f t="shared" ca="1" si="625"/>
        <v>1</v>
      </c>
      <c r="BR942">
        <f t="shared" ca="1" si="626"/>
        <v>20930</v>
      </c>
      <c r="BS942" cm="1">
        <f t="array" aca="1" ref="BS942" ca="1">IF($C942=0,"",RANK(BR942,OFFSET(KKK,0,0,LAST,1),-1))</f>
        <v>314</v>
      </c>
      <c r="BT942" s="19">
        <f t="shared" ca="1" si="627"/>
        <v>216032</v>
      </c>
    </row>
    <row r="943" spans="1:72">
      <c r="A943">
        <v>931</v>
      </c>
      <c r="C943" s="9" t="str">
        <f t="shared" ca="1" si="596"/>
        <v>44T44 821</v>
      </c>
      <c r="D943">
        <f t="shared" ca="1" si="598"/>
        <v>9</v>
      </c>
      <c r="E943" t="str">
        <f t="shared" ca="1" si="611"/>
        <v>44T44</v>
      </c>
      <c r="F943" t="str">
        <f t="shared" ca="1" si="599"/>
        <v>DDLDD</v>
      </c>
      <c r="G943" t="str">
        <f t="shared" ca="1" si="612"/>
        <v>DDLDD 821</v>
      </c>
      <c r="H943" t="str">
        <f ca="1"/>
        <v>PBMGD 154</v>
      </c>
      <c r="I943" t="str" cm="1">
        <f t="array" aca="1" ref="I943:J943" ca="1">IF($C943=0,"",_xlfn.TEXTSPLIT(H943," "))</f>
        <v>PBMGD</v>
      </c>
      <c r="J943" t="str">
        <f ca="1"/>
        <v>154</v>
      </c>
      <c r="K943">
        <f t="shared" ca="1" si="613"/>
        <v>154</v>
      </c>
      <c r="L943">
        <f ca="1"/>
        <v>931</v>
      </c>
      <c r="M943" t="str">
        <f t="shared" ca="1" si="600"/>
        <v>A2J74</v>
      </c>
      <c r="N943">
        <f t="shared" ref="N943:N1006" ca="1" si="633">IF($C943=0,"",(LEN($M943)-LEN(SUBSTITUTE($M943,N$11,""))))</f>
        <v>0</v>
      </c>
      <c r="O943">
        <f t="shared" ca="1" si="632"/>
        <v>1</v>
      </c>
      <c r="P943">
        <f t="shared" ca="1" si="632"/>
        <v>0</v>
      </c>
      <c r="Q943">
        <f t="shared" ca="1" si="632"/>
        <v>1</v>
      </c>
      <c r="R943">
        <f t="shared" ca="1" si="632"/>
        <v>0</v>
      </c>
      <c r="S943">
        <f t="shared" ca="1" si="632"/>
        <v>0</v>
      </c>
      <c r="T943">
        <f t="shared" ca="1" si="632"/>
        <v>1</v>
      </c>
      <c r="U943">
        <f t="shared" ca="1" si="632"/>
        <v>0</v>
      </c>
      <c r="V943">
        <f t="shared" ca="1" si="632"/>
        <v>0</v>
      </c>
      <c r="W943">
        <f t="shared" ca="1" si="632"/>
        <v>0</v>
      </c>
      <c r="X943">
        <f t="shared" ca="1" si="632"/>
        <v>1</v>
      </c>
      <c r="Y943">
        <f t="shared" ca="1" si="632"/>
        <v>0</v>
      </c>
      <c r="Z943">
        <f t="shared" ca="1" si="632"/>
        <v>0</v>
      </c>
      <c r="AA943">
        <f t="shared" ca="1" si="632"/>
        <v>1</v>
      </c>
      <c r="AB943">
        <f t="shared" ca="1" si="614"/>
        <v>5</v>
      </c>
      <c r="AC943" t="b">
        <f t="shared" ca="1" si="601"/>
        <v>0</v>
      </c>
      <c r="AD943" t="b">
        <f t="shared" ca="1" si="602"/>
        <v>0</v>
      </c>
      <c r="AE943" t="b">
        <f t="shared" ca="1" si="603"/>
        <v>0</v>
      </c>
      <c r="AF943" t="b">
        <f t="shared" ca="1" si="604"/>
        <v>0</v>
      </c>
      <c r="AG943" t="b">
        <f t="shared" ca="1" si="605"/>
        <v>0</v>
      </c>
      <c r="AH943" t="b">
        <f t="shared" ca="1" si="606"/>
        <v>0</v>
      </c>
      <c r="AI943" t="b">
        <f t="shared" ca="1" si="607"/>
        <v>1</v>
      </c>
      <c r="AJ943">
        <f t="shared" ca="1" si="615"/>
        <v>1</v>
      </c>
      <c r="AK943">
        <f t="shared" ca="1" si="608"/>
        <v>10931</v>
      </c>
      <c r="AL943">
        <f t="shared" ca="1" si="609"/>
        <v>178</v>
      </c>
      <c r="AM943" s="19">
        <f t="shared" ca="1" si="610"/>
        <v>27412</v>
      </c>
      <c r="AN943" t="str">
        <f ca="1">IF($C943=0,"",
VLOOKUP(MID($E943,1,1),TRANSF2,2,FALSE)
&amp; VLOOKUP(MID($E943,2,1),TRANSF2,2,FALSE)
&amp; VLOOKUP(MID($E943,3,1),TRANSF2,2,FALSE)
&amp; VLOOKUP(MID($E943,4,1),TRANSF2,2,FALSE)
&amp; VLOOKUP(MID($E943,5,1),TRANSF2,2,FALSE)
)</f>
        <v>DDLDD</v>
      </c>
      <c r="AO943" t="str">
        <f t="shared" ca="1" si="616"/>
        <v>DDLDD 821</v>
      </c>
      <c r="AP943" t="str">
        <f ca="1"/>
        <v>PBELD 880</v>
      </c>
      <c r="AQ943" t="str" cm="1">
        <f t="array" aca="1" ref="AQ943:AR943" ca="1">IF($C943=0,"",_xlfn.TEXTSPLIT(AP943," "))</f>
        <v>PBELD</v>
      </c>
      <c r="AR943" t="str">
        <f ca="1"/>
        <v>880</v>
      </c>
      <c r="AS943">
        <f t="shared" ca="1" si="617"/>
        <v>880</v>
      </c>
      <c r="AT943">
        <f ca="1"/>
        <v>931</v>
      </c>
      <c r="AU943" t="str">
        <f ca="1">IF($C943=0,"",
VLOOKUP(MID(AQ943,1,1),REVTRANS2,2,FALSE)
&amp; VLOOKUP(MID(AQ943,2,1),REVTRANS2,2,FALSE)
&amp; VLOOKUP(MID(AQ943,3,1),REVTRANS2,2,FALSE)
&amp; VLOOKUP(MID(AQ943,4,1),REVTRANS2,2,FALSE)
&amp; VLOOKUP(MID(AQ943,5,1),REVTRANS2,2,FALSE)
)</f>
        <v>A25T4</v>
      </c>
      <c r="AV943">
        <f t="shared" ca="1" si="631"/>
        <v>0</v>
      </c>
      <c r="AW943">
        <f t="shared" ca="1" si="631"/>
        <v>1</v>
      </c>
      <c r="AX943">
        <f t="shared" ca="1" si="631"/>
        <v>0</v>
      </c>
      <c r="AY943">
        <f t="shared" ca="1" si="631"/>
        <v>1</v>
      </c>
      <c r="AZ943">
        <f t="shared" ca="1" si="631"/>
        <v>1</v>
      </c>
      <c r="BA943">
        <f t="shared" ca="1" si="631"/>
        <v>0</v>
      </c>
      <c r="BB943">
        <f t="shared" ca="1" si="631"/>
        <v>0</v>
      </c>
      <c r="BC943">
        <f t="shared" ca="1" si="631"/>
        <v>0</v>
      </c>
      <c r="BD943">
        <f t="shared" ca="1" si="631"/>
        <v>0</v>
      </c>
      <c r="BE943">
        <f t="shared" ca="1" si="631"/>
        <v>1</v>
      </c>
      <c r="BF943">
        <f t="shared" ca="1" si="631"/>
        <v>0</v>
      </c>
      <c r="BG943">
        <f t="shared" ca="1" si="631"/>
        <v>0</v>
      </c>
      <c r="BH943">
        <f t="shared" ca="1" si="631"/>
        <v>1</v>
      </c>
      <c r="BI943" s="37">
        <f t="shared" ca="1" si="631"/>
        <v>0</v>
      </c>
      <c r="BJ943" t="b">
        <f t="shared" ca="1" si="618"/>
        <v>0</v>
      </c>
      <c r="BK943" t="b">
        <f t="shared" ca="1" si="619"/>
        <v>0</v>
      </c>
      <c r="BL943" t="b">
        <f t="shared" ca="1" si="620"/>
        <v>0</v>
      </c>
      <c r="BM943" t="b">
        <f t="shared" ca="1" si="621"/>
        <v>0</v>
      </c>
      <c r="BN943" t="b">
        <f t="shared" ca="1" si="622"/>
        <v>0</v>
      </c>
      <c r="BO943" t="b">
        <f t="shared" ca="1" si="623"/>
        <v>0</v>
      </c>
      <c r="BP943" t="b">
        <f t="shared" ca="1" si="624"/>
        <v>1</v>
      </c>
      <c r="BQ943">
        <f t="shared" ca="1" si="625"/>
        <v>1</v>
      </c>
      <c r="BR943">
        <f t="shared" ca="1" si="626"/>
        <v>10931</v>
      </c>
      <c r="BS943" cm="1">
        <f t="array" aca="1" ref="BS943" ca="1">IF($C943=0,"",RANK(BR943,OFFSET(KKK,0,0,LAST,1),-1))</f>
        <v>117</v>
      </c>
      <c r="BT943" s="19">
        <f t="shared" ca="1" si="627"/>
        <v>102960</v>
      </c>
    </row>
    <row r="944" spans="1:72">
      <c r="A944">
        <v>932</v>
      </c>
      <c r="C944" s="9" t="str">
        <f t="shared" ca="1" si="596"/>
        <v>77533 608</v>
      </c>
      <c r="D944">
        <f t="shared" ca="1" si="598"/>
        <v>9</v>
      </c>
      <c r="E944" t="str">
        <f t="shared" ca="1" si="611"/>
        <v>77533</v>
      </c>
      <c r="F944" t="str">
        <f t="shared" ca="1" si="599"/>
        <v>GGECC</v>
      </c>
      <c r="G944" t="str">
        <f t="shared" ca="1" si="612"/>
        <v>GGECC 608</v>
      </c>
      <c r="H944" t="str">
        <f ca="1"/>
        <v>PBPEP 879</v>
      </c>
      <c r="I944" t="str" cm="1">
        <f t="array" aca="1" ref="I944:J944" ca="1">IF($C944=0,"",_xlfn.TEXTSPLIT(H944," "))</f>
        <v>PBPEP</v>
      </c>
      <c r="J944" t="str">
        <f ca="1"/>
        <v>879</v>
      </c>
      <c r="K944">
        <f t="shared" ca="1" si="613"/>
        <v>879</v>
      </c>
      <c r="L944">
        <f ca="1"/>
        <v>932</v>
      </c>
      <c r="M944" t="str">
        <f t="shared" ca="1" si="600"/>
        <v>A2A5A</v>
      </c>
      <c r="N944">
        <f t="shared" ca="1" si="633"/>
        <v>0</v>
      </c>
      <c r="O944">
        <f t="shared" ca="1" si="632"/>
        <v>1</v>
      </c>
      <c r="P944">
        <f t="shared" ca="1" si="632"/>
        <v>0</v>
      </c>
      <c r="Q944">
        <f t="shared" ca="1" si="632"/>
        <v>0</v>
      </c>
      <c r="R944">
        <f t="shared" ca="1" si="632"/>
        <v>1</v>
      </c>
      <c r="S944">
        <f t="shared" ca="1" si="632"/>
        <v>0</v>
      </c>
      <c r="T944">
        <f t="shared" ca="1" si="632"/>
        <v>0</v>
      </c>
      <c r="U944">
        <f t="shared" ca="1" si="632"/>
        <v>0</v>
      </c>
      <c r="V944">
        <f t="shared" ca="1" si="632"/>
        <v>0</v>
      </c>
      <c r="W944">
        <f t="shared" ca="1" si="632"/>
        <v>0</v>
      </c>
      <c r="X944">
        <f t="shared" ca="1" si="632"/>
        <v>0</v>
      </c>
      <c r="Y944">
        <f t="shared" ca="1" si="632"/>
        <v>0</v>
      </c>
      <c r="Z944">
        <f t="shared" ca="1" si="632"/>
        <v>0</v>
      </c>
      <c r="AA944">
        <f t="shared" ca="1" si="632"/>
        <v>3</v>
      </c>
      <c r="AB944">
        <f t="shared" ca="1" si="614"/>
        <v>5</v>
      </c>
      <c r="AC944" t="b">
        <f t="shared" ca="1" si="601"/>
        <v>0</v>
      </c>
      <c r="AD944" t="b">
        <f t="shared" ca="1" si="602"/>
        <v>0</v>
      </c>
      <c r="AE944" t="b">
        <f t="shared" ca="1" si="603"/>
        <v>0</v>
      </c>
      <c r="AF944" t="b">
        <f t="shared" ca="1" si="604"/>
        <v>1</v>
      </c>
      <c r="AG944" t="b">
        <f t="shared" ca="1" si="605"/>
        <v>0</v>
      </c>
      <c r="AH944" t="b">
        <f t="shared" ca="1" si="606"/>
        <v>0</v>
      </c>
      <c r="AI944" t="b">
        <f t="shared" ca="1" si="607"/>
        <v>0</v>
      </c>
      <c r="AJ944">
        <f t="shared" ca="1" si="615"/>
        <v>1</v>
      </c>
      <c r="AK944">
        <f t="shared" ca="1" si="608"/>
        <v>40932</v>
      </c>
      <c r="AL944">
        <f t="shared" ca="1" si="609"/>
        <v>796</v>
      </c>
      <c r="AM944" s="19">
        <f t="shared" ca="1" si="610"/>
        <v>699684</v>
      </c>
      <c r="AN944" t="str">
        <f ca="1">IF($C944=0,"",
VLOOKUP(MID($E944,1,1),TRANSF2,2,FALSE)
&amp; VLOOKUP(MID($E944,2,1),TRANSF2,2,FALSE)
&amp; VLOOKUP(MID($E944,3,1),TRANSF2,2,FALSE)
&amp; VLOOKUP(MID($E944,4,1),TRANSF2,2,FALSE)
&amp; VLOOKUP(MID($E944,5,1),TRANSF2,2,FALSE)
)</f>
        <v>GGECC</v>
      </c>
      <c r="AO944" t="str">
        <f t="shared" ca="1" si="616"/>
        <v>GGECC 608</v>
      </c>
      <c r="AP944" t="str">
        <f ca="1"/>
        <v>PBFNG 666</v>
      </c>
      <c r="AQ944" t="str" cm="1">
        <f t="array" aca="1" ref="AQ944:AR944" ca="1">IF($C944=0,"",_xlfn.TEXTSPLIT(AP944," "))</f>
        <v>PBFNG</v>
      </c>
      <c r="AR944" t="str">
        <f ca="1"/>
        <v>666</v>
      </c>
      <c r="AS944">
        <f t="shared" ca="1" si="617"/>
        <v>666</v>
      </c>
      <c r="AT944">
        <f ca="1"/>
        <v>932</v>
      </c>
      <c r="AU944" t="str">
        <f ca="1">IF($C944=0,"",
VLOOKUP(MID(AQ944,1,1),REVTRANS2,2,FALSE)
&amp; VLOOKUP(MID(AQ944,2,1),REVTRANS2,2,FALSE)
&amp; VLOOKUP(MID(AQ944,3,1),REVTRANS2,2,FALSE)
&amp; VLOOKUP(MID(AQ944,4,1),REVTRANS2,2,FALSE)
&amp; VLOOKUP(MID(AQ944,5,1),REVTRANS2,2,FALSE)
)</f>
        <v>A26Q7</v>
      </c>
      <c r="AV944">
        <f t="shared" ca="1" si="631"/>
        <v>0</v>
      </c>
      <c r="AW944">
        <f t="shared" ca="1" si="631"/>
        <v>1</v>
      </c>
      <c r="AX944">
        <f t="shared" ca="1" si="631"/>
        <v>0</v>
      </c>
      <c r="AY944">
        <f t="shared" ca="1" si="631"/>
        <v>0</v>
      </c>
      <c r="AZ944">
        <f t="shared" ca="1" si="631"/>
        <v>0</v>
      </c>
      <c r="BA944">
        <f t="shared" ca="1" si="631"/>
        <v>1</v>
      </c>
      <c r="BB944">
        <f t="shared" ca="1" si="631"/>
        <v>1</v>
      </c>
      <c r="BC944">
        <f t="shared" ca="1" si="631"/>
        <v>0</v>
      </c>
      <c r="BD944">
        <f t="shared" ca="1" si="631"/>
        <v>0</v>
      </c>
      <c r="BE944">
        <f t="shared" ca="1" si="631"/>
        <v>0</v>
      </c>
      <c r="BF944">
        <f t="shared" ca="1" si="631"/>
        <v>1</v>
      </c>
      <c r="BG944">
        <f t="shared" ca="1" si="631"/>
        <v>0</v>
      </c>
      <c r="BH944">
        <f t="shared" ca="1" si="631"/>
        <v>1</v>
      </c>
      <c r="BI944" s="37">
        <f t="shared" ca="1" si="631"/>
        <v>0</v>
      </c>
      <c r="BJ944" t="b">
        <f t="shared" ca="1" si="618"/>
        <v>0</v>
      </c>
      <c r="BK944" t="b">
        <f t="shared" ca="1" si="619"/>
        <v>0</v>
      </c>
      <c r="BL944" t="b">
        <f t="shared" ca="1" si="620"/>
        <v>0</v>
      </c>
      <c r="BM944" t="b">
        <f t="shared" ca="1" si="621"/>
        <v>0</v>
      </c>
      <c r="BN944" t="b">
        <f t="shared" ca="1" si="622"/>
        <v>0</v>
      </c>
      <c r="BO944" t="b">
        <f t="shared" ca="1" si="623"/>
        <v>0</v>
      </c>
      <c r="BP944" t="b">
        <f t="shared" ca="1" si="624"/>
        <v>1</v>
      </c>
      <c r="BQ944">
        <f t="shared" ca="1" si="625"/>
        <v>1</v>
      </c>
      <c r="BR944">
        <f t="shared" ca="1" si="626"/>
        <v>10932</v>
      </c>
      <c r="BS944" cm="1">
        <f t="array" aca="1" ref="BS944" ca="1">IF($C944=0,"",RANK(BR944,OFFSET(KKK,0,0,LAST,1),-1))</f>
        <v>118</v>
      </c>
      <c r="BT944" s="19">
        <f t="shared" ca="1" si="627"/>
        <v>78588</v>
      </c>
    </row>
    <row r="945" spans="1:72">
      <c r="A945">
        <v>933</v>
      </c>
      <c r="C945" s="9" t="str">
        <f t="shared" ca="1" si="596"/>
        <v>KQQ83 547</v>
      </c>
      <c r="D945">
        <f t="shared" ca="1" si="598"/>
        <v>9</v>
      </c>
      <c r="E945" t="str">
        <f t="shared" ca="1" si="611"/>
        <v>KQQ83</v>
      </c>
      <c r="F945" t="str">
        <f t="shared" ca="1" si="599"/>
        <v>ONNHC</v>
      </c>
      <c r="G945" t="str">
        <f t="shared" ca="1" si="612"/>
        <v>ONNHC 547</v>
      </c>
      <c r="H945" t="str">
        <f ca="1"/>
        <v>PCCFM 779</v>
      </c>
      <c r="I945" t="str" cm="1">
        <f t="array" aca="1" ref="I945:J945" ca="1">IF($C945=0,"",_xlfn.TEXTSPLIT(H945," "))</f>
        <v>PCCFM</v>
      </c>
      <c r="J945" t="str">
        <f ca="1"/>
        <v>779</v>
      </c>
      <c r="K945">
        <f t="shared" ca="1" si="613"/>
        <v>779</v>
      </c>
      <c r="L945">
        <f ca="1"/>
        <v>933</v>
      </c>
      <c r="M945" t="str">
        <f t="shared" ca="1" si="600"/>
        <v>A336J</v>
      </c>
      <c r="N945">
        <f t="shared" ca="1" si="633"/>
        <v>0</v>
      </c>
      <c r="O945">
        <f t="shared" ca="1" si="632"/>
        <v>0</v>
      </c>
      <c r="P945">
        <f t="shared" ca="1" si="632"/>
        <v>2</v>
      </c>
      <c r="Q945">
        <f t="shared" ca="1" si="632"/>
        <v>0</v>
      </c>
      <c r="R945">
        <f t="shared" ca="1" si="632"/>
        <v>0</v>
      </c>
      <c r="S945">
        <f t="shared" ca="1" si="632"/>
        <v>1</v>
      </c>
      <c r="T945">
        <f t="shared" ca="1" si="632"/>
        <v>0</v>
      </c>
      <c r="U945">
        <f t="shared" ca="1" si="632"/>
        <v>0</v>
      </c>
      <c r="V945">
        <f t="shared" ca="1" si="632"/>
        <v>0</v>
      </c>
      <c r="W945">
        <f t="shared" ca="1" si="632"/>
        <v>0</v>
      </c>
      <c r="X945">
        <f t="shared" ca="1" si="632"/>
        <v>1</v>
      </c>
      <c r="Y945">
        <f t="shared" ca="1" si="632"/>
        <v>0</v>
      </c>
      <c r="Z945">
        <f t="shared" ca="1" si="632"/>
        <v>0</v>
      </c>
      <c r="AA945">
        <f t="shared" ca="1" si="632"/>
        <v>1</v>
      </c>
      <c r="AB945">
        <f t="shared" ca="1" si="614"/>
        <v>5</v>
      </c>
      <c r="AC945" t="b">
        <f t="shared" ca="1" si="601"/>
        <v>0</v>
      </c>
      <c r="AD945" t="b">
        <f t="shared" ca="1" si="602"/>
        <v>0</v>
      </c>
      <c r="AE945" t="b">
        <f t="shared" ca="1" si="603"/>
        <v>0</v>
      </c>
      <c r="AF945" t="b">
        <f t="shared" ca="1" si="604"/>
        <v>0</v>
      </c>
      <c r="AG945" t="b">
        <f t="shared" ca="1" si="605"/>
        <v>0</v>
      </c>
      <c r="AH945" t="b">
        <f t="shared" ca="1" si="606"/>
        <v>1</v>
      </c>
      <c r="AI945" t="b">
        <f t="shared" ca="1" si="607"/>
        <v>0</v>
      </c>
      <c r="AJ945">
        <f t="shared" ca="1" si="615"/>
        <v>1</v>
      </c>
      <c r="AK945">
        <f t="shared" ca="1" si="608"/>
        <v>20933</v>
      </c>
      <c r="AL945">
        <f t="shared" ca="1" si="609"/>
        <v>424</v>
      </c>
      <c r="AM945" s="19">
        <f t="shared" ca="1" si="610"/>
        <v>330296</v>
      </c>
      <c r="AN945" t="str">
        <f ca="1">IF($C945=0,"",
VLOOKUP(MID($E945,1,1),TRANSF2,2,FALSE)
&amp; VLOOKUP(MID($E945,2,1),TRANSF2,2,FALSE)
&amp; VLOOKUP(MID($E945,3,1),TRANSF2,2,FALSE)
&amp; VLOOKUP(MID($E945,4,1),TRANSF2,2,FALSE)
&amp; VLOOKUP(MID($E945,5,1),TRANSF2,2,FALSE)
)</f>
        <v>ONNHC</v>
      </c>
      <c r="AO945" t="str">
        <f t="shared" ca="1" si="616"/>
        <v>ONNHC 547</v>
      </c>
      <c r="AP945" t="str">
        <f ca="1"/>
        <v>PBGBG 410</v>
      </c>
      <c r="AQ945" t="str" cm="1">
        <f t="array" aca="1" ref="AQ945:AR945" ca="1">IF($C945=0,"",_xlfn.TEXTSPLIT(AP945," "))</f>
        <v>PBGBG</v>
      </c>
      <c r="AR945" t="str">
        <f ca="1"/>
        <v>410</v>
      </c>
      <c r="AS945">
        <f t="shared" ca="1" si="617"/>
        <v>410</v>
      </c>
      <c r="AT945">
        <f ca="1"/>
        <v>933</v>
      </c>
      <c r="AU945" t="str">
        <f ca="1">IF($C945=0,"",
VLOOKUP(MID(AQ945,1,1),REVTRANS2,2,FALSE)
&amp; VLOOKUP(MID(AQ945,2,1),REVTRANS2,2,FALSE)
&amp; VLOOKUP(MID(AQ945,3,1),REVTRANS2,2,FALSE)
&amp; VLOOKUP(MID(AQ945,4,1),REVTRANS2,2,FALSE)
&amp; VLOOKUP(MID(AQ945,5,1),REVTRANS2,2,FALSE)
)</f>
        <v>A2727</v>
      </c>
      <c r="AV945">
        <f t="shared" ca="1" si="631"/>
        <v>0</v>
      </c>
      <c r="AW945">
        <f t="shared" ca="1" si="631"/>
        <v>2</v>
      </c>
      <c r="AX945">
        <f t="shared" ca="1" si="631"/>
        <v>0</v>
      </c>
      <c r="AY945">
        <f t="shared" ca="1" si="631"/>
        <v>0</v>
      </c>
      <c r="AZ945">
        <f t="shared" ca="1" si="631"/>
        <v>0</v>
      </c>
      <c r="BA945">
        <f t="shared" ca="1" si="631"/>
        <v>0</v>
      </c>
      <c r="BB945">
        <f t="shared" ca="1" si="631"/>
        <v>2</v>
      </c>
      <c r="BC945">
        <f t="shared" ca="1" si="631"/>
        <v>0</v>
      </c>
      <c r="BD945">
        <f t="shared" ca="1" si="631"/>
        <v>0</v>
      </c>
      <c r="BE945">
        <f t="shared" ca="1" si="631"/>
        <v>0</v>
      </c>
      <c r="BF945">
        <f t="shared" ca="1" si="631"/>
        <v>0</v>
      </c>
      <c r="BG945">
        <f t="shared" ca="1" si="631"/>
        <v>0</v>
      </c>
      <c r="BH945">
        <f t="shared" ca="1" si="631"/>
        <v>1</v>
      </c>
      <c r="BI945" s="37">
        <f t="shared" ca="1" si="631"/>
        <v>0</v>
      </c>
      <c r="BJ945" t="b">
        <f t="shared" ca="1" si="618"/>
        <v>0</v>
      </c>
      <c r="BK945" t="b">
        <f t="shared" ca="1" si="619"/>
        <v>0</v>
      </c>
      <c r="BL945" t="b">
        <f t="shared" ca="1" si="620"/>
        <v>0</v>
      </c>
      <c r="BM945" t="b">
        <f t="shared" ca="1" si="621"/>
        <v>0</v>
      </c>
      <c r="BN945" t="b">
        <f t="shared" ca="1" si="622"/>
        <v>1</v>
      </c>
      <c r="BO945" t="b">
        <f t="shared" ca="1" si="623"/>
        <v>0</v>
      </c>
      <c r="BP945" t="b">
        <f t="shared" ca="1" si="624"/>
        <v>0</v>
      </c>
      <c r="BQ945">
        <f t="shared" ca="1" si="625"/>
        <v>1</v>
      </c>
      <c r="BR945">
        <f t="shared" ca="1" si="626"/>
        <v>30933</v>
      </c>
      <c r="BS945" cm="1">
        <f t="array" aca="1" ref="BS945" ca="1">IF($C945=0,"",RANK(BR945,OFFSET(KKK,0,0,LAST,1),-1))</f>
        <v>440</v>
      </c>
      <c r="BT945" s="19">
        <f t="shared" ca="1" si="627"/>
        <v>180400</v>
      </c>
    </row>
    <row r="946" spans="1:72">
      <c r="A946">
        <v>934</v>
      </c>
      <c r="C946" s="9" t="str">
        <f t="shared" ca="1" si="596"/>
        <v>72222 680</v>
      </c>
      <c r="D946">
        <f t="shared" ca="1" si="598"/>
        <v>9</v>
      </c>
      <c r="E946" t="str">
        <f t="shared" ca="1" si="611"/>
        <v>72222</v>
      </c>
      <c r="F946" t="str">
        <f t="shared" ca="1" si="599"/>
        <v>GBBBB</v>
      </c>
      <c r="G946" t="str">
        <f t="shared" ca="1" si="612"/>
        <v>GBBBB 680</v>
      </c>
      <c r="H946" t="str">
        <f ca="1"/>
        <v>PCIIP 110</v>
      </c>
      <c r="I946" t="str" cm="1">
        <f t="array" aca="1" ref="I946:J946" ca="1">IF($C946=0,"",_xlfn.TEXTSPLIT(H946," "))</f>
        <v>PCIIP</v>
      </c>
      <c r="J946" t="str">
        <f ca="1"/>
        <v>110</v>
      </c>
      <c r="K946">
        <f t="shared" ca="1" si="613"/>
        <v>110</v>
      </c>
      <c r="L946">
        <f ca="1"/>
        <v>934</v>
      </c>
      <c r="M946" t="str">
        <f t="shared" ca="1" si="600"/>
        <v>A399A</v>
      </c>
      <c r="N946">
        <f t="shared" ca="1" si="633"/>
        <v>0</v>
      </c>
      <c r="O946">
        <f t="shared" ca="1" si="632"/>
        <v>0</v>
      </c>
      <c r="P946">
        <f t="shared" ca="1" si="632"/>
        <v>1</v>
      </c>
      <c r="Q946">
        <f t="shared" ca="1" si="632"/>
        <v>0</v>
      </c>
      <c r="R946">
        <f t="shared" ca="1" si="632"/>
        <v>0</v>
      </c>
      <c r="S946">
        <f t="shared" ca="1" si="632"/>
        <v>0</v>
      </c>
      <c r="T946">
        <f t="shared" ca="1" si="632"/>
        <v>0</v>
      </c>
      <c r="U946">
        <f t="shared" ca="1" si="632"/>
        <v>0</v>
      </c>
      <c r="V946">
        <f t="shared" ca="1" si="632"/>
        <v>2</v>
      </c>
      <c r="W946">
        <f t="shared" ca="1" si="632"/>
        <v>0</v>
      </c>
      <c r="X946">
        <f t="shared" ca="1" si="632"/>
        <v>0</v>
      </c>
      <c r="Y946">
        <f t="shared" ca="1" si="632"/>
        <v>0</v>
      </c>
      <c r="Z946">
        <f t="shared" ca="1" si="632"/>
        <v>0</v>
      </c>
      <c r="AA946">
        <f t="shared" ca="1" si="632"/>
        <v>2</v>
      </c>
      <c r="AB946">
        <f t="shared" ca="1" si="614"/>
        <v>5</v>
      </c>
      <c r="AC946" t="b">
        <f t="shared" ca="1" si="601"/>
        <v>0</v>
      </c>
      <c r="AD946" t="b">
        <f t="shared" ca="1" si="602"/>
        <v>0</v>
      </c>
      <c r="AE946" t="b">
        <f t="shared" ca="1" si="603"/>
        <v>0</v>
      </c>
      <c r="AF946" t="b">
        <f t="shared" ca="1" si="604"/>
        <v>0</v>
      </c>
      <c r="AG946" t="b">
        <f t="shared" ca="1" si="605"/>
        <v>1</v>
      </c>
      <c r="AH946" t="b">
        <f t="shared" ca="1" si="606"/>
        <v>0</v>
      </c>
      <c r="AI946" t="b">
        <f t="shared" ca="1" si="607"/>
        <v>0</v>
      </c>
      <c r="AJ946">
        <f t="shared" ca="1" si="615"/>
        <v>1</v>
      </c>
      <c r="AK946">
        <f t="shared" ca="1" si="608"/>
        <v>30934</v>
      </c>
      <c r="AL946">
        <f t="shared" ca="1" si="609"/>
        <v>610</v>
      </c>
      <c r="AM946" s="19">
        <f t="shared" ca="1" si="610"/>
        <v>67100</v>
      </c>
      <c r="AN946" t="str">
        <f ca="1">IF($C946=0,"",
VLOOKUP(MID($E946,1,1),TRANSF2,2,FALSE)
&amp; VLOOKUP(MID($E946,2,1),TRANSF2,2,FALSE)
&amp; VLOOKUP(MID($E946,3,1),TRANSF2,2,FALSE)
&amp; VLOOKUP(MID($E946,4,1),TRANSF2,2,FALSE)
&amp; VLOOKUP(MID($E946,5,1),TRANSF2,2,FALSE)
)</f>
        <v>GBBBB</v>
      </c>
      <c r="AO946" t="str">
        <f t="shared" ca="1" si="616"/>
        <v>GBBBB 680</v>
      </c>
      <c r="AP946" t="str">
        <f ca="1"/>
        <v>PBPEP 879</v>
      </c>
      <c r="AQ946" t="str" cm="1">
        <f t="array" aca="1" ref="AQ946:AR946" ca="1">IF($C946=0,"",_xlfn.TEXTSPLIT(AP946," "))</f>
        <v>PBPEP</v>
      </c>
      <c r="AR946" t="str">
        <f ca="1"/>
        <v>879</v>
      </c>
      <c r="AS946">
        <f t="shared" ca="1" si="617"/>
        <v>879</v>
      </c>
      <c r="AT946">
        <f ca="1"/>
        <v>934</v>
      </c>
      <c r="AU946" t="str">
        <f ca="1">IF($C946=0,"",
VLOOKUP(MID(AQ946,1,1),REVTRANS2,2,FALSE)
&amp; VLOOKUP(MID(AQ946,2,1),REVTRANS2,2,FALSE)
&amp; VLOOKUP(MID(AQ946,3,1),REVTRANS2,2,FALSE)
&amp; VLOOKUP(MID(AQ946,4,1),REVTRANS2,2,FALSE)
&amp; VLOOKUP(MID(AQ946,5,1),REVTRANS2,2,FALSE)
)</f>
        <v>A2A5A</v>
      </c>
      <c r="AV946">
        <f t="shared" ca="1" si="631"/>
        <v>0</v>
      </c>
      <c r="AW946">
        <f t="shared" ca="1" si="631"/>
        <v>1</v>
      </c>
      <c r="AX946">
        <f t="shared" ca="1" si="631"/>
        <v>0</v>
      </c>
      <c r="AY946">
        <f t="shared" ca="1" si="631"/>
        <v>0</v>
      </c>
      <c r="AZ946">
        <f t="shared" ca="1" si="631"/>
        <v>1</v>
      </c>
      <c r="BA946">
        <f t="shared" ca="1" si="631"/>
        <v>0</v>
      </c>
      <c r="BB946">
        <f t="shared" ca="1" si="631"/>
        <v>0</v>
      </c>
      <c r="BC946">
        <f t="shared" ca="1" si="631"/>
        <v>0</v>
      </c>
      <c r="BD946">
        <f t="shared" ca="1" si="631"/>
        <v>0</v>
      </c>
      <c r="BE946">
        <f t="shared" ca="1" si="631"/>
        <v>0</v>
      </c>
      <c r="BF946">
        <f t="shared" ca="1" si="631"/>
        <v>0</v>
      </c>
      <c r="BG946">
        <f t="shared" ca="1" si="631"/>
        <v>0</v>
      </c>
      <c r="BH946">
        <f t="shared" ca="1" si="631"/>
        <v>3</v>
      </c>
      <c r="BI946" s="37">
        <f t="shared" ca="1" si="631"/>
        <v>0</v>
      </c>
      <c r="BJ946" t="b">
        <f t="shared" ca="1" si="618"/>
        <v>0</v>
      </c>
      <c r="BK946" t="b">
        <f t="shared" ca="1" si="619"/>
        <v>0</v>
      </c>
      <c r="BL946" t="b">
        <f t="shared" ca="1" si="620"/>
        <v>0</v>
      </c>
      <c r="BM946" t="b">
        <f t="shared" ca="1" si="621"/>
        <v>1</v>
      </c>
      <c r="BN946" t="b">
        <f t="shared" ca="1" si="622"/>
        <v>0</v>
      </c>
      <c r="BO946" t="b">
        <f t="shared" ca="1" si="623"/>
        <v>0</v>
      </c>
      <c r="BP946" t="b">
        <f t="shared" ca="1" si="624"/>
        <v>0</v>
      </c>
      <c r="BQ946">
        <f t="shared" ca="1" si="625"/>
        <v>1</v>
      </c>
      <c r="BR946">
        <f t="shared" ca="1" si="626"/>
        <v>40934</v>
      </c>
      <c r="BS946" cm="1">
        <f t="array" aca="1" ref="BS946" ca="1">IF($C946=0,"",RANK(BR946,OFFSET(KKK,0,0,LAST,1),-1))</f>
        <v>678</v>
      </c>
      <c r="BT946" s="19">
        <f t="shared" ca="1" si="627"/>
        <v>595962</v>
      </c>
    </row>
    <row r="947" spans="1:72">
      <c r="A947">
        <v>935</v>
      </c>
      <c r="C947" s="9" t="str">
        <f t="shared" ca="1" si="596"/>
        <v>44A4A 406</v>
      </c>
      <c r="D947">
        <f t="shared" ca="1" si="598"/>
        <v>9</v>
      </c>
      <c r="E947" t="str">
        <f t="shared" ca="1" si="611"/>
        <v>44A4A</v>
      </c>
      <c r="F947" t="str">
        <f t="shared" ca="1" si="599"/>
        <v>DDPDP</v>
      </c>
      <c r="G947" t="str">
        <f t="shared" ca="1" si="612"/>
        <v>DDPDP 406</v>
      </c>
      <c r="H947" t="str">
        <f ca="1"/>
        <v>PCNMC 738</v>
      </c>
      <c r="I947" t="str" cm="1">
        <f t="array" aca="1" ref="I947:J947" ca="1">IF($C947=0,"",_xlfn.TEXTSPLIT(H947," "))</f>
        <v>PCNMC</v>
      </c>
      <c r="J947" t="str">
        <f ca="1"/>
        <v>738</v>
      </c>
      <c r="K947">
        <f t="shared" ca="1" si="613"/>
        <v>738</v>
      </c>
      <c r="L947">
        <f ca="1"/>
        <v>935</v>
      </c>
      <c r="M947" t="str">
        <f t="shared" ca="1" si="600"/>
        <v>A3QJ3</v>
      </c>
      <c r="N947">
        <f t="shared" ca="1" si="633"/>
        <v>0</v>
      </c>
      <c r="O947">
        <f t="shared" ref="O947:AA956" ca="1" si="634">IF($C947=0,"",(LEN($M947)-LEN(SUBSTITUTE($M947,O$11,""))))</f>
        <v>0</v>
      </c>
      <c r="P947">
        <f t="shared" ca="1" si="634"/>
        <v>2</v>
      </c>
      <c r="Q947">
        <f t="shared" ca="1" si="634"/>
        <v>0</v>
      </c>
      <c r="R947">
        <f t="shared" ca="1" si="634"/>
        <v>0</v>
      </c>
      <c r="S947">
        <f t="shared" ca="1" si="634"/>
        <v>0</v>
      </c>
      <c r="T947">
        <f t="shared" ca="1" si="634"/>
        <v>0</v>
      </c>
      <c r="U947">
        <f t="shared" ca="1" si="634"/>
        <v>0</v>
      </c>
      <c r="V947">
        <f t="shared" ca="1" si="634"/>
        <v>0</v>
      </c>
      <c r="W947">
        <f t="shared" ca="1" si="634"/>
        <v>0</v>
      </c>
      <c r="X947">
        <f t="shared" ca="1" si="634"/>
        <v>1</v>
      </c>
      <c r="Y947">
        <f t="shared" ca="1" si="634"/>
        <v>1</v>
      </c>
      <c r="Z947">
        <f t="shared" ca="1" si="634"/>
        <v>0</v>
      </c>
      <c r="AA947">
        <f t="shared" ca="1" si="634"/>
        <v>1</v>
      </c>
      <c r="AB947">
        <f t="shared" ca="1" si="614"/>
        <v>5</v>
      </c>
      <c r="AC947" t="b">
        <f t="shared" ca="1" si="601"/>
        <v>0</v>
      </c>
      <c r="AD947" t="b">
        <f t="shared" ca="1" si="602"/>
        <v>0</v>
      </c>
      <c r="AE947" t="b">
        <f t="shared" ca="1" si="603"/>
        <v>0</v>
      </c>
      <c r="AF947" t="b">
        <f t="shared" ca="1" si="604"/>
        <v>0</v>
      </c>
      <c r="AG947" t="b">
        <f t="shared" ca="1" si="605"/>
        <v>0</v>
      </c>
      <c r="AH947" t="b">
        <f t="shared" ca="1" si="606"/>
        <v>1</v>
      </c>
      <c r="AI947" t="b">
        <f t="shared" ca="1" si="607"/>
        <v>0</v>
      </c>
      <c r="AJ947">
        <f t="shared" ca="1" si="615"/>
        <v>1</v>
      </c>
      <c r="AK947">
        <f t="shared" ca="1" si="608"/>
        <v>20935</v>
      </c>
      <c r="AL947">
        <f t="shared" ca="1" si="609"/>
        <v>425</v>
      </c>
      <c r="AM947" s="19">
        <f t="shared" ca="1" si="610"/>
        <v>313650</v>
      </c>
      <c r="AN947" t="str">
        <f ca="1">IF($C947=0,"",
VLOOKUP(MID($E947,1,1),TRANSF2,2,FALSE)
&amp; VLOOKUP(MID($E947,2,1),TRANSF2,2,FALSE)
&amp; VLOOKUP(MID($E947,3,1),TRANSF2,2,FALSE)
&amp; VLOOKUP(MID($E947,4,1),TRANSF2,2,FALSE)
&amp; VLOOKUP(MID($E947,5,1),TRANSF2,2,FALSE)
)</f>
        <v>DDPDP</v>
      </c>
      <c r="AO947" t="str">
        <f t="shared" ca="1" si="616"/>
        <v>DDPDP 406</v>
      </c>
      <c r="AP947" t="str">
        <f ca="1"/>
        <v>PCCFA 779</v>
      </c>
      <c r="AQ947" t="str" cm="1">
        <f t="array" aca="1" ref="AQ947:AR947" ca="1">IF($C947=0,"",_xlfn.TEXTSPLIT(AP947," "))</f>
        <v>PCCFA</v>
      </c>
      <c r="AR947" t="str">
        <f ca="1"/>
        <v>779</v>
      </c>
      <c r="AS947">
        <f t="shared" ca="1" si="617"/>
        <v>779</v>
      </c>
      <c r="AT947">
        <f ca="1"/>
        <v>935</v>
      </c>
      <c r="AU947" t="str">
        <f ca="1">IF($C947=0,"",
VLOOKUP(MID(AQ947,1,1),REVTRANS2,2,FALSE)
&amp; VLOOKUP(MID(AQ947,2,1),REVTRANS2,2,FALSE)
&amp; VLOOKUP(MID(AQ947,3,1),REVTRANS2,2,FALSE)
&amp; VLOOKUP(MID(AQ947,4,1),REVTRANS2,2,FALSE)
&amp; VLOOKUP(MID(AQ947,5,1),REVTRANS2,2,FALSE)
)</f>
        <v>A336J</v>
      </c>
      <c r="AV947">
        <f t="shared" ca="1" si="631"/>
        <v>0</v>
      </c>
      <c r="AW947">
        <f t="shared" ca="1" si="631"/>
        <v>0</v>
      </c>
      <c r="AX947">
        <f t="shared" ca="1" si="631"/>
        <v>2</v>
      </c>
      <c r="AY947">
        <f t="shared" ca="1" si="631"/>
        <v>0</v>
      </c>
      <c r="AZ947">
        <f t="shared" ca="1" si="631"/>
        <v>0</v>
      </c>
      <c r="BA947">
        <f t="shared" ca="1" si="631"/>
        <v>1</v>
      </c>
      <c r="BB947">
        <f t="shared" ca="1" si="631"/>
        <v>0</v>
      </c>
      <c r="BC947">
        <f t="shared" ca="1" si="631"/>
        <v>0</v>
      </c>
      <c r="BD947">
        <f t="shared" ca="1" si="631"/>
        <v>0</v>
      </c>
      <c r="BE947">
        <f t="shared" ca="1" si="631"/>
        <v>0</v>
      </c>
      <c r="BF947">
        <f t="shared" ca="1" si="631"/>
        <v>0</v>
      </c>
      <c r="BG947">
        <f t="shared" ca="1" si="631"/>
        <v>0</v>
      </c>
      <c r="BH947">
        <f t="shared" ca="1" si="631"/>
        <v>1</v>
      </c>
      <c r="BI947" s="37">
        <f t="shared" ca="1" si="631"/>
        <v>1</v>
      </c>
      <c r="BJ947" t="b">
        <f t="shared" ca="1" si="618"/>
        <v>0</v>
      </c>
      <c r="BK947" t="b">
        <f t="shared" ca="1" si="619"/>
        <v>0</v>
      </c>
      <c r="BL947" t="b">
        <f t="shared" ca="1" si="620"/>
        <v>0</v>
      </c>
      <c r="BM947" t="b">
        <f t="shared" ca="1" si="621"/>
        <v>1</v>
      </c>
      <c r="BN947" t="b">
        <f t="shared" ca="1" si="622"/>
        <v>0</v>
      </c>
      <c r="BO947" t="b">
        <f t="shared" ca="1" si="623"/>
        <v>0</v>
      </c>
      <c r="BP947" t="b">
        <f t="shared" ca="1" si="624"/>
        <v>0</v>
      </c>
      <c r="BQ947">
        <f t="shared" ca="1" si="625"/>
        <v>1</v>
      </c>
      <c r="BR947">
        <f t="shared" ca="1" si="626"/>
        <v>40935</v>
      </c>
      <c r="BS947" cm="1">
        <f t="array" aca="1" ref="BS947" ca="1">IF($C947=0,"",RANK(BR947,OFFSET(KKK,0,0,LAST,1),-1))</f>
        <v>679</v>
      </c>
      <c r="BT947" s="19">
        <f t="shared" ca="1" si="627"/>
        <v>528941</v>
      </c>
    </row>
    <row r="948" spans="1:72">
      <c r="A948">
        <v>936</v>
      </c>
      <c r="C948" s="9" t="str">
        <f t="shared" ca="1" si="596"/>
        <v>8932K 222</v>
      </c>
      <c r="D948">
        <f t="shared" ca="1" si="598"/>
        <v>9</v>
      </c>
      <c r="E948" t="str">
        <f t="shared" ca="1" si="611"/>
        <v>8932K</v>
      </c>
      <c r="F948" t="str">
        <f t="shared" ca="1" si="599"/>
        <v>HICBO</v>
      </c>
      <c r="G948" t="str">
        <f t="shared" ca="1" si="612"/>
        <v>HICBO 222</v>
      </c>
      <c r="H948" t="str">
        <f ca="1"/>
        <v>PCOHF 259</v>
      </c>
      <c r="I948" t="str" cm="1">
        <f t="array" aca="1" ref="I948:J948" ca="1">IF($C948=0,"",_xlfn.TEXTSPLIT(H948," "))</f>
        <v>PCOHF</v>
      </c>
      <c r="J948" t="str">
        <f ca="1"/>
        <v>259</v>
      </c>
      <c r="K948">
        <f t="shared" ca="1" si="613"/>
        <v>259</v>
      </c>
      <c r="L948">
        <f ca="1"/>
        <v>936</v>
      </c>
      <c r="M948" t="str">
        <f t="shared" ca="1" si="600"/>
        <v>A3K86</v>
      </c>
      <c r="N948">
        <f t="shared" ca="1" si="633"/>
        <v>0</v>
      </c>
      <c r="O948">
        <f t="shared" ca="1" si="634"/>
        <v>0</v>
      </c>
      <c r="P948">
        <f t="shared" ca="1" si="634"/>
        <v>1</v>
      </c>
      <c r="Q948">
        <f t="shared" ca="1" si="634"/>
        <v>0</v>
      </c>
      <c r="R948">
        <f t="shared" ca="1" si="634"/>
        <v>0</v>
      </c>
      <c r="S948">
        <f t="shared" ca="1" si="634"/>
        <v>1</v>
      </c>
      <c r="T948">
        <f t="shared" ca="1" si="634"/>
        <v>0</v>
      </c>
      <c r="U948">
        <f t="shared" ca="1" si="634"/>
        <v>1</v>
      </c>
      <c r="V948">
        <f t="shared" ca="1" si="634"/>
        <v>0</v>
      </c>
      <c r="W948">
        <f t="shared" ca="1" si="634"/>
        <v>0</v>
      </c>
      <c r="X948">
        <f t="shared" ca="1" si="634"/>
        <v>0</v>
      </c>
      <c r="Y948">
        <f t="shared" ca="1" si="634"/>
        <v>0</v>
      </c>
      <c r="Z948">
        <f t="shared" ca="1" si="634"/>
        <v>1</v>
      </c>
      <c r="AA948">
        <f t="shared" ca="1" si="634"/>
        <v>1</v>
      </c>
      <c r="AB948">
        <f t="shared" ca="1" si="614"/>
        <v>5</v>
      </c>
      <c r="AC948" t="b">
        <f t="shared" ca="1" si="601"/>
        <v>0</v>
      </c>
      <c r="AD948" t="b">
        <f t="shared" ca="1" si="602"/>
        <v>0</v>
      </c>
      <c r="AE948" t="b">
        <f t="shared" ca="1" si="603"/>
        <v>0</v>
      </c>
      <c r="AF948" t="b">
        <f t="shared" ca="1" si="604"/>
        <v>0</v>
      </c>
      <c r="AG948" t="b">
        <f t="shared" ca="1" si="605"/>
        <v>0</v>
      </c>
      <c r="AH948" t="b">
        <f t="shared" ca="1" si="606"/>
        <v>0</v>
      </c>
      <c r="AI948" t="b">
        <f t="shared" ca="1" si="607"/>
        <v>1</v>
      </c>
      <c r="AJ948">
        <f t="shared" ca="1" si="615"/>
        <v>1</v>
      </c>
      <c r="AK948">
        <f t="shared" ca="1" si="608"/>
        <v>10936</v>
      </c>
      <c r="AL948">
        <f t="shared" ca="1" si="609"/>
        <v>179</v>
      </c>
      <c r="AM948" s="19">
        <f t="shared" ca="1" si="610"/>
        <v>46361</v>
      </c>
      <c r="AN948" t="str">
        <f ca="1">IF($C948=0,"",
VLOOKUP(MID($E948,1,1),TRANSF2,2,FALSE)
&amp; VLOOKUP(MID($E948,2,1),TRANSF2,2,FALSE)
&amp; VLOOKUP(MID($E948,3,1),TRANSF2,2,FALSE)
&amp; VLOOKUP(MID($E948,4,1),TRANSF2,2,FALSE)
&amp; VLOOKUP(MID($E948,5,1),TRANSF2,2,FALSE)
)</f>
        <v>HICBO</v>
      </c>
      <c r="AO948" t="str">
        <f t="shared" ca="1" si="616"/>
        <v>HICBO 222</v>
      </c>
      <c r="AP948" t="str">
        <f ca="1"/>
        <v>PCIIP 110</v>
      </c>
      <c r="AQ948" t="str" cm="1">
        <f t="array" aca="1" ref="AQ948:AR948" ca="1">IF($C948=0,"",_xlfn.TEXTSPLIT(AP948," "))</f>
        <v>PCIIP</v>
      </c>
      <c r="AR948" t="str">
        <f ca="1"/>
        <v>110</v>
      </c>
      <c r="AS948">
        <f t="shared" ca="1" si="617"/>
        <v>110</v>
      </c>
      <c r="AT948">
        <f ca="1"/>
        <v>936</v>
      </c>
      <c r="AU948" t="str">
        <f ca="1">IF($C948=0,"",
VLOOKUP(MID(AQ948,1,1),REVTRANS2,2,FALSE)
&amp; VLOOKUP(MID(AQ948,2,1),REVTRANS2,2,FALSE)
&amp; VLOOKUP(MID(AQ948,3,1),REVTRANS2,2,FALSE)
&amp; VLOOKUP(MID(AQ948,4,1),REVTRANS2,2,FALSE)
&amp; VLOOKUP(MID(AQ948,5,1),REVTRANS2,2,FALSE)
)</f>
        <v>A399A</v>
      </c>
      <c r="AV948">
        <f t="shared" ca="1" si="631"/>
        <v>0</v>
      </c>
      <c r="AW948">
        <f t="shared" ca="1" si="631"/>
        <v>0</v>
      </c>
      <c r="AX948">
        <f t="shared" ca="1" si="631"/>
        <v>1</v>
      </c>
      <c r="AY948">
        <f t="shared" ca="1" si="631"/>
        <v>0</v>
      </c>
      <c r="AZ948">
        <f t="shared" ca="1" si="631"/>
        <v>0</v>
      </c>
      <c r="BA948">
        <f t="shared" ca="1" si="631"/>
        <v>0</v>
      </c>
      <c r="BB948">
        <f t="shared" ca="1" si="631"/>
        <v>0</v>
      </c>
      <c r="BC948">
        <f t="shared" ca="1" si="631"/>
        <v>0</v>
      </c>
      <c r="BD948">
        <f t="shared" ca="1" si="631"/>
        <v>2</v>
      </c>
      <c r="BE948">
        <f t="shared" ca="1" si="631"/>
        <v>0</v>
      </c>
      <c r="BF948">
        <f t="shared" ca="1" si="631"/>
        <v>0</v>
      </c>
      <c r="BG948">
        <f t="shared" ca="1" si="631"/>
        <v>0</v>
      </c>
      <c r="BH948">
        <f t="shared" ca="1" si="631"/>
        <v>2</v>
      </c>
      <c r="BI948" s="37">
        <f t="shared" ca="1" si="631"/>
        <v>0</v>
      </c>
      <c r="BJ948" t="b">
        <f t="shared" ca="1" si="618"/>
        <v>0</v>
      </c>
      <c r="BK948" t="b">
        <f t="shared" ca="1" si="619"/>
        <v>0</v>
      </c>
      <c r="BL948" t="b">
        <f t="shared" ca="1" si="620"/>
        <v>0</v>
      </c>
      <c r="BM948" t="b">
        <f t="shared" ca="1" si="621"/>
        <v>0</v>
      </c>
      <c r="BN948" t="b">
        <f t="shared" ca="1" si="622"/>
        <v>1</v>
      </c>
      <c r="BO948" t="b">
        <f t="shared" ca="1" si="623"/>
        <v>0</v>
      </c>
      <c r="BP948" t="b">
        <f t="shared" ca="1" si="624"/>
        <v>0</v>
      </c>
      <c r="BQ948">
        <f t="shared" ca="1" si="625"/>
        <v>1</v>
      </c>
      <c r="BR948">
        <f t="shared" ca="1" si="626"/>
        <v>30936</v>
      </c>
      <c r="BS948" cm="1">
        <f t="array" aca="1" ref="BS948" ca="1">IF($C948=0,"",RANK(BR948,OFFSET(KKK,0,0,LAST,1),-1))</f>
        <v>441</v>
      </c>
      <c r="BT948" s="19">
        <f t="shared" ca="1" si="627"/>
        <v>48510</v>
      </c>
    </row>
    <row r="949" spans="1:72">
      <c r="A949">
        <v>937</v>
      </c>
      <c r="C949" s="9" t="str">
        <f t="shared" ca="1" si="596"/>
        <v>KK59K 874</v>
      </c>
      <c r="D949">
        <f t="shared" ca="1" si="598"/>
        <v>9</v>
      </c>
      <c r="E949" t="str">
        <f t="shared" ca="1" si="611"/>
        <v>KK59K</v>
      </c>
      <c r="F949" t="str">
        <f t="shared" ca="1" si="599"/>
        <v>OOEIO</v>
      </c>
      <c r="G949" t="str">
        <f t="shared" ca="1" si="612"/>
        <v>OOEIO 874</v>
      </c>
      <c r="H949" t="str">
        <f ca="1"/>
        <v>PCPEN 894</v>
      </c>
      <c r="I949" t="str" cm="1">
        <f t="array" aca="1" ref="I949:J949" ca="1">IF($C949=0,"",_xlfn.TEXTSPLIT(H949," "))</f>
        <v>PCPEN</v>
      </c>
      <c r="J949" t="str">
        <f ca="1"/>
        <v>894</v>
      </c>
      <c r="K949">
        <f t="shared" ca="1" si="613"/>
        <v>894</v>
      </c>
      <c r="L949">
        <f ca="1"/>
        <v>937</v>
      </c>
      <c r="M949" t="str">
        <f t="shared" ca="1" si="600"/>
        <v>A3A5Q</v>
      </c>
      <c r="N949">
        <f t="shared" ca="1" si="633"/>
        <v>0</v>
      </c>
      <c r="O949">
        <f t="shared" ca="1" si="634"/>
        <v>0</v>
      </c>
      <c r="P949">
        <f t="shared" ca="1" si="634"/>
        <v>1</v>
      </c>
      <c r="Q949">
        <f t="shared" ca="1" si="634"/>
        <v>0</v>
      </c>
      <c r="R949">
        <f t="shared" ca="1" si="634"/>
        <v>1</v>
      </c>
      <c r="S949">
        <f t="shared" ca="1" si="634"/>
        <v>0</v>
      </c>
      <c r="T949">
        <f t="shared" ca="1" si="634"/>
        <v>0</v>
      </c>
      <c r="U949">
        <f t="shared" ca="1" si="634"/>
        <v>0</v>
      </c>
      <c r="V949">
        <f t="shared" ca="1" si="634"/>
        <v>0</v>
      </c>
      <c r="W949">
        <f t="shared" ca="1" si="634"/>
        <v>0</v>
      </c>
      <c r="X949">
        <f t="shared" ca="1" si="634"/>
        <v>0</v>
      </c>
      <c r="Y949">
        <f t="shared" ca="1" si="634"/>
        <v>1</v>
      </c>
      <c r="Z949">
        <f t="shared" ca="1" si="634"/>
        <v>0</v>
      </c>
      <c r="AA949">
        <f t="shared" ca="1" si="634"/>
        <v>2</v>
      </c>
      <c r="AB949">
        <f t="shared" ca="1" si="614"/>
        <v>5</v>
      </c>
      <c r="AC949" t="b">
        <f t="shared" ca="1" si="601"/>
        <v>0</v>
      </c>
      <c r="AD949" t="b">
        <f t="shared" ca="1" si="602"/>
        <v>0</v>
      </c>
      <c r="AE949" t="b">
        <f t="shared" ca="1" si="603"/>
        <v>0</v>
      </c>
      <c r="AF949" t="b">
        <f t="shared" ca="1" si="604"/>
        <v>0</v>
      </c>
      <c r="AG949" t="b">
        <f t="shared" ca="1" si="605"/>
        <v>0</v>
      </c>
      <c r="AH949" t="b">
        <f t="shared" ca="1" si="606"/>
        <v>1</v>
      </c>
      <c r="AI949" t="b">
        <f t="shared" ca="1" si="607"/>
        <v>0</v>
      </c>
      <c r="AJ949">
        <f t="shared" ca="1" si="615"/>
        <v>1</v>
      </c>
      <c r="AK949">
        <f t="shared" ca="1" si="608"/>
        <v>20937</v>
      </c>
      <c r="AL949">
        <f t="shared" ca="1" si="609"/>
        <v>426</v>
      </c>
      <c r="AM949" s="19">
        <f t="shared" ca="1" si="610"/>
        <v>380844</v>
      </c>
      <c r="AN949" t="str">
        <f ca="1">IF($C949=0,"",
VLOOKUP(MID($E949,1,1),TRANSF2,2,FALSE)
&amp; VLOOKUP(MID($E949,2,1),TRANSF2,2,FALSE)
&amp; VLOOKUP(MID($E949,3,1),TRANSF2,2,FALSE)
&amp; VLOOKUP(MID($E949,4,1),TRANSF2,2,FALSE)
&amp; VLOOKUP(MID($E949,5,1),TRANSF2,2,FALSE)
)</f>
        <v>OOEIO</v>
      </c>
      <c r="AO949" t="str">
        <f t="shared" ca="1" si="616"/>
        <v>OOEIO 874</v>
      </c>
      <c r="AP949" t="str">
        <f ca="1"/>
        <v>PCNAC 738</v>
      </c>
      <c r="AQ949" t="str" cm="1">
        <f t="array" aca="1" ref="AQ949:AR949" ca="1">IF($C949=0,"",_xlfn.TEXTSPLIT(AP949," "))</f>
        <v>PCNAC</v>
      </c>
      <c r="AR949" t="str">
        <f ca="1"/>
        <v>738</v>
      </c>
      <c r="AS949">
        <f t="shared" ca="1" si="617"/>
        <v>738</v>
      </c>
      <c r="AT949">
        <f ca="1"/>
        <v>937</v>
      </c>
      <c r="AU949" t="str">
        <f ca="1">IF($C949=0,"",
VLOOKUP(MID(AQ949,1,1),REVTRANS2,2,FALSE)
&amp; VLOOKUP(MID(AQ949,2,1),REVTRANS2,2,FALSE)
&amp; VLOOKUP(MID(AQ949,3,1),REVTRANS2,2,FALSE)
&amp; VLOOKUP(MID(AQ949,4,1),REVTRANS2,2,FALSE)
&amp; VLOOKUP(MID(AQ949,5,1),REVTRANS2,2,FALSE)
)</f>
        <v>A3QJ3</v>
      </c>
      <c r="AV949">
        <f t="shared" ca="1" si="631"/>
        <v>0</v>
      </c>
      <c r="AW949">
        <f t="shared" ca="1" si="631"/>
        <v>0</v>
      </c>
      <c r="AX949">
        <f t="shared" ca="1" si="631"/>
        <v>2</v>
      </c>
      <c r="AY949">
        <f t="shared" ca="1" si="631"/>
        <v>0</v>
      </c>
      <c r="AZ949">
        <f t="shared" ca="1" si="631"/>
        <v>0</v>
      </c>
      <c r="BA949">
        <f t="shared" ca="1" si="631"/>
        <v>0</v>
      </c>
      <c r="BB949">
        <f t="shared" ca="1" si="631"/>
        <v>0</v>
      </c>
      <c r="BC949">
        <f t="shared" ca="1" si="631"/>
        <v>0</v>
      </c>
      <c r="BD949">
        <f t="shared" ca="1" si="631"/>
        <v>0</v>
      </c>
      <c r="BE949">
        <f t="shared" ca="1" si="631"/>
        <v>0</v>
      </c>
      <c r="BF949">
        <f t="shared" ca="1" si="631"/>
        <v>1</v>
      </c>
      <c r="BG949">
        <f t="shared" ca="1" si="631"/>
        <v>0</v>
      </c>
      <c r="BH949">
        <f t="shared" ca="1" si="631"/>
        <v>1</v>
      </c>
      <c r="BI949" s="37">
        <f t="shared" ca="1" si="631"/>
        <v>1</v>
      </c>
      <c r="BJ949" t="b">
        <f t="shared" ca="1" si="618"/>
        <v>0</v>
      </c>
      <c r="BK949" t="b">
        <f t="shared" ca="1" si="619"/>
        <v>0</v>
      </c>
      <c r="BL949" t="b">
        <f t="shared" ca="1" si="620"/>
        <v>0</v>
      </c>
      <c r="BM949" t="b">
        <f t="shared" ca="1" si="621"/>
        <v>1</v>
      </c>
      <c r="BN949" t="b">
        <f t="shared" ca="1" si="622"/>
        <v>0</v>
      </c>
      <c r="BO949" t="b">
        <f t="shared" ca="1" si="623"/>
        <v>0</v>
      </c>
      <c r="BP949" t="b">
        <f t="shared" ca="1" si="624"/>
        <v>0</v>
      </c>
      <c r="BQ949">
        <f t="shared" ca="1" si="625"/>
        <v>1</v>
      </c>
      <c r="BR949">
        <f t="shared" ca="1" si="626"/>
        <v>40937</v>
      </c>
      <c r="BS949" cm="1">
        <f t="array" aca="1" ref="BS949" ca="1">IF($C949=0,"",RANK(BR949,OFFSET(KKK,0,0,LAST,1),-1))</f>
        <v>680</v>
      </c>
      <c r="BT949" s="19">
        <f t="shared" ca="1" si="627"/>
        <v>501840</v>
      </c>
    </row>
    <row r="950" spans="1:72">
      <c r="A950">
        <v>938</v>
      </c>
      <c r="C950" s="9" t="str">
        <f t="shared" ca="1" si="596"/>
        <v>774K4 92</v>
      </c>
      <c r="D950">
        <f t="shared" ca="1" si="598"/>
        <v>8</v>
      </c>
      <c r="E950" t="str">
        <f t="shared" ca="1" si="611"/>
        <v>774K4</v>
      </c>
      <c r="F950" t="str">
        <f t="shared" ca="1" si="599"/>
        <v>GGDOD</v>
      </c>
      <c r="G950" t="str">
        <f t="shared" ca="1" si="612"/>
        <v>GGDOD 92</v>
      </c>
      <c r="H950" t="str">
        <f ca="1"/>
        <v>PCPMP 461</v>
      </c>
      <c r="I950" t="str" cm="1">
        <f t="array" aca="1" ref="I950:J950" ca="1">IF($C950=0,"",_xlfn.TEXTSPLIT(H950," "))</f>
        <v>PCPMP</v>
      </c>
      <c r="J950" t="str">
        <f ca="1"/>
        <v>461</v>
      </c>
      <c r="K950">
        <f t="shared" ca="1" si="613"/>
        <v>461</v>
      </c>
      <c r="L950">
        <f ca="1"/>
        <v>938</v>
      </c>
      <c r="M950" t="str">
        <f t="shared" ca="1" si="600"/>
        <v>A3AJA</v>
      </c>
      <c r="N950">
        <f t="shared" ca="1" si="633"/>
        <v>0</v>
      </c>
      <c r="O950">
        <f t="shared" ca="1" si="634"/>
        <v>0</v>
      </c>
      <c r="P950">
        <f t="shared" ca="1" si="634"/>
        <v>1</v>
      </c>
      <c r="Q950">
        <f t="shared" ca="1" si="634"/>
        <v>0</v>
      </c>
      <c r="R950">
        <f t="shared" ca="1" si="634"/>
        <v>0</v>
      </c>
      <c r="S950">
        <f t="shared" ca="1" si="634"/>
        <v>0</v>
      </c>
      <c r="T950">
        <f t="shared" ca="1" si="634"/>
        <v>0</v>
      </c>
      <c r="U950">
        <f t="shared" ca="1" si="634"/>
        <v>0</v>
      </c>
      <c r="V950">
        <f t="shared" ca="1" si="634"/>
        <v>0</v>
      </c>
      <c r="W950">
        <f t="shared" ca="1" si="634"/>
        <v>0</v>
      </c>
      <c r="X950">
        <f t="shared" ca="1" si="634"/>
        <v>1</v>
      </c>
      <c r="Y950">
        <f t="shared" ca="1" si="634"/>
        <v>0</v>
      </c>
      <c r="Z950">
        <f t="shared" ca="1" si="634"/>
        <v>0</v>
      </c>
      <c r="AA950">
        <f t="shared" ca="1" si="634"/>
        <v>3</v>
      </c>
      <c r="AB950">
        <f t="shared" ca="1" si="614"/>
        <v>5</v>
      </c>
      <c r="AC950" t="b">
        <f t="shared" ca="1" si="601"/>
        <v>0</v>
      </c>
      <c r="AD950" t="b">
        <f t="shared" ca="1" si="602"/>
        <v>0</v>
      </c>
      <c r="AE950" t="b">
        <f t="shared" ca="1" si="603"/>
        <v>0</v>
      </c>
      <c r="AF950" t="b">
        <f t="shared" ca="1" si="604"/>
        <v>1</v>
      </c>
      <c r="AG950" t="b">
        <f t="shared" ca="1" si="605"/>
        <v>0</v>
      </c>
      <c r="AH950" t="b">
        <f t="shared" ca="1" si="606"/>
        <v>0</v>
      </c>
      <c r="AI950" t="b">
        <f t="shared" ca="1" si="607"/>
        <v>0</v>
      </c>
      <c r="AJ950">
        <f t="shared" ca="1" si="615"/>
        <v>1</v>
      </c>
      <c r="AK950">
        <f t="shared" ca="1" si="608"/>
        <v>40938</v>
      </c>
      <c r="AL950">
        <f t="shared" ca="1" si="609"/>
        <v>797</v>
      </c>
      <c r="AM950" s="19">
        <f t="shared" ca="1" si="610"/>
        <v>367417</v>
      </c>
      <c r="AN950" t="str">
        <f ca="1">IF($C950=0,"",
VLOOKUP(MID($E950,1,1),TRANSF2,2,FALSE)
&amp; VLOOKUP(MID($E950,2,1),TRANSF2,2,FALSE)
&amp; VLOOKUP(MID($E950,3,1),TRANSF2,2,FALSE)
&amp; VLOOKUP(MID($E950,4,1),TRANSF2,2,FALSE)
&amp; VLOOKUP(MID($E950,5,1),TRANSF2,2,FALSE)
)</f>
        <v>GGDOD</v>
      </c>
      <c r="AO950" t="str">
        <f t="shared" ca="1" si="616"/>
        <v>GGDOD 92</v>
      </c>
      <c r="AP950" t="str">
        <f ca="1"/>
        <v>PCOHF 259</v>
      </c>
      <c r="AQ950" t="str" cm="1">
        <f t="array" aca="1" ref="AQ950:AR950" ca="1">IF($C950=0,"",_xlfn.TEXTSPLIT(AP950," "))</f>
        <v>PCOHF</v>
      </c>
      <c r="AR950" t="str">
        <f ca="1"/>
        <v>259</v>
      </c>
      <c r="AS950">
        <f t="shared" ca="1" si="617"/>
        <v>259</v>
      </c>
      <c r="AT950">
        <f ca="1"/>
        <v>938</v>
      </c>
      <c r="AU950" t="str">
        <f ca="1">IF($C950=0,"",
VLOOKUP(MID(AQ950,1,1),REVTRANS2,2,FALSE)
&amp; VLOOKUP(MID(AQ950,2,1),REVTRANS2,2,FALSE)
&amp; VLOOKUP(MID(AQ950,3,1),REVTRANS2,2,FALSE)
&amp; VLOOKUP(MID(AQ950,4,1),REVTRANS2,2,FALSE)
&amp; VLOOKUP(MID(AQ950,5,1),REVTRANS2,2,FALSE)
)</f>
        <v>A3K86</v>
      </c>
      <c r="AV950">
        <f t="shared" ca="1" si="631"/>
        <v>0</v>
      </c>
      <c r="AW950">
        <f t="shared" ca="1" si="631"/>
        <v>0</v>
      </c>
      <c r="AX950">
        <f t="shared" ca="1" si="631"/>
        <v>1</v>
      </c>
      <c r="AY950">
        <f t="shared" ca="1" si="631"/>
        <v>0</v>
      </c>
      <c r="AZ950">
        <f t="shared" ca="1" si="631"/>
        <v>0</v>
      </c>
      <c r="BA950">
        <f t="shared" ca="1" si="631"/>
        <v>1</v>
      </c>
      <c r="BB950">
        <f t="shared" ca="1" si="631"/>
        <v>0</v>
      </c>
      <c r="BC950">
        <f t="shared" ca="1" si="631"/>
        <v>1</v>
      </c>
      <c r="BD950">
        <f t="shared" ca="1" si="631"/>
        <v>0</v>
      </c>
      <c r="BE950">
        <f t="shared" ca="1" si="631"/>
        <v>0</v>
      </c>
      <c r="BF950">
        <f t="shared" ca="1" si="631"/>
        <v>0</v>
      </c>
      <c r="BG950">
        <f t="shared" ca="1" si="631"/>
        <v>1</v>
      </c>
      <c r="BH950">
        <f t="shared" ca="1" si="631"/>
        <v>1</v>
      </c>
      <c r="BI950" s="37">
        <f t="shared" ca="1" si="631"/>
        <v>0</v>
      </c>
      <c r="BJ950" t="b">
        <f t="shared" ca="1" si="618"/>
        <v>0</v>
      </c>
      <c r="BK950" t="b">
        <f t="shared" ca="1" si="619"/>
        <v>0</v>
      </c>
      <c r="BL950" t="b">
        <f t="shared" ca="1" si="620"/>
        <v>0</v>
      </c>
      <c r="BM950" t="b">
        <f t="shared" ca="1" si="621"/>
        <v>0</v>
      </c>
      <c r="BN950" t="b">
        <f t="shared" ca="1" si="622"/>
        <v>0</v>
      </c>
      <c r="BO950" t="b">
        <f t="shared" ca="1" si="623"/>
        <v>0</v>
      </c>
      <c r="BP950" t="b">
        <f t="shared" ca="1" si="624"/>
        <v>1</v>
      </c>
      <c r="BQ950">
        <f t="shared" ca="1" si="625"/>
        <v>1</v>
      </c>
      <c r="BR950">
        <f t="shared" ca="1" si="626"/>
        <v>10938</v>
      </c>
      <c r="BS950" cm="1">
        <f t="array" aca="1" ref="BS950" ca="1">IF($C950=0,"",RANK(BR950,OFFSET(KKK,0,0,LAST,1),-1))</f>
        <v>119</v>
      </c>
      <c r="BT950" s="19">
        <f t="shared" ca="1" si="627"/>
        <v>30821</v>
      </c>
    </row>
    <row r="951" spans="1:72">
      <c r="A951">
        <v>939</v>
      </c>
      <c r="C951" s="9" t="str">
        <f t="shared" ca="1" si="596"/>
        <v>29992 570</v>
      </c>
      <c r="D951">
        <f t="shared" ca="1" si="598"/>
        <v>9</v>
      </c>
      <c r="E951" t="str">
        <f t="shared" ca="1" si="611"/>
        <v>29992</v>
      </c>
      <c r="F951" t="str">
        <f t="shared" ca="1" si="599"/>
        <v>BIIIB</v>
      </c>
      <c r="G951" t="str">
        <f t="shared" ca="1" si="612"/>
        <v>BIIIB 570</v>
      </c>
      <c r="H951" t="str">
        <f ca="1"/>
        <v>PCPOH 298</v>
      </c>
      <c r="I951" t="str" cm="1">
        <f t="array" aca="1" ref="I951:J951" ca="1">IF($C951=0,"",_xlfn.TEXTSPLIT(H951," "))</f>
        <v>PCPOH</v>
      </c>
      <c r="J951" t="str">
        <f ca="1"/>
        <v>298</v>
      </c>
      <c r="K951">
        <f t="shared" ca="1" si="613"/>
        <v>298</v>
      </c>
      <c r="L951">
        <f ca="1"/>
        <v>939</v>
      </c>
      <c r="M951" t="str">
        <f t="shared" ca="1" si="600"/>
        <v>A3AK8</v>
      </c>
      <c r="N951">
        <f t="shared" ca="1" si="633"/>
        <v>0</v>
      </c>
      <c r="O951">
        <f t="shared" ca="1" si="634"/>
        <v>0</v>
      </c>
      <c r="P951">
        <f t="shared" ca="1" si="634"/>
        <v>1</v>
      </c>
      <c r="Q951">
        <f t="shared" ca="1" si="634"/>
        <v>0</v>
      </c>
      <c r="R951">
        <f t="shared" ca="1" si="634"/>
        <v>0</v>
      </c>
      <c r="S951">
        <f t="shared" ca="1" si="634"/>
        <v>0</v>
      </c>
      <c r="T951">
        <f t="shared" ca="1" si="634"/>
        <v>0</v>
      </c>
      <c r="U951">
        <f t="shared" ca="1" si="634"/>
        <v>1</v>
      </c>
      <c r="V951">
        <f t="shared" ca="1" si="634"/>
        <v>0</v>
      </c>
      <c r="W951">
        <f t="shared" ca="1" si="634"/>
        <v>0</v>
      </c>
      <c r="X951">
        <f t="shared" ca="1" si="634"/>
        <v>0</v>
      </c>
      <c r="Y951">
        <f t="shared" ca="1" si="634"/>
        <v>0</v>
      </c>
      <c r="Z951">
        <f t="shared" ca="1" si="634"/>
        <v>1</v>
      </c>
      <c r="AA951">
        <f t="shared" ca="1" si="634"/>
        <v>2</v>
      </c>
      <c r="AB951">
        <f t="shared" ca="1" si="614"/>
        <v>5</v>
      </c>
      <c r="AC951" t="b">
        <f t="shared" ca="1" si="601"/>
        <v>0</v>
      </c>
      <c r="AD951" t="b">
        <f t="shared" ca="1" si="602"/>
        <v>0</v>
      </c>
      <c r="AE951" t="b">
        <f t="shared" ca="1" si="603"/>
        <v>0</v>
      </c>
      <c r="AF951" t="b">
        <f t="shared" ca="1" si="604"/>
        <v>0</v>
      </c>
      <c r="AG951" t="b">
        <f t="shared" ca="1" si="605"/>
        <v>0</v>
      </c>
      <c r="AH951" t="b">
        <f t="shared" ca="1" si="606"/>
        <v>1</v>
      </c>
      <c r="AI951" t="b">
        <f t="shared" ca="1" si="607"/>
        <v>0</v>
      </c>
      <c r="AJ951">
        <f t="shared" ca="1" si="615"/>
        <v>1</v>
      </c>
      <c r="AK951">
        <f t="shared" ca="1" si="608"/>
        <v>20939</v>
      </c>
      <c r="AL951">
        <f t="shared" ca="1" si="609"/>
        <v>427</v>
      </c>
      <c r="AM951" s="19">
        <f t="shared" ca="1" si="610"/>
        <v>127246</v>
      </c>
      <c r="AN951" t="str">
        <f ca="1">IF($C951=0,"",
VLOOKUP(MID($E951,1,1),TRANSF2,2,FALSE)
&amp; VLOOKUP(MID($E951,2,1),TRANSF2,2,FALSE)
&amp; VLOOKUP(MID($E951,3,1),TRANSF2,2,FALSE)
&amp; VLOOKUP(MID($E951,4,1),TRANSF2,2,FALSE)
&amp; VLOOKUP(MID($E951,5,1),TRANSF2,2,FALSE)
)</f>
        <v>BIIIB</v>
      </c>
      <c r="AO951" t="str">
        <f t="shared" ca="1" si="616"/>
        <v>BIIIB 570</v>
      </c>
      <c r="AP951" t="str">
        <f ca="1"/>
        <v>PCPAP 461</v>
      </c>
      <c r="AQ951" t="str" cm="1">
        <f t="array" aca="1" ref="AQ951:AR951" ca="1">IF($C951=0,"",_xlfn.TEXTSPLIT(AP951," "))</f>
        <v>PCPAP</v>
      </c>
      <c r="AR951" t="str">
        <f ca="1"/>
        <v>461</v>
      </c>
      <c r="AS951">
        <f t="shared" ca="1" si="617"/>
        <v>461</v>
      </c>
      <c r="AT951">
        <f ca="1"/>
        <v>939</v>
      </c>
      <c r="AU951" t="str">
        <f ca="1">IF($C951=0,"",
VLOOKUP(MID(AQ951,1,1),REVTRANS2,2,FALSE)
&amp; VLOOKUP(MID(AQ951,2,1),REVTRANS2,2,FALSE)
&amp; VLOOKUP(MID(AQ951,3,1),REVTRANS2,2,FALSE)
&amp; VLOOKUP(MID(AQ951,4,1),REVTRANS2,2,FALSE)
&amp; VLOOKUP(MID(AQ951,5,1),REVTRANS2,2,FALSE)
)</f>
        <v>A3AJA</v>
      </c>
      <c r="AV951">
        <f t="shared" ca="1" si="631"/>
        <v>0</v>
      </c>
      <c r="AW951">
        <f t="shared" ca="1" si="631"/>
        <v>0</v>
      </c>
      <c r="AX951">
        <f t="shared" ca="1" si="631"/>
        <v>1</v>
      </c>
      <c r="AY951">
        <f t="shared" ca="1" si="631"/>
        <v>0</v>
      </c>
      <c r="AZ951">
        <f t="shared" ca="1" si="631"/>
        <v>0</v>
      </c>
      <c r="BA951">
        <f t="shared" ca="1" si="631"/>
        <v>0</v>
      </c>
      <c r="BB951">
        <f t="shared" ca="1" si="631"/>
        <v>0</v>
      </c>
      <c r="BC951">
        <f t="shared" ca="1" si="631"/>
        <v>0</v>
      </c>
      <c r="BD951">
        <f t="shared" ca="1" si="631"/>
        <v>0</v>
      </c>
      <c r="BE951">
        <f t="shared" ca="1" si="631"/>
        <v>0</v>
      </c>
      <c r="BF951">
        <f t="shared" ca="1" si="631"/>
        <v>0</v>
      </c>
      <c r="BG951">
        <f t="shared" ca="1" si="631"/>
        <v>0</v>
      </c>
      <c r="BH951">
        <f t="shared" ca="1" si="631"/>
        <v>3</v>
      </c>
      <c r="BI951" s="37">
        <f t="shared" ca="1" si="631"/>
        <v>1</v>
      </c>
      <c r="BJ951" t="b">
        <f t="shared" ca="1" si="618"/>
        <v>0</v>
      </c>
      <c r="BK951" t="b">
        <f t="shared" ca="1" si="619"/>
        <v>1</v>
      </c>
      <c r="BL951" t="b">
        <f t="shared" ca="1" si="620"/>
        <v>0</v>
      </c>
      <c r="BM951" t="b">
        <f t="shared" ca="1" si="621"/>
        <v>0</v>
      </c>
      <c r="BN951" t="b">
        <f t="shared" ca="1" si="622"/>
        <v>0</v>
      </c>
      <c r="BO951" t="b">
        <f t="shared" ca="1" si="623"/>
        <v>0</v>
      </c>
      <c r="BP951" t="b">
        <f t="shared" ca="1" si="624"/>
        <v>0</v>
      </c>
      <c r="BQ951">
        <f t="shared" ca="1" si="625"/>
        <v>1</v>
      </c>
      <c r="BR951">
        <f t="shared" ca="1" si="626"/>
        <v>60939</v>
      </c>
      <c r="BS951" cm="1">
        <f t="array" aca="1" ref="BS951" ca="1">IF($C951=0,"",RANK(BR951,OFFSET(KKK,0,0,LAST,1),-1))</f>
        <v>959</v>
      </c>
      <c r="BT951" s="19">
        <f t="shared" ca="1" si="627"/>
        <v>442099</v>
      </c>
    </row>
    <row r="952" spans="1:72">
      <c r="A952">
        <v>940</v>
      </c>
      <c r="C952" s="9" t="str">
        <f t="shared" ca="1" si="596"/>
        <v>3333J 620</v>
      </c>
      <c r="D952">
        <f t="shared" ca="1" si="598"/>
        <v>9</v>
      </c>
      <c r="E952" t="str">
        <f t="shared" ca="1" si="611"/>
        <v>3333J</v>
      </c>
      <c r="F952" t="str">
        <f t="shared" ca="1" si="599"/>
        <v>CCCCM</v>
      </c>
      <c r="G952" t="str">
        <f t="shared" ca="1" si="612"/>
        <v>CCCCM 620</v>
      </c>
      <c r="H952" t="str">
        <f ca="1"/>
        <v>PDDDD 833</v>
      </c>
      <c r="I952" t="str" cm="1">
        <f t="array" aca="1" ref="I952:J952" ca="1">IF($C952=0,"",_xlfn.TEXTSPLIT(H952," "))</f>
        <v>PDDDD</v>
      </c>
      <c r="J952" t="str">
        <f ca="1"/>
        <v>833</v>
      </c>
      <c r="K952">
        <f t="shared" ca="1" si="613"/>
        <v>833</v>
      </c>
      <c r="L952">
        <f ca="1"/>
        <v>940</v>
      </c>
      <c r="M952" t="str">
        <f t="shared" ca="1" si="600"/>
        <v>A4444</v>
      </c>
      <c r="N952">
        <f t="shared" ca="1" si="633"/>
        <v>0</v>
      </c>
      <c r="O952">
        <f t="shared" ca="1" si="634"/>
        <v>0</v>
      </c>
      <c r="P952">
        <f t="shared" ca="1" si="634"/>
        <v>0</v>
      </c>
      <c r="Q952">
        <f t="shared" ca="1" si="634"/>
        <v>4</v>
      </c>
      <c r="R952">
        <f t="shared" ca="1" si="634"/>
        <v>0</v>
      </c>
      <c r="S952">
        <f t="shared" ca="1" si="634"/>
        <v>0</v>
      </c>
      <c r="T952">
        <f t="shared" ca="1" si="634"/>
        <v>0</v>
      </c>
      <c r="U952">
        <f t="shared" ca="1" si="634"/>
        <v>0</v>
      </c>
      <c r="V952">
        <f t="shared" ca="1" si="634"/>
        <v>0</v>
      </c>
      <c r="W952">
        <f t="shared" ca="1" si="634"/>
        <v>0</v>
      </c>
      <c r="X952">
        <f t="shared" ca="1" si="634"/>
        <v>0</v>
      </c>
      <c r="Y952">
        <f t="shared" ca="1" si="634"/>
        <v>0</v>
      </c>
      <c r="Z952">
        <f t="shared" ca="1" si="634"/>
        <v>0</v>
      </c>
      <c r="AA952">
        <f t="shared" ca="1" si="634"/>
        <v>1</v>
      </c>
      <c r="AB952">
        <f t="shared" ca="1" si="614"/>
        <v>5</v>
      </c>
      <c r="AC952" t="b">
        <f t="shared" ca="1" si="601"/>
        <v>0</v>
      </c>
      <c r="AD952" t="b">
        <f t="shared" ca="1" si="602"/>
        <v>1</v>
      </c>
      <c r="AE952" t="b">
        <f t="shared" ca="1" si="603"/>
        <v>0</v>
      </c>
      <c r="AF952" t="b">
        <f t="shared" ca="1" si="604"/>
        <v>0</v>
      </c>
      <c r="AG952" t="b">
        <f t="shared" ca="1" si="605"/>
        <v>0</v>
      </c>
      <c r="AH952" t="b">
        <f t="shared" ca="1" si="606"/>
        <v>0</v>
      </c>
      <c r="AI952" t="b">
        <f t="shared" ca="1" si="607"/>
        <v>0</v>
      </c>
      <c r="AJ952">
        <f t="shared" ca="1" si="615"/>
        <v>1</v>
      </c>
      <c r="AK952">
        <f t="shared" ca="1" si="608"/>
        <v>60940</v>
      </c>
      <c r="AL952">
        <f t="shared" ca="1" si="609"/>
        <v>992</v>
      </c>
      <c r="AM952" s="19">
        <f t="shared" ca="1" si="610"/>
        <v>826336</v>
      </c>
      <c r="AN952" t="str">
        <f ca="1">IF($C952=0,"",
VLOOKUP(MID($E952,1,1),TRANSF2,2,FALSE)
&amp; VLOOKUP(MID($E952,2,1),TRANSF2,2,FALSE)
&amp; VLOOKUP(MID($E952,3,1),TRANSF2,2,FALSE)
&amp; VLOOKUP(MID($E952,4,1),TRANSF2,2,FALSE)
&amp; VLOOKUP(MID($E952,5,1),TRANSF2,2,FALSE)
)</f>
        <v>CCCCA</v>
      </c>
      <c r="AO952" t="str">
        <f t="shared" ca="1" si="616"/>
        <v>CCCCA 620</v>
      </c>
      <c r="AP952" t="str">
        <f ca="1"/>
        <v>PCPEN 894</v>
      </c>
      <c r="AQ952" t="str" cm="1">
        <f t="array" aca="1" ref="AQ952:AR952" ca="1">IF($C952=0,"",_xlfn.TEXTSPLIT(AP952," "))</f>
        <v>PCPEN</v>
      </c>
      <c r="AR952" t="str">
        <f ca="1"/>
        <v>894</v>
      </c>
      <c r="AS952">
        <f t="shared" ca="1" si="617"/>
        <v>894</v>
      </c>
      <c r="AT952">
        <f ca="1"/>
        <v>940</v>
      </c>
      <c r="AU952" t="str">
        <f ca="1">IF($C952=0,"",
VLOOKUP(MID(AQ952,1,1),REVTRANS2,2,FALSE)
&amp; VLOOKUP(MID(AQ952,2,1),REVTRANS2,2,FALSE)
&amp; VLOOKUP(MID(AQ952,3,1),REVTRANS2,2,FALSE)
&amp; VLOOKUP(MID(AQ952,4,1),REVTRANS2,2,FALSE)
&amp; VLOOKUP(MID(AQ952,5,1),REVTRANS2,2,FALSE)
)</f>
        <v>A3A5Q</v>
      </c>
      <c r="AV952">
        <f t="shared" ca="1" si="631"/>
        <v>0</v>
      </c>
      <c r="AW952">
        <f t="shared" ca="1" si="631"/>
        <v>0</v>
      </c>
      <c r="AX952">
        <f t="shared" ca="1" si="631"/>
        <v>1</v>
      </c>
      <c r="AY952">
        <f t="shared" ca="1" si="631"/>
        <v>0</v>
      </c>
      <c r="AZ952">
        <f t="shared" ca="1" si="631"/>
        <v>1</v>
      </c>
      <c r="BA952">
        <f t="shared" ca="1" si="631"/>
        <v>0</v>
      </c>
      <c r="BB952">
        <f t="shared" ca="1" si="631"/>
        <v>0</v>
      </c>
      <c r="BC952">
        <f t="shared" ca="1" si="631"/>
        <v>0</v>
      </c>
      <c r="BD952">
        <f t="shared" ca="1" si="631"/>
        <v>0</v>
      </c>
      <c r="BE952">
        <f t="shared" ca="1" si="631"/>
        <v>0</v>
      </c>
      <c r="BF952">
        <f t="shared" ca="1" si="631"/>
        <v>1</v>
      </c>
      <c r="BG952">
        <f t="shared" ca="1" si="631"/>
        <v>0</v>
      </c>
      <c r="BH952">
        <f t="shared" ca="1" si="631"/>
        <v>2</v>
      </c>
      <c r="BI952" s="37">
        <f t="shared" ca="1" si="631"/>
        <v>0</v>
      </c>
      <c r="BJ952" t="b">
        <f t="shared" ca="1" si="618"/>
        <v>0</v>
      </c>
      <c r="BK952" t="b">
        <f t="shared" ca="1" si="619"/>
        <v>0</v>
      </c>
      <c r="BL952" t="b">
        <f t="shared" ca="1" si="620"/>
        <v>0</v>
      </c>
      <c r="BM952" t="b">
        <f t="shared" ca="1" si="621"/>
        <v>0</v>
      </c>
      <c r="BN952" t="b">
        <f t="shared" ca="1" si="622"/>
        <v>0</v>
      </c>
      <c r="BO952" t="b">
        <f t="shared" ca="1" si="623"/>
        <v>1</v>
      </c>
      <c r="BP952" t="b">
        <f t="shared" ca="1" si="624"/>
        <v>0</v>
      </c>
      <c r="BQ952">
        <f t="shared" ca="1" si="625"/>
        <v>1</v>
      </c>
      <c r="BR952">
        <f t="shared" ca="1" si="626"/>
        <v>20940</v>
      </c>
      <c r="BS952" cm="1">
        <f t="array" aca="1" ref="BS952" ca="1">IF($C952=0,"",RANK(BR952,OFFSET(KKK,0,0,LAST,1),-1))</f>
        <v>315</v>
      </c>
      <c r="BT952" s="19">
        <f t="shared" ca="1" si="627"/>
        <v>281610</v>
      </c>
    </row>
    <row r="953" spans="1:72">
      <c r="A953">
        <v>941</v>
      </c>
      <c r="C953" s="9" t="str">
        <f t="shared" ca="1" si="596"/>
        <v>39393 506</v>
      </c>
      <c r="D953">
        <f t="shared" ca="1" si="598"/>
        <v>9</v>
      </c>
      <c r="E953" t="str">
        <f t="shared" ca="1" si="611"/>
        <v>39393</v>
      </c>
      <c r="F953" t="str">
        <f t="shared" ca="1" si="599"/>
        <v>CICIC</v>
      </c>
      <c r="G953" t="str">
        <f t="shared" ca="1" si="612"/>
        <v>CICIC 506</v>
      </c>
      <c r="H953" t="str">
        <f ca="1"/>
        <v>PDDLF 81</v>
      </c>
      <c r="I953" t="str" cm="1">
        <f t="array" aca="1" ref="I953:J953" ca="1">IF($C953=0,"",_xlfn.TEXTSPLIT(H953," "))</f>
        <v>PDDLF</v>
      </c>
      <c r="J953" t="str">
        <f ca="1"/>
        <v>81</v>
      </c>
      <c r="K953">
        <f t="shared" ca="1" si="613"/>
        <v>81</v>
      </c>
      <c r="L953">
        <f ca="1"/>
        <v>941</v>
      </c>
      <c r="M953" t="str">
        <f t="shared" ca="1" si="600"/>
        <v>A44T6</v>
      </c>
      <c r="N953">
        <f t="shared" ca="1" si="633"/>
        <v>0</v>
      </c>
      <c r="O953">
        <f t="shared" ca="1" si="634"/>
        <v>0</v>
      </c>
      <c r="P953">
        <f t="shared" ca="1" si="634"/>
        <v>0</v>
      </c>
      <c r="Q953">
        <f t="shared" ca="1" si="634"/>
        <v>2</v>
      </c>
      <c r="R953">
        <f t="shared" ca="1" si="634"/>
        <v>0</v>
      </c>
      <c r="S953">
        <f t="shared" ca="1" si="634"/>
        <v>1</v>
      </c>
      <c r="T953">
        <f t="shared" ca="1" si="634"/>
        <v>0</v>
      </c>
      <c r="U953">
        <f t="shared" ca="1" si="634"/>
        <v>0</v>
      </c>
      <c r="V953">
        <f t="shared" ca="1" si="634"/>
        <v>0</v>
      </c>
      <c r="W953">
        <f t="shared" ca="1" si="634"/>
        <v>1</v>
      </c>
      <c r="X953">
        <f t="shared" ca="1" si="634"/>
        <v>0</v>
      </c>
      <c r="Y953">
        <f t="shared" ca="1" si="634"/>
        <v>0</v>
      </c>
      <c r="Z953">
        <f t="shared" ca="1" si="634"/>
        <v>0</v>
      </c>
      <c r="AA953">
        <f t="shared" ca="1" si="634"/>
        <v>1</v>
      </c>
      <c r="AB953">
        <f t="shared" ca="1" si="614"/>
        <v>5</v>
      </c>
      <c r="AC953" t="b">
        <f t="shared" ca="1" si="601"/>
        <v>0</v>
      </c>
      <c r="AD953" t="b">
        <f t="shared" ca="1" si="602"/>
        <v>0</v>
      </c>
      <c r="AE953" t="b">
        <f t="shared" ca="1" si="603"/>
        <v>0</v>
      </c>
      <c r="AF953" t="b">
        <f t="shared" ca="1" si="604"/>
        <v>0</v>
      </c>
      <c r="AG953" t="b">
        <f t="shared" ca="1" si="605"/>
        <v>0</v>
      </c>
      <c r="AH953" t="b">
        <f t="shared" ca="1" si="606"/>
        <v>1</v>
      </c>
      <c r="AI953" t="b">
        <f t="shared" ca="1" si="607"/>
        <v>0</v>
      </c>
      <c r="AJ953">
        <f t="shared" ca="1" si="615"/>
        <v>1</v>
      </c>
      <c r="AK953">
        <f t="shared" ca="1" si="608"/>
        <v>20941</v>
      </c>
      <c r="AL953">
        <f t="shared" ca="1" si="609"/>
        <v>428</v>
      </c>
      <c r="AM953" s="19">
        <f t="shared" ca="1" si="610"/>
        <v>34668</v>
      </c>
      <c r="AN953" t="str">
        <f ca="1">IF($C953=0,"",
VLOOKUP(MID($E953,1,1),TRANSF2,2,FALSE)
&amp; VLOOKUP(MID($E953,2,1),TRANSF2,2,FALSE)
&amp; VLOOKUP(MID($E953,3,1),TRANSF2,2,FALSE)
&amp; VLOOKUP(MID($E953,4,1),TRANSF2,2,FALSE)
&amp; VLOOKUP(MID($E953,5,1),TRANSF2,2,FALSE)
)</f>
        <v>CICIC</v>
      </c>
      <c r="AO953" t="str">
        <f t="shared" ca="1" si="616"/>
        <v>CICIC 506</v>
      </c>
      <c r="AP953" t="str">
        <f ca="1"/>
        <v>PCPOH 298</v>
      </c>
      <c r="AQ953" t="str" cm="1">
        <f t="array" aca="1" ref="AQ953:AR953" ca="1">IF($C953=0,"",_xlfn.TEXTSPLIT(AP953," "))</f>
        <v>PCPOH</v>
      </c>
      <c r="AR953" t="str">
        <f ca="1"/>
        <v>298</v>
      </c>
      <c r="AS953">
        <f t="shared" ca="1" si="617"/>
        <v>298</v>
      </c>
      <c r="AT953">
        <f ca="1"/>
        <v>941</v>
      </c>
      <c r="AU953" t="str">
        <f ca="1">IF($C953=0,"",
VLOOKUP(MID(AQ953,1,1),REVTRANS2,2,FALSE)
&amp; VLOOKUP(MID(AQ953,2,1),REVTRANS2,2,FALSE)
&amp; VLOOKUP(MID(AQ953,3,1),REVTRANS2,2,FALSE)
&amp; VLOOKUP(MID(AQ953,4,1),REVTRANS2,2,FALSE)
&amp; VLOOKUP(MID(AQ953,5,1),REVTRANS2,2,FALSE)
)</f>
        <v>A3AK8</v>
      </c>
      <c r="AV953">
        <f t="shared" ca="1" si="631"/>
        <v>0</v>
      </c>
      <c r="AW953">
        <f t="shared" ca="1" si="631"/>
        <v>0</v>
      </c>
      <c r="AX953">
        <f t="shared" ca="1" si="631"/>
        <v>1</v>
      </c>
      <c r="AY953">
        <f t="shared" ref="AW953:BI1016" ca="1" si="635">IF($C953=0,"",(LEN($AU953)-LEN(SUBSTITUTE($AU953,AY$11,""))))</f>
        <v>0</v>
      </c>
      <c r="AZ953">
        <f t="shared" ca="1" si="635"/>
        <v>0</v>
      </c>
      <c r="BA953">
        <f t="shared" ca="1" si="635"/>
        <v>0</v>
      </c>
      <c r="BB953">
        <f t="shared" ca="1" si="635"/>
        <v>0</v>
      </c>
      <c r="BC953">
        <f t="shared" ca="1" si="635"/>
        <v>1</v>
      </c>
      <c r="BD953">
        <f t="shared" ca="1" si="635"/>
        <v>0</v>
      </c>
      <c r="BE953">
        <f t="shared" ca="1" si="635"/>
        <v>0</v>
      </c>
      <c r="BF953">
        <f t="shared" ca="1" si="635"/>
        <v>0</v>
      </c>
      <c r="BG953">
        <f t="shared" ca="1" si="635"/>
        <v>1</v>
      </c>
      <c r="BH953">
        <f t="shared" ca="1" si="635"/>
        <v>2</v>
      </c>
      <c r="BI953" s="37">
        <f t="shared" ca="1" si="635"/>
        <v>0</v>
      </c>
      <c r="BJ953" t="b">
        <f t="shared" ca="1" si="618"/>
        <v>0</v>
      </c>
      <c r="BK953" t="b">
        <f t="shared" ca="1" si="619"/>
        <v>0</v>
      </c>
      <c r="BL953" t="b">
        <f t="shared" ca="1" si="620"/>
        <v>0</v>
      </c>
      <c r="BM953" t="b">
        <f t="shared" ca="1" si="621"/>
        <v>0</v>
      </c>
      <c r="BN953" t="b">
        <f t="shared" ca="1" si="622"/>
        <v>0</v>
      </c>
      <c r="BO953" t="b">
        <f t="shared" ca="1" si="623"/>
        <v>1</v>
      </c>
      <c r="BP953" t="b">
        <f t="shared" ca="1" si="624"/>
        <v>0</v>
      </c>
      <c r="BQ953">
        <f t="shared" ca="1" si="625"/>
        <v>1</v>
      </c>
      <c r="BR953">
        <f t="shared" ca="1" si="626"/>
        <v>20941</v>
      </c>
      <c r="BS953" cm="1">
        <f t="array" aca="1" ref="BS953" ca="1">IF($C953=0,"",RANK(BR953,OFFSET(KKK,0,0,LAST,1),-1))</f>
        <v>316</v>
      </c>
      <c r="BT953" s="19">
        <f t="shared" ca="1" si="627"/>
        <v>94168</v>
      </c>
    </row>
    <row r="954" spans="1:72">
      <c r="A954">
        <v>942</v>
      </c>
      <c r="C954" s="9" t="str">
        <f t="shared" ca="1" si="596"/>
        <v>74773 892</v>
      </c>
      <c r="D954">
        <f t="shared" ca="1" si="598"/>
        <v>9</v>
      </c>
      <c r="E954" t="str">
        <f t="shared" ca="1" si="611"/>
        <v>74773</v>
      </c>
      <c r="F954" t="str">
        <f t="shared" ca="1" si="599"/>
        <v>GDGGC</v>
      </c>
      <c r="G954" t="str">
        <f t="shared" ca="1" si="612"/>
        <v>GDGGC 892</v>
      </c>
      <c r="H954" t="str">
        <f ca="1"/>
        <v>PDDPP 867</v>
      </c>
      <c r="I954" t="str" cm="1">
        <f t="array" aca="1" ref="I954:J954" ca="1">IF($C954=0,"",_xlfn.TEXTSPLIT(H954," "))</f>
        <v>PDDPP</v>
      </c>
      <c r="J954" t="str">
        <f ca="1"/>
        <v>867</v>
      </c>
      <c r="K954">
        <f t="shared" ca="1" si="613"/>
        <v>867</v>
      </c>
      <c r="L954">
        <f ca="1"/>
        <v>942</v>
      </c>
      <c r="M954" t="str">
        <f t="shared" ca="1" si="600"/>
        <v>A44AA</v>
      </c>
      <c r="N954">
        <f t="shared" ca="1" si="633"/>
        <v>0</v>
      </c>
      <c r="O954">
        <f t="shared" ca="1" si="634"/>
        <v>0</v>
      </c>
      <c r="P954">
        <f t="shared" ca="1" si="634"/>
        <v>0</v>
      </c>
      <c r="Q954">
        <f t="shared" ca="1" si="634"/>
        <v>2</v>
      </c>
      <c r="R954">
        <f t="shared" ca="1" si="634"/>
        <v>0</v>
      </c>
      <c r="S954">
        <f t="shared" ca="1" si="634"/>
        <v>0</v>
      </c>
      <c r="T954">
        <f t="shared" ca="1" si="634"/>
        <v>0</v>
      </c>
      <c r="U954">
        <f t="shared" ca="1" si="634"/>
        <v>0</v>
      </c>
      <c r="V954">
        <f t="shared" ca="1" si="634"/>
        <v>0</v>
      </c>
      <c r="W954">
        <f t="shared" ca="1" si="634"/>
        <v>0</v>
      </c>
      <c r="X954">
        <f t="shared" ca="1" si="634"/>
        <v>0</v>
      </c>
      <c r="Y954">
        <f t="shared" ca="1" si="634"/>
        <v>0</v>
      </c>
      <c r="Z954">
        <f t="shared" ca="1" si="634"/>
        <v>0</v>
      </c>
      <c r="AA954">
        <f t="shared" ca="1" si="634"/>
        <v>3</v>
      </c>
      <c r="AB954">
        <f t="shared" ca="1" si="614"/>
        <v>5</v>
      </c>
      <c r="AC954" t="b">
        <f t="shared" ca="1" si="601"/>
        <v>0</v>
      </c>
      <c r="AD954" t="b">
        <f t="shared" ca="1" si="602"/>
        <v>0</v>
      </c>
      <c r="AE954" t="b">
        <f t="shared" ca="1" si="603"/>
        <v>1</v>
      </c>
      <c r="AF954" t="b">
        <f t="shared" ca="1" si="604"/>
        <v>0</v>
      </c>
      <c r="AG954" t="b">
        <f t="shared" ca="1" si="605"/>
        <v>0</v>
      </c>
      <c r="AH954" t="b">
        <f t="shared" ca="1" si="606"/>
        <v>0</v>
      </c>
      <c r="AI954" t="b">
        <f t="shared" ca="1" si="607"/>
        <v>0</v>
      </c>
      <c r="AJ954">
        <f t="shared" ca="1" si="615"/>
        <v>1</v>
      </c>
      <c r="AK954">
        <f t="shared" ca="1" si="608"/>
        <v>50942</v>
      </c>
      <c r="AL954">
        <f t="shared" ca="1" si="609"/>
        <v>895</v>
      </c>
      <c r="AM954" s="19">
        <f t="shared" ca="1" si="610"/>
        <v>775965</v>
      </c>
      <c r="AN954" t="str">
        <f ca="1">IF($C954=0,"",
VLOOKUP(MID($E954,1,1),TRANSF2,2,FALSE)
&amp; VLOOKUP(MID($E954,2,1),TRANSF2,2,FALSE)
&amp; VLOOKUP(MID($E954,3,1),TRANSF2,2,FALSE)
&amp; VLOOKUP(MID($E954,4,1),TRANSF2,2,FALSE)
&amp; VLOOKUP(MID($E954,5,1),TRANSF2,2,FALSE)
)</f>
        <v>GDGGC</v>
      </c>
      <c r="AO954" t="str">
        <f t="shared" ca="1" si="616"/>
        <v>GDGGC 892</v>
      </c>
      <c r="AP954" t="str">
        <f ca="1"/>
        <v>PDDDD 833</v>
      </c>
      <c r="AQ954" t="str" cm="1">
        <f t="array" aca="1" ref="AQ954:AR954" ca="1">IF($C954=0,"",_xlfn.TEXTSPLIT(AP954," "))</f>
        <v>PDDDD</v>
      </c>
      <c r="AR954" t="str">
        <f ca="1"/>
        <v>833</v>
      </c>
      <c r="AS954">
        <f t="shared" ca="1" si="617"/>
        <v>833</v>
      </c>
      <c r="AT954">
        <f ca="1"/>
        <v>942</v>
      </c>
      <c r="AU954" t="str">
        <f ca="1">IF($C954=0,"",
VLOOKUP(MID(AQ954,1,1),REVTRANS2,2,FALSE)
&amp; VLOOKUP(MID(AQ954,2,1),REVTRANS2,2,FALSE)
&amp; VLOOKUP(MID(AQ954,3,1),REVTRANS2,2,FALSE)
&amp; VLOOKUP(MID(AQ954,4,1),REVTRANS2,2,FALSE)
&amp; VLOOKUP(MID(AQ954,5,1),REVTRANS2,2,FALSE)
)</f>
        <v>A4444</v>
      </c>
      <c r="AV954">
        <f t="shared" ref="AV954:BI1012" ca="1" si="636">IF($C954=0,"",(LEN($AU954)-LEN(SUBSTITUTE($AU954,AV$11,""))))</f>
        <v>0</v>
      </c>
      <c r="AW954">
        <f t="shared" ca="1" si="635"/>
        <v>0</v>
      </c>
      <c r="AX954">
        <f t="shared" ca="1" si="635"/>
        <v>0</v>
      </c>
      <c r="AY954">
        <f t="shared" ca="1" si="635"/>
        <v>4</v>
      </c>
      <c r="AZ954">
        <f t="shared" ca="1" si="635"/>
        <v>0</v>
      </c>
      <c r="BA954">
        <f t="shared" ca="1" si="635"/>
        <v>0</v>
      </c>
      <c r="BB954">
        <f t="shared" ca="1" si="635"/>
        <v>0</v>
      </c>
      <c r="BC954">
        <f t="shared" ca="1" si="635"/>
        <v>0</v>
      </c>
      <c r="BD954">
        <f t="shared" ca="1" si="635"/>
        <v>0</v>
      </c>
      <c r="BE954">
        <f t="shared" ca="1" si="635"/>
        <v>0</v>
      </c>
      <c r="BF954">
        <f t="shared" ca="1" si="635"/>
        <v>0</v>
      </c>
      <c r="BG954">
        <f t="shared" ca="1" si="635"/>
        <v>0</v>
      </c>
      <c r="BH954">
        <f t="shared" ca="1" si="635"/>
        <v>1</v>
      </c>
      <c r="BI954" s="37">
        <f t="shared" ca="1" si="635"/>
        <v>0</v>
      </c>
      <c r="BJ954" t="b">
        <f t="shared" ca="1" si="618"/>
        <v>0</v>
      </c>
      <c r="BK954" t="b">
        <f t="shared" ca="1" si="619"/>
        <v>1</v>
      </c>
      <c r="BL954" t="b">
        <f t="shared" ca="1" si="620"/>
        <v>0</v>
      </c>
      <c r="BM954" t="b">
        <f t="shared" ca="1" si="621"/>
        <v>0</v>
      </c>
      <c r="BN954" t="b">
        <f t="shared" ca="1" si="622"/>
        <v>0</v>
      </c>
      <c r="BO954" t="b">
        <f t="shared" ca="1" si="623"/>
        <v>0</v>
      </c>
      <c r="BP954" t="b">
        <f t="shared" ca="1" si="624"/>
        <v>0</v>
      </c>
      <c r="BQ954">
        <f t="shared" ca="1" si="625"/>
        <v>1</v>
      </c>
      <c r="BR954">
        <f t="shared" ca="1" si="626"/>
        <v>60942</v>
      </c>
      <c r="BS954" cm="1">
        <f t="array" aca="1" ref="BS954" ca="1">IF($C954=0,"",RANK(BR954,OFFSET(KKK,0,0,LAST,1),-1))</f>
        <v>960</v>
      </c>
      <c r="BT954" s="19">
        <f t="shared" ca="1" si="627"/>
        <v>799680</v>
      </c>
    </row>
    <row r="955" spans="1:72">
      <c r="A955">
        <v>943</v>
      </c>
      <c r="C955" s="9" t="str">
        <f t="shared" ca="1" si="596"/>
        <v>T79Q8 208</v>
      </c>
      <c r="D955">
        <f t="shared" ca="1" si="598"/>
        <v>9</v>
      </c>
      <c r="E955" t="str">
        <f t="shared" ca="1" si="611"/>
        <v>T79Q8</v>
      </c>
      <c r="F955" t="str">
        <f t="shared" ca="1" si="599"/>
        <v>LGINH</v>
      </c>
      <c r="G955" t="str">
        <f t="shared" ca="1" si="612"/>
        <v>LGINH 208</v>
      </c>
      <c r="H955" t="str">
        <f ca="1"/>
        <v>PDGHP 223</v>
      </c>
      <c r="I955" t="str" cm="1">
        <f t="array" aca="1" ref="I955:J955" ca="1">IF($C955=0,"",_xlfn.TEXTSPLIT(H955," "))</f>
        <v>PDGHP</v>
      </c>
      <c r="J955" t="str">
        <f ca="1"/>
        <v>223</v>
      </c>
      <c r="K955">
        <f t="shared" ca="1" si="613"/>
        <v>223</v>
      </c>
      <c r="L955">
        <f ca="1"/>
        <v>943</v>
      </c>
      <c r="M955" t="str">
        <f t="shared" ca="1" si="600"/>
        <v>A478A</v>
      </c>
      <c r="N955">
        <f t="shared" ca="1" si="633"/>
        <v>0</v>
      </c>
      <c r="O955">
        <f t="shared" ca="1" si="634"/>
        <v>0</v>
      </c>
      <c r="P955">
        <f t="shared" ca="1" si="634"/>
        <v>0</v>
      </c>
      <c r="Q955">
        <f t="shared" ca="1" si="634"/>
        <v>1</v>
      </c>
      <c r="R955">
        <f t="shared" ca="1" si="634"/>
        <v>0</v>
      </c>
      <c r="S955">
        <f t="shared" ca="1" si="634"/>
        <v>0</v>
      </c>
      <c r="T955">
        <f t="shared" ca="1" si="634"/>
        <v>1</v>
      </c>
      <c r="U955">
        <f t="shared" ca="1" si="634"/>
        <v>1</v>
      </c>
      <c r="V955">
        <f t="shared" ca="1" si="634"/>
        <v>0</v>
      </c>
      <c r="W955">
        <f t="shared" ca="1" si="634"/>
        <v>0</v>
      </c>
      <c r="X955">
        <f t="shared" ca="1" si="634"/>
        <v>0</v>
      </c>
      <c r="Y955">
        <f t="shared" ca="1" si="634"/>
        <v>0</v>
      </c>
      <c r="Z955">
        <f t="shared" ca="1" si="634"/>
        <v>0</v>
      </c>
      <c r="AA955">
        <f t="shared" ca="1" si="634"/>
        <v>2</v>
      </c>
      <c r="AB955">
        <f t="shared" ca="1" si="614"/>
        <v>5</v>
      </c>
      <c r="AC955" t="b">
        <f t="shared" ca="1" si="601"/>
        <v>0</v>
      </c>
      <c r="AD955" t="b">
        <f t="shared" ca="1" si="602"/>
        <v>0</v>
      </c>
      <c r="AE955" t="b">
        <f t="shared" ca="1" si="603"/>
        <v>0</v>
      </c>
      <c r="AF955" t="b">
        <f t="shared" ca="1" si="604"/>
        <v>0</v>
      </c>
      <c r="AG955" t="b">
        <f t="shared" ca="1" si="605"/>
        <v>0</v>
      </c>
      <c r="AH955" t="b">
        <f t="shared" ca="1" si="606"/>
        <v>1</v>
      </c>
      <c r="AI955" t="b">
        <f t="shared" ca="1" si="607"/>
        <v>0</v>
      </c>
      <c r="AJ955">
        <f t="shared" ca="1" si="615"/>
        <v>1</v>
      </c>
      <c r="AK955">
        <f t="shared" ca="1" si="608"/>
        <v>20943</v>
      </c>
      <c r="AL955">
        <f t="shared" ca="1" si="609"/>
        <v>429</v>
      </c>
      <c r="AM955" s="19">
        <f t="shared" ca="1" si="610"/>
        <v>95667</v>
      </c>
      <c r="AN955" t="str">
        <f ca="1">IF($C955=0,"",
VLOOKUP(MID($E955,1,1),TRANSF2,2,FALSE)
&amp; VLOOKUP(MID($E955,2,1),TRANSF2,2,FALSE)
&amp; VLOOKUP(MID($E955,3,1),TRANSF2,2,FALSE)
&amp; VLOOKUP(MID($E955,4,1),TRANSF2,2,FALSE)
&amp; VLOOKUP(MID($E955,5,1),TRANSF2,2,FALSE)
)</f>
        <v>LGINH</v>
      </c>
      <c r="AO955" t="str">
        <f t="shared" ca="1" si="616"/>
        <v>LGINH 208</v>
      </c>
      <c r="AP955" t="str">
        <f ca="1"/>
        <v>PDDLF 81</v>
      </c>
      <c r="AQ955" t="str" cm="1">
        <f t="array" aca="1" ref="AQ955:AR955" ca="1">IF($C955=0,"",_xlfn.TEXTSPLIT(AP955," "))</f>
        <v>PDDLF</v>
      </c>
      <c r="AR955" t="str">
        <f ca="1"/>
        <v>81</v>
      </c>
      <c r="AS955">
        <f t="shared" ca="1" si="617"/>
        <v>81</v>
      </c>
      <c r="AT955">
        <f ca="1"/>
        <v>943</v>
      </c>
      <c r="AU955" t="str">
        <f ca="1">IF($C955=0,"",
VLOOKUP(MID(AQ955,1,1),REVTRANS2,2,FALSE)
&amp; VLOOKUP(MID(AQ955,2,1),REVTRANS2,2,FALSE)
&amp; VLOOKUP(MID(AQ955,3,1),REVTRANS2,2,FALSE)
&amp; VLOOKUP(MID(AQ955,4,1),REVTRANS2,2,FALSE)
&amp; VLOOKUP(MID(AQ955,5,1),REVTRANS2,2,FALSE)
)</f>
        <v>A44T6</v>
      </c>
      <c r="AV955">
        <f t="shared" ca="1" si="636"/>
        <v>0</v>
      </c>
      <c r="AW955">
        <f t="shared" ca="1" si="635"/>
        <v>0</v>
      </c>
      <c r="AX955">
        <f t="shared" ca="1" si="635"/>
        <v>0</v>
      </c>
      <c r="AY955">
        <f t="shared" ca="1" si="635"/>
        <v>2</v>
      </c>
      <c r="AZ955">
        <f t="shared" ca="1" si="635"/>
        <v>0</v>
      </c>
      <c r="BA955">
        <f t="shared" ca="1" si="635"/>
        <v>1</v>
      </c>
      <c r="BB955">
        <f t="shared" ca="1" si="635"/>
        <v>0</v>
      </c>
      <c r="BC955">
        <f t="shared" ca="1" si="635"/>
        <v>0</v>
      </c>
      <c r="BD955">
        <f t="shared" ca="1" si="635"/>
        <v>0</v>
      </c>
      <c r="BE955">
        <f t="shared" ca="1" si="635"/>
        <v>1</v>
      </c>
      <c r="BF955">
        <f t="shared" ca="1" si="635"/>
        <v>0</v>
      </c>
      <c r="BG955">
        <f t="shared" ca="1" si="635"/>
        <v>0</v>
      </c>
      <c r="BH955">
        <f t="shared" ca="1" si="635"/>
        <v>1</v>
      </c>
      <c r="BI955" s="37">
        <f t="shared" ca="1" si="635"/>
        <v>0</v>
      </c>
      <c r="BJ955" t="b">
        <f t="shared" ca="1" si="618"/>
        <v>0</v>
      </c>
      <c r="BK955" t="b">
        <f t="shared" ca="1" si="619"/>
        <v>0</v>
      </c>
      <c r="BL955" t="b">
        <f t="shared" ca="1" si="620"/>
        <v>0</v>
      </c>
      <c r="BM955" t="b">
        <f t="shared" ca="1" si="621"/>
        <v>0</v>
      </c>
      <c r="BN955" t="b">
        <f t="shared" ca="1" si="622"/>
        <v>0</v>
      </c>
      <c r="BO955" t="b">
        <f t="shared" ca="1" si="623"/>
        <v>1</v>
      </c>
      <c r="BP955" t="b">
        <f t="shared" ca="1" si="624"/>
        <v>0</v>
      </c>
      <c r="BQ955">
        <f t="shared" ca="1" si="625"/>
        <v>1</v>
      </c>
      <c r="BR955">
        <f t="shared" ca="1" si="626"/>
        <v>20943</v>
      </c>
      <c r="BS955" cm="1">
        <f t="array" aca="1" ref="BS955" ca="1">IF($C955=0,"",RANK(BR955,OFFSET(KKK,0,0,LAST,1),-1))</f>
        <v>317</v>
      </c>
      <c r="BT955" s="19">
        <f t="shared" ca="1" si="627"/>
        <v>25677</v>
      </c>
    </row>
    <row r="956" spans="1:72">
      <c r="A956">
        <v>944</v>
      </c>
      <c r="C956" s="9" t="str">
        <f t="shared" ca="1" si="596"/>
        <v>TTT3T 885</v>
      </c>
      <c r="D956">
        <f t="shared" ca="1" si="598"/>
        <v>9</v>
      </c>
      <c r="E956" t="str">
        <f t="shared" ca="1" si="611"/>
        <v>TTT3T</v>
      </c>
      <c r="F956" t="str">
        <f t="shared" ca="1" si="599"/>
        <v>LLLCL</v>
      </c>
      <c r="G956" t="str">
        <f t="shared" ca="1" si="612"/>
        <v>LLLCL 885</v>
      </c>
      <c r="H956" t="str">
        <f ca="1"/>
        <v>PDLIN 692</v>
      </c>
      <c r="I956" t="str" cm="1">
        <f t="array" aca="1" ref="I956:J956" ca="1">IF($C956=0,"",_xlfn.TEXTSPLIT(H956," "))</f>
        <v>PDLIN</v>
      </c>
      <c r="J956" t="str">
        <f ca="1"/>
        <v>692</v>
      </c>
      <c r="K956">
        <f t="shared" ca="1" si="613"/>
        <v>692</v>
      </c>
      <c r="L956">
        <f ca="1"/>
        <v>944</v>
      </c>
      <c r="M956" t="str">
        <f t="shared" ca="1" si="600"/>
        <v>A4T9Q</v>
      </c>
      <c r="N956">
        <f t="shared" ca="1" si="633"/>
        <v>0</v>
      </c>
      <c r="O956">
        <f t="shared" ca="1" si="634"/>
        <v>0</v>
      </c>
      <c r="P956">
        <f t="shared" ca="1" si="634"/>
        <v>0</v>
      </c>
      <c r="Q956">
        <f t="shared" ca="1" si="634"/>
        <v>1</v>
      </c>
      <c r="R956">
        <f t="shared" ca="1" si="634"/>
        <v>0</v>
      </c>
      <c r="S956">
        <f t="shared" ca="1" si="634"/>
        <v>0</v>
      </c>
      <c r="T956">
        <f t="shared" ca="1" si="634"/>
        <v>0</v>
      </c>
      <c r="U956">
        <f t="shared" ca="1" si="634"/>
        <v>0</v>
      </c>
      <c r="V956">
        <f t="shared" ca="1" si="634"/>
        <v>1</v>
      </c>
      <c r="W956">
        <f t="shared" ca="1" si="634"/>
        <v>1</v>
      </c>
      <c r="X956">
        <f t="shared" ca="1" si="634"/>
        <v>0</v>
      </c>
      <c r="Y956">
        <f t="shared" ca="1" si="634"/>
        <v>1</v>
      </c>
      <c r="Z956">
        <f t="shared" ca="1" si="634"/>
        <v>0</v>
      </c>
      <c r="AA956">
        <f t="shared" ca="1" si="634"/>
        <v>1</v>
      </c>
      <c r="AB956">
        <f t="shared" ca="1" si="614"/>
        <v>5</v>
      </c>
      <c r="AC956" t="b">
        <f t="shared" ca="1" si="601"/>
        <v>0</v>
      </c>
      <c r="AD956" t="b">
        <f t="shared" ca="1" si="602"/>
        <v>0</v>
      </c>
      <c r="AE956" t="b">
        <f t="shared" ca="1" si="603"/>
        <v>0</v>
      </c>
      <c r="AF956" t="b">
        <f t="shared" ca="1" si="604"/>
        <v>0</v>
      </c>
      <c r="AG956" t="b">
        <f t="shared" ca="1" si="605"/>
        <v>0</v>
      </c>
      <c r="AH956" t="b">
        <f t="shared" ca="1" si="606"/>
        <v>0</v>
      </c>
      <c r="AI956" t="b">
        <f t="shared" ca="1" si="607"/>
        <v>1</v>
      </c>
      <c r="AJ956">
        <f t="shared" ca="1" si="615"/>
        <v>1</v>
      </c>
      <c r="AK956">
        <f t="shared" ca="1" si="608"/>
        <v>10944</v>
      </c>
      <c r="AL956">
        <f t="shared" ca="1" si="609"/>
        <v>180</v>
      </c>
      <c r="AM956" s="19">
        <f t="shared" ca="1" si="610"/>
        <v>124560</v>
      </c>
      <c r="AN956" t="str">
        <f ca="1">IF($C956=0,"",
VLOOKUP(MID($E956,1,1),TRANSF2,2,FALSE)
&amp; VLOOKUP(MID($E956,2,1),TRANSF2,2,FALSE)
&amp; VLOOKUP(MID($E956,3,1),TRANSF2,2,FALSE)
&amp; VLOOKUP(MID($E956,4,1),TRANSF2,2,FALSE)
&amp; VLOOKUP(MID($E956,5,1),TRANSF2,2,FALSE)
)</f>
        <v>LLLCL</v>
      </c>
      <c r="AO956" t="str">
        <f t="shared" ca="1" si="616"/>
        <v>LLLCL 885</v>
      </c>
      <c r="AP956" t="str">
        <f ca="1"/>
        <v>PDDPP 867</v>
      </c>
      <c r="AQ956" t="str" cm="1">
        <f t="array" aca="1" ref="AQ956:AR956" ca="1">IF($C956=0,"",_xlfn.TEXTSPLIT(AP956," "))</f>
        <v>PDDPP</v>
      </c>
      <c r="AR956" t="str">
        <f ca="1"/>
        <v>867</v>
      </c>
      <c r="AS956">
        <f t="shared" ca="1" si="617"/>
        <v>867</v>
      </c>
      <c r="AT956">
        <f ca="1"/>
        <v>944</v>
      </c>
      <c r="AU956" t="str">
        <f ca="1">IF($C956=0,"",
VLOOKUP(MID(AQ956,1,1),REVTRANS2,2,FALSE)
&amp; VLOOKUP(MID(AQ956,2,1),REVTRANS2,2,FALSE)
&amp; VLOOKUP(MID(AQ956,3,1),REVTRANS2,2,FALSE)
&amp; VLOOKUP(MID(AQ956,4,1),REVTRANS2,2,FALSE)
&amp; VLOOKUP(MID(AQ956,5,1),REVTRANS2,2,FALSE)
)</f>
        <v>A44AA</v>
      </c>
      <c r="AV956">
        <f t="shared" ca="1" si="636"/>
        <v>0</v>
      </c>
      <c r="AW956">
        <f t="shared" ca="1" si="635"/>
        <v>0</v>
      </c>
      <c r="AX956">
        <f t="shared" ca="1" si="635"/>
        <v>0</v>
      </c>
      <c r="AY956">
        <f t="shared" ca="1" si="635"/>
        <v>2</v>
      </c>
      <c r="AZ956">
        <f t="shared" ca="1" si="635"/>
        <v>0</v>
      </c>
      <c r="BA956">
        <f t="shared" ca="1" si="635"/>
        <v>0</v>
      </c>
      <c r="BB956">
        <f t="shared" ca="1" si="635"/>
        <v>0</v>
      </c>
      <c r="BC956">
        <f t="shared" ca="1" si="635"/>
        <v>0</v>
      </c>
      <c r="BD956">
        <f t="shared" ca="1" si="635"/>
        <v>0</v>
      </c>
      <c r="BE956">
        <f t="shared" ca="1" si="635"/>
        <v>0</v>
      </c>
      <c r="BF956">
        <f t="shared" ca="1" si="635"/>
        <v>0</v>
      </c>
      <c r="BG956">
        <f t="shared" ca="1" si="635"/>
        <v>0</v>
      </c>
      <c r="BH956">
        <f t="shared" ca="1" si="635"/>
        <v>3</v>
      </c>
      <c r="BI956" s="37">
        <f t="shared" ca="1" si="635"/>
        <v>0</v>
      </c>
      <c r="BJ956" t="b">
        <f t="shared" ca="1" si="618"/>
        <v>0</v>
      </c>
      <c r="BK956" t="b">
        <f t="shared" ca="1" si="619"/>
        <v>0</v>
      </c>
      <c r="BL956" t="b">
        <f t="shared" ca="1" si="620"/>
        <v>1</v>
      </c>
      <c r="BM956" t="b">
        <f t="shared" ca="1" si="621"/>
        <v>0</v>
      </c>
      <c r="BN956" t="b">
        <f t="shared" ca="1" si="622"/>
        <v>0</v>
      </c>
      <c r="BO956" t="b">
        <f t="shared" ca="1" si="623"/>
        <v>0</v>
      </c>
      <c r="BP956" t="b">
        <f t="shared" ca="1" si="624"/>
        <v>0</v>
      </c>
      <c r="BQ956">
        <f t="shared" ca="1" si="625"/>
        <v>1</v>
      </c>
      <c r="BR956">
        <f t="shared" ca="1" si="626"/>
        <v>50944</v>
      </c>
      <c r="BS956" cm="1">
        <f t="array" aca="1" ref="BS956" ca="1">IF($C956=0,"",RANK(BR956,OFFSET(KKK,0,0,LAST,1),-1))</f>
        <v>798</v>
      </c>
      <c r="BT956" s="19">
        <f t="shared" ca="1" si="627"/>
        <v>691866</v>
      </c>
    </row>
    <row r="957" spans="1:72">
      <c r="A957">
        <v>945</v>
      </c>
      <c r="C957" s="9" t="str">
        <f t="shared" ca="1" si="596"/>
        <v>QQQ8A 374</v>
      </c>
      <c r="D957">
        <f t="shared" ca="1" si="598"/>
        <v>9</v>
      </c>
      <c r="E957" t="str">
        <f t="shared" ca="1" si="611"/>
        <v>QQQ8A</v>
      </c>
      <c r="F957" t="str">
        <f t="shared" ca="1" si="599"/>
        <v>NNNHP</v>
      </c>
      <c r="G957" t="str">
        <f t="shared" ca="1" si="612"/>
        <v>NNNHP 374</v>
      </c>
      <c r="H957" t="str">
        <f ca="1"/>
        <v>PDPPP 669</v>
      </c>
      <c r="I957" t="str" cm="1">
        <f t="array" aca="1" ref="I957:J957" ca="1">IF($C957=0,"",_xlfn.TEXTSPLIT(H957," "))</f>
        <v>PDPPP</v>
      </c>
      <c r="J957" t="str">
        <f ca="1"/>
        <v>669</v>
      </c>
      <c r="K957">
        <f t="shared" ca="1" si="613"/>
        <v>669</v>
      </c>
      <c r="L957">
        <f ca="1"/>
        <v>945</v>
      </c>
      <c r="M957" t="str">
        <f t="shared" ca="1" si="600"/>
        <v>A4AAA</v>
      </c>
      <c r="N957">
        <f t="shared" ca="1" si="633"/>
        <v>0</v>
      </c>
      <c r="O957">
        <f t="shared" ref="O957:AA966" ca="1" si="637">IF($C957=0,"",(LEN($M957)-LEN(SUBSTITUTE($M957,O$11,""))))</f>
        <v>0</v>
      </c>
      <c r="P957">
        <f t="shared" ca="1" si="637"/>
        <v>0</v>
      </c>
      <c r="Q957">
        <f t="shared" ca="1" si="637"/>
        <v>1</v>
      </c>
      <c r="R957">
        <f t="shared" ca="1" si="637"/>
        <v>0</v>
      </c>
      <c r="S957">
        <f t="shared" ca="1" si="637"/>
        <v>0</v>
      </c>
      <c r="T957">
        <f t="shared" ca="1" si="637"/>
        <v>0</v>
      </c>
      <c r="U957">
        <f t="shared" ca="1" si="637"/>
        <v>0</v>
      </c>
      <c r="V957">
        <f t="shared" ca="1" si="637"/>
        <v>0</v>
      </c>
      <c r="W957">
        <f t="shared" ca="1" si="637"/>
        <v>0</v>
      </c>
      <c r="X957">
        <f t="shared" ca="1" si="637"/>
        <v>0</v>
      </c>
      <c r="Y957">
        <f t="shared" ca="1" si="637"/>
        <v>0</v>
      </c>
      <c r="Z957">
        <f t="shared" ca="1" si="637"/>
        <v>0</v>
      </c>
      <c r="AA957">
        <f t="shared" ca="1" si="637"/>
        <v>4</v>
      </c>
      <c r="AB957">
        <f t="shared" ca="1" si="614"/>
        <v>5</v>
      </c>
      <c r="AC957" t="b">
        <f t="shared" ca="1" si="601"/>
        <v>0</v>
      </c>
      <c r="AD957" t="b">
        <f t="shared" ca="1" si="602"/>
        <v>1</v>
      </c>
      <c r="AE957" t="b">
        <f t="shared" ca="1" si="603"/>
        <v>0</v>
      </c>
      <c r="AF957" t="b">
        <f t="shared" ca="1" si="604"/>
        <v>0</v>
      </c>
      <c r="AG957" t="b">
        <f t="shared" ca="1" si="605"/>
        <v>0</v>
      </c>
      <c r="AH957" t="b">
        <f t="shared" ca="1" si="606"/>
        <v>0</v>
      </c>
      <c r="AI957" t="b">
        <f t="shared" ca="1" si="607"/>
        <v>0</v>
      </c>
      <c r="AJ957">
        <f t="shared" ca="1" si="615"/>
        <v>1</v>
      </c>
      <c r="AK957">
        <f t="shared" ca="1" si="608"/>
        <v>60945</v>
      </c>
      <c r="AL957">
        <f t="shared" ca="1" si="609"/>
        <v>993</v>
      </c>
      <c r="AM957" s="19">
        <f t="shared" ca="1" si="610"/>
        <v>664317</v>
      </c>
      <c r="AN957" t="str">
        <f ca="1">IF($C957=0,"",
VLOOKUP(MID($E957,1,1),TRANSF2,2,FALSE)
&amp; VLOOKUP(MID($E957,2,1),TRANSF2,2,FALSE)
&amp; VLOOKUP(MID($E957,3,1),TRANSF2,2,FALSE)
&amp; VLOOKUP(MID($E957,4,1),TRANSF2,2,FALSE)
&amp; VLOOKUP(MID($E957,5,1),TRANSF2,2,FALSE)
)</f>
        <v>NNNHP</v>
      </c>
      <c r="AO957" t="str">
        <f t="shared" ca="1" si="616"/>
        <v>NNNHP 374</v>
      </c>
      <c r="AP957" t="str">
        <f ca="1"/>
        <v>PDGHP 223</v>
      </c>
      <c r="AQ957" t="str" cm="1">
        <f t="array" aca="1" ref="AQ957:AR957" ca="1">IF($C957=0,"",_xlfn.TEXTSPLIT(AP957," "))</f>
        <v>PDGHP</v>
      </c>
      <c r="AR957" t="str">
        <f ca="1"/>
        <v>223</v>
      </c>
      <c r="AS957">
        <f t="shared" ca="1" si="617"/>
        <v>223</v>
      </c>
      <c r="AT957">
        <f ca="1"/>
        <v>945</v>
      </c>
      <c r="AU957" t="str">
        <f ca="1">IF($C957=0,"",
VLOOKUP(MID(AQ957,1,1),REVTRANS2,2,FALSE)
&amp; VLOOKUP(MID(AQ957,2,1),REVTRANS2,2,FALSE)
&amp; VLOOKUP(MID(AQ957,3,1),REVTRANS2,2,FALSE)
&amp; VLOOKUP(MID(AQ957,4,1),REVTRANS2,2,FALSE)
&amp; VLOOKUP(MID(AQ957,5,1),REVTRANS2,2,FALSE)
)</f>
        <v>A478A</v>
      </c>
      <c r="AV957">
        <f t="shared" ca="1" si="636"/>
        <v>0</v>
      </c>
      <c r="AW957">
        <f t="shared" ca="1" si="635"/>
        <v>0</v>
      </c>
      <c r="AX957">
        <f t="shared" ca="1" si="635"/>
        <v>0</v>
      </c>
      <c r="AY957">
        <f t="shared" ca="1" si="635"/>
        <v>1</v>
      </c>
      <c r="AZ957">
        <f t="shared" ca="1" si="635"/>
        <v>0</v>
      </c>
      <c r="BA957">
        <f t="shared" ca="1" si="635"/>
        <v>0</v>
      </c>
      <c r="BB957">
        <f t="shared" ca="1" si="635"/>
        <v>1</v>
      </c>
      <c r="BC957">
        <f t="shared" ca="1" si="635"/>
        <v>1</v>
      </c>
      <c r="BD957">
        <f t="shared" ca="1" si="635"/>
        <v>0</v>
      </c>
      <c r="BE957">
        <f t="shared" ca="1" si="635"/>
        <v>0</v>
      </c>
      <c r="BF957">
        <f t="shared" ca="1" si="635"/>
        <v>0</v>
      </c>
      <c r="BG957">
        <f t="shared" ca="1" si="635"/>
        <v>0</v>
      </c>
      <c r="BH957">
        <f t="shared" ca="1" si="635"/>
        <v>2</v>
      </c>
      <c r="BI957" s="37">
        <f t="shared" ca="1" si="635"/>
        <v>0</v>
      </c>
      <c r="BJ957" t="b">
        <f t="shared" ca="1" si="618"/>
        <v>0</v>
      </c>
      <c r="BK957" t="b">
        <f t="shared" ca="1" si="619"/>
        <v>0</v>
      </c>
      <c r="BL957" t="b">
        <f t="shared" ca="1" si="620"/>
        <v>0</v>
      </c>
      <c r="BM957" t="b">
        <f t="shared" ca="1" si="621"/>
        <v>0</v>
      </c>
      <c r="BN957" t="b">
        <f t="shared" ca="1" si="622"/>
        <v>0</v>
      </c>
      <c r="BO957" t="b">
        <f t="shared" ca="1" si="623"/>
        <v>1</v>
      </c>
      <c r="BP957" t="b">
        <f t="shared" ca="1" si="624"/>
        <v>0</v>
      </c>
      <c r="BQ957">
        <f t="shared" ca="1" si="625"/>
        <v>1</v>
      </c>
      <c r="BR957">
        <f t="shared" ca="1" si="626"/>
        <v>20945</v>
      </c>
      <c r="BS957" cm="1">
        <f t="array" aca="1" ref="BS957" ca="1">IF($C957=0,"",RANK(BR957,OFFSET(KKK,0,0,LAST,1),-1))</f>
        <v>318</v>
      </c>
      <c r="BT957" s="19">
        <f t="shared" ca="1" si="627"/>
        <v>70914</v>
      </c>
    </row>
    <row r="958" spans="1:72">
      <c r="A958">
        <v>946</v>
      </c>
      <c r="C958" s="9" t="str">
        <f t="shared" ca="1" si="596"/>
        <v>99979 360</v>
      </c>
      <c r="D958">
        <f t="shared" ca="1" si="598"/>
        <v>9</v>
      </c>
      <c r="E958" t="str">
        <f t="shared" ca="1" si="611"/>
        <v>99979</v>
      </c>
      <c r="F958" t="str">
        <f t="shared" ca="1" si="599"/>
        <v>IIIGI</v>
      </c>
      <c r="G958" t="str">
        <f t="shared" ca="1" si="612"/>
        <v>IIIGI 360</v>
      </c>
      <c r="H958" t="str">
        <f ca="1"/>
        <v>PEBCH 754</v>
      </c>
      <c r="I958" t="str" cm="1">
        <f t="array" aca="1" ref="I958:J958" ca="1">IF($C958=0,"",_xlfn.TEXTSPLIT(H958," "))</f>
        <v>PEBCH</v>
      </c>
      <c r="J958" t="str">
        <f ca="1"/>
        <v>754</v>
      </c>
      <c r="K958">
        <f t="shared" ca="1" si="613"/>
        <v>754</v>
      </c>
      <c r="L958">
        <f ca="1"/>
        <v>946</v>
      </c>
      <c r="M958" t="str">
        <f t="shared" ca="1" si="600"/>
        <v>A5238</v>
      </c>
      <c r="N958">
        <f t="shared" ca="1" si="633"/>
        <v>0</v>
      </c>
      <c r="O958">
        <f t="shared" ca="1" si="637"/>
        <v>1</v>
      </c>
      <c r="P958">
        <f t="shared" ca="1" si="637"/>
        <v>1</v>
      </c>
      <c r="Q958">
        <f t="shared" ca="1" si="637"/>
        <v>0</v>
      </c>
      <c r="R958">
        <f t="shared" ca="1" si="637"/>
        <v>1</v>
      </c>
      <c r="S958">
        <f t="shared" ca="1" si="637"/>
        <v>0</v>
      </c>
      <c r="T958">
        <f t="shared" ca="1" si="637"/>
        <v>0</v>
      </c>
      <c r="U958">
        <f t="shared" ca="1" si="637"/>
        <v>1</v>
      </c>
      <c r="V958">
        <f t="shared" ca="1" si="637"/>
        <v>0</v>
      </c>
      <c r="W958">
        <f t="shared" ca="1" si="637"/>
        <v>0</v>
      </c>
      <c r="X958">
        <f t="shared" ca="1" si="637"/>
        <v>0</v>
      </c>
      <c r="Y958">
        <f t="shared" ca="1" si="637"/>
        <v>0</v>
      </c>
      <c r="Z958">
        <f t="shared" ca="1" si="637"/>
        <v>0</v>
      </c>
      <c r="AA958">
        <f t="shared" ca="1" si="637"/>
        <v>1</v>
      </c>
      <c r="AB958">
        <f t="shared" ca="1" si="614"/>
        <v>5</v>
      </c>
      <c r="AC958" t="b">
        <f t="shared" ca="1" si="601"/>
        <v>0</v>
      </c>
      <c r="AD958" t="b">
        <f t="shared" ca="1" si="602"/>
        <v>0</v>
      </c>
      <c r="AE958" t="b">
        <f t="shared" ca="1" si="603"/>
        <v>0</v>
      </c>
      <c r="AF958" t="b">
        <f t="shared" ca="1" si="604"/>
        <v>0</v>
      </c>
      <c r="AG958" t="b">
        <f t="shared" ca="1" si="605"/>
        <v>0</v>
      </c>
      <c r="AH958" t="b">
        <f t="shared" ca="1" si="606"/>
        <v>0</v>
      </c>
      <c r="AI958" t="b">
        <f t="shared" ca="1" si="607"/>
        <v>1</v>
      </c>
      <c r="AJ958">
        <f t="shared" ca="1" si="615"/>
        <v>1</v>
      </c>
      <c r="AK958">
        <f t="shared" ca="1" si="608"/>
        <v>10946</v>
      </c>
      <c r="AL958">
        <f t="shared" ca="1" si="609"/>
        <v>181</v>
      </c>
      <c r="AM958" s="19">
        <f t="shared" ca="1" si="610"/>
        <v>136474</v>
      </c>
      <c r="AN958" t="str">
        <f ca="1">IF($C958=0,"",
VLOOKUP(MID($E958,1,1),TRANSF2,2,FALSE)
&amp; VLOOKUP(MID($E958,2,1),TRANSF2,2,FALSE)
&amp; VLOOKUP(MID($E958,3,1),TRANSF2,2,FALSE)
&amp; VLOOKUP(MID($E958,4,1),TRANSF2,2,FALSE)
&amp; VLOOKUP(MID($E958,5,1),TRANSF2,2,FALSE)
)</f>
        <v>IIIGI</v>
      </c>
      <c r="AO958" t="str">
        <f t="shared" ca="1" si="616"/>
        <v>IIIGI 360</v>
      </c>
      <c r="AP958" t="str">
        <f ca="1"/>
        <v>PDLIN 692</v>
      </c>
      <c r="AQ958" t="str" cm="1">
        <f t="array" aca="1" ref="AQ958:AR958" ca="1">IF($C958=0,"",_xlfn.TEXTSPLIT(AP958," "))</f>
        <v>PDLIN</v>
      </c>
      <c r="AR958" t="str">
        <f ca="1"/>
        <v>692</v>
      </c>
      <c r="AS958">
        <f t="shared" ca="1" si="617"/>
        <v>692</v>
      </c>
      <c r="AT958">
        <f ca="1"/>
        <v>946</v>
      </c>
      <c r="AU958" t="str">
        <f ca="1">IF($C958=0,"",
VLOOKUP(MID(AQ958,1,1),REVTRANS2,2,FALSE)
&amp; VLOOKUP(MID(AQ958,2,1),REVTRANS2,2,FALSE)
&amp; VLOOKUP(MID(AQ958,3,1),REVTRANS2,2,FALSE)
&amp; VLOOKUP(MID(AQ958,4,1),REVTRANS2,2,FALSE)
&amp; VLOOKUP(MID(AQ958,5,1),REVTRANS2,2,FALSE)
)</f>
        <v>A4T9Q</v>
      </c>
      <c r="AV958">
        <f t="shared" ca="1" si="636"/>
        <v>0</v>
      </c>
      <c r="AW958">
        <f t="shared" ca="1" si="635"/>
        <v>0</v>
      </c>
      <c r="AX958">
        <f t="shared" ca="1" si="635"/>
        <v>0</v>
      </c>
      <c r="AY958">
        <f t="shared" ca="1" si="635"/>
        <v>1</v>
      </c>
      <c r="AZ958">
        <f t="shared" ca="1" si="635"/>
        <v>0</v>
      </c>
      <c r="BA958">
        <f t="shared" ca="1" si="635"/>
        <v>0</v>
      </c>
      <c r="BB958">
        <f t="shared" ca="1" si="635"/>
        <v>0</v>
      </c>
      <c r="BC958">
        <f t="shared" ca="1" si="635"/>
        <v>0</v>
      </c>
      <c r="BD958">
        <f t="shared" ca="1" si="635"/>
        <v>1</v>
      </c>
      <c r="BE958">
        <f t="shared" ca="1" si="635"/>
        <v>1</v>
      </c>
      <c r="BF958">
        <f t="shared" ca="1" si="635"/>
        <v>1</v>
      </c>
      <c r="BG958">
        <f t="shared" ca="1" si="635"/>
        <v>0</v>
      </c>
      <c r="BH958">
        <f t="shared" ca="1" si="635"/>
        <v>1</v>
      </c>
      <c r="BI958" s="37">
        <f t="shared" ca="1" si="635"/>
        <v>0</v>
      </c>
      <c r="BJ958" t="b">
        <f t="shared" ca="1" si="618"/>
        <v>0</v>
      </c>
      <c r="BK958" t="b">
        <f t="shared" ca="1" si="619"/>
        <v>0</v>
      </c>
      <c r="BL958" t="b">
        <f t="shared" ca="1" si="620"/>
        <v>0</v>
      </c>
      <c r="BM958" t="b">
        <f t="shared" ca="1" si="621"/>
        <v>0</v>
      </c>
      <c r="BN958" t="b">
        <f t="shared" ca="1" si="622"/>
        <v>0</v>
      </c>
      <c r="BO958" t="b">
        <f t="shared" ca="1" si="623"/>
        <v>0</v>
      </c>
      <c r="BP958" t="b">
        <f t="shared" ca="1" si="624"/>
        <v>1</v>
      </c>
      <c r="BQ958">
        <f t="shared" ca="1" si="625"/>
        <v>1</v>
      </c>
      <c r="BR958">
        <f t="shared" ca="1" si="626"/>
        <v>10946</v>
      </c>
      <c r="BS958" cm="1">
        <f t="array" aca="1" ref="BS958" ca="1">IF($C958=0,"",RANK(BR958,OFFSET(KKK,0,0,LAST,1),-1))</f>
        <v>120</v>
      </c>
      <c r="BT958" s="19">
        <f t="shared" ca="1" si="627"/>
        <v>83040</v>
      </c>
    </row>
    <row r="959" spans="1:72">
      <c r="A959">
        <v>947</v>
      </c>
      <c r="C959" s="9" t="str">
        <f t="shared" ca="1" si="596"/>
        <v>2965T 872</v>
      </c>
      <c r="D959">
        <f t="shared" ca="1" si="598"/>
        <v>9</v>
      </c>
      <c r="E959" t="str">
        <f t="shared" ca="1" si="611"/>
        <v>2965T</v>
      </c>
      <c r="F959" t="str">
        <f t="shared" ca="1" si="599"/>
        <v>BIFEL</v>
      </c>
      <c r="G959" t="str">
        <f t="shared" ca="1" si="612"/>
        <v>BIFEL 872</v>
      </c>
      <c r="H959" t="str">
        <f ca="1"/>
        <v>PEEEE 972</v>
      </c>
      <c r="I959" t="str" cm="1">
        <f t="array" aca="1" ref="I959:J959" ca="1">IF($C959=0,"",_xlfn.TEXTSPLIT(H959," "))</f>
        <v>PEEEE</v>
      </c>
      <c r="J959" t="str">
        <f ca="1"/>
        <v>972</v>
      </c>
      <c r="K959">
        <f t="shared" ca="1" si="613"/>
        <v>972</v>
      </c>
      <c r="L959">
        <f ca="1"/>
        <v>947</v>
      </c>
      <c r="M959" t="str">
        <f t="shared" ca="1" si="600"/>
        <v>A5555</v>
      </c>
      <c r="N959">
        <f t="shared" ca="1" si="633"/>
        <v>0</v>
      </c>
      <c r="O959">
        <f t="shared" ca="1" si="637"/>
        <v>0</v>
      </c>
      <c r="P959">
        <f t="shared" ca="1" si="637"/>
        <v>0</v>
      </c>
      <c r="Q959">
        <f t="shared" ca="1" si="637"/>
        <v>0</v>
      </c>
      <c r="R959">
        <f t="shared" ca="1" si="637"/>
        <v>4</v>
      </c>
      <c r="S959">
        <f t="shared" ca="1" si="637"/>
        <v>0</v>
      </c>
      <c r="T959">
        <f t="shared" ca="1" si="637"/>
        <v>0</v>
      </c>
      <c r="U959">
        <f t="shared" ca="1" si="637"/>
        <v>0</v>
      </c>
      <c r="V959">
        <f t="shared" ca="1" si="637"/>
        <v>0</v>
      </c>
      <c r="W959">
        <f t="shared" ca="1" si="637"/>
        <v>0</v>
      </c>
      <c r="X959">
        <f t="shared" ca="1" si="637"/>
        <v>0</v>
      </c>
      <c r="Y959">
        <f t="shared" ca="1" si="637"/>
        <v>0</v>
      </c>
      <c r="Z959">
        <f t="shared" ca="1" si="637"/>
        <v>0</v>
      </c>
      <c r="AA959">
        <f t="shared" ca="1" si="637"/>
        <v>1</v>
      </c>
      <c r="AB959">
        <f t="shared" ca="1" si="614"/>
        <v>5</v>
      </c>
      <c r="AC959" t="b">
        <f t="shared" ca="1" si="601"/>
        <v>0</v>
      </c>
      <c r="AD959" t="b">
        <f t="shared" ca="1" si="602"/>
        <v>1</v>
      </c>
      <c r="AE959" t="b">
        <f t="shared" ca="1" si="603"/>
        <v>0</v>
      </c>
      <c r="AF959" t="b">
        <f t="shared" ca="1" si="604"/>
        <v>0</v>
      </c>
      <c r="AG959" t="b">
        <f t="shared" ca="1" si="605"/>
        <v>0</v>
      </c>
      <c r="AH959" t="b">
        <f t="shared" ca="1" si="606"/>
        <v>0</v>
      </c>
      <c r="AI959" t="b">
        <f t="shared" ca="1" si="607"/>
        <v>0</v>
      </c>
      <c r="AJ959">
        <f t="shared" ca="1" si="615"/>
        <v>1</v>
      </c>
      <c r="AK959">
        <f t="shared" ca="1" si="608"/>
        <v>60947</v>
      </c>
      <c r="AL959">
        <f t="shared" ca="1" si="609"/>
        <v>994</v>
      </c>
      <c r="AM959" s="19">
        <f t="shared" ca="1" si="610"/>
        <v>966168</v>
      </c>
      <c r="AN959" t="str">
        <f ca="1">IF($C959=0,"",
VLOOKUP(MID($E959,1,1),TRANSF2,2,FALSE)
&amp; VLOOKUP(MID($E959,2,1),TRANSF2,2,FALSE)
&amp; VLOOKUP(MID($E959,3,1),TRANSF2,2,FALSE)
&amp; VLOOKUP(MID($E959,4,1),TRANSF2,2,FALSE)
&amp; VLOOKUP(MID($E959,5,1),TRANSF2,2,FALSE)
)</f>
        <v>BIFEL</v>
      </c>
      <c r="AO959" t="str">
        <f t="shared" ca="1" si="616"/>
        <v>BIFEL 872</v>
      </c>
      <c r="AP959" t="str">
        <f ca="1"/>
        <v>PDPPP 669</v>
      </c>
      <c r="AQ959" t="str" cm="1">
        <f t="array" aca="1" ref="AQ959:AR959" ca="1">IF($C959=0,"",_xlfn.TEXTSPLIT(AP959," "))</f>
        <v>PDPPP</v>
      </c>
      <c r="AR959" t="str">
        <f ca="1"/>
        <v>669</v>
      </c>
      <c r="AS959">
        <f t="shared" ca="1" si="617"/>
        <v>669</v>
      </c>
      <c r="AT959">
        <f ca="1"/>
        <v>947</v>
      </c>
      <c r="AU959" t="str">
        <f ca="1">IF($C959=0,"",
VLOOKUP(MID(AQ959,1,1),REVTRANS2,2,FALSE)
&amp; VLOOKUP(MID(AQ959,2,1),REVTRANS2,2,FALSE)
&amp; VLOOKUP(MID(AQ959,3,1),REVTRANS2,2,FALSE)
&amp; VLOOKUP(MID(AQ959,4,1),REVTRANS2,2,FALSE)
&amp; VLOOKUP(MID(AQ959,5,1),REVTRANS2,2,FALSE)
)</f>
        <v>A4AAA</v>
      </c>
      <c r="AV959">
        <f t="shared" ca="1" si="636"/>
        <v>0</v>
      </c>
      <c r="AW959">
        <f t="shared" ca="1" si="635"/>
        <v>0</v>
      </c>
      <c r="AX959">
        <f t="shared" ca="1" si="635"/>
        <v>0</v>
      </c>
      <c r="AY959">
        <f t="shared" ca="1" si="635"/>
        <v>1</v>
      </c>
      <c r="AZ959">
        <f t="shared" ca="1" si="635"/>
        <v>0</v>
      </c>
      <c r="BA959">
        <f t="shared" ca="1" si="635"/>
        <v>0</v>
      </c>
      <c r="BB959">
        <f t="shared" ca="1" si="635"/>
        <v>0</v>
      </c>
      <c r="BC959">
        <f t="shared" ca="1" si="635"/>
        <v>0</v>
      </c>
      <c r="BD959">
        <f t="shared" ca="1" si="635"/>
        <v>0</v>
      </c>
      <c r="BE959">
        <f t="shared" ca="1" si="635"/>
        <v>0</v>
      </c>
      <c r="BF959">
        <f t="shared" ca="1" si="635"/>
        <v>0</v>
      </c>
      <c r="BG959">
        <f t="shared" ca="1" si="635"/>
        <v>0</v>
      </c>
      <c r="BH959">
        <f t="shared" ca="1" si="635"/>
        <v>4</v>
      </c>
      <c r="BI959" s="37">
        <f t="shared" ca="1" si="635"/>
        <v>0</v>
      </c>
      <c r="BJ959" t="b">
        <f t="shared" ca="1" si="618"/>
        <v>0</v>
      </c>
      <c r="BK959" t="b">
        <f t="shared" ca="1" si="619"/>
        <v>1</v>
      </c>
      <c r="BL959" t="b">
        <f t="shared" ca="1" si="620"/>
        <v>0</v>
      </c>
      <c r="BM959" t="b">
        <f t="shared" ca="1" si="621"/>
        <v>0</v>
      </c>
      <c r="BN959" t="b">
        <f t="shared" ca="1" si="622"/>
        <v>0</v>
      </c>
      <c r="BO959" t="b">
        <f t="shared" ca="1" si="623"/>
        <v>0</v>
      </c>
      <c r="BP959" t="b">
        <f t="shared" ca="1" si="624"/>
        <v>0</v>
      </c>
      <c r="BQ959">
        <f t="shared" ca="1" si="625"/>
        <v>1</v>
      </c>
      <c r="BR959">
        <f t="shared" ca="1" si="626"/>
        <v>60947</v>
      </c>
      <c r="BS959" cm="1">
        <f t="array" aca="1" ref="BS959" ca="1">IF($C959=0,"",RANK(BR959,OFFSET(KKK,0,0,LAST,1),-1))</f>
        <v>961</v>
      </c>
      <c r="BT959" s="19">
        <f t="shared" ca="1" si="627"/>
        <v>642909</v>
      </c>
    </row>
    <row r="960" spans="1:72">
      <c r="A960">
        <v>948</v>
      </c>
      <c r="C960" s="9" t="str">
        <f t="shared" ca="1" si="596"/>
        <v>AA6AJ 96</v>
      </c>
      <c r="D960">
        <f t="shared" ca="1" si="598"/>
        <v>8</v>
      </c>
      <c r="E960" t="str">
        <f t="shared" ca="1" si="611"/>
        <v>AA6AJ</v>
      </c>
      <c r="F960" t="str">
        <f t="shared" ca="1" si="599"/>
        <v>PPFPM</v>
      </c>
      <c r="G960" t="str">
        <f t="shared" ca="1" si="612"/>
        <v>PPFPM 96</v>
      </c>
      <c r="H960" t="str">
        <f ca="1"/>
        <v>PEEMP 926</v>
      </c>
      <c r="I960" t="str" cm="1">
        <f t="array" aca="1" ref="I960:J960" ca="1">IF($C960=0,"",_xlfn.TEXTSPLIT(H960," "))</f>
        <v>PEEMP</v>
      </c>
      <c r="J960" t="str">
        <f ca="1"/>
        <v>926</v>
      </c>
      <c r="K960">
        <f t="shared" ca="1" si="613"/>
        <v>926</v>
      </c>
      <c r="L960">
        <f ca="1"/>
        <v>948</v>
      </c>
      <c r="M960" t="str">
        <f t="shared" ca="1" si="600"/>
        <v>A55JA</v>
      </c>
      <c r="N960">
        <f t="shared" ca="1" si="633"/>
        <v>0</v>
      </c>
      <c r="O960">
        <f t="shared" ca="1" si="637"/>
        <v>0</v>
      </c>
      <c r="P960">
        <f t="shared" ca="1" si="637"/>
        <v>0</v>
      </c>
      <c r="Q960">
        <f t="shared" ca="1" si="637"/>
        <v>0</v>
      </c>
      <c r="R960">
        <f t="shared" ca="1" si="637"/>
        <v>2</v>
      </c>
      <c r="S960">
        <f t="shared" ca="1" si="637"/>
        <v>0</v>
      </c>
      <c r="T960">
        <f t="shared" ca="1" si="637"/>
        <v>0</v>
      </c>
      <c r="U960">
        <f t="shared" ca="1" si="637"/>
        <v>0</v>
      </c>
      <c r="V960">
        <f t="shared" ca="1" si="637"/>
        <v>0</v>
      </c>
      <c r="W960">
        <f t="shared" ca="1" si="637"/>
        <v>0</v>
      </c>
      <c r="X960">
        <f t="shared" ca="1" si="637"/>
        <v>1</v>
      </c>
      <c r="Y960">
        <f t="shared" ca="1" si="637"/>
        <v>0</v>
      </c>
      <c r="Z960">
        <f t="shared" ca="1" si="637"/>
        <v>0</v>
      </c>
      <c r="AA960">
        <f t="shared" ca="1" si="637"/>
        <v>2</v>
      </c>
      <c r="AB960">
        <f t="shared" ca="1" si="614"/>
        <v>5</v>
      </c>
      <c r="AC960" t="b">
        <f t="shared" ca="1" si="601"/>
        <v>0</v>
      </c>
      <c r="AD960" t="b">
        <f t="shared" ca="1" si="602"/>
        <v>0</v>
      </c>
      <c r="AE960" t="b">
        <f t="shared" ca="1" si="603"/>
        <v>0</v>
      </c>
      <c r="AF960" t="b">
        <f t="shared" ca="1" si="604"/>
        <v>0</v>
      </c>
      <c r="AG960" t="b">
        <f t="shared" ca="1" si="605"/>
        <v>1</v>
      </c>
      <c r="AH960" t="b">
        <f t="shared" ca="1" si="606"/>
        <v>0</v>
      </c>
      <c r="AI960" t="b">
        <f t="shared" ca="1" si="607"/>
        <v>0</v>
      </c>
      <c r="AJ960">
        <f t="shared" ca="1" si="615"/>
        <v>1</v>
      </c>
      <c r="AK960">
        <f t="shared" ca="1" si="608"/>
        <v>30948</v>
      </c>
      <c r="AL960">
        <f t="shared" ca="1" si="609"/>
        <v>611</v>
      </c>
      <c r="AM960" s="19">
        <f t="shared" ca="1" si="610"/>
        <v>565786</v>
      </c>
      <c r="AN960" t="str">
        <f ca="1">IF($C960=0,"",
VLOOKUP(MID($E960,1,1),TRANSF2,2,FALSE)
&amp; VLOOKUP(MID($E960,2,1),TRANSF2,2,FALSE)
&amp; VLOOKUP(MID($E960,3,1),TRANSF2,2,FALSE)
&amp; VLOOKUP(MID($E960,4,1),TRANSF2,2,FALSE)
&amp; VLOOKUP(MID($E960,5,1),TRANSF2,2,FALSE)
)</f>
        <v>PPFPA</v>
      </c>
      <c r="AO960" t="str">
        <f t="shared" ca="1" si="616"/>
        <v>PPFPA 96</v>
      </c>
      <c r="AP960" t="str">
        <f ca="1"/>
        <v>PEBCH 754</v>
      </c>
      <c r="AQ960" t="str" cm="1">
        <f t="array" aca="1" ref="AQ960:AR960" ca="1">IF($C960=0,"",_xlfn.TEXTSPLIT(AP960," "))</f>
        <v>PEBCH</v>
      </c>
      <c r="AR960" t="str">
        <f ca="1"/>
        <v>754</v>
      </c>
      <c r="AS960">
        <f t="shared" ca="1" si="617"/>
        <v>754</v>
      </c>
      <c r="AT960">
        <f ca="1"/>
        <v>948</v>
      </c>
      <c r="AU960" t="str">
        <f ca="1">IF($C960=0,"",
VLOOKUP(MID(AQ960,1,1),REVTRANS2,2,FALSE)
&amp; VLOOKUP(MID(AQ960,2,1),REVTRANS2,2,FALSE)
&amp; VLOOKUP(MID(AQ960,3,1),REVTRANS2,2,FALSE)
&amp; VLOOKUP(MID(AQ960,4,1),REVTRANS2,2,FALSE)
&amp; VLOOKUP(MID(AQ960,5,1),REVTRANS2,2,FALSE)
)</f>
        <v>A5238</v>
      </c>
      <c r="AV960">
        <f t="shared" ca="1" si="636"/>
        <v>0</v>
      </c>
      <c r="AW960">
        <f t="shared" ca="1" si="635"/>
        <v>1</v>
      </c>
      <c r="AX960">
        <f t="shared" ca="1" si="635"/>
        <v>1</v>
      </c>
      <c r="AY960">
        <f t="shared" ca="1" si="635"/>
        <v>0</v>
      </c>
      <c r="AZ960">
        <f t="shared" ca="1" si="635"/>
        <v>1</v>
      </c>
      <c r="BA960">
        <f t="shared" ca="1" si="635"/>
        <v>0</v>
      </c>
      <c r="BB960">
        <f t="shared" ca="1" si="635"/>
        <v>0</v>
      </c>
      <c r="BC960">
        <f t="shared" ca="1" si="635"/>
        <v>1</v>
      </c>
      <c r="BD960">
        <f t="shared" ca="1" si="635"/>
        <v>0</v>
      </c>
      <c r="BE960">
        <f t="shared" ca="1" si="635"/>
        <v>0</v>
      </c>
      <c r="BF960">
        <f t="shared" ca="1" si="635"/>
        <v>0</v>
      </c>
      <c r="BG960">
        <f t="shared" ca="1" si="635"/>
        <v>0</v>
      </c>
      <c r="BH960">
        <f t="shared" ca="1" si="635"/>
        <v>1</v>
      </c>
      <c r="BI960" s="37">
        <f t="shared" ca="1" si="635"/>
        <v>0</v>
      </c>
      <c r="BJ960" t="b">
        <f t="shared" ca="1" si="618"/>
        <v>0</v>
      </c>
      <c r="BK960" t="b">
        <f t="shared" ca="1" si="619"/>
        <v>0</v>
      </c>
      <c r="BL960" t="b">
        <f t="shared" ca="1" si="620"/>
        <v>0</v>
      </c>
      <c r="BM960" t="b">
        <f t="shared" ca="1" si="621"/>
        <v>0</v>
      </c>
      <c r="BN960" t="b">
        <f t="shared" ca="1" si="622"/>
        <v>0</v>
      </c>
      <c r="BO960" t="b">
        <f t="shared" ca="1" si="623"/>
        <v>0</v>
      </c>
      <c r="BP960" t="b">
        <f t="shared" ca="1" si="624"/>
        <v>1</v>
      </c>
      <c r="BQ960">
        <f t="shared" ca="1" si="625"/>
        <v>1</v>
      </c>
      <c r="BR960">
        <f t="shared" ca="1" si="626"/>
        <v>10948</v>
      </c>
      <c r="BS960" cm="1">
        <f t="array" aca="1" ref="BS960" ca="1">IF($C960=0,"",RANK(BR960,OFFSET(KKK,0,0,LAST,1),-1))</f>
        <v>121</v>
      </c>
      <c r="BT960" s="19">
        <f t="shared" ca="1" si="627"/>
        <v>91234</v>
      </c>
    </row>
    <row r="961" spans="1:72">
      <c r="A961">
        <v>949</v>
      </c>
      <c r="C961" s="9" t="str">
        <f t="shared" ca="1" si="596"/>
        <v>383K9 826</v>
      </c>
      <c r="D961">
        <f t="shared" ca="1" si="598"/>
        <v>9</v>
      </c>
      <c r="E961" t="str">
        <f t="shared" ca="1" si="611"/>
        <v>383K9</v>
      </c>
      <c r="F961" t="str">
        <f t="shared" ca="1" si="599"/>
        <v>CHCOI</v>
      </c>
      <c r="G961" t="str">
        <f t="shared" ca="1" si="612"/>
        <v>CHCOI 826</v>
      </c>
      <c r="H961" t="str">
        <f ca="1"/>
        <v>PEEPP 144</v>
      </c>
      <c r="I961" t="str" cm="1">
        <f t="array" aca="1" ref="I961:J961" ca="1">IF($C961=0,"",_xlfn.TEXTSPLIT(H961," "))</f>
        <v>PEEPP</v>
      </c>
      <c r="J961" t="str">
        <f ca="1"/>
        <v>144</v>
      </c>
      <c r="K961">
        <f t="shared" ca="1" si="613"/>
        <v>144</v>
      </c>
      <c r="L961">
        <f ca="1"/>
        <v>949</v>
      </c>
      <c r="M961" t="str">
        <f t="shared" ca="1" si="600"/>
        <v>A55AA</v>
      </c>
      <c r="N961">
        <f t="shared" ca="1" si="633"/>
        <v>0</v>
      </c>
      <c r="O961">
        <f t="shared" ca="1" si="637"/>
        <v>0</v>
      </c>
      <c r="P961">
        <f t="shared" ca="1" si="637"/>
        <v>0</v>
      </c>
      <c r="Q961">
        <f t="shared" ca="1" si="637"/>
        <v>0</v>
      </c>
      <c r="R961">
        <f t="shared" ca="1" si="637"/>
        <v>2</v>
      </c>
      <c r="S961">
        <f t="shared" ca="1" si="637"/>
        <v>0</v>
      </c>
      <c r="T961">
        <f t="shared" ca="1" si="637"/>
        <v>0</v>
      </c>
      <c r="U961">
        <f t="shared" ca="1" si="637"/>
        <v>0</v>
      </c>
      <c r="V961">
        <f t="shared" ca="1" si="637"/>
        <v>0</v>
      </c>
      <c r="W961">
        <f t="shared" ca="1" si="637"/>
        <v>0</v>
      </c>
      <c r="X961">
        <f t="shared" ca="1" si="637"/>
        <v>0</v>
      </c>
      <c r="Y961">
        <f t="shared" ca="1" si="637"/>
        <v>0</v>
      </c>
      <c r="Z961">
        <f t="shared" ca="1" si="637"/>
        <v>0</v>
      </c>
      <c r="AA961">
        <f t="shared" ca="1" si="637"/>
        <v>3</v>
      </c>
      <c r="AB961">
        <f t="shared" ca="1" si="614"/>
        <v>5</v>
      </c>
      <c r="AC961" t="b">
        <f t="shared" ca="1" si="601"/>
        <v>0</v>
      </c>
      <c r="AD961" t="b">
        <f t="shared" ca="1" si="602"/>
        <v>0</v>
      </c>
      <c r="AE961" t="b">
        <f t="shared" ca="1" si="603"/>
        <v>1</v>
      </c>
      <c r="AF961" t="b">
        <f t="shared" ca="1" si="604"/>
        <v>0</v>
      </c>
      <c r="AG961" t="b">
        <f t="shared" ca="1" si="605"/>
        <v>0</v>
      </c>
      <c r="AH961" t="b">
        <f t="shared" ca="1" si="606"/>
        <v>0</v>
      </c>
      <c r="AI961" t="b">
        <f t="shared" ca="1" si="607"/>
        <v>0</v>
      </c>
      <c r="AJ961">
        <f t="shared" ca="1" si="615"/>
        <v>1</v>
      </c>
      <c r="AK961">
        <f t="shared" ca="1" si="608"/>
        <v>50949</v>
      </c>
      <c r="AL961">
        <f t="shared" ca="1" si="609"/>
        <v>896</v>
      </c>
      <c r="AM961" s="19">
        <f t="shared" ca="1" si="610"/>
        <v>129024</v>
      </c>
      <c r="AN961" t="str">
        <f ca="1">IF($C961=0,"",
VLOOKUP(MID($E961,1,1),TRANSF2,2,FALSE)
&amp; VLOOKUP(MID($E961,2,1),TRANSF2,2,FALSE)
&amp; VLOOKUP(MID($E961,3,1),TRANSF2,2,FALSE)
&amp; VLOOKUP(MID($E961,4,1),TRANSF2,2,FALSE)
&amp; VLOOKUP(MID($E961,5,1),TRANSF2,2,FALSE)
)</f>
        <v>CHCOI</v>
      </c>
      <c r="AO961" t="str">
        <f t="shared" ca="1" si="616"/>
        <v>CHCOI 826</v>
      </c>
      <c r="AP961" t="str">
        <f ca="1"/>
        <v>PEEAP 926</v>
      </c>
      <c r="AQ961" t="str" cm="1">
        <f t="array" aca="1" ref="AQ961:AR961" ca="1">IF($C961=0,"",_xlfn.TEXTSPLIT(AP961," "))</f>
        <v>PEEAP</v>
      </c>
      <c r="AR961" t="str">
        <f ca="1"/>
        <v>926</v>
      </c>
      <c r="AS961">
        <f t="shared" ca="1" si="617"/>
        <v>926</v>
      </c>
      <c r="AT961">
        <f ca="1"/>
        <v>949</v>
      </c>
      <c r="AU961" t="str">
        <f ca="1">IF($C961=0,"",
VLOOKUP(MID(AQ961,1,1),REVTRANS2,2,FALSE)
&amp; VLOOKUP(MID(AQ961,2,1),REVTRANS2,2,FALSE)
&amp; VLOOKUP(MID(AQ961,3,1),REVTRANS2,2,FALSE)
&amp; VLOOKUP(MID(AQ961,4,1),REVTRANS2,2,FALSE)
&amp; VLOOKUP(MID(AQ961,5,1),REVTRANS2,2,FALSE)
)</f>
        <v>A55JA</v>
      </c>
      <c r="AV961">
        <f t="shared" ca="1" si="636"/>
        <v>0</v>
      </c>
      <c r="AW961">
        <f t="shared" ca="1" si="635"/>
        <v>0</v>
      </c>
      <c r="AX961">
        <f t="shared" ca="1" si="635"/>
        <v>0</v>
      </c>
      <c r="AY961">
        <f t="shared" ca="1" si="635"/>
        <v>0</v>
      </c>
      <c r="AZ961">
        <f t="shared" ca="1" si="635"/>
        <v>2</v>
      </c>
      <c r="BA961">
        <f t="shared" ca="1" si="635"/>
        <v>0</v>
      </c>
      <c r="BB961">
        <f t="shared" ca="1" si="635"/>
        <v>0</v>
      </c>
      <c r="BC961">
        <f t="shared" ca="1" si="635"/>
        <v>0</v>
      </c>
      <c r="BD961">
        <f t="shared" ca="1" si="635"/>
        <v>0</v>
      </c>
      <c r="BE961">
        <f t="shared" ca="1" si="635"/>
        <v>0</v>
      </c>
      <c r="BF961">
        <f t="shared" ca="1" si="635"/>
        <v>0</v>
      </c>
      <c r="BG961">
        <f t="shared" ca="1" si="635"/>
        <v>0</v>
      </c>
      <c r="BH961">
        <f t="shared" ca="1" si="635"/>
        <v>2</v>
      </c>
      <c r="BI961" s="37">
        <f t="shared" ca="1" si="635"/>
        <v>1</v>
      </c>
      <c r="BJ961" t="b">
        <f t="shared" ca="1" si="618"/>
        <v>0</v>
      </c>
      <c r="BK961" t="b">
        <f t="shared" ca="1" si="619"/>
        <v>0</v>
      </c>
      <c r="BL961" t="b">
        <f t="shared" ca="1" si="620"/>
        <v>1</v>
      </c>
      <c r="BM961" t="b">
        <f t="shared" ca="1" si="621"/>
        <v>0</v>
      </c>
      <c r="BN961" t="b">
        <f t="shared" ca="1" si="622"/>
        <v>0</v>
      </c>
      <c r="BO961" t="b">
        <f t="shared" ca="1" si="623"/>
        <v>0</v>
      </c>
      <c r="BP961" t="b">
        <f t="shared" ca="1" si="624"/>
        <v>0</v>
      </c>
      <c r="BQ961">
        <f t="shared" ca="1" si="625"/>
        <v>1</v>
      </c>
      <c r="BR961">
        <f t="shared" ca="1" si="626"/>
        <v>50949</v>
      </c>
      <c r="BS961" cm="1">
        <f t="array" aca="1" ref="BS961" ca="1">IF($C961=0,"",RANK(BR961,OFFSET(KKK,0,0,LAST,1),-1))</f>
        <v>799</v>
      </c>
      <c r="BT961" s="19">
        <f t="shared" ca="1" si="627"/>
        <v>739874</v>
      </c>
    </row>
    <row r="962" spans="1:72">
      <c r="A962">
        <v>950</v>
      </c>
      <c r="C962" s="9" t="str">
        <f t="shared" ca="1" si="596"/>
        <v>7TK7K 685</v>
      </c>
      <c r="D962">
        <f t="shared" ca="1" si="598"/>
        <v>9</v>
      </c>
      <c r="E962" t="str">
        <f t="shared" ca="1" si="611"/>
        <v>7TK7K</v>
      </c>
      <c r="F962" t="str">
        <f t="shared" ca="1" si="599"/>
        <v>GLOGO</v>
      </c>
      <c r="G962" t="str">
        <f t="shared" ca="1" si="612"/>
        <v>GLOGO 685</v>
      </c>
      <c r="H962" t="str">
        <f ca="1"/>
        <v>PEIEE 293</v>
      </c>
      <c r="I962" t="str" cm="1">
        <f t="array" aca="1" ref="I962:J962" ca="1">IF($C962=0,"",_xlfn.TEXTSPLIT(H962," "))</f>
        <v>PEIEE</v>
      </c>
      <c r="J962" t="str">
        <f ca="1"/>
        <v>293</v>
      </c>
      <c r="K962">
        <f t="shared" ca="1" si="613"/>
        <v>293</v>
      </c>
      <c r="L962">
        <f ca="1"/>
        <v>950</v>
      </c>
      <c r="M962" t="str">
        <f t="shared" ca="1" si="600"/>
        <v>A5955</v>
      </c>
      <c r="N962">
        <f t="shared" ca="1" si="633"/>
        <v>0</v>
      </c>
      <c r="O962">
        <f t="shared" ca="1" si="637"/>
        <v>0</v>
      </c>
      <c r="P962">
        <f t="shared" ca="1" si="637"/>
        <v>0</v>
      </c>
      <c r="Q962">
        <f t="shared" ca="1" si="637"/>
        <v>0</v>
      </c>
      <c r="R962">
        <f t="shared" ca="1" si="637"/>
        <v>3</v>
      </c>
      <c r="S962">
        <f t="shared" ca="1" si="637"/>
        <v>0</v>
      </c>
      <c r="T962">
        <f t="shared" ca="1" si="637"/>
        <v>0</v>
      </c>
      <c r="U962">
        <f t="shared" ca="1" si="637"/>
        <v>0</v>
      </c>
      <c r="V962">
        <f t="shared" ca="1" si="637"/>
        <v>1</v>
      </c>
      <c r="W962">
        <f t="shared" ca="1" si="637"/>
        <v>0</v>
      </c>
      <c r="X962">
        <f t="shared" ca="1" si="637"/>
        <v>0</v>
      </c>
      <c r="Y962">
        <f t="shared" ca="1" si="637"/>
        <v>0</v>
      </c>
      <c r="Z962">
        <f t="shared" ca="1" si="637"/>
        <v>0</v>
      </c>
      <c r="AA962">
        <f t="shared" ca="1" si="637"/>
        <v>1</v>
      </c>
      <c r="AB962">
        <f t="shared" ca="1" si="614"/>
        <v>5</v>
      </c>
      <c r="AC962" t="b">
        <f t="shared" ca="1" si="601"/>
        <v>0</v>
      </c>
      <c r="AD962" t="b">
        <f t="shared" ca="1" si="602"/>
        <v>0</v>
      </c>
      <c r="AE962" t="b">
        <f t="shared" ca="1" si="603"/>
        <v>0</v>
      </c>
      <c r="AF962" t="b">
        <f t="shared" ca="1" si="604"/>
        <v>1</v>
      </c>
      <c r="AG962" t="b">
        <f t="shared" ca="1" si="605"/>
        <v>0</v>
      </c>
      <c r="AH962" t="b">
        <f t="shared" ca="1" si="606"/>
        <v>0</v>
      </c>
      <c r="AI962" t="b">
        <f t="shared" ca="1" si="607"/>
        <v>0</v>
      </c>
      <c r="AJ962">
        <f t="shared" ca="1" si="615"/>
        <v>1</v>
      </c>
      <c r="AK962">
        <f t="shared" ca="1" si="608"/>
        <v>40950</v>
      </c>
      <c r="AL962">
        <f t="shared" ca="1" si="609"/>
        <v>798</v>
      </c>
      <c r="AM962" s="19">
        <f t="shared" ca="1" si="610"/>
        <v>233814</v>
      </c>
      <c r="AN962" t="str">
        <f ca="1">IF($C962=0,"",
VLOOKUP(MID($E962,1,1),TRANSF2,2,FALSE)
&amp; VLOOKUP(MID($E962,2,1),TRANSF2,2,FALSE)
&amp; VLOOKUP(MID($E962,3,1),TRANSF2,2,FALSE)
&amp; VLOOKUP(MID($E962,4,1),TRANSF2,2,FALSE)
&amp; VLOOKUP(MID($E962,5,1),TRANSF2,2,FALSE)
)</f>
        <v>GLOGO</v>
      </c>
      <c r="AO962" t="str">
        <f t="shared" ca="1" si="616"/>
        <v>GLOGO 685</v>
      </c>
      <c r="AP962" t="str">
        <f ca="1"/>
        <v>PEEEE 972</v>
      </c>
      <c r="AQ962" t="str" cm="1">
        <f t="array" aca="1" ref="AQ962:AR962" ca="1">IF($C962=0,"",_xlfn.TEXTSPLIT(AP962," "))</f>
        <v>PEEEE</v>
      </c>
      <c r="AR962" t="str">
        <f ca="1"/>
        <v>972</v>
      </c>
      <c r="AS962">
        <f t="shared" ca="1" si="617"/>
        <v>972</v>
      </c>
      <c r="AT962">
        <f ca="1"/>
        <v>950</v>
      </c>
      <c r="AU962" t="str">
        <f ca="1">IF($C962=0,"",
VLOOKUP(MID(AQ962,1,1),REVTRANS2,2,FALSE)
&amp; VLOOKUP(MID(AQ962,2,1),REVTRANS2,2,FALSE)
&amp; VLOOKUP(MID(AQ962,3,1),REVTRANS2,2,FALSE)
&amp; VLOOKUP(MID(AQ962,4,1),REVTRANS2,2,FALSE)
&amp; VLOOKUP(MID(AQ962,5,1),REVTRANS2,2,FALSE)
)</f>
        <v>A5555</v>
      </c>
      <c r="AV962">
        <f t="shared" ca="1" si="636"/>
        <v>0</v>
      </c>
      <c r="AW962">
        <f t="shared" ca="1" si="635"/>
        <v>0</v>
      </c>
      <c r="AX962">
        <f t="shared" ca="1" si="635"/>
        <v>0</v>
      </c>
      <c r="AY962">
        <f t="shared" ca="1" si="635"/>
        <v>0</v>
      </c>
      <c r="AZ962">
        <f t="shared" ca="1" si="635"/>
        <v>4</v>
      </c>
      <c r="BA962">
        <f t="shared" ca="1" si="635"/>
        <v>0</v>
      </c>
      <c r="BB962">
        <f t="shared" ca="1" si="635"/>
        <v>0</v>
      </c>
      <c r="BC962">
        <f t="shared" ca="1" si="635"/>
        <v>0</v>
      </c>
      <c r="BD962">
        <f t="shared" ca="1" si="635"/>
        <v>0</v>
      </c>
      <c r="BE962">
        <f t="shared" ca="1" si="635"/>
        <v>0</v>
      </c>
      <c r="BF962">
        <f t="shared" ca="1" si="635"/>
        <v>0</v>
      </c>
      <c r="BG962">
        <f t="shared" ca="1" si="635"/>
        <v>0</v>
      </c>
      <c r="BH962">
        <f t="shared" ca="1" si="635"/>
        <v>1</v>
      </c>
      <c r="BI962" s="37">
        <f t="shared" ca="1" si="635"/>
        <v>0</v>
      </c>
      <c r="BJ962" t="b">
        <f t="shared" ca="1" si="618"/>
        <v>0</v>
      </c>
      <c r="BK962" t="b">
        <f t="shared" ca="1" si="619"/>
        <v>1</v>
      </c>
      <c r="BL962" t="b">
        <f t="shared" ca="1" si="620"/>
        <v>0</v>
      </c>
      <c r="BM962" t="b">
        <f t="shared" ca="1" si="621"/>
        <v>0</v>
      </c>
      <c r="BN962" t="b">
        <f t="shared" ca="1" si="622"/>
        <v>0</v>
      </c>
      <c r="BO962" t="b">
        <f t="shared" ca="1" si="623"/>
        <v>0</v>
      </c>
      <c r="BP962" t="b">
        <f t="shared" ca="1" si="624"/>
        <v>0</v>
      </c>
      <c r="BQ962">
        <f t="shared" ca="1" si="625"/>
        <v>1</v>
      </c>
      <c r="BR962">
        <f t="shared" ca="1" si="626"/>
        <v>60950</v>
      </c>
      <c r="BS962" cm="1">
        <f t="array" aca="1" ref="BS962" ca="1">IF($C962=0,"",RANK(BR962,OFFSET(KKK,0,0,LAST,1),-1))</f>
        <v>962</v>
      </c>
      <c r="BT962" s="19">
        <f t="shared" ca="1" si="627"/>
        <v>935064</v>
      </c>
    </row>
    <row r="963" spans="1:72">
      <c r="A963">
        <v>951</v>
      </c>
      <c r="C963" s="9" t="str">
        <f t="shared" ca="1" si="596"/>
        <v>6J755 979</v>
      </c>
      <c r="D963">
        <f t="shared" ca="1" si="598"/>
        <v>9</v>
      </c>
      <c r="E963" t="str">
        <f t="shared" ca="1" si="611"/>
        <v>6J755</v>
      </c>
      <c r="F963" t="str">
        <f t="shared" ca="1" si="599"/>
        <v>FMGEE</v>
      </c>
      <c r="G963" t="str">
        <f t="shared" ca="1" si="612"/>
        <v>FMGEE 979</v>
      </c>
      <c r="H963" t="str">
        <f ca="1"/>
        <v>PEILF 707</v>
      </c>
      <c r="I963" t="str" cm="1">
        <f t="array" aca="1" ref="I963:J963" ca="1">IF($C963=0,"",_xlfn.TEXTSPLIT(H963," "))</f>
        <v>PEILF</v>
      </c>
      <c r="J963" t="str">
        <f ca="1"/>
        <v>707</v>
      </c>
      <c r="K963">
        <f t="shared" ca="1" si="613"/>
        <v>707</v>
      </c>
      <c r="L963">
        <f ca="1"/>
        <v>951</v>
      </c>
      <c r="M963" t="str">
        <f t="shared" ca="1" si="600"/>
        <v>A59T6</v>
      </c>
      <c r="N963">
        <f t="shared" ca="1" si="633"/>
        <v>0</v>
      </c>
      <c r="O963">
        <f t="shared" ca="1" si="637"/>
        <v>0</v>
      </c>
      <c r="P963">
        <f t="shared" ca="1" si="637"/>
        <v>0</v>
      </c>
      <c r="Q963">
        <f t="shared" ca="1" si="637"/>
        <v>0</v>
      </c>
      <c r="R963">
        <f t="shared" ca="1" si="637"/>
        <v>1</v>
      </c>
      <c r="S963">
        <f t="shared" ca="1" si="637"/>
        <v>1</v>
      </c>
      <c r="T963">
        <f t="shared" ca="1" si="637"/>
        <v>0</v>
      </c>
      <c r="U963">
        <f t="shared" ca="1" si="637"/>
        <v>0</v>
      </c>
      <c r="V963">
        <f t="shared" ca="1" si="637"/>
        <v>1</v>
      </c>
      <c r="W963">
        <f t="shared" ca="1" si="637"/>
        <v>1</v>
      </c>
      <c r="X963">
        <f t="shared" ca="1" si="637"/>
        <v>0</v>
      </c>
      <c r="Y963">
        <f t="shared" ca="1" si="637"/>
        <v>0</v>
      </c>
      <c r="Z963">
        <f t="shared" ca="1" si="637"/>
        <v>0</v>
      </c>
      <c r="AA963">
        <f t="shared" ca="1" si="637"/>
        <v>1</v>
      </c>
      <c r="AB963">
        <f t="shared" ca="1" si="614"/>
        <v>5</v>
      </c>
      <c r="AC963" t="b">
        <f t="shared" ca="1" si="601"/>
        <v>0</v>
      </c>
      <c r="AD963" t="b">
        <f t="shared" ca="1" si="602"/>
        <v>0</v>
      </c>
      <c r="AE963" t="b">
        <f t="shared" ca="1" si="603"/>
        <v>0</v>
      </c>
      <c r="AF963" t="b">
        <f t="shared" ca="1" si="604"/>
        <v>0</v>
      </c>
      <c r="AG963" t="b">
        <f t="shared" ca="1" si="605"/>
        <v>0</v>
      </c>
      <c r="AH963" t="b">
        <f t="shared" ca="1" si="606"/>
        <v>0</v>
      </c>
      <c r="AI963" t="b">
        <f t="shared" ca="1" si="607"/>
        <v>1</v>
      </c>
      <c r="AJ963">
        <f t="shared" ca="1" si="615"/>
        <v>1</v>
      </c>
      <c r="AK963">
        <f t="shared" ca="1" si="608"/>
        <v>10951</v>
      </c>
      <c r="AL963">
        <f t="shared" ca="1" si="609"/>
        <v>182</v>
      </c>
      <c r="AM963" s="19">
        <f t="shared" ca="1" si="610"/>
        <v>128674</v>
      </c>
      <c r="AN963" t="str">
        <f ca="1">IF($C963=0,"",
VLOOKUP(MID($E963,1,1),TRANSF2,2,FALSE)
&amp; VLOOKUP(MID($E963,2,1),TRANSF2,2,FALSE)
&amp; VLOOKUP(MID($E963,3,1),TRANSF2,2,FALSE)
&amp; VLOOKUP(MID($E963,4,1),TRANSF2,2,FALSE)
&amp; VLOOKUP(MID($E963,5,1),TRANSF2,2,FALSE)
)</f>
        <v>FAGEE</v>
      </c>
      <c r="AO963" t="str">
        <f t="shared" ca="1" si="616"/>
        <v>FAGEE 979</v>
      </c>
      <c r="AP963" t="str">
        <f ca="1"/>
        <v>PEEPP 144</v>
      </c>
      <c r="AQ963" t="str" cm="1">
        <f t="array" aca="1" ref="AQ963:AR963" ca="1">IF($C963=0,"",_xlfn.TEXTSPLIT(AP963," "))</f>
        <v>PEEPP</v>
      </c>
      <c r="AR963" t="str">
        <f ca="1"/>
        <v>144</v>
      </c>
      <c r="AS963">
        <f t="shared" ca="1" si="617"/>
        <v>144</v>
      </c>
      <c r="AT963">
        <f ca="1"/>
        <v>951</v>
      </c>
      <c r="AU963" t="str">
        <f ca="1">IF($C963=0,"",
VLOOKUP(MID(AQ963,1,1),REVTRANS2,2,FALSE)
&amp; VLOOKUP(MID(AQ963,2,1),REVTRANS2,2,FALSE)
&amp; VLOOKUP(MID(AQ963,3,1),REVTRANS2,2,FALSE)
&amp; VLOOKUP(MID(AQ963,4,1),REVTRANS2,2,FALSE)
&amp; VLOOKUP(MID(AQ963,5,1),REVTRANS2,2,FALSE)
)</f>
        <v>A55AA</v>
      </c>
      <c r="AV963">
        <f t="shared" ca="1" si="636"/>
        <v>0</v>
      </c>
      <c r="AW963">
        <f t="shared" ca="1" si="635"/>
        <v>0</v>
      </c>
      <c r="AX963">
        <f t="shared" ca="1" si="635"/>
        <v>0</v>
      </c>
      <c r="AY963">
        <f t="shared" ca="1" si="635"/>
        <v>0</v>
      </c>
      <c r="AZ963">
        <f t="shared" ca="1" si="635"/>
        <v>2</v>
      </c>
      <c r="BA963">
        <f t="shared" ca="1" si="635"/>
        <v>0</v>
      </c>
      <c r="BB963">
        <f t="shared" ca="1" si="635"/>
        <v>0</v>
      </c>
      <c r="BC963">
        <f t="shared" ca="1" si="635"/>
        <v>0</v>
      </c>
      <c r="BD963">
        <f t="shared" ca="1" si="635"/>
        <v>0</v>
      </c>
      <c r="BE963">
        <f t="shared" ca="1" si="635"/>
        <v>0</v>
      </c>
      <c r="BF963">
        <f t="shared" ca="1" si="635"/>
        <v>0</v>
      </c>
      <c r="BG963">
        <f t="shared" ca="1" si="635"/>
        <v>0</v>
      </c>
      <c r="BH963">
        <f t="shared" ca="1" si="635"/>
        <v>3</v>
      </c>
      <c r="BI963" s="37">
        <f t="shared" ca="1" si="635"/>
        <v>0</v>
      </c>
      <c r="BJ963" t="b">
        <f t="shared" ca="1" si="618"/>
        <v>0</v>
      </c>
      <c r="BK963" t="b">
        <f t="shared" ca="1" si="619"/>
        <v>0</v>
      </c>
      <c r="BL963" t="b">
        <f t="shared" ca="1" si="620"/>
        <v>1</v>
      </c>
      <c r="BM963" t="b">
        <f t="shared" ca="1" si="621"/>
        <v>0</v>
      </c>
      <c r="BN963" t="b">
        <f t="shared" ca="1" si="622"/>
        <v>0</v>
      </c>
      <c r="BO963" t="b">
        <f t="shared" ca="1" si="623"/>
        <v>0</v>
      </c>
      <c r="BP963" t="b">
        <f t="shared" ca="1" si="624"/>
        <v>0</v>
      </c>
      <c r="BQ963">
        <f t="shared" ca="1" si="625"/>
        <v>1</v>
      </c>
      <c r="BR963">
        <f t="shared" ca="1" si="626"/>
        <v>50951</v>
      </c>
      <c r="BS963" cm="1">
        <f t="array" aca="1" ref="BS963" ca="1">IF($C963=0,"",RANK(BR963,OFFSET(KKK,0,0,LAST,1),-1))</f>
        <v>800</v>
      </c>
      <c r="BT963" s="19">
        <f t="shared" ca="1" si="627"/>
        <v>115200</v>
      </c>
    </row>
    <row r="964" spans="1:72">
      <c r="A964">
        <v>952</v>
      </c>
      <c r="C964" s="9" t="str">
        <f t="shared" ca="1" si="596"/>
        <v>2QQQ2 706</v>
      </c>
      <c r="D964">
        <f t="shared" ca="1" si="598"/>
        <v>9</v>
      </c>
      <c r="E964" t="str">
        <f t="shared" ca="1" si="611"/>
        <v>2QQQ2</v>
      </c>
      <c r="F964" t="str">
        <f t="shared" ca="1" si="599"/>
        <v>BNNNB</v>
      </c>
      <c r="G964" t="str">
        <f t="shared" ca="1" si="612"/>
        <v>BNNNB 706</v>
      </c>
      <c r="H964" t="str">
        <f ca="1"/>
        <v>PENPP 235</v>
      </c>
      <c r="I964" t="str" cm="1">
        <f t="array" aca="1" ref="I964:J964" ca="1">IF($C964=0,"",_xlfn.TEXTSPLIT(H964," "))</f>
        <v>PENPP</v>
      </c>
      <c r="J964" t="str">
        <f ca="1"/>
        <v>235</v>
      </c>
      <c r="K964">
        <f t="shared" ca="1" si="613"/>
        <v>235</v>
      </c>
      <c r="L964">
        <f ca="1"/>
        <v>952</v>
      </c>
      <c r="M964" t="str">
        <f t="shared" ca="1" si="600"/>
        <v>A5QAA</v>
      </c>
      <c r="N964">
        <f t="shared" ca="1" si="633"/>
        <v>0</v>
      </c>
      <c r="O964">
        <f t="shared" ca="1" si="637"/>
        <v>0</v>
      </c>
      <c r="P964">
        <f t="shared" ca="1" si="637"/>
        <v>0</v>
      </c>
      <c r="Q964">
        <f t="shared" ca="1" si="637"/>
        <v>0</v>
      </c>
      <c r="R964">
        <f t="shared" ca="1" si="637"/>
        <v>1</v>
      </c>
      <c r="S964">
        <f t="shared" ca="1" si="637"/>
        <v>0</v>
      </c>
      <c r="T964">
        <f t="shared" ca="1" si="637"/>
        <v>0</v>
      </c>
      <c r="U964">
        <f t="shared" ca="1" si="637"/>
        <v>0</v>
      </c>
      <c r="V964">
        <f t="shared" ca="1" si="637"/>
        <v>0</v>
      </c>
      <c r="W964">
        <f t="shared" ca="1" si="637"/>
        <v>0</v>
      </c>
      <c r="X964">
        <f t="shared" ca="1" si="637"/>
        <v>0</v>
      </c>
      <c r="Y964">
        <f t="shared" ca="1" si="637"/>
        <v>1</v>
      </c>
      <c r="Z964">
        <f t="shared" ca="1" si="637"/>
        <v>0</v>
      </c>
      <c r="AA964">
        <f t="shared" ca="1" si="637"/>
        <v>3</v>
      </c>
      <c r="AB964">
        <f t="shared" ca="1" si="614"/>
        <v>5</v>
      </c>
      <c r="AC964" t="b">
        <f t="shared" ca="1" si="601"/>
        <v>0</v>
      </c>
      <c r="AD964" t="b">
        <f t="shared" ca="1" si="602"/>
        <v>0</v>
      </c>
      <c r="AE964" t="b">
        <f t="shared" ca="1" si="603"/>
        <v>0</v>
      </c>
      <c r="AF964" t="b">
        <f t="shared" ca="1" si="604"/>
        <v>1</v>
      </c>
      <c r="AG964" t="b">
        <f t="shared" ca="1" si="605"/>
        <v>0</v>
      </c>
      <c r="AH964" t="b">
        <f t="shared" ca="1" si="606"/>
        <v>0</v>
      </c>
      <c r="AI964" t="b">
        <f t="shared" ca="1" si="607"/>
        <v>0</v>
      </c>
      <c r="AJ964">
        <f t="shared" ca="1" si="615"/>
        <v>1</v>
      </c>
      <c r="AK964">
        <f t="shared" ca="1" si="608"/>
        <v>40952</v>
      </c>
      <c r="AL964">
        <f t="shared" ca="1" si="609"/>
        <v>799</v>
      </c>
      <c r="AM964" s="19">
        <f t="shared" ca="1" si="610"/>
        <v>187765</v>
      </c>
      <c r="AN964" t="str">
        <f ca="1">IF($C964=0,"",
VLOOKUP(MID($E964,1,1),TRANSF2,2,FALSE)
&amp; VLOOKUP(MID($E964,2,1),TRANSF2,2,FALSE)
&amp; VLOOKUP(MID($E964,3,1),TRANSF2,2,FALSE)
&amp; VLOOKUP(MID($E964,4,1),TRANSF2,2,FALSE)
&amp; VLOOKUP(MID($E964,5,1),TRANSF2,2,FALSE)
)</f>
        <v>BNNNB</v>
      </c>
      <c r="AO964" t="str">
        <f t="shared" ca="1" si="616"/>
        <v>BNNNB 706</v>
      </c>
      <c r="AP964" t="str">
        <f ca="1"/>
        <v>PEIEE 293</v>
      </c>
      <c r="AQ964" t="str" cm="1">
        <f t="array" aca="1" ref="AQ964:AR964" ca="1">IF($C964=0,"",_xlfn.TEXTSPLIT(AP964," "))</f>
        <v>PEIEE</v>
      </c>
      <c r="AR964" t="str">
        <f ca="1"/>
        <v>293</v>
      </c>
      <c r="AS964">
        <f t="shared" ca="1" si="617"/>
        <v>293</v>
      </c>
      <c r="AT964">
        <f ca="1"/>
        <v>952</v>
      </c>
      <c r="AU964" t="str">
        <f ca="1">IF($C964=0,"",
VLOOKUP(MID(AQ964,1,1),REVTRANS2,2,FALSE)
&amp; VLOOKUP(MID(AQ964,2,1),REVTRANS2,2,FALSE)
&amp; VLOOKUP(MID(AQ964,3,1),REVTRANS2,2,FALSE)
&amp; VLOOKUP(MID(AQ964,4,1),REVTRANS2,2,FALSE)
&amp; VLOOKUP(MID(AQ964,5,1),REVTRANS2,2,FALSE)
)</f>
        <v>A5955</v>
      </c>
      <c r="AV964">
        <f t="shared" ca="1" si="636"/>
        <v>0</v>
      </c>
      <c r="AW964">
        <f t="shared" ca="1" si="635"/>
        <v>0</v>
      </c>
      <c r="AX964">
        <f t="shared" ca="1" si="635"/>
        <v>0</v>
      </c>
      <c r="AY964">
        <f t="shared" ca="1" si="635"/>
        <v>0</v>
      </c>
      <c r="AZ964">
        <f t="shared" ca="1" si="635"/>
        <v>3</v>
      </c>
      <c r="BA964">
        <f t="shared" ca="1" si="635"/>
        <v>0</v>
      </c>
      <c r="BB964">
        <f t="shared" ca="1" si="635"/>
        <v>0</v>
      </c>
      <c r="BC964">
        <f t="shared" ca="1" si="635"/>
        <v>0</v>
      </c>
      <c r="BD964">
        <f t="shared" ca="1" si="635"/>
        <v>1</v>
      </c>
      <c r="BE964">
        <f t="shared" ca="1" si="635"/>
        <v>0</v>
      </c>
      <c r="BF964">
        <f t="shared" ca="1" si="635"/>
        <v>0</v>
      </c>
      <c r="BG964">
        <f t="shared" ca="1" si="635"/>
        <v>0</v>
      </c>
      <c r="BH964">
        <f t="shared" ca="1" si="635"/>
        <v>1</v>
      </c>
      <c r="BI964" s="37">
        <f t="shared" ca="1" si="635"/>
        <v>0</v>
      </c>
      <c r="BJ964" t="b">
        <f t="shared" ca="1" si="618"/>
        <v>0</v>
      </c>
      <c r="BK964" t="b">
        <f t="shared" ca="1" si="619"/>
        <v>0</v>
      </c>
      <c r="BL964" t="b">
        <f t="shared" ca="1" si="620"/>
        <v>0</v>
      </c>
      <c r="BM964" t="b">
        <f t="shared" ca="1" si="621"/>
        <v>1</v>
      </c>
      <c r="BN964" t="b">
        <f t="shared" ca="1" si="622"/>
        <v>0</v>
      </c>
      <c r="BO964" t="b">
        <f t="shared" ca="1" si="623"/>
        <v>0</v>
      </c>
      <c r="BP964" t="b">
        <f t="shared" ca="1" si="624"/>
        <v>0</v>
      </c>
      <c r="BQ964">
        <f t="shared" ca="1" si="625"/>
        <v>1</v>
      </c>
      <c r="BR964">
        <f t="shared" ca="1" si="626"/>
        <v>40952</v>
      </c>
      <c r="BS964" cm="1">
        <f t="array" aca="1" ref="BS964" ca="1">IF($C964=0,"",RANK(BR964,OFFSET(KKK,0,0,LAST,1),-1))</f>
        <v>681</v>
      </c>
      <c r="BT964" s="19">
        <f t="shared" ca="1" si="627"/>
        <v>199533</v>
      </c>
    </row>
    <row r="965" spans="1:72">
      <c r="A965">
        <v>953</v>
      </c>
      <c r="C965" s="9" t="str">
        <f t="shared" ref="C965:C1020" ca="1" si="638">OFFSET(INPUT_START,A965-1,0)</f>
        <v>TTT4T 525</v>
      </c>
      <c r="D965">
        <f t="shared" ca="1" si="598"/>
        <v>9</v>
      </c>
      <c r="E965" t="str">
        <f t="shared" ca="1" si="611"/>
        <v>TTT4T</v>
      </c>
      <c r="F965" t="str">
        <f t="shared" ca="1" si="599"/>
        <v>LLLDL</v>
      </c>
      <c r="G965" t="str">
        <f t="shared" ca="1" si="612"/>
        <v>LLLDL 525</v>
      </c>
      <c r="H965" t="str">
        <f ca="1"/>
        <v>PFFEP 84</v>
      </c>
      <c r="I965" t="str" cm="1">
        <f t="array" aca="1" ref="I965:J965" ca="1">IF($C965=0,"",_xlfn.TEXTSPLIT(H965," "))</f>
        <v>PFFEP</v>
      </c>
      <c r="J965" t="str">
        <f ca="1"/>
        <v>84</v>
      </c>
      <c r="K965">
        <f t="shared" ca="1" si="613"/>
        <v>84</v>
      </c>
      <c r="L965">
        <f ca="1"/>
        <v>953</v>
      </c>
      <c r="M965" t="str">
        <f t="shared" ca="1" si="600"/>
        <v>A665A</v>
      </c>
      <c r="N965">
        <f t="shared" ca="1" si="633"/>
        <v>0</v>
      </c>
      <c r="O965">
        <f t="shared" ca="1" si="637"/>
        <v>0</v>
      </c>
      <c r="P965">
        <f t="shared" ca="1" si="637"/>
        <v>0</v>
      </c>
      <c r="Q965">
        <f t="shared" ca="1" si="637"/>
        <v>0</v>
      </c>
      <c r="R965">
        <f t="shared" ca="1" si="637"/>
        <v>1</v>
      </c>
      <c r="S965">
        <f t="shared" ca="1" si="637"/>
        <v>2</v>
      </c>
      <c r="T965">
        <f t="shared" ca="1" si="637"/>
        <v>0</v>
      </c>
      <c r="U965">
        <f t="shared" ca="1" si="637"/>
        <v>0</v>
      </c>
      <c r="V965">
        <f t="shared" ca="1" si="637"/>
        <v>0</v>
      </c>
      <c r="W965">
        <f t="shared" ca="1" si="637"/>
        <v>0</v>
      </c>
      <c r="X965">
        <f t="shared" ca="1" si="637"/>
        <v>0</v>
      </c>
      <c r="Y965">
        <f t="shared" ca="1" si="637"/>
        <v>0</v>
      </c>
      <c r="Z965">
        <f t="shared" ca="1" si="637"/>
        <v>0</v>
      </c>
      <c r="AA965">
        <f t="shared" ca="1" si="637"/>
        <v>2</v>
      </c>
      <c r="AB965">
        <f t="shared" ca="1" si="614"/>
        <v>5</v>
      </c>
      <c r="AC965" t="b">
        <f t="shared" ca="1" si="601"/>
        <v>0</v>
      </c>
      <c r="AD965" t="b">
        <f t="shared" ca="1" si="602"/>
        <v>0</v>
      </c>
      <c r="AE965" t="b">
        <f t="shared" ca="1" si="603"/>
        <v>0</v>
      </c>
      <c r="AF965" t="b">
        <f t="shared" ca="1" si="604"/>
        <v>0</v>
      </c>
      <c r="AG965" t="b">
        <f t="shared" ca="1" si="605"/>
        <v>1</v>
      </c>
      <c r="AH965" t="b">
        <f t="shared" ca="1" si="606"/>
        <v>0</v>
      </c>
      <c r="AI965" t="b">
        <f t="shared" ca="1" si="607"/>
        <v>0</v>
      </c>
      <c r="AJ965">
        <f t="shared" ca="1" si="615"/>
        <v>1</v>
      </c>
      <c r="AK965">
        <f t="shared" ca="1" si="608"/>
        <v>30953</v>
      </c>
      <c r="AL965">
        <f t="shared" ca="1" si="609"/>
        <v>612</v>
      </c>
      <c r="AM965" s="19">
        <f t="shared" ca="1" si="610"/>
        <v>51408</v>
      </c>
      <c r="AN965" t="str">
        <f ca="1">IF($C965=0,"",
VLOOKUP(MID($E965,1,1),TRANSF2,2,FALSE)
&amp; VLOOKUP(MID($E965,2,1),TRANSF2,2,FALSE)
&amp; VLOOKUP(MID($E965,3,1),TRANSF2,2,FALSE)
&amp; VLOOKUP(MID($E965,4,1),TRANSF2,2,FALSE)
&amp; VLOOKUP(MID($E965,5,1),TRANSF2,2,FALSE)
)</f>
        <v>LLLDL</v>
      </c>
      <c r="AO965" t="str">
        <f t="shared" ca="1" si="616"/>
        <v>LLLDL 525</v>
      </c>
      <c r="AP965" t="str">
        <f ca="1"/>
        <v>PEILF 707</v>
      </c>
      <c r="AQ965" t="str" cm="1">
        <f t="array" aca="1" ref="AQ965:AR965" ca="1">IF($C965=0,"",_xlfn.TEXTSPLIT(AP965," "))</f>
        <v>PEILF</v>
      </c>
      <c r="AR965" t="str">
        <f ca="1"/>
        <v>707</v>
      </c>
      <c r="AS965">
        <f t="shared" ca="1" si="617"/>
        <v>707</v>
      </c>
      <c r="AT965">
        <f ca="1"/>
        <v>953</v>
      </c>
      <c r="AU965" t="str">
        <f ca="1">IF($C965=0,"",
VLOOKUP(MID(AQ965,1,1),REVTRANS2,2,FALSE)
&amp; VLOOKUP(MID(AQ965,2,1),REVTRANS2,2,FALSE)
&amp; VLOOKUP(MID(AQ965,3,1),REVTRANS2,2,FALSE)
&amp; VLOOKUP(MID(AQ965,4,1),REVTRANS2,2,FALSE)
&amp; VLOOKUP(MID(AQ965,5,1),REVTRANS2,2,FALSE)
)</f>
        <v>A59T6</v>
      </c>
      <c r="AV965">
        <f t="shared" ca="1" si="636"/>
        <v>0</v>
      </c>
      <c r="AW965">
        <f t="shared" ca="1" si="635"/>
        <v>0</v>
      </c>
      <c r="AX965">
        <f t="shared" ca="1" si="635"/>
        <v>0</v>
      </c>
      <c r="AY965">
        <f t="shared" ca="1" si="635"/>
        <v>0</v>
      </c>
      <c r="AZ965">
        <f t="shared" ca="1" si="635"/>
        <v>1</v>
      </c>
      <c r="BA965">
        <f t="shared" ca="1" si="635"/>
        <v>1</v>
      </c>
      <c r="BB965">
        <f t="shared" ca="1" si="635"/>
        <v>0</v>
      </c>
      <c r="BC965">
        <f t="shared" ca="1" si="635"/>
        <v>0</v>
      </c>
      <c r="BD965">
        <f t="shared" ca="1" si="635"/>
        <v>1</v>
      </c>
      <c r="BE965">
        <f t="shared" ca="1" si="635"/>
        <v>1</v>
      </c>
      <c r="BF965">
        <f t="shared" ca="1" si="635"/>
        <v>0</v>
      </c>
      <c r="BG965">
        <f t="shared" ca="1" si="635"/>
        <v>0</v>
      </c>
      <c r="BH965">
        <f t="shared" ca="1" si="635"/>
        <v>1</v>
      </c>
      <c r="BI965" s="37">
        <f t="shared" ca="1" si="635"/>
        <v>0</v>
      </c>
      <c r="BJ965" t="b">
        <f t="shared" ca="1" si="618"/>
        <v>0</v>
      </c>
      <c r="BK965" t="b">
        <f t="shared" ca="1" si="619"/>
        <v>0</v>
      </c>
      <c r="BL965" t="b">
        <f t="shared" ca="1" si="620"/>
        <v>0</v>
      </c>
      <c r="BM965" t="b">
        <f t="shared" ca="1" si="621"/>
        <v>0</v>
      </c>
      <c r="BN965" t="b">
        <f t="shared" ca="1" si="622"/>
        <v>0</v>
      </c>
      <c r="BO965" t="b">
        <f t="shared" ca="1" si="623"/>
        <v>0</v>
      </c>
      <c r="BP965" t="b">
        <f t="shared" ca="1" si="624"/>
        <v>1</v>
      </c>
      <c r="BQ965">
        <f t="shared" ca="1" si="625"/>
        <v>1</v>
      </c>
      <c r="BR965">
        <f t="shared" ca="1" si="626"/>
        <v>10953</v>
      </c>
      <c r="BS965" cm="1">
        <f t="array" aca="1" ref="BS965" ca="1">IF($C965=0,"",RANK(BR965,OFFSET(KKK,0,0,LAST,1),-1))</f>
        <v>122</v>
      </c>
      <c r="BT965" s="19">
        <f t="shared" ca="1" si="627"/>
        <v>86254</v>
      </c>
    </row>
    <row r="966" spans="1:72">
      <c r="A966">
        <v>954</v>
      </c>
      <c r="C966" s="9" t="str">
        <f t="shared" ca="1" si="638"/>
        <v>3K767 699</v>
      </c>
      <c r="D966">
        <f t="shared" ca="1" si="598"/>
        <v>9</v>
      </c>
      <c r="E966" t="str">
        <f t="shared" ca="1" si="611"/>
        <v>3K767</v>
      </c>
      <c r="F966" t="str">
        <f t="shared" ca="1" si="599"/>
        <v>COGFG</v>
      </c>
      <c r="G966" t="str">
        <f t="shared" ca="1" si="612"/>
        <v>COGFG 699</v>
      </c>
      <c r="H966" t="str">
        <f ca="1"/>
        <v>PFFFN 842</v>
      </c>
      <c r="I966" t="str" cm="1">
        <f t="array" aca="1" ref="I966:J966" ca="1">IF($C966=0,"",_xlfn.TEXTSPLIT(H966," "))</f>
        <v>PFFFN</v>
      </c>
      <c r="J966" t="str">
        <f ca="1"/>
        <v>842</v>
      </c>
      <c r="K966">
        <f t="shared" ca="1" si="613"/>
        <v>842</v>
      </c>
      <c r="L966">
        <f ca="1"/>
        <v>954</v>
      </c>
      <c r="M966" t="str">
        <f t="shared" ca="1" si="600"/>
        <v>A666Q</v>
      </c>
      <c r="N966">
        <f t="shared" ca="1" si="633"/>
        <v>0</v>
      </c>
      <c r="O966">
        <f t="shared" ca="1" si="637"/>
        <v>0</v>
      </c>
      <c r="P966">
        <f t="shared" ca="1" si="637"/>
        <v>0</v>
      </c>
      <c r="Q966">
        <f t="shared" ca="1" si="637"/>
        <v>0</v>
      </c>
      <c r="R966">
        <f t="shared" ca="1" si="637"/>
        <v>0</v>
      </c>
      <c r="S966">
        <f t="shared" ca="1" si="637"/>
        <v>3</v>
      </c>
      <c r="T966">
        <f t="shared" ca="1" si="637"/>
        <v>0</v>
      </c>
      <c r="U966">
        <f t="shared" ca="1" si="637"/>
        <v>0</v>
      </c>
      <c r="V966">
        <f t="shared" ca="1" si="637"/>
        <v>0</v>
      </c>
      <c r="W966">
        <f t="shared" ca="1" si="637"/>
        <v>0</v>
      </c>
      <c r="X966">
        <f t="shared" ca="1" si="637"/>
        <v>0</v>
      </c>
      <c r="Y966">
        <f t="shared" ca="1" si="637"/>
        <v>1</v>
      </c>
      <c r="Z966">
        <f t="shared" ca="1" si="637"/>
        <v>0</v>
      </c>
      <c r="AA966">
        <f t="shared" ca="1" si="637"/>
        <v>1</v>
      </c>
      <c r="AB966">
        <f t="shared" ca="1" si="614"/>
        <v>5</v>
      </c>
      <c r="AC966" t="b">
        <f t="shared" ca="1" si="601"/>
        <v>0</v>
      </c>
      <c r="AD966" t="b">
        <f t="shared" ca="1" si="602"/>
        <v>0</v>
      </c>
      <c r="AE966" t="b">
        <f t="shared" ca="1" si="603"/>
        <v>0</v>
      </c>
      <c r="AF966" t="b">
        <f t="shared" ca="1" si="604"/>
        <v>1</v>
      </c>
      <c r="AG966" t="b">
        <f t="shared" ca="1" si="605"/>
        <v>0</v>
      </c>
      <c r="AH966" t="b">
        <f t="shared" ca="1" si="606"/>
        <v>0</v>
      </c>
      <c r="AI966" t="b">
        <f t="shared" ca="1" si="607"/>
        <v>0</v>
      </c>
      <c r="AJ966">
        <f t="shared" ca="1" si="615"/>
        <v>1</v>
      </c>
      <c r="AK966">
        <f t="shared" ca="1" si="608"/>
        <v>40954</v>
      </c>
      <c r="AL966">
        <f t="shared" ca="1" si="609"/>
        <v>800</v>
      </c>
      <c r="AM966" s="19">
        <f t="shared" ca="1" si="610"/>
        <v>673600</v>
      </c>
      <c r="AN966" t="str">
        <f ca="1">IF($C966=0,"",
VLOOKUP(MID($E966,1,1),TRANSF2,2,FALSE)
&amp; VLOOKUP(MID($E966,2,1),TRANSF2,2,FALSE)
&amp; VLOOKUP(MID($E966,3,1),TRANSF2,2,FALSE)
&amp; VLOOKUP(MID($E966,4,1),TRANSF2,2,FALSE)
&amp; VLOOKUP(MID($E966,5,1),TRANSF2,2,FALSE)
)</f>
        <v>COGFG</v>
      </c>
      <c r="AO966" t="str">
        <f t="shared" ca="1" si="616"/>
        <v>COGFG 699</v>
      </c>
      <c r="AP966" t="str">
        <f ca="1"/>
        <v>PENPP 235</v>
      </c>
      <c r="AQ966" t="str" cm="1">
        <f t="array" aca="1" ref="AQ966:AR966" ca="1">IF($C966=0,"",_xlfn.TEXTSPLIT(AP966," "))</f>
        <v>PENPP</v>
      </c>
      <c r="AR966" t="str">
        <f ca="1"/>
        <v>235</v>
      </c>
      <c r="AS966">
        <f t="shared" ca="1" si="617"/>
        <v>235</v>
      </c>
      <c r="AT966">
        <f ca="1"/>
        <v>954</v>
      </c>
      <c r="AU966" t="str">
        <f ca="1">IF($C966=0,"",
VLOOKUP(MID(AQ966,1,1),REVTRANS2,2,FALSE)
&amp; VLOOKUP(MID(AQ966,2,1),REVTRANS2,2,FALSE)
&amp; VLOOKUP(MID(AQ966,3,1),REVTRANS2,2,FALSE)
&amp; VLOOKUP(MID(AQ966,4,1),REVTRANS2,2,FALSE)
&amp; VLOOKUP(MID(AQ966,5,1),REVTRANS2,2,FALSE)
)</f>
        <v>A5QAA</v>
      </c>
      <c r="AV966">
        <f t="shared" ca="1" si="636"/>
        <v>0</v>
      </c>
      <c r="AW966">
        <f t="shared" ca="1" si="635"/>
        <v>0</v>
      </c>
      <c r="AX966">
        <f t="shared" ca="1" si="635"/>
        <v>0</v>
      </c>
      <c r="AY966">
        <f t="shared" ca="1" si="635"/>
        <v>0</v>
      </c>
      <c r="AZ966">
        <f t="shared" ca="1" si="635"/>
        <v>1</v>
      </c>
      <c r="BA966">
        <f t="shared" ca="1" si="635"/>
        <v>0</v>
      </c>
      <c r="BB966">
        <f t="shared" ca="1" si="635"/>
        <v>0</v>
      </c>
      <c r="BC966">
        <f t="shared" ca="1" si="635"/>
        <v>0</v>
      </c>
      <c r="BD966">
        <f t="shared" ca="1" si="635"/>
        <v>0</v>
      </c>
      <c r="BE966">
        <f t="shared" ca="1" si="635"/>
        <v>0</v>
      </c>
      <c r="BF966">
        <f t="shared" ca="1" si="635"/>
        <v>1</v>
      </c>
      <c r="BG966">
        <f t="shared" ca="1" si="635"/>
        <v>0</v>
      </c>
      <c r="BH966">
        <f t="shared" ca="1" si="635"/>
        <v>3</v>
      </c>
      <c r="BI966" s="37">
        <f t="shared" ca="1" si="635"/>
        <v>0</v>
      </c>
      <c r="BJ966" t="b">
        <f t="shared" ca="1" si="618"/>
        <v>0</v>
      </c>
      <c r="BK966" t="b">
        <f t="shared" ca="1" si="619"/>
        <v>0</v>
      </c>
      <c r="BL966" t="b">
        <f t="shared" ca="1" si="620"/>
        <v>0</v>
      </c>
      <c r="BM966" t="b">
        <f t="shared" ca="1" si="621"/>
        <v>1</v>
      </c>
      <c r="BN966" t="b">
        <f t="shared" ca="1" si="622"/>
        <v>0</v>
      </c>
      <c r="BO966" t="b">
        <f t="shared" ca="1" si="623"/>
        <v>0</v>
      </c>
      <c r="BP966" t="b">
        <f t="shared" ca="1" si="624"/>
        <v>0</v>
      </c>
      <c r="BQ966">
        <f t="shared" ca="1" si="625"/>
        <v>1</v>
      </c>
      <c r="BR966">
        <f t="shared" ca="1" si="626"/>
        <v>40954</v>
      </c>
      <c r="BS966" cm="1">
        <f t="array" aca="1" ref="BS966" ca="1">IF($C966=0,"",RANK(BR966,OFFSET(KKK,0,0,LAST,1),-1))</f>
        <v>682</v>
      </c>
      <c r="BT966" s="19">
        <f t="shared" ca="1" si="627"/>
        <v>160270</v>
      </c>
    </row>
    <row r="967" spans="1:72">
      <c r="A967">
        <v>955</v>
      </c>
      <c r="C967" s="9" t="str">
        <f t="shared" ca="1" si="638"/>
        <v>75J8J 639</v>
      </c>
      <c r="D967">
        <f t="shared" ca="1" si="598"/>
        <v>9</v>
      </c>
      <c r="E967" t="str">
        <f t="shared" ca="1" si="611"/>
        <v>75J8J</v>
      </c>
      <c r="F967" t="str">
        <f t="shared" ca="1" si="599"/>
        <v>GEMHM</v>
      </c>
      <c r="G967" t="str">
        <f t="shared" ca="1" si="612"/>
        <v>GEMHM 639</v>
      </c>
      <c r="H967" t="str">
        <f ca="1"/>
        <v>PFIFP 950</v>
      </c>
      <c r="I967" t="str" cm="1">
        <f t="array" aca="1" ref="I967:J967" ca="1">IF($C967=0,"",_xlfn.TEXTSPLIT(H967," "))</f>
        <v>PFIFP</v>
      </c>
      <c r="J967" t="str">
        <f ca="1"/>
        <v>950</v>
      </c>
      <c r="K967">
        <f t="shared" ca="1" si="613"/>
        <v>950</v>
      </c>
      <c r="L967">
        <f ca="1"/>
        <v>955</v>
      </c>
      <c r="M967" t="str">
        <f t="shared" ca="1" si="600"/>
        <v>A696A</v>
      </c>
      <c r="N967">
        <f t="shared" ca="1" si="633"/>
        <v>0</v>
      </c>
      <c r="O967">
        <f t="shared" ref="O967:AA976" ca="1" si="639">IF($C967=0,"",(LEN($M967)-LEN(SUBSTITUTE($M967,O$11,""))))</f>
        <v>0</v>
      </c>
      <c r="P967">
        <f t="shared" ca="1" si="639"/>
        <v>0</v>
      </c>
      <c r="Q967">
        <f t="shared" ca="1" si="639"/>
        <v>0</v>
      </c>
      <c r="R967">
        <f t="shared" ca="1" si="639"/>
        <v>0</v>
      </c>
      <c r="S967">
        <f t="shared" ca="1" si="639"/>
        <v>2</v>
      </c>
      <c r="T967">
        <f t="shared" ca="1" si="639"/>
        <v>0</v>
      </c>
      <c r="U967">
        <f t="shared" ca="1" si="639"/>
        <v>0</v>
      </c>
      <c r="V967">
        <f t="shared" ca="1" si="639"/>
        <v>1</v>
      </c>
      <c r="W967">
        <f t="shared" ca="1" si="639"/>
        <v>0</v>
      </c>
      <c r="X967">
        <f t="shared" ca="1" si="639"/>
        <v>0</v>
      </c>
      <c r="Y967">
        <f t="shared" ca="1" si="639"/>
        <v>0</v>
      </c>
      <c r="Z967">
        <f t="shared" ca="1" si="639"/>
        <v>0</v>
      </c>
      <c r="AA967">
        <f t="shared" ca="1" si="639"/>
        <v>2</v>
      </c>
      <c r="AB967">
        <f t="shared" ca="1" si="614"/>
        <v>5</v>
      </c>
      <c r="AC967" t="b">
        <f t="shared" ca="1" si="601"/>
        <v>0</v>
      </c>
      <c r="AD967" t="b">
        <f t="shared" ca="1" si="602"/>
        <v>0</v>
      </c>
      <c r="AE967" t="b">
        <f t="shared" ca="1" si="603"/>
        <v>0</v>
      </c>
      <c r="AF967" t="b">
        <f t="shared" ca="1" si="604"/>
        <v>0</v>
      </c>
      <c r="AG967" t="b">
        <f t="shared" ca="1" si="605"/>
        <v>1</v>
      </c>
      <c r="AH967" t="b">
        <f t="shared" ca="1" si="606"/>
        <v>0</v>
      </c>
      <c r="AI967" t="b">
        <f t="shared" ca="1" si="607"/>
        <v>0</v>
      </c>
      <c r="AJ967">
        <f t="shared" ca="1" si="615"/>
        <v>1</v>
      </c>
      <c r="AK967">
        <f t="shared" ca="1" si="608"/>
        <v>30955</v>
      </c>
      <c r="AL967">
        <f t="shared" ca="1" si="609"/>
        <v>613</v>
      </c>
      <c r="AM967" s="19">
        <f t="shared" ca="1" si="610"/>
        <v>582350</v>
      </c>
      <c r="AN967" t="str">
        <f ca="1">IF($C967=0,"",
VLOOKUP(MID($E967,1,1),TRANSF2,2,FALSE)
&amp; VLOOKUP(MID($E967,2,1),TRANSF2,2,FALSE)
&amp; VLOOKUP(MID($E967,3,1),TRANSF2,2,FALSE)
&amp; VLOOKUP(MID($E967,4,1),TRANSF2,2,FALSE)
&amp; VLOOKUP(MID($E967,5,1),TRANSF2,2,FALSE)
)</f>
        <v>GEAHA</v>
      </c>
      <c r="AO967" t="str">
        <f t="shared" ca="1" si="616"/>
        <v>GEAHA 639</v>
      </c>
      <c r="AP967" t="str">
        <f ca="1"/>
        <v>PFFEP 84</v>
      </c>
      <c r="AQ967" t="str" cm="1">
        <f t="array" aca="1" ref="AQ967:AR967" ca="1">IF($C967=0,"",_xlfn.TEXTSPLIT(AP967," "))</f>
        <v>PFFEP</v>
      </c>
      <c r="AR967" t="str">
        <f ca="1"/>
        <v>84</v>
      </c>
      <c r="AS967">
        <f t="shared" ca="1" si="617"/>
        <v>84</v>
      </c>
      <c r="AT967">
        <f ca="1"/>
        <v>955</v>
      </c>
      <c r="AU967" t="str">
        <f ca="1">IF($C967=0,"",
VLOOKUP(MID(AQ967,1,1),REVTRANS2,2,FALSE)
&amp; VLOOKUP(MID(AQ967,2,1),REVTRANS2,2,FALSE)
&amp; VLOOKUP(MID(AQ967,3,1),REVTRANS2,2,FALSE)
&amp; VLOOKUP(MID(AQ967,4,1),REVTRANS2,2,FALSE)
&amp; VLOOKUP(MID(AQ967,5,1),REVTRANS2,2,FALSE)
)</f>
        <v>A665A</v>
      </c>
      <c r="AV967">
        <f t="shared" ca="1" si="636"/>
        <v>0</v>
      </c>
      <c r="AW967">
        <f t="shared" ca="1" si="635"/>
        <v>0</v>
      </c>
      <c r="AX967">
        <f t="shared" ca="1" si="635"/>
        <v>0</v>
      </c>
      <c r="AY967">
        <f t="shared" ca="1" si="635"/>
        <v>0</v>
      </c>
      <c r="AZ967">
        <f t="shared" ca="1" si="635"/>
        <v>1</v>
      </c>
      <c r="BA967">
        <f t="shared" ca="1" si="635"/>
        <v>2</v>
      </c>
      <c r="BB967">
        <f t="shared" ca="1" si="635"/>
        <v>0</v>
      </c>
      <c r="BC967">
        <f t="shared" ca="1" si="635"/>
        <v>0</v>
      </c>
      <c r="BD967">
        <f t="shared" ca="1" si="635"/>
        <v>0</v>
      </c>
      <c r="BE967">
        <f t="shared" ca="1" si="635"/>
        <v>0</v>
      </c>
      <c r="BF967">
        <f t="shared" ca="1" si="635"/>
        <v>0</v>
      </c>
      <c r="BG967">
        <f t="shared" ca="1" si="635"/>
        <v>0</v>
      </c>
      <c r="BH967">
        <f t="shared" ca="1" si="635"/>
        <v>2</v>
      </c>
      <c r="BI967" s="37">
        <f t="shared" ca="1" si="635"/>
        <v>0</v>
      </c>
      <c r="BJ967" t="b">
        <f t="shared" ca="1" si="618"/>
        <v>0</v>
      </c>
      <c r="BK967" t="b">
        <f t="shared" ca="1" si="619"/>
        <v>0</v>
      </c>
      <c r="BL967" t="b">
        <f t="shared" ca="1" si="620"/>
        <v>0</v>
      </c>
      <c r="BM967" t="b">
        <f t="shared" ca="1" si="621"/>
        <v>0</v>
      </c>
      <c r="BN967" t="b">
        <f t="shared" ca="1" si="622"/>
        <v>1</v>
      </c>
      <c r="BO967" t="b">
        <f t="shared" ca="1" si="623"/>
        <v>0</v>
      </c>
      <c r="BP967" t="b">
        <f t="shared" ca="1" si="624"/>
        <v>0</v>
      </c>
      <c r="BQ967">
        <f t="shared" ca="1" si="625"/>
        <v>1</v>
      </c>
      <c r="BR967">
        <f t="shared" ca="1" si="626"/>
        <v>30955</v>
      </c>
      <c r="BS967" cm="1">
        <f t="array" aca="1" ref="BS967" ca="1">IF($C967=0,"",RANK(BR967,OFFSET(KKK,0,0,LAST,1),-1))</f>
        <v>442</v>
      </c>
      <c r="BT967" s="19">
        <f t="shared" ca="1" si="627"/>
        <v>37128</v>
      </c>
    </row>
    <row r="968" spans="1:72">
      <c r="A968">
        <v>956</v>
      </c>
      <c r="C968" s="9" t="str">
        <f t="shared" ca="1" si="638"/>
        <v>KTJK3 743</v>
      </c>
      <c r="D968">
        <f t="shared" ca="1" si="598"/>
        <v>9</v>
      </c>
      <c r="E968" t="str">
        <f t="shared" ca="1" si="611"/>
        <v>KTJK3</v>
      </c>
      <c r="F968" t="str">
        <f t="shared" ca="1" si="599"/>
        <v>OLMOC</v>
      </c>
      <c r="G968" t="str">
        <f t="shared" ca="1" si="612"/>
        <v>OLMOC 743</v>
      </c>
      <c r="H968" t="str">
        <f ca="1"/>
        <v>PFIGB 841</v>
      </c>
      <c r="I968" t="str" cm="1">
        <f t="array" aca="1" ref="I968:J968" ca="1">IF($C968=0,"",_xlfn.TEXTSPLIT(H968," "))</f>
        <v>PFIGB</v>
      </c>
      <c r="J968" t="str">
        <f ca="1"/>
        <v>841</v>
      </c>
      <c r="K968">
        <f t="shared" ca="1" si="613"/>
        <v>841</v>
      </c>
      <c r="L968">
        <f ca="1"/>
        <v>956</v>
      </c>
      <c r="M968" t="str">
        <f t="shared" ca="1" si="600"/>
        <v>A6972</v>
      </c>
      <c r="N968">
        <f t="shared" ca="1" si="633"/>
        <v>0</v>
      </c>
      <c r="O968">
        <f t="shared" ca="1" si="639"/>
        <v>1</v>
      </c>
      <c r="P968">
        <f t="shared" ca="1" si="639"/>
        <v>0</v>
      </c>
      <c r="Q968">
        <f t="shared" ca="1" si="639"/>
        <v>0</v>
      </c>
      <c r="R968">
        <f t="shared" ca="1" si="639"/>
        <v>0</v>
      </c>
      <c r="S968">
        <f t="shared" ca="1" si="639"/>
        <v>1</v>
      </c>
      <c r="T968">
        <f t="shared" ca="1" si="639"/>
        <v>1</v>
      </c>
      <c r="U968">
        <f t="shared" ca="1" si="639"/>
        <v>0</v>
      </c>
      <c r="V968">
        <f t="shared" ca="1" si="639"/>
        <v>1</v>
      </c>
      <c r="W968">
        <f t="shared" ca="1" si="639"/>
        <v>0</v>
      </c>
      <c r="X968">
        <f t="shared" ca="1" si="639"/>
        <v>0</v>
      </c>
      <c r="Y968">
        <f t="shared" ca="1" si="639"/>
        <v>0</v>
      </c>
      <c r="Z968">
        <f t="shared" ca="1" si="639"/>
        <v>0</v>
      </c>
      <c r="AA968">
        <f t="shared" ca="1" si="639"/>
        <v>1</v>
      </c>
      <c r="AB968">
        <f t="shared" ca="1" si="614"/>
        <v>5</v>
      </c>
      <c r="AC968" t="b">
        <f t="shared" ca="1" si="601"/>
        <v>0</v>
      </c>
      <c r="AD968" t="b">
        <f t="shared" ca="1" si="602"/>
        <v>0</v>
      </c>
      <c r="AE968" t="b">
        <f t="shared" ca="1" si="603"/>
        <v>0</v>
      </c>
      <c r="AF968" t="b">
        <f t="shared" ca="1" si="604"/>
        <v>0</v>
      </c>
      <c r="AG968" t="b">
        <f t="shared" ca="1" si="605"/>
        <v>0</v>
      </c>
      <c r="AH968" t="b">
        <f t="shared" ca="1" si="606"/>
        <v>0</v>
      </c>
      <c r="AI968" t="b">
        <f t="shared" ca="1" si="607"/>
        <v>1</v>
      </c>
      <c r="AJ968">
        <f t="shared" ca="1" si="615"/>
        <v>1</v>
      </c>
      <c r="AK968">
        <f t="shared" ca="1" si="608"/>
        <v>10956</v>
      </c>
      <c r="AL968">
        <f t="shared" ca="1" si="609"/>
        <v>183</v>
      </c>
      <c r="AM968" s="19">
        <f t="shared" ca="1" si="610"/>
        <v>153903</v>
      </c>
      <c r="AN968" t="str">
        <f ca="1">IF($C968=0,"",
VLOOKUP(MID($E968,1,1),TRANSF2,2,FALSE)
&amp; VLOOKUP(MID($E968,2,1),TRANSF2,2,FALSE)
&amp; VLOOKUP(MID($E968,3,1),TRANSF2,2,FALSE)
&amp; VLOOKUP(MID($E968,4,1),TRANSF2,2,FALSE)
&amp; VLOOKUP(MID($E968,5,1),TRANSF2,2,FALSE)
)</f>
        <v>OLAOC</v>
      </c>
      <c r="AO968" t="str">
        <f t="shared" ca="1" si="616"/>
        <v>OLAOC 743</v>
      </c>
      <c r="AP968" t="str">
        <f ca="1"/>
        <v>PFFFN 842</v>
      </c>
      <c r="AQ968" t="str" cm="1">
        <f t="array" aca="1" ref="AQ968:AR968" ca="1">IF($C968=0,"",_xlfn.TEXTSPLIT(AP968," "))</f>
        <v>PFFFN</v>
      </c>
      <c r="AR968" t="str">
        <f ca="1"/>
        <v>842</v>
      </c>
      <c r="AS968">
        <f t="shared" ca="1" si="617"/>
        <v>842</v>
      </c>
      <c r="AT968">
        <f ca="1"/>
        <v>956</v>
      </c>
      <c r="AU968" t="str">
        <f ca="1">IF($C968=0,"",
VLOOKUP(MID(AQ968,1,1),REVTRANS2,2,FALSE)
&amp; VLOOKUP(MID(AQ968,2,1),REVTRANS2,2,FALSE)
&amp; VLOOKUP(MID(AQ968,3,1),REVTRANS2,2,FALSE)
&amp; VLOOKUP(MID(AQ968,4,1),REVTRANS2,2,FALSE)
&amp; VLOOKUP(MID(AQ968,5,1),REVTRANS2,2,FALSE)
)</f>
        <v>A666Q</v>
      </c>
      <c r="AV968">
        <f t="shared" ca="1" si="636"/>
        <v>0</v>
      </c>
      <c r="AW968">
        <f t="shared" ca="1" si="635"/>
        <v>0</v>
      </c>
      <c r="AX968">
        <f t="shared" ca="1" si="635"/>
        <v>0</v>
      </c>
      <c r="AY968">
        <f t="shared" ca="1" si="635"/>
        <v>0</v>
      </c>
      <c r="AZ968">
        <f t="shared" ca="1" si="635"/>
        <v>0</v>
      </c>
      <c r="BA968">
        <f t="shared" ca="1" si="635"/>
        <v>3</v>
      </c>
      <c r="BB968">
        <f t="shared" ca="1" si="635"/>
        <v>0</v>
      </c>
      <c r="BC968">
        <f t="shared" ca="1" si="635"/>
        <v>0</v>
      </c>
      <c r="BD968">
        <f t="shared" ca="1" si="635"/>
        <v>0</v>
      </c>
      <c r="BE968">
        <f t="shared" ca="1" si="635"/>
        <v>0</v>
      </c>
      <c r="BF968">
        <f t="shared" ca="1" si="635"/>
        <v>1</v>
      </c>
      <c r="BG968">
        <f t="shared" ca="1" si="635"/>
        <v>0</v>
      </c>
      <c r="BH968">
        <f t="shared" ca="1" si="635"/>
        <v>1</v>
      </c>
      <c r="BI968" s="37">
        <f t="shared" ca="1" si="635"/>
        <v>0</v>
      </c>
      <c r="BJ968" t="b">
        <f t="shared" ca="1" si="618"/>
        <v>0</v>
      </c>
      <c r="BK968" t="b">
        <f t="shared" ca="1" si="619"/>
        <v>0</v>
      </c>
      <c r="BL968" t="b">
        <f t="shared" ca="1" si="620"/>
        <v>0</v>
      </c>
      <c r="BM968" t="b">
        <f t="shared" ca="1" si="621"/>
        <v>1</v>
      </c>
      <c r="BN968" t="b">
        <f t="shared" ca="1" si="622"/>
        <v>0</v>
      </c>
      <c r="BO968" t="b">
        <f t="shared" ca="1" si="623"/>
        <v>0</v>
      </c>
      <c r="BP968" t="b">
        <f t="shared" ca="1" si="624"/>
        <v>0</v>
      </c>
      <c r="BQ968">
        <f t="shared" ca="1" si="625"/>
        <v>1</v>
      </c>
      <c r="BR968">
        <f t="shared" ca="1" si="626"/>
        <v>40956</v>
      </c>
      <c r="BS968" cm="1">
        <f t="array" aca="1" ref="BS968" ca="1">IF($C968=0,"",RANK(BR968,OFFSET(KKK,0,0,LAST,1),-1))</f>
        <v>683</v>
      </c>
      <c r="BT968" s="19">
        <f t="shared" ca="1" si="627"/>
        <v>575086</v>
      </c>
    </row>
    <row r="969" spans="1:72">
      <c r="A969">
        <v>957</v>
      </c>
      <c r="C969" s="9" t="str">
        <f t="shared" ca="1" si="638"/>
        <v>7972T 308</v>
      </c>
      <c r="D969">
        <f t="shared" ca="1" si="598"/>
        <v>9</v>
      </c>
      <c r="E969" t="str">
        <f t="shared" ca="1" si="611"/>
        <v>7972T</v>
      </c>
      <c r="F969" t="str">
        <f t="shared" ca="1" si="599"/>
        <v>GIGBL</v>
      </c>
      <c r="G969" t="str">
        <f t="shared" ca="1" si="612"/>
        <v>GIGBL 308</v>
      </c>
      <c r="H969" t="str">
        <f ca="1"/>
        <v>PGBON 799</v>
      </c>
      <c r="I969" t="str" cm="1">
        <f t="array" aca="1" ref="I969:J969" ca="1">IF($C969=0,"",_xlfn.TEXTSPLIT(H969," "))</f>
        <v>PGBON</v>
      </c>
      <c r="J969" t="str">
        <f ca="1"/>
        <v>799</v>
      </c>
      <c r="K969">
        <f t="shared" ca="1" si="613"/>
        <v>799</v>
      </c>
      <c r="L969">
        <f ca="1"/>
        <v>957</v>
      </c>
      <c r="M969" t="str">
        <f t="shared" ca="1" si="600"/>
        <v>A72KQ</v>
      </c>
      <c r="N969">
        <f t="shared" ca="1" si="633"/>
        <v>0</v>
      </c>
      <c r="O969">
        <f t="shared" ca="1" si="639"/>
        <v>1</v>
      </c>
      <c r="P969">
        <f t="shared" ca="1" si="639"/>
        <v>0</v>
      </c>
      <c r="Q969">
        <f t="shared" ca="1" si="639"/>
        <v>0</v>
      </c>
      <c r="R969">
        <f t="shared" ca="1" si="639"/>
        <v>0</v>
      </c>
      <c r="S969">
        <f t="shared" ca="1" si="639"/>
        <v>0</v>
      </c>
      <c r="T969">
        <f t="shared" ca="1" si="639"/>
        <v>1</v>
      </c>
      <c r="U969">
        <f t="shared" ca="1" si="639"/>
        <v>0</v>
      </c>
      <c r="V969">
        <f t="shared" ca="1" si="639"/>
        <v>0</v>
      </c>
      <c r="W969">
        <f t="shared" ca="1" si="639"/>
        <v>0</v>
      </c>
      <c r="X969">
        <f t="shared" ca="1" si="639"/>
        <v>0</v>
      </c>
      <c r="Y969">
        <f t="shared" ca="1" si="639"/>
        <v>1</v>
      </c>
      <c r="Z969">
        <f t="shared" ca="1" si="639"/>
        <v>1</v>
      </c>
      <c r="AA969">
        <f t="shared" ca="1" si="639"/>
        <v>1</v>
      </c>
      <c r="AB969">
        <f t="shared" ca="1" si="614"/>
        <v>5</v>
      </c>
      <c r="AC969" t="b">
        <f t="shared" ca="1" si="601"/>
        <v>0</v>
      </c>
      <c r="AD969" t="b">
        <f t="shared" ca="1" si="602"/>
        <v>0</v>
      </c>
      <c r="AE969" t="b">
        <f t="shared" ca="1" si="603"/>
        <v>0</v>
      </c>
      <c r="AF969" t="b">
        <f t="shared" ca="1" si="604"/>
        <v>0</v>
      </c>
      <c r="AG969" t="b">
        <f t="shared" ca="1" si="605"/>
        <v>0</v>
      </c>
      <c r="AH969" t="b">
        <f t="shared" ca="1" si="606"/>
        <v>0</v>
      </c>
      <c r="AI969" t="b">
        <f t="shared" ca="1" si="607"/>
        <v>1</v>
      </c>
      <c r="AJ969">
        <f t="shared" ca="1" si="615"/>
        <v>1</v>
      </c>
      <c r="AK969">
        <f t="shared" ca="1" si="608"/>
        <v>10957</v>
      </c>
      <c r="AL969">
        <f t="shared" ca="1" si="609"/>
        <v>184</v>
      </c>
      <c r="AM969" s="19">
        <f t="shared" ca="1" si="610"/>
        <v>147016</v>
      </c>
      <c r="AN969" t="str">
        <f ca="1">IF($C969=0,"",
VLOOKUP(MID($E969,1,1),TRANSF2,2,FALSE)
&amp; VLOOKUP(MID($E969,2,1),TRANSF2,2,FALSE)
&amp; VLOOKUP(MID($E969,3,1),TRANSF2,2,FALSE)
&amp; VLOOKUP(MID($E969,4,1),TRANSF2,2,FALSE)
&amp; VLOOKUP(MID($E969,5,1),TRANSF2,2,FALSE)
)</f>
        <v>GIGBL</v>
      </c>
      <c r="AO969" t="str">
        <f t="shared" ca="1" si="616"/>
        <v>GIGBL 308</v>
      </c>
      <c r="AP969" t="str">
        <f ca="1"/>
        <v>PFIFP 950</v>
      </c>
      <c r="AQ969" t="str" cm="1">
        <f t="array" aca="1" ref="AQ969:AR969" ca="1">IF($C969=0,"",_xlfn.TEXTSPLIT(AP969," "))</f>
        <v>PFIFP</v>
      </c>
      <c r="AR969" t="str">
        <f ca="1"/>
        <v>950</v>
      </c>
      <c r="AS969">
        <f t="shared" ca="1" si="617"/>
        <v>950</v>
      </c>
      <c r="AT969">
        <f ca="1"/>
        <v>957</v>
      </c>
      <c r="AU969" t="str">
        <f ca="1">IF($C969=0,"",
VLOOKUP(MID(AQ969,1,1),REVTRANS2,2,FALSE)
&amp; VLOOKUP(MID(AQ969,2,1),REVTRANS2,2,FALSE)
&amp; VLOOKUP(MID(AQ969,3,1),REVTRANS2,2,FALSE)
&amp; VLOOKUP(MID(AQ969,4,1),REVTRANS2,2,FALSE)
&amp; VLOOKUP(MID(AQ969,5,1),REVTRANS2,2,FALSE)
)</f>
        <v>A696A</v>
      </c>
      <c r="AV969">
        <f t="shared" ca="1" si="636"/>
        <v>0</v>
      </c>
      <c r="AW969">
        <f t="shared" ca="1" si="635"/>
        <v>0</v>
      </c>
      <c r="AX969">
        <f t="shared" ca="1" si="635"/>
        <v>0</v>
      </c>
      <c r="AY969">
        <f t="shared" ca="1" si="635"/>
        <v>0</v>
      </c>
      <c r="AZ969">
        <f t="shared" ca="1" si="635"/>
        <v>0</v>
      </c>
      <c r="BA969">
        <f t="shared" ca="1" si="635"/>
        <v>2</v>
      </c>
      <c r="BB969">
        <f t="shared" ca="1" si="635"/>
        <v>0</v>
      </c>
      <c r="BC969">
        <f t="shared" ca="1" si="635"/>
        <v>0</v>
      </c>
      <c r="BD969">
        <f t="shared" ca="1" si="635"/>
        <v>1</v>
      </c>
      <c r="BE969">
        <f t="shared" ca="1" si="635"/>
        <v>0</v>
      </c>
      <c r="BF969">
        <f t="shared" ca="1" si="635"/>
        <v>0</v>
      </c>
      <c r="BG969">
        <f t="shared" ca="1" si="635"/>
        <v>0</v>
      </c>
      <c r="BH969">
        <f t="shared" ca="1" si="635"/>
        <v>2</v>
      </c>
      <c r="BI969" s="37">
        <f t="shared" ca="1" si="635"/>
        <v>0</v>
      </c>
      <c r="BJ969" t="b">
        <f t="shared" ca="1" si="618"/>
        <v>0</v>
      </c>
      <c r="BK969" t="b">
        <f t="shared" ca="1" si="619"/>
        <v>0</v>
      </c>
      <c r="BL969" t="b">
        <f t="shared" ca="1" si="620"/>
        <v>0</v>
      </c>
      <c r="BM969" t="b">
        <f t="shared" ca="1" si="621"/>
        <v>0</v>
      </c>
      <c r="BN969" t="b">
        <f t="shared" ca="1" si="622"/>
        <v>1</v>
      </c>
      <c r="BO969" t="b">
        <f t="shared" ca="1" si="623"/>
        <v>0</v>
      </c>
      <c r="BP969" t="b">
        <f t="shared" ca="1" si="624"/>
        <v>0</v>
      </c>
      <c r="BQ969">
        <f t="shared" ca="1" si="625"/>
        <v>1</v>
      </c>
      <c r="BR969">
        <f t="shared" ca="1" si="626"/>
        <v>30957</v>
      </c>
      <c r="BS969" cm="1">
        <f t="array" aca="1" ref="BS969" ca="1">IF($C969=0,"",RANK(BR969,OFFSET(KKK,0,0,LAST,1),-1))</f>
        <v>443</v>
      </c>
      <c r="BT969" s="19">
        <f t="shared" ca="1" si="627"/>
        <v>420850</v>
      </c>
    </row>
    <row r="970" spans="1:72">
      <c r="A970">
        <v>958</v>
      </c>
      <c r="C970" s="9" t="str">
        <f t="shared" ca="1" si="638"/>
        <v>77573 143</v>
      </c>
      <c r="D970">
        <f t="shared" ca="1" si="598"/>
        <v>9</v>
      </c>
      <c r="E970" t="str">
        <f t="shared" ca="1" si="611"/>
        <v>77573</v>
      </c>
      <c r="F970" t="str">
        <f t="shared" ca="1" si="599"/>
        <v>GGEGC</v>
      </c>
      <c r="G970" t="str">
        <f t="shared" ca="1" si="612"/>
        <v>GGEGC 143</v>
      </c>
      <c r="H970" t="str">
        <f ca="1"/>
        <v>PGGPN 896</v>
      </c>
      <c r="I970" t="str" cm="1">
        <f t="array" aca="1" ref="I970:J970" ca="1">IF($C970=0,"",_xlfn.TEXTSPLIT(H970," "))</f>
        <v>PGGPN</v>
      </c>
      <c r="J970" t="str">
        <f ca="1"/>
        <v>896</v>
      </c>
      <c r="K970">
        <f t="shared" ca="1" si="613"/>
        <v>896</v>
      </c>
      <c r="L970">
        <f ca="1"/>
        <v>958</v>
      </c>
      <c r="M970" t="str">
        <f t="shared" ca="1" si="600"/>
        <v>A77AQ</v>
      </c>
      <c r="N970">
        <f t="shared" ca="1" si="633"/>
        <v>0</v>
      </c>
      <c r="O970">
        <f t="shared" ca="1" si="639"/>
        <v>0</v>
      </c>
      <c r="P970">
        <f t="shared" ca="1" si="639"/>
        <v>0</v>
      </c>
      <c r="Q970">
        <f t="shared" ca="1" si="639"/>
        <v>0</v>
      </c>
      <c r="R970">
        <f t="shared" ca="1" si="639"/>
        <v>0</v>
      </c>
      <c r="S970">
        <f t="shared" ca="1" si="639"/>
        <v>0</v>
      </c>
      <c r="T970">
        <f t="shared" ca="1" si="639"/>
        <v>2</v>
      </c>
      <c r="U970">
        <f t="shared" ca="1" si="639"/>
        <v>0</v>
      </c>
      <c r="V970">
        <f t="shared" ca="1" si="639"/>
        <v>0</v>
      </c>
      <c r="W970">
        <f t="shared" ca="1" si="639"/>
        <v>0</v>
      </c>
      <c r="X970">
        <f t="shared" ca="1" si="639"/>
        <v>0</v>
      </c>
      <c r="Y970">
        <f t="shared" ca="1" si="639"/>
        <v>1</v>
      </c>
      <c r="Z970">
        <f t="shared" ca="1" si="639"/>
        <v>0</v>
      </c>
      <c r="AA970">
        <f t="shared" ca="1" si="639"/>
        <v>2</v>
      </c>
      <c r="AB970">
        <f t="shared" ca="1" si="614"/>
        <v>5</v>
      </c>
      <c r="AC970" t="b">
        <f t="shared" ca="1" si="601"/>
        <v>0</v>
      </c>
      <c r="AD970" t="b">
        <f t="shared" ca="1" si="602"/>
        <v>0</v>
      </c>
      <c r="AE970" t="b">
        <f t="shared" ca="1" si="603"/>
        <v>0</v>
      </c>
      <c r="AF970" t="b">
        <f t="shared" ca="1" si="604"/>
        <v>0</v>
      </c>
      <c r="AG970" t="b">
        <f t="shared" ca="1" si="605"/>
        <v>1</v>
      </c>
      <c r="AH970" t="b">
        <f t="shared" ca="1" si="606"/>
        <v>0</v>
      </c>
      <c r="AI970" t="b">
        <f t="shared" ca="1" si="607"/>
        <v>0</v>
      </c>
      <c r="AJ970">
        <f t="shared" ca="1" si="615"/>
        <v>1</v>
      </c>
      <c r="AK970">
        <f t="shared" ca="1" si="608"/>
        <v>30958</v>
      </c>
      <c r="AL970">
        <f t="shared" ca="1" si="609"/>
        <v>614</v>
      </c>
      <c r="AM970" s="19">
        <f t="shared" ca="1" si="610"/>
        <v>550144</v>
      </c>
      <c r="AN970" t="str">
        <f ca="1">IF($C970=0,"",
VLOOKUP(MID($E970,1,1),TRANSF2,2,FALSE)
&amp; VLOOKUP(MID($E970,2,1),TRANSF2,2,FALSE)
&amp; VLOOKUP(MID($E970,3,1),TRANSF2,2,FALSE)
&amp; VLOOKUP(MID($E970,4,1),TRANSF2,2,FALSE)
&amp; VLOOKUP(MID($E970,5,1),TRANSF2,2,FALSE)
)</f>
        <v>GGEGC</v>
      </c>
      <c r="AO970" t="str">
        <f t="shared" ca="1" si="616"/>
        <v>GGEGC 143</v>
      </c>
      <c r="AP970" t="str">
        <f ca="1"/>
        <v>PFIGB 841</v>
      </c>
      <c r="AQ970" t="str" cm="1">
        <f t="array" aca="1" ref="AQ970:AR970" ca="1">IF($C970=0,"",_xlfn.TEXTSPLIT(AP970," "))</f>
        <v>PFIGB</v>
      </c>
      <c r="AR970" t="str">
        <f ca="1"/>
        <v>841</v>
      </c>
      <c r="AS970">
        <f t="shared" ca="1" si="617"/>
        <v>841</v>
      </c>
      <c r="AT970">
        <f ca="1"/>
        <v>958</v>
      </c>
      <c r="AU970" t="str">
        <f ca="1">IF($C970=0,"",
VLOOKUP(MID(AQ970,1,1),REVTRANS2,2,FALSE)
&amp; VLOOKUP(MID(AQ970,2,1),REVTRANS2,2,FALSE)
&amp; VLOOKUP(MID(AQ970,3,1),REVTRANS2,2,FALSE)
&amp; VLOOKUP(MID(AQ970,4,1),REVTRANS2,2,FALSE)
&amp; VLOOKUP(MID(AQ970,5,1),REVTRANS2,2,FALSE)
)</f>
        <v>A6972</v>
      </c>
      <c r="AV970">
        <f t="shared" ca="1" si="636"/>
        <v>0</v>
      </c>
      <c r="AW970">
        <f t="shared" ca="1" si="635"/>
        <v>1</v>
      </c>
      <c r="AX970">
        <f t="shared" ca="1" si="635"/>
        <v>0</v>
      </c>
      <c r="AY970">
        <f t="shared" ca="1" si="635"/>
        <v>0</v>
      </c>
      <c r="AZ970">
        <f t="shared" ca="1" si="635"/>
        <v>0</v>
      </c>
      <c r="BA970">
        <f t="shared" ca="1" si="635"/>
        <v>1</v>
      </c>
      <c r="BB970">
        <f t="shared" ca="1" si="635"/>
        <v>1</v>
      </c>
      <c r="BC970">
        <f t="shared" ca="1" si="635"/>
        <v>0</v>
      </c>
      <c r="BD970">
        <f t="shared" ca="1" si="635"/>
        <v>1</v>
      </c>
      <c r="BE970">
        <f t="shared" ca="1" si="635"/>
        <v>0</v>
      </c>
      <c r="BF970">
        <f t="shared" ca="1" si="635"/>
        <v>0</v>
      </c>
      <c r="BG970">
        <f t="shared" ca="1" si="635"/>
        <v>0</v>
      </c>
      <c r="BH970">
        <f t="shared" ca="1" si="635"/>
        <v>1</v>
      </c>
      <c r="BI970" s="37">
        <f t="shared" ca="1" si="635"/>
        <v>0</v>
      </c>
      <c r="BJ970" t="b">
        <f t="shared" ca="1" si="618"/>
        <v>0</v>
      </c>
      <c r="BK970" t="b">
        <f t="shared" ca="1" si="619"/>
        <v>0</v>
      </c>
      <c r="BL970" t="b">
        <f t="shared" ca="1" si="620"/>
        <v>0</v>
      </c>
      <c r="BM970" t="b">
        <f t="shared" ca="1" si="621"/>
        <v>0</v>
      </c>
      <c r="BN970" t="b">
        <f t="shared" ca="1" si="622"/>
        <v>0</v>
      </c>
      <c r="BO970" t="b">
        <f t="shared" ca="1" si="623"/>
        <v>0</v>
      </c>
      <c r="BP970" t="b">
        <f t="shared" ca="1" si="624"/>
        <v>1</v>
      </c>
      <c r="BQ970">
        <f t="shared" ca="1" si="625"/>
        <v>1</v>
      </c>
      <c r="BR970">
        <f t="shared" ca="1" si="626"/>
        <v>10958</v>
      </c>
      <c r="BS970" cm="1">
        <f t="array" aca="1" ref="BS970" ca="1">IF($C970=0,"",RANK(BR970,OFFSET(KKK,0,0,LAST,1),-1))</f>
        <v>123</v>
      </c>
      <c r="BT970" s="19">
        <f t="shared" ca="1" si="627"/>
        <v>103443</v>
      </c>
    </row>
    <row r="971" spans="1:72">
      <c r="A971">
        <v>959</v>
      </c>
      <c r="C971" s="9" t="str">
        <f t="shared" ca="1" si="638"/>
        <v>J253K 286</v>
      </c>
      <c r="D971">
        <f t="shared" ca="1" si="598"/>
        <v>9</v>
      </c>
      <c r="E971" t="str">
        <f t="shared" ca="1" si="611"/>
        <v>J253K</v>
      </c>
      <c r="F971" t="str">
        <f t="shared" ca="1" si="599"/>
        <v>MBECO</v>
      </c>
      <c r="G971" t="str">
        <f t="shared" ca="1" si="612"/>
        <v>MBECO 286</v>
      </c>
      <c r="H971" t="str">
        <f ca="1"/>
        <v>PGHCH 925</v>
      </c>
      <c r="I971" t="str" cm="1">
        <f t="array" aca="1" ref="I971:J971" ca="1">IF($C971=0,"",_xlfn.TEXTSPLIT(H971," "))</f>
        <v>PGHCH</v>
      </c>
      <c r="J971" t="str">
        <f ca="1"/>
        <v>925</v>
      </c>
      <c r="K971">
        <f t="shared" ca="1" si="613"/>
        <v>925</v>
      </c>
      <c r="L971">
        <f ca="1"/>
        <v>959</v>
      </c>
      <c r="M971" t="str">
        <f t="shared" ca="1" si="600"/>
        <v>A7838</v>
      </c>
      <c r="N971">
        <f t="shared" ca="1" si="633"/>
        <v>0</v>
      </c>
      <c r="O971">
        <f t="shared" ca="1" si="639"/>
        <v>0</v>
      </c>
      <c r="P971">
        <f t="shared" ca="1" si="639"/>
        <v>1</v>
      </c>
      <c r="Q971">
        <f t="shared" ca="1" si="639"/>
        <v>0</v>
      </c>
      <c r="R971">
        <f t="shared" ca="1" si="639"/>
        <v>0</v>
      </c>
      <c r="S971">
        <f t="shared" ca="1" si="639"/>
        <v>0</v>
      </c>
      <c r="T971">
        <f t="shared" ca="1" si="639"/>
        <v>1</v>
      </c>
      <c r="U971">
        <f t="shared" ca="1" si="639"/>
        <v>2</v>
      </c>
      <c r="V971">
        <f t="shared" ca="1" si="639"/>
        <v>0</v>
      </c>
      <c r="W971">
        <f t="shared" ca="1" si="639"/>
        <v>0</v>
      </c>
      <c r="X971">
        <f t="shared" ca="1" si="639"/>
        <v>0</v>
      </c>
      <c r="Y971">
        <f t="shared" ca="1" si="639"/>
        <v>0</v>
      </c>
      <c r="Z971">
        <f t="shared" ca="1" si="639"/>
        <v>0</v>
      </c>
      <c r="AA971">
        <f t="shared" ca="1" si="639"/>
        <v>1</v>
      </c>
      <c r="AB971">
        <f t="shared" ca="1" si="614"/>
        <v>5</v>
      </c>
      <c r="AC971" t="b">
        <f t="shared" ca="1" si="601"/>
        <v>0</v>
      </c>
      <c r="AD971" t="b">
        <f t="shared" ca="1" si="602"/>
        <v>0</v>
      </c>
      <c r="AE971" t="b">
        <f t="shared" ca="1" si="603"/>
        <v>0</v>
      </c>
      <c r="AF971" t="b">
        <f t="shared" ca="1" si="604"/>
        <v>0</v>
      </c>
      <c r="AG971" t="b">
        <f t="shared" ca="1" si="605"/>
        <v>0</v>
      </c>
      <c r="AH971" t="b">
        <f t="shared" ca="1" si="606"/>
        <v>1</v>
      </c>
      <c r="AI971" t="b">
        <f t="shared" ca="1" si="607"/>
        <v>0</v>
      </c>
      <c r="AJ971">
        <f t="shared" ca="1" si="615"/>
        <v>1</v>
      </c>
      <c r="AK971">
        <f t="shared" ca="1" si="608"/>
        <v>20959</v>
      </c>
      <c r="AL971">
        <f t="shared" ca="1" si="609"/>
        <v>430</v>
      </c>
      <c r="AM971" s="19">
        <f t="shared" ca="1" si="610"/>
        <v>397750</v>
      </c>
      <c r="AN971" t="str">
        <f ca="1">IF($C971=0,"",
VLOOKUP(MID($E971,1,1),TRANSF2,2,FALSE)
&amp; VLOOKUP(MID($E971,2,1),TRANSF2,2,FALSE)
&amp; VLOOKUP(MID($E971,3,1),TRANSF2,2,FALSE)
&amp; VLOOKUP(MID($E971,4,1),TRANSF2,2,FALSE)
&amp; VLOOKUP(MID($E971,5,1),TRANSF2,2,FALSE)
)</f>
        <v>ABECO</v>
      </c>
      <c r="AO971" t="str">
        <f t="shared" ca="1" si="616"/>
        <v>ABECO 286</v>
      </c>
      <c r="AP971" t="str">
        <f ca="1"/>
        <v>PGBON 799</v>
      </c>
      <c r="AQ971" t="str" cm="1">
        <f t="array" aca="1" ref="AQ971:AR971" ca="1">IF($C971=0,"",_xlfn.TEXTSPLIT(AP971," "))</f>
        <v>PGBON</v>
      </c>
      <c r="AR971" t="str">
        <f ca="1"/>
        <v>799</v>
      </c>
      <c r="AS971">
        <f t="shared" ca="1" si="617"/>
        <v>799</v>
      </c>
      <c r="AT971">
        <f ca="1"/>
        <v>959</v>
      </c>
      <c r="AU971" t="str">
        <f ca="1">IF($C971=0,"",
VLOOKUP(MID(AQ971,1,1),REVTRANS2,2,FALSE)
&amp; VLOOKUP(MID(AQ971,2,1),REVTRANS2,2,FALSE)
&amp; VLOOKUP(MID(AQ971,3,1),REVTRANS2,2,FALSE)
&amp; VLOOKUP(MID(AQ971,4,1),REVTRANS2,2,FALSE)
&amp; VLOOKUP(MID(AQ971,5,1),REVTRANS2,2,FALSE)
)</f>
        <v>A72KQ</v>
      </c>
      <c r="AV971">
        <f t="shared" ca="1" si="636"/>
        <v>0</v>
      </c>
      <c r="AW971">
        <f t="shared" ca="1" si="635"/>
        <v>1</v>
      </c>
      <c r="AX971">
        <f t="shared" ca="1" si="635"/>
        <v>0</v>
      </c>
      <c r="AY971">
        <f t="shared" ca="1" si="635"/>
        <v>0</v>
      </c>
      <c r="AZ971">
        <f t="shared" ca="1" si="635"/>
        <v>0</v>
      </c>
      <c r="BA971">
        <f t="shared" ca="1" si="635"/>
        <v>0</v>
      </c>
      <c r="BB971">
        <f t="shared" ca="1" si="635"/>
        <v>1</v>
      </c>
      <c r="BC971">
        <f t="shared" ca="1" si="635"/>
        <v>0</v>
      </c>
      <c r="BD971">
        <f t="shared" ca="1" si="635"/>
        <v>0</v>
      </c>
      <c r="BE971">
        <f t="shared" ca="1" si="635"/>
        <v>0</v>
      </c>
      <c r="BF971">
        <f t="shared" ca="1" si="635"/>
        <v>1</v>
      </c>
      <c r="BG971">
        <f t="shared" ca="1" si="635"/>
        <v>1</v>
      </c>
      <c r="BH971">
        <f t="shared" ca="1" si="635"/>
        <v>1</v>
      </c>
      <c r="BI971" s="37">
        <f t="shared" ca="1" si="635"/>
        <v>0</v>
      </c>
      <c r="BJ971" t="b">
        <f t="shared" ca="1" si="618"/>
        <v>0</v>
      </c>
      <c r="BK971" t="b">
        <f t="shared" ca="1" si="619"/>
        <v>0</v>
      </c>
      <c r="BL971" t="b">
        <f t="shared" ca="1" si="620"/>
        <v>0</v>
      </c>
      <c r="BM971" t="b">
        <f t="shared" ca="1" si="621"/>
        <v>0</v>
      </c>
      <c r="BN971" t="b">
        <f t="shared" ca="1" si="622"/>
        <v>0</v>
      </c>
      <c r="BO971" t="b">
        <f t="shared" ca="1" si="623"/>
        <v>0</v>
      </c>
      <c r="BP971" t="b">
        <f t="shared" ca="1" si="624"/>
        <v>1</v>
      </c>
      <c r="BQ971">
        <f t="shared" ca="1" si="625"/>
        <v>1</v>
      </c>
      <c r="BR971">
        <f t="shared" ca="1" si="626"/>
        <v>10959</v>
      </c>
      <c r="BS971" cm="1">
        <f t="array" aca="1" ref="BS971" ca="1">IF($C971=0,"",RANK(BR971,OFFSET(KKK,0,0,LAST,1),-1))</f>
        <v>124</v>
      </c>
      <c r="BT971" s="19">
        <f t="shared" ca="1" si="627"/>
        <v>99076</v>
      </c>
    </row>
    <row r="972" spans="1:72">
      <c r="A972">
        <v>960</v>
      </c>
      <c r="C972" s="9" t="str">
        <f t="shared" ca="1" si="638"/>
        <v>TQK85 316</v>
      </c>
      <c r="D972">
        <f t="shared" ca="1" si="598"/>
        <v>9</v>
      </c>
      <c r="E972" t="str">
        <f t="shared" ca="1" si="611"/>
        <v>TQK85</v>
      </c>
      <c r="F972" t="str">
        <f t="shared" ca="1" si="599"/>
        <v>LNOHE</v>
      </c>
      <c r="G972" t="str">
        <f t="shared" ca="1" si="612"/>
        <v>LNOHE 316</v>
      </c>
      <c r="H972" t="str">
        <f ca="1"/>
        <v>PGHFN 897</v>
      </c>
      <c r="I972" t="str" cm="1">
        <f t="array" aca="1" ref="I972:J972" ca="1">IF($C972=0,"",_xlfn.TEXTSPLIT(H972," "))</f>
        <v>PGHFN</v>
      </c>
      <c r="J972" t="str">
        <f ca="1"/>
        <v>897</v>
      </c>
      <c r="K972">
        <f t="shared" ca="1" si="613"/>
        <v>897</v>
      </c>
      <c r="L972">
        <f ca="1"/>
        <v>960</v>
      </c>
      <c r="M972" t="str">
        <f t="shared" ca="1" si="600"/>
        <v>A786Q</v>
      </c>
      <c r="N972">
        <f t="shared" ca="1" si="633"/>
        <v>0</v>
      </c>
      <c r="O972">
        <f t="shared" ca="1" si="639"/>
        <v>0</v>
      </c>
      <c r="P972">
        <f t="shared" ca="1" si="639"/>
        <v>0</v>
      </c>
      <c r="Q972">
        <f t="shared" ca="1" si="639"/>
        <v>0</v>
      </c>
      <c r="R972">
        <f t="shared" ca="1" si="639"/>
        <v>0</v>
      </c>
      <c r="S972">
        <f t="shared" ca="1" si="639"/>
        <v>1</v>
      </c>
      <c r="T972">
        <f t="shared" ca="1" si="639"/>
        <v>1</v>
      </c>
      <c r="U972">
        <f t="shared" ca="1" si="639"/>
        <v>1</v>
      </c>
      <c r="V972">
        <f t="shared" ca="1" si="639"/>
        <v>0</v>
      </c>
      <c r="W972">
        <f t="shared" ca="1" si="639"/>
        <v>0</v>
      </c>
      <c r="X972">
        <f t="shared" ca="1" si="639"/>
        <v>0</v>
      </c>
      <c r="Y972">
        <f t="shared" ca="1" si="639"/>
        <v>1</v>
      </c>
      <c r="Z972">
        <f t="shared" ca="1" si="639"/>
        <v>0</v>
      </c>
      <c r="AA972">
        <f t="shared" ca="1" si="639"/>
        <v>1</v>
      </c>
      <c r="AB972">
        <f t="shared" ca="1" si="614"/>
        <v>5</v>
      </c>
      <c r="AC972" t="b">
        <f t="shared" ca="1" si="601"/>
        <v>0</v>
      </c>
      <c r="AD972" t="b">
        <f t="shared" ca="1" si="602"/>
        <v>0</v>
      </c>
      <c r="AE972" t="b">
        <f t="shared" ca="1" si="603"/>
        <v>0</v>
      </c>
      <c r="AF972" t="b">
        <f t="shared" ca="1" si="604"/>
        <v>0</v>
      </c>
      <c r="AG972" t="b">
        <f t="shared" ca="1" si="605"/>
        <v>0</v>
      </c>
      <c r="AH972" t="b">
        <f t="shared" ca="1" si="606"/>
        <v>0</v>
      </c>
      <c r="AI972" t="b">
        <f t="shared" ca="1" si="607"/>
        <v>1</v>
      </c>
      <c r="AJ972">
        <f t="shared" ca="1" si="615"/>
        <v>1</v>
      </c>
      <c r="AK972">
        <f t="shared" ca="1" si="608"/>
        <v>10960</v>
      </c>
      <c r="AL972">
        <f t="shared" ca="1" si="609"/>
        <v>185</v>
      </c>
      <c r="AM972" s="19">
        <f t="shared" ca="1" si="610"/>
        <v>165945</v>
      </c>
      <c r="AN972" t="str">
        <f ca="1">IF($C972=0,"",
VLOOKUP(MID($E972,1,1),TRANSF2,2,FALSE)
&amp; VLOOKUP(MID($E972,2,1),TRANSF2,2,FALSE)
&amp; VLOOKUP(MID($E972,3,1),TRANSF2,2,FALSE)
&amp; VLOOKUP(MID($E972,4,1),TRANSF2,2,FALSE)
&amp; VLOOKUP(MID($E972,5,1),TRANSF2,2,FALSE)
)</f>
        <v>LNOHE</v>
      </c>
      <c r="AO972" t="str">
        <f t="shared" ca="1" si="616"/>
        <v>LNOHE 316</v>
      </c>
      <c r="AP972" t="str">
        <f ca="1"/>
        <v>PGGPN 896</v>
      </c>
      <c r="AQ972" t="str" cm="1">
        <f t="array" aca="1" ref="AQ972:AR972" ca="1">IF($C972=0,"",_xlfn.TEXTSPLIT(AP972," "))</f>
        <v>PGGPN</v>
      </c>
      <c r="AR972" t="str">
        <f ca="1"/>
        <v>896</v>
      </c>
      <c r="AS972">
        <f t="shared" ca="1" si="617"/>
        <v>896</v>
      </c>
      <c r="AT972">
        <f ca="1"/>
        <v>960</v>
      </c>
      <c r="AU972" t="str">
        <f ca="1">IF($C972=0,"",
VLOOKUP(MID(AQ972,1,1),REVTRANS2,2,FALSE)
&amp; VLOOKUP(MID(AQ972,2,1),REVTRANS2,2,FALSE)
&amp; VLOOKUP(MID(AQ972,3,1),REVTRANS2,2,FALSE)
&amp; VLOOKUP(MID(AQ972,4,1),REVTRANS2,2,FALSE)
&amp; VLOOKUP(MID(AQ972,5,1),REVTRANS2,2,FALSE)
)</f>
        <v>A77AQ</v>
      </c>
      <c r="AV972">
        <f t="shared" ca="1" si="636"/>
        <v>0</v>
      </c>
      <c r="AW972">
        <f t="shared" ca="1" si="635"/>
        <v>0</v>
      </c>
      <c r="AX972">
        <f t="shared" ca="1" si="635"/>
        <v>0</v>
      </c>
      <c r="AY972">
        <f t="shared" ca="1" si="635"/>
        <v>0</v>
      </c>
      <c r="AZ972">
        <f t="shared" ca="1" si="635"/>
        <v>0</v>
      </c>
      <c r="BA972">
        <f t="shared" ca="1" si="635"/>
        <v>0</v>
      </c>
      <c r="BB972">
        <f t="shared" ca="1" si="635"/>
        <v>2</v>
      </c>
      <c r="BC972">
        <f t="shared" ca="1" si="635"/>
        <v>0</v>
      </c>
      <c r="BD972">
        <f t="shared" ca="1" si="635"/>
        <v>0</v>
      </c>
      <c r="BE972">
        <f t="shared" ca="1" si="635"/>
        <v>0</v>
      </c>
      <c r="BF972">
        <f t="shared" ca="1" si="635"/>
        <v>1</v>
      </c>
      <c r="BG972">
        <f t="shared" ref="AW972:BI1020" ca="1" si="640">IF($C972=0,"",(LEN($AU972)-LEN(SUBSTITUTE($AU972,BG$11,""))))</f>
        <v>0</v>
      </c>
      <c r="BH972">
        <f t="shared" ca="1" si="640"/>
        <v>2</v>
      </c>
      <c r="BI972" s="37">
        <f t="shared" ca="1" si="640"/>
        <v>0</v>
      </c>
      <c r="BJ972" t="b">
        <f t="shared" ca="1" si="618"/>
        <v>0</v>
      </c>
      <c r="BK972" t="b">
        <f t="shared" ca="1" si="619"/>
        <v>0</v>
      </c>
      <c r="BL972" t="b">
        <f t="shared" ca="1" si="620"/>
        <v>0</v>
      </c>
      <c r="BM972" t="b">
        <f t="shared" ca="1" si="621"/>
        <v>0</v>
      </c>
      <c r="BN972" t="b">
        <f t="shared" ca="1" si="622"/>
        <v>1</v>
      </c>
      <c r="BO972" t="b">
        <f t="shared" ca="1" si="623"/>
        <v>0</v>
      </c>
      <c r="BP972" t="b">
        <f t="shared" ca="1" si="624"/>
        <v>0</v>
      </c>
      <c r="BQ972">
        <f t="shared" ca="1" si="625"/>
        <v>1</v>
      </c>
      <c r="BR972">
        <f t="shared" ca="1" si="626"/>
        <v>30960</v>
      </c>
      <c r="BS972" cm="1">
        <f t="array" aca="1" ref="BS972" ca="1">IF($C972=0,"",RANK(BR972,OFFSET(KKK,0,0,LAST,1),-1))</f>
        <v>444</v>
      </c>
      <c r="BT972" s="19">
        <f t="shared" ca="1" si="627"/>
        <v>397824</v>
      </c>
    </row>
    <row r="973" spans="1:72">
      <c r="A973">
        <v>961</v>
      </c>
      <c r="C973" s="9" t="str">
        <f t="shared" ca="1" si="638"/>
        <v>6235A 193</v>
      </c>
      <c r="D973">
        <f t="shared" ref="D973:D1020" ca="1" si="641">IF($C973=0,"",LEN($C973))</f>
        <v>9</v>
      </c>
      <c r="E973" t="str">
        <f t="shared" ca="1" si="611"/>
        <v>6235A</v>
      </c>
      <c r="F973" t="str">
        <f t="shared" ref="F973:F1020" ca="1" si="642">IF($C973=0,"",
VLOOKUP(MID($E973,1,1),TRANSF,2,FALSE)
&amp; VLOOKUP(MID($E973,2,1),TRANSF,2,FALSE)
&amp; VLOOKUP(MID($E973,3,1),TRANSF,2,FALSE)
&amp; VLOOKUP(MID($E973,4,1),TRANSF,2,FALSE)
&amp; VLOOKUP(MID($E973,5,1),TRANSF,2,FALSE)
)</f>
        <v>FBCEP</v>
      </c>
      <c r="G973" t="str">
        <f t="shared" ca="1" si="612"/>
        <v>FBCEP 193</v>
      </c>
      <c r="H973" t="str">
        <f ca="1"/>
        <v>PGLNI 965</v>
      </c>
      <c r="I973" t="str" cm="1">
        <f t="array" aca="1" ref="I973:J973" ca="1">IF($C973=0,"",_xlfn.TEXTSPLIT(H973," "))</f>
        <v>PGLNI</v>
      </c>
      <c r="J973" t="str">
        <f ca="1"/>
        <v>965</v>
      </c>
      <c r="K973">
        <f t="shared" ca="1" si="613"/>
        <v>965</v>
      </c>
      <c r="L973">
        <f ca="1"/>
        <v>961</v>
      </c>
      <c r="M973" t="str">
        <f t="shared" ref="M973:M1020" ca="1" si="643">IF($C973=0,"",
VLOOKUP(MID($I973,1,1),REVTRANSF,2,FALSE)
&amp; VLOOKUP(MID($I973,2,1),REVTRANSF,2,FALSE)
&amp; VLOOKUP(MID($I973,3,1),REVTRANSF,2,FALSE)
&amp; VLOOKUP(MID($I973,4,1),REVTRANSF,2,FALSE)
&amp; VLOOKUP(MID($I973,5,1),REVTRANSF,2,FALSE)
)</f>
        <v>A7TQ9</v>
      </c>
      <c r="N973">
        <f t="shared" ca="1" si="633"/>
        <v>0</v>
      </c>
      <c r="O973">
        <f t="shared" ca="1" si="639"/>
        <v>0</v>
      </c>
      <c r="P973">
        <f t="shared" ca="1" si="639"/>
        <v>0</v>
      </c>
      <c r="Q973">
        <f t="shared" ca="1" si="639"/>
        <v>0</v>
      </c>
      <c r="R973">
        <f t="shared" ca="1" si="639"/>
        <v>0</v>
      </c>
      <c r="S973">
        <f t="shared" ca="1" si="639"/>
        <v>0</v>
      </c>
      <c r="T973">
        <f t="shared" ca="1" si="639"/>
        <v>1</v>
      </c>
      <c r="U973">
        <f t="shared" ca="1" si="639"/>
        <v>0</v>
      </c>
      <c r="V973">
        <f t="shared" ca="1" si="639"/>
        <v>1</v>
      </c>
      <c r="W973">
        <f t="shared" ca="1" si="639"/>
        <v>1</v>
      </c>
      <c r="X973">
        <f t="shared" ca="1" si="639"/>
        <v>0</v>
      </c>
      <c r="Y973">
        <f t="shared" ca="1" si="639"/>
        <v>1</v>
      </c>
      <c r="Z973">
        <f t="shared" ca="1" si="639"/>
        <v>0</v>
      </c>
      <c r="AA973">
        <f t="shared" ca="1" si="639"/>
        <v>1</v>
      </c>
      <c r="AB973">
        <f t="shared" ca="1" si="614"/>
        <v>5</v>
      </c>
      <c r="AC973" t="b">
        <f t="shared" ref="AC973:AC1020" ca="1" si="644">IF($C973=0,"",MAX($N973:$AA973)=5)</f>
        <v>0</v>
      </c>
      <c r="AD973" t="b">
        <f t="shared" ref="AD973:AD1020" ca="1" si="645">IF($C973=0,"",MAX($N973:$AA973)=4)</f>
        <v>0</v>
      </c>
      <c r="AE973" t="b">
        <f t="shared" ref="AE973:AE1020" ca="1" si="646">IF($C973=0,"",AND(MAX($N973:$AA973)=3,IFERROR(_xlfn.XMATCH(2,$N973:$AA973)&gt;0,FALSE)))</f>
        <v>0</v>
      </c>
      <c r="AF973" t="b">
        <f t="shared" ref="AF973:AF1020" ca="1" si="647">IF($C973=0,"",AND(MAX($N973:$AA973)=3,IFERROR(_xlfn.XMATCH(1,$N973:$AA973)&gt;0,FALSE)))</f>
        <v>0</v>
      </c>
      <c r="AG973" t="b">
        <f t="shared" ref="AG973:AG1020" ca="1" si="648">IF($C973=0,"",COUNTIF($N973:$AA973,2)=2)</f>
        <v>0</v>
      </c>
      <c r="AH973" t="b">
        <f t="shared" ref="AH973:AH1020" ca="1" si="649">IF($C973=0,"",AND(MAX($N973:$AA973)=2,COUNTIF($N973:$AA973,2)=1))</f>
        <v>0</v>
      </c>
      <c r="AI973" t="b">
        <f t="shared" ref="AI973:AI1020" ca="1" si="650">IF($C973=0,"",MAX($N973:$AA973)=1)</f>
        <v>1</v>
      </c>
      <c r="AJ973">
        <f t="shared" ca="1" si="615"/>
        <v>1</v>
      </c>
      <c r="AK973">
        <f t="shared" ref="AK973:AK1020" ca="1" si="651">IF($C973=0,"",AC973*70000+AD973*60000+AE973*50000+AF973*40000+AG973*30000+AH973*20000+AI973*10000+L973)</f>
        <v>10961</v>
      </c>
      <c r="AL973">
        <f t="shared" ref="AL973:AL1020" ca="1" si="652">IF($C973=0,"",RANK(AK973,OFFSET(CCC,0,0,LAST,1),-1))</f>
        <v>186</v>
      </c>
      <c r="AM973" s="19">
        <f t="shared" ref="AM973:AM1036" ca="1" si="653">IF($C973=0,"",AL973*K973)</f>
        <v>179490</v>
      </c>
      <c r="AN973" t="str">
        <f ca="1">IF($C973=0,"",
VLOOKUP(MID($E973,1,1),TRANSF2,2,FALSE)
&amp; VLOOKUP(MID($E973,2,1),TRANSF2,2,FALSE)
&amp; VLOOKUP(MID($E973,3,1),TRANSF2,2,FALSE)
&amp; VLOOKUP(MID($E973,4,1),TRANSF2,2,FALSE)
&amp; VLOOKUP(MID($E973,5,1),TRANSF2,2,FALSE)
)</f>
        <v>FBCEP</v>
      </c>
      <c r="AO973" t="str">
        <f t="shared" ca="1" si="616"/>
        <v>FBCEP 193</v>
      </c>
      <c r="AP973" t="str">
        <f ca="1"/>
        <v>PGHCH 925</v>
      </c>
      <c r="AQ973" t="str" cm="1">
        <f t="array" aca="1" ref="AQ973:AR973" ca="1">IF($C973=0,"",_xlfn.TEXTSPLIT(AP973," "))</f>
        <v>PGHCH</v>
      </c>
      <c r="AR973" t="str">
        <f ca="1"/>
        <v>925</v>
      </c>
      <c r="AS973">
        <f t="shared" ca="1" si="617"/>
        <v>925</v>
      </c>
      <c r="AT973">
        <f ca="1"/>
        <v>961</v>
      </c>
      <c r="AU973" t="str">
        <f ca="1">IF($C973=0,"",
VLOOKUP(MID(AQ973,1,1),REVTRANS2,2,FALSE)
&amp; VLOOKUP(MID(AQ973,2,1),REVTRANS2,2,FALSE)
&amp; VLOOKUP(MID(AQ973,3,1),REVTRANS2,2,FALSE)
&amp; VLOOKUP(MID(AQ973,4,1),REVTRANS2,2,FALSE)
&amp; VLOOKUP(MID(AQ973,5,1),REVTRANS2,2,FALSE)
)</f>
        <v>A7838</v>
      </c>
      <c r="AV973">
        <f t="shared" ca="1" si="636"/>
        <v>0</v>
      </c>
      <c r="AW973">
        <f t="shared" ca="1" si="640"/>
        <v>0</v>
      </c>
      <c r="AX973">
        <f t="shared" ca="1" si="640"/>
        <v>1</v>
      </c>
      <c r="AY973">
        <f t="shared" ca="1" si="640"/>
        <v>0</v>
      </c>
      <c r="AZ973">
        <f t="shared" ca="1" si="640"/>
        <v>0</v>
      </c>
      <c r="BA973">
        <f t="shared" ca="1" si="640"/>
        <v>0</v>
      </c>
      <c r="BB973">
        <f t="shared" ca="1" si="640"/>
        <v>1</v>
      </c>
      <c r="BC973">
        <f t="shared" ca="1" si="640"/>
        <v>2</v>
      </c>
      <c r="BD973">
        <f t="shared" ca="1" si="640"/>
        <v>0</v>
      </c>
      <c r="BE973">
        <f t="shared" ca="1" si="640"/>
        <v>0</v>
      </c>
      <c r="BF973">
        <f t="shared" ca="1" si="640"/>
        <v>0</v>
      </c>
      <c r="BG973">
        <f t="shared" ca="1" si="640"/>
        <v>0</v>
      </c>
      <c r="BH973">
        <f t="shared" ca="1" si="640"/>
        <v>1</v>
      </c>
      <c r="BI973" s="37">
        <f t="shared" ca="1" si="640"/>
        <v>0</v>
      </c>
      <c r="BJ973" t="b">
        <f t="shared" ca="1" si="618"/>
        <v>0</v>
      </c>
      <c r="BK973" t="b">
        <f t="shared" ca="1" si="619"/>
        <v>0</v>
      </c>
      <c r="BL973" t="b">
        <f t="shared" ca="1" si="620"/>
        <v>0</v>
      </c>
      <c r="BM973" t="b">
        <f t="shared" ca="1" si="621"/>
        <v>0</v>
      </c>
      <c r="BN973" t="b">
        <f t="shared" ca="1" si="622"/>
        <v>0</v>
      </c>
      <c r="BO973" t="b">
        <f t="shared" ca="1" si="623"/>
        <v>1</v>
      </c>
      <c r="BP973" t="b">
        <f t="shared" ca="1" si="624"/>
        <v>0</v>
      </c>
      <c r="BQ973">
        <f t="shared" ca="1" si="625"/>
        <v>1</v>
      </c>
      <c r="BR973">
        <f t="shared" ca="1" si="626"/>
        <v>20961</v>
      </c>
      <c r="BS973" cm="1">
        <f t="array" aca="1" ref="BS973" ca="1">IF($C973=0,"",RANK(BR973,OFFSET(KKK,0,0,LAST,1),-1))</f>
        <v>319</v>
      </c>
      <c r="BT973" s="19">
        <f t="shared" ca="1" si="627"/>
        <v>295075</v>
      </c>
    </row>
    <row r="974" spans="1:72">
      <c r="A974">
        <v>962</v>
      </c>
      <c r="C974" s="9" t="str">
        <f t="shared" ca="1" si="638"/>
        <v>338TT 393</v>
      </c>
      <c r="D974">
        <f t="shared" ca="1" si="641"/>
        <v>9</v>
      </c>
      <c r="E974" t="str">
        <f t="shared" ref="E974:E1020" ca="1" si="654">IF($C974=0,"",MID($C974,1,5))</f>
        <v>338TT</v>
      </c>
      <c r="F974" t="str">
        <f t="shared" ca="1" si="642"/>
        <v>CCHLL</v>
      </c>
      <c r="G974" t="str">
        <f t="shared" ref="G974:G1020" ca="1" si="655">IF($C974=0,"",F974&amp;" "&amp;MID($C974,7,4))</f>
        <v>CCHLL 393</v>
      </c>
      <c r="H974" t="str">
        <f ca="1"/>
        <v>PGPHG 142</v>
      </c>
      <c r="I974" t="str" cm="1">
        <f t="array" aca="1" ref="I974:J974" ca="1">IF($C974=0,"",_xlfn.TEXTSPLIT(H974," "))</f>
        <v>PGPHG</v>
      </c>
      <c r="J974" t="str">
        <f ca="1"/>
        <v>142</v>
      </c>
      <c r="K974">
        <f t="shared" ref="K974:K1020" ca="1" si="656">IF($C974=0,"",VALUE(J974))</f>
        <v>142</v>
      </c>
      <c r="L974">
        <f ca="1"/>
        <v>962</v>
      </c>
      <c r="M974" t="str">
        <f t="shared" ca="1" si="643"/>
        <v>A7A87</v>
      </c>
      <c r="N974">
        <f t="shared" ca="1" si="633"/>
        <v>0</v>
      </c>
      <c r="O974">
        <f t="shared" ca="1" si="639"/>
        <v>0</v>
      </c>
      <c r="P974">
        <f t="shared" ca="1" si="639"/>
        <v>0</v>
      </c>
      <c r="Q974">
        <f t="shared" ca="1" si="639"/>
        <v>0</v>
      </c>
      <c r="R974">
        <f t="shared" ca="1" si="639"/>
        <v>0</v>
      </c>
      <c r="S974">
        <f t="shared" ca="1" si="639"/>
        <v>0</v>
      </c>
      <c r="T974">
        <f t="shared" ca="1" si="639"/>
        <v>2</v>
      </c>
      <c r="U974">
        <f t="shared" ca="1" si="639"/>
        <v>1</v>
      </c>
      <c r="V974">
        <f t="shared" ca="1" si="639"/>
        <v>0</v>
      </c>
      <c r="W974">
        <f t="shared" ca="1" si="639"/>
        <v>0</v>
      </c>
      <c r="X974">
        <f t="shared" ca="1" si="639"/>
        <v>0</v>
      </c>
      <c r="Y974">
        <f t="shared" ca="1" si="639"/>
        <v>0</v>
      </c>
      <c r="Z974">
        <f t="shared" ca="1" si="639"/>
        <v>0</v>
      </c>
      <c r="AA974">
        <f t="shared" ca="1" si="639"/>
        <v>2</v>
      </c>
      <c r="AB974">
        <f t="shared" ref="AB974:AB1020" ca="1" si="657">IF($C974=0,"",SUM(N974:AA974))</f>
        <v>5</v>
      </c>
      <c r="AC974" t="b">
        <f t="shared" ca="1" si="644"/>
        <v>0</v>
      </c>
      <c r="AD974" t="b">
        <f t="shared" ca="1" si="645"/>
        <v>0</v>
      </c>
      <c r="AE974" t="b">
        <f t="shared" ca="1" si="646"/>
        <v>0</v>
      </c>
      <c r="AF974" t="b">
        <f t="shared" ca="1" si="647"/>
        <v>0</v>
      </c>
      <c r="AG974" t="b">
        <f t="shared" ca="1" si="648"/>
        <v>1</v>
      </c>
      <c r="AH974" t="b">
        <f t="shared" ca="1" si="649"/>
        <v>0</v>
      </c>
      <c r="AI974" t="b">
        <f t="shared" ca="1" si="650"/>
        <v>0</v>
      </c>
      <c r="AJ974">
        <f t="shared" ref="AJ974:AJ1020" ca="1" si="658">IF($C974=0,"",COUNTIF(AC974:AI974,TRUE))</f>
        <v>1</v>
      </c>
      <c r="AK974">
        <f t="shared" ca="1" si="651"/>
        <v>30962</v>
      </c>
      <c r="AL974">
        <f t="shared" ca="1" si="652"/>
        <v>615</v>
      </c>
      <c r="AM974" s="19">
        <f t="shared" ca="1" si="653"/>
        <v>87330</v>
      </c>
      <c r="AN974" t="str">
        <f ca="1">IF($C974=0,"",
VLOOKUP(MID($E974,1,1),TRANSF2,2,FALSE)
&amp; VLOOKUP(MID($E974,2,1),TRANSF2,2,FALSE)
&amp; VLOOKUP(MID($E974,3,1),TRANSF2,2,FALSE)
&amp; VLOOKUP(MID($E974,4,1),TRANSF2,2,FALSE)
&amp; VLOOKUP(MID($E974,5,1),TRANSF2,2,FALSE)
)</f>
        <v>CCHLL</v>
      </c>
      <c r="AO974" t="str">
        <f t="shared" ref="AO974:AO1020" ca="1" si="659">IF($C974=0,"",AN974&amp;" "&amp;MID($C974,7,4))</f>
        <v>CCHLL 393</v>
      </c>
      <c r="AP974" t="str">
        <f ca="1"/>
        <v>PGHFN 897</v>
      </c>
      <c r="AQ974" t="str" cm="1">
        <f t="array" aca="1" ref="AQ974:AR974" ca="1">IF($C974=0,"",_xlfn.TEXTSPLIT(AP974," "))</f>
        <v>PGHFN</v>
      </c>
      <c r="AR974" t="str">
        <f ca="1"/>
        <v>897</v>
      </c>
      <c r="AS974">
        <f t="shared" ref="AS974:AS1020" ca="1" si="660">IF($C974=0,"",VALUE(AR974))</f>
        <v>897</v>
      </c>
      <c r="AT974">
        <f ca="1"/>
        <v>962</v>
      </c>
      <c r="AU974" t="str">
        <f ca="1">IF($C974=0,"",
VLOOKUP(MID(AQ974,1,1),REVTRANS2,2,FALSE)
&amp; VLOOKUP(MID(AQ974,2,1),REVTRANS2,2,FALSE)
&amp; VLOOKUP(MID(AQ974,3,1),REVTRANS2,2,FALSE)
&amp; VLOOKUP(MID(AQ974,4,1),REVTRANS2,2,FALSE)
&amp; VLOOKUP(MID(AQ974,5,1),REVTRANS2,2,FALSE)
)</f>
        <v>A786Q</v>
      </c>
      <c r="AV974">
        <f t="shared" ca="1" si="636"/>
        <v>0</v>
      </c>
      <c r="AW974">
        <f t="shared" ca="1" si="640"/>
        <v>0</v>
      </c>
      <c r="AX974">
        <f t="shared" ca="1" si="640"/>
        <v>0</v>
      </c>
      <c r="AY974">
        <f t="shared" ca="1" si="640"/>
        <v>0</v>
      </c>
      <c r="AZ974">
        <f t="shared" ca="1" si="640"/>
        <v>0</v>
      </c>
      <c r="BA974">
        <f t="shared" ca="1" si="640"/>
        <v>1</v>
      </c>
      <c r="BB974">
        <f t="shared" ca="1" si="640"/>
        <v>1</v>
      </c>
      <c r="BC974">
        <f t="shared" ca="1" si="640"/>
        <v>1</v>
      </c>
      <c r="BD974">
        <f t="shared" ca="1" si="640"/>
        <v>0</v>
      </c>
      <c r="BE974">
        <f t="shared" ca="1" si="640"/>
        <v>0</v>
      </c>
      <c r="BF974">
        <f t="shared" ca="1" si="640"/>
        <v>1</v>
      </c>
      <c r="BG974">
        <f t="shared" ca="1" si="640"/>
        <v>0</v>
      </c>
      <c r="BH974">
        <f t="shared" ca="1" si="640"/>
        <v>1</v>
      </c>
      <c r="BI974" s="37">
        <f t="shared" ca="1" si="640"/>
        <v>0</v>
      </c>
      <c r="BJ974" t="b">
        <f t="shared" ref="BJ974:BJ1020" ca="1" si="661">IF($C974=0,"",MAX($AV974:$BH974)+$BI974=5)</f>
        <v>0</v>
      </c>
      <c r="BK974" t="b">
        <f t="shared" ref="BK974:BK1020" ca="1" si="662">IF($C974=0,"",MAX($AV974:$BH974)+$BI974=4)</f>
        <v>0</v>
      </c>
      <c r="BL974" t="b">
        <f t="shared" ref="BL974:BL1020" ca="1" si="663">IF($C974=0,"",
OR(
AND(MAX($AV974:$BH974)=2,COUNTIF($AV974:$BH974,2)=2,$BI974=1),
AND(MAX($AV974:$BH974)=3,COUNTIF($AV974:$BH974,2)=1,$BI974=0)
)
)</f>
        <v>0</v>
      </c>
      <c r="BM974" t="b">
        <f t="shared" ref="BM974:BM1020" ca="1" si="664">IF($C974=0,"",
OR(
AND(MAX($AV974:$BH974)=2,COUNTIF($AV974:$BH974,2)=1,$BI974=1),
AND(MAX($AV974:$BH974)=1,$BI974=2),
AND(MAX($AV974:$BH974)=3,COUNTIF($AV974:$BH974,2)=0,$BI974=0)))</f>
        <v>0</v>
      </c>
      <c r="BN974" t="b">
        <f t="shared" ref="BN974:BN1020" ca="1" si="665">IF($C974=0,"",
OR(
AND(MAX($AV974:$BH974)=2,COUNTIF($AV974:$BH974,2)=2,$BI974=0),
AND(MAX($AV974:$BH974)=3,COUNTIF($AV974:$BH974,1)=2,$BI974=1)
)
)</f>
        <v>0</v>
      </c>
      <c r="BO974" t="b">
        <f t="shared" ref="BO974:BO1020" ca="1" si="666">IF($C974=0,"",
OR(
AND(MAX($AV974:$BH974)=2,COUNTIF($AV974:$BH974,2)=1,$BI974=0),
AND(MAX($AV974:$BH974)=1,$BI974=1)
)
)</f>
        <v>0</v>
      </c>
      <c r="BP974" t="b">
        <f t="shared" ref="BP974:BP1020" ca="1" si="667">IF($C974=0,"",
AND(MAX($AV974:$BH974)=1,$BI974=0)
)</f>
        <v>1</v>
      </c>
      <c r="BQ974">
        <f t="shared" ref="BQ974:BQ1020" ca="1" si="668">IF($C974=0,"",COUNTIF(BJ974:BP974,TRUE))</f>
        <v>1</v>
      </c>
      <c r="BR974">
        <f t="shared" ref="BR974:BR1020" ca="1" si="669">IF($C974=0,"",BJ974*70000+BK974*60000+BL974*50000+BM974*40000+BN974*30000+BO974*20000+BP974*10000+AT974)</f>
        <v>10962</v>
      </c>
      <c r="BS974" cm="1">
        <f t="array" aca="1" ref="BS974" ca="1">IF($C974=0,"",RANK(BR974,OFFSET(KKK,0,0,LAST,1),-1))</f>
        <v>125</v>
      </c>
      <c r="BT974" s="19">
        <f t="shared" ref="BT974:BT1020" ca="1" si="670">IF($C974=0,"",BS974*AS974)</f>
        <v>112125</v>
      </c>
    </row>
    <row r="975" spans="1:72">
      <c r="A975">
        <v>963</v>
      </c>
      <c r="C975" s="9" t="str">
        <f t="shared" ca="1" si="638"/>
        <v>JT8T5 352</v>
      </c>
      <c r="D975">
        <f t="shared" ca="1" si="641"/>
        <v>9</v>
      </c>
      <c r="E975" t="str">
        <f t="shared" ca="1" si="654"/>
        <v>JT8T5</v>
      </c>
      <c r="F975" t="str">
        <f t="shared" ca="1" si="642"/>
        <v>MLHLE</v>
      </c>
      <c r="G975" t="str">
        <f t="shared" ca="1" si="655"/>
        <v>MLHLE 352</v>
      </c>
      <c r="H975" t="str">
        <f ca="1"/>
        <v>PHHHP 987</v>
      </c>
      <c r="I975" t="str" cm="1">
        <f t="array" aca="1" ref="I975:J975" ca="1">IF($C975=0,"",_xlfn.TEXTSPLIT(H975," "))</f>
        <v>PHHHP</v>
      </c>
      <c r="J975" t="str">
        <f ca="1"/>
        <v>987</v>
      </c>
      <c r="K975">
        <f t="shared" ca="1" si="656"/>
        <v>987</v>
      </c>
      <c r="L975">
        <f ca="1"/>
        <v>963</v>
      </c>
      <c r="M975" t="str">
        <f t="shared" ca="1" si="643"/>
        <v>A888A</v>
      </c>
      <c r="N975">
        <f t="shared" ca="1" si="633"/>
        <v>0</v>
      </c>
      <c r="O975">
        <f t="shared" ca="1" si="639"/>
        <v>0</v>
      </c>
      <c r="P975">
        <f t="shared" ca="1" si="639"/>
        <v>0</v>
      </c>
      <c r="Q975">
        <f t="shared" ca="1" si="639"/>
        <v>0</v>
      </c>
      <c r="R975">
        <f t="shared" ca="1" si="639"/>
        <v>0</v>
      </c>
      <c r="S975">
        <f t="shared" ca="1" si="639"/>
        <v>0</v>
      </c>
      <c r="T975">
        <f t="shared" ca="1" si="639"/>
        <v>0</v>
      </c>
      <c r="U975">
        <f t="shared" ca="1" si="639"/>
        <v>3</v>
      </c>
      <c r="V975">
        <f t="shared" ca="1" si="639"/>
        <v>0</v>
      </c>
      <c r="W975">
        <f t="shared" ca="1" si="639"/>
        <v>0</v>
      </c>
      <c r="X975">
        <f t="shared" ca="1" si="639"/>
        <v>0</v>
      </c>
      <c r="Y975">
        <f t="shared" ca="1" si="639"/>
        <v>0</v>
      </c>
      <c r="Z975">
        <f t="shared" ca="1" si="639"/>
        <v>0</v>
      </c>
      <c r="AA975">
        <f t="shared" ca="1" si="639"/>
        <v>2</v>
      </c>
      <c r="AB975">
        <f t="shared" ca="1" si="657"/>
        <v>5</v>
      </c>
      <c r="AC975" t="b">
        <f t="shared" ca="1" si="644"/>
        <v>0</v>
      </c>
      <c r="AD975" t="b">
        <f t="shared" ca="1" si="645"/>
        <v>0</v>
      </c>
      <c r="AE975" t="b">
        <f t="shared" ca="1" si="646"/>
        <v>1</v>
      </c>
      <c r="AF975" t="b">
        <f t="shared" ca="1" si="647"/>
        <v>0</v>
      </c>
      <c r="AG975" t="b">
        <f t="shared" ca="1" si="648"/>
        <v>0</v>
      </c>
      <c r="AH975" t="b">
        <f t="shared" ca="1" si="649"/>
        <v>0</v>
      </c>
      <c r="AI975" t="b">
        <f t="shared" ca="1" si="650"/>
        <v>0</v>
      </c>
      <c r="AJ975">
        <f t="shared" ca="1" si="658"/>
        <v>1</v>
      </c>
      <c r="AK975">
        <f t="shared" ca="1" si="651"/>
        <v>50963</v>
      </c>
      <c r="AL975">
        <f t="shared" ca="1" si="652"/>
        <v>897</v>
      </c>
      <c r="AM975" s="19">
        <f t="shared" ca="1" si="653"/>
        <v>885339</v>
      </c>
      <c r="AN975" t="str">
        <f ca="1">IF($C975=0,"",
VLOOKUP(MID($E975,1,1),TRANSF2,2,FALSE)
&amp; VLOOKUP(MID($E975,2,1),TRANSF2,2,FALSE)
&amp; VLOOKUP(MID($E975,3,1),TRANSF2,2,FALSE)
&amp; VLOOKUP(MID($E975,4,1),TRANSF2,2,FALSE)
&amp; VLOOKUP(MID($E975,5,1),TRANSF2,2,FALSE)
)</f>
        <v>ALHLE</v>
      </c>
      <c r="AO975" t="str">
        <f t="shared" ca="1" si="659"/>
        <v>ALHLE 352</v>
      </c>
      <c r="AP975" t="str">
        <f ca="1"/>
        <v>PGLNI 965</v>
      </c>
      <c r="AQ975" t="str" cm="1">
        <f t="array" aca="1" ref="AQ975:AR975" ca="1">IF($C975=0,"",_xlfn.TEXTSPLIT(AP975," "))</f>
        <v>PGLNI</v>
      </c>
      <c r="AR975" t="str">
        <f ca="1"/>
        <v>965</v>
      </c>
      <c r="AS975">
        <f t="shared" ca="1" si="660"/>
        <v>965</v>
      </c>
      <c r="AT975">
        <f ca="1"/>
        <v>963</v>
      </c>
      <c r="AU975" t="str">
        <f ca="1">IF($C975=0,"",
VLOOKUP(MID(AQ975,1,1),REVTRANS2,2,FALSE)
&amp; VLOOKUP(MID(AQ975,2,1),REVTRANS2,2,FALSE)
&amp; VLOOKUP(MID(AQ975,3,1),REVTRANS2,2,FALSE)
&amp; VLOOKUP(MID(AQ975,4,1),REVTRANS2,2,FALSE)
&amp; VLOOKUP(MID(AQ975,5,1),REVTRANS2,2,FALSE)
)</f>
        <v>A7TQ9</v>
      </c>
      <c r="AV975">
        <f t="shared" ca="1" si="636"/>
        <v>0</v>
      </c>
      <c r="AW975">
        <f t="shared" ca="1" si="640"/>
        <v>0</v>
      </c>
      <c r="AX975">
        <f t="shared" ca="1" si="640"/>
        <v>0</v>
      </c>
      <c r="AY975">
        <f t="shared" ca="1" si="640"/>
        <v>0</v>
      </c>
      <c r="AZ975">
        <f t="shared" ca="1" si="640"/>
        <v>0</v>
      </c>
      <c r="BA975">
        <f t="shared" ca="1" si="640"/>
        <v>0</v>
      </c>
      <c r="BB975">
        <f t="shared" ca="1" si="640"/>
        <v>1</v>
      </c>
      <c r="BC975">
        <f t="shared" ca="1" si="640"/>
        <v>0</v>
      </c>
      <c r="BD975">
        <f t="shared" ca="1" si="640"/>
        <v>1</v>
      </c>
      <c r="BE975">
        <f t="shared" ca="1" si="640"/>
        <v>1</v>
      </c>
      <c r="BF975">
        <f t="shared" ca="1" si="640"/>
        <v>1</v>
      </c>
      <c r="BG975">
        <f t="shared" ca="1" si="640"/>
        <v>0</v>
      </c>
      <c r="BH975">
        <f t="shared" ca="1" si="640"/>
        <v>1</v>
      </c>
      <c r="BI975" s="37">
        <f t="shared" ca="1" si="640"/>
        <v>0</v>
      </c>
      <c r="BJ975" t="b">
        <f t="shared" ca="1" si="661"/>
        <v>0</v>
      </c>
      <c r="BK975" t="b">
        <f t="shared" ca="1" si="662"/>
        <v>0</v>
      </c>
      <c r="BL975" t="b">
        <f t="shared" ca="1" si="663"/>
        <v>0</v>
      </c>
      <c r="BM975" t="b">
        <f t="shared" ca="1" si="664"/>
        <v>0</v>
      </c>
      <c r="BN975" t="b">
        <f t="shared" ca="1" si="665"/>
        <v>0</v>
      </c>
      <c r="BO975" t="b">
        <f t="shared" ca="1" si="666"/>
        <v>0</v>
      </c>
      <c r="BP975" t="b">
        <f t="shared" ca="1" si="667"/>
        <v>1</v>
      </c>
      <c r="BQ975">
        <f t="shared" ca="1" si="668"/>
        <v>1</v>
      </c>
      <c r="BR975">
        <f t="shared" ca="1" si="669"/>
        <v>10963</v>
      </c>
      <c r="BS975" cm="1">
        <f t="array" aca="1" ref="BS975" ca="1">IF($C975=0,"",RANK(BR975,OFFSET(KKK,0,0,LAST,1),-1))</f>
        <v>126</v>
      </c>
      <c r="BT975" s="19">
        <f t="shared" ca="1" si="670"/>
        <v>121590</v>
      </c>
    </row>
    <row r="976" spans="1:72">
      <c r="A976">
        <v>964</v>
      </c>
      <c r="C976" s="9" t="str">
        <f t="shared" ca="1" si="638"/>
        <v>JA4JA 984</v>
      </c>
      <c r="D976">
        <f t="shared" ca="1" si="641"/>
        <v>9</v>
      </c>
      <c r="E976" t="str">
        <f t="shared" ca="1" si="654"/>
        <v>JA4JA</v>
      </c>
      <c r="F976" t="str">
        <f t="shared" ca="1" si="642"/>
        <v>MPDMP</v>
      </c>
      <c r="G976" t="str">
        <f t="shared" ca="1" si="655"/>
        <v>MPDMP 984</v>
      </c>
      <c r="H976" t="str">
        <f ca="1"/>
        <v>PHLEE 824</v>
      </c>
      <c r="I976" t="str" cm="1">
        <f t="array" aca="1" ref="I976:J976" ca="1">IF($C976=0,"",_xlfn.TEXTSPLIT(H976," "))</f>
        <v>PHLEE</v>
      </c>
      <c r="J976" t="str">
        <f ca="1"/>
        <v>824</v>
      </c>
      <c r="K976">
        <f t="shared" ca="1" si="656"/>
        <v>824</v>
      </c>
      <c r="L976">
        <f ca="1"/>
        <v>964</v>
      </c>
      <c r="M976" t="str">
        <f t="shared" ca="1" si="643"/>
        <v>A8T55</v>
      </c>
      <c r="N976">
        <f t="shared" ca="1" si="633"/>
        <v>0</v>
      </c>
      <c r="O976">
        <f t="shared" ca="1" si="639"/>
        <v>0</v>
      </c>
      <c r="P976">
        <f t="shared" ca="1" si="639"/>
        <v>0</v>
      </c>
      <c r="Q976">
        <f t="shared" ca="1" si="639"/>
        <v>0</v>
      </c>
      <c r="R976">
        <f t="shared" ca="1" si="639"/>
        <v>2</v>
      </c>
      <c r="S976">
        <f t="shared" ca="1" si="639"/>
        <v>0</v>
      </c>
      <c r="T976">
        <f t="shared" ca="1" si="639"/>
        <v>0</v>
      </c>
      <c r="U976">
        <f t="shared" ca="1" si="639"/>
        <v>1</v>
      </c>
      <c r="V976">
        <f t="shared" ca="1" si="639"/>
        <v>0</v>
      </c>
      <c r="W976">
        <f t="shared" ca="1" si="639"/>
        <v>1</v>
      </c>
      <c r="X976">
        <f t="shared" ca="1" si="639"/>
        <v>0</v>
      </c>
      <c r="Y976">
        <f t="shared" ca="1" si="639"/>
        <v>0</v>
      </c>
      <c r="Z976">
        <f t="shared" ca="1" si="639"/>
        <v>0</v>
      </c>
      <c r="AA976">
        <f t="shared" ca="1" si="639"/>
        <v>1</v>
      </c>
      <c r="AB976">
        <f t="shared" ca="1" si="657"/>
        <v>5</v>
      </c>
      <c r="AC976" t="b">
        <f t="shared" ca="1" si="644"/>
        <v>0</v>
      </c>
      <c r="AD976" t="b">
        <f t="shared" ca="1" si="645"/>
        <v>0</v>
      </c>
      <c r="AE976" t="b">
        <f t="shared" ca="1" si="646"/>
        <v>0</v>
      </c>
      <c r="AF976" t="b">
        <f t="shared" ca="1" si="647"/>
        <v>0</v>
      </c>
      <c r="AG976" t="b">
        <f t="shared" ca="1" si="648"/>
        <v>0</v>
      </c>
      <c r="AH976" t="b">
        <f t="shared" ca="1" si="649"/>
        <v>1</v>
      </c>
      <c r="AI976" t="b">
        <f t="shared" ca="1" si="650"/>
        <v>0</v>
      </c>
      <c r="AJ976">
        <f t="shared" ca="1" si="658"/>
        <v>1</v>
      </c>
      <c r="AK976">
        <f t="shared" ca="1" si="651"/>
        <v>20964</v>
      </c>
      <c r="AL976">
        <f t="shared" ca="1" si="652"/>
        <v>431</v>
      </c>
      <c r="AM976" s="19">
        <f t="shared" ca="1" si="653"/>
        <v>355144</v>
      </c>
      <c r="AN976" t="str">
        <f ca="1">IF($C976=0,"",
VLOOKUP(MID($E976,1,1),TRANSF2,2,FALSE)
&amp; VLOOKUP(MID($E976,2,1),TRANSF2,2,FALSE)
&amp; VLOOKUP(MID($E976,3,1),TRANSF2,2,FALSE)
&amp; VLOOKUP(MID($E976,4,1),TRANSF2,2,FALSE)
&amp; VLOOKUP(MID($E976,5,1),TRANSF2,2,FALSE)
)</f>
        <v>APDAP</v>
      </c>
      <c r="AO976" t="str">
        <f t="shared" ca="1" si="659"/>
        <v>APDAP 984</v>
      </c>
      <c r="AP976" t="str">
        <f ca="1"/>
        <v>PGPHG 142</v>
      </c>
      <c r="AQ976" t="str" cm="1">
        <f t="array" aca="1" ref="AQ976:AR976" ca="1">IF($C976=0,"",_xlfn.TEXTSPLIT(AP976," "))</f>
        <v>PGPHG</v>
      </c>
      <c r="AR976" t="str">
        <f ca="1"/>
        <v>142</v>
      </c>
      <c r="AS976">
        <f t="shared" ca="1" si="660"/>
        <v>142</v>
      </c>
      <c r="AT976">
        <f ca="1"/>
        <v>964</v>
      </c>
      <c r="AU976" t="str">
        <f ca="1">IF($C976=0,"",
VLOOKUP(MID(AQ976,1,1),REVTRANS2,2,FALSE)
&amp; VLOOKUP(MID(AQ976,2,1),REVTRANS2,2,FALSE)
&amp; VLOOKUP(MID(AQ976,3,1),REVTRANS2,2,FALSE)
&amp; VLOOKUP(MID(AQ976,4,1),REVTRANS2,2,FALSE)
&amp; VLOOKUP(MID(AQ976,5,1),REVTRANS2,2,FALSE)
)</f>
        <v>A7A87</v>
      </c>
      <c r="AV976">
        <f t="shared" ca="1" si="636"/>
        <v>0</v>
      </c>
      <c r="AW976">
        <f t="shared" ca="1" si="640"/>
        <v>0</v>
      </c>
      <c r="AX976">
        <f t="shared" ca="1" si="640"/>
        <v>0</v>
      </c>
      <c r="AY976">
        <f t="shared" ca="1" si="640"/>
        <v>0</v>
      </c>
      <c r="AZ976">
        <f t="shared" ca="1" si="640"/>
        <v>0</v>
      </c>
      <c r="BA976">
        <f t="shared" ca="1" si="640"/>
        <v>0</v>
      </c>
      <c r="BB976">
        <f t="shared" ca="1" si="640"/>
        <v>2</v>
      </c>
      <c r="BC976">
        <f t="shared" ca="1" si="640"/>
        <v>1</v>
      </c>
      <c r="BD976">
        <f t="shared" ca="1" si="640"/>
        <v>0</v>
      </c>
      <c r="BE976">
        <f t="shared" ca="1" si="640"/>
        <v>0</v>
      </c>
      <c r="BF976">
        <f t="shared" ca="1" si="640"/>
        <v>0</v>
      </c>
      <c r="BG976">
        <f t="shared" ca="1" si="640"/>
        <v>0</v>
      </c>
      <c r="BH976">
        <f t="shared" ca="1" si="640"/>
        <v>2</v>
      </c>
      <c r="BI976" s="37">
        <f t="shared" ca="1" si="640"/>
        <v>0</v>
      </c>
      <c r="BJ976" t="b">
        <f t="shared" ca="1" si="661"/>
        <v>0</v>
      </c>
      <c r="BK976" t="b">
        <f t="shared" ca="1" si="662"/>
        <v>0</v>
      </c>
      <c r="BL976" t="b">
        <f t="shared" ca="1" si="663"/>
        <v>0</v>
      </c>
      <c r="BM976" t="b">
        <f t="shared" ca="1" si="664"/>
        <v>0</v>
      </c>
      <c r="BN976" t="b">
        <f t="shared" ca="1" si="665"/>
        <v>1</v>
      </c>
      <c r="BO976" t="b">
        <f t="shared" ca="1" si="666"/>
        <v>0</v>
      </c>
      <c r="BP976" t="b">
        <f t="shared" ca="1" si="667"/>
        <v>0</v>
      </c>
      <c r="BQ976">
        <f t="shared" ca="1" si="668"/>
        <v>1</v>
      </c>
      <c r="BR976">
        <f t="shared" ca="1" si="669"/>
        <v>30964</v>
      </c>
      <c r="BS976" cm="1">
        <f t="array" aca="1" ref="BS976" ca="1">IF($C976=0,"",RANK(BR976,OFFSET(KKK,0,0,LAST,1),-1))</f>
        <v>445</v>
      </c>
      <c r="BT976" s="19">
        <f t="shared" ca="1" si="670"/>
        <v>63190</v>
      </c>
    </row>
    <row r="977" spans="1:72">
      <c r="A977">
        <v>965</v>
      </c>
      <c r="C977" s="9" t="str">
        <f t="shared" ca="1" si="638"/>
        <v>JAQ86 737</v>
      </c>
      <c r="D977">
        <f t="shared" ca="1" si="641"/>
        <v>9</v>
      </c>
      <c r="E977" t="str">
        <f t="shared" ca="1" si="654"/>
        <v>JAQ86</v>
      </c>
      <c r="F977" t="str">
        <f t="shared" ca="1" si="642"/>
        <v>MPNHF</v>
      </c>
      <c r="G977" t="str">
        <f t="shared" ca="1" si="655"/>
        <v>MPNHF 737</v>
      </c>
      <c r="H977" t="str">
        <f ca="1"/>
        <v>PHLFL 180</v>
      </c>
      <c r="I977" t="str" cm="1">
        <f t="array" aca="1" ref="I977:J977" ca="1">IF($C977=0,"",_xlfn.TEXTSPLIT(H977," "))</f>
        <v>PHLFL</v>
      </c>
      <c r="J977" t="str">
        <f ca="1"/>
        <v>180</v>
      </c>
      <c r="K977">
        <f t="shared" ca="1" si="656"/>
        <v>180</v>
      </c>
      <c r="L977">
        <f ca="1"/>
        <v>965</v>
      </c>
      <c r="M977" t="str">
        <f t="shared" ca="1" si="643"/>
        <v>A8T6T</v>
      </c>
      <c r="N977">
        <f t="shared" ca="1" si="633"/>
        <v>0</v>
      </c>
      <c r="O977">
        <f t="shared" ref="O977:AA986" ca="1" si="671">IF($C977=0,"",(LEN($M977)-LEN(SUBSTITUTE($M977,O$11,""))))</f>
        <v>0</v>
      </c>
      <c r="P977">
        <f t="shared" ca="1" si="671"/>
        <v>0</v>
      </c>
      <c r="Q977">
        <f t="shared" ca="1" si="671"/>
        <v>0</v>
      </c>
      <c r="R977">
        <f t="shared" ca="1" si="671"/>
        <v>0</v>
      </c>
      <c r="S977">
        <f t="shared" ca="1" si="671"/>
        <v>1</v>
      </c>
      <c r="T977">
        <f t="shared" ca="1" si="671"/>
        <v>0</v>
      </c>
      <c r="U977">
        <f t="shared" ca="1" si="671"/>
        <v>1</v>
      </c>
      <c r="V977">
        <f t="shared" ca="1" si="671"/>
        <v>0</v>
      </c>
      <c r="W977">
        <f t="shared" ca="1" si="671"/>
        <v>2</v>
      </c>
      <c r="X977">
        <f t="shared" ca="1" si="671"/>
        <v>0</v>
      </c>
      <c r="Y977">
        <f t="shared" ca="1" si="671"/>
        <v>0</v>
      </c>
      <c r="Z977">
        <f t="shared" ca="1" si="671"/>
        <v>0</v>
      </c>
      <c r="AA977">
        <f t="shared" ca="1" si="671"/>
        <v>1</v>
      </c>
      <c r="AB977">
        <f t="shared" ca="1" si="657"/>
        <v>5</v>
      </c>
      <c r="AC977" t="b">
        <f t="shared" ca="1" si="644"/>
        <v>0</v>
      </c>
      <c r="AD977" t="b">
        <f t="shared" ca="1" si="645"/>
        <v>0</v>
      </c>
      <c r="AE977" t="b">
        <f t="shared" ca="1" si="646"/>
        <v>0</v>
      </c>
      <c r="AF977" t="b">
        <f t="shared" ca="1" si="647"/>
        <v>0</v>
      </c>
      <c r="AG977" t="b">
        <f t="shared" ca="1" si="648"/>
        <v>0</v>
      </c>
      <c r="AH977" t="b">
        <f t="shared" ca="1" si="649"/>
        <v>1</v>
      </c>
      <c r="AI977" t="b">
        <f t="shared" ca="1" si="650"/>
        <v>0</v>
      </c>
      <c r="AJ977">
        <f t="shared" ca="1" si="658"/>
        <v>1</v>
      </c>
      <c r="AK977">
        <f t="shared" ca="1" si="651"/>
        <v>20965</v>
      </c>
      <c r="AL977">
        <f t="shared" ca="1" si="652"/>
        <v>432</v>
      </c>
      <c r="AM977" s="19">
        <f t="shared" ca="1" si="653"/>
        <v>77760</v>
      </c>
      <c r="AN977" t="str">
        <f ca="1">IF($C977=0,"",
VLOOKUP(MID($E977,1,1),TRANSF2,2,FALSE)
&amp; VLOOKUP(MID($E977,2,1),TRANSF2,2,FALSE)
&amp; VLOOKUP(MID($E977,3,1),TRANSF2,2,FALSE)
&amp; VLOOKUP(MID($E977,4,1),TRANSF2,2,FALSE)
&amp; VLOOKUP(MID($E977,5,1),TRANSF2,2,FALSE)
)</f>
        <v>APNHF</v>
      </c>
      <c r="AO977" t="str">
        <f t="shared" ca="1" si="659"/>
        <v>APNHF 737</v>
      </c>
      <c r="AP977" t="str">
        <f ca="1"/>
        <v>PHHHP 987</v>
      </c>
      <c r="AQ977" t="str" cm="1">
        <f t="array" aca="1" ref="AQ977:AR977" ca="1">IF($C977=0,"",_xlfn.TEXTSPLIT(AP977," "))</f>
        <v>PHHHP</v>
      </c>
      <c r="AR977" t="str">
        <f ca="1"/>
        <v>987</v>
      </c>
      <c r="AS977">
        <f t="shared" ca="1" si="660"/>
        <v>987</v>
      </c>
      <c r="AT977">
        <f ca="1"/>
        <v>965</v>
      </c>
      <c r="AU977" t="str">
        <f ca="1">IF($C977=0,"",
VLOOKUP(MID(AQ977,1,1),REVTRANS2,2,FALSE)
&amp; VLOOKUP(MID(AQ977,2,1),REVTRANS2,2,FALSE)
&amp; VLOOKUP(MID(AQ977,3,1),REVTRANS2,2,FALSE)
&amp; VLOOKUP(MID(AQ977,4,1),REVTRANS2,2,FALSE)
&amp; VLOOKUP(MID(AQ977,5,1),REVTRANS2,2,FALSE)
)</f>
        <v>A888A</v>
      </c>
      <c r="AV977">
        <f t="shared" ca="1" si="636"/>
        <v>0</v>
      </c>
      <c r="AW977">
        <f t="shared" ca="1" si="640"/>
        <v>0</v>
      </c>
      <c r="AX977">
        <f t="shared" ca="1" si="640"/>
        <v>0</v>
      </c>
      <c r="AY977">
        <f t="shared" ca="1" si="640"/>
        <v>0</v>
      </c>
      <c r="AZ977">
        <f t="shared" ca="1" si="640"/>
        <v>0</v>
      </c>
      <c r="BA977">
        <f t="shared" ca="1" si="640"/>
        <v>0</v>
      </c>
      <c r="BB977">
        <f t="shared" ca="1" si="640"/>
        <v>0</v>
      </c>
      <c r="BC977">
        <f t="shared" ca="1" si="640"/>
        <v>3</v>
      </c>
      <c r="BD977">
        <f t="shared" ca="1" si="640"/>
        <v>0</v>
      </c>
      <c r="BE977">
        <f t="shared" ca="1" si="640"/>
        <v>0</v>
      </c>
      <c r="BF977">
        <f t="shared" ca="1" si="640"/>
        <v>0</v>
      </c>
      <c r="BG977">
        <f t="shared" ca="1" si="640"/>
        <v>0</v>
      </c>
      <c r="BH977">
        <f t="shared" ca="1" si="640"/>
        <v>2</v>
      </c>
      <c r="BI977" s="37">
        <f t="shared" ca="1" si="640"/>
        <v>0</v>
      </c>
      <c r="BJ977" t="b">
        <f t="shared" ca="1" si="661"/>
        <v>0</v>
      </c>
      <c r="BK977" t="b">
        <f t="shared" ca="1" si="662"/>
        <v>0</v>
      </c>
      <c r="BL977" t="b">
        <f t="shared" ca="1" si="663"/>
        <v>1</v>
      </c>
      <c r="BM977" t="b">
        <f t="shared" ca="1" si="664"/>
        <v>0</v>
      </c>
      <c r="BN977" t="b">
        <f t="shared" ca="1" si="665"/>
        <v>0</v>
      </c>
      <c r="BO977" t="b">
        <f t="shared" ca="1" si="666"/>
        <v>0</v>
      </c>
      <c r="BP977" t="b">
        <f t="shared" ca="1" si="667"/>
        <v>0</v>
      </c>
      <c r="BQ977">
        <f t="shared" ca="1" si="668"/>
        <v>1</v>
      </c>
      <c r="BR977">
        <f t="shared" ca="1" si="669"/>
        <v>50965</v>
      </c>
      <c r="BS977" cm="1">
        <f t="array" aca="1" ref="BS977" ca="1">IF($C977=0,"",RANK(BR977,OFFSET(KKK,0,0,LAST,1),-1))</f>
        <v>801</v>
      </c>
      <c r="BT977" s="19">
        <f t="shared" ca="1" si="670"/>
        <v>790587</v>
      </c>
    </row>
    <row r="978" spans="1:72">
      <c r="A978">
        <v>966</v>
      </c>
      <c r="C978" s="9" t="str">
        <f t="shared" ca="1" si="638"/>
        <v>9T589 306</v>
      </c>
      <c r="D978">
        <f t="shared" ca="1" si="641"/>
        <v>9</v>
      </c>
      <c r="E978" t="str">
        <f t="shared" ca="1" si="654"/>
        <v>9T589</v>
      </c>
      <c r="F978" t="str">
        <f t="shared" ca="1" si="642"/>
        <v>ILEHI</v>
      </c>
      <c r="G978" t="str">
        <f t="shared" ca="1" si="655"/>
        <v>ILEHI 306</v>
      </c>
      <c r="H978" t="str">
        <f ca="1"/>
        <v>PHPHP 204</v>
      </c>
      <c r="I978" t="str" cm="1">
        <f t="array" aca="1" ref="I978:J978" ca="1">IF($C978=0,"",_xlfn.TEXTSPLIT(H978," "))</f>
        <v>PHPHP</v>
      </c>
      <c r="J978" t="str">
        <f ca="1"/>
        <v>204</v>
      </c>
      <c r="K978">
        <f t="shared" ca="1" si="656"/>
        <v>204</v>
      </c>
      <c r="L978">
        <f ca="1"/>
        <v>966</v>
      </c>
      <c r="M978" t="str">
        <f t="shared" ca="1" si="643"/>
        <v>A8A8A</v>
      </c>
      <c r="N978">
        <f t="shared" ca="1" si="633"/>
        <v>0</v>
      </c>
      <c r="O978">
        <f t="shared" ca="1" si="671"/>
        <v>0</v>
      </c>
      <c r="P978">
        <f t="shared" ca="1" si="671"/>
        <v>0</v>
      </c>
      <c r="Q978">
        <f t="shared" ca="1" si="671"/>
        <v>0</v>
      </c>
      <c r="R978">
        <f t="shared" ca="1" si="671"/>
        <v>0</v>
      </c>
      <c r="S978">
        <f t="shared" ca="1" si="671"/>
        <v>0</v>
      </c>
      <c r="T978">
        <f t="shared" ca="1" si="671"/>
        <v>0</v>
      </c>
      <c r="U978">
        <f t="shared" ca="1" si="671"/>
        <v>2</v>
      </c>
      <c r="V978">
        <f t="shared" ca="1" si="671"/>
        <v>0</v>
      </c>
      <c r="W978">
        <f t="shared" ca="1" si="671"/>
        <v>0</v>
      </c>
      <c r="X978">
        <f t="shared" ca="1" si="671"/>
        <v>0</v>
      </c>
      <c r="Y978">
        <f t="shared" ca="1" si="671"/>
        <v>0</v>
      </c>
      <c r="Z978">
        <f t="shared" ca="1" si="671"/>
        <v>0</v>
      </c>
      <c r="AA978">
        <f t="shared" ca="1" si="671"/>
        <v>3</v>
      </c>
      <c r="AB978">
        <f t="shared" ca="1" si="657"/>
        <v>5</v>
      </c>
      <c r="AC978" t="b">
        <f t="shared" ca="1" si="644"/>
        <v>0</v>
      </c>
      <c r="AD978" t="b">
        <f t="shared" ca="1" si="645"/>
        <v>0</v>
      </c>
      <c r="AE978" t="b">
        <f t="shared" ca="1" si="646"/>
        <v>1</v>
      </c>
      <c r="AF978" t="b">
        <f t="shared" ca="1" si="647"/>
        <v>0</v>
      </c>
      <c r="AG978" t="b">
        <f t="shared" ca="1" si="648"/>
        <v>0</v>
      </c>
      <c r="AH978" t="b">
        <f t="shared" ca="1" si="649"/>
        <v>0</v>
      </c>
      <c r="AI978" t="b">
        <f t="shared" ca="1" si="650"/>
        <v>0</v>
      </c>
      <c r="AJ978">
        <f t="shared" ca="1" si="658"/>
        <v>1</v>
      </c>
      <c r="AK978">
        <f t="shared" ca="1" si="651"/>
        <v>50966</v>
      </c>
      <c r="AL978">
        <f t="shared" ca="1" si="652"/>
        <v>898</v>
      </c>
      <c r="AM978" s="19">
        <f t="shared" ca="1" si="653"/>
        <v>183192</v>
      </c>
      <c r="AN978" t="str">
        <f ca="1">IF($C978=0,"",
VLOOKUP(MID($E978,1,1),TRANSF2,2,FALSE)
&amp; VLOOKUP(MID($E978,2,1),TRANSF2,2,FALSE)
&amp; VLOOKUP(MID($E978,3,1),TRANSF2,2,FALSE)
&amp; VLOOKUP(MID($E978,4,1),TRANSF2,2,FALSE)
&amp; VLOOKUP(MID($E978,5,1),TRANSF2,2,FALSE)
)</f>
        <v>ILEHI</v>
      </c>
      <c r="AO978" t="str">
        <f t="shared" ca="1" si="659"/>
        <v>ILEHI 306</v>
      </c>
      <c r="AP978" t="str">
        <f ca="1"/>
        <v>PHLEE 824</v>
      </c>
      <c r="AQ978" t="str" cm="1">
        <f t="array" aca="1" ref="AQ978:AR978" ca="1">IF($C978=0,"",_xlfn.TEXTSPLIT(AP978," "))</f>
        <v>PHLEE</v>
      </c>
      <c r="AR978" t="str">
        <f ca="1"/>
        <v>824</v>
      </c>
      <c r="AS978">
        <f t="shared" ca="1" si="660"/>
        <v>824</v>
      </c>
      <c r="AT978">
        <f ca="1"/>
        <v>966</v>
      </c>
      <c r="AU978" t="str">
        <f ca="1">IF($C978=0,"",
VLOOKUP(MID(AQ978,1,1),REVTRANS2,2,FALSE)
&amp; VLOOKUP(MID(AQ978,2,1),REVTRANS2,2,FALSE)
&amp; VLOOKUP(MID(AQ978,3,1),REVTRANS2,2,FALSE)
&amp; VLOOKUP(MID(AQ978,4,1),REVTRANS2,2,FALSE)
&amp; VLOOKUP(MID(AQ978,5,1),REVTRANS2,2,FALSE)
)</f>
        <v>A8T55</v>
      </c>
      <c r="AV978">
        <f t="shared" ca="1" si="636"/>
        <v>0</v>
      </c>
      <c r="AW978">
        <f t="shared" ca="1" si="640"/>
        <v>0</v>
      </c>
      <c r="AX978">
        <f t="shared" ca="1" si="640"/>
        <v>0</v>
      </c>
      <c r="AY978">
        <f t="shared" ca="1" si="640"/>
        <v>0</v>
      </c>
      <c r="AZ978">
        <f t="shared" ca="1" si="640"/>
        <v>2</v>
      </c>
      <c r="BA978">
        <f t="shared" ca="1" si="640"/>
        <v>0</v>
      </c>
      <c r="BB978">
        <f t="shared" ca="1" si="640"/>
        <v>0</v>
      </c>
      <c r="BC978">
        <f t="shared" ca="1" si="640"/>
        <v>1</v>
      </c>
      <c r="BD978">
        <f t="shared" ca="1" si="640"/>
        <v>0</v>
      </c>
      <c r="BE978">
        <f t="shared" ca="1" si="640"/>
        <v>1</v>
      </c>
      <c r="BF978">
        <f t="shared" ca="1" si="640"/>
        <v>0</v>
      </c>
      <c r="BG978">
        <f t="shared" ca="1" si="640"/>
        <v>0</v>
      </c>
      <c r="BH978">
        <f t="shared" ca="1" si="640"/>
        <v>1</v>
      </c>
      <c r="BI978" s="37">
        <f t="shared" ca="1" si="640"/>
        <v>0</v>
      </c>
      <c r="BJ978" t="b">
        <f t="shared" ca="1" si="661"/>
        <v>0</v>
      </c>
      <c r="BK978" t="b">
        <f t="shared" ca="1" si="662"/>
        <v>0</v>
      </c>
      <c r="BL978" t="b">
        <f t="shared" ca="1" si="663"/>
        <v>0</v>
      </c>
      <c r="BM978" t="b">
        <f t="shared" ca="1" si="664"/>
        <v>0</v>
      </c>
      <c r="BN978" t="b">
        <f t="shared" ca="1" si="665"/>
        <v>0</v>
      </c>
      <c r="BO978" t="b">
        <f t="shared" ca="1" si="666"/>
        <v>1</v>
      </c>
      <c r="BP978" t="b">
        <f t="shared" ca="1" si="667"/>
        <v>0</v>
      </c>
      <c r="BQ978">
        <f t="shared" ca="1" si="668"/>
        <v>1</v>
      </c>
      <c r="BR978">
        <f t="shared" ca="1" si="669"/>
        <v>20966</v>
      </c>
      <c r="BS978" cm="1">
        <f t="array" aca="1" ref="BS978" ca="1">IF($C978=0,"",RANK(BR978,OFFSET(KKK,0,0,LAST,1),-1))</f>
        <v>320</v>
      </c>
      <c r="BT978" s="19">
        <f t="shared" ca="1" si="670"/>
        <v>263680</v>
      </c>
    </row>
    <row r="979" spans="1:72">
      <c r="A979">
        <v>967</v>
      </c>
      <c r="C979" s="9" t="str">
        <f t="shared" ca="1" si="638"/>
        <v>KJQQQ 424</v>
      </c>
      <c r="D979">
        <f t="shared" ca="1" si="641"/>
        <v>9</v>
      </c>
      <c r="E979" t="str">
        <f t="shared" ca="1" si="654"/>
        <v>KJQQQ</v>
      </c>
      <c r="F979" t="str">
        <f t="shared" ca="1" si="642"/>
        <v>OMNNN</v>
      </c>
      <c r="G979" t="str">
        <f t="shared" ca="1" si="655"/>
        <v>OMNNN 424</v>
      </c>
      <c r="H979" t="str">
        <f ca="1"/>
        <v>PHPPP 339</v>
      </c>
      <c r="I979" t="str" cm="1">
        <f t="array" aca="1" ref="I979:J979" ca="1">IF($C979=0,"",_xlfn.TEXTSPLIT(H979," "))</f>
        <v>PHPPP</v>
      </c>
      <c r="J979" t="str">
        <f ca="1"/>
        <v>339</v>
      </c>
      <c r="K979">
        <f t="shared" ca="1" si="656"/>
        <v>339</v>
      </c>
      <c r="L979">
        <f ca="1"/>
        <v>967</v>
      </c>
      <c r="M979" t="str">
        <f t="shared" ca="1" si="643"/>
        <v>A8AAA</v>
      </c>
      <c r="N979">
        <f t="shared" ca="1" si="633"/>
        <v>0</v>
      </c>
      <c r="O979">
        <f t="shared" ca="1" si="671"/>
        <v>0</v>
      </c>
      <c r="P979">
        <f t="shared" ca="1" si="671"/>
        <v>0</v>
      </c>
      <c r="Q979">
        <f t="shared" ca="1" si="671"/>
        <v>0</v>
      </c>
      <c r="R979">
        <f t="shared" ca="1" si="671"/>
        <v>0</v>
      </c>
      <c r="S979">
        <f t="shared" ca="1" si="671"/>
        <v>0</v>
      </c>
      <c r="T979">
        <f t="shared" ca="1" si="671"/>
        <v>0</v>
      </c>
      <c r="U979">
        <f t="shared" ca="1" si="671"/>
        <v>1</v>
      </c>
      <c r="V979">
        <f t="shared" ca="1" si="671"/>
        <v>0</v>
      </c>
      <c r="W979">
        <f t="shared" ca="1" si="671"/>
        <v>0</v>
      </c>
      <c r="X979">
        <f t="shared" ca="1" si="671"/>
        <v>0</v>
      </c>
      <c r="Y979">
        <f t="shared" ca="1" si="671"/>
        <v>0</v>
      </c>
      <c r="Z979">
        <f t="shared" ca="1" si="671"/>
        <v>0</v>
      </c>
      <c r="AA979">
        <f t="shared" ca="1" si="671"/>
        <v>4</v>
      </c>
      <c r="AB979">
        <f t="shared" ca="1" si="657"/>
        <v>5</v>
      </c>
      <c r="AC979" t="b">
        <f t="shared" ca="1" si="644"/>
        <v>0</v>
      </c>
      <c r="AD979" t="b">
        <f t="shared" ca="1" si="645"/>
        <v>1</v>
      </c>
      <c r="AE979" t="b">
        <f t="shared" ca="1" si="646"/>
        <v>0</v>
      </c>
      <c r="AF979" t="b">
        <f t="shared" ca="1" si="647"/>
        <v>0</v>
      </c>
      <c r="AG979" t="b">
        <f t="shared" ca="1" si="648"/>
        <v>0</v>
      </c>
      <c r="AH979" t="b">
        <f t="shared" ca="1" si="649"/>
        <v>0</v>
      </c>
      <c r="AI979" t="b">
        <f t="shared" ca="1" si="650"/>
        <v>0</v>
      </c>
      <c r="AJ979">
        <f t="shared" ca="1" si="658"/>
        <v>1</v>
      </c>
      <c r="AK979">
        <f t="shared" ca="1" si="651"/>
        <v>60967</v>
      </c>
      <c r="AL979">
        <f t="shared" ca="1" si="652"/>
        <v>995</v>
      </c>
      <c r="AM979" s="19">
        <f t="shared" ca="1" si="653"/>
        <v>337305</v>
      </c>
      <c r="AN979" t="str">
        <f ca="1">IF($C979=0,"",
VLOOKUP(MID($E979,1,1),TRANSF2,2,FALSE)
&amp; VLOOKUP(MID($E979,2,1),TRANSF2,2,FALSE)
&amp; VLOOKUP(MID($E979,3,1),TRANSF2,2,FALSE)
&amp; VLOOKUP(MID($E979,4,1),TRANSF2,2,FALSE)
&amp; VLOOKUP(MID($E979,5,1),TRANSF2,2,FALSE)
)</f>
        <v>OANNN</v>
      </c>
      <c r="AO979" t="str">
        <f t="shared" ca="1" si="659"/>
        <v>OANNN 424</v>
      </c>
      <c r="AP979" t="str">
        <f ca="1"/>
        <v>PHLFL 180</v>
      </c>
      <c r="AQ979" t="str" cm="1">
        <f t="array" aca="1" ref="AQ979:AR979" ca="1">IF($C979=0,"",_xlfn.TEXTSPLIT(AP979," "))</f>
        <v>PHLFL</v>
      </c>
      <c r="AR979" t="str">
        <f ca="1"/>
        <v>180</v>
      </c>
      <c r="AS979">
        <f t="shared" ca="1" si="660"/>
        <v>180</v>
      </c>
      <c r="AT979">
        <f ca="1"/>
        <v>967</v>
      </c>
      <c r="AU979" t="str">
        <f ca="1">IF($C979=0,"",
VLOOKUP(MID(AQ979,1,1),REVTRANS2,2,FALSE)
&amp; VLOOKUP(MID(AQ979,2,1),REVTRANS2,2,FALSE)
&amp; VLOOKUP(MID(AQ979,3,1),REVTRANS2,2,FALSE)
&amp; VLOOKUP(MID(AQ979,4,1),REVTRANS2,2,FALSE)
&amp; VLOOKUP(MID(AQ979,5,1),REVTRANS2,2,FALSE)
)</f>
        <v>A8T6T</v>
      </c>
      <c r="AV979">
        <f t="shared" ca="1" si="636"/>
        <v>0</v>
      </c>
      <c r="AW979">
        <f t="shared" ca="1" si="640"/>
        <v>0</v>
      </c>
      <c r="AX979">
        <f t="shared" ca="1" si="640"/>
        <v>0</v>
      </c>
      <c r="AY979">
        <f t="shared" ca="1" si="640"/>
        <v>0</v>
      </c>
      <c r="AZ979">
        <f t="shared" ca="1" si="640"/>
        <v>0</v>
      </c>
      <c r="BA979">
        <f t="shared" ca="1" si="640"/>
        <v>1</v>
      </c>
      <c r="BB979">
        <f t="shared" ca="1" si="640"/>
        <v>0</v>
      </c>
      <c r="BC979">
        <f t="shared" ca="1" si="640"/>
        <v>1</v>
      </c>
      <c r="BD979">
        <f t="shared" ca="1" si="640"/>
        <v>0</v>
      </c>
      <c r="BE979">
        <f t="shared" ca="1" si="640"/>
        <v>2</v>
      </c>
      <c r="BF979">
        <f t="shared" ca="1" si="640"/>
        <v>0</v>
      </c>
      <c r="BG979">
        <f t="shared" ca="1" si="640"/>
        <v>0</v>
      </c>
      <c r="BH979">
        <f t="shared" ca="1" si="640"/>
        <v>1</v>
      </c>
      <c r="BI979" s="37">
        <f t="shared" ca="1" si="640"/>
        <v>0</v>
      </c>
      <c r="BJ979" t="b">
        <f t="shared" ca="1" si="661"/>
        <v>0</v>
      </c>
      <c r="BK979" t="b">
        <f t="shared" ca="1" si="662"/>
        <v>0</v>
      </c>
      <c r="BL979" t="b">
        <f t="shared" ca="1" si="663"/>
        <v>0</v>
      </c>
      <c r="BM979" t="b">
        <f t="shared" ca="1" si="664"/>
        <v>0</v>
      </c>
      <c r="BN979" t="b">
        <f t="shared" ca="1" si="665"/>
        <v>0</v>
      </c>
      <c r="BO979" t="b">
        <f t="shared" ca="1" si="666"/>
        <v>1</v>
      </c>
      <c r="BP979" t="b">
        <f t="shared" ca="1" si="667"/>
        <v>0</v>
      </c>
      <c r="BQ979">
        <f t="shared" ca="1" si="668"/>
        <v>1</v>
      </c>
      <c r="BR979">
        <f t="shared" ca="1" si="669"/>
        <v>20967</v>
      </c>
      <c r="BS979" cm="1">
        <f t="array" aca="1" ref="BS979" ca="1">IF($C979=0,"",RANK(BR979,OFFSET(KKK,0,0,LAST,1),-1))</f>
        <v>321</v>
      </c>
      <c r="BT979" s="19">
        <f t="shared" ca="1" si="670"/>
        <v>57780</v>
      </c>
    </row>
    <row r="980" spans="1:72">
      <c r="A980">
        <v>968</v>
      </c>
      <c r="C980" s="9" t="str">
        <f t="shared" ca="1" si="638"/>
        <v>JJKTK 964</v>
      </c>
      <c r="D980">
        <f t="shared" ca="1" si="641"/>
        <v>9</v>
      </c>
      <c r="E980" t="str">
        <f t="shared" ca="1" si="654"/>
        <v>JJKTK</v>
      </c>
      <c r="F980" t="str">
        <f t="shared" ca="1" si="642"/>
        <v>MMOLO</v>
      </c>
      <c r="G980" t="str">
        <f t="shared" ca="1" si="655"/>
        <v>MMOLO 964</v>
      </c>
      <c r="H980" t="str">
        <f ca="1"/>
        <v>PIFCG 815</v>
      </c>
      <c r="I980" t="str" cm="1">
        <f t="array" aca="1" ref="I980:J980" ca="1">IF($C980=0,"",_xlfn.TEXTSPLIT(H980," "))</f>
        <v>PIFCG</v>
      </c>
      <c r="J980" t="str">
        <f ca="1"/>
        <v>815</v>
      </c>
      <c r="K980">
        <f t="shared" ca="1" si="656"/>
        <v>815</v>
      </c>
      <c r="L980">
        <f ca="1"/>
        <v>968</v>
      </c>
      <c r="M980" t="str">
        <f t="shared" ca="1" si="643"/>
        <v>A9637</v>
      </c>
      <c r="N980">
        <f t="shared" ca="1" si="633"/>
        <v>0</v>
      </c>
      <c r="O980">
        <f t="shared" ca="1" si="671"/>
        <v>0</v>
      </c>
      <c r="P980">
        <f t="shared" ca="1" si="671"/>
        <v>1</v>
      </c>
      <c r="Q980">
        <f t="shared" ca="1" si="671"/>
        <v>0</v>
      </c>
      <c r="R980">
        <f t="shared" ca="1" si="671"/>
        <v>0</v>
      </c>
      <c r="S980">
        <f t="shared" ca="1" si="671"/>
        <v>1</v>
      </c>
      <c r="T980">
        <f t="shared" ca="1" si="671"/>
        <v>1</v>
      </c>
      <c r="U980">
        <f t="shared" ca="1" si="671"/>
        <v>0</v>
      </c>
      <c r="V980">
        <f t="shared" ca="1" si="671"/>
        <v>1</v>
      </c>
      <c r="W980">
        <f t="shared" ca="1" si="671"/>
        <v>0</v>
      </c>
      <c r="X980">
        <f t="shared" ca="1" si="671"/>
        <v>0</v>
      </c>
      <c r="Y980">
        <f t="shared" ca="1" si="671"/>
        <v>0</v>
      </c>
      <c r="Z980">
        <f t="shared" ca="1" si="671"/>
        <v>0</v>
      </c>
      <c r="AA980">
        <f t="shared" ca="1" si="671"/>
        <v>1</v>
      </c>
      <c r="AB980">
        <f t="shared" ca="1" si="657"/>
        <v>5</v>
      </c>
      <c r="AC980" t="b">
        <f t="shared" ca="1" si="644"/>
        <v>0</v>
      </c>
      <c r="AD980" t="b">
        <f t="shared" ca="1" si="645"/>
        <v>0</v>
      </c>
      <c r="AE980" t="b">
        <f t="shared" ca="1" si="646"/>
        <v>0</v>
      </c>
      <c r="AF980" t="b">
        <f t="shared" ca="1" si="647"/>
        <v>0</v>
      </c>
      <c r="AG980" t="b">
        <f t="shared" ca="1" si="648"/>
        <v>0</v>
      </c>
      <c r="AH980" t="b">
        <f t="shared" ca="1" si="649"/>
        <v>0</v>
      </c>
      <c r="AI980" t="b">
        <f t="shared" ca="1" si="650"/>
        <v>1</v>
      </c>
      <c r="AJ980">
        <f t="shared" ca="1" si="658"/>
        <v>1</v>
      </c>
      <c r="AK980">
        <f t="shared" ca="1" si="651"/>
        <v>10968</v>
      </c>
      <c r="AL980">
        <f t="shared" ca="1" si="652"/>
        <v>187</v>
      </c>
      <c r="AM980" s="19">
        <f t="shared" ca="1" si="653"/>
        <v>152405</v>
      </c>
      <c r="AN980" t="str">
        <f ca="1">IF($C980=0,"",
VLOOKUP(MID($E980,1,1),TRANSF2,2,FALSE)
&amp; VLOOKUP(MID($E980,2,1),TRANSF2,2,FALSE)
&amp; VLOOKUP(MID($E980,3,1),TRANSF2,2,FALSE)
&amp; VLOOKUP(MID($E980,4,1),TRANSF2,2,FALSE)
&amp; VLOOKUP(MID($E980,5,1),TRANSF2,2,FALSE)
)</f>
        <v>AAOLO</v>
      </c>
      <c r="AO980" t="str">
        <f t="shared" ca="1" si="659"/>
        <v>AAOLO 964</v>
      </c>
      <c r="AP980" t="str">
        <f ca="1"/>
        <v>PHPHP 204</v>
      </c>
      <c r="AQ980" t="str" cm="1">
        <f t="array" aca="1" ref="AQ980:AR980" ca="1">IF($C980=0,"",_xlfn.TEXTSPLIT(AP980," "))</f>
        <v>PHPHP</v>
      </c>
      <c r="AR980" t="str">
        <f ca="1"/>
        <v>204</v>
      </c>
      <c r="AS980">
        <f t="shared" ca="1" si="660"/>
        <v>204</v>
      </c>
      <c r="AT980">
        <f ca="1"/>
        <v>968</v>
      </c>
      <c r="AU980" t="str">
        <f ca="1">IF($C980=0,"",
VLOOKUP(MID(AQ980,1,1),REVTRANS2,2,FALSE)
&amp; VLOOKUP(MID(AQ980,2,1),REVTRANS2,2,FALSE)
&amp; VLOOKUP(MID(AQ980,3,1),REVTRANS2,2,FALSE)
&amp; VLOOKUP(MID(AQ980,4,1),REVTRANS2,2,FALSE)
&amp; VLOOKUP(MID(AQ980,5,1),REVTRANS2,2,FALSE)
)</f>
        <v>A8A8A</v>
      </c>
      <c r="AV980">
        <f t="shared" ca="1" si="636"/>
        <v>0</v>
      </c>
      <c r="AW980">
        <f t="shared" ca="1" si="640"/>
        <v>0</v>
      </c>
      <c r="AX980">
        <f t="shared" ca="1" si="640"/>
        <v>0</v>
      </c>
      <c r="AY980">
        <f t="shared" ca="1" si="640"/>
        <v>0</v>
      </c>
      <c r="AZ980">
        <f t="shared" ca="1" si="640"/>
        <v>0</v>
      </c>
      <c r="BA980">
        <f t="shared" ca="1" si="640"/>
        <v>0</v>
      </c>
      <c r="BB980">
        <f t="shared" ca="1" si="640"/>
        <v>0</v>
      </c>
      <c r="BC980">
        <f t="shared" ca="1" si="640"/>
        <v>2</v>
      </c>
      <c r="BD980">
        <f t="shared" ca="1" si="640"/>
        <v>0</v>
      </c>
      <c r="BE980">
        <f t="shared" ca="1" si="640"/>
        <v>0</v>
      </c>
      <c r="BF980">
        <f t="shared" ca="1" si="640"/>
        <v>0</v>
      </c>
      <c r="BG980">
        <f t="shared" ca="1" si="640"/>
        <v>0</v>
      </c>
      <c r="BH980">
        <f t="shared" ca="1" si="640"/>
        <v>3</v>
      </c>
      <c r="BI980" s="37">
        <f t="shared" ca="1" si="640"/>
        <v>0</v>
      </c>
      <c r="BJ980" t="b">
        <f t="shared" ca="1" si="661"/>
        <v>0</v>
      </c>
      <c r="BK980" t="b">
        <f t="shared" ca="1" si="662"/>
        <v>0</v>
      </c>
      <c r="BL980" t="b">
        <f t="shared" ca="1" si="663"/>
        <v>1</v>
      </c>
      <c r="BM980" t="b">
        <f t="shared" ca="1" si="664"/>
        <v>0</v>
      </c>
      <c r="BN980" t="b">
        <f t="shared" ca="1" si="665"/>
        <v>0</v>
      </c>
      <c r="BO980" t="b">
        <f t="shared" ca="1" si="666"/>
        <v>0</v>
      </c>
      <c r="BP980" t="b">
        <f t="shared" ca="1" si="667"/>
        <v>0</v>
      </c>
      <c r="BQ980">
        <f t="shared" ca="1" si="668"/>
        <v>1</v>
      </c>
      <c r="BR980">
        <f t="shared" ca="1" si="669"/>
        <v>50968</v>
      </c>
      <c r="BS980" cm="1">
        <f t="array" aca="1" ref="BS980" ca="1">IF($C980=0,"",RANK(BR980,OFFSET(KKK,0,0,LAST,1),-1))</f>
        <v>802</v>
      </c>
      <c r="BT980" s="19">
        <f t="shared" ca="1" si="670"/>
        <v>163608</v>
      </c>
    </row>
    <row r="981" spans="1:72">
      <c r="A981">
        <v>969</v>
      </c>
      <c r="C981" s="9" t="str">
        <f t="shared" ca="1" si="638"/>
        <v>QTJTQ 783</v>
      </c>
      <c r="D981">
        <f t="shared" ca="1" si="641"/>
        <v>9</v>
      </c>
      <c r="E981" t="str">
        <f t="shared" ca="1" si="654"/>
        <v>QTJTQ</v>
      </c>
      <c r="F981" t="str">
        <f t="shared" ca="1" si="642"/>
        <v>NLMLN</v>
      </c>
      <c r="G981" t="str">
        <f t="shared" ca="1" si="655"/>
        <v>NLMLN 783</v>
      </c>
      <c r="H981" t="str">
        <f ca="1"/>
        <v>PIGII 95</v>
      </c>
      <c r="I981" t="str" cm="1">
        <f t="array" aca="1" ref="I981:J981" ca="1">IF($C981=0,"",_xlfn.TEXTSPLIT(H981," "))</f>
        <v>PIGII</v>
      </c>
      <c r="J981" t="str">
        <f ca="1"/>
        <v>95</v>
      </c>
      <c r="K981">
        <f t="shared" ca="1" si="656"/>
        <v>95</v>
      </c>
      <c r="L981">
        <f ca="1"/>
        <v>969</v>
      </c>
      <c r="M981" t="str">
        <f t="shared" ca="1" si="643"/>
        <v>A9799</v>
      </c>
      <c r="N981">
        <f t="shared" ca="1" si="633"/>
        <v>0</v>
      </c>
      <c r="O981">
        <f t="shared" ca="1" si="671"/>
        <v>0</v>
      </c>
      <c r="P981">
        <f t="shared" ca="1" si="671"/>
        <v>0</v>
      </c>
      <c r="Q981">
        <f t="shared" ca="1" si="671"/>
        <v>0</v>
      </c>
      <c r="R981">
        <f t="shared" ca="1" si="671"/>
        <v>0</v>
      </c>
      <c r="S981">
        <f t="shared" ca="1" si="671"/>
        <v>0</v>
      </c>
      <c r="T981">
        <f t="shared" ca="1" si="671"/>
        <v>1</v>
      </c>
      <c r="U981">
        <f t="shared" ca="1" si="671"/>
        <v>0</v>
      </c>
      <c r="V981">
        <f t="shared" ca="1" si="671"/>
        <v>3</v>
      </c>
      <c r="W981">
        <f t="shared" ca="1" si="671"/>
        <v>0</v>
      </c>
      <c r="X981">
        <f t="shared" ca="1" si="671"/>
        <v>0</v>
      </c>
      <c r="Y981">
        <f t="shared" ca="1" si="671"/>
        <v>0</v>
      </c>
      <c r="Z981">
        <f t="shared" ca="1" si="671"/>
        <v>0</v>
      </c>
      <c r="AA981">
        <f t="shared" ca="1" si="671"/>
        <v>1</v>
      </c>
      <c r="AB981">
        <f t="shared" ca="1" si="657"/>
        <v>5</v>
      </c>
      <c r="AC981" t="b">
        <f t="shared" ca="1" si="644"/>
        <v>0</v>
      </c>
      <c r="AD981" t="b">
        <f t="shared" ca="1" si="645"/>
        <v>0</v>
      </c>
      <c r="AE981" t="b">
        <f t="shared" ca="1" si="646"/>
        <v>0</v>
      </c>
      <c r="AF981" t="b">
        <f t="shared" ca="1" si="647"/>
        <v>1</v>
      </c>
      <c r="AG981" t="b">
        <f t="shared" ca="1" si="648"/>
        <v>0</v>
      </c>
      <c r="AH981" t="b">
        <f t="shared" ca="1" si="649"/>
        <v>0</v>
      </c>
      <c r="AI981" t="b">
        <f t="shared" ca="1" si="650"/>
        <v>0</v>
      </c>
      <c r="AJ981">
        <f t="shared" ca="1" si="658"/>
        <v>1</v>
      </c>
      <c r="AK981">
        <f t="shared" ca="1" si="651"/>
        <v>40969</v>
      </c>
      <c r="AL981">
        <f t="shared" ca="1" si="652"/>
        <v>801</v>
      </c>
      <c r="AM981" s="19">
        <f t="shared" ca="1" si="653"/>
        <v>76095</v>
      </c>
      <c r="AN981" t="str">
        <f ca="1">IF($C981=0,"",
VLOOKUP(MID($E981,1,1),TRANSF2,2,FALSE)
&amp; VLOOKUP(MID($E981,2,1),TRANSF2,2,FALSE)
&amp; VLOOKUP(MID($E981,3,1),TRANSF2,2,FALSE)
&amp; VLOOKUP(MID($E981,4,1),TRANSF2,2,FALSE)
&amp; VLOOKUP(MID($E981,5,1),TRANSF2,2,FALSE)
)</f>
        <v>NLALN</v>
      </c>
      <c r="AO981" t="str">
        <f t="shared" ca="1" si="659"/>
        <v>NLALN 783</v>
      </c>
      <c r="AP981" t="str">
        <f ca="1"/>
        <v>PHPPP 339</v>
      </c>
      <c r="AQ981" t="str" cm="1">
        <f t="array" aca="1" ref="AQ981:AR981" ca="1">IF($C981=0,"",_xlfn.TEXTSPLIT(AP981," "))</f>
        <v>PHPPP</v>
      </c>
      <c r="AR981" t="str">
        <f ca="1"/>
        <v>339</v>
      </c>
      <c r="AS981">
        <f t="shared" ca="1" si="660"/>
        <v>339</v>
      </c>
      <c r="AT981">
        <f ca="1"/>
        <v>969</v>
      </c>
      <c r="AU981" t="str">
        <f ca="1">IF($C981=0,"",
VLOOKUP(MID(AQ981,1,1),REVTRANS2,2,FALSE)
&amp; VLOOKUP(MID(AQ981,2,1),REVTRANS2,2,FALSE)
&amp; VLOOKUP(MID(AQ981,3,1),REVTRANS2,2,FALSE)
&amp; VLOOKUP(MID(AQ981,4,1),REVTRANS2,2,FALSE)
&amp; VLOOKUP(MID(AQ981,5,1),REVTRANS2,2,FALSE)
)</f>
        <v>A8AAA</v>
      </c>
      <c r="AV981">
        <f t="shared" ca="1" si="636"/>
        <v>0</v>
      </c>
      <c r="AW981">
        <f t="shared" ca="1" si="640"/>
        <v>0</v>
      </c>
      <c r="AX981">
        <f t="shared" ca="1" si="640"/>
        <v>0</v>
      </c>
      <c r="AY981">
        <f t="shared" ca="1" si="640"/>
        <v>0</v>
      </c>
      <c r="AZ981">
        <f t="shared" ca="1" si="640"/>
        <v>0</v>
      </c>
      <c r="BA981">
        <f t="shared" ca="1" si="640"/>
        <v>0</v>
      </c>
      <c r="BB981">
        <f t="shared" ca="1" si="640"/>
        <v>0</v>
      </c>
      <c r="BC981">
        <f t="shared" ca="1" si="640"/>
        <v>1</v>
      </c>
      <c r="BD981">
        <f t="shared" ca="1" si="640"/>
        <v>0</v>
      </c>
      <c r="BE981">
        <f t="shared" ca="1" si="640"/>
        <v>0</v>
      </c>
      <c r="BF981">
        <f t="shared" ca="1" si="640"/>
        <v>0</v>
      </c>
      <c r="BG981">
        <f t="shared" ca="1" si="640"/>
        <v>0</v>
      </c>
      <c r="BH981">
        <f t="shared" ca="1" si="640"/>
        <v>4</v>
      </c>
      <c r="BI981" s="37">
        <f t="shared" ca="1" si="640"/>
        <v>0</v>
      </c>
      <c r="BJ981" t="b">
        <f t="shared" ca="1" si="661"/>
        <v>0</v>
      </c>
      <c r="BK981" t="b">
        <f t="shared" ca="1" si="662"/>
        <v>1</v>
      </c>
      <c r="BL981" t="b">
        <f t="shared" ca="1" si="663"/>
        <v>0</v>
      </c>
      <c r="BM981" t="b">
        <f t="shared" ca="1" si="664"/>
        <v>0</v>
      </c>
      <c r="BN981" t="b">
        <f t="shared" ca="1" si="665"/>
        <v>0</v>
      </c>
      <c r="BO981" t="b">
        <f t="shared" ca="1" si="666"/>
        <v>0</v>
      </c>
      <c r="BP981" t="b">
        <f t="shared" ca="1" si="667"/>
        <v>0</v>
      </c>
      <c r="BQ981">
        <f t="shared" ca="1" si="668"/>
        <v>1</v>
      </c>
      <c r="BR981">
        <f t="shared" ca="1" si="669"/>
        <v>60969</v>
      </c>
      <c r="BS981" cm="1">
        <f t="array" aca="1" ref="BS981" ca="1">IF($C981=0,"",RANK(BR981,OFFSET(KKK,0,0,LAST,1),-1))</f>
        <v>963</v>
      </c>
      <c r="BT981" s="19">
        <f t="shared" ca="1" si="670"/>
        <v>326457</v>
      </c>
    </row>
    <row r="982" spans="1:72">
      <c r="A982">
        <v>970</v>
      </c>
      <c r="C982" s="9" t="str">
        <f t="shared" ca="1" si="638"/>
        <v>6J626 289</v>
      </c>
      <c r="D982">
        <f t="shared" ca="1" si="641"/>
        <v>9</v>
      </c>
      <c r="E982" t="str">
        <f t="shared" ca="1" si="654"/>
        <v>6J626</v>
      </c>
      <c r="F982" t="str">
        <f t="shared" ca="1" si="642"/>
        <v>FMFBF</v>
      </c>
      <c r="G982" t="str">
        <f t="shared" ca="1" si="655"/>
        <v>FMFBF 289</v>
      </c>
      <c r="H982" t="str">
        <f ca="1"/>
        <v>PIIBD 309</v>
      </c>
      <c r="I982" t="str" cm="1">
        <f t="array" aca="1" ref="I982:J982" ca="1">IF($C982=0,"",_xlfn.TEXTSPLIT(H982," "))</f>
        <v>PIIBD</v>
      </c>
      <c r="J982" t="str">
        <f ca="1"/>
        <v>309</v>
      </c>
      <c r="K982">
        <f t="shared" ca="1" si="656"/>
        <v>309</v>
      </c>
      <c r="L982">
        <f ca="1"/>
        <v>970</v>
      </c>
      <c r="M982" t="str">
        <f t="shared" ca="1" si="643"/>
        <v>A9924</v>
      </c>
      <c r="N982">
        <f t="shared" ca="1" si="633"/>
        <v>0</v>
      </c>
      <c r="O982">
        <f t="shared" ca="1" si="671"/>
        <v>1</v>
      </c>
      <c r="P982">
        <f t="shared" ca="1" si="671"/>
        <v>0</v>
      </c>
      <c r="Q982">
        <f t="shared" ca="1" si="671"/>
        <v>1</v>
      </c>
      <c r="R982">
        <f t="shared" ca="1" si="671"/>
        <v>0</v>
      </c>
      <c r="S982">
        <f t="shared" ca="1" si="671"/>
        <v>0</v>
      </c>
      <c r="T982">
        <f t="shared" ca="1" si="671"/>
        <v>0</v>
      </c>
      <c r="U982">
        <f t="shared" ca="1" si="671"/>
        <v>0</v>
      </c>
      <c r="V982">
        <f t="shared" ca="1" si="671"/>
        <v>2</v>
      </c>
      <c r="W982">
        <f t="shared" ca="1" si="671"/>
        <v>0</v>
      </c>
      <c r="X982">
        <f t="shared" ca="1" si="671"/>
        <v>0</v>
      </c>
      <c r="Y982">
        <f t="shared" ca="1" si="671"/>
        <v>0</v>
      </c>
      <c r="Z982">
        <f t="shared" ca="1" si="671"/>
        <v>0</v>
      </c>
      <c r="AA982">
        <f t="shared" ca="1" si="671"/>
        <v>1</v>
      </c>
      <c r="AB982">
        <f t="shared" ca="1" si="657"/>
        <v>5</v>
      </c>
      <c r="AC982" t="b">
        <f t="shared" ca="1" si="644"/>
        <v>0</v>
      </c>
      <c r="AD982" t="b">
        <f t="shared" ca="1" si="645"/>
        <v>0</v>
      </c>
      <c r="AE982" t="b">
        <f t="shared" ca="1" si="646"/>
        <v>0</v>
      </c>
      <c r="AF982" t="b">
        <f t="shared" ca="1" si="647"/>
        <v>0</v>
      </c>
      <c r="AG982" t="b">
        <f t="shared" ca="1" si="648"/>
        <v>0</v>
      </c>
      <c r="AH982" t="b">
        <f t="shared" ca="1" si="649"/>
        <v>1</v>
      </c>
      <c r="AI982" t="b">
        <f t="shared" ca="1" si="650"/>
        <v>0</v>
      </c>
      <c r="AJ982">
        <f t="shared" ca="1" si="658"/>
        <v>1</v>
      </c>
      <c r="AK982">
        <f t="shared" ca="1" si="651"/>
        <v>20970</v>
      </c>
      <c r="AL982">
        <f t="shared" ca="1" si="652"/>
        <v>433</v>
      </c>
      <c r="AM982" s="19">
        <f t="shared" ca="1" si="653"/>
        <v>133797</v>
      </c>
      <c r="AN982" t="str">
        <f ca="1">IF($C982=0,"",
VLOOKUP(MID($E982,1,1),TRANSF2,2,FALSE)
&amp; VLOOKUP(MID($E982,2,1),TRANSF2,2,FALSE)
&amp; VLOOKUP(MID($E982,3,1),TRANSF2,2,FALSE)
&amp; VLOOKUP(MID($E982,4,1),TRANSF2,2,FALSE)
&amp; VLOOKUP(MID($E982,5,1),TRANSF2,2,FALSE)
)</f>
        <v>FAFBF</v>
      </c>
      <c r="AO982" t="str">
        <f t="shared" ca="1" si="659"/>
        <v>FAFBF 289</v>
      </c>
      <c r="AP982" t="str">
        <f ca="1"/>
        <v>PIFCG 815</v>
      </c>
      <c r="AQ982" t="str" cm="1">
        <f t="array" aca="1" ref="AQ982:AR982" ca="1">IF($C982=0,"",_xlfn.TEXTSPLIT(AP982," "))</f>
        <v>PIFCG</v>
      </c>
      <c r="AR982" t="str">
        <f ca="1"/>
        <v>815</v>
      </c>
      <c r="AS982">
        <f t="shared" ca="1" si="660"/>
        <v>815</v>
      </c>
      <c r="AT982">
        <f ca="1"/>
        <v>970</v>
      </c>
      <c r="AU982" t="str">
        <f ca="1">IF($C982=0,"",
VLOOKUP(MID(AQ982,1,1),REVTRANS2,2,FALSE)
&amp; VLOOKUP(MID(AQ982,2,1),REVTRANS2,2,FALSE)
&amp; VLOOKUP(MID(AQ982,3,1),REVTRANS2,2,FALSE)
&amp; VLOOKUP(MID(AQ982,4,1),REVTRANS2,2,FALSE)
&amp; VLOOKUP(MID(AQ982,5,1),REVTRANS2,2,FALSE)
)</f>
        <v>A9637</v>
      </c>
      <c r="AV982">
        <f t="shared" ca="1" si="636"/>
        <v>0</v>
      </c>
      <c r="AW982">
        <f t="shared" ca="1" si="640"/>
        <v>0</v>
      </c>
      <c r="AX982">
        <f t="shared" ca="1" si="640"/>
        <v>1</v>
      </c>
      <c r="AY982">
        <f t="shared" ca="1" si="640"/>
        <v>0</v>
      </c>
      <c r="AZ982">
        <f t="shared" ca="1" si="640"/>
        <v>0</v>
      </c>
      <c r="BA982">
        <f t="shared" ca="1" si="640"/>
        <v>1</v>
      </c>
      <c r="BB982">
        <f t="shared" ca="1" si="640"/>
        <v>1</v>
      </c>
      <c r="BC982">
        <f t="shared" ca="1" si="640"/>
        <v>0</v>
      </c>
      <c r="BD982">
        <f t="shared" ca="1" si="640"/>
        <v>1</v>
      </c>
      <c r="BE982">
        <f t="shared" ca="1" si="640"/>
        <v>0</v>
      </c>
      <c r="BF982">
        <f t="shared" ca="1" si="640"/>
        <v>0</v>
      </c>
      <c r="BG982">
        <f t="shared" ca="1" si="640"/>
        <v>0</v>
      </c>
      <c r="BH982">
        <f t="shared" ca="1" si="640"/>
        <v>1</v>
      </c>
      <c r="BI982" s="37">
        <f t="shared" ca="1" si="640"/>
        <v>0</v>
      </c>
      <c r="BJ982" t="b">
        <f t="shared" ca="1" si="661"/>
        <v>0</v>
      </c>
      <c r="BK982" t="b">
        <f t="shared" ca="1" si="662"/>
        <v>0</v>
      </c>
      <c r="BL982" t="b">
        <f t="shared" ca="1" si="663"/>
        <v>0</v>
      </c>
      <c r="BM982" t="b">
        <f t="shared" ca="1" si="664"/>
        <v>0</v>
      </c>
      <c r="BN982" t="b">
        <f t="shared" ca="1" si="665"/>
        <v>0</v>
      </c>
      <c r="BO982" t="b">
        <f t="shared" ca="1" si="666"/>
        <v>0</v>
      </c>
      <c r="BP982" t="b">
        <f t="shared" ca="1" si="667"/>
        <v>1</v>
      </c>
      <c r="BQ982">
        <f t="shared" ca="1" si="668"/>
        <v>1</v>
      </c>
      <c r="BR982">
        <f t="shared" ca="1" si="669"/>
        <v>10970</v>
      </c>
      <c r="BS982" cm="1">
        <f t="array" aca="1" ref="BS982" ca="1">IF($C982=0,"",RANK(BR982,OFFSET(KKK,0,0,LAST,1),-1))</f>
        <v>127</v>
      </c>
      <c r="BT982" s="19">
        <f t="shared" ca="1" si="670"/>
        <v>103505</v>
      </c>
    </row>
    <row r="983" spans="1:72">
      <c r="A983">
        <v>971</v>
      </c>
      <c r="C983" s="9" t="str">
        <f t="shared" ca="1" si="638"/>
        <v>24Q22 131</v>
      </c>
      <c r="D983">
        <f t="shared" ca="1" si="641"/>
        <v>9</v>
      </c>
      <c r="E983" t="str">
        <f t="shared" ca="1" si="654"/>
        <v>24Q22</v>
      </c>
      <c r="F983" t="str">
        <f t="shared" ca="1" si="642"/>
        <v>BDNBB</v>
      </c>
      <c r="G983" t="str">
        <f t="shared" ca="1" si="655"/>
        <v>BDNBB 131</v>
      </c>
      <c r="H983" t="str">
        <f ca="1"/>
        <v>PIIIP 694</v>
      </c>
      <c r="I983" t="str" cm="1">
        <f t="array" aca="1" ref="I983:J983" ca="1">IF($C983=0,"",_xlfn.TEXTSPLIT(H983," "))</f>
        <v>PIIIP</v>
      </c>
      <c r="J983" t="str">
        <f ca="1"/>
        <v>694</v>
      </c>
      <c r="K983">
        <f t="shared" ca="1" si="656"/>
        <v>694</v>
      </c>
      <c r="L983">
        <f ca="1"/>
        <v>971</v>
      </c>
      <c r="M983" t="str">
        <f t="shared" ca="1" si="643"/>
        <v>A999A</v>
      </c>
      <c r="N983">
        <f t="shared" ca="1" si="633"/>
        <v>0</v>
      </c>
      <c r="O983">
        <f t="shared" ca="1" si="671"/>
        <v>0</v>
      </c>
      <c r="P983">
        <f t="shared" ca="1" si="671"/>
        <v>0</v>
      </c>
      <c r="Q983">
        <f t="shared" ca="1" si="671"/>
        <v>0</v>
      </c>
      <c r="R983">
        <f t="shared" ca="1" si="671"/>
        <v>0</v>
      </c>
      <c r="S983">
        <f t="shared" ca="1" si="671"/>
        <v>0</v>
      </c>
      <c r="T983">
        <f t="shared" ca="1" si="671"/>
        <v>0</v>
      </c>
      <c r="U983">
        <f t="shared" ca="1" si="671"/>
        <v>0</v>
      </c>
      <c r="V983">
        <f t="shared" ca="1" si="671"/>
        <v>3</v>
      </c>
      <c r="W983">
        <f t="shared" ca="1" si="671"/>
        <v>0</v>
      </c>
      <c r="X983">
        <f t="shared" ca="1" si="671"/>
        <v>0</v>
      </c>
      <c r="Y983">
        <f t="shared" ca="1" si="671"/>
        <v>0</v>
      </c>
      <c r="Z983">
        <f t="shared" ca="1" si="671"/>
        <v>0</v>
      </c>
      <c r="AA983">
        <f t="shared" ca="1" si="671"/>
        <v>2</v>
      </c>
      <c r="AB983">
        <f t="shared" ca="1" si="657"/>
        <v>5</v>
      </c>
      <c r="AC983" t="b">
        <f t="shared" ca="1" si="644"/>
        <v>0</v>
      </c>
      <c r="AD983" t="b">
        <f t="shared" ca="1" si="645"/>
        <v>0</v>
      </c>
      <c r="AE983" t="b">
        <f t="shared" ca="1" si="646"/>
        <v>1</v>
      </c>
      <c r="AF983" t="b">
        <f t="shared" ca="1" si="647"/>
        <v>0</v>
      </c>
      <c r="AG983" t="b">
        <f t="shared" ca="1" si="648"/>
        <v>0</v>
      </c>
      <c r="AH983" t="b">
        <f t="shared" ca="1" si="649"/>
        <v>0</v>
      </c>
      <c r="AI983" t="b">
        <f t="shared" ca="1" si="650"/>
        <v>0</v>
      </c>
      <c r="AJ983">
        <f t="shared" ca="1" si="658"/>
        <v>1</v>
      </c>
      <c r="AK983">
        <f t="shared" ca="1" si="651"/>
        <v>50971</v>
      </c>
      <c r="AL983">
        <f t="shared" ca="1" si="652"/>
        <v>899</v>
      </c>
      <c r="AM983" s="19">
        <f t="shared" ca="1" si="653"/>
        <v>623906</v>
      </c>
      <c r="AN983" t="str">
        <f ca="1">IF($C983=0,"",
VLOOKUP(MID($E983,1,1),TRANSF2,2,FALSE)
&amp; VLOOKUP(MID($E983,2,1),TRANSF2,2,FALSE)
&amp; VLOOKUP(MID($E983,3,1),TRANSF2,2,FALSE)
&amp; VLOOKUP(MID($E983,4,1),TRANSF2,2,FALSE)
&amp; VLOOKUP(MID($E983,5,1),TRANSF2,2,FALSE)
)</f>
        <v>BDNBB</v>
      </c>
      <c r="AO983" t="str">
        <f t="shared" ca="1" si="659"/>
        <v>BDNBB 131</v>
      </c>
      <c r="AP983" t="str">
        <f ca="1"/>
        <v>PIGII 95</v>
      </c>
      <c r="AQ983" t="str" cm="1">
        <f t="array" aca="1" ref="AQ983:AR983" ca="1">IF($C983=0,"",_xlfn.TEXTSPLIT(AP983," "))</f>
        <v>PIGII</v>
      </c>
      <c r="AR983" t="str">
        <f ca="1"/>
        <v>95</v>
      </c>
      <c r="AS983">
        <f t="shared" ca="1" si="660"/>
        <v>95</v>
      </c>
      <c r="AT983">
        <f ca="1"/>
        <v>971</v>
      </c>
      <c r="AU983" t="str">
        <f ca="1">IF($C983=0,"",
VLOOKUP(MID(AQ983,1,1),REVTRANS2,2,FALSE)
&amp; VLOOKUP(MID(AQ983,2,1),REVTRANS2,2,FALSE)
&amp; VLOOKUP(MID(AQ983,3,1),REVTRANS2,2,FALSE)
&amp; VLOOKUP(MID(AQ983,4,1),REVTRANS2,2,FALSE)
&amp; VLOOKUP(MID(AQ983,5,1),REVTRANS2,2,FALSE)
)</f>
        <v>A9799</v>
      </c>
      <c r="AV983">
        <f t="shared" ca="1" si="636"/>
        <v>0</v>
      </c>
      <c r="AW983">
        <f t="shared" ca="1" si="640"/>
        <v>0</v>
      </c>
      <c r="AX983">
        <f t="shared" ca="1" si="640"/>
        <v>0</v>
      </c>
      <c r="AY983">
        <f t="shared" ca="1" si="640"/>
        <v>0</v>
      </c>
      <c r="AZ983">
        <f t="shared" ca="1" si="640"/>
        <v>0</v>
      </c>
      <c r="BA983">
        <f t="shared" ca="1" si="640"/>
        <v>0</v>
      </c>
      <c r="BB983">
        <f t="shared" ca="1" si="640"/>
        <v>1</v>
      </c>
      <c r="BC983">
        <f t="shared" ca="1" si="640"/>
        <v>0</v>
      </c>
      <c r="BD983">
        <f t="shared" ca="1" si="640"/>
        <v>3</v>
      </c>
      <c r="BE983">
        <f t="shared" ca="1" si="640"/>
        <v>0</v>
      </c>
      <c r="BF983">
        <f t="shared" ca="1" si="640"/>
        <v>0</v>
      </c>
      <c r="BG983">
        <f t="shared" ca="1" si="640"/>
        <v>0</v>
      </c>
      <c r="BH983">
        <f t="shared" ca="1" si="640"/>
        <v>1</v>
      </c>
      <c r="BI983" s="37">
        <f t="shared" ca="1" si="640"/>
        <v>0</v>
      </c>
      <c r="BJ983" t="b">
        <f t="shared" ca="1" si="661"/>
        <v>0</v>
      </c>
      <c r="BK983" t="b">
        <f t="shared" ca="1" si="662"/>
        <v>0</v>
      </c>
      <c r="BL983" t="b">
        <f t="shared" ca="1" si="663"/>
        <v>0</v>
      </c>
      <c r="BM983" t="b">
        <f t="shared" ca="1" si="664"/>
        <v>1</v>
      </c>
      <c r="BN983" t="b">
        <f t="shared" ca="1" si="665"/>
        <v>0</v>
      </c>
      <c r="BO983" t="b">
        <f t="shared" ca="1" si="666"/>
        <v>0</v>
      </c>
      <c r="BP983" t="b">
        <f t="shared" ca="1" si="667"/>
        <v>0</v>
      </c>
      <c r="BQ983">
        <f t="shared" ca="1" si="668"/>
        <v>1</v>
      </c>
      <c r="BR983">
        <f t="shared" ca="1" si="669"/>
        <v>40971</v>
      </c>
      <c r="BS983" cm="1">
        <f t="array" aca="1" ref="BS983" ca="1">IF($C983=0,"",RANK(BR983,OFFSET(KKK,0,0,LAST,1),-1))</f>
        <v>684</v>
      </c>
      <c r="BT983" s="19">
        <f t="shared" ca="1" si="670"/>
        <v>64980</v>
      </c>
    </row>
    <row r="984" spans="1:72">
      <c r="A984">
        <v>972</v>
      </c>
      <c r="C984" s="9" t="str">
        <f t="shared" ca="1" si="638"/>
        <v>QAT5A 919</v>
      </c>
      <c r="D984">
        <f t="shared" ca="1" si="641"/>
        <v>9</v>
      </c>
      <c r="E984" t="str">
        <f t="shared" ca="1" si="654"/>
        <v>QAT5A</v>
      </c>
      <c r="F984" t="str">
        <f t="shared" ca="1" si="642"/>
        <v>NPLEP</v>
      </c>
      <c r="G984" t="str">
        <f t="shared" ca="1" si="655"/>
        <v>NPLEP 919</v>
      </c>
      <c r="H984" t="str">
        <f ca="1"/>
        <v>PINDI 755</v>
      </c>
      <c r="I984" t="str" cm="1">
        <f t="array" aca="1" ref="I984:J984" ca="1">IF($C984=0,"",_xlfn.TEXTSPLIT(H984," "))</f>
        <v>PINDI</v>
      </c>
      <c r="J984" t="str">
        <f ca="1"/>
        <v>755</v>
      </c>
      <c r="K984">
        <f t="shared" ca="1" si="656"/>
        <v>755</v>
      </c>
      <c r="L984">
        <f ca="1"/>
        <v>972</v>
      </c>
      <c r="M984" t="str">
        <f t="shared" ca="1" si="643"/>
        <v>A9Q49</v>
      </c>
      <c r="N984">
        <f t="shared" ca="1" si="633"/>
        <v>0</v>
      </c>
      <c r="O984">
        <f t="shared" ca="1" si="671"/>
        <v>0</v>
      </c>
      <c r="P984">
        <f t="shared" ca="1" si="671"/>
        <v>0</v>
      </c>
      <c r="Q984">
        <f t="shared" ca="1" si="671"/>
        <v>1</v>
      </c>
      <c r="R984">
        <f t="shared" ca="1" si="671"/>
        <v>0</v>
      </c>
      <c r="S984">
        <f t="shared" ca="1" si="671"/>
        <v>0</v>
      </c>
      <c r="T984">
        <f t="shared" ca="1" si="671"/>
        <v>0</v>
      </c>
      <c r="U984">
        <f t="shared" ca="1" si="671"/>
        <v>0</v>
      </c>
      <c r="V984">
        <f t="shared" ca="1" si="671"/>
        <v>2</v>
      </c>
      <c r="W984">
        <f t="shared" ca="1" si="671"/>
        <v>0</v>
      </c>
      <c r="X984">
        <f t="shared" ca="1" si="671"/>
        <v>0</v>
      </c>
      <c r="Y984">
        <f t="shared" ca="1" si="671"/>
        <v>1</v>
      </c>
      <c r="Z984">
        <f t="shared" ca="1" si="671"/>
        <v>0</v>
      </c>
      <c r="AA984">
        <f t="shared" ca="1" si="671"/>
        <v>1</v>
      </c>
      <c r="AB984">
        <f t="shared" ca="1" si="657"/>
        <v>5</v>
      </c>
      <c r="AC984" t="b">
        <f t="shared" ca="1" si="644"/>
        <v>0</v>
      </c>
      <c r="AD984" t="b">
        <f t="shared" ca="1" si="645"/>
        <v>0</v>
      </c>
      <c r="AE984" t="b">
        <f t="shared" ca="1" si="646"/>
        <v>0</v>
      </c>
      <c r="AF984" t="b">
        <f t="shared" ca="1" si="647"/>
        <v>0</v>
      </c>
      <c r="AG984" t="b">
        <f t="shared" ca="1" si="648"/>
        <v>0</v>
      </c>
      <c r="AH984" t="b">
        <f t="shared" ca="1" si="649"/>
        <v>1</v>
      </c>
      <c r="AI984" t="b">
        <f t="shared" ca="1" si="650"/>
        <v>0</v>
      </c>
      <c r="AJ984">
        <f t="shared" ca="1" si="658"/>
        <v>1</v>
      </c>
      <c r="AK984">
        <f t="shared" ca="1" si="651"/>
        <v>20972</v>
      </c>
      <c r="AL984">
        <f t="shared" ca="1" si="652"/>
        <v>434</v>
      </c>
      <c r="AM984" s="19">
        <f t="shared" ca="1" si="653"/>
        <v>327670</v>
      </c>
      <c r="AN984" t="str">
        <f ca="1">IF($C984=0,"",
VLOOKUP(MID($E984,1,1),TRANSF2,2,FALSE)
&amp; VLOOKUP(MID($E984,2,1),TRANSF2,2,FALSE)
&amp; VLOOKUP(MID($E984,3,1),TRANSF2,2,FALSE)
&amp; VLOOKUP(MID($E984,4,1),TRANSF2,2,FALSE)
&amp; VLOOKUP(MID($E984,5,1),TRANSF2,2,FALSE)
)</f>
        <v>NPLEP</v>
      </c>
      <c r="AO984" t="str">
        <f t="shared" ca="1" si="659"/>
        <v>NPLEP 919</v>
      </c>
      <c r="AP984" t="str">
        <f ca="1"/>
        <v>PIIBD 309</v>
      </c>
      <c r="AQ984" t="str" cm="1">
        <f t="array" aca="1" ref="AQ984:AR984" ca="1">IF($C984=0,"",_xlfn.TEXTSPLIT(AP984," "))</f>
        <v>PIIBD</v>
      </c>
      <c r="AR984" t="str">
        <f ca="1"/>
        <v>309</v>
      </c>
      <c r="AS984">
        <f t="shared" ca="1" si="660"/>
        <v>309</v>
      </c>
      <c r="AT984">
        <f ca="1"/>
        <v>972</v>
      </c>
      <c r="AU984" t="str">
        <f ca="1">IF($C984=0,"",
VLOOKUP(MID(AQ984,1,1),REVTRANS2,2,FALSE)
&amp; VLOOKUP(MID(AQ984,2,1),REVTRANS2,2,FALSE)
&amp; VLOOKUP(MID(AQ984,3,1),REVTRANS2,2,FALSE)
&amp; VLOOKUP(MID(AQ984,4,1),REVTRANS2,2,FALSE)
&amp; VLOOKUP(MID(AQ984,5,1),REVTRANS2,2,FALSE)
)</f>
        <v>A9924</v>
      </c>
      <c r="AV984">
        <f t="shared" ca="1" si="636"/>
        <v>0</v>
      </c>
      <c r="AW984">
        <f t="shared" ca="1" si="640"/>
        <v>1</v>
      </c>
      <c r="AX984">
        <f t="shared" ca="1" si="640"/>
        <v>0</v>
      </c>
      <c r="AY984">
        <f t="shared" ca="1" si="640"/>
        <v>1</v>
      </c>
      <c r="AZ984">
        <f t="shared" ca="1" si="640"/>
        <v>0</v>
      </c>
      <c r="BA984">
        <f t="shared" ca="1" si="640"/>
        <v>0</v>
      </c>
      <c r="BB984">
        <f t="shared" ca="1" si="640"/>
        <v>0</v>
      </c>
      <c r="BC984">
        <f t="shared" ca="1" si="640"/>
        <v>0</v>
      </c>
      <c r="BD984">
        <f t="shared" ca="1" si="640"/>
        <v>2</v>
      </c>
      <c r="BE984">
        <f t="shared" ca="1" si="640"/>
        <v>0</v>
      </c>
      <c r="BF984">
        <f t="shared" ca="1" si="640"/>
        <v>0</v>
      </c>
      <c r="BG984">
        <f t="shared" ca="1" si="640"/>
        <v>0</v>
      </c>
      <c r="BH984">
        <f t="shared" ca="1" si="640"/>
        <v>1</v>
      </c>
      <c r="BI984" s="37">
        <f t="shared" ca="1" si="640"/>
        <v>0</v>
      </c>
      <c r="BJ984" t="b">
        <f t="shared" ca="1" si="661"/>
        <v>0</v>
      </c>
      <c r="BK984" t="b">
        <f t="shared" ca="1" si="662"/>
        <v>0</v>
      </c>
      <c r="BL984" t="b">
        <f t="shared" ca="1" si="663"/>
        <v>0</v>
      </c>
      <c r="BM984" t="b">
        <f t="shared" ca="1" si="664"/>
        <v>0</v>
      </c>
      <c r="BN984" t="b">
        <f t="shared" ca="1" si="665"/>
        <v>0</v>
      </c>
      <c r="BO984" t="b">
        <f t="shared" ca="1" si="666"/>
        <v>1</v>
      </c>
      <c r="BP984" t="b">
        <f t="shared" ca="1" si="667"/>
        <v>0</v>
      </c>
      <c r="BQ984">
        <f t="shared" ca="1" si="668"/>
        <v>1</v>
      </c>
      <c r="BR984">
        <f t="shared" ca="1" si="669"/>
        <v>20972</v>
      </c>
      <c r="BS984" cm="1">
        <f t="array" aca="1" ref="BS984" ca="1">IF($C984=0,"",RANK(BR984,OFFSET(KKK,0,0,LAST,1),-1))</f>
        <v>322</v>
      </c>
      <c r="BT984" s="19">
        <f t="shared" ca="1" si="670"/>
        <v>99498</v>
      </c>
    </row>
    <row r="985" spans="1:72">
      <c r="A985">
        <v>973</v>
      </c>
      <c r="C985" s="9" t="str">
        <f t="shared" ca="1" si="638"/>
        <v>6486K 702</v>
      </c>
      <c r="D985">
        <f t="shared" ca="1" si="641"/>
        <v>9</v>
      </c>
      <c r="E985" t="str">
        <f t="shared" ca="1" si="654"/>
        <v>6486K</v>
      </c>
      <c r="F985" t="str">
        <f t="shared" ca="1" si="642"/>
        <v>FDHFO</v>
      </c>
      <c r="G985" t="str">
        <f t="shared" ca="1" si="655"/>
        <v>FDHFO 702</v>
      </c>
      <c r="H985" t="str">
        <f ca="1"/>
        <v>PLBHP 803</v>
      </c>
      <c r="I985" t="str" cm="1">
        <f t="array" aca="1" ref="I985:J985" ca="1">IF($C985=0,"",_xlfn.TEXTSPLIT(H985," "))</f>
        <v>PLBHP</v>
      </c>
      <c r="J985" t="str">
        <f ca="1"/>
        <v>803</v>
      </c>
      <c r="K985">
        <f t="shared" ca="1" si="656"/>
        <v>803</v>
      </c>
      <c r="L985">
        <f ca="1"/>
        <v>973</v>
      </c>
      <c r="M985" t="str">
        <f t="shared" ca="1" si="643"/>
        <v>AT28A</v>
      </c>
      <c r="N985">
        <f t="shared" ca="1" si="633"/>
        <v>0</v>
      </c>
      <c r="O985">
        <f t="shared" ca="1" si="671"/>
        <v>1</v>
      </c>
      <c r="P985">
        <f t="shared" ca="1" si="671"/>
        <v>0</v>
      </c>
      <c r="Q985">
        <f t="shared" ca="1" si="671"/>
        <v>0</v>
      </c>
      <c r="R985">
        <f t="shared" ca="1" si="671"/>
        <v>0</v>
      </c>
      <c r="S985">
        <f t="shared" ca="1" si="671"/>
        <v>0</v>
      </c>
      <c r="T985">
        <f t="shared" ca="1" si="671"/>
        <v>0</v>
      </c>
      <c r="U985">
        <f t="shared" ca="1" si="671"/>
        <v>1</v>
      </c>
      <c r="V985">
        <f t="shared" ca="1" si="671"/>
        <v>0</v>
      </c>
      <c r="W985">
        <f t="shared" ca="1" si="671"/>
        <v>1</v>
      </c>
      <c r="X985">
        <f t="shared" ca="1" si="671"/>
        <v>0</v>
      </c>
      <c r="Y985">
        <f t="shared" ca="1" si="671"/>
        <v>0</v>
      </c>
      <c r="Z985">
        <f t="shared" ca="1" si="671"/>
        <v>0</v>
      </c>
      <c r="AA985">
        <f t="shared" ca="1" si="671"/>
        <v>2</v>
      </c>
      <c r="AB985">
        <f t="shared" ca="1" si="657"/>
        <v>5</v>
      </c>
      <c r="AC985" t="b">
        <f t="shared" ca="1" si="644"/>
        <v>0</v>
      </c>
      <c r="AD985" t="b">
        <f t="shared" ca="1" si="645"/>
        <v>0</v>
      </c>
      <c r="AE985" t="b">
        <f t="shared" ca="1" si="646"/>
        <v>0</v>
      </c>
      <c r="AF985" t="b">
        <f t="shared" ca="1" si="647"/>
        <v>0</v>
      </c>
      <c r="AG985" t="b">
        <f t="shared" ca="1" si="648"/>
        <v>0</v>
      </c>
      <c r="AH985" t="b">
        <f t="shared" ca="1" si="649"/>
        <v>1</v>
      </c>
      <c r="AI985" t="b">
        <f t="shared" ca="1" si="650"/>
        <v>0</v>
      </c>
      <c r="AJ985">
        <f t="shared" ca="1" si="658"/>
        <v>1</v>
      </c>
      <c r="AK985">
        <f t="shared" ca="1" si="651"/>
        <v>20973</v>
      </c>
      <c r="AL985">
        <f t="shared" ca="1" si="652"/>
        <v>435</v>
      </c>
      <c r="AM985" s="19">
        <f t="shared" ca="1" si="653"/>
        <v>349305</v>
      </c>
      <c r="AN985" t="str">
        <f ca="1">IF($C985=0,"",
VLOOKUP(MID($E985,1,1),TRANSF2,2,FALSE)
&amp; VLOOKUP(MID($E985,2,1),TRANSF2,2,FALSE)
&amp; VLOOKUP(MID($E985,3,1),TRANSF2,2,FALSE)
&amp; VLOOKUP(MID($E985,4,1),TRANSF2,2,FALSE)
&amp; VLOOKUP(MID($E985,5,1),TRANSF2,2,FALSE)
)</f>
        <v>FDHFO</v>
      </c>
      <c r="AO985" t="str">
        <f t="shared" ca="1" si="659"/>
        <v>FDHFO 702</v>
      </c>
      <c r="AP985" t="str">
        <f ca="1"/>
        <v>PIIIP 694</v>
      </c>
      <c r="AQ985" t="str" cm="1">
        <f t="array" aca="1" ref="AQ985:AR985" ca="1">IF($C985=0,"",_xlfn.TEXTSPLIT(AP985," "))</f>
        <v>PIIIP</v>
      </c>
      <c r="AR985" t="str">
        <f ca="1"/>
        <v>694</v>
      </c>
      <c r="AS985">
        <f t="shared" ca="1" si="660"/>
        <v>694</v>
      </c>
      <c r="AT985">
        <f ca="1"/>
        <v>973</v>
      </c>
      <c r="AU985" t="str">
        <f ca="1">IF($C985=0,"",
VLOOKUP(MID(AQ985,1,1),REVTRANS2,2,FALSE)
&amp; VLOOKUP(MID(AQ985,2,1),REVTRANS2,2,FALSE)
&amp; VLOOKUP(MID(AQ985,3,1),REVTRANS2,2,FALSE)
&amp; VLOOKUP(MID(AQ985,4,1),REVTRANS2,2,FALSE)
&amp; VLOOKUP(MID(AQ985,5,1),REVTRANS2,2,FALSE)
)</f>
        <v>A999A</v>
      </c>
      <c r="AV985">
        <f t="shared" ca="1" si="636"/>
        <v>0</v>
      </c>
      <c r="AW985">
        <f t="shared" ca="1" si="640"/>
        <v>0</v>
      </c>
      <c r="AX985">
        <f t="shared" ca="1" si="640"/>
        <v>0</v>
      </c>
      <c r="AY985">
        <f t="shared" ca="1" si="640"/>
        <v>0</v>
      </c>
      <c r="AZ985">
        <f t="shared" ca="1" si="640"/>
        <v>0</v>
      </c>
      <c r="BA985">
        <f t="shared" ca="1" si="640"/>
        <v>0</v>
      </c>
      <c r="BB985">
        <f t="shared" ca="1" si="640"/>
        <v>0</v>
      </c>
      <c r="BC985">
        <f t="shared" ca="1" si="640"/>
        <v>0</v>
      </c>
      <c r="BD985">
        <f t="shared" ca="1" si="640"/>
        <v>3</v>
      </c>
      <c r="BE985">
        <f t="shared" ca="1" si="640"/>
        <v>0</v>
      </c>
      <c r="BF985">
        <f t="shared" ca="1" si="640"/>
        <v>0</v>
      </c>
      <c r="BG985">
        <f t="shared" ca="1" si="640"/>
        <v>0</v>
      </c>
      <c r="BH985">
        <f t="shared" ca="1" si="640"/>
        <v>2</v>
      </c>
      <c r="BI985" s="37">
        <f t="shared" ca="1" si="640"/>
        <v>0</v>
      </c>
      <c r="BJ985" t="b">
        <f t="shared" ca="1" si="661"/>
        <v>0</v>
      </c>
      <c r="BK985" t="b">
        <f t="shared" ca="1" si="662"/>
        <v>0</v>
      </c>
      <c r="BL985" t="b">
        <f t="shared" ca="1" si="663"/>
        <v>1</v>
      </c>
      <c r="BM985" t="b">
        <f t="shared" ca="1" si="664"/>
        <v>0</v>
      </c>
      <c r="BN985" t="b">
        <f t="shared" ca="1" si="665"/>
        <v>0</v>
      </c>
      <c r="BO985" t="b">
        <f t="shared" ca="1" si="666"/>
        <v>0</v>
      </c>
      <c r="BP985" t="b">
        <f t="shared" ca="1" si="667"/>
        <v>0</v>
      </c>
      <c r="BQ985">
        <f t="shared" ca="1" si="668"/>
        <v>1</v>
      </c>
      <c r="BR985">
        <f t="shared" ca="1" si="669"/>
        <v>50973</v>
      </c>
      <c r="BS985" cm="1">
        <f t="array" aca="1" ref="BS985" ca="1">IF($C985=0,"",RANK(BR985,OFFSET(KKK,0,0,LAST,1),-1))</f>
        <v>803</v>
      </c>
      <c r="BT985" s="19">
        <f t="shared" ca="1" si="670"/>
        <v>557282</v>
      </c>
    </row>
    <row r="986" spans="1:72">
      <c r="A986">
        <v>974</v>
      </c>
      <c r="C986" s="9" t="str">
        <f t="shared" ca="1" si="638"/>
        <v>QT464 288</v>
      </c>
      <c r="D986">
        <f t="shared" ca="1" si="641"/>
        <v>9</v>
      </c>
      <c r="E986" t="str">
        <f t="shared" ca="1" si="654"/>
        <v>QT464</v>
      </c>
      <c r="F986" t="str">
        <f t="shared" ca="1" si="642"/>
        <v>NLDFD</v>
      </c>
      <c r="G986" t="str">
        <f t="shared" ca="1" si="655"/>
        <v>NLDFD 288</v>
      </c>
      <c r="H986" t="str">
        <f ca="1"/>
        <v>PLBIF 31</v>
      </c>
      <c r="I986" t="str" cm="1">
        <f t="array" aca="1" ref="I986:J986" ca="1">IF($C986=0,"",_xlfn.TEXTSPLIT(H986," "))</f>
        <v>PLBIF</v>
      </c>
      <c r="J986" t="str">
        <f ca="1"/>
        <v>31</v>
      </c>
      <c r="K986">
        <f t="shared" ca="1" si="656"/>
        <v>31</v>
      </c>
      <c r="L986">
        <f ca="1"/>
        <v>974</v>
      </c>
      <c r="M986" t="str">
        <f t="shared" ca="1" si="643"/>
        <v>AT296</v>
      </c>
      <c r="N986">
        <f t="shared" ca="1" si="633"/>
        <v>0</v>
      </c>
      <c r="O986">
        <f t="shared" ca="1" si="671"/>
        <v>1</v>
      </c>
      <c r="P986">
        <f t="shared" ca="1" si="671"/>
        <v>0</v>
      </c>
      <c r="Q986">
        <f t="shared" ca="1" si="671"/>
        <v>0</v>
      </c>
      <c r="R986">
        <f t="shared" ca="1" si="671"/>
        <v>0</v>
      </c>
      <c r="S986">
        <f t="shared" ca="1" si="671"/>
        <v>1</v>
      </c>
      <c r="T986">
        <f t="shared" ca="1" si="671"/>
        <v>0</v>
      </c>
      <c r="U986">
        <f t="shared" ca="1" si="671"/>
        <v>0</v>
      </c>
      <c r="V986">
        <f t="shared" ca="1" si="671"/>
        <v>1</v>
      </c>
      <c r="W986">
        <f t="shared" ca="1" si="671"/>
        <v>1</v>
      </c>
      <c r="X986">
        <f t="shared" ca="1" si="671"/>
        <v>0</v>
      </c>
      <c r="Y986">
        <f t="shared" ca="1" si="671"/>
        <v>0</v>
      </c>
      <c r="Z986">
        <f t="shared" ca="1" si="671"/>
        <v>0</v>
      </c>
      <c r="AA986">
        <f t="shared" ca="1" si="671"/>
        <v>1</v>
      </c>
      <c r="AB986">
        <f t="shared" ca="1" si="657"/>
        <v>5</v>
      </c>
      <c r="AC986" t="b">
        <f t="shared" ca="1" si="644"/>
        <v>0</v>
      </c>
      <c r="AD986" t="b">
        <f t="shared" ca="1" si="645"/>
        <v>0</v>
      </c>
      <c r="AE986" t="b">
        <f t="shared" ca="1" si="646"/>
        <v>0</v>
      </c>
      <c r="AF986" t="b">
        <f t="shared" ca="1" si="647"/>
        <v>0</v>
      </c>
      <c r="AG986" t="b">
        <f t="shared" ca="1" si="648"/>
        <v>0</v>
      </c>
      <c r="AH986" t="b">
        <f t="shared" ca="1" si="649"/>
        <v>0</v>
      </c>
      <c r="AI986" t="b">
        <f t="shared" ca="1" si="650"/>
        <v>1</v>
      </c>
      <c r="AJ986">
        <f t="shared" ca="1" si="658"/>
        <v>1</v>
      </c>
      <c r="AK986">
        <f t="shared" ca="1" si="651"/>
        <v>10974</v>
      </c>
      <c r="AL986">
        <f t="shared" ca="1" si="652"/>
        <v>188</v>
      </c>
      <c r="AM986" s="19">
        <f t="shared" ca="1" si="653"/>
        <v>5828</v>
      </c>
      <c r="AN986" t="str">
        <f ca="1">IF($C986=0,"",
VLOOKUP(MID($E986,1,1),TRANSF2,2,FALSE)
&amp; VLOOKUP(MID($E986,2,1),TRANSF2,2,FALSE)
&amp; VLOOKUP(MID($E986,3,1),TRANSF2,2,FALSE)
&amp; VLOOKUP(MID($E986,4,1),TRANSF2,2,FALSE)
&amp; VLOOKUP(MID($E986,5,1),TRANSF2,2,FALSE)
)</f>
        <v>NLDFD</v>
      </c>
      <c r="AO986" t="str">
        <f t="shared" ca="1" si="659"/>
        <v>NLDFD 288</v>
      </c>
      <c r="AP986" t="str">
        <f ca="1"/>
        <v>PINDI 755</v>
      </c>
      <c r="AQ986" t="str" cm="1">
        <f t="array" aca="1" ref="AQ986:AR986" ca="1">IF($C986=0,"",_xlfn.TEXTSPLIT(AP986," "))</f>
        <v>PINDI</v>
      </c>
      <c r="AR986" t="str">
        <f ca="1"/>
        <v>755</v>
      </c>
      <c r="AS986">
        <f t="shared" ca="1" si="660"/>
        <v>755</v>
      </c>
      <c r="AT986">
        <f ca="1"/>
        <v>974</v>
      </c>
      <c r="AU986" t="str">
        <f ca="1">IF($C986=0,"",
VLOOKUP(MID(AQ986,1,1),REVTRANS2,2,FALSE)
&amp; VLOOKUP(MID(AQ986,2,1),REVTRANS2,2,FALSE)
&amp; VLOOKUP(MID(AQ986,3,1),REVTRANS2,2,FALSE)
&amp; VLOOKUP(MID(AQ986,4,1),REVTRANS2,2,FALSE)
&amp; VLOOKUP(MID(AQ986,5,1),REVTRANS2,2,FALSE)
)</f>
        <v>A9Q49</v>
      </c>
      <c r="AV986">
        <f t="shared" ca="1" si="636"/>
        <v>0</v>
      </c>
      <c r="AW986">
        <f t="shared" ca="1" si="640"/>
        <v>0</v>
      </c>
      <c r="AX986">
        <f t="shared" ca="1" si="640"/>
        <v>0</v>
      </c>
      <c r="AY986">
        <f t="shared" ca="1" si="640"/>
        <v>1</v>
      </c>
      <c r="AZ986">
        <f t="shared" ca="1" si="640"/>
        <v>0</v>
      </c>
      <c r="BA986">
        <f t="shared" ca="1" si="640"/>
        <v>0</v>
      </c>
      <c r="BB986">
        <f t="shared" ca="1" si="640"/>
        <v>0</v>
      </c>
      <c r="BC986">
        <f t="shared" ca="1" si="640"/>
        <v>0</v>
      </c>
      <c r="BD986">
        <f t="shared" ca="1" si="640"/>
        <v>2</v>
      </c>
      <c r="BE986">
        <f t="shared" ca="1" si="640"/>
        <v>0</v>
      </c>
      <c r="BF986">
        <f t="shared" ca="1" si="640"/>
        <v>1</v>
      </c>
      <c r="BG986">
        <f t="shared" ca="1" si="640"/>
        <v>0</v>
      </c>
      <c r="BH986">
        <f t="shared" ca="1" si="640"/>
        <v>1</v>
      </c>
      <c r="BI986" s="37">
        <f t="shared" ca="1" si="640"/>
        <v>0</v>
      </c>
      <c r="BJ986" t="b">
        <f t="shared" ca="1" si="661"/>
        <v>0</v>
      </c>
      <c r="BK986" t="b">
        <f t="shared" ca="1" si="662"/>
        <v>0</v>
      </c>
      <c r="BL986" t="b">
        <f t="shared" ca="1" si="663"/>
        <v>0</v>
      </c>
      <c r="BM986" t="b">
        <f t="shared" ca="1" si="664"/>
        <v>0</v>
      </c>
      <c r="BN986" t="b">
        <f t="shared" ca="1" si="665"/>
        <v>0</v>
      </c>
      <c r="BO986" t="b">
        <f t="shared" ca="1" si="666"/>
        <v>1</v>
      </c>
      <c r="BP986" t="b">
        <f t="shared" ca="1" si="667"/>
        <v>0</v>
      </c>
      <c r="BQ986">
        <f t="shared" ca="1" si="668"/>
        <v>1</v>
      </c>
      <c r="BR986">
        <f t="shared" ca="1" si="669"/>
        <v>20974</v>
      </c>
      <c r="BS986" cm="1">
        <f t="array" aca="1" ref="BS986" ca="1">IF($C986=0,"",RANK(BR986,OFFSET(KKK,0,0,LAST,1),-1))</f>
        <v>323</v>
      </c>
      <c r="BT986" s="19">
        <f t="shared" ca="1" si="670"/>
        <v>243865</v>
      </c>
    </row>
    <row r="987" spans="1:72">
      <c r="A987">
        <v>975</v>
      </c>
      <c r="C987" s="9" t="str">
        <f t="shared" ca="1" si="638"/>
        <v>A6972 841</v>
      </c>
      <c r="D987">
        <f t="shared" ca="1" si="641"/>
        <v>9</v>
      </c>
      <c r="E987" t="str">
        <f t="shared" ca="1" si="654"/>
        <v>A6972</v>
      </c>
      <c r="F987" t="str">
        <f t="shared" ca="1" si="642"/>
        <v>PFIGB</v>
      </c>
      <c r="G987" t="str">
        <f t="shared" ca="1" si="655"/>
        <v>PFIGB 841</v>
      </c>
      <c r="H987" t="str">
        <f ca="1"/>
        <v>PLLLF 247</v>
      </c>
      <c r="I987" t="str" cm="1">
        <f t="array" aca="1" ref="I987:J987" ca="1">IF($C987=0,"",_xlfn.TEXTSPLIT(H987," "))</f>
        <v>PLLLF</v>
      </c>
      <c r="J987" t="str">
        <f ca="1"/>
        <v>247</v>
      </c>
      <c r="K987">
        <f t="shared" ca="1" si="656"/>
        <v>247</v>
      </c>
      <c r="L987">
        <f ca="1"/>
        <v>975</v>
      </c>
      <c r="M987" t="str">
        <f t="shared" ca="1" si="643"/>
        <v>ATTT6</v>
      </c>
      <c r="N987">
        <f t="shared" ca="1" si="633"/>
        <v>0</v>
      </c>
      <c r="O987">
        <f t="shared" ref="O987:AA996" ca="1" si="672">IF($C987=0,"",(LEN($M987)-LEN(SUBSTITUTE($M987,O$11,""))))</f>
        <v>0</v>
      </c>
      <c r="P987">
        <f t="shared" ca="1" si="672"/>
        <v>0</v>
      </c>
      <c r="Q987">
        <f t="shared" ca="1" si="672"/>
        <v>0</v>
      </c>
      <c r="R987">
        <f t="shared" ca="1" si="672"/>
        <v>0</v>
      </c>
      <c r="S987">
        <f t="shared" ca="1" si="672"/>
        <v>1</v>
      </c>
      <c r="T987">
        <f t="shared" ca="1" si="672"/>
        <v>0</v>
      </c>
      <c r="U987">
        <f t="shared" ca="1" si="672"/>
        <v>0</v>
      </c>
      <c r="V987">
        <f t="shared" ca="1" si="672"/>
        <v>0</v>
      </c>
      <c r="W987">
        <f t="shared" ca="1" si="672"/>
        <v>3</v>
      </c>
      <c r="X987">
        <f t="shared" ca="1" si="672"/>
        <v>0</v>
      </c>
      <c r="Y987">
        <f t="shared" ca="1" si="672"/>
        <v>0</v>
      </c>
      <c r="Z987">
        <f t="shared" ca="1" si="672"/>
        <v>0</v>
      </c>
      <c r="AA987">
        <f t="shared" ca="1" si="672"/>
        <v>1</v>
      </c>
      <c r="AB987">
        <f t="shared" ca="1" si="657"/>
        <v>5</v>
      </c>
      <c r="AC987" t="b">
        <f t="shared" ca="1" si="644"/>
        <v>0</v>
      </c>
      <c r="AD987" t="b">
        <f t="shared" ca="1" si="645"/>
        <v>0</v>
      </c>
      <c r="AE987" t="b">
        <f t="shared" ca="1" si="646"/>
        <v>0</v>
      </c>
      <c r="AF987" t="b">
        <f t="shared" ca="1" si="647"/>
        <v>1</v>
      </c>
      <c r="AG987" t="b">
        <f t="shared" ca="1" si="648"/>
        <v>0</v>
      </c>
      <c r="AH987" t="b">
        <f t="shared" ca="1" si="649"/>
        <v>0</v>
      </c>
      <c r="AI987" t="b">
        <f t="shared" ca="1" si="650"/>
        <v>0</v>
      </c>
      <c r="AJ987">
        <f t="shared" ca="1" si="658"/>
        <v>1</v>
      </c>
      <c r="AK987">
        <f t="shared" ca="1" si="651"/>
        <v>40975</v>
      </c>
      <c r="AL987">
        <f t="shared" ca="1" si="652"/>
        <v>802</v>
      </c>
      <c r="AM987" s="19">
        <f t="shared" ca="1" si="653"/>
        <v>198094</v>
      </c>
      <c r="AN987" t="str">
        <f ca="1">IF($C987=0,"",
VLOOKUP(MID($E987,1,1),TRANSF2,2,FALSE)
&amp; VLOOKUP(MID($E987,2,1),TRANSF2,2,FALSE)
&amp; VLOOKUP(MID($E987,3,1),TRANSF2,2,FALSE)
&amp; VLOOKUP(MID($E987,4,1),TRANSF2,2,FALSE)
&amp; VLOOKUP(MID($E987,5,1),TRANSF2,2,FALSE)
)</f>
        <v>PFIGB</v>
      </c>
      <c r="AO987" t="str">
        <f t="shared" ca="1" si="659"/>
        <v>PFIGB 841</v>
      </c>
      <c r="AP987" t="str">
        <f ca="1"/>
        <v>PLADL 107</v>
      </c>
      <c r="AQ987" t="str" cm="1">
        <f t="array" aca="1" ref="AQ987:AR987" ca="1">IF($C987=0,"",_xlfn.TEXTSPLIT(AP987," "))</f>
        <v>PLADL</v>
      </c>
      <c r="AR987" t="str">
        <f ca="1"/>
        <v>107</v>
      </c>
      <c r="AS987">
        <f t="shared" ca="1" si="660"/>
        <v>107</v>
      </c>
      <c r="AT987">
        <f ca="1"/>
        <v>975</v>
      </c>
      <c r="AU987" t="str">
        <f ca="1">IF($C987=0,"",
VLOOKUP(MID(AQ987,1,1),REVTRANS2,2,FALSE)
&amp; VLOOKUP(MID(AQ987,2,1),REVTRANS2,2,FALSE)
&amp; VLOOKUP(MID(AQ987,3,1),REVTRANS2,2,FALSE)
&amp; VLOOKUP(MID(AQ987,4,1),REVTRANS2,2,FALSE)
&amp; VLOOKUP(MID(AQ987,5,1),REVTRANS2,2,FALSE)
)</f>
        <v>ATJ4T</v>
      </c>
      <c r="AV987">
        <f t="shared" ca="1" si="636"/>
        <v>0</v>
      </c>
      <c r="AW987">
        <f t="shared" ca="1" si="640"/>
        <v>0</v>
      </c>
      <c r="AX987">
        <f t="shared" ca="1" si="640"/>
        <v>0</v>
      </c>
      <c r="AY987">
        <f t="shared" ca="1" si="640"/>
        <v>1</v>
      </c>
      <c r="AZ987">
        <f t="shared" ca="1" si="640"/>
        <v>0</v>
      </c>
      <c r="BA987">
        <f t="shared" ca="1" si="640"/>
        <v>0</v>
      </c>
      <c r="BB987">
        <f t="shared" ca="1" si="640"/>
        <v>0</v>
      </c>
      <c r="BC987">
        <f t="shared" ca="1" si="640"/>
        <v>0</v>
      </c>
      <c r="BD987">
        <f t="shared" ca="1" si="640"/>
        <v>0</v>
      </c>
      <c r="BE987">
        <f t="shared" ca="1" si="640"/>
        <v>2</v>
      </c>
      <c r="BF987">
        <f t="shared" ca="1" si="640"/>
        <v>0</v>
      </c>
      <c r="BG987">
        <f t="shared" ca="1" si="640"/>
        <v>0</v>
      </c>
      <c r="BH987">
        <f t="shared" ca="1" si="640"/>
        <v>1</v>
      </c>
      <c r="BI987" s="37">
        <f t="shared" ca="1" si="640"/>
        <v>1</v>
      </c>
      <c r="BJ987" t="b">
        <f t="shared" ca="1" si="661"/>
        <v>0</v>
      </c>
      <c r="BK987" t="b">
        <f t="shared" ca="1" si="662"/>
        <v>0</v>
      </c>
      <c r="BL987" t="b">
        <f t="shared" ca="1" si="663"/>
        <v>0</v>
      </c>
      <c r="BM987" t="b">
        <f t="shared" ca="1" si="664"/>
        <v>1</v>
      </c>
      <c r="BN987" t="b">
        <f t="shared" ca="1" si="665"/>
        <v>0</v>
      </c>
      <c r="BO987" t="b">
        <f t="shared" ca="1" si="666"/>
        <v>0</v>
      </c>
      <c r="BP987" t="b">
        <f t="shared" ca="1" si="667"/>
        <v>0</v>
      </c>
      <c r="BQ987">
        <f t="shared" ca="1" si="668"/>
        <v>1</v>
      </c>
      <c r="BR987">
        <f t="shared" ca="1" si="669"/>
        <v>40975</v>
      </c>
      <c r="BS987" cm="1">
        <f t="array" aca="1" ref="BS987" ca="1">IF($C987=0,"",RANK(BR987,OFFSET(KKK,0,0,LAST,1),-1))</f>
        <v>685</v>
      </c>
      <c r="BT987" s="19">
        <f t="shared" ca="1" si="670"/>
        <v>73295</v>
      </c>
    </row>
    <row r="988" spans="1:72">
      <c r="A988">
        <v>976</v>
      </c>
      <c r="C988" s="9" t="str">
        <f t="shared" ca="1" si="638"/>
        <v>Q99Q9 977</v>
      </c>
      <c r="D988">
        <f t="shared" ca="1" si="641"/>
        <v>9</v>
      </c>
      <c r="E988" t="str">
        <f t="shared" ca="1" si="654"/>
        <v>Q99Q9</v>
      </c>
      <c r="F988" t="str">
        <f t="shared" ca="1" si="642"/>
        <v>NIINI</v>
      </c>
      <c r="G988" t="str">
        <f t="shared" ca="1" si="655"/>
        <v>NIINI 977</v>
      </c>
      <c r="H988" t="str">
        <f ca="1"/>
        <v>PLLLL 575</v>
      </c>
      <c r="I988" t="str" cm="1">
        <f t="array" aca="1" ref="I988:J988" ca="1">IF($C988=0,"",_xlfn.TEXTSPLIT(H988," "))</f>
        <v>PLLLL</v>
      </c>
      <c r="J988" t="str">
        <f ca="1"/>
        <v>575</v>
      </c>
      <c r="K988">
        <f t="shared" ca="1" si="656"/>
        <v>575</v>
      </c>
      <c r="L988">
        <f ca="1"/>
        <v>976</v>
      </c>
      <c r="M988" t="str">
        <f t="shared" ca="1" si="643"/>
        <v>ATTTT</v>
      </c>
      <c r="N988">
        <f t="shared" ca="1" si="633"/>
        <v>0</v>
      </c>
      <c r="O988">
        <f t="shared" ca="1" si="672"/>
        <v>0</v>
      </c>
      <c r="P988">
        <f t="shared" ca="1" si="672"/>
        <v>0</v>
      </c>
      <c r="Q988">
        <f t="shared" ca="1" si="672"/>
        <v>0</v>
      </c>
      <c r="R988">
        <f t="shared" ca="1" si="672"/>
        <v>0</v>
      </c>
      <c r="S988">
        <f t="shared" ca="1" si="672"/>
        <v>0</v>
      </c>
      <c r="T988">
        <f t="shared" ca="1" si="672"/>
        <v>0</v>
      </c>
      <c r="U988">
        <f t="shared" ca="1" si="672"/>
        <v>0</v>
      </c>
      <c r="V988">
        <f t="shared" ca="1" si="672"/>
        <v>0</v>
      </c>
      <c r="W988">
        <f t="shared" ca="1" si="672"/>
        <v>4</v>
      </c>
      <c r="X988">
        <f t="shared" ca="1" si="672"/>
        <v>0</v>
      </c>
      <c r="Y988">
        <f t="shared" ca="1" si="672"/>
        <v>0</v>
      </c>
      <c r="Z988">
        <f t="shared" ca="1" si="672"/>
        <v>0</v>
      </c>
      <c r="AA988">
        <f t="shared" ca="1" si="672"/>
        <v>1</v>
      </c>
      <c r="AB988">
        <f t="shared" ca="1" si="657"/>
        <v>5</v>
      </c>
      <c r="AC988" t="b">
        <f t="shared" ca="1" si="644"/>
        <v>0</v>
      </c>
      <c r="AD988" t="b">
        <f t="shared" ca="1" si="645"/>
        <v>1</v>
      </c>
      <c r="AE988" t="b">
        <f t="shared" ca="1" si="646"/>
        <v>0</v>
      </c>
      <c r="AF988" t="b">
        <f t="shared" ca="1" si="647"/>
        <v>0</v>
      </c>
      <c r="AG988" t="b">
        <f t="shared" ca="1" si="648"/>
        <v>0</v>
      </c>
      <c r="AH988" t="b">
        <f t="shared" ca="1" si="649"/>
        <v>0</v>
      </c>
      <c r="AI988" t="b">
        <f t="shared" ca="1" si="650"/>
        <v>0</v>
      </c>
      <c r="AJ988">
        <f t="shared" ca="1" si="658"/>
        <v>1</v>
      </c>
      <c r="AK988">
        <f t="shared" ca="1" si="651"/>
        <v>60976</v>
      </c>
      <c r="AL988">
        <f t="shared" ca="1" si="652"/>
        <v>996</v>
      </c>
      <c r="AM988" s="19">
        <f t="shared" ca="1" si="653"/>
        <v>572700</v>
      </c>
      <c r="AN988" t="str">
        <f ca="1">IF($C988=0,"",
VLOOKUP(MID($E988,1,1),TRANSF2,2,FALSE)
&amp; VLOOKUP(MID($E988,2,1),TRANSF2,2,FALSE)
&amp; VLOOKUP(MID($E988,3,1),TRANSF2,2,FALSE)
&amp; VLOOKUP(MID($E988,4,1),TRANSF2,2,FALSE)
&amp; VLOOKUP(MID($E988,5,1),TRANSF2,2,FALSE)
)</f>
        <v>NIINI</v>
      </c>
      <c r="AO988" t="str">
        <f t="shared" ca="1" si="659"/>
        <v>NIINI 977</v>
      </c>
      <c r="AP988" t="str">
        <f ca="1"/>
        <v>PLBHP 803</v>
      </c>
      <c r="AQ988" t="str" cm="1">
        <f t="array" aca="1" ref="AQ988:AR988" ca="1">IF($C988=0,"",_xlfn.TEXTSPLIT(AP988," "))</f>
        <v>PLBHP</v>
      </c>
      <c r="AR988" t="str">
        <f ca="1"/>
        <v>803</v>
      </c>
      <c r="AS988">
        <f t="shared" ca="1" si="660"/>
        <v>803</v>
      </c>
      <c r="AT988">
        <f ca="1"/>
        <v>976</v>
      </c>
      <c r="AU988" t="str">
        <f ca="1">IF($C988=0,"",
VLOOKUP(MID(AQ988,1,1),REVTRANS2,2,FALSE)
&amp; VLOOKUP(MID(AQ988,2,1),REVTRANS2,2,FALSE)
&amp; VLOOKUP(MID(AQ988,3,1),REVTRANS2,2,FALSE)
&amp; VLOOKUP(MID(AQ988,4,1),REVTRANS2,2,FALSE)
&amp; VLOOKUP(MID(AQ988,5,1),REVTRANS2,2,FALSE)
)</f>
        <v>AT28A</v>
      </c>
      <c r="AV988">
        <f t="shared" ca="1" si="636"/>
        <v>0</v>
      </c>
      <c r="AW988">
        <f t="shared" ca="1" si="640"/>
        <v>1</v>
      </c>
      <c r="AX988">
        <f t="shared" ca="1" si="640"/>
        <v>0</v>
      </c>
      <c r="AY988">
        <f t="shared" ca="1" si="640"/>
        <v>0</v>
      </c>
      <c r="AZ988">
        <f t="shared" ca="1" si="640"/>
        <v>0</v>
      </c>
      <c r="BA988">
        <f t="shared" ca="1" si="640"/>
        <v>0</v>
      </c>
      <c r="BB988">
        <f t="shared" ca="1" si="640"/>
        <v>0</v>
      </c>
      <c r="BC988">
        <f t="shared" ca="1" si="640"/>
        <v>1</v>
      </c>
      <c r="BD988">
        <f t="shared" ca="1" si="640"/>
        <v>0</v>
      </c>
      <c r="BE988">
        <f t="shared" ca="1" si="640"/>
        <v>1</v>
      </c>
      <c r="BF988">
        <f t="shared" ca="1" si="640"/>
        <v>0</v>
      </c>
      <c r="BG988">
        <f t="shared" ca="1" si="640"/>
        <v>0</v>
      </c>
      <c r="BH988">
        <f t="shared" ca="1" si="640"/>
        <v>2</v>
      </c>
      <c r="BI988" s="37">
        <f t="shared" ca="1" si="640"/>
        <v>0</v>
      </c>
      <c r="BJ988" t="b">
        <f t="shared" ca="1" si="661"/>
        <v>0</v>
      </c>
      <c r="BK988" t="b">
        <f t="shared" ca="1" si="662"/>
        <v>0</v>
      </c>
      <c r="BL988" t="b">
        <f t="shared" ca="1" si="663"/>
        <v>0</v>
      </c>
      <c r="BM988" t="b">
        <f t="shared" ca="1" si="664"/>
        <v>0</v>
      </c>
      <c r="BN988" t="b">
        <f t="shared" ca="1" si="665"/>
        <v>0</v>
      </c>
      <c r="BO988" t="b">
        <f t="shared" ca="1" si="666"/>
        <v>1</v>
      </c>
      <c r="BP988" t="b">
        <f t="shared" ca="1" si="667"/>
        <v>0</v>
      </c>
      <c r="BQ988">
        <f t="shared" ca="1" si="668"/>
        <v>1</v>
      </c>
      <c r="BR988">
        <f t="shared" ca="1" si="669"/>
        <v>20976</v>
      </c>
      <c r="BS988" cm="1">
        <f t="array" aca="1" ref="BS988" ca="1">IF($C988=0,"",RANK(BR988,OFFSET(KKK,0,0,LAST,1),-1))</f>
        <v>324</v>
      </c>
      <c r="BT988" s="19">
        <f t="shared" ca="1" si="670"/>
        <v>260172</v>
      </c>
    </row>
    <row r="989" spans="1:72">
      <c r="A989">
        <v>977</v>
      </c>
      <c r="C989" s="9" t="str">
        <f t="shared" ca="1" si="638"/>
        <v>4JJ43 209</v>
      </c>
      <c r="D989">
        <f t="shared" ca="1" si="641"/>
        <v>9</v>
      </c>
      <c r="E989" t="str">
        <f t="shared" ca="1" si="654"/>
        <v>4JJ43</v>
      </c>
      <c r="F989" t="str">
        <f t="shared" ca="1" si="642"/>
        <v>DMMDC</v>
      </c>
      <c r="G989" t="str">
        <f t="shared" ca="1" si="655"/>
        <v>DMMDC 209</v>
      </c>
      <c r="H989" t="str">
        <f ca="1"/>
        <v>PLMDL 107</v>
      </c>
      <c r="I989" t="str" cm="1">
        <f t="array" aca="1" ref="I989:J989" ca="1">IF($C989=0,"",_xlfn.TEXTSPLIT(H989," "))</f>
        <v>PLMDL</v>
      </c>
      <c r="J989" t="str">
        <f ca="1"/>
        <v>107</v>
      </c>
      <c r="K989">
        <f t="shared" ca="1" si="656"/>
        <v>107</v>
      </c>
      <c r="L989">
        <f ca="1"/>
        <v>977</v>
      </c>
      <c r="M989" t="str">
        <f t="shared" ca="1" si="643"/>
        <v>ATJ4T</v>
      </c>
      <c r="N989">
        <f t="shared" ca="1" si="633"/>
        <v>0</v>
      </c>
      <c r="O989">
        <f t="shared" ca="1" si="672"/>
        <v>0</v>
      </c>
      <c r="P989">
        <f t="shared" ca="1" si="672"/>
        <v>0</v>
      </c>
      <c r="Q989">
        <f t="shared" ca="1" si="672"/>
        <v>1</v>
      </c>
      <c r="R989">
        <f t="shared" ca="1" si="672"/>
        <v>0</v>
      </c>
      <c r="S989">
        <f t="shared" ca="1" si="672"/>
        <v>0</v>
      </c>
      <c r="T989">
        <f t="shared" ca="1" si="672"/>
        <v>0</v>
      </c>
      <c r="U989">
        <f t="shared" ca="1" si="672"/>
        <v>0</v>
      </c>
      <c r="V989">
        <f t="shared" ca="1" si="672"/>
        <v>0</v>
      </c>
      <c r="W989">
        <f t="shared" ca="1" si="672"/>
        <v>2</v>
      </c>
      <c r="X989">
        <f t="shared" ca="1" si="672"/>
        <v>1</v>
      </c>
      <c r="Y989">
        <f t="shared" ca="1" si="672"/>
        <v>0</v>
      </c>
      <c r="Z989">
        <f t="shared" ca="1" si="672"/>
        <v>0</v>
      </c>
      <c r="AA989">
        <f t="shared" ca="1" si="672"/>
        <v>1</v>
      </c>
      <c r="AB989">
        <f t="shared" ca="1" si="657"/>
        <v>5</v>
      </c>
      <c r="AC989" t="b">
        <f t="shared" ca="1" si="644"/>
        <v>0</v>
      </c>
      <c r="AD989" t="b">
        <f t="shared" ca="1" si="645"/>
        <v>0</v>
      </c>
      <c r="AE989" t="b">
        <f t="shared" ca="1" si="646"/>
        <v>0</v>
      </c>
      <c r="AF989" t="b">
        <f t="shared" ca="1" si="647"/>
        <v>0</v>
      </c>
      <c r="AG989" t="b">
        <f t="shared" ca="1" si="648"/>
        <v>0</v>
      </c>
      <c r="AH989" t="b">
        <f t="shared" ca="1" si="649"/>
        <v>1</v>
      </c>
      <c r="AI989" t="b">
        <f t="shared" ca="1" si="650"/>
        <v>0</v>
      </c>
      <c r="AJ989">
        <f t="shared" ca="1" si="658"/>
        <v>1</v>
      </c>
      <c r="AK989">
        <f t="shared" ca="1" si="651"/>
        <v>20977</v>
      </c>
      <c r="AL989">
        <f t="shared" ca="1" si="652"/>
        <v>436</v>
      </c>
      <c r="AM989" s="19">
        <f t="shared" ca="1" si="653"/>
        <v>46652</v>
      </c>
      <c r="AN989" t="str">
        <f ca="1">IF($C989=0,"",
VLOOKUP(MID($E989,1,1),TRANSF2,2,FALSE)
&amp; VLOOKUP(MID($E989,2,1),TRANSF2,2,FALSE)
&amp; VLOOKUP(MID($E989,3,1),TRANSF2,2,FALSE)
&amp; VLOOKUP(MID($E989,4,1),TRANSF2,2,FALSE)
&amp; VLOOKUP(MID($E989,5,1),TRANSF2,2,FALSE)
)</f>
        <v>DAADC</v>
      </c>
      <c r="AO989" t="str">
        <f t="shared" ca="1" si="659"/>
        <v>DAADC 209</v>
      </c>
      <c r="AP989" t="str">
        <f ca="1"/>
        <v>PLBIF 31</v>
      </c>
      <c r="AQ989" t="str" cm="1">
        <f t="array" aca="1" ref="AQ989:AR989" ca="1">IF($C989=0,"",_xlfn.TEXTSPLIT(AP989," "))</f>
        <v>PLBIF</v>
      </c>
      <c r="AR989" t="str">
        <f ca="1"/>
        <v>31</v>
      </c>
      <c r="AS989">
        <f t="shared" ca="1" si="660"/>
        <v>31</v>
      </c>
      <c r="AT989">
        <f ca="1"/>
        <v>977</v>
      </c>
      <c r="AU989" t="str">
        <f ca="1">IF($C989=0,"",
VLOOKUP(MID(AQ989,1,1),REVTRANS2,2,FALSE)
&amp; VLOOKUP(MID(AQ989,2,1),REVTRANS2,2,FALSE)
&amp; VLOOKUP(MID(AQ989,3,1),REVTRANS2,2,FALSE)
&amp; VLOOKUP(MID(AQ989,4,1),REVTRANS2,2,FALSE)
&amp; VLOOKUP(MID(AQ989,5,1),REVTRANS2,2,FALSE)
)</f>
        <v>AT296</v>
      </c>
      <c r="AV989">
        <f t="shared" ca="1" si="636"/>
        <v>0</v>
      </c>
      <c r="AW989">
        <f t="shared" ca="1" si="640"/>
        <v>1</v>
      </c>
      <c r="AX989">
        <f t="shared" ca="1" si="640"/>
        <v>0</v>
      </c>
      <c r="AY989">
        <f t="shared" ca="1" si="640"/>
        <v>0</v>
      </c>
      <c r="AZ989">
        <f t="shared" ca="1" si="640"/>
        <v>0</v>
      </c>
      <c r="BA989">
        <f t="shared" ca="1" si="640"/>
        <v>1</v>
      </c>
      <c r="BB989">
        <f t="shared" ca="1" si="640"/>
        <v>0</v>
      </c>
      <c r="BC989">
        <f t="shared" ca="1" si="640"/>
        <v>0</v>
      </c>
      <c r="BD989">
        <f t="shared" ca="1" si="640"/>
        <v>1</v>
      </c>
      <c r="BE989">
        <f t="shared" ca="1" si="640"/>
        <v>1</v>
      </c>
      <c r="BF989">
        <f t="shared" ca="1" si="640"/>
        <v>0</v>
      </c>
      <c r="BG989">
        <f t="shared" ca="1" si="640"/>
        <v>0</v>
      </c>
      <c r="BH989">
        <f t="shared" ca="1" si="640"/>
        <v>1</v>
      </c>
      <c r="BI989" s="37">
        <f t="shared" ca="1" si="640"/>
        <v>0</v>
      </c>
      <c r="BJ989" t="b">
        <f t="shared" ca="1" si="661"/>
        <v>0</v>
      </c>
      <c r="BK989" t="b">
        <f t="shared" ca="1" si="662"/>
        <v>0</v>
      </c>
      <c r="BL989" t="b">
        <f t="shared" ca="1" si="663"/>
        <v>0</v>
      </c>
      <c r="BM989" t="b">
        <f t="shared" ca="1" si="664"/>
        <v>0</v>
      </c>
      <c r="BN989" t="b">
        <f t="shared" ca="1" si="665"/>
        <v>0</v>
      </c>
      <c r="BO989" t="b">
        <f t="shared" ca="1" si="666"/>
        <v>0</v>
      </c>
      <c r="BP989" t="b">
        <f t="shared" ca="1" si="667"/>
        <v>1</v>
      </c>
      <c r="BQ989">
        <f t="shared" ca="1" si="668"/>
        <v>1</v>
      </c>
      <c r="BR989">
        <f t="shared" ca="1" si="669"/>
        <v>10977</v>
      </c>
      <c r="BS989" cm="1">
        <f t="array" aca="1" ref="BS989" ca="1">IF($C989=0,"",RANK(BR989,OFFSET(KKK,0,0,LAST,1),-1))</f>
        <v>128</v>
      </c>
      <c r="BT989" s="19">
        <f t="shared" ca="1" si="670"/>
        <v>3968</v>
      </c>
    </row>
    <row r="990" spans="1:72">
      <c r="A990">
        <v>978</v>
      </c>
      <c r="C990" s="9" t="str">
        <f t="shared" ca="1" si="638"/>
        <v>66AA8 910</v>
      </c>
      <c r="D990">
        <f t="shared" ca="1" si="641"/>
        <v>9</v>
      </c>
      <c r="E990" t="str">
        <f t="shared" ca="1" si="654"/>
        <v>66AA8</v>
      </c>
      <c r="F990" t="str">
        <f t="shared" ca="1" si="642"/>
        <v>FFPPH</v>
      </c>
      <c r="G990" t="str">
        <f t="shared" ca="1" si="655"/>
        <v>FFPPH 910</v>
      </c>
      <c r="H990" t="str">
        <f ca="1"/>
        <v>PLOOO 104</v>
      </c>
      <c r="I990" t="str" cm="1">
        <f t="array" aca="1" ref="I990:J990" ca="1">IF($C990=0,"",_xlfn.TEXTSPLIT(H990," "))</f>
        <v>PLOOO</v>
      </c>
      <c r="J990" t="str">
        <f ca="1"/>
        <v>104</v>
      </c>
      <c r="K990">
        <f t="shared" ca="1" si="656"/>
        <v>104</v>
      </c>
      <c r="L990">
        <f ca="1"/>
        <v>978</v>
      </c>
      <c r="M990" t="str">
        <f t="shared" ca="1" si="643"/>
        <v>ATKKK</v>
      </c>
      <c r="N990">
        <f t="shared" ca="1" si="633"/>
        <v>0</v>
      </c>
      <c r="O990">
        <f t="shared" ca="1" si="672"/>
        <v>0</v>
      </c>
      <c r="P990">
        <f t="shared" ca="1" si="672"/>
        <v>0</v>
      </c>
      <c r="Q990">
        <f t="shared" ca="1" si="672"/>
        <v>0</v>
      </c>
      <c r="R990">
        <f t="shared" ca="1" si="672"/>
        <v>0</v>
      </c>
      <c r="S990">
        <f t="shared" ca="1" si="672"/>
        <v>0</v>
      </c>
      <c r="T990">
        <f t="shared" ca="1" si="672"/>
        <v>0</v>
      </c>
      <c r="U990">
        <f t="shared" ca="1" si="672"/>
        <v>0</v>
      </c>
      <c r="V990">
        <f t="shared" ca="1" si="672"/>
        <v>0</v>
      </c>
      <c r="W990">
        <f t="shared" ca="1" si="672"/>
        <v>1</v>
      </c>
      <c r="X990">
        <f t="shared" ca="1" si="672"/>
        <v>0</v>
      </c>
      <c r="Y990">
        <f t="shared" ca="1" si="672"/>
        <v>0</v>
      </c>
      <c r="Z990">
        <f t="shared" ca="1" si="672"/>
        <v>3</v>
      </c>
      <c r="AA990">
        <f t="shared" ca="1" si="672"/>
        <v>1</v>
      </c>
      <c r="AB990">
        <f t="shared" ca="1" si="657"/>
        <v>5</v>
      </c>
      <c r="AC990" t="b">
        <f t="shared" ca="1" si="644"/>
        <v>0</v>
      </c>
      <c r="AD990" t="b">
        <f t="shared" ca="1" si="645"/>
        <v>0</v>
      </c>
      <c r="AE990" t="b">
        <f t="shared" ca="1" si="646"/>
        <v>0</v>
      </c>
      <c r="AF990" t="b">
        <f t="shared" ca="1" si="647"/>
        <v>1</v>
      </c>
      <c r="AG990" t="b">
        <f t="shared" ca="1" si="648"/>
        <v>0</v>
      </c>
      <c r="AH990" t="b">
        <f t="shared" ca="1" si="649"/>
        <v>0</v>
      </c>
      <c r="AI990" t="b">
        <f t="shared" ca="1" si="650"/>
        <v>0</v>
      </c>
      <c r="AJ990">
        <f t="shared" ca="1" si="658"/>
        <v>1</v>
      </c>
      <c r="AK990">
        <f t="shared" ca="1" si="651"/>
        <v>40978</v>
      </c>
      <c r="AL990">
        <f t="shared" ca="1" si="652"/>
        <v>803</v>
      </c>
      <c r="AM990" s="19">
        <f t="shared" ca="1" si="653"/>
        <v>83512</v>
      </c>
      <c r="AN990" t="str">
        <f ca="1">IF($C990=0,"",
VLOOKUP(MID($E990,1,1),TRANSF2,2,FALSE)
&amp; VLOOKUP(MID($E990,2,1),TRANSF2,2,FALSE)
&amp; VLOOKUP(MID($E990,3,1),TRANSF2,2,FALSE)
&amp; VLOOKUP(MID($E990,4,1),TRANSF2,2,FALSE)
&amp; VLOOKUP(MID($E990,5,1),TRANSF2,2,FALSE)
)</f>
        <v>FFPPH</v>
      </c>
      <c r="AO990" t="str">
        <f t="shared" ca="1" si="659"/>
        <v>FFPPH 910</v>
      </c>
      <c r="AP990" t="str">
        <f ca="1"/>
        <v>PLLLF 247</v>
      </c>
      <c r="AQ990" t="str" cm="1">
        <f t="array" aca="1" ref="AQ990:AR990" ca="1">IF($C990=0,"",_xlfn.TEXTSPLIT(AP990," "))</f>
        <v>PLLLF</v>
      </c>
      <c r="AR990" t="str">
        <f ca="1"/>
        <v>247</v>
      </c>
      <c r="AS990">
        <f t="shared" ca="1" si="660"/>
        <v>247</v>
      </c>
      <c r="AT990">
        <f ca="1"/>
        <v>978</v>
      </c>
      <c r="AU990" t="str">
        <f ca="1">IF($C990=0,"",
VLOOKUP(MID(AQ990,1,1),REVTRANS2,2,FALSE)
&amp; VLOOKUP(MID(AQ990,2,1),REVTRANS2,2,FALSE)
&amp; VLOOKUP(MID(AQ990,3,1),REVTRANS2,2,FALSE)
&amp; VLOOKUP(MID(AQ990,4,1),REVTRANS2,2,FALSE)
&amp; VLOOKUP(MID(AQ990,5,1),REVTRANS2,2,FALSE)
)</f>
        <v>ATTT6</v>
      </c>
      <c r="AV990">
        <f t="shared" ca="1" si="636"/>
        <v>0</v>
      </c>
      <c r="AW990">
        <f t="shared" ca="1" si="640"/>
        <v>0</v>
      </c>
      <c r="AX990">
        <f t="shared" ca="1" si="640"/>
        <v>0</v>
      </c>
      <c r="AY990">
        <f t="shared" ca="1" si="640"/>
        <v>0</v>
      </c>
      <c r="AZ990">
        <f t="shared" ca="1" si="640"/>
        <v>0</v>
      </c>
      <c r="BA990">
        <f t="shared" ca="1" si="640"/>
        <v>1</v>
      </c>
      <c r="BB990">
        <f t="shared" ca="1" si="640"/>
        <v>0</v>
      </c>
      <c r="BC990">
        <f t="shared" ca="1" si="640"/>
        <v>0</v>
      </c>
      <c r="BD990">
        <f t="shared" ca="1" si="640"/>
        <v>0</v>
      </c>
      <c r="BE990">
        <f t="shared" ca="1" si="640"/>
        <v>3</v>
      </c>
      <c r="BF990">
        <f t="shared" ca="1" si="640"/>
        <v>0</v>
      </c>
      <c r="BG990">
        <f t="shared" ca="1" si="640"/>
        <v>0</v>
      </c>
      <c r="BH990">
        <f t="shared" ca="1" si="640"/>
        <v>1</v>
      </c>
      <c r="BI990" s="37">
        <f t="shared" ca="1" si="640"/>
        <v>0</v>
      </c>
      <c r="BJ990" t="b">
        <f t="shared" ca="1" si="661"/>
        <v>0</v>
      </c>
      <c r="BK990" t="b">
        <f t="shared" ca="1" si="662"/>
        <v>0</v>
      </c>
      <c r="BL990" t="b">
        <f t="shared" ca="1" si="663"/>
        <v>0</v>
      </c>
      <c r="BM990" t="b">
        <f t="shared" ca="1" si="664"/>
        <v>1</v>
      </c>
      <c r="BN990" t="b">
        <f t="shared" ca="1" si="665"/>
        <v>0</v>
      </c>
      <c r="BO990" t="b">
        <f t="shared" ca="1" si="666"/>
        <v>0</v>
      </c>
      <c r="BP990" t="b">
        <f t="shared" ca="1" si="667"/>
        <v>0</v>
      </c>
      <c r="BQ990">
        <f t="shared" ca="1" si="668"/>
        <v>1</v>
      </c>
      <c r="BR990">
        <f t="shared" ca="1" si="669"/>
        <v>40978</v>
      </c>
      <c r="BS990" cm="1">
        <f t="array" aca="1" ref="BS990" ca="1">IF($C990=0,"",RANK(BR990,OFFSET(KKK,0,0,LAST,1),-1))</f>
        <v>686</v>
      </c>
      <c r="BT990" s="19">
        <f t="shared" ca="1" si="670"/>
        <v>169442</v>
      </c>
    </row>
    <row r="991" spans="1:72">
      <c r="A991">
        <v>979</v>
      </c>
      <c r="C991" s="9" t="str">
        <f t="shared" ca="1" si="638"/>
        <v>Q34QT 806</v>
      </c>
      <c r="D991">
        <f t="shared" ca="1" si="641"/>
        <v>9</v>
      </c>
      <c r="E991" t="str">
        <f t="shared" ca="1" si="654"/>
        <v>Q34QT</v>
      </c>
      <c r="F991" t="str">
        <f t="shared" ca="1" si="642"/>
        <v>NCDNL</v>
      </c>
      <c r="G991" t="str">
        <f t="shared" ca="1" si="655"/>
        <v>NCDNL 806</v>
      </c>
      <c r="H991" t="str">
        <f ca="1"/>
        <v>PMEDF 2</v>
      </c>
      <c r="I991" t="str" cm="1">
        <f t="array" aca="1" ref="I991:J991" ca="1">IF($C991=0,"",_xlfn.TEXTSPLIT(H991," "))</f>
        <v>PMEDF</v>
      </c>
      <c r="J991" t="str">
        <f ca="1"/>
        <v>2</v>
      </c>
      <c r="K991">
        <f t="shared" ca="1" si="656"/>
        <v>2</v>
      </c>
      <c r="L991">
        <f ca="1"/>
        <v>979</v>
      </c>
      <c r="M991" t="str">
        <f t="shared" ca="1" si="643"/>
        <v>AJ546</v>
      </c>
      <c r="N991">
        <f t="shared" ca="1" si="633"/>
        <v>0</v>
      </c>
      <c r="O991">
        <f t="shared" ca="1" si="672"/>
        <v>0</v>
      </c>
      <c r="P991">
        <f t="shared" ca="1" si="672"/>
        <v>0</v>
      </c>
      <c r="Q991">
        <f t="shared" ca="1" si="672"/>
        <v>1</v>
      </c>
      <c r="R991">
        <f t="shared" ca="1" si="672"/>
        <v>1</v>
      </c>
      <c r="S991">
        <f t="shared" ca="1" si="672"/>
        <v>1</v>
      </c>
      <c r="T991">
        <f t="shared" ca="1" si="672"/>
        <v>0</v>
      </c>
      <c r="U991">
        <f t="shared" ca="1" si="672"/>
        <v>0</v>
      </c>
      <c r="V991">
        <f t="shared" ca="1" si="672"/>
        <v>0</v>
      </c>
      <c r="W991">
        <f t="shared" ca="1" si="672"/>
        <v>0</v>
      </c>
      <c r="X991">
        <f t="shared" ca="1" si="672"/>
        <v>1</v>
      </c>
      <c r="Y991">
        <f t="shared" ca="1" si="672"/>
        <v>0</v>
      </c>
      <c r="Z991">
        <f t="shared" ca="1" si="672"/>
        <v>0</v>
      </c>
      <c r="AA991">
        <f t="shared" ca="1" si="672"/>
        <v>1</v>
      </c>
      <c r="AB991">
        <f t="shared" ca="1" si="657"/>
        <v>5</v>
      </c>
      <c r="AC991" t="b">
        <f t="shared" ca="1" si="644"/>
        <v>0</v>
      </c>
      <c r="AD991" t="b">
        <f t="shared" ca="1" si="645"/>
        <v>0</v>
      </c>
      <c r="AE991" t="b">
        <f t="shared" ca="1" si="646"/>
        <v>0</v>
      </c>
      <c r="AF991" t="b">
        <f t="shared" ca="1" si="647"/>
        <v>0</v>
      </c>
      <c r="AG991" t="b">
        <f t="shared" ca="1" si="648"/>
        <v>0</v>
      </c>
      <c r="AH991" t="b">
        <f t="shared" ca="1" si="649"/>
        <v>0</v>
      </c>
      <c r="AI991" t="b">
        <f t="shared" ca="1" si="650"/>
        <v>1</v>
      </c>
      <c r="AJ991">
        <f t="shared" ca="1" si="658"/>
        <v>1</v>
      </c>
      <c r="AK991">
        <f t="shared" ca="1" si="651"/>
        <v>10979</v>
      </c>
      <c r="AL991">
        <f t="shared" ca="1" si="652"/>
        <v>189</v>
      </c>
      <c r="AM991" s="19">
        <f t="shared" ca="1" si="653"/>
        <v>378</v>
      </c>
      <c r="AN991" t="str">
        <f ca="1">IF($C991=0,"",
VLOOKUP(MID($E991,1,1),TRANSF2,2,FALSE)
&amp; VLOOKUP(MID($E991,2,1),TRANSF2,2,FALSE)
&amp; VLOOKUP(MID($E991,3,1),TRANSF2,2,FALSE)
&amp; VLOOKUP(MID($E991,4,1),TRANSF2,2,FALSE)
&amp; VLOOKUP(MID($E991,5,1),TRANSF2,2,FALSE)
)</f>
        <v>NCDNL</v>
      </c>
      <c r="AO991" t="str">
        <f t="shared" ca="1" si="659"/>
        <v>NCDNL 806</v>
      </c>
      <c r="AP991" t="str">
        <f ca="1"/>
        <v>PLLLL 575</v>
      </c>
      <c r="AQ991" t="str" cm="1">
        <f t="array" aca="1" ref="AQ991:AR991" ca="1">IF($C991=0,"",_xlfn.TEXTSPLIT(AP991," "))</f>
        <v>PLLLL</v>
      </c>
      <c r="AR991" t="str">
        <f ca="1"/>
        <v>575</v>
      </c>
      <c r="AS991">
        <f t="shared" ca="1" si="660"/>
        <v>575</v>
      </c>
      <c r="AT991">
        <f ca="1"/>
        <v>979</v>
      </c>
      <c r="AU991" t="str">
        <f ca="1">IF($C991=0,"",
VLOOKUP(MID(AQ991,1,1),REVTRANS2,2,FALSE)
&amp; VLOOKUP(MID(AQ991,2,1),REVTRANS2,2,FALSE)
&amp; VLOOKUP(MID(AQ991,3,1),REVTRANS2,2,FALSE)
&amp; VLOOKUP(MID(AQ991,4,1),REVTRANS2,2,FALSE)
&amp; VLOOKUP(MID(AQ991,5,1),REVTRANS2,2,FALSE)
)</f>
        <v>ATTTT</v>
      </c>
      <c r="AV991">
        <f t="shared" ca="1" si="636"/>
        <v>0</v>
      </c>
      <c r="AW991">
        <f t="shared" ca="1" si="640"/>
        <v>0</v>
      </c>
      <c r="AX991">
        <f t="shared" ca="1" si="640"/>
        <v>0</v>
      </c>
      <c r="AY991">
        <f t="shared" ca="1" si="640"/>
        <v>0</v>
      </c>
      <c r="AZ991">
        <f t="shared" ca="1" si="640"/>
        <v>0</v>
      </c>
      <c r="BA991">
        <f t="shared" ca="1" si="640"/>
        <v>0</v>
      </c>
      <c r="BB991">
        <f t="shared" ca="1" si="640"/>
        <v>0</v>
      </c>
      <c r="BC991">
        <f t="shared" ca="1" si="640"/>
        <v>0</v>
      </c>
      <c r="BD991">
        <f t="shared" ca="1" si="640"/>
        <v>0</v>
      </c>
      <c r="BE991">
        <f t="shared" ca="1" si="640"/>
        <v>4</v>
      </c>
      <c r="BF991">
        <f t="shared" ca="1" si="640"/>
        <v>0</v>
      </c>
      <c r="BG991">
        <f t="shared" ca="1" si="640"/>
        <v>0</v>
      </c>
      <c r="BH991">
        <f t="shared" ca="1" si="640"/>
        <v>1</v>
      </c>
      <c r="BI991" s="37">
        <f t="shared" ca="1" si="640"/>
        <v>0</v>
      </c>
      <c r="BJ991" t="b">
        <f t="shared" ca="1" si="661"/>
        <v>0</v>
      </c>
      <c r="BK991" t="b">
        <f t="shared" ca="1" si="662"/>
        <v>1</v>
      </c>
      <c r="BL991" t="b">
        <f t="shared" ca="1" si="663"/>
        <v>0</v>
      </c>
      <c r="BM991" t="b">
        <f t="shared" ca="1" si="664"/>
        <v>0</v>
      </c>
      <c r="BN991" t="b">
        <f t="shared" ca="1" si="665"/>
        <v>0</v>
      </c>
      <c r="BO991" t="b">
        <f t="shared" ca="1" si="666"/>
        <v>0</v>
      </c>
      <c r="BP991" t="b">
        <f t="shared" ca="1" si="667"/>
        <v>0</v>
      </c>
      <c r="BQ991">
        <f t="shared" ca="1" si="668"/>
        <v>1</v>
      </c>
      <c r="BR991">
        <f t="shared" ca="1" si="669"/>
        <v>60979</v>
      </c>
      <c r="BS991" cm="1">
        <f t="array" aca="1" ref="BS991" ca="1">IF($C991=0,"",RANK(BR991,OFFSET(KKK,0,0,LAST,1),-1))</f>
        <v>964</v>
      </c>
      <c r="BT991" s="19">
        <f t="shared" ca="1" si="670"/>
        <v>554300</v>
      </c>
    </row>
    <row r="992" spans="1:72">
      <c r="A992">
        <v>980</v>
      </c>
      <c r="C992" s="9" t="str">
        <f t="shared" ca="1" si="638"/>
        <v>Q8J4Q 472</v>
      </c>
      <c r="D992">
        <f t="shared" ca="1" si="641"/>
        <v>9</v>
      </c>
      <c r="E992" t="str">
        <f t="shared" ca="1" si="654"/>
        <v>Q8J4Q</v>
      </c>
      <c r="F992" t="str">
        <f t="shared" ca="1" si="642"/>
        <v>NHMDN</v>
      </c>
      <c r="G992" t="str">
        <f t="shared" ca="1" si="655"/>
        <v>NHMDN 472</v>
      </c>
      <c r="H992" t="str">
        <f ca="1"/>
        <v>PMLLL 541</v>
      </c>
      <c r="I992" t="str" cm="1">
        <f t="array" aca="1" ref="I992:J992" ca="1">IF($C992=0,"",_xlfn.TEXTSPLIT(H992," "))</f>
        <v>PMLLL</v>
      </c>
      <c r="J992" t="str">
        <f ca="1"/>
        <v>541</v>
      </c>
      <c r="K992">
        <f t="shared" ca="1" si="656"/>
        <v>541</v>
      </c>
      <c r="L992">
        <f ca="1"/>
        <v>980</v>
      </c>
      <c r="M992" t="str">
        <f t="shared" ca="1" si="643"/>
        <v>AJTTT</v>
      </c>
      <c r="N992">
        <f t="shared" ca="1" si="633"/>
        <v>0</v>
      </c>
      <c r="O992">
        <f t="shared" ca="1" si="672"/>
        <v>0</v>
      </c>
      <c r="P992">
        <f t="shared" ca="1" si="672"/>
        <v>0</v>
      </c>
      <c r="Q992">
        <f t="shared" ca="1" si="672"/>
        <v>0</v>
      </c>
      <c r="R992">
        <f t="shared" ca="1" si="672"/>
        <v>0</v>
      </c>
      <c r="S992">
        <f t="shared" ca="1" si="672"/>
        <v>0</v>
      </c>
      <c r="T992">
        <f t="shared" ca="1" si="672"/>
        <v>0</v>
      </c>
      <c r="U992">
        <f t="shared" ca="1" si="672"/>
        <v>0</v>
      </c>
      <c r="V992">
        <f t="shared" ca="1" si="672"/>
        <v>0</v>
      </c>
      <c r="W992">
        <f t="shared" ca="1" si="672"/>
        <v>3</v>
      </c>
      <c r="X992">
        <f t="shared" ca="1" si="672"/>
        <v>1</v>
      </c>
      <c r="Y992">
        <f t="shared" ca="1" si="672"/>
        <v>0</v>
      </c>
      <c r="Z992">
        <f t="shared" ca="1" si="672"/>
        <v>0</v>
      </c>
      <c r="AA992">
        <f t="shared" ca="1" si="672"/>
        <v>1</v>
      </c>
      <c r="AB992">
        <f t="shared" ca="1" si="657"/>
        <v>5</v>
      </c>
      <c r="AC992" t="b">
        <f t="shared" ca="1" si="644"/>
        <v>0</v>
      </c>
      <c r="AD992" t="b">
        <f t="shared" ca="1" si="645"/>
        <v>0</v>
      </c>
      <c r="AE992" t="b">
        <f t="shared" ca="1" si="646"/>
        <v>0</v>
      </c>
      <c r="AF992" t="b">
        <f t="shared" ca="1" si="647"/>
        <v>1</v>
      </c>
      <c r="AG992" t="b">
        <f t="shared" ca="1" si="648"/>
        <v>0</v>
      </c>
      <c r="AH992" t="b">
        <f t="shared" ca="1" si="649"/>
        <v>0</v>
      </c>
      <c r="AI992" t="b">
        <f t="shared" ca="1" si="650"/>
        <v>0</v>
      </c>
      <c r="AJ992">
        <f t="shared" ca="1" si="658"/>
        <v>1</v>
      </c>
      <c r="AK992">
        <f t="shared" ca="1" si="651"/>
        <v>40980</v>
      </c>
      <c r="AL992">
        <f t="shared" ca="1" si="652"/>
        <v>804</v>
      </c>
      <c r="AM992" s="19">
        <f t="shared" ca="1" si="653"/>
        <v>434964</v>
      </c>
      <c r="AN992" t="str">
        <f ca="1">IF($C992=0,"",
VLOOKUP(MID($E992,1,1),TRANSF2,2,FALSE)
&amp; VLOOKUP(MID($E992,2,1),TRANSF2,2,FALSE)
&amp; VLOOKUP(MID($E992,3,1),TRANSF2,2,FALSE)
&amp; VLOOKUP(MID($E992,4,1),TRANSF2,2,FALSE)
&amp; VLOOKUP(MID($E992,5,1),TRANSF2,2,FALSE)
)</f>
        <v>NHADN</v>
      </c>
      <c r="AO992" t="str">
        <f t="shared" ca="1" si="659"/>
        <v>NHADN 472</v>
      </c>
      <c r="AP992" t="str">
        <f ca="1"/>
        <v>PLOOO 104</v>
      </c>
      <c r="AQ992" t="str" cm="1">
        <f t="array" aca="1" ref="AQ992:AR992" ca="1">IF($C992=0,"",_xlfn.TEXTSPLIT(AP992," "))</f>
        <v>PLOOO</v>
      </c>
      <c r="AR992" t="str">
        <f ca="1"/>
        <v>104</v>
      </c>
      <c r="AS992">
        <f t="shared" ca="1" si="660"/>
        <v>104</v>
      </c>
      <c r="AT992">
        <f ca="1"/>
        <v>980</v>
      </c>
      <c r="AU992" t="str">
        <f ca="1">IF($C992=0,"",
VLOOKUP(MID(AQ992,1,1),REVTRANS2,2,FALSE)
&amp; VLOOKUP(MID(AQ992,2,1),REVTRANS2,2,FALSE)
&amp; VLOOKUP(MID(AQ992,3,1),REVTRANS2,2,FALSE)
&amp; VLOOKUP(MID(AQ992,4,1),REVTRANS2,2,FALSE)
&amp; VLOOKUP(MID(AQ992,5,1),REVTRANS2,2,FALSE)
)</f>
        <v>ATKKK</v>
      </c>
      <c r="AV992">
        <f t="shared" ca="1" si="636"/>
        <v>0</v>
      </c>
      <c r="AW992">
        <f t="shared" ca="1" si="640"/>
        <v>0</v>
      </c>
      <c r="AX992">
        <f t="shared" ca="1" si="640"/>
        <v>0</v>
      </c>
      <c r="AY992">
        <f t="shared" ca="1" si="640"/>
        <v>0</v>
      </c>
      <c r="AZ992">
        <f t="shared" ca="1" si="640"/>
        <v>0</v>
      </c>
      <c r="BA992">
        <f t="shared" ca="1" si="640"/>
        <v>0</v>
      </c>
      <c r="BB992">
        <f t="shared" ref="AW992:BI1020" ca="1" si="673">IF($C992=0,"",(LEN($AU992)-LEN(SUBSTITUTE($AU992,BB$11,""))))</f>
        <v>0</v>
      </c>
      <c r="BC992">
        <f t="shared" ca="1" si="673"/>
        <v>0</v>
      </c>
      <c r="BD992">
        <f t="shared" ca="1" si="673"/>
        <v>0</v>
      </c>
      <c r="BE992">
        <f t="shared" ca="1" si="673"/>
        <v>1</v>
      </c>
      <c r="BF992">
        <f t="shared" ca="1" si="673"/>
        <v>0</v>
      </c>
      <c r="BG992">
        <f t="shared" ca="1" si="673"/>
        <v>3</v>
      </c>
      <c r="BH992">
        <f t="shared" ca="1" si="673"/>
        <v>1</v>
      </c>
      <c r="BI992" s="37">
        <f t="shared" ca="1" si="673"/>
        <v>0</v>
      </c>
      <c r="BJ992" t="b">
        <f t="shared" ca="1" si="661"/>
        <v>0</v>
      </c>
      <c r="BK992" t="b">
        <f t="shared" ca="1" si="662"/>
        <v>0</v>
      </c>
      <c r="BL992" t="b">
        <f t="shared" ca="1" si="663"/>
        <v>0</v>
      </c>
      <c r="BM992" t="b">
        <f t="shared" ca="1" si="664"/>
        <v>1</v>
      </c>
      <c r="BN992" t="b">
        <f t="shared" ca="1" si="665"/>
        <v>0</v>
      </c>
      <c r="BO992" t="b">
        <f t="shared" ca="1" si="666"/>
        <v>0</v>
      </c>
      <c r="BP992" t="b">
        <f t="shared" ca="1" si="667"/>
        <v>0</v>
      </c>
      <c r="BQ992">
        <f t="shared" ca="1" si="668"/>
        <v>1</v>
      </c>
      <c r="BR992">
        <f t="shared" ca="1" si="669"/>
        <v>40980</v>
      </c>
      <c r="BS992" cm="1">
        <f t="array" aca="1" ref="BS992" ca="1">IF($C992=0,"",RANK(BR992,OFFSET(KKK,0,0,LAST,1),-1))</f>
        <v>687</v>
      </c>
      <c r="BT992" s="19">
        <f t="shared" ca="1" si="670"/>
        <v>71448</v>
      </c>
    </row>
    <row r="993" spans="1:72">
      <c r="A993">
        <v>981</v>
      </c>
      <c r="C993" s="9" t="str">
        <f t="shared" ca="1" si="638"/>
        <v>979TT 932</v>
      </c>
      <c r="D993">
        <f t="shared" ca="1" si="641"/>
        <v>9</v>
      </c>
      <c r="E993" t="str">
        <f t="shared" ca="1" si="654"/>
        <v>979TT</v>
      </c>
      <c r="F993" t="str">
        <f t="shared" ca="1" si="642"/>
        <v>IGILL</v>
      </c>
      <c r="G993" t="str">
        <f t="shared" ca="1" si="655"/>
        <v>IGILL 932</v>
      </c>
      <c r="H993" t="str">
        <f ca="1"/>
        <v>PNCOI 752</v>
      </c>
      <c r="I993" t="str" cm="1">
        <f t="array" aca="1" ref="I993:J993" ca="1">IF($C993=0,"",_xlfn.TEXTSPLIT(H993," "))</f>
        <v>PNCOI</v>
      </c>
      <c r="J993" t="str">
        <f ca="1"/>
        <v>752</v>
      </c>
      <c r="K993">
        <f t="shared" ca="1" si="656"/>
        <v>752</v>
      </c>
      <c r="L993">
        <f ca="1"/>
        <v>981</v>
      </c>
      <c r="M993" t="str">
        <f t="shared" ca="1" si="643"/>
        <v>AQ3K9</v>
      </c>
      <c r="N993">
        <f t="shared" ca="1" si="633"/>
        <v>0</v>
      </c>
      <c r="O993">
        <f t="shared" ca="1" si="672"/>
        <v>0</v>
      </c>
      <c r="P993">
        <f t="shared" ca="1" si="672"/>
        <v>1</v>
      </c>
      <c r="Q993">
        <f t="shared" ca="1" si="672"/>
        <v>0</v>
      </c>
      <c r="R993">
        <f t="shared" ca="1" si="672"/>
        <v>0</v>
      </c>
      <c r="S993">
        <f t="shared" ca="1" si="672"/>
        <v>0</v>
      </c>
      <c r="T993">
        <f t="shared" ca="1" si="672"/>
        <v>0</v>
      </c>
      <c r="U993">
        <f t="shared" ca="1" si="672"/>
        <v>0</v>
      </c>
      <c r="V993">
        <f t="shared" ca="1" si="672"/>
        <v>1</v>
      </c>
      <c r="W993">
        <f t="shared" ca="1" si="672"/>
        <v>0</v>
      </c>
      <c r="X993">
        <f t="shared" ca="1" si="672"/>
        <v>0</v>
      </c>
      <c r="Y993">
        <f t="shared" ca="1" si="672"/>
        <v>1</v>
      </c>
      <c r="Z993">
        <f t="shared" ca="1" si="672"/>
        <v>1</v>
      </c>
      <c r="AA993">
        <f t="shared" ca="1" si="672"/>
        <v>1</v>
      </c>
      <c r="AB993">
        <f t="shared" ca="1" si="657"/>
        <v>5</v>
      </c>
      <c r="AC993" t="b">
        <f t="shared" ca="1" si="644"/>
        <v>0</v>
      </c>
      <c r="AD993" t="b">
        <f t="shared" ca="1" si="645"/>
        <v>0</v>
      </c>
      <c r="AE993" t="b">
        <f t="shared" ca="1" si="646"/>
        <v>0</v>
      </c>
      <c r="AF993" t="b">
        <f t="shared" ca="1" si="647"/>
        <v>0</v>
      </c>
      <c r="AG993" t="b">
        <f t="shared" ca="1" si="648"/>
        <v>0</v>
      </c>
      <c r="AH993" t="b">
        <f t="shared" ca="1" si="649"/>
        <v>0</v>
      </c>
      <c r="AI993" t="b">
        <f t="shared" ca="1" si="650"/>
        <v>1</v>
      </c>
      <c r="AJ993">
        <f t="shared" ca="1" si="658"/>
        <v>1</v>
      </c>
      <c r="AK993">
        <f t="shared" ca="1" si="651"/>
        <v>10981</v>
      </c>
      <c r="AL993">
        <f t="shared" ca="1" si="652"/>
        <v>190</v>
      </c>
      <c r="AM993" s="19">
        <f t="shared" ca="1" si="653"/>
        <v>142880</v>
      </c>
      <c r="AN993" t="str">
        <f ca="1">IF($C993=0,"",
VLOOKUP(MID($E993,1,1),TRANSF2,2,FALSE)
&amp; VLOOKUP(MID($E993,2,1),TRANSF2,2,FALSE)
&amp; VLOOKUP(MID($E993,3,1),TRANSF2,2,FALSE)
&amp; VLOOKUP(MID($E993,4,1),TRANSF2,2,FALSE)
&amp; VLOOKUP(MID($E993,5,1),TRANSF2,2,FALSE)
)</f>
        <v>IGILL</v>
      </c>
      <c r="AO993" t="str">
        <f t="shared" ca="1" si="659"/>
        <v>IGILL 932</v>
      </c>
      <c r="AP993" t="str">
        <f ca="1"/>
        <v>PNCOI 752</v>
      </c>
      <c r="AQ993" t="str" cm="1">
        <f t="array" aca="1" ref="AQ993:AR993" ca="1">IF($C993=0,"",_xlfn.TEXTSPLIT(AP993," "))</f>
        <v>PNCOI</v>
      </c>
      <c r="AR993" t="str">
        <f ca="1"/>
        <v>752</v>
      </c>
      <c r="AS993">
        <f t="shared" ca="1" si="660"/>
        <v>752</v>
      </c>
      <c r="AT993">
        <f ca="1"/>
        <v>981</v>
      </c>
      <c r="AU993" t="str">
        <f ca="1">IF($C993=0,"",
VLOOKUP(MID(AQ993,1,1),REVTRANS2,2,FALSE)
&amp; VLOOKUP(MID(AQ993,2,1),REVTRANS2,2,FALSE)
&amp; VLOOKUP(MID(AQ993,3,1),REVTRANS2,2,FALSE)
&amp; VLOOKUP(MID(AQ993,4,1),REVTRANS2,2,FALSE)
&amp; VLOOKUP(MID(AQ993,5,1),REVTRANS2,2,FALSE)
)</f>
        <v>AQ3K9</v>
      </c>
      <c r="AV993">
        <f t="shared" ca="1" si="636"/>
        <v>0</v>
      </c>
      <c r="AW993">
        <f t="shared" ca="1" si="673"/>
        <v>0</v>
      </c>
      <c r="AX993">
        <f t="shared" ca="1" si="673"/>
        <v>1</v>
      </c>
      <c r="AY993">
        <f t="shared" ca="1" si="673"/>
        <v>0</v>
      </c>
      <c r="AZ993">
        <f t="shared" ca="1" si="673"/>
        <v>0</v>
      </c>
      <c r="BA993">
        <f t="shared" ca="1" si="673"/>
        <v>0</v>
      </c>
      <c r="BB993">
        <f t="shared" ca="1" si="673"/>
        <v>0</v>
      </c>
      <c r="BC993">
        <f t="shared" ca="1" si="673"/>
        <v>0</v>
      </c>
      <c r="BD993">
        <f t="shared" ca="1" si="673"/>
        <v>1</v>
      </c>
      <c r="BE993">
        <f t="shared" ca="1" si="673"/>
        <v>0</v>
      </c>
      <c r="BF993">
        <f t="shared" ca="1" si="673"/>
        <v>1</v>
      </c>
      <c r="BG993">
        <f t="shared" ca="1" si="673"/>
        <v>1</v>
      </c>
      <c r="BH993">
        <f t="shared" ca="1" si="673"/>
        <v>1</v>
      </c>
      <c r="BI993" s="37">
        <f t="shared" ca="1" si="673"/>
        <v>0</v>
      </c>
      <c r="BJ993" t="b">
        <f t="shared" ca="1" si="661"/>
        <v>0</v>
      </c>
      <c r="BK993" t="b">
        <f t="shared" ca="1" si="662"/>
        <v>0</v>
      </c>
      <c r="BL993" t="b">
        <f t="shared" ca="1" si="663"/>
        <v>0</v>
      </c>
      <c r="BM993" t="b">
        <f t="shared" ca="1" si="664"/>
        <v>0</v>
      </c>
      <c r="BN993" t="b">
        <f t="shared" ca="1" si="665"/>
        <v>0</v>
      </c>
      <c r="BO993" t="b">
        <f t="shared" ca="1" si="666"/>
        <v>0</v>
      </c>
      <c r="BP993" t="b">
        <f t="shared" ca="1" si="667"/>
        <v>1</v>
      </c>
      <c r="BQ993">
        <f t="shared" ca="1" si="668"/>
        <v>1</v>
      </c>
      <c r="BR993">
        <f t="shared" ca="1" si="669"/>
        <v>10981</v>
      </c>
      <c r="BS993" cm="1">
        <f t="array" aca="1" ref="BS993" ca="1">IF($C993=0,"",RANK(BR993,OFFSET(KKK,0,0,LAST,1),-1))</f>
        <v>129</v>
      </c>
      <c r="BT993" s="19">
        <f t="shared" ca="1" si="670"/>
        <v>97008</v>
      </c>
    </row>
    <row r="994" spans="1:72">
      <c r="A994">
        <v>982</v>
      </c>
      <c r="C994" s="9" t="str">
        <f t="shared" ca="1" si="638"/>
        <v>A8A8A 204</v>
      </c>
      <c r="D994">
        <f t="shared" ca="1" si="641"/>
        <v>9</v>
      </c>
      <c r="E994" t="str">
        <f t="shared" ca="1" si="654"/>
        <v>A8A8A</v>
      </c>
      <c r="F994" t="str">
        <f t="shared" ca="1" si="642"/>
        <v>PHPHP</v>
      </c>
      <c r="G994" t="str">
        <f t="shared" ca="1" si="655"/>
        <v>PHPHP 204</v>
      </c>
      <c r="H994" t="str">
        <f ca="1"/>
        <v>POCOD 62</v>
      </c>
      <c r="I994" t="str" cm="1">
        <f t="array" aca="1" ref="I994:J994" ca="1">IF($C994=0,"",_xlfn.TEXTSPLIT(H994," "))</f>
        <v>POCOD</v>
      </c>
      <c r="J994" t="str">
        <f ca="1"/>
        <v>62</v>
      </c>
      <c r="K994">
        <f t="shared" ca="1" si="656"/>
        <v>62</v>
      </c>
      <c r="L994">
        <f ca="1"/>
        <v>982</v>
      </c>
      <c r="M994" t="str">
        <f t="shared" ca="1" si="643"/>
        <v>AK3K4</v>
      </c>
      <c r="N994">
        <f t="shared" ca="1" si="633"/>
        <v>0</v>
      </c>
      <c r="O994">
        <f t="shared" ca="1" si="672"/>
        <v>0</v>
      </c>
      <c r="P994">
        <f t="shared" ca="1" si="672"/>
        <v>1</v>
      </c>
      <c r="Q994">
        <f t="shared" ca="1" si="672"/>
        <v>1</v>
      </c>
      <c r="R994">
        <f t="shared" ca="1" si="672"/>
        <v>0</v>
      </c>
      <c r="S994">
        <f t="shared" ca="1" si="672"/>
        <v>0</v>
      </c>
      <c r="T994">
        <f t="shared" ca="1" si="672"/>
        <v>0</v>
      </c>
      <c r="U994">
        <f t="shared" ca="1" si="672"/>
        <v>0</v>
      </c>
      <c r="V994">
        <f t="shared" ca="1" si="672"/>
        <v>0</v>
      </c>
      <c r="W994">
        <f t="shared" ca="1" si="672"/>
        <v>0</v>
      </c>
      <c r="X994">
        <f t="shared" ca="1" si="672"/>
        <v>0</v>
      </c>
      <c r="Y994">
        <f t="shared" ca="1" si="672"/>
        <v>0</v>
      </c>
      <c r="Z994">
        <f t="shared" ca="1" si="672"/>
        <v>2</v>
      </c>
      <c r="AA994">
        <f t="shared" ca="1" si="672"/>
        <v>1</v>
      </c>
      <c r="AB994">
        <f t="shared" ca="1" si="657"/>
        <v>5</v>
      </c>
      <c r="AC994" t="b">
        <f t="shared" ca="1" si="644"/>
        <v>0</v>
      </c>
      <c r="AD994" t="b">
        <f t="shared" ca="1" si="645"/>
        <v>0</v>
      </c>
      <c r="AE994" t="b">
        <f t="shared" ca="1" si="646"/>
        <v>0</v>
      </c>
      <c r="AF994" t="b">
        <f t="shared" ca="1" si="647"/>
        <v>0</v>
      </c>
      <c r="AG994" t="b">
        <f t="shared" ca="1" si="648"/>
        <v>0</v>
      </c>
      <c r="AH994" t="b">
        <f t="shared" ca="1" si="649"/>
        <v>1</v>
      </c>
      <c r="AI994" t="b">
        <f t="shared" ca="1" si="650"/>
        <v>0</v>
      </c>
      <c r="AJ994">
        <f t="shared" ca="1" si="658"/>
        <v>1</v>
      </c>
      <c r="AK994">
        <f t="shared" ca="1" si="651"/>
        <v>20982</v>
      </c>
      <c r="AL994">
        <f t="shared" ca="1" si="652"/>
        <v>437</v>
      </c>
      <c r="AM994" s="19">
        <f t="shared" ca="1" si="653"/>
        <v>27094</v>
      </c>
      <c r="AN994" t="str">
        <f ca="1">IF($C994=0,"",
VLOOKUP(MID($E994,1,1),TRANSF2,2,FALSE)
&amp; VLOOKUP(MID($E994,2,1),TRANSF2,2,FALSE)
&amp; VLOOKUP(MID($E994,3,1),TRANSF2,2,FALSE)
&amp; VLOOKUP(MID($E994,4,1),TRANSF2,2,FALSE)
&amp; VLOOKUP(MID($E994,5,1),TRANSF2,2,FALSE)
)</f>
        <v>PHPHP</v>
      </c>
      <c r="AO994" t="str">
        <f t="shared" ca="1" si="659"/>
        <v>PHPHP 204</v>
      </c>
      <c r="AP994" t="str">
        <f ca="1"/>
        <v>POAPP 948</v>
      </c>
      <c r="AQ994" t="str" cm="1">
        <f t="array" aca="1" ref="AQ994:AR994" ca="1">IF($C994=0,"",_xlfn.TEXTSPLIT(AP994," "))</f>
        <v>POAPP</v>
      </c>
      <c r="AR994" t="str">
        <f ca="1"/>
        <v>948</v>
      </c>
      <c r="AS994">
        <f t="shared" ca="1" si="660"/>
        <v>948</v>
      </c>
      <c r="AT994">
        <f ca="1"/>
        <v>982</v>
      </c>
      <c r="AU994" t="str">
        <f ca="1">IF($C994=0,"",
VLOOKUP(MID(AQ994,1,1),REVTRANS2,2,FALSE)
&amp; VLOOKUP(MID(AQ994,2,1),REVTRANS2,2,FALSE)
&amp; VLOOKUP(MID(AQ994,3,1),REVTRANS2,2,FALSE)
&amp; VLOOKUP(MID(AQ994,4,1),REVTRANS2,2,FALSE)
&amp; VLOOKUP(MID(AQ994,5,1),REVTRANS2,2,FALSE)
)</f>
        <v>AKJAA</v>
      </c>
      <c r="AV994">
        <f t="shared" ca="1" si="636"/>
        <v>0</v>
      </c>
      <c r="AW994">
        <f t="shared" ca="1" si="673"/>
        <v>0</v>
      </c>
      <c r="AX994">
        <f t="shared" ca="1" si="673"/>
        <v>0</v>
      </c>
      <c r="AY994">
        <f t="shared" ca="1" si="673"/>
        <v>0</v>
      </c>
      <c r="AZ994">
        <f t="shared" ca="1" si="673"/>
        <v>0</v>
      </c>
      <c r="BA994">
        <f t="shared" ca="1" si="673"/>
        <v>0</v>
      </c>
      <c r="BB994">
        <f t="shared" ca="1" si="673"/>
        <v>0</v>
      </c>
      <c r="BC994">
        <f t="shared" ca="1" si="673"/>
        <v>0</v>
      </c>
      <c r="BD994">
        <f t="shared" ca="1" si="673"/>
        <v>0</v>
      </c>
      <c r="BE994">
        <f t="shared" ca="1" si="673"/>
        <v>0</v>
      </c>
      <c r="BF994">
        <f t="shared" ca="1" si="673"/>
        <v>0</v>
      </c>
      <c r="BG994">
        <f t="shared" ca="1" si="673"/>
        <v>1</v>
      </c>
      <c r="BH994">
        <f t="shared" ca="1" si="673"/>
        <v>3</v>
      </c>
      <c r="BI994" s="37">
        <f t="shared" ca="1" si="673"/>
        <v>1</v>
      </c>
      <c r="BJ994" t="b">
        <f t="shared" ca="1" si="661"/>
        <v>0</v>
      </c>
      <c r="BK994" t="b">
        <f t="shared" ca="1" si="662"/>
        <v>1</v>
      </c>
      <c r="BL994" t="b">
        <f t="shared" ca="1" si="663"/>
        <v>0</v>
      </c>
      <c r="BM994" t="b">
        <f t="shared" ca="1" si="664"/>
        <v>0</v>
      </c>
      <c r="BN994" t="b">
        <f t="shared" ca="1" si="665"/>
        <v>0</v>
      </c>
      <c r="BO994" t="b">
        <f t="shared" ca="1" si="666"/>
        <v>0</v>
      </c>
      <c r="BP994" t="b">
        <f t="shared" ca="1" si="667"/>
        <v>0</v>
      </c>
      <c r="BQ994">
        <f t="shared" ca="1" si="668"/>
        <v>1</v>
      </c>
      <c r="BR994">
        <f t="shared" ca="1" si="669"/>
        <v>60982</v>
      </c>
      <c r="BS994" cm="1">
        <f t="array" aca="1" ref="BS994" ca="1">IF($C994=0,"",RANK(BR994,OFFSET(KKK,0,0,LAST,1),-1))</f>
        <v>965</v>
      </c>
      <c r="BT994" s="19">
        <f t="shared" ca="1" si="670"/>
        <v>914820</v>
      </c>
    </row>
    <row r="995" spans="1:72">
      <c r="A995">
        <v>983</v>
      </c>
      <c r="C995" s="9" t="str">
        <f t="shared" ca="1" si="638"/>
        <v>9A34Q 382</v>
      </c>
      <c r="D995">
        <f t="shared" ca="1" si="641"/>
        <v>9</v>
      </c>
      <c r="E995" t="str">
        <f t="shared" ca="1" si="654"/>
        <v>9A34Q</v>
      </c>
      <c r="F995" t="str">
        <f t="shared" ca="1" si="642"/>
        <v>IPCDN</v>
      </c>
      <c r="G995" t="str">
        <f t="shared" ca="1" si="655"/>
        <v>IPCDN 382</v>
      </c>
      <c r="H995" t="str">
        <f ca="1"/>
        <v>POMPP 948</v>
      </c>
      <c r="I995" t="str" cm="1">
        <f t="array" aca="1" ref="I995:J995" ca="1">IF($C995=0,"",_xlfn.TEXTSPLIT(H995," "))</f>
        <v>POMPP</v>
      </c>
      <c r="J995" t="str">
        <f ca="1"/>
        <v>948</v>
      </c>
      <c r="K995">
        <f t="shared" ca="1" si="656"/>
        <v>948</v>
      </c>
      <c r="L995">
        <f ca="1"/>
        <v>983</v>
      </c>
      <c r="M995" t="str">
        <f t="shared" ca="1" si="643"/>
        <v>AKJAA</v>
      </c>
      <c r="N995">
        <f t="shared" ca="1" si="633"/>
        <v>0</v>
      </c>
      <c r="O995">
        <f t="shared" ca="1" si="672"/>
        <v>0</v>
      </c>
      <c r="P995">
        <f t="shared" ca="1" si="672"/>
        <v>0</v>
      </c>
      <c r="Q995">
        <f t="shared" ca="1" si="672"/>
        <v>0</v>
      </c>
      <c r="R995">
        <f t="shared" ca="1" si="672"/>
        <v>0</v>
      </c>
      <c r="S995">
        <f t="shared" ca="1" si="672"/>
        <v>0</v>
      </c>
      <c r="T995">
        <f t="shared" ca="1" si="672"/>
        <v>0</v>
      </c>
      <c r="U995">
        <f t="shared" ca="1" si="672"/>
        <v>0</v>
      </c>
      <c r="V995">
        <f t="shared" ca="1" si="672"/>
        <v>0</v>
      </c>
      <c r="W995">
        <f t="shared" ca="1" si="672"/>
        <v>0</v>
      </c>
      <c r="X995">
        <f t="shared" ca="1" si="672"/>
        <v>1</v>
      </c>
      <c r="Y995">
        <f t="shared" ca="1" si="672"/>
        <v>0</v>
      </c>
      <c r="Z995">
        <f t="shared" ca="1" si="672"/>
        <v>1</v>
      </c>
      <c r="AA995">
        <f t="shared" ca="1" si="672"/>
        <v>3</v>
      </c>
      <c r="AB995">
        <f t="shared" ca="1" si="657"/>
        <v>5</v>
      </c>
      <c r="AC995" t="b">
        <f t="shared" ca="1" si="644"/>
        <v>0</v>
      </c>
      <c r="AD995" t="b">
        <f t="shared" ca="1" si="645"/>
        <v>0</v>
      </c>
      <c r="AE995" t="b">
        <f t="shared" ca="1" si="646"/>
        <v>0</v>
      </c>
      <c r="AF995" t="b">
        <f t="shared" ca="1" si="647"/>
        <v>1</v>
      </c>
      <c r="AG995" t="b">
        <f t="shared" ca="1" si="648"/>
        <v>0</v>
      </c>
      <c r="AH995" t="b">
        <f t="shared" ca="1" si="649"/>
        <v>0</v>
      </c>
      <c r="AI995" t="b">
        <f t="shared" ca="1" si="650"/>
        <v>0</v>
      </c>
      <c r="AJ995">
        <f t="shared" ca="1" si="658"/>
        <v>1</v>
      </c>
      <c r="AK995">
        <f t="shared" ca="1" si="651"/>
        <v>40983</v>
      </c>
      <c r="AL995">
        <f t="shared" ca="1" si="652"/>
        <v>805</v>
      </c>
      <c r="AM995" s="19">
        <f t="shared" ca="1" si="653"/>
        <v>763140</v>
      </c>
      <c r="AN995" t="str">
        <f ca="1">IF($C995=0,"",
VLOOKUP(MID($E995,1,1),TRANSF2,2,FALSE)
&amp; VLOOKUP(MID($E995,2,1),TRANSF2,2,FALSE)
&amp; VLOOKUP(MID($E995,3,1),TRANSF2,2,FALSE)
&amp; VLOOKUP(MID($E995,4,1),TRANSF2,2,FALSE)
&amp; VLOOKUP(MID($E995,5,1),TRANSF2,2,FALSE)
)</f>
        <v>IPCDN</v>
      </c>
      <c r="AO995" t="str">
        <f t="shared" ca="1" si="659"/>
        <v>IPCDN 382</v>
      </c>
      <c r="AP995" t="str">
        <f ca="1"/>
        <v>POCOD 62</v>
      </c>
      <c r="AQ995" t="str" cm="1">
        <f t="array" aca="1" ref="AQ995:AR995" ca="1">IF($C995=0,"",_xlfn.TEXTSPLIT(AP995," "))</f>
        <v>POCOD</v>
      </c>
      <c r="AR995" t="str">
        <f ca="1"/>
        <v>62</v>
      </c>
      <c r="AS995">
        <f t="shared" ca="1" si="660"/>
        <v>62</v>
      </c>
      <c r="AT995">
        <f ca="1"/>
        <v>983</v>
      </c>
      <c r="AU995" t="str">
        <f ca="1">IF($C995=0,"",
VLOOKUP(MID(AQ995,1,1),REVTRANS2,2,FALSE)
&amp; VLOOKUP(MID(AQ995,2,1),REVTRANS2,2,FALSE)
&amp; VLOOKUP(MID(AQ995,3,1),REVTRANS2,2,FALSE)
&amp; VLOOKUP(MID(AQ995,4,1),REVTRANS2,2,FALSE)
&amp; VLOOKUP(MID(AQ995,5,1),REVTRANS2,2,FALSE)
)</f>
        <v>AK3K4</v>
      </c>
      <c r="AV995">
        <f t="shared" ca="1" si="636"/>
        <v>0</v>
      </c>
      <c r="AW995">
        <f t="shared" ca="1" si="673"/>
        <v>0</v>
      </c>
      <c r="AX995">
        <f t="shared" ca="1" si="673"/>
        <v>1</v>
      </c>
      <c r="AY995">
        <f t="shared" ca="1" si="673"/>
        <v>1</v>
      </c>
      <c r="AZ995">
        <f t="shared" ca="1" si="673"/>
        <v>0</v>
      </c>
      <c r="BA995">
        <f t="shared" ca="1" si="673"/>
        <v>0</v>
      </c>
      <c r="BB995">
        <f t="shared" ca="1" si="673"/>
        <v>0</v>
      </c>
      <c r="BC995">
        <f t="shared" ca="1" si="673"/>
        <v>0</v>
      </c>
      <c r="BD995">
        <f t="shared" ca="1" si="673"/>
        <v>0</v>
      </c>
      <c r="BE995">
        <f t="shared" ca="1" si="673"/>
        <v>0</v>
      </c>
      <c r="BF995">
        <f t="shared" ca="1" si="673"/>
        <v>0</v>
      </c>
      <c r="BG995">
        <f t="shared" ca="1" si="673"/>
        <v>2</v>
      </c>
      <c r="BH995">
        <f t="shared" ca="1" si="673"/>
        <v>1</v>
      </c>
      <c r="BI995" s="37">
        <f t="shared" ca="1" si="673"/>
        <v>0</v>
      </c>
      <c r="BJ995" t="b">
        <f t="shared" ca="1" si="661"/>
        <v>0</v>
      </c>
      <c r="BK995" t="b">
        <f t="shared" ca="1" si="662"/>
        <v>0</v>
      </c>
      <c r="BL995" t="b">
        <f t="shared" ca="1" si="663"/>
        <v>0</v>
      </c>
      <c r="BM995" t="b">
        <f t="shared" ca="1" si="664"/>
        <v>0</v>
      </c>
      <c r="BN995" t="b">
        <f t="shared" ca="1" si="665"/>
        <v>0</v>
      </c>
      <c r="BO995" t="b">
        <f t="shared" ca="1" si="666"/>
        <v>1</v>
      </c>
      <c r="BP995" t="b">
        <f t="shared" ca="1" si="667"/>
        <v>0</v>
      </c>
      <c r="BQ995">
        <f t="shared" ca="1" si="668"/>
        <v>1</v>
      </c>
      <c r="BR995">
        <f t="shared" ca="1" si="669"/>
        <v>20983</v>
      </c>
      <c r="BS995" cm="1">
        <f t="array" aca="1" ref="BS995" ca="1">IF($C995=0,"",RANK(BR995,OFFSET(KKK,0,0,LAST,1),-1))</f>
        <v>325</v>
      </c>
      <c r="BT995" s="19">
        <f t="shared" ca="1" si="670"/>
        <v>20150</v>
      </c>
    </row>
    <row r="996" spans="1:72">
      <c r="A996">
        <v>984</v>
      </c>
      <c r="C996" s="9" t="str">
        <f t="shared" ca="1" si="638"/>
        <v>QT89A 713</v>
      </c>
      <c r="D996">
        <f t="shared" ca="1" si="641"/>
        <v>9</v>
      </c>
      <c r="E996" t="str">
        <f t="shared" ca="1" si="654"/>
        <v>QT89A</v>
      </c>
      <c r="F996" t="str">
        <f t="shared" ca="1" si="642"/>
        <v>NLHIP</v>
      </c>
      <c r="G996" t="str">
        <f t="shared" ca="1" si="655"/>
        <v>NLHIP 713</v>
      </c>
      <c r="H996" t="str">
        <f ca="1"/>
        <v>POPEP 14</v>
      </c>
      <c r="I996" t="str" cm="1">
        <f t="array" aca="1" ref="I996:J996" ca="1">IF($C996=0,"",_xlfn.TEXTSPLIT(H996," "))</f>
        <v>POPEP</v>
      </c>
      <c r="J996" t="str">
        <f ca="1"/>
        <v>14</v>
      </c>
      <c r="K996">
        <f t="shared" ca="1" si="656"/>
        <v>14</v>
      </c>
      <c r="L996">
        <f ca="1"/>
        <v>984</v>
      </c>
      <c r="M996" t="str">
        <f t="shared" ca="1" si="643"/>
        <v>AKA5A</v>
      </c>
      <c r="N996">
        <f t="shared" ca="1" si="633"/>
        <v>0</v>
      </c>
      <c r="O996">
        <f t="shared" ca="1" si="672"/>
        <v>0</v>
      </c>
      <c r="P996">
        <f t="shared" ca="1" si="672"/>
        <v>0</v>
      </c>
      <c r="Q996">
        <f t="shared" ca="1" si="672"/>
        <v>0</v>
      </c>
      <c r="R996">
        <f t="shared" ca="1" si="672"/>
        <v>1</v>
      </c>
      <c r="S996">
        <f t="shared" ca="1" si="672"/>
        <v>0</v>
      </c>
      <c r="T996">
        <f t="shared" ca="1" si="672"/>
        <v>0</v>
      </c>
      <c r="U996">
        <f t="shared" ca="1" si="672"/>
        <v>0</v>
      </c>
      <c r="V996">
        <f t="shared" ca="1" si="672"/>
        <v>0</v>
      </c>
      <c r="W996">
        <f t="shared" ca="1" si="672"/>
        <v>0</v>
      </c>
      <c r="X996">
        <f t="shared" ca="1" si="672"/>
        <v>0</v>
      </c>
      <c r="Y996">
        <f t="shared" ca="1" si="672"/>
        <v>0</v>
      </c>
      <c r="Z996">
        <f t="shared" ca="1" si="672"/>
        <v>1</v>
      </c>
      <c r="AA996">
        <f t="shared" ca="1" si="672"/>
        <v>3</v>
      </c>
      <c r="AB996">
        <f t="shared" ca="1" si="657"/>
        <v>5</v>
      </c>
      <c r="AC996" t="b">
        <f t="shared" ca="1" si="644"/>
        <v>0</v>
      </c>
      <c r="AD996" t="b">
        <f t="shared" ca="1" si="645"/>
        <v>0</v>
      </c>
      <c r="AE996" t="b">
        <f t="shared" ca="1" si="646"/>
        <v>0</v>
      </c>
      <c r="AF996" t="b">
        <f t="shared" ca="1" si="647"/>
        <v>1</v>
      </c>
      <c r="AG996" t="b">
        <f t="shared" ca="1" si="648"/>
        <v>0</v>
      </c>
      <c r="AH996" t="b">
        <f t="shared" ca="1" si="649"/>
        <v>0</v>
      </c>
      <c r="AI996" t="b">
        <f t="shared" ca="1" si="650"/>
        <v>0</v>
      </c>
      <c r="AJ996">
        <f t="shared" ca="1" si="658"/>
        <v>1</v>
      </c>
      <c r="AK996">
        <f t="shared" ca="1" si="651"/>
        <v>40984</v>
      </c>
      <c r="AL996">
        <f t="shared" ca="1" si="652"/>
        <v>806</v>
      </c>
      <c r="AM996" s="19">
        <f t="shared" ca="1" si="653"/>
        <v>11284</v>
      </c>
      <c r="AN996" t="str">
        <f ca="1">IF($C996=0,"",
VLOOKUP(MID($E996,1,1),TRANSF2,2,FALSE)
&amp; VLOOKUP(MID($E996,2,1),TRANSF2,2,FALSE)
&amp; VLOOKUP(MID($E996,3,1),TRANSF2,2,FALSE)
&amp; VLOOKUP(MID($E996,4,1),TRANSF2,2,FALSE)
&amp; VLOOKUP(MID($E996,5,1),TRANSF2,2,FALSE)
)</f>
        <v>NLHIP</v>
      </c>
      <c r="AO996" t="str">
        <f t="shared" ca="1" si="659"/>
        <v>NLHIP 713</v>
      </c>
      <c r="AP996" t="str">
        <f ca="1"/>
        <v>POPEP 14</v>
      </c>
      <c r="AQ996" t="str" cm="1">
        <f t="array" aca="1" ref="AQ996:AR996" ca="1">IF($C996=0,"",_xlfn.TEXTSPLIT(AP996," "))</f>
        <v>POPEP</v>
      </c>
      <c r="AR996" t="str">
        <f ca="1"/>
        <v>14</v>
      </c>
      <c r="AS996">
        <f t="shared" ca="1" si="660"/>
        <v>14</v>
      </c>
      <c r="AT996">
        <f ca="1"/>
        <v>984</v>
      </c>
      <c r="AU996" t="str">
        <f ca="1">IF($C996=0,"",
VLOOKUP(MID(AQ996,1,1),REVTRANS2,2,FALSE)
&amp; VLOOKUP(MID(AQ996,2,1),REVTRANS2,2,FALSE)
&amp; VLOOKUP(MID(AQ996,3,1),REVTRANS2,2,FALSE)
&amp; VLOOKUP(MID(AQ996,4,1),REVTRANS2,2,FALSE)
&amp; VLOOKUP(MID(AQ996,5,1),REVTRANS2,2,FALSE)
)</f>
        <v>AKA5A</v>
      </c>
      <c r="AV996">
        <f t="shared" ca="1" si="636"/>
        <v>0</v>
      </c>
      <c r="AW996">
        <f t="shared" ca="1" si="673"/>
        <v>0</v>
      </c>
      <c r="AX996">
        <f t="shared" ca="1" si="673"/>
        <v>0</v>
      </c>
      <c r="AY996">
        <f t="shared" ca="1" si="673"/>
        <v>0</v>
      </c>
      <c r="AZ996">
        <f t="shared" ca="1" si="673"/>
        <v>1</v>
      </c>
      <c r="BA996">
        <f t="shared" ca="1" si="673"/>
        <v>0</v>
      </c>
      <c r="BB996">
        <f t="shared" ca="1" si="673"/>
        <v>0</v>
      </c>
      <c r="BC996">
        <f t="shared" ca="1" si="673"/>
        <v>0</v>
      </c>
      <c r="BD996">
        <f t="shared" ca="1" si="673"/>
        <v>0</v>
      </c>
      <c r="BE996">
        <f t="shared" ca="1" si="673"/>
        <v>0</v>
      </c>
      <c r="BF996">
        <f t="shared" ca="1" si="673"/>
        <v>0</v>
      </c>
      <c r="BG996">
        <f t="shared" ca="1" si="673"/>
        <v>1</v>
      </c>
      <c r="BH996">
        <f t="shared" ca="1" si="673"/>
        <v>3</v>
      </c>
      <c r="BI996" s="37">
        <f t="shared" ca="1" si="673"/>
        <v>0</v>
      </c>
      <c r="BJ996" t="b">
        <f t="shared" ca="1" si="661"/>
        <v>0</v>
      </c>
      <c r="BK996" t="b">
        <f t="shared" ca="1" si="662"/>
        <v>0</v>
      </c>
      <c r="BL996" t="b">
        <f t="shared" ca="1" si="663"/>
        <v>0</v>
      </c>
      <c r="BM996" t="b">
        <f t="shared" ca="1" si="664"/>
        <v>1</v>
      </c>
      <c r="BN996" t="b">
        <f t="shared" ca="1" si="665"/>
        <v>0</v>
      </c>
      <c r="BO996" t="b">
        <f t="shared" ca="1" si="666"/>
        <v>0</v>
      </c>
      <c r="BP996" t="b">
        <f t="shared" ca="1" si="667"/>
        <v>0</v>
      </c>
      <c r="BQ996">
        <f t="shared" ca="1" si="668"/>
        <v>1</v>
      </c>
      <c r="BR996">
        <f t="shared" ca="1" si="669"/>
        <v>40984</v>
      </c>
      <c r="BS996" cm="1">
        <f t="array" aca="1" ref="BS996" ca="1">IF($C996=0,"",RANK(BR996,OFFSET(KKK,0,0,LAST,1),-1))</f>
        <v>688</v>
      </c>
      <c r="BT996" s="19">
        <f t="shared" ca="1" si="670"/>
        <v>9632</v>
      </c>
    </row>
    <row r="997" spans="1:72">
      <c r="A997">
        <v>985</v>
      </c>
      <c r="C997" s="9" t="str">
        <f t="shared" ca="1" si="638"/>
        <v>JQJJQ 427</v>
      </c>
      <c r="D997">
        <f t="shared" ca="1" si="641"/>
        <v>9</v>
      </c>
      <c r="E997" t="str">
        <f t="shared" ca="1" si="654"/>
        <v>JQJJQ</v>
      </c>
      <c r="F997" t="str">
        <f t="shared" ca="1" si="642"/>
        <v>MNMMN</v>
      </c>
      <c r="G997" t="str">
        <f t="shared" ca="1" si="655"/>
        <v>MNMMN 427</v>
      </c>
      <c r="H997" t="str">
        <f ca="1"/>
        <v>PPBPP 351</v>
      </c>
      <c r="I997" t="str" cm="1">
        <f t="array" aca="1" ref="I997:J997" ca="1">IF($C997=0,"",_xlfn.TEXTSPLIT(H997," "))</f>
        <v>PPBPP</v>
      </c>
      <c r="J997" t="str">
        <f ca="1"/>
        <v>351</v>
      </c>
      <c r="K997">
        <f t="shared" ca="1" si="656"/>
        <v>351</v>
      </c>
      <c r="L997">
        <f ca="1"/>
        <v>985</v>
      </c>
      <c r="M997" t="str">
        <f t="shared" ca="1" si="643"/>
        <v>AA2AA</v>
      </c>
      <c r="N997">
        <f t="shared" ca="1" si="633"/>
        <v>0</v>
      </c>
      <c r="O997">
        <f t="shared" ref="O997:AA1006" ca="1" si="674">IF($C997=0,"",(LEN($M997)-LEN(SUBSTITUTE($M997,O$11,""))))</f>
        <v>1</v>
      </c>
      <c r="P997">
        <f t="shared" ca="1" si="674"/>
        <v>0</v>
      </c>
      <c r="Q997">
        <f t="shared" ca="1" si="674"/>
        <v>0</v>
      </c>
      <c r="R997">
        <f t="shared" ca="1" si="674"/>
        <v>0</v>
      </c>
      <c r="S997">
        <f t="shared" ca="1" si="674"/>
        <v>0</v>
      </c>
      <c r="T997">
        <f t="shared" ca="1" si="674"/>
        <v>0</v>
      </c>
      <c r="U997">
        <f t="shared" ca="1" si="674"/>
        <v>0</v>
      </c>
      <c r="V997">
        <f t="shared" ca="1" si="674"/>
        <v>0</v>
      </c>
      <c r="W997">
        <f t="shared" ca="1" si="674"/>
        <v>0</v>
      </c>
      <c r="X997">
        <f t="shared" ca="1" si="674"/>
        <v>0</v>
      </c>
      <c r="Y997">
        <f t="shared" ca="1" si="674"/>
        <v>0</v>
      </c>
      <c r="Z997">
        <f t="shared" ca="1" si="674"/>
        <v>0</v>
      </c>
      <c r="AA997">
        <f t="shared" ca="1" si="674"/>
        <v>4</v>
      </c>
      <c r="AB997">
        <f t="shared" ca="1" si="657"/>
        <v>5</v>
      </c>
      <c r="AC997" t="b">
        <f t="shared" ca="1" si="644"/>
        <v>0</v>
      </c>
      <c r="AD997" t="b">
        <f t="shared" ca="1" si="645"/>
        <v>1</v>
      </c>
      <c r="AE997" t="b">
        <f t="shared" ca="1" si="646"/>
        <v>0</v>
      </c>
      <c r="AF997" t="b">
        <f t="shared" ca="1" si="647"/>
        <v>0</v>
      </c>
      <c r="AG997" t="b">
        <f t="shared" ca="1" si="648"/>
        <v>0</v>
      </c>
      <c r="AH997" t="b">
        <f t="shared" ca="1" si="649"/>
        <v>0</v>
      </c>
      <c r="AI997" t="b">
        <f t="shared" ca="1" si="650"/>
        <v>0</v>
      </c>
      <c r="AJ997">
        <f t="shared" ca="1" si="658"/>
        <v>1</v>
      </c>
      <c r="AK997">
        <f t="shared" ca="1" si="651"/>
        <v>60985</v>
      </c>
      <c r="AL997">
        <f t="shared" ca="1" si="652"/>
        <v>997</v>
      </c>
      <c r="AM997" s="19">
        <f t="shared" ca="1" si="653"/>
        <v>349947</v>
      </c>
      <c r="AN997" t="str">
        <f ca="1">IF($C997=0,"",
VLOOKUP(MID($E997,1,1),TRANSF2,2,FALSE)
&amp; VLOOKUP(MID($E997,2,1),TRANSF2,2,FALSE)
&amp; VLOOKUP(MID($E997,3,1),TRANSF2,2,FALSE)
&amp; VLOOKUP(MID($E997,4,1),TRANSF2,2,FALSE)
&amp; VLOOKUP(MID($E997,5,1),TRANSF2,2,FALSE)
)</f>
        <v>ANAAN</v>
      </c>
      <c r="AO997" t="str">
        <f t="shared" ca="1" si="659"/>
        <v>ANAAN 427</v>
      </c>
      <c r="AP997" t="str">
        <f ca="1"/>
        <v>PPAAA 949</v>
      </c>
      <c r="AQ997" t="str" cm="1">
        <f t="array" aca="1" ref="AQ997:AR997" ca="1">IF($C997=0,"",_xlfn.TEXTSPLIT(AP997," "))</f>
        <v>PPAAA</v>
      </c>
      <c r="AR997" t="str">
        <f ca="1"/>
        <v>949</v>
      </c>
      <c r="AS997">
        <f t="shared" ca="1" si="660"/>
        <v>949</v>
      </c>
      <c r="AT997">
        <f ca="1"/>
        <v>985</v>
      </c>
      <c r="AU997" t="str">
        <f ca="1">IF($C997=0,"",
VLOOKUP(MID(AQ997,1,1),REVTRANS2,2,FALSE)
&amp; VLOOKUP(MID(AQ997,2,1),REVTRANS2,2,FALSE)
&amp; VLOOKUP(MID(AQ997,3,1),REVTRANS2,2,FALSE)
&amp; VLOOKUP(MID(AQ997,4,1),REVTRANS2,2,FALSE)
&amp; VLOOKUP(MID(AQ997,5,1),REVTRANS2,2,FALSE)
)</f>
        <v>AAJJJ</v>
      </c>
      <c r="AV997">
        <f t="shared" ca="1" si="636"/>
        <v>0</v>
      </c>
      <c r="AW997">
        <f t="shared" ca="1" si="673"/>
        <v>0</v>
      </c>
      <c r="AX997">
        <f t="shared" ca="1" si="673"/>
        <v>0</v>
      </c>
      <c r="AY997">
        <f t="shared" ca="1" si="673"/>
        <v>0</v>
      </c>
      <c r="AZ997">
        <f t="shared" ca="1" si="673"/>
        <v>0</v>
      </c>
      <c r="BA997">
        <f t="shared" ca="1" si="673"/>
        <v>0</v>
      </c>
      <c r="BB997">
        <f t="shared" ca="1" si="673"/>
        <v>0</v>
      </c>
      <c r="BC997">
        <f t="shared" ca="1" si="673"/>
        <v>0</v>
      </c>
      <c r="BD997">
        <f t="shared" ca="1" si="673"/>
        <v>0</v>
      </c>
      <c r="BE997">
        <f t="shared" ca="1" si="673"/>
        <v>0</v>
      </c>
      <c r="BF997">
        <f t="shared" ca="1" si="673"/>
        <v>0</v>
      </c>
      <c r="BG997">
        <f t="shared" ca="1" si="673"/>
        <v>0</v>
      </c>
      <c r="BH997">
        <f t="shared" ca="1" si="673"/>
        <v>2</v>
      </c>
      <c r="BI997" s="37">
        <f t="shared" ca="1" si="673"/>
        <v>3</v>
      </c>
      <c r="BJ997" t="b">
        <f t="shared" ca="1" si="661"/>
        <v>1</v>
      </c>
      <c r="BK997" t="b">
        <f t="shared" ca="1" si="662"/>
        <v>0</v>
      </c>
      <c r="BL997" t="b">
        <f t="shared" ca="1" si="663"/>
        <v>0</v>
      </c>
      <c r="BM997" t="b">
        <f t="shared" ca="1" si="664"/>
        <v>0</v>
      </c>
      <c r="BN997" t="b">
        <f t="shared" ca="1" si="665"/>
        <v>0</v>
      </c>
      <c r="BO997" t="b">
        <f t="shared" ca="1" si="666"/>
        <v>0</v>
      </c>
      <c r="BP997" t="b">
        <f t="shared" ca="1" si="667"/>
        <v>0</v>
      </c>
      <c r="BQ997">
        <f t="shared" ca="1" si="668"/>
        <v>1</v>
      </c>
      <c r="BR997">
        <f t="shared" ca="1" si="669"/>
        <v>70985</v>
      </c>
      <c r="BS997" cm="1">
        <f t="array" aca="1" ref="BS997" ca="1">IF($C997=0,"",RANK(BR997,OFFSET(KKK,0,0,LAST,1),-1))</f>
        <v>999</v>
      </c>
      <c r="BT997" s="19">
        <f t="shared" ca="1" si="670"/>
        <v>948051</v>
      </c>
    </row>
    <row r="998" spans="1:72">
      <c r="A998">
        <v>986</v>
      </c>
      <c r="C998" s="9" t="str">
        <f t="shared" ca="1" si="638"/>
        <v>8338K 978</v>
      </c>
      <c r="D998">
        <f t="shared" ca="1" si="641"/>
        <v>9</v>
      </c>
      <c r="E998" t="str">
        <f t="shared" ca="1" si="654"/>
        <v>8338K</v>
      </c>
      <c r="F998" t="str">
        <f t="shared" ca="1" si="642"/>
        <v>HCCHO</v>
      </c>
      <c r="G998" t="str">
        <f t="shared" ca="1" si="655"/>
        <v>HCCHO 978</v>
      </c>
      <c r="H998" t="str">
        <f ca="1"/>
        <v>PPDMN 911</v>
      </c>
      <c r="I998" t="str" cm="1">
        <f t="array" aca="1" ref="I998:J998" ca="1">IF($C998=0,"",_xlfn.TEXTSPLIT(H998," "))</f>
        <v>PPDMN</v>
      </c>
      <c r="J998" t="str">
        <f ca="1"/>
        <v>911</v>
      </c>
      <c r="K998">
        <f t="shared" ca="1" si="656"/>
        <v>911</v>
      </c>
      <c r="L998">
        <f ca="1"/>
        <v>986</v>
      </c>
      <c r="M998" t="str">
        <f t="shared" ca="1" si="643"/>
        <v>AA4JQ</v>
      </c>
      <c r="N998">
        <f t="shared" ca="1" si="633"/>
        <v>0</v>
      </c>
      <c r="O998">
        <f t="shared" ca="1" si="674"/>
        <v>0</v>
      </c>
      <c r="P998">
        <f t="shared" ca="1" si="674"/>
        <v>0</v>
      </c>
      <c r="Q998">
        <f t="shared" ca="1" si="674"/>
        <v>1</v>
      </c>
      <c r="R998">
        <f t="shared" ca="1" si="674"/>
        <v>0</v>
      </c>
      <c r="S998">
        <f t="shared" ca="1" si="674"/>
        <v>0</v>
      </c>
      <c r="T998">
        <f t="shared" ca="1" si="674"/>
        <v>0</v>
      </c>
      <c r="U998">
        <f t="shared" ca="1" si="674"/>
        <v>0</v>
      </c>
      <c r="V998">
        <f t="shared" ca="1" si="674"/>
        <v>0</v>
      </c>
      <c r="W998">
        <f t="shared" ca="1" si="674"/>
        <v>0</v>
      </c>
      <c r="X998">
        <f t="shared" ca="1" si="674"/>
        <v>1</v>
      </c>
      <c r="Y998">
        <f t="shared" ca="1" si="674"/>
        <v>1</v>
      </c>
      <c r="Z998">
        <f t="shared" ca="1" si="674"/>
        <v>0</v>
      </c>
      <c r="AA998">
        <f t="shared" ca="1" si="674"/>
        <v>2</v>
      </c>
      <c r="AB998">
        <f t="shared" ca="1" si="657"/>
        <v>5</v>
      </c>
      <c r="AC998" t="b">
        <f t="shared" ca="1" si="644"/>
        <v>0</v>
      </c>
      <c r="AD998" t="b">
        <f t="shared" ca="1" si="645"/>
        <v>0</v>
      </c>
      <c r="AE998" t="b">
        <f t="shared" ca="1" si="646"/>
        <v>0</v>
      </c>
      <c r="AF998" t="b">
        <f t="shared" ca="1" si="647"/>
        <v>0</v>
      </c>
      <c r="AG998" t="b">
        <f t="shared" ca="1" si="648"/>
        <v>0</v>
      </c>
      <c r="AH998" t="b">
        <f t="shared" ca="1" si="649"/>
        <v>1</v>
      </c>
      <c r="AI998" t="b">
        <f t="shared" ca="1" si="650"/>
        <v>0</v>
      </c>
      <c r="AJ998">
        <f t="shared" ca="1" si="658"/>
        <v>1</v>
      </c>
      <c r="AK998">
        <f t="shared" ca="1" si="651"/>
        <v>20986</v>
      </c>
      <c r="AL998">
        <f t="shared" ca="1" si="652"/>
        <v>438</v>
      </c>
      <c r="AM998" s="19">
        <f t="shared" ca="1" si="653"/>
        <v>399018</v>
      </c>
      <c r="AN998" t="str">
        <f ca="1">IF($C998=0,"",
VLOOKUP(MID($E998,1,1),TRANSF2,2,FALSE)
&amp; VLOOKUP(MID($E998,2,1),TRANSF2,2,FALSE)
&amp; VLOOKUP(MID($E998,3,1),TRANSF2,2,FALSE)
&amp; VLOOKUP(MID($E998,4,1),TRANSF2,2,FALSE)
&amp; VLOOKUP(MID($E998,5,1),TRANSF2,2,FALSE)
)</f>
        <v>HCCHO</v>
      </c>
      <c r="AO998" t="str">
        <f t="shared" ca="1" si="659"/>
        <v>HCCHO 978</v>
      </c>
      <c r="AP998" t="str">
        <f ca="1"/>
        <v>PPANN 194</v>
      </c>
      <c r="AQ998" t="str" cm="1">
        <f t="array" aca="1" ref="AQ998:AR998" ca="1">IF($C998=0,"",_xlfn.TEXTSPLIT(AP998," "))</f>
        <v>PPANN</v>
      </c>
      <c r="AR998" t="str">
        <f ca="1"/>
        <v>194</v>
      </c>
      <c r="AS998">
        <f t="shared" ca="1" si="660"/>
        <v>194</v>
      </c>
      <c r="AT998">
        <f ca="1"/>
        <v>986</v>
      </c>
      <c r="AU998" t="str">
        <f ca="1">IF($C998=0,"",
VLOOKUP(MID(AQ998,1,1),REVTRANS2,2,FALSE)
&amp; VLOOKUP(MID(AQ998,2,1),REVTRANS2,2,FALSE)
&amp; VLOOKUP(MID(AQ998,3,1),REVTRANS2,2,FALSE)
&amp; VLOOKUP(MID(AQ998,4,1),REVTRANS2,2,FALSE)
&amp; VLOOKUP(MID(AQ998,5,1),REVTRANS2,2,FALSE)
)</f>
        <v>AAJQQ</v>
      </c>
      <c r="AV998">
        <f t="shared" ca="1" si="636"/>
        <v>0</v>
      </c>
      <c r="AW998">
        <f t="shared" ca="1" si="673"/>
        <v>0</v>
      </c>
      <c r="AX998">
        <f t="shared" ca="1" si="673"/>
        <v>0</v>
      </c>
      <c r="AY998">
        <f t="shared" ca="1" si="673"/>
        <v>0</v>
      </c>
      <c r="AZ998">
        <f t="shared" ca="1" si="673"/>
        <v>0</v>
      </c>
      <c r="BA998">
        <f t="shared" ca="1" si="673"/>
        <v>0</v>
      </c>
      <c r="BB998">
        <f t="shared" ca="1" si="673"/>
        <v>0</v>
      </c>
      <c r="BC998">
        <f t="shared" ca="1" si="673"/>
        <v>0</v>
      </c>
      <c r="BD998">
        <f t="shared" ca="1" si="673"/>
        <v>0</v>
      </c>
      <c r="BE998">
        <f t="shared" ca="1" si="673"/>
        <v>0</v>
      </c>
      <c r="BF998">
        <f t="shared" ca="1" si="673"/>
        <v>2</v>
      </c>
      <c r="BG998">
        <f t="shared" ca="1" si="673"/>
        <v>0</v>
      </c>
      <c r="BH998">
        <f t="shared" ca="1" si="673"/>
        <v>2</v>
      </c>
      <c r="BI998" s="37">
        <f t="shared" ca="1" si="673"/>
        <v>1</v>
      </c>
      <c r="BJ998" t="b">
        <f t="shared" ca="1" si="661"/>
        <v>0</v>
      </c>
      <c r="BK998" t="b">
        <f t="shared" ca="1" si="662"/>
        <v>0</v>
      </c>
      <c r="BL998" t="b">
        <f t="shared" ca="1" si="663"/>
        <v>1</v>
      </c>
      <c r="BM998" t="b">
        <f t="shared" ca="1" si="664"/>
        <v>0</v>
      </c>
      <c r="BN998" t="b">
        <f t="shared" ca="1" si="665"/>
        <v>0</v>
      </c>
      <c r="BO998" t="b">
        <f t="shared" ca="1" si="666"/>
        <v>0</v>
      </c>
      <c r="BP998" t="b">
        <f t="shared" ca="1" si="667"/>
        <v>0</v>
      </c>
      <c r="BQ998">
        <f t="shared" ca="1" si="668"/>
        <v>1</v>
      </c>
      <c r="BR998">
        <f t="shared" ca="1" si="669"/>
        <v>50986</v>
      </c>
      <c r="BS998" cm="1">
        <f t="array" aca="1" ref="BS998" ca="1">IF($C998=0,"",RANK(BR998,OFFSET(KKK,0,0,LAST,1),-1))</f>
        <v>804</v>
      </c>
      <c r="BT998" s="19">
        <f t="shared" ca="1" si="670"/>
        <v>155976</v>
      </c>
    </row>
    <row r="999" spans="1:72">
      <c r="A999">
        <v>987</v>
      </c>
      <c r="C999" s="9" t="str">
        <f t="shared" ca="1" si="638"/>
        <v>99T99 913</v>
      </c>
      <c r="D999">
        <f t="shared" ca="1" si="641"/>
        <v>9</v>
      </c>
      <c r="E999" t="str">
        <f t="shared" ca="1" si="654"/>
        <v>99T99</v>
      </c>
      <c r="F999" t="str">
        <f t="shared" ca="1" si="642"/>
        <v>IILII</v>
      </c>
      <c r="G999" t="str">
        <f t="shared" ca="1" si="655"/>
        <v>IILII 913</v>
      </c>
      <c r="H999" t="str">
        <f ca="1"/>
        <v>PPEMP 544</v>
      </c>
      <c r="I999" t="str" cm="1">
        <f t="array" aca="1" ref="I999:J999" ca="1">IF($C999=0,"",_xlfn.TEXTSPLIT(H999," "))</f>
        <v>PPEMP</v>
      </c>
      <c r="J999" t="str">
        <f ca="1"/>
        <v>544</v>
      </c>
      <c r="K999">
        <f t="shared" ca="1" si="656"/>
        <v>544</v>
      </c>
      <c r="L999">
        <f ca="1"/>
        <v>987</v>
      </c>
      <c r="M999" t="str">
        <f t="shared" ca="1" si="643"/>
        <v>AA5JA</v>
      </c>
      <c r="N999">
        <f t="shared" ca="1" si="633"/>
        <v>0</v>
      </c>
      <c r="O999">
        <f t="shared" ca="1" si="674"/>
        <v>0</v>
      </c>
      <c r="P999">
        <f t="shared" ca="1" si="674"/>
        <v>0</v>
      </c>
      <c r="Q999">
        <f t="shared" ca="1" si="674"/>
        <v>0</v>
      </c>
      <c r="R999">
        <f t="shared" ca="1" si="674"/>
        <v>1</v>
      </c>
      <c r="S999">
        <f t="shared" ca="1" si="674"/>
        <v>0</v>
      </c>
      <c r="T999">
        <f t="shared" ca="1" si="674"/>
        <v>0</v>
      </c>
      <c r="U999">
        <f t="shared" ca="1" si="674"/>
        <v>0</v>
      </c>
      <c r="V999">
        <f t="shared" ca="1" si="674"/>
        <v>0</v>
      </c>
      <c r="W999">
        <f t="shared" ca="1" si="674"/>
        <v>0</v>
      </c>
      <c r="X999">
        <f t="shared" ca="1" si="674"/>
        <v>1</v>
      </c>
      <c r="Y999">
        <f t="shared" ca="1" si="674"/>
        <v>0</v>
      </c>
      <c r="Z999">
        <f t="shared" ca="1" si="674"/>
        <v>0</v>
      </c>
      <c r="AA999">
        <f t="shared" ca="1" si="674"/>
        <v>3</v>
      </c>
      <c r="AB999">
        <f t="shared" ca="1" si="657"/>
        <v>5</v>
      </c>
      <c r="AC999" t="b">
        <f t="shared" ca="1" si="644"/>
        <v>0</v>
      </c>
      <c r="AD999" t="b">
        <f t="shared" ca="1" si="645"/>
        <v>0</v>
      </c>
      <c r="AE999" t="b">
        <f t="shared" ca="1" si="646"/>
        <v>0</v>
      </c>
      <c r="AF999" t="b">
        <f t="shared" ca="1" si="647"/>
        <v>1</v>
      </c>
      <c r="AG999" t="b">
        <f t="shared" ca="1" si="648"/>
        <v>0</v>
      </c>
      <c r="AH999" t="b">
        <f t="shared" ca="1" si="649"/>
        <v>0</v>
      </c>
      <c r="AI999" t="b">
        <f t="shared" ca="1" si="650"/>
        <v>0</v>
      </c>
      <c r="AJ999">
        <f t="shared" ca="1" si="658"/>
        <v>1</v>
      </c>
      <c r="AK999">
        <f t="shared" ca="1" si="651"/>
        <v>40987</v>
      </c>
      <c r="AL999">
        <f t="shared" ca="1" si="652"/>
        <v>807</v>
      </c>
      <c r="AM999" s="19">
        <f t="shared" ca="1" si="653"/>
        <v>439008</v>
      </c>
      <c r="AN999" t="str">
        <f ca="1">IF($C999=0,"",
VLOOKUP(MID($E999,1,1),TRANSF2,2,FALSE)
&amp; VLOOKUP(MID($E999,2,1),TRANSF2,2,FALSE)
&amp; VLOOKUP(MID($E999,3,1),TRANSF2,2,FALSE)
&amp; VLOOKUP(MID($E999,4,1),TRANSF2,2,FALSE)
&amp; VLOOKUP(MID($E999,5,1),TRANSF2,2,FALSE)
)</f>
        <v>IILII</v>
      </c>
      <c r="AO999" t="str">
        <f t="shared" ca="1" si="659"/>
        <v>IILII 913</v>
      </c>
      <c r="AP999" t="str">
        <f ca="1"/>
        <v>PPAPP 860</v>
      </c>
      <c r="AQ999" t="str" cm="1">
        <f t="array" aca="1" ref="AQ999:AR999" ca="1">IF($C999=0,"",_xlfn.TEXTSPLIT(AP999," "))</f>
        <v>PPAPP</v>
      </c>
      <c r="AR999" t="str">
        <f ca="1"/>
        <v>860</v>
      </c>
      <c r="AS999">
        <f t="shared" ca="1" si="660"/>
        <v>860</v>
      </c>
      <c r="AT999">
        <f ca="1"/>
        <v>987</v>
      </c>
      <c r="AU999" t="str">
        <f ca="1">IF($C999=0,"",
VLOOKUP(MID(AQ999,1,1),REVTRANS2,2,FALSE)
&amp; VLOOKUP(MID(AQ999,2,1),REVTRANS2,2,FALSE)
&amp; VLOOKUP(MID(AQ999,3,1),REVTRANS2,2,FALSE)
&amp; VLOOKUP(MID(AQ999,4,1),REVTRANS2,2,FALSE)
&amp; VLOOKUP(MID(AQ999,5,1),REVTRANS2,2,FALSE)
)</f>
        <v>AAJAA</v>
      </c>
      <c r="AV999">
        <f t="shared" ca="1" si="636"/>
        <v>0</v>
      </c>
      <c r="AW999">
        <f t="shared" ca="1" si="673"/>
        <v>0</v>
      </c>
      <c r="AX999">
        <f t="shared" ca="1" si="673"/>
        <v>0</v>
      </c>
      <c r="AY999">
        <f t="shared" ca="1" si="673"/>
        <v>0</v>
      </c>
      <c r="AZ999">
        <f t="shared" ca="1" si="673"/>
        <v>0</v>
      </c>
      <c r="BA999">
        <f t="shared" ca="1" si="673"/>
        <v>0</v>
      </c>
      <c r="BB999">
        <f t="shared" ca="1" si="673"/>
        <v>0</v>
      </c>
      <c r="BC999">
        <f t="shared" ca="1" si="673"/>
        <v>0</v>
      </c>
      <c r="BD999">
        <f t="shared" ca="1" si="673"/>
        <v>0</v>
      </c>
      <c r="BE999">
        <f t="shared" ca="1" si="673"/>
        <v>0</v>
      </c>
      <c r="BF999">
        <f t="shared" ca="1" si="673"/>
        <v>0</v>
      </c>
      <c r="BG999">
        <f t="shared" ca="1" si="673"/>
        <v>0</v>
      </c>
      <c r="BH999">
        <f t="shared" ca="1" si="673"/>
        <v>4</v>
      </c>
      <c r="BI999" s="37">
        <f t="shared" ca="1" si="673"/>
        <v>1</v>
      </c>
      <c r="BJ999" t="b">
        <f t="shared" ca="1" si="661"/>
        <v>1</v>
      </c>
      <c r="BK999" t="b">
        <f t="shared" ca="1" si="662"/>
        <v>0</v>
      </c>
      <c r="BL999" t="b">
        <f t="shared" ca="1" si="663"/>
        <v>0</v>
      </c>
      <c r="BM999" t="b">
        <f t="shared" ca="1" si="664"/>
        <v>0</v>
      </c>
      <c r="BN999" t="b">
        <f t="shared" ca="1" si="665"/>
        <v>0</v>
      </c>
      <c r="BO999" t="b">
        <f t="shared" ca="1" si="666"/>
        <v>0</v>
      </c>
      <c r="BP999" t="b">
        <f t="shared" ca="1" si="667"/>
        <v>0</v>
      </c>
      <c r="BQ999">
        <f t="shared" ca="1" si="668"/>
        <v>1</v>
      </c>
      <c r="BR999">
        <f t="shared" ca="1" si="669"/>
        <v>70987</v>
      </c>
      <c r="BS999" cm="1">
        <f t="array" aca="1" ref="BS999" ca="1">IF($C999=0,"",RANK(BR999,OFFSET(KKK,0,0,LAST,1),-1))</f>
        <v>1000</v>
      </c>
      <c r="BT999" s="19">
        <f t="shared" ca="1" si="670"/>
        <v>860000</v>
      </c>
    </row>
    <row r="1000" spans="1:72">
      <c r="A1000">
        <v>988</v>
      </c>
      <c r="C1000" s="9" t="str">
        <f t="shared" ca="1" si="638"/>
        <v>6A444 257</v>
      </c>
      <c r="D1000">
        <f t="shared" ca="1" si="641"/>
        <v>9</v>
      </c>
      <c r="E1000" t="str">
        <f t="shared" ca="1" si="654"/>
        <v>6A444</v>
      </c>
      <c r="F1000" t="str">
        <f t="shared" ca="1" si="642"/>
        <v>FPDDD</v>
      </c>
      <c r="G1000" t="str">
        <f t="shared" ca="1" si="655"/>
        <v>FPDDD 257</v>
      </c>
      <c r="H1000" t="str">
        <f ca="1"/>
        <v>PPEPG 338</v>
      </c>
      <c r="I1000" t="str" cm="1">
        <f t="array" aca="1" ref="I1000:J1000" ca="1">IF($C1000=0,"",_xlfn.TEXTSPLIT(H1000," "))</f>
        <v>PPEPG</v>
      </c>
      <c r="J1000" t="str">
        <f ca="1"/>
        <v>338</v>
      </c>
      <c r="K1000">
        <f t="shared" ca="1" si="656"/>
        <v>338</v>
      </c>
      <c r="L1000">
        <f ca="1"/>
        <v>988</v>
      </c>
      <c r="M1000" t="str">
        <f t="shared" ca="1" si="643"/>
        <v>AA5A7</v>
      </c>
      <c r="N1000">
        <f t="shared" ca="1" si="633"/>
        <v>0</v>
      </c>
      <c r="O1000">
        <f t="shared" ca="1" si="674"/>
        <v>0</v>
      </c>
      <c r="P1000">
        <f t="shared" ca="1" si="674"/>
        <v>0</v>
      </c>
      <c r="Q1000">
        <f t="shared" ca="1" si="674"/>
        <v>0</v>
      </c>
      <c r="R1000">
        <f t="shared" ca="1" si="674"/>
        <v>1</v>
      </c>
      <c r="S1000">
        <f t="shared" ca="1" si="674"/>
        <v>0</v>
      </c>
      <c r="T1000">
        <f t="shared" ca="1" si="674"/>
        <v>1</v>
      </c>
      <c r="U1000">
        <f t="shared" ca="1" si="674"/>
        <v>0</v>
      </c>
      <c r="V1000">
        <f t="shared" ca="1" si="674"/>
        <v>0</v>
      </c>
      <c r="W1000">
        <f t="shared" ca="1" si="674"/>
        <v>0</v>
      </c>
      <c r="X1000">
        <f t="shared" ca="1" si="674"/>
        <v>0</v>
      </c>
      <c r="Y1000">
        <f t="shared" ca="1" si="674"/>
        <v>0</v>
      </c>
      <c r="Z1000">
        <f t="shared" ca="1" si="674"/>
        <v>0</v>
      </c>
      <c r="AA1000">
        <f t="shared" ca="1" si="674"/>
        <v>3</v>
      </c>
      <c r="AB1000">
        <f t="shared" ca="1" si="657"/>
        <v>5</v>
      </c>
      <c r="AC1000" t="b">
        <f t="shared" ca="1" si="644"/>
        <v>0</v>
      </c>
      <c r="AD1000" t="b">
        <f t="shared" ca="1" si="645"/>
        <v>0</v>
      </c>
      <c r="AE1000" t="b">
        <f t="shared" ca="1" si="646"/>
        <v>0</v>
      </c>
      <c r="AF1000" t="b">
        <f t="shared" ca="1" si="647"/>
        <v>1</v>
      </c>
      <c r="AG1000" t="b">
        <f t="shared" ca="1" si="648"/>
        <v>0</v>
      </c>
      <c r="AH1000" t="b">
        <f t="shared" ca="1" si="649"/>
        <v>0</v>
      </c>
      <c r="AI1000" t="b">
        <f t="shared" ca="1" si="650"/>
        <v>0</v>
      </c>
      <c r="AJ1000">
        <f t="shared" ca="1" si="658"/>
        <v>1</v>
      </c>
      <c r="AK1000">
        <f t="shared" ca="1" si="651"/>
        <v>40988</v>
      </c>
      <c r="AL1000">
        <f t="shared" ca="1" si="652"/>
        <v>808</v>
      </c>
      <c r="AM1000" s="19">
        <f t="shared" ca="1" si="653"/>
        <v>273104</v>
      </c>
      <c r="AN1000" t="str">
        <f ca="1">IF($C1000=0,"",
VLOOKUP(MID($E1000,1,1),TRANSF2,2,FALSE)
&amp; VLOOKUP(MID($E1000,2,1),TRANSF2,2,FALSE)
&amp; VLOOKUP(MID($E1000,3,1),TRANSF2,2,FALSE)
&amp; VLOOKUP(MID($E1000,4,1),TRANSF2,2,FALSE)
&amp; VLOOKUP(MID($E1000,5,1),TRANSF2,2,FALSE)
)</f>
        <v>FPDDD</v>
      </c>
      <c r="AO1000" t="str">
        <f t="shared" ca="1" si="659"/>
        <v>FPDDD 257</v>
      </c>
      <c r="AP1000" t="str">
        <f ca="1"/>
        <v>PPBPP 351</v>
      </c>
      <c r="AQ1000" t="str" cm="1">
        <f t="array" aca="1" ref="AQ1000:AR1000" ca="1">IF($C1000=0,"",_xlfn.TEXTSPLIT(AP1000," "))</f>
        <v>PPBPP</v>
      </c>
      <c r="AR1000" t="str">
        <f ca="1"/>
        <v>351</v>
      </c>
      <c r="AS1000">
        <f t="shared" ca="1" si="660"/>
        <v>351</v>
      </c>
      <c r="AT1000">
        <f ca="1"/>
        <v>988</v>
      </c>
      <c r="AU1000" t="str">
        <f ca="1">IF($C1000=0,"",
VLOOKUP(MID(AQ1000,1,1),REVTRANS2,2,FALSE)
&amp; VLOOKUP(MID(AQ1000,2,1),REVTRANS2,2,FALSE)
&amp; VLOOKUP(MID(AQ1000,3,1),REVTRANS2,2,FALSE)
&amp; VLOOKUP(MID(AQ1000,4,1),REVTRANS2,2,FALSE)
&amp; VLOOKUP(MID(AQ1000,5,1),REVTRANS2,2,FALSE)
)</f>
        <v>AA2AA</v>
      </c>
      <c r="AV1000">
        <f t="shared" ca="1" si="636"/>
        <v>0</v>
      </c>
      <c r="AW1000">
        <f t="shared" ca="1" si="673"/>
        <v>1</v>
      </c>
      <c r="AX1000">
        <f t="shared" ca="1" si="673"/>
        <v>0</v>
      </c>
      <c r="AY1000">
        <f t="shared" ca="1" si="673"/>
        <v>0</v>
      </c>
      <c r="AZ1000">
        <f t="shared" ca="1" si="673"/>
        <v>0</v>
      </c>
      <c r="BA1000">
        <f t="shared" ca="1" si="673"/>
        <v>0</v>
      </c>
      <c r="BB1000">
        <f t="shared" ca="1" si="673"/>
        <v>0</v>
      </c>
      <c r="BC1000">
        <f t="shared" ca="1" si="673"/>
        <v>0</v>
      </c>
      <c r="BD1000">
        <f t="shared" ca="1" si="673"/>
        <v>0</v>
      </c>
      <c r="BE1000">
        <f t="shared" ca="1" si="673"/>
        <v>0</v>
      </c>
      <c r="BF1000">
        <f t="shared" ca="1" si="673"/>
        <v>0</v>
      </c>
      <c r="BG1000">
        <f t="shared" ca="1" si="673"/>
        <v>0</v>
      </c>
      <c r="BH1000">
        <f t="shared" ca="1" si="673"/>
        <v>4</v>
      </c>
      <c r="BI1000" s="37">
        <f t="shared" ca="1" si="673"/>
        <v>0</v>
      </c>
      <c r="BJ1000" t="b">
        <f t="shared" ca="1" si="661"/>
        <v>0</v>
      </c>
      <c r="BK1000" t="b">
        <f t="shared" ca="1" si="662"/>
        <v>1</v>
      </c>
      <c r="BL1000" t="b">
        <f t="shared" ca="1" si="663"/>
        <v>0</v>
      </c>
      <c r="BM1000" t="b">
        <f t="shared" ca="1" si="664"/>
        <v>0</v>
      </c>
      <c r="BN1000" t="b">
        <f t="shared" ca="1" si="665"/>
        <v>0</v>
      </c>
      <c r="BO1000" t="b">
        <f t="shared" ca="1" si="666"/>
        <v>0</v>
      </c>
      <c r="BP1000" t="b">
        <f t="shared" ca="1" si="667"/>
        <v>0</v>
      </c>
      <c r="BQ1000">
        <f t="shared" ca="1" si="668"/>
        <v>1</v>
      </c>
      <c r="BR1000">
        <f t="shared" ca="1" si="669"/>
        <v>60988</v>
      </c>
      <c r="BS1000" cm="1">
        <f t="array" aca="1" ref="BS1000" ca="1">IF($C1000=0,"",RANK(BR1000,OFFSET(KKK,0,0,LAST,1),-1))</f>
        <v>966</v>
      </c>
      <c r="BT1000" s="19">
        <f t="shared" ca="1" si="670"/>
        <v>339066</v>
      </c>
    </row>
    <row r="1001" spans="1:72">
      <c r="A1001">
        <v>989</v>
      </c>
      <c r="C1001" s="9" t="str">
        <f t="shared" ca="1" si="638"/>
        <v>4K5KK 45</v>
      </c>
      <c r="D1001">
        <f t="shared" ca="1" si="641"/>
        <v>8</v>
      </c>
      <c r="E1001" t="str">
        <f t="shared" ca="1" si="654"/>
        <v>4K5KK</v>
      </c>
      <c r="F1001" t="str">
        <f t="shared" ca="1" si="642"/>
        <v>DOEOO</v>
      </c>
      <c r="G1001" t="str">
        <f t="shared" ca="1" si="655"/>
        <v>DOEOO 45</v>
      </c>
      <c r="H1001" t="str">
        <f ca="1"/>
        <v>PPFEP 642</v>
      </c>
      <c r="I1001" t="str" cm="1">
        <f t="array" aca="1" ref="I1001:J1001" ca="1">IF($C1001=0,"",_xlfn.TEXTSPLIT(H1001," "))</f>
        <v>PPFEP</v>
      </c>
      <c r="J1001" t="str">
        <f ca="1"/>
        <v>642</v>
      </c>
      <c r="K1001">
        <f t="shared" ca="1" si="656"/>
        <v>642</v>
      </c>
      <c r="L1001">
        <f ca="1"/>
        <v>989</v>
      </c>
      <c r="M1001" t="str">
        <f t="shared" ca="1" si="643"/>
        <v>AA65A</v>
      </c>
      <c r="N1001">
        <f t="shared" ca="1" si="633"/>
        <v>0</v>
      </c>
      <c r="O1001">
        <f t="shared" ca="1" si="674"/>
        <v>0</v>
      </c>
      <c r="P1001">
        <f t="shared" ca="1" si="674"/>
        <v>0</v>
      </c>
      <c r="Q1001">
        <f t="shared" ca="1" si="674"/>
        <v>0</v>
      </c>
      <c r="R1001">
        <f t="shared" ca="1" si="674"/>
        <v>1</v>
      </c>
      <c r="S1001">
        <f t="shared" ca="1" si="674"/>
        <v>1</v>
      </c>
      <c r="T1001">
        <f t="shared" ca="1" si="674"/>
        <v>0</v>
      </c>
      <c r="U1001">
        <f t="shared" ca="1" si="674"/>
        <v>0</v>
      </c>
      <c r="V1001">
        <f t="shared" ca="1" si="674"/>
        <v>0</v>
      </c>
      <c r="W1001">
        <f t="shared" ca="1" si="674"/>
        <v>0</v>
      </c>
      <c r="X1001">
        <f t="shared" ca="1" si="674"/>
        <v>0</v>
      </c>
      <c r="Y1001">
        <f t="shared" ca="1" si="674"/>
        <v>0</v>
      </c>
      <c r="Z1001">
        <f t="shared" ca="1" si="674"/>
        <v>0</v>
      </c>
      <c r="AA1001">
        <f t="shared" ca="1" si="674"/>
        <v>3</v>
      </c>
      <c r="AB1001">
        <f t="shared" ca="1" si="657"/>
        <v>5</v>
      </c>
      <c r="AC1001" t="b">
        <f t="shared" ca="1" si="644"/>
        <v>0</v>
      </c>
      <c r="AD1001" t="b">
        <f t="shared" ca="1" si="645"/>
        <v>0</v>
      </c>
      <c r="AE1001" t="b">
        <f t="shared" ca="1" si="646"/>
        <v>0</v>
      </c>
      <c r="AF1001" t="b">
        <f t="shared" ca="1" si="647"/>
        <v>1</v>
      </c>
      <c r="AG1001" t="b">
        <f t="shared" ca="1" si="648"/>
        <v>0</v>
      </c>
      <c r="AH1001" t="b">
        <f t="shared" ca="1" si="649"/>
        <v>0</v>
      </c>
      <c r="AI1001" t="b">
        <f t="shared" ca="1" si="650"/>
        <v>0</v>
      </c>
      <c r="AJ1001">
        <f t="shared" ca="1" si="658"/>
        <v>1</v>
      </c>
      <c r="AK1001">
        <f t="shared" ca="1" si="651"/>
        <v>40989</v>
      </c>
      <c r="AL1001">
        <f t="shared" ca="1" si="652"/>
        <v>809</v>
      </c>
      <c r="AM1001" s="19">
        <f t="shared" ca="1" si="653"/>
        <v>519378</v>
      </c>
      <c r="AN1001" t="str">
        <f ca="1">IF($C1001=0,"",
VLOOKUP(MID($E1001,1,1),TRANSF2,2,FALSE)
&amp; VLOOKUP(MID($E1001,2,1),TRANSF2,2,FALSE)
&amp; VLOOKUP(MID($E1001,3,1),TRANSF2,2,FALSE)
&amp; VLOOKUP(MID($E1001,4,1),TRANSF2,2,FALSE)
&amp; VLOOKUP(MID($E1001,5,1),TRANSF2,2,FALSE)
)</f>
        <v>DOEOO</v>
      </c>
      <c r="AO1001" t="str">
        <f t="shared" ca="1" si="659"/>
        <v>DOEOO 45</v>
      </c>
      <c r="AP1001" t="str">
        <f ca="1"/>
        <v>PPDAN 911</v>
      </c>
      <c r="AQ1001" t="str" cm="1">
        <f t="array" aca="1" ref="AQ1001:AR1001" ca="1">IF($C1001=0,"",_xlfn.TEXTSPLIT(AP1001," "))</f>
        <v>PPDAN</v>
      </c>
      <c r="AR1001" t="str">
        <f ca="1"/>
        <v>911</v>
      </c>
      <c r="AS1001">
        <f t="shared" ca="1" si="660"/>
        <v>911</v>
      </c>
      <c r="AT1001">
        <f ca="1"/>
        <v>989</v>
      </c>
      <c r="AU1001" t="str">
        <f ca="1">IF($C1001=0,"",
VLOOKUP(MID(AQ1001,1,1),REVTRANS2,2,FALSE)
&amp; VLOOKUP(MID(AQ1001,2,1),REVTRANS2,2,FALSE)
&amp; VLOOKUP(MID(AQ1001,3,1),REVTRANS2,2,FALSE)
&amp; VLOOKUP(MID(AQ1001,4,1),REVTRANS2,2,FALSE)
&amp; VLOOKUP(MID(AQ1001,5,1),REVTRANS2,2,FALSE)
)</f>
        <v>AA4JQ</v>
      </c>
      <c r="AV1001">
        <f t="shared" ca="1" si="636"/>
        <v>0</v>
      </c>
      <c r="AW1001">
        <f t="shared" ca="1" si="673"/>
        <v>0</v>
      </c>
      <c r="AX1001">
        <f t="shared" ca="1" si="673"/>
        <v>0</v>
      </c>
      <c r="AY1001">
        <f t="shared" ca="1" si="673"/>
        <v>1</v>
      </c>
      <c r="AZ1001">
        <f t="shared" ca="1" si="673"/>
        <v>0</v>
      </c>
      <c r="BA1001">
        <f t="shared" ca="1" si="673"/>
        <v>0</v>
      </c>
      <c r="BB1001">
        <f t="shared" ca="1" si="673"/>
        <v>0</v>
      </c>
      <c r="BC1001">
        <f t="shared" ca="1" si="673"/>
        <v>0</v>
      </c>
      <c r="BD1001">
        <f t="shared" ca="1" si="673"/>
        <v>0</v>
      </c>
      <c r="BE1001">
        <f t="shared" ca="1" si="673"/>
        <v>0</v>
      </c>
      <c r="BF1001">
        <f t="shared" ca="1" si="673"/>
        <v>1</v>
      </c>
      <c r="BG1001">
        <f t="shared" ca="1" si="673"/>
        <v>0</v>
      </c>
      <c r="BH1001">
        <f t="shared" ca="1" si="673"/>
        <v>2</v>
      </c>
      <c r="BI1001" s="37">
        <f t="shared" ca="1" si="673"/>
        <v>1</v>
      </c>
      <c r="BJ1001" t="b">
        <f t="shared" ca="1" si="661"/>
        <v>0</v>
      </c>
      <c r="BK1001" t="b">
        <f t="shared" ca="1" si="662"/>
        <v>0</v>
      </c>
      <c r="BL1001" t="b">
        <f t="shared" ca="1" si="663"/>
        <v>0</v>
      </c>
      <c r="BM1001" t="b">
        <f t="shared" ca="1" si="664"/>
        <v>1</v>
      </c>
      <c r="BN1001" t="b">
        <f t="shared" ca="1" si="665"/>
        <v>0</v>
      </c>
      <c r="BO1001" t="b">
        <f t="shared" ca="1" si="666"/>
        <v>0</v>
      </c>
      <c r="BP1001" t="b">
        <f t="shared" ca="1" si="667"/>
        <v>0</v>
      </c>
      <c r="BQ1001">
        <f t="shared" ca="1" si="668"/>
        <v>1</v>
      </c>
      <c r="BR1001">
        <f t="shared" ca="1" si="669"/>
        <v>40989</v>
      </c>
      <c r="BS1001" cm="1">
        <f t="array" aca="1" ref="BS1001" ca="1">IF($C1001=0,"",RANK(BR1001,OFFSET(KKK,0,0,LAST,1),-1))</f>
        <v>689</v>
      </c>
      <c r="BT1001" s="19">
        <f t="shared" ca="1" si="670"/>
        <v>627679</v>
      </c>
    </row>
    <row r="1002" spans="1:72">
      <c r="A1002">
        <v>990</v>
      </c>
      <c r="C1002" s="9" t="str">
        <f t="shared" ca="1" si="638"/>
        <v>55K55 217</v>
      </c>
      <c r="D1002">
        <f t="shared" ca="1" si="641"/>
        <v>9</v>
      </c>
      <c r="E1002" t="str">
        <f t="shared" ca="1" si="654"/>
        <v>55K55</v>
      </c>
      <c r="F1002" t="str">
        <f t="shared" ca="1" si="642"/>
        <v>EEOEE</v>
      </c>
      <c r="G1002" t="str">
        <f t="shared" ca="1" si="655"/>
        <v>EEOEE 217</v>
      </c>
      <c r="H1002" t="str">
        <f ca="1"/>
        <v>PPFPC 387</v>
      </c>
      <c r="I1002" t="str" cm="1">
        <f t="array" aca="1" ref="I1002:J1002" ca="1">IF($C1002=0,"",_xlfn.TEXTSPLIT(H1002," "))</f>
        <v>PPFPC</v>
      </c>
      <c r="J1002" t="str">
        <f ca="1"/>
        <v>387</v>
      </c>
      <c r="K1002">
        <f t="shared" ca="1" si="656"/>
        <v>387</v>
      </c>
      <c r="L1002">
        <f ca="1"/>
        <v>990</v>
      </c>
      <c r="M1002" t="str">
        <f t="shared" ca="1" si="643"/>
        <v>AA6A3</v>
      </c>
      <c r="N1002">
        <f t="shared" ca="1" si="633"/>
        <v>0</v>
      </c>
      <c r="O1002">
        <f t="shared" ca="1" si="674"/>
        <v>0</v>
      </c>
      <c r="P1002">
        <f t="shared" ca="1" si="674"/>
        <v>1</v>
      </c>
      <c r="Q1002">
        <f t="shared" ca="1" si="674"/>
        <v>0</v>
      </c>
      <c r="R1002">
        <f t="shared" ca="1" si="674"/>
        <v>0</v>
      </c>
      <c r="S1002">
        <f t="shared" ca="1" si="674"/>
        <v>1</v>
      </c>
      <c r="T1002">
        <f t="shared" ca="1" si="674"/>
        <v>0</v>
      </c>
      <c r="U1002">
        <f t="shared" ca="1" si="674"/>
        <v>0</v>
      </c>
      <c r="V1002">
        <f t="shared" ca="1" si="674"/>
        <v>0</v>
      </c>
      <c r="W1002">
        <f t="shared" ca="1" si="674"/>
        <v>0</v>
      </c>
      <c r="X1002">
        <f t="shared" ca="1" si="674"/>
        <v>0</v>
      </c>
      <c r="Y1002">
        <f t="shared" ca="1" si="674"/>
        <v>0</v>
      </c>
      <c r="Z1002">
        <f t="shared" ca="1" si="674"/>
        <v>0</v>
      </c>
      <c r="AA1002">
        <f t="shared" ca="1" si="674"/>
        <v>3</v>
      </c>
      <c r="AB1002">
        <f t="shared" ca="1" si="657"/>
        <v>5</v>
      </c>
      <c r="AC1002" t="b">
        <f t="shared" ca="1" si="644"/>
        <v>0</v>
      </c>
      <c r="AD1002" t="b">
        <f t="shared" ca="1" si="645"/>
        <v>0</v>
      </c>
      <c r="AE1002" t="b">
        <f t="shared" ca="1" si="646"/>
        <v>0</v>
      </c>
      <c r="AF1002" t="b">
        <f t="shared" ca="1" si="647"/>
        <v>1</v>
      </c>
      <c r="AG1002" t="b">
        <f t="shared" ca="1" si="648"/>
        <v>0</v>
      </c>
      <c r="AH1002" t="b">
        <f t="shared" ca="1" si="649"/>
        <v>0</v>
      </c>
      <c r="AI1002" t="b">
        <f t="shared" ca="1" si="650"/>
        <v>0</v>
      </c>
      <c r="AJ1002">
        <f t="shared" ca="1" si="658"/>
        <v>1</v>
      </c>
      <c r="AK1002">
        <f t="shared" ca="1" si="651"/>
        <v>40990</v>
      </c>
      <c r="AL1002">
        <f t="shared" ca="1" si="652"/>
        <v>810</v>
      </c>
      <c r="AM1002" s="19">
        <f t="shared" ca="1" si="653"/>
        <v>313470</v>
      </c>
      <c r="AN1002" t="str">
        <f ca="1">IF($C1002=0,"",
VLOOKUP(MID($E1002,1,1),TRANSF2,2,FALSE)
&amp; VLOOKUP(MID($E1002,2,1),TRANSF2,2,FALSE)
&amp; VLOOKUP(MID($E1002,3,1),TRANSF2,2,FALSE)
&amp; VLOOKUP(MID($E1002,4,1),TRANSF2,2,FALSE)
&amp; VLOOKUP(MID($E1002,5,1),TRANSF2,2,FALSE)
)</f>
        <v>EEOEE</v>
      </c>
      <c r="AO1002" t="str">
        <f t="shared" ca="1" si="659"/>
        <v>EEOEE 217</v>
      </c>
      <c r="AP1002" t="str">
        <f ca="1"/>
        <v>PPEAP 544</v>
      </c>
      <c r="AQ1002" t="str" cm="1">
        <f t="array" aca="1" ref="AQ1002:AR1002" ca="1">IF($C1002=0,"",_xlfn.TEXTSPLIT(AP1002," "))</f>
        <v>PPEAP</v>
      </c>
      <c r="AR1002" t="str">
        <f ca="1"/>
        <v>544</v>
      </c>
      <c r="AS1002">
        <f t="shared" ca="1" si="660"/>
        <v>544</v>
      </c>
      <c r="AT1002">
        <f ca="1"/>
        <v>990</v>
      </c>
      <c r="AU1002" t="str">
        <f ca="1">IF($C1002=0,"",
VLOOKUP(MID(AQ1002,1,1),REVTRANS2,2,FALSE)
&amp; VLOOKUP(MID(AQ1002,2,1),REVTRANS2,2,FALSE)
&amp; VLOOKUP(MID(AQ1002,3,1),REVTRANS2,2,FALSE)
&amp; VLOOKUP(MID(AQ1002,4,1),REVTRANS2,2,FALSE)
&amp; VLOOKUP(MID(AQ1002,5,1),REVTRANS2,2,FALSE)
)</f>
        <v>AA5JA</v>
      </c>
      <c r="AV1002">
        <f t="shared" ca="1" si="636"/>
        <v>0</v>
      </c>
      <c r="AW1002">
        <f t="shared" ca="1" si="673"/>
        <v>0</v>
      </c>
      <c r="AX1002">
        <f t="shared" ca="1" si="673"/>
        <v>0</v>
      </c>
      <c r="AY1002">
        <f t="shared" ca="1" si="673"/>
        <v>0</v>
      </c>
      <c r="AZ1002">
        <f t="shared" ca="1" si="673"/>
        <v>1</v>
      </c>
      <c r="BA1002">
        <f t="shared" ca="1" si="673"/>
        <v>0</v>
      </c>
      <c r="BB1002">
        <f t="shared" ca="1" si="673"/>
        <v>0</v>
      </c>
      <c r="BC1002">
        <f t="shared" ca="1" si="673"/>
        <v>0</v>
      </c>
      <c r="BD1002">
        <f t="shared" ca="1" si="673"/>
        <v>0</v>
      </c>
      <c r="BE1002">
        <f t="shared" ca="1" si="673"/>
        <v>0</v>
      </c>
      <c r="BF1002">
        <f t="shared" ca="1" si="673"/>
        <v>0</v>
      </c>
      <c r="BG1002">
        <f t="shared" ca="1" si="673"/>
        <v>0</v>
      </c>
      <c r="BH1002">
        <f t="shared" ca="1" si="673"/>
        <v>3</v>
      </c>
      <c r="BI1002" s="37">
        <f t="shared" ca="1" si="673"/>
        <v>1</v>
      </c>
      <c r="BJ1002" t="b">
        <f t="shared" ca="1" si="661"/>
        <v>0</v>
      </c>
      <c r="BK1002" t="b">
        <f t="shared" ca="1" si="662"/>
        <v>1</v>
      </c>
      <c r="BL1002" t="b">
        <f t="shared" ca="1" si="663"/>
        <v>0</v>
      </c>
      <c r="BM1002" t="b">
        <f t="shared" ca="1" si="664"/>
        <v>0</v>
      </c>
      <c r="BN1002" t="b">
        <f t="shared" ca="1" si="665"/>
        <v>0</v>
      </c>
      <c r="BO1002" t="b">
        <f t="shared" ca="1" si="666"/>
        <v>0</v>
      </c>
      <c r="BP1002" t="b">
        <f t="shared" ca="1" si="667"/>
        <v>0</v>
      </c>
      <c r="BQ1002">
        <f t="shared" ca="1" si="668"/>
        <v>1</v>
      </c>
      <c r="BR1002">
        <f t="shared" ca="1" si="669"/>
        <v>60990</v>
      </c>
      <c r="BS1002" cm="1">
        <f t="array" aca="1" ref="BS1002" ca="1">IF($C1002=0,"",RANK(BR1002,OFFSET(KKK,0,0,LAST,1),-1))</f>
        <v>967</v>
      </c>
      <c r="BT1002" s="19">
        <f t="shared" ca="1" si="670"/>
        <v>526048</v>
      </c>
    </row>
    <row r="1003" spans="1:72">
      <c r="A1003">
        <v>991</v>
      </c>
      <c r="C1003" s="9" t="str">
        <f t="shared" ca="1" si="638"/>
        <v>K8866 915</v>
      </c>
      <c r="D1003">
        <f t="shared" ca="1" si="641"/>
        <v>9</v>
      </c>
      <c r="E1003" t="str">
        <f t="shared" ca="1" si="654"/>
        <v>K8866</v>
      </c>
      <c r="F1003" t="str">
        <f t="shared" ca="1" si="642"/>
        <v>OHHFF</v>
      </c>
      <c r="G1003" t="str">
        <f t="shared" ca="1" si="655"/>
        <v>OHHFF 915</v>
      </c>
      <c r="H1003" t="str">
        <f ca="1"/>
        <v>PPFPM 96</v>
      </c>
      <c r="I1003" t="str" cm="1">
        <f t="array" aca="1" ref="I1003:J1003" ca="1">IF($C1003=0,"",_xlfn.TEXTSPLIT(H1003," "))</f>
        <v>PPFPM</v>
      </c>
      <c r="J1003" t="str">
        <f ca="1"/>
        <v>96</v>
      </c>
      <c r="K1003">
        <f t="shared" ca="1" si="656"/>
        <v>96</v>
      </c>
      <c r="L1003">
        <f ca="1"/>
        <v>991</v>
      </c>
      <c r="M1003" t="str">
        <f t="shared" ca="1" si="643"/>
        <v>AA6AJ</v>
      </c>
      <c r="N1003">
        <f t="shared" ca="1" si="633"/>
        <v>0</v>
      </c>
      <c r="O1003">
        <f t="shared" ca="1" si="674"/>
        <v>0</v>
      </c>
      <c r="P1003">
        <f t="shared" ca="1" si="674"/>
        <v>0</v>
      </c>
      <c r="Q1003">
        <f t="shared" ca="1" si="674"/>
        <v>0</v>
      </c>
      <c r="R1003">
        <f t="shared" ca="1" si="674"/>
        <v>0</v>
      </c>
      <c r="S1003">
        <f t="shared" ca="1" si="674"/>
        <v>1</v>
      </c>
      <c r="T1003">
        <f t="shared" ca="1" si="674"/>
        <v>0</v>
      </c>
      <c r="U1003">
        <f t="shared" ca="1" si="674"/>
        <v>0</v>
      </c>
      <c r="V1003">
        <f t="shared" ca="1" si="674"/>
        <v>0</v>
      </c>
      <c r="W1003">
        <f t="shared" ca="1" si="674"/>
        <v>0</v>
      </c>
      <c r="X1003">
        <f t="shared" ca="1" si="674"/>
        <v>1</v>
      </c>
      <c r="Y1003">
        <f t="shared" ca="1" si="674"/>
        <v>0</v>
      </c>
      <c r="Z1003">
        <f t="shared" ca="1" si="674"/>
        <v>0</v>
      </c>
      <c r="AA1003">
        <f t="shared" ca="1" si="674"/>
        <v>3</v>
      </c>
      <c r="AB1003">
        <f t="shared" ca="1" si="657"/>
        <v>5</v>
      </c>
      <c r="AC1003" t="b">
        <f t="shared" ca="1" si="644"/>
        <v>0</v>
      </c>
      <c r="AD1003" t="b">
        <f t="shared" ca="1" si="645"/>
        <v>0</v>
      </c>
      <c r="AE1003" t="b">
        <f t="shared" ca="1" si="646"/>
        <v>0</v>
      </c>
      <c r="AF1003" t="b">
        <f t="shared" ca="1" si="647"/>
        <v>1</v>
      </c>
      <c r="AG1003" t="b">
        <f t="shared" ca="1" si="648"/>
        <v>0</v>
      </c>
      <c r="AH1003" t="b">
        <f t="shared" ca="1" si="649"/>
        <v>0</v>
      </c>
      <c r="AI1003" t="b">
        <f t="shared" ca="1" si="650"/>
        <v>0</v>
      </c>
      <c r="AJ1003">
        <f t="shared" ca="1" si="658"/>
        <v>1</v>
      </c>
      <c r="AK1003">
        <f t="shared" ca="1" si="651"/>
        <v>40991</v>
      </c>
      <c r="AL1003">
        <f t="shared" ca="1" si="652"/>
        <v>811</v>
      </c>
      <c r="AM1003" s="19">
        <f t="shared" ca="1" si="653"/>
        <v>77856</v>
      </c>
      <c r="AN1003" t="str">
        <f ca="1">IF($C1003=0,"",
VLOOKUP(MID($E1003,1,1),TRANSF2,2,FALSE)
&amp; VLOOKUP(MID($E1003,2,1),TRANSF2,2,FALSE)
&amp; VLOOKUP(MID($E1003,3,1),TRANSF2,2,FALSE)
&amp; VLOOKUP(MID($E1003,4,1),TRANSF2,2,FALSE)
&amp; VLOOKUP(MID($E1003,5,1),TRANSF2,2,FALSE)
)</f>
        <v>OHHFF</v>
      </c>
      <c r="AO1003" t="str">
        <f t="shared" ca="1" si="659"/>
        <v>OHHFF 915</v>
      </c>
      <c r="AP1003" t="str">
        <f ca="1"/>
        <v>PPEPG 338</v>
      </c>
      <c r="AQ1003" t="str" cm="1">
        <f t="array" aca="1" ref="AQ1003:AR1003" ca="1">IF($C1003=0,"",_xlfn.TEXTSPLIT(AP1003," "))</f>
        <v>PPEPG</v>
      </c>
      <c r="AR1003" t="str">
        <f ca="1"/>
        <v>338</v>
      </c>
      <c r="AS1003">
        <f t="shared" ca="1" si="660"/>
        <v>338</v>
      </c>
      <c r="AT1003">
        <f ca="1"/>
        <v>991</v>
      </c>
      <c r="AU1003" t="str">
        <f ca="1">IF($C1003=0,"",
VLOOKUP(MID(AQ1003,1,1),REVTRANS2,2,FALSE)
&amp; VLOOKUP(MID(AQ1003,2,1),REVTRANS2,2,FALSE)
&amp; VLOOKUP(MID(AQ1003,3,1),REVTRANS2,2,FALSE)
&amp; VLOOKUP(MID(AQ1003,4,1),REVTRANS2,2,FALSE)
&amp; VLOOKUP(MID(AQ1003,5,1),REVTRANS2,2,FALSE)
)</f>
        <v>AA5A7</v>
      </c>
      <c r="AV1003">
        <f t="shared" ca="1" si="636"/>
        <v>0</v>
      </c>
      <c r="AW1003">
        <f t="shared" ca="1" si="673"/>
        <v>0</v>
      </c>
      <c r="AX1003">
        <f t="shared" ca="1" si="673"/>
        <v>0</v>
      </c>
      <c r="AY1003">
        <f t="shared" ca="1" si="673"/>
        <v>0</v>
      </c>
      <c r="AZ1003">
        <f t="shared" ca="1" si="673"/>
        <v>1</v>
      </c>
      <c r="BA1003">
        <f t="shared" ca="1" si="673"/>
        <v>0</v>
      </c>
      <c r="BB1003">
        <f t="shared" ca="1" si="673"/>
        <v>1</v>
      </c>
      <c r="BC1003">
        <f t="shared" ca="1" si="673"/>
        <v>0</v>
      </c>
      <c r="BD1003">
        <f t="shared" ca="1" si="673"/>
        <v>0</v>
      </c>
      <c r="BE1003">
        <f t="shared" ca="1" si="673"/>
        <v>0</v>
      </c>
      <c r="BF1003">
        <f t="shared" ca="1" si="673"/>
        <v>0</v>
      </c>
      <c r="BG1003">
        <f t="shared" ca="1" si="673"/>
        <v>0</v>
      </c>
      <c r="BH1003">
        <f t="shared" ca="1" si="673"/>
        <v>3</v>
      </c>
      <c r="BI1003" s="37">
        <f t="shared" ca="1" si="673"/>
        <v>0</v>
      </c>
      <c r="BJ1003" t="b">
        <f t="shared" ca="1" si="661"/>
        <v>0</v>
      </c>
      <c r="BK1003" t="b">
        <f t="shared" ca="1" si="662"/>
        <v>0</v>
      </c>
      <c r="BL1003" t="b">
        <f t="shared" ca="1" si="663"/>
        <v>0</v>
      </c>
      <c r="BM1003" t="b">
        <f t="shared" ca="1" si="664"/>
        <v>1</v>
      </c>
      <c r="BN1003" t="b">
        <f t="shared" ca="1" si="665"/>
        <v>0</v>
      </c>
      <c r="BO1003" t="b">
        <f t="shared" ca="1" si="666"/>
        <v>0</v>
      </c>
      <c r="BP1003" t="b">
        <f t="shared" ca="1" si="667"/>
        <v>0</v>
      </c>
      <c r="BQ1003">
        <f t="shared" ca="1" si="668"/>
        <v>1</v>
      </c>
      <c r="BR1003">
        <f t="shared" ca="1" si="669"/>
        <v>40991</v>
      </c>
      <c r="BS1003" cm="1">
        <f t="array" aca="1" ref="BS1003" ca="1">IF($C1003=0,"",RANK(BR1003,OFFSET(KKK,0,0,LAST,1),-1))</f>
        <v>690</v>
      </c>
      <c r="BT1003" s="19">
        <f t="shared" ca="1" si="670"/>
        <v>233220</v>
      </c>
    </row>
    <row r="1004" spans="1:72">
      <c r="A1004">
        <v>992</v>
      </c>
      <c r="C1004" s="9" t="str">
        <f t="shared" ca="1" si="638"/>
        <v>42577 771</v>
      </c>
      <c r="D1004">
        <f t="shared" ca="1" si="641"/>
        <v>9</v>
      </c>
      <c r="E1004" t="str">
        <f t="shared" ca="1" si="654"/>
        <v>42577</v>
      </c>
      <c r="F1004" t="str">
        <f t="shared" ca="1" si="642"/>
        <v>DBEGG</v>
      </c>
      <c r="G1004" t="str">
        <f t="shared" ca="1" si="655"/>
        <v>DBEGG 771</v>
      </c>
      <c r="H1004" t="str">
        <f ca="1"/>
        <v>PPGHH 87</v>
      </c>
      <c r="I1004" t="str" cm="1">
        <f t="array" aca="1" ref="I1004:J1004" ca="1">IF($C1004=0,"",_xlfn.TEXTSPLIT(H1004," "))</f>
        <v>PPGHH</v>
      </c>
      <c r="J1004" t="str">
        <f ca="1"/>
        <v>87</v>
      </c>
      <c r="K1004">
        <f t="shared" ca="1" si="656"/>
        <v>87</v>
      </c>
      <c r="L1004">
        <f ca="1"/>
        <v>992</v>
      </c>
      <c r="M1004" t="str">
        <f t="shared" ca="1" si="643"/>
        <v>AA788</v>
      </c>
      <c r="N1004">
        <f t="shared" ca="1" si="633"/>
        <v>0</v>
      </c>
      <c r="O1004">
        <f t="shared" ca="1" si="674"/>
        <v>0</v>
      </c>
      <c r="P1004">
        <f t="shared" ca="1" si="674"/>
        <v>0</v>
      </c>
      <c r="Q1004">
        <f t="shared" ca="1" si="674"/>
        <v>0</v>
      </c>
      <c r="R1004">
        <f t="shared" ca="1" si="674"/>
        <v>0</v>
      </c>
      <c r="S1004">
        <f t="shared" ca="1" si="674"/>
        <v>0</v>
      </c>
      <c r="T1004">
        <f t="shared" ca="1" si="674"/>
        <v>1</v>
      </c>
      <c r="U1004">
        <f t="shared" ca="1" si="674"/>
        <v>2</v>
      </c>
      <c r="V1004">
        <f t="shared" ca="1" si="674"/>
        <v>0</v>
      </c>
      <c r="W1004">
        <f t="shared" ca="1" si="674"/>
        <v>0</v>
      </c>
      <c r="X1004">
        <f t="shared" ca="1" si="674"/>
        <v>0</v>
      </c>
      <c r="Y1004">
        <f t="shared" ca="1" si="674"/>
        <v>0</v>
      </c>
      <c r="Z1004">
        <f t="shared" ca="1" si="674"/>
        <v>0</v>
      </c>
      <c r="AA1004">
        <f t="shared" ca="1" si="674"/>
        <v>2</v>
      </c>
      <c r="AB1004">
        <f t="shared" ca="1" si="657"/>
        <v>5</v>
      </c>
      <c r="AC1004" t="b">
        <f t="shared" ca="1" si="644"/>
        <v>0</v>
      </c>
      <c r="AD1004" t="b">
        <f t="shared" ca="1" si="645"/>
        <v>0</v>
      </c>
      <c r="AE1004" t="b">
        <f t="shared" ca="1" si="646"/>
        <v>0</v>
      </c>
      <c r="AF1004" t="b">
        <f t="shared" ca="1" si="647"/>
        <v>0</v>
      </c>
      <c r="AG1004" t="b">
        <f t="shared" ca="1" si="648"/>
        <v>1</v>
      </c>
      <c r="AH1004" t="b">
        <f t="shared" ca="1" si="649"/>
        <v>0</v>
      </c>
      <c r="AI1004" t="b">
        <f t="shared" ca="1" si="650"/>
        <v>0</v>
      </c>
      <c r="AJ1004">
        <f t="shared" ca="1" si="658"/>
        <v>1</v>
      </c>
      <c r="AK1004">
        <f t="shared" ca="1" si="651"/>
        <v>30992</v>
      </c>
      <c r="AL1004">
        <f t="shared" ca="1" si="652"/>
        <v>616</v>
      </c>
      <c r="AM1004" s="19">
        <f t="shared" ca="1" si="653"/>
        <v>53592</v>
      </c>
      <c r="AN1004" t="str">
        <f ca="1">IF($C1004=0,"",
VLOOKUP(MID($E1004,1,1),TRANSF2,2,FALSE)
&amp; VLOOKUP(MID($E1004,2,1),TRANSF2,2,FALSE)
&amp; VLOOKUP(MID($E1004,3,1),TRANSF2,2,FALSE)
&amp; VLOOKUP(MID($E1004,4,1),TRANSF2,2,FALSE)
&amp; VLOOKUP(MID($E1004,5,1),TRANSF2,2,FALSE)
)</f>
        <v>DBEGG</v>
      </c>
      <c r="AO1004" t="str">
        <f t="shared" ca="1" si="659"/>
        <v>DBEGG 771</v>
      </c>
      <c r="AP1004" t="str">
        <f ca="1"/>
        <v>PPFEP 642</v>
      </c>
      <c r="AQ1004" t="str" cm="1">
        <f t="array" aca="1" ref="AQ1004:AR1004" ca="1">IF($C1004=0,"",_xlfn.TEXTSPLIT(AP1004," "))</f>
        <v>PPFEP</v>
      </c>
      <c r="AR1004" t="str">
        <f ca="1"/>
        <v>642</v>
      </c>
      <c r="AS1004">
        <f t="shared" ca="1" si="660"/>
        <v>642</v>
      </c>
      <c r="AT1004">
        <f ca="1"/>
        <v>992</v>
      </c>
      <c r="AU1004" t="str">
        <f ca="1">IF($C1004=0,"",
VLOOKUP(MID(AQ1004,1,1),REVTRANS2,2,FALSE)
&amp; VLOOKUP(MID(AQ1004,2,1),REVTRANS2,2,FALSE)
&amp; VLOOKUP(MID(AQ1004,3,1),REVTRANS2,2,FALSE)
&amp; VLOOKUP(MID(AQ1004,4,1),REVTRANS2,2,FALSE)
&amp; VLOOKUP(MID(AQ1004,5,1),REVTRANS2,2,FALSE)
)</f>
        <v>AA65A</v>
      </c>
      <c r="AV1004">
        <f t="shared" ca="1" si="636"/>
        <v>0</v>
      </c>
      <c r="AW1004">
        <f t="shared" ca="1" si="673"/>
        <v>0</v>
      </c>
      <c r="AX1004">
        <f t="shared" ca="1" si="673"/>
        <v>0</v>
      </c>
      <c r="AY1004">
        <f t="shared" ca="1" si="673"/>
        <v>0</v>
      </c>
      <c r="AZ1004">
        <f t="shared" ca="1" si="673"/>
        <v>1</v>
      </c>
      <c r="BA1004">
        <f t="shared" ca="1" si="673"/>
        <v>1</v>
      </c>
      <c r="BB1004">
        <f t="shared" ca="1" si="673"/>
        <v>0</v>
      </c>
      <c r="BC1004">
        <f t="shared" ca="1" si="673"/>
        <v>0</v>
      </c>
      <c r="BD1004">
        <f t="shared" ca="1" si="673"/>
        <v>0</v>
      </c>
      <c r="BE1004">
        <f t="shared" ca="1" si="673"/>
        <v>0</v>
      </c>
      <c r="BF1004">
        <f t="shared" ca="1" si="673"/>
        <v>0</v>
      </c>
      <c r="BG1004">
        <f t="shared" ca="1" si="673"/>
        <v>0</v>
      </c>
      <c r="BH1004">
        <f t="shared" ca="1" si="673"/>
        <v>3</v>
      </c>
      <c r="BI1004" s="37">
        <f t="shared" ca="1" si="673"/>
        <v>0</v>
      </c>
      <c r="BJ1004" t="b">
        <f t="shared" ca="1" si="661"/>
        <v>0</v>
      </c>
      <c r="BK1004" t="b">
        <f t="shared" ca="1" si="662"/>
        <v>0</v>
      </c>
      <c r="BL1004" t="b">
        <f t="shared" ca="1" si="663"/>
        <v>0</v>
      </c>
      <c r="BM1004" t="b">
        <f t="shared" ca="1" si="664"/>
        <v>1</v>
      </c>
      <c r="BN1004" t="b">
        <f t="shared" ca="1" si="665"/>
        <v>0</v>
      </c>
      <c r="BO1004" t="b">
        <f t="shared" ca="1" si="666"/>
        <v>0</v>
      </c>
      <c r="BP1004" t="b">
        <f t="shared" ca="1" si="667"/>
        <v>0</v>
      </c>
      <c r="BQ1004">
        <f t="shared" ca="1" si="668"/>
        <v>1</v>
      </c>
      <c r="BR1004">
        <f t="shared" ca="1" si="669"/>
        <v>40992</v>
      </c>
      <c r="BS1004" cm="1">
        <f t="array" aca="1" ref="BS1004" ca="1">IF($C1004=0,"",RANK(BR1004,OFFSET(KKK,0,0,LAST,1),-1))</f>
        <v>691</v>
      </c>
      <c r="BT1004" s="19">
        <f t="shared" ca="1" si="670"/>
        <v>443622</v>
      </c>
    </row>
    <row r="1005" spans="1:72">
      <c r="A1005">
        <v>993</v>
      </c>
      <c r="C1005" s="9" t="str">
        <f t="shared" ca="1" si="638"/>
        <v>45564 725</v>
      </c>
      <c r="D1005">
        <f t="shared" ca="1" si="641"/>
        <v>9</v>
      </c>
      <c r="E1005" t="str">
        <f t="shared" ca="1" si="654"/>
        <v>45564</v>
      </c>
      <c r="F1005" t="str">
        <f t="shared" ca="1" si="642"/>
        <v>DEEFD</v>
      </c>
      <c r="G1005" t="str">
        <f t="shared" ca="1" si="655"/>
        <v>DEEFD 725</v>
      </c>
      <c r="H1005" t="str">
        <f ca="1"/>
        <v>PPMMM 949</v>
      </c>
      <c r="I1005" t="str" cm="1">
        <f t="array" aca="1" ref="I1005:J1005" ca="1">IF($C1005=0,"",_xlfn.TEXTSPLIT(H1005," "))</f>
        <v>PPMMM</v>
      </c>
      <c r="J1005" t="str">
        <f ca="1"/>
        <v>949</v>
      </c>
      <c r="K1005">
        <f t="shared" ca="1" si="656"/>
        <v>949</v>
      </c>
      <c r="L1005">
        <f ca="1"/>
        <v>993</v>
      </c>
      <c r="M1005" t="str">
        <f t="shared" ca="1" si="643"/>
        <v>AAJJJ</v>
      </c>
      <c r="N1005">
        <f t="shared" ca="1" si="633"/>
        <v>0</v>
      </c>
      <c r="O1005">
        <f t="shared" ca="1" si="674"/>
        <v>0</v>
      </c>
      <c r="P1005">
        <f t="shared" ca="1" si="674"/>
        <v>0</v>
      </c>
      <c r="Q1005">
        <f t="shared" ca="1" si="674"/>
        <v>0</v>
      </c>
      <c r="R1005">
        <f t="shared" ca="1" si="674"/>
        <v>0</v>
      </c>
      <c r="S1005">
        <f t="shared" ca="1" si="674"/>
        <v>0</v>
      </c>
      <c r="T1005">
        <f t="shared" ca="1" si="674"/>
        <v>0</v>
      </c>
      <c r="U1005">
        <f t="shared" ca="1" si="674"/>
        <v>0</v>
      </c>
      <c r="V1005">
        <f t="shared" ca="1" si="674"/>
        <v>0</v>
      </c>
      <c r="W1005">
        <f t="shared" ca="1" si="674"/>
        <v>0</v>
      </c>
      <c r="X1005">
        <f t="shared" ca="1" si="674"/>
        <v>3</v>
      </c>
      <c r="Y1005">
        <f t="shared" ca="1" si="674"/>
        <v>0</v>
      </c>
      <c r="Z1005">
        <f t="shared" ca="1" si="674"/>
        <v>0</v>
      </c>
      <c r="AA1005">
        <f t="shared" ca="1" si="674"/>
        <v>2</v>
      </c>
      <c r="AB1005">
        <f t="shared" ca="1" si="657"/>
        <v>5</v>
      </c>
      <c r="AC1005" t="b">
        <f t="shared" ca="1" si="644"/>
        <v>0</v>
      </c>
      <c r="AD1005" t="b">
        <f t="shared" ca="1" si="645"/>
        <v>0</v>
      </c>
      <c r="AE1005" t="b">
        <f t="shared" ca="1" si="646"/>
        <v>1</v>
      </c>
      <c r="AF1005" t="b">
        <f t="shared" ca="1" si="647"/>
        <v>0</v>
      </c>
      <c r="AG1005" t="b">
        <f t="shared" ca="1" si="648"/>
        <v>0</v>
      </c>
      <c r="AH1005" t="b">
        <f t="shared" ca="1" si="649"/>
        <v>0</v>
      </c>
      <c r="AI1005" t="b">
        <f t="shared" ca="1" si="650"/>
        <v>0</v>
      </c>
      <c r="AJ1005">
        <f t="shared" ca="1" si="658"/>
        <v>1</v>
      </c>
      <c r="AK1005">
        <f t="shared" ca="1" si="651"/>
        <v>50993</v>
      </c>
      <c r="AL1005">
        <f t="shared" ca="1" si="652"/>
        <v>900</v>
      </c>
      <c r="AM1005" s="19">
        <f t="shared" ca="1" si="653"/>
        <v>854100</v>
      </c>
      <c r="AN1005" t="str">
        <f ca="1">IF($C1005=0,"",
VLOOKUP(MID($E1005,1,1),TRANSF2,2,FALSE)
&amp; VLOOKUP(MID($E1005,2,1),TRANSF2,2,FALSE)
&amp; VLOOKUP(MID($E1005,3,1),TRANSF2,2,FALSE)
&amp; VLOOKUP(MID($E1005,4,1),TRANSF2,2,FALSE)
&amp; VLOOKUP(MID($E1005,5,1),TRANSF2,2,FALSE)
)</f>
        <v>DEEFD</v>
      </c>
      <c r="AO1005" t="str">
        <f t="shared" ca="1" si="659"/>
        <v>DEEFD 725</v>
      </c>
      <c r="AP1005" t="str">
        <f ca="1"/>
        <v>PPFPA 96</v>
      </c>
      <c r="AQ1005" t="str" cm="1">
        <f t="array" aca="1" ref="AQ1005:AR1005" ca="1">IF($C1005=0,"",_xlfn.TEXTSPLIT(AP1005," "))</f>
        <v>PPFPA</v>
      </c>
      <c r="AR1005" t="str">
        <f ca="1"/>
        <v>96</v>
      </c>
      <c r="AS1005">
        <f t="shared" ca="1" si="660"/>
        <v>96</v>
      </c>
      <c r="AT1005">
        <f ca="1"/>
        <v>993</v>
      </c>
      <c r="AU1005" t="str">
        <f ca="1">IF($C1005=0,"",
VLOOKUP(MID(AQ1005,1,1),REVTRANS2,2,FALSE)
&amp; VLOOKUP(MID(AQ1005,2,1),REVTRANS2,2,FALSE)
&amp; VLOOKUP(MID(AQ1005,3,1),REVTRANS2,2,FALSE)
&amp; VLOOKUP(MID(AQ1005,4,1),REVTRANS2,2,FALSE)
&amp; VLOOKUP(MID(AQ1005,5,1),REVTRANS2,2,FALSE)
)</f>
        <v>AA6AJ</v>
      </c>
      <c r="AV1005">
        <f t="shared" ca="1" si="636"/>
        <v>0</v>
      </c>
      <c r="AW1005">
        <f t="shared" ca="1" si="673"/>
        <v>0</v>
      </c>
      <c r="AX1005">
        <f t="shared" ca="1" si="673"/>
        <v>0</v>
      </c>
      <c r="AY1005">
        <f t="shared" ca="1" si="673"/>
        <v>0</v>
      </c>
      <c r="AZ1005">
        <f t="shared" ca="1" si="673"/>
        <v>0</v>
      </c>
      <c r="BA1005">
        <f t="shared" ca="1" si="673"/>
        <v>1</v>
      </c>
      <c r="BB1005">
        <f t="shared" ca="1" si="673"/>
        <v>0</v>
      </c>
      <c r="BC1005">
        <f t="shared" ca="1" si="673"/>
        <v>0</v>
      </c>
      <c r="BD1005">
        <f t="shared" ca="1" si="673"/>
        <v>0</v>
      </c>
      <c r="BE1005">
        <f t="shared" ca="1" si="673"/>
        <v>0</v>
      </c>
      <c r="BF1005">
        <f t="shared" ca="1" si="673"/>
        <v>0</v>
      </c>
      <c r="BG1005">
        <f t="shared" ca="1" si="673"/>
        <v>0</v>
      </c>
      <c r="BH1005">
        <f t="shared" ca="1" si="673"/>
        <v>3</v>
      </c>
      <c r="BI1005" s="37">
        <f t="shared" ca="1" si="673"/>
        <v>1</v>
      </c>
      <c r="BJ1005" t="b">
        <f t="shared" ca="1" si="661"/>
        <v>0</v>
      </c>
      <c r="BK1005" t="b">
        <f t="shared" ca="1" si="662"/>
        <v>1</v>
      </c>
      <c r="BL1005" t="b">
        <f t="shared" ca="1" si="663"/>
        <v>0</v>
      </c>
      <c r="BM1005" t="b">
        <f t="shared" ca="1" si="664"/>
        <v>0</v>
      </c>
      <c r="BN1005" t="b">
        <f t="shared" ca="1" si="665"/>
        <v>0</v>
      </c>
      <c r="BO1005" t="b">
        <f t="shared" ca="1" si="666"/>
        <v>0</v>
      </c>
      <c r="BP1005" t="b">
        <f t="shared" ca="1" si="667"/>
        <v>0</v>
      </c>
      <c r="BQ1005">
        <f t="shared" ca="1" si="668"/>
        <v>1</v>
      </c>
      <c r="BR1005">
        <f t="shared" ca="1" si="669"/>
        <v>60993</v>
      </c>
      <c r="BS1005" cm="1">
        <f t="array" aca="1" ref="BS1005" ca="1">IF($C1005=0,"",RANK(BR1005,OFFSET(KKK,0,0,LAST,1),-1))</f>
        <v>968</v>
      </c>
      <c r="BT1005" s="19">
        <f t="shared" ca="1" si="670"/>
        <v>92928</v>
      </c>
    </row>
    <row r="1006" spans="1:72">
      <c r="A1006">
        <v>994</v>
      </c>
      <c r="C1006" s="9" t="str">
        <f t="shared" ca="1" si="638"/>
        <v>Q2TAQ 433</v>
      </c>
      <c r="D1006">
        <f t="shared" ca="1" si="641"/>
        <v>9</v>
      </c>
      <c r="E1006" t="str">
        <f t="shared" ca="1" si="654"/>
        <v>Q2TAQ</v>
      </c>
      <c r="F1006" t="str">
        <f t="shared" ca="1" si="642"/>
        <v>NBLPN</v>
      </c>
      <c r="G1006" t="str">
        <f t="shared" ca="1" si="655"/>
        <v>NBLPN 433</v>
      </c>
      <c r="H1006" t="str">
        <f ca="1"/>
        <v>PPMNN 194</v>
      </c>
      <c r="I1006" t="str" cm="1">
        <f t="array" aca="1" ref="I1006:J1006" ca="1">IF($C1006=0,"",_xlfn.TEXTSPLIT(H1006," "))</f>
        <v>PPMNN</v>
      </c>
      <c r="J1006" t="str">
        <f ca="1"/>
        <v>194</v>
      </c>
      <c r="K1006">
        <f t="shared" ca="1" si="656"/>
        <v>194</v>
      </c>
      <c r="L1006">
        <f ca="1"/>
        <v>994</v>
      </c>
      <c r="M1006" t="str">
        <f t="shared" ca="1" si="643"/>
        <v>AAJQQ</v>
      </c>
      <c r="N1006">
        <f t="shared" ca="1" si="633"/>
        <v>0</v>
      </c>
      <c r="O1006">
        <f t="shared" ca="1" si="674"/>
        <v>0</v>
      </c>
      <c r="P1006">
        <f t="shared" ca="1" si="674"/>
        <v>0</v>
      </c>
      <c r="Q1006">
        <f t="shared" ca="1" si="674"/>
        <v>0</v>
      </c>
      <c r="R1006">
        <f t="shared" ca="1" si="674"/>
        <v>0</v>
      </c>
      <c r="S1006">
        <f t="shared" ca="1" si="674"/>
        <v>0</v>
      </c>
      <c r="T1006">
        <f t="shared" ca="1" si="674"/>
        <v>0</v>
      </c>
      <c r="U1006">
        <f t="shared" ca="1" si="674"/>
        <v>0</v>
      </c>
      <c r="V1006">
        <f t="shared" ca="1" si="674"/>
        <v>0</v>
      </c>
      <c r="W1006">
        <f t="shared" ca="1" si="674"/>
        <v>0</v>
      </c>
      <c r="X1006">
        <f t="shared" ca="1" si="674"/>
        <v>1</v>
      </c>
      <c r="Y1006">
        <f t="shared" ca="1" si="674"/>
        <v>2</v>
      </c>
      <c r="Z1006">
        <f t="shared" ca="1" si="674"/>
        <v>0</v>
      </c>
      <c r="AA1006">
        <f t="shared" ca="1" si="674"/>
        <v>2</v>
      </c>
      <c r="AB1006">
        <f t="shared" ca="1" si="657"/>
        <v>5</v>
      </c>
      <c r="AC1006" t="b">
        <f t="shared" ca="1" si="644"/>
        <v>0</v>
      </c>
      <c r="AD1006" t="b">
        <f t="shared" ca="1" si="645"/>
        <v>0</v>
      </c>
      <c r="AE1006" t="b">
        <f t="shared" ca="1" si="646"/>
        <v>0</v>
      </c>
      <c r="AF1006" t="b">
        <f t="shared" ca="1" si="647"/>
        <v>0</v>
      </c>
      <c r="AG1006" t="b">
        <f t="shared" ca="1" si="648"/>
        <v>1</v>
      </c>
      <c r="AH1006" t="b">
        <f t="shared" ca="1" si="649"/>
        <v>0</v>
      </c>
      <c r="AI1006" t="b">
        <f t="shared" ca="1" si="650"/>
        <v>0</v>
      </c>
      <c r="AJ1006">
        <f t="shared" ca="1" si="658"/>
        <v>1</v>
      </c>
      <c r="AK1006">
        <f t="shared" ca="1" si="651"/>
        <v>30994</v>
      </c>
      <c r="AL1006">
        <f t="shared" ca="1" si="652"/>
        <v>617</v>
      </c>
      <c r="AM1006" s="19">
        <f t="shared" ca="1" si="653"/>
        <v>119698</v>
      </c>
      <c r="AN1006" t="str">
        <f ca="1">IF($C1006=0,"",
VLOOKUP(MID($E1006,1,1),TRANSF2,2,FALSE)
&amp; VLOOKUP(MID($E1006,2,1),TRANSF2,2,FALSE)
&amp; VLOOKUP(MID($E1006,3,1),TRANSF2,2,FALSE)
&amp; VLOOKUP(MID($E1006,4,1),TRANSF2,2,FALSE)
&amp; VLOOKUP(MID($E1006,5,1),TRANSF2,2,FALSE)
)</f>
        <v>NBLPN</v>
      </c>
      <c r="AO1006" t="str">
        <f t="shared" ca="1" si="659"/>
        <v>NBLPN 433</v>
      </c>
      <c r="AP1006" t="str">
        <f ca="1"/>
        <v>PPFPC 387</v>
      </c>
      <c r="AQ1006" t="str" cm="1">
        <f t="array" aca="1" ref="AQ1006:AR1006" ca="1">IF($C1006=0,"",_xlfn.TEXTSPLIT(AP1006," "))</f>
        <v>PPFPC</v>
      </c>
      <c r="AR1006" t="str">
        <f ca="1"/>
        <v>387</v>
      </c>
      <c r="AS1006">
        <f t="shared" ca="1" si="660"/>
        <v>387</v>
      </c>
      <c r="AT1006">
        <f ca="1"/>
        <v>994</v>
      </c>
      <c r="AU1006" t="str">
        <f ca="1">IF($C1006=0,"",
VLOOKUP(MID(AQ1006,1,1),REVTRANS2,2,FALSE)
&amp; VLOOKUP(MID(AQ1006,2,1),REVTRANS2,2,FALSE)
&amp; VLOOKUP(MID(AQ1006,3,1),REVTRANS2,2,FALSE)
&amp; VLOOKUP(MID(AQ1006,4,1),REVTRANS2,2,FALSE)
&amp; VLOOKUP(MID(AQ1006,5,1),REVTRANS2,2,FALSE)
)</f>
        <v>AA6A3</v>
      </c>
      <c r="AV1006">
        <f t="shared" ca="1" si="636"/>
        <v>0</v>
      </c>
      <c r="AW1006">
        <f t="shared" ca="1" si="673"/>
        <v>0</v>
      </c>
      <c r="AX1006">
        <f t="shared" ca="1" si="673"/>
        <v>1</v>
      </c>
      <c r="AY1006">
        <f t="shared" ca="1" si="673"/>
        <v>0</v>
      </c>
      <c r="AZ1006">
        <f t="shared" ca="1" si="673"/>
        <v>0</v>
      </c>
      <c r="BA1006">
        <f t="shared" ca="1" si="673"/>
        <v>1</v>
      </c>
      <c r="BB1006">
        <f t="shared" ca="1" si="673"/>
        <v>0</v>
      </c>
      <c r="BC1006">
        <f t="shared" ca="1" si="673"/>
        <v>0</v>
      </c>
      <c r="BD1006">
        <f t="shared" ca="1" si="673"/>
        <v>0</v>
      </c>
      <c r="BE1006">
        <f t="shared" ca="1" si="673"/>
        <v>0</v>
      </c>
      <c r="BF1006">
        <f t="shared" ca="1" si="673"/>
        <v>0</v>
      </c>
      <c r="BG1006">
        <f t="shared" ca="1" si="673"/>
        <v>0</v>
      </c>
      <c r="BH1006">
        <f t="shared" ca="1" si="673"/>
        <v>3</v>
      </c>
      <c r="BI1006" s="37">
        <f t="shared" ca="1" si="673"/>
        <v>0</v>
      </c>
      <c r="BJ1006" t="b">
        <f t="shared" ca="1" si="661"/>
        <v>0</v>
      </c>
      <c r="BK1006" t="b">
        <f t="shared" ca="1" si="662"/>
        <v>0</v>
      </c>
      <c r="BL1006" t="b">
        <f t="shared" ca="1" si="663"/>
        <v>0</v>
      </c>
      <c r="BM1006" t="b">
        <f t="shared" ca="1" si="664"/>
        <v>1</v>
      </c>
      <c r="BN1006" t="b">
        <f t="shared" ca="1" si="665"/>
        <v>0</v>
      </c>
      <c r="BO1006" t="b">
        <f t="shared" ca="1" si="666"/>
        <v>0</v>
      </c>
      <c r="BP1006" t="b">
        <f t="shared" ca="1" si="667"/>
        <v>0</v>
      </c>
      <c r="BQ1006">
        <f t="shared" ca="1" si="668"/>
        <v>1</v>
      </c>
      <c r="BR1006">
        <f t="shared" ca="1" si="669"/>
        <v>40994</v>
      </c>
      <c r="BS1006" cm="1">
        <f t="array" aca="1" ref="BS1006" ca="1">IF($C1006=0,"",RANK(BR1006,OFFSET(KKK,0,0,LAST,1),-1))</f>
        <v>692</v>
      </c>
      <c r="BT1006" s="19">
        <f t="shared" ca="1" si="670"/>
        <v>267804</v>
      </c>
    </row>
    <row r="1007" spans="1:72">
      <c r="A1007">
        <v>995</v>
      </c>
      <c r="C1007" s="9" t="str">
        <f t="shared" ca="1" si="638"/>
        <v>Q9AA6 258</v>
      </c>
      <c r="D1007">
        <f t="shared" ca="1" si="641"/>
        <v>9</v>
      </c>
      <c r="E1007" t="str">
        <f t="shared" ca="1" si="654"/>
        <v>Q9AA6</v>
      </c>
      <c r="F1007" t="str">
        <f t="shared" ca="1" si="642"/>
        <v>NIPPF</v>
      </c>
      <c r="G1007" t="str">
        <f t="shared" ca="1" si="655"/>
        <v>NIPPF 258</v>
      </c>
      <c r="H1007" t="str">
        <f ca="1"/>
        <v>PPMPP 860</v>
      </c>
      <c r="I1007" t="str" cm="1">
        <f t="array" aca="1" ref="I1007:J1007" ca="1">IF($C1007=0,"",_xlfn.TEXTSPLIT(H1007," "))</f>
        <v>PPMPP</v>
      </c>
      <c r="J1007" t="str">
        <f ca="1"/>
        <v>860</v>
      </c>
      <c r="K1007">
        <f t="shared" ca="1" si="656"/>
        <v>860</v>
      </c>
      <c r="L1007">
        <f ca="1"/>
        <v>995</v>
      </c>
      <c r="M1007" t="str">
        <f t="shared" ca="1" si="643"/>
        <v>AAJAA</v>
      </c>
      <c r="N1007">
        <f t="shared" ref="N1007:N1020" ca="1" si="675">IF($C1007=0,"",(LEN($M1007)-LEN(SUBSTITUTE($M1007,N$11,""))))</f>
        <v>0</v>
      </c>
      <c r="O1007">
        <f t="shared" ref="O1007:AA1020" ca="1" si="676">IF($C1007=0,"",(LEN($M1007)-LEN(SUBSTITUTE($M1007,O$11,""))))</f>
        <v>0</v>
      </c>
      <c r="P1007">
        <f t="shared" ca="1" si="676"/>
        <v>0</v>
      </c>
      <c r="Q1007">
        <f t="shared" ca="1" si="676"/>
        <v>0</v>
      </c>
      <c r="R1007">
        <f t="shared" ca="1" si="676"/>
        <v>0</v>
      </c>
      <c r="S1007">
        <f t="shared" ca="1" si="676"/>
        <v>0</v>
      </c>
      <c r="T1007">
        <f t="shared" ca="1" si="676"/>
        <v>0</v>
      </c>
      <c r="U1007">
        <f t="shared" ca="1" si="676"/>
        <v>0</v>
      </c>
      <c r="V1007">
        <f t="shared" ca="1" si="676"/>
        <v>0</v>
      </c>
      <c r="W1007">
        <f t="shared" ca="1" si="676"/>
        <v>0</v>
      </c>
      <c r="X1007">
        <f t="shared" ca="1" si="676"/>
        <v>1</v>
      </c>
      <c r="Y1007">
        <f t="shared" ca="1" si="676"/>
        <v>0</v>
      </c>
      <c r="Z1007">
        <f t="shared" ca="1" si="676"/>
        <v>0</v>
      </c>
      <c r="AA1007">
        <f t="shared" ca="1" si="676"/>
        <v>4</v>
      </c>
      <c r="AB1007">
        <f t="shared" ca="1" si="657"/>
        <v>5</v>
      </c>
      <c r="AC1007" t="b">
        <f t="shared" ca="1" si="644"/>
        <v>0</v>
      </c>
      <c r="AD1007" t="b">
        <f t="shared" ca="1" si="645"/>
        <v>1</v>
      </c>
      <c r="AE1007" t="b">
        <f t="shared" ca="1" si="646"/>
        <v>0</v>
      </c>
      <c r="AF1007" t="b">
        <f t="shared" ca="1" si="647"/>
        <v>0</v>
      </c>
      <c r="AG1007" t="b">
        <f t="shared" ca="1" si="648"/>
        <v>0</v>
      </c>
      <c r="AH1007" t="b">
        <f t="shared" ca="1" si="649"/>
        <v>0</v>
      </c>
      <c r="AI1007" t="b">
        <f t="shared" ca="1" si="650"/>
        <v>0</v>
      </c>
      <c r="AJ1007">
        <f t="shared" ca="1" si="658"/>
        <v>1</v>
      </c>
      <c r="AK1007">
        <f t="shared" ca="1" si="651"/>
        <v>60995</v>
      </c>
      <c r="AL1007">
        <f t="shared" ca="1" si="652"/>
        <v>998</v>
      </c>
      <c r="AM1007" s="19">
        <f t="shared" ca="1" si="653"/>
        <v>858280</v>
      </c>
      <c r="AN1007" t="str">
        <f ca="1">IF($C1007=0,"",
VLOOKUP(MID($E1007,1,1),TRANSF2,2,FALSE)
&amp; VLOOKUP(MID($E1007,2,1),TRANSF2,2,FALSE)
&amp; VLOOKUP(MID($E1007,3,1),TRANSF2,2,FALSE)
&amp; VLOOKUP(MID($E1007,4,1),TRANSF2,2,FALSE)
&amp; VLOOKUP(MID($E1007,5,1),TRANSF2,2,FALSE)
)</f>
        <v>NIPPF</v>
      </c>
      <c r="AO1007" t="str">
        <f t="shared" ca="1" si="659"/>
        <v>NIPPF 258</v>
      </c>
      <c r="AP1007" t="str">
        <f ca="1"/>
        <v>PPGHH 87</v>
      </c>
      <c r="AQ1007" t="str" cm="1">
        <f t="array" aca="1" ref="AQ1007:AR1007" ca="1">IF($C1007=0,"",_xlfn.TEXTSPLIT(AP1007," "))</f>
        <v>PPGHH</v>
      </c>
      <c r="AR1007" t="str">
        <f ca="1"/>
        <v>87</v>
      </c>
      <c r="AS1007">
        <f t="shared" ca="1" si="660"/>
        <v>87</v>
      </c>
      <c r="AT1007">
        <f ca="1"/>
        <v>995</v>
      </c>
      <c r="AU1007" t="str">
        <f ca="1">IF($C1007=0,"",
VLOOKUP(MID(AQ1007,1,1),REVTRANS2,2,FALSE)
&amp; VLOOKUP(MID(AQ1007,2,1),REVTRANS2,2,FALSE)
&amp; VLOOKUP(MID(AQ1007,3,1),REVTRANS2,2,FALSE)
&amp; VLOOKUP(MID(AQ1007,4,1),REVTRANS2,2,FALSE)
&amp; VLOOKUP(MID(AQ1007,5,1),REVTRANS2,2,FALSE)
)</f>
        <v>AA788</v>
      </c>
      <c r="AV1007">
        <f t="shared" ca="1" si="636"/>
        <v>0</v>
      </c>
      <c r="AW1007">
        <f t="shared" ca="1" si="673"/>
        <v>0</v>
      </c>
      <c r="AX1007">
        <f t="shared" ca="1" si="673"/>
        <v>0</v>
      </c>
      <c r="AY1007">
        <f t="shared" ca="1" si="673"/>
        <v>0</v>
      </c>
      <c r="AZ1007">
        <f t="shared" ca="1" si="673"/>
        <v>0</v>
      </c>
      <c r="BA1007">
        <f t="shared" ca="1" si="673"/>
        <v>0</v>
      </c>
      <c r="BB1007">
        <f t="shared" ca="1" si="673"/>
        <v>1</v>
      </c>
      <c r="BC1007">
        <f t="shared" ca="1" si="673"/>
        <v>2</v>
      </c>
      <c r="BD1007">
        <f t="shared" ca="1" si="673"/>
        <v>0</v>
      </c>
      <c r="BE1007">
        <f t="shared" ca="1" si="673"/>
        <v>0</v>
      </c>
      <c r="BF1007">
        <f t="shared" ca="1" si="673"/>
        <v>0</v>
      </c>
      <c r="BG1007">
        <f t="shared" ca="1" si="673"/>
        <v>0</v>
      </c>
      <c r="BH1007">
        <f t="shared" ca="1" si="673"/>
        <v>2</v>
      </c>
      <c r="BI1007" s="37">
        <f t="shared" ca="1" si="673"/>
        <v>0</v>
      </c>
      <c r="BJ1007" t="b">
        <f t="shared" ca="1" si="661"/>
        <v>0</v>
      </c>
      <c r="BK1007" t="b">
        <f t="shared" ca="1" si="662"/>
        <v>0</v>
      </c>
      <c r="BL1007" t="b">
        <f t="shared" ca="1" si="663"/>
        <v>0</v>
      </c>
      <c r="BM1007" t="b">
        <f t="shared" ca="1" si="664"/>
        <v>0</v>
      </c>
      <c r="BN1007" t="b">
        <f t="shared" ca="1" si="665"/>
        <v>1</v>
      </c>
      <c r="BO1007" t="b">
        <f t="shared" ca="1" si="666"/>
        <v>0</v>
      </c>
      <c r="BP1007" t="b">
        <f t="shared" ca="1" si="667"/>
        <v>0</v>
      </c>
      <c r="BQ1007">
        <f t="shared" ca="1" si="668"/>
        <v>1</v>
      </c>
      <c r="BR1007">
        <f t="shared" ca="1" si="669"/>
        <v>30995</v>
      </c>
      <c r="BS1007" cm="1">
        <f t="array" aca="1" ref="BS1007" ca="1">IF($C1007=0,"",RANK(BR1007,OFFSET(KKK,0,0,LAST,1),-1))</f>
        <v>446</v>
      </c>
      <c r="BT1007" s="19">
        <f t="shared" ca="1" si="670"/>
        <v>38802</v>
      </c>
    </row>
    <row r="1008" spans="1:72">
      <c r="A1008">
        <v>996</v>
      </c>
      <c r="C1008" s="9" t="str">
        <f t="shared" ca="1" si="638"/>
        <v>867A3 117</v>
      </c>
      <c r="D1008">
        <f t="shared" ca="1" si="641"/>
        <v>9</v>
      </c>
      <c r="E1008" t="str">
        <f t="shared" ca="1" si="654"/>
        <v>867A3</v>
      </c>
      <c r="F1008" t="str">
        <f t="shared" ca="1" si="642"/>
        <v>HFGPC</v>
      </c>
      <c r="G1008" t="str">
        <f t="shared" ca="1" si="655"/>
        <v>HFGPC 117</v>
      </c>
      <c r="H1008" t="str">
        <f ca="1"/>
        <v>PPOOO 981</v>
      </c>
      <c r="I1008" t="str" cm="1">
        <f t="array" aca="1" ref="I1008:J1008" ca="1">IF($C1008=0,"",_xlfn.TEXTSPLIT(H1008," "))</f>
        <v>PPOOO</v>
      </c>
      <c r="J1008" t="str">
        <f ca="1"/>
        <v>981</v>
      </c>
      <c r="K1008">
        <f t="shared" ca="1" si="656"/>
        <v>981</v>
      </c>
      <c r="L1008">
        <f ca="1"/>
        <v>996</v>
      </c>
      <c r="M1008" t="str">
        <f t="shared" ca="1" si="643"/>
        <v>AAKKK</v>
      </c>
      <c r="N1008">
        <f t="shared" ca="1" si="675"/>
        <v>0</v>
      </c>
      <c r="O1008">
        <f t="shared" ca="1" si="676"/>
        <v>0</v>
      </c>
      <c r="P1008">
        <f t="shared" ca="1" si="676"/>
        <v>0</v>
      </c>
      <c r="Q1008">
        <f t="shared" ca="1" si="676"/>
        <v>0</v>
      </c>
      <c r="R1008">
        <f t="shared" ca="1" si="676"/>
        <v>0</v>
      </c>
      <c r="S1008">
        <f t="shared" ca="1" si="676"/>
        <v>0</v>
      </c>
      <c r="T1008">
        <f t="shared" ca="1" si="676"/>
        <v>0</v>
      </c>
      <c r="U1008">
        <f t="shared" ca="1" si="676"/>
        <v>0</v>
      </c>
      <c r="V1008">
        <f t="shared" ca="1" si="676"/>
        <v>0</v>
      </c>
      <c r="W1008">
        <f t="shared" ca="1" si="676"/>
        <v>0</v>
      </c>
      <c r="X1008">
        <f t="shared" ca="1" si="676"/>
        <v>0</v>
      </c>
      <c r="Y1008">
        <f t="shared" ca="1" si="676"/>
        <v>0</v>
      </c>
      <c r="Z1008">
        <f t="shared" ca="1" si="676"/>
        <v>3</v>
      </c>
      <c r="AA1008">
        <f t="shared" ca="1" si="676"/>
        <v>2</v>
      </c>
      <c r="AB1008">
        <f t="shared" ca="1" si="657"/>
        <v>5</v>
      </c>
      <c r="AC1008" t="b">
        <f t="shared" ca="1" si="644"/>
        <v>0</v>
      </c>
      <c r="AD1008" t="b">
        <f t="shared" ca="1" si="645"/>
        <v>0</v>
      </c>
      <c r="AE1008" t="b">
        <f t="shared" ca="1" si="646"/>
        <v>1</v>
      </c>
      <c r="AF1008" t="b">
        <f t="shared" ca="1" si="647"/>
        <v>0</v>
      </c>
      <c r="AG1008" t="b">
        <f t="shared" ca="1" si="648"/>
        <v>0</v>
      </c>
      <c r="AH1008" t="b">
        <f t="shared" ca="1" si="649"/>
        <v>0</v>
      </c>
      <c r="AI1008" t="b">
        <f t="shared" ca="1" si="650"/>
        <v>0</v>
      </c>
      <c r="AJ1008">
        <f t="shared" ca="1" si="658"/>
        <v>1</v>
      </c>
      <c r="AK1008">
        <f t="shared" ca="1" si="651"/>
        <v>50996</v>
      </c>
      <c r="AL1008">
        <f t="shared" ca="1" si="652"/>
        <v>901</v>
      </c>
      <c r="AM1008" s="19">
        <f t="shared" ca="1" si="653"/>
        <v>883881</v>
      </c>
      <c r="AN1008" t="str">
        <f ca="1">IF($C1008=0,"",
VLOOKUP(MID($E1008,1,1),TRANSF2,2,FALSE)
&amp; VLOOKUP(MID($E1008,2,1),TRANSF2,2,FALSE)
&amp; VLOOKUP(MID($E1008,3,1),TRANSF2,2,FALSE)
&amp; VLOOKUP(MID($E1008,4,1),TRANSF2,2,FALSE)
&amp; VLOOKUP(MID($E1008,5,1),TRANSF2,2,FALSE)
)</f>
        <v>HFGPC</v>
      </c>
      <c r="AO1008" t="str">
        <f t="shared" ca="1" si="659"/>
        <v>HFGPC 117</v>
      </c>
      <c r="AP1008" t="str">
        <f ca="1"/>
        <v>PPOOO 981</v>
      </c>
      <c r="AQ1008" t="str" cm="1">
        <f t="array" aca="1" ref="AQ1008:AR1008" ca="1">IF($C1008=0,"",_xlfn.TEXTSPLIT(AP1008," "))</f>
        <v>PPOOO</v>
      </c>
      <c r="AR1008" t="str">
        <f ca="1"/>
        <v>981</v>
      </c>
      <c r="AS1008">
        <f t="shared" ca="1" si="660"/>
        <v>981</v>
      </c>
      <c r="AT1008">
        <f ca="1"/>
        <v>996</v>
      </c>
      <c r="AU1008" t="str">
        <f ca="1">IF($C1008=0,"",
VLOOKUP(MID(AQ1008,1,1),REVTRANS2,2,FALSE)
&amp; VLOOKUP(MID(AQ1008,2,1),REVTRANS2,2,FALSE)
&amp; VLOOKUP(MID(AQ1008,3,1),REVTRANS2,2,FALSE)
&amp; VLOOKUP(MID(AQ1008,4,1),REVTRANS2,2,FALSE)
&amp; VLOOKUP(MID(AQ1008,5,1),REVTRANS2,2,FALSE)
)</f>
        <v>AAKKK</v>
      </c>
      <c r="AV1008">
        <f t="shared" ca="1" si="636"/>
        <v>0</v>
      </c>
      <c r="AW1008">
        <f t="shared" ca="1" si="673"/>
        <v>0</v>
      </c>
      <c r="AX1008">
        <f t="shared" ca="1" si="673"/>
        <v>0</v>
      </c>
      <c r="AY1008">
        <f t="shared" ca="1" si="673"/>
        <v>0</v>
      </c>
      <c r="AZ1008">
        <f t="shared" ca="1" si="673"/>
        <v>0</v>
      </c>
      <c r="BA1008">
        <f t="shared" ca="1" si="673"/>
        <v>0</v>
      </c>
      <c r="BB1008">
        <f t="shared" ca="1" si="673"/>
        <v>0</v>
      </c>
      <c r="BC1008">
        <f t="shared" ca="1" si="673"/>
        <v>0</v>
      </c>
      <c r="BD1008">
        <f t="shared" ca="1" si="673"/>
        <v>0</v>
      </c>
      <c r="BE1008">
        <f t="shared" ca="1" si="673"/>
        <v>0</v>
      </c>
      <c r="BF1008">
        <f t="shared" ca="1" si="673"/>
        <v>0</v>
      </c>
      <c r="BG1008">
        <f t="shared" ca="1" si="673"/>
        <v>3</v>
      </c>
      <c r="BH1008">
        <f t="shared" ca="1" si="673"/>
        <v>2</v>
      </c>
      <c r="BI1008" s="37">
        <f t="shared" ca="1" si="673"/>
        <v>0</v>
      </c>
      <c r="BJ1008" t="b">
        <f t="shared" ca="1" si="661"/>
        <v>0</v>
      </c>
      <c r="BK1008" t="b">
        <f t="shared" ca="1" si="662"/>
        <v>0</v>
      </c>
      <c r="BL1008" t="b">
        <f t="shared" ca="1" si="663"/>
        <v>1</v>
      </c>
      <c r="BM1008" t="b">
        <f t="shared" ca="1" si="664"/>
        <v>0</v>
      </c>
      <c r="BN1008" t="b">
        <f t="shared" ca="1" si="665"/>
        <v>0</v>
      </c>
      <c r="BO1008" t="b">
        <f t="shared" ca="1" si="666"/>
        <v>0</v>
      </c>
      <c r="BP1008" t="b">
        <f t="shared" ca="1" si="667"/>
        <v>0</v>
      </c>
      <c r="BQ1008">
        <f t="shared" ca="1" si="668"/>
        <v>1</v>
      </c>
      <c r="BR1008">
        <f t="shared" ca="1" si="669"/>
        <v>50996</v>
      </c>
      <c r="BS1008" cm="1">
        <f t="array" aca="1" ref="BS1008" ca="1">IF($C1008=0,"",RANK(BR1008,OFFSET(KKK,0,0,LAST,1),-1))</f>
        <v>805</v>
      </c>
      <c r="BT1008" s="19">
        <f t="shared" ca="1" si="670"/>
        <v>789705</v>
      </c>
    </row>
    <row r="1009" spans="1:72">
      <c r="A1009">
        <v>997</v>
      </c>
      <c r="C1009" s="9" t="str">
        <f t="shared" ca="1" si="638"/>
        <v>A9799 95</v>
      </c>
      <c r="D1009">
        <f t="shared" ca="1" si="641"/>
        <v>8</v>
      </c>
      <c r="E1009" t="str">
        <f t="shared" ca="1" si="654"/>
        <v>A9799</v>
      </c>
      <c r="F1009" t="str">
        <f t="shared" ca="1" si="642"/>
        <v>PIGII</v>
      </c>
      <c r="G1009" t="str">
        <f t="shared" ca="1" si="655"/>
        <v>PIGII 95</v>
      </c>
      <c r="H1009" t="str">
        <f ca="1"/>
        <v>PPPBB 697</v>
      </c>
      <c r="I1009" t="str" cm="1">
        <f t="array" aca="1" ref="I1009:J1009" ca="1">IF($C1009=0,"",_xlfn.TEXTSPLIT(H1009," "))</f>
        <v>PPPBB</v>
      </c>
      <c r="J1009" t="str">
        <f ca="1"/>
        <v>697</v>
      </c>
      <c r="K1009">
        <f t="shared" ca="1" si="656"/>
        <v>697</v>
      </c>
      <c r="L1009">
        <f ca="1"/>
        <v>997</v>
      </c>
      <c r="M1009" t="str">
        <f t="shared" ca="1" si="643"/>
        <v>AAA22</v>
      </c>
      <c r="N1009">
        <f t="shared" ca="1" si="675"/>
        <v>0</v>
      </c>
      <c r="O1009">
        <f t="shared" ca="1" si="676"/>
        <v>2</v>
      </c>
      <c r="P1009">
        <f t="shared" ca="1" si="676"/>
        <v>0</v>
      </c>
      <c r="Q1009">
        <f t="shared" ca="1" si="676"/>
        <v>0</v>
      </c>
      <c r="R1009">
        <f t="shared" ca="1" si="676"/>
        <v>0</v>
      </c>
      <c r="S1009">
        <f t="shared" ca="1" si="676"/>
        <v>0</v>
      </c>
      <c r="T1009">
        <f t="shared" ca="1" si="676"/>
        <v>0</v>
      </c>
      <c r="U1009">
        <f t="shared" ca="1" si="676"/>
        <v>0</v>
      </c>
      <c r="V1009">
        <f t="shared" ca="1" si="676"/>
        <v>0</v>
      </c>
      <c r="W1009">
        <f t="shared" ca="1" si="676"/>
        <v>0</v>
      </c>
      <c r="X1009">
        <f t="shared" ca="1" si="676"/>
        <v>0</v>
      </c>
      <c r="Y1009">
        <f t="shared" ca="1" si="676"/>
        <v>0</v>
      </c>
      <c r="Z1009">
        <f t="shared" ca="1" si="676"/>
        <v>0</v>
      </c>
      <c r="AA1009">
        <f t="shared" ca="1" si="676"/>
        <v>3</v>
      </c>
      <c r="AB1009">
        <f t="shared" ca="1" si="657"/>
        <v>5</v>
      </c>
      <c r="AC1009" t="b">
        <f t="shared" ca="1" si="644"/>
        <v>0</v>
      </c>
      <c r="AD1009" t="b">
        <f t="shared" ca="1" si="645"/>
        <v>0</v>
      </c>
      <c r="AE1009" t="b">
        <f t="shared" ca="1" si="646"/>
        <v>1</v>
      </c>
      <c r="AF1009" t="b">
        <f t="shared" ca="1" si="647"/>
        <v>0</v>
      </c>
      <c r="AG1009" t="b">
        <f t="shared" ca="1" si="648"/>
        <v>0</v>
      </c>
      <c r="AH1009" t="b">
        <f t="shared" ca="1" si="649"/>
        <v>0</v>
      </c>
      <c r="AI1009" t="b">
        <f t="shared" ca="1" si="650"/>
        <v>0</v>
      </c>
      <c r="AJ1009">
        <f t="shared" ca="1" si="658"/>
        <v>1</v>
      </c>
      <c r="AK1009">
        <f t="shared" ca="1" si="651"/>
        <v>50997</v>
      </c>
      <c r="AL1009">
        <f t="shared" ca="1" si="652"/>
        <v>902</v>
      </c>
      <c r="AM1009" s="19">
        <f t="shared" ca="1" si="653"/>
        <v>628694</v>
      </c>
      <c r="AN1009" t="str">
        <f ca="1">IF($C1009=0,"",
VLOOKUP(MID($E1009,1,1),TRANSF2,2,FALSE)
&amp; VLOOKUP(MID($E1009,2,1),TRANSF2,2,FALSE)
&amp; VLOOKUP(MID($E1009,3,1),TRANSF2,2,FALSE)
&amp; VLOOKUP(MID($E1009,4,1),TRANSF2,2,FALSE)
&amp; VLOOKUP(MID($E1009,5,1),TRANSF2,2,FALSE)
)</f>
        <v>PIGII</v>
      </c>
      <c r="AO1009" t="str">
        <f t="shared" ca="1" si="659"/>
        <v>PIGII 95</v>
      </c>
      <c r="AP1009" t="str">
        <f ca="1"/>
        <v>PPPBB 697</v>
      </c>
      <c r="AQ1009" t="str" cm="1">
        <f t="array" aca="1" ref="AQ1009:AR1009" ca="1">IF($C1009=0,"",_xlfn.TEXTSPLIT(AP1009," "))</f>
        <v>PPPBB</v>
      </c>
      <c r="AR1009" t="str">
        <f ca="1"/>
        <v>697</v>
      </c>
      <c r="AS1009">
        <f t="shared" ca="1" si="660"/>
        <v>697</v>
      </c>
      <c r="AT1009">
        <f ca="1"/>
        <v>997</v>
      </c>
      <c r="AU1009" t="str">
        <f ca="1">IF($C1009=0,"",
VLOOKUP(MID(AQ1009,1,1),REVTRANS2,2,FALSE)
&amp; VLOOKUP(MID(AQ1009,2,1),REVTRANS2,2,FALSE)
&amp; VLOOKUP(MID(AQ1009,3,1),REVTRANS2,2,FALSE)
&amp; VLOOKUP(MID(AQ1009,4,1),REVTRANS2,2,FALSE)
&amp; VLOOKUP(MID(AQ1009,5,1),REVTRANS2,2,FALSE)
)</f>
        <v>AAA22</v>
      </c>
      <c r="AV1009">
        <f t="shared" ca="1" si="636"/>
        <v>0</v>
      </c>
      <c r="AW1009">
        <f t="shared" ca="1" si="673"/>
        <v>2</v>
      </c>
      <c r="AX1009">
        <f t="shared" ca="1" si="673"/>
        <v>0</v>
      </c>
      <c r="AY1009">
        <f t="shared" ca="1" si="673"/>
        <v>0</v>
      </c>
      <c r="AZ1009">
        <f t="shared" ca="1" si="673"/>
        <v>0</v>
      </c>
      <c r="BA1009">
        <f t="shared" ca="1" si="673"/>
        <v>0</v>
      </c>
      <c r="BB1009">
        <f t="shared" ca="1" si="673"/>
        <v>0</v>
      </c>
      <c r="BC1009">
        <f t="shared" ca="1" si="673"/>
        <v>0</v>
      </c>
      <c r="BD1009">
        <f t="shared" ca="1" si="673"/>
        <v>0</v>
      </c>
      <c r="BE1009">
        <f t="shared" ca="1" si="673"/>
        <v>0</v>
      </c>
      <c r="BF1009">
        <f t="shared" ca="1" si="673"/>
        <v>0</v>
      </c>
      <c r="BG1009">
        <f t="shared" ca="1" si="673"/>
        <v>0</v>
      </c>
      <c r="BH1009">
        <f t="shared" ca="1" si="673"/>
        <v>3</v>
      </c>
      <c r="BI1009" s="37">
        <f t="shared" ca="1" si="673"/>
        <v>0</v>
      </c>
      <c r="BJ1009" t="b">
        <f t="shared" ca="1" si="661"/>
        <v>0</v>
      </c>
      <c r="BK1009" t="b">
        <f t="shared" ca="1" si="662"/>
        <v>0</v>
      </c>
      <c r="BL1009" t="b">
        <f t="shared" ca="1" si="663"/>
        <v>1</v>
      </c>
      <c r="BM1009" t="b">
        <f t="shared" ca="1" si="664"/>
        <v>0</v>
      </c>
      <c r="BN1009" t="b">
        <f t="shared" ca="1" si="665"/>
        <v>0</v>
      </c>
      <c r="BO1009" t="b">
        <f t="shared" ca="1" si="666"/>
        <v>0</v>
      </c>
      <c r="BP1009" t="b">
        <f t="shared" ca="1" si="667"/>
        <v>0</v>
      </c>
      <c r="BQ1009">
        <f t="shared" ca="1" si="668"/>
        <v>1</v>
      </c>
      <c r="BR1009">
        <f t="shared" ca="1" si="669"/>
        <v>50997</v>
      </c>
      <c r="BS1009" cm="1">
        <f t="array" aca="1" ref="BS1009" ca="1">IF($C1009=0,"",RANK(BR1009,OFFSET(KKK,0,0,LAST,1),-1))</f>
        <v>806</v>
      </c>
      <c r="BT1009" s="19">
        <f t="shared" ca="1" si="670"/>
        <v>561782</v>
      </c>
    </row>
    <row r="1010" spans="1:72">
      <c r="A1010">
        <v>998</v>
      </c>
      <c r="C1010" s="9" t="str">
        <f t="shared" ca="1" si="638"/>
        <v>74778 344</v>
      </c>
      <c r="D1010">
        <f t="shared" ca="1" si="641"/>
        <v>9</v>
      </c>
      <c r="E1010" t="str">
        <f t="shared" ca="1" si="654"/>
        <v>74778</v>
      </c>
      <c r="F1010" t="str">
        <f t="shared" ca="1" si="642"/>
        <v>GDGGH</v>
      </c>
      <c r="G1010" t="str">
        <f t="shared" ca="1" si="655"/>
        <v>GDGGH 344</v>
      </c>
      <c r="H1010" t="str">
        <f ca="1"/>
        <v>PPPEI 652</v>
      </c>
      <c r="I1010" t="str" cm="1">
        <f t="array" aca="1" ref="I1010:J1010" ca="1">IF($C1010=0,"",_xlfn.TEXTSPLIT(H1010," "))</f>
        <v>PPPEI</v>
      </c>
      <c r="J1010" t="str">
        <f ca="1"/>
        <v>652</v>
      </c>
      <c r="K1010">
        <f t="shared" ca="1" si="656"/>
        <v>652</v>
      </c>
      <c r="L1010">
        <f ca="1"/>
        <v>998</v>
      </c>
      <c r="M1010" t="str">
        <f t="shared" ca="1" si="643"/>
        <v>AAA59</v>
      </c>
      <c r="N1010">
        <f t="shared" ca="1" si="675"/>
        <v>0</v>
      </c>
      <c r="O1010">
        <f t="shared" ca="1" si="676"/>
        <v>0</v>
      </c>
      <c r="P1010">
        <f t="shared" ca="1" si="676"/>
        <v>0</v>
      </c>
      <c r="Q1010">
        <f t="shared" ca="1" si="676"/>
        <v>0</v>
      </c>
      <c r="R1010">
        <f t="shared" ca="1" si="676"/>
        <v>1</v>
      </c>
      <c r="S1010">
        <f t="shared" ca="1" si="676"/>
        <v>0</v>
      </c>
      <c r="T1010">
        <f t="shared" ca="1" si="676"/>
        <v>0</v>
      </c>
      <c r="U1010">
        <f t="shared" ca="1" si="676"/>
        <v>0</v>
      </c>
      <c r="V1010">
        <f t="shared" ca="1" si="676"/>
        <v>1</v>
      </c>
      <c r="W1010">
        <f t="shared" ca="1" si="676"/>
        <v>0</v>
      </c>
      <c r="X1010">
        <f t="shared" ca="1" si="676"/>
        <v>0</v>
      </c>
      <c r="Y1010">
        <f t="shared" ca="1" si="676"/>
        <v>0</v>
      </c>
      <c r="Z1010">
        <f t="shared" ca="1" si="676"/>
        <v>0</v>
      </c>
      <c r="AA1010">
        <f t="shared" ca="1" si="676"/>
        <v>3</v>
      </c>
      <c r="AB1010">
        <f t="shared" ca="1" si="657"/>
        <v>5</v>
      </c>
      <c r="AC1010" t="b">
        <f t="shared" ca="1" si="644"/>
        <v>0</v>
      </c>
      <c r="AD1010" t="b">
        <f t="shared" ca="1" si="645"/>
        <v>0</v>
      </c>
      <c r="AE1010" t="b">
        <f t="shared" ca="1" si="646"/>
        <v>0</v>
      </c>
      <c r="AF1010" t="b">
        <f t="shared" ca="1" si="647"/>
        <v>1</v>
      </c>
      <c r="AG1010" t="b">
        <f t="shared" ca="1" si="648"/>
        <v>0</v>
      </c>
      <c r="AH1010" t="b">
        <f t="shared" ca="1" si="649"/>
        <v>0</v>
      </c>
      <c r="AI1010" t="b">
        <f t="shared" ca="1" si="650"/>
        <v>0</v>
      </c>
      <c r="AJ1010">
        <f t="shared" ca="1" si="658"/>
        <v>1</v>
      </c>
      <c r="AK1010">
        <f t="shared" ca="1" si="651"/>
        <v>40998</v>
      </c>
      <c r="AL1010">
        <f t="shared" ca="1" si="652"/>
        <v>812</v>
      </c>
      <c r="AM1010" s="19">
        <f t="shared" ca="1" si="653"/>
        <v>529424</v>
      </c>
      <c r="AN1010" t="str">
        <f ca="1">IF($C1010=0,"",
VLOOKUP(MID($E1010,1,1),TRANSF2,2,FALSE)
&amp; VLOOKUP(MID($E1010,2,1),TRANSF2,2,FALSE)
&amp; VLOOKUP(MID($E1010,3,1),TRANSF2,2,FALSE)
&amp; VLOOKUP(MID($E1010,4,1),TRANSF2,2,FALSE)
&amp; VLOOKUP(MID($E1010,5,1),TRANSF2,2,FALSE)
)</f>
        <v>GDGGH</v>
      </c>
      <c r="AO1010" t="str">
        <f t="shared" ca="1" si="659"/>
        <v>GDGGH 344</v>
      </c>
      <c r="AP1010" t="str">
        <f ca="1"/>
        <v>PPPEI 652</v>
      </c>
      <c r="AQ1010" t="str" cm="1">
        <f t="array" aca="1" ref="AQ1010:AR1010" ca="1">IF($C1010=0,"",_xlfn.TEXTSPLIT(AP1010," "))</f>
        <v>PPPEI</v>
      </c>
      <c r="AR1010" t="str">
        <f ca="1"/>
        <v>652</v>
      </c>
      <c r="AS1010">
        <f t="shared" ca="1" si="660"/>
        <v>652</v>
      </c>
      <c r="AT1010">
        <f ca="1"/>
        <v>998</v>
      </c>
      <c r="AU1010" t="str">
        <f ca="1">IF($C1010=0,"",
VLOOKUP(MID(AQ1010,1,1),REVTRANS2,2,FALSE)
&amp; VLOOKUP(MID(AQ1010,2,1),REVTRANS2,2,FALSE)
&amp; VLOOKUP(MID(AQ1010,3,1),REVTRANS2,2,FALSE)
&amp; VLOOKUP(MID(AQ1010,4,1),REVTRANS2,2,FALSE)
&amp; VLOOKUP(MID(AQ1010,5,1),REVTRANS2,2,FALSE)
)</f>
        <v>AAA59</v>
      </c>
      <c r="AV1010">
        <f t="shared" ca="1" si="636"/>
        <v>0</v>
      </c>
      <c r="AW1010">
        <f t="shared" ca="1" si="673"/>
        <v>0</v>
      </c>
      <c r="AX1010">
        <f t="shared" ca="1" si="673"/>
        <v>0</v>
      </c>
      <c r="AY1010">
        <f t="shared" ca="1" si="673"/>
        <v>0</v>
      </c>
      <c r="AZ1010">
        <f t="shared" ca="1" si="673"/>
        <v>1</v>
      </c>
      <c r="BA1010">
        <f t="shared" ca="1" si="673"/>
        <v>0</v>
      </c>
      <c r="BB1010">
        <f t="shared" ca="1" si="673"/>
        <v>0</v>
      </c>
      <c r="BC1010">
        <f t="shared" ca="1" si="673"/>
        <v>0</v>
      </c>
      <c r="BD1010">
        <f t="shared" ca="1" si="673"/>
        <v>1</v>
      </c>
      <c r="BE1010">
        <f t="shared" ca="1" si="673"/>
        <v>0</v>
      </c>
      <c r="BF1010">
        <f t="shared" ca="1" si="673"/>
        <v>0</v>
      </c>
      <c r="BG1010">
        <f t="shared" ca="1" si="673"/>
        <v>0</v>
      </c>
      <c r="BH1010">
        <f t="shared" ca="1" si="673"/>
        <v>3</v>
      </c>
      <c r="BI1010" s="37">
        <f t="shared" ca="1" si="673"/>
        <v>0</v>
      </c>
      <c r="BJ1010" t="b">
        <f t="shared" ca="1" si="661"/>
        <v>0</v>
      </c>
      <c r="BK1010" t="b">
        <f t="shared" ca="1" si="662"/>
        <v>0</v>
      </c>
      <c r="BL1010" t="b">
        <f t="shared" ca="1" si="663"/>
        <v>0</v>
      </c>
      <c r="BM1010" t="b">
        <f t="shared" ca="1" si="664"/>
        <v>1</v>
      </c>
      <c r="BN1010" t="b">
        <f t="shared" ca="1" si="665"/>
        <v>0</v>
      </c>
      <c r="BO1010" t="b">
        <f t="shared" ca="1" si="666"/>
        <v>0</v>
      </c>
      <c r="BP1010" t="b">
        <f t="shared" ca="1" si="667"/>
        <v>0</v>
      </c>
      <c r="BQ1010">
        <f t="shared" ca="1" si="668"/>
        <v>1</v>
      </c>
      <c r="BR1010">
        <f t="shared" ca="1" si="669"/>
        <v>40998</v>
      </c>
      <c r="BS1010" cm="1">
        <f t="array" aca="1" ref="BS1010" ca="1">IF($C1010=0,"",RANK(BR1010,OFFSET(KKK,0,0,LAST,1),-1))</f>
        <v>693</v>
      </c>
      <c r="BT1010" s="19">
        <f t="shared" ca="1" si="670"/>
        <v>451836</v>
      </c>
    </row>
    <row r="1011" spans="1:72">
      <c r="A1011">
        <v>999</v>
      </c>
      <c r="C1011" s="9" t="str">
        <f t="shared" ca="1" si="638"/>
        <v>A2727 410</v>
      </c>
      <c r="D1011">
        <f t="shared" ca="1" si="641"/>
        <v>9</v>
      </c>
      <c r="E1011" t="str">
        <f t="shared" ca="1" si="654"/>
        <v>A2727</v>
      </c>
      <c r="F1011" t="str">
        <f t="shared" ca="1" si="642"/>
        <v>PBGBG</v>
      </c>
      <c r="G1011" t="str">
        <f t="shared" ca="1" si="655"/>
        <v>PBGBG 410</v>
      </c>
      <c r="H1011" t="str">
        <f ca="1"/>
        <v>PPPGP 499</v>
      </c>
      <c r="I1011" t="str" cm="1">
        <f t="array" aca="1" ref="I1011:J1011" ca="1">IF($C1011=0,"",_xlfn.TEXTSPLIT(H1011," "))</f>
        <v>PPPGP</v>
      </c>
      <c r="J1011" t="str">
        <f ca="1"/>
        <v>499</v>
      </c>
      <c r="K1011">
        <f t="shared" ca="1" si="656"/>
        <v>499</v>
      </c>
      <c r="L1011">
        <f ca="1"/>
        <v>999</v>
      </c>
      <c r="M1011" t="str">
        <f t="shared" ca="1" si="643"/>
        <v>AAA7A</v>
      </c>
      <c r="N1011">
        <f t="shared" ca="1" si="675"/>
        <v>0</v>
      </c>
      <c r="O1011">
        <f t="shared" ca="1" si="676"/>
        <v>0</v>
      </c>
      <c r="P1011">
        <f t="shared" ca="1" si="676"/>
        <v>0</v>
      </c>
      <c r="Q1011">
        <f t="shared" ca="1" si="676"/>
        <v>0</v>
      </c>
      <c r="R1011">
        <f t="shared" ca="1" si="676"/>
        <v>0</v>
      </c>
      <c r="S1011">
        <f t="shared" ca="1" si="676"/>
        <v>0</v>
      </c>
      <c r="T1011">
        <f t="shared" ca="1" si="676"/>
        <v>1</v>
      </c>
      <c r="U1011">
        <f t="shared" ca="1" si="676"/>
        <v>0</v>
      </c>
      <c r="V1011">
        <f t="shared" ca="1" si="676"/>
        <v>0</v>
      </c>
      <c r="W1011">
        <f t="shared" ca="1" si="676"/>
        <v>0</v>
      </c>
      <c r="X1011">
        <f t="shared" ca="1" si="676"/>
        <v>0</v>
      </c>
      <c r="Y1011">
        <f t="shared" ca="1" si="676"/>
        <v>0</v>
      </c>
      <c r="Z1011">
        <f t="shared" ca="1" si="676"/>
        <v>0</v>
      </c>
      <c r="AA1011">
        <f t="shared" ca="1" si="676"/>
        <v>4</v>
      </c>
      <c r="AB1011">
        <f t="shared" ca="1" si="657"/>
        <v>5</v>
      </c>
      <c r="AC1011" t="b">
        <f t="shared" ca="1" si="644"/>
        <v>0</v>
      </c>
      <c r="AD1011" t="b">
        <f t="shared" ca="1" si="645"/>
        <v>1</v>
      </c>
      <c r="AE1011" t="b">
        <f t="shared" ca="1" si="646"/>
        <v>0</v>
      </c>
      <c r="AF1011" t="b">
        <f t="shared" ca="1" si="647"/>
        <v>0</v>
      </c>
      <c r="AG1011" t="b">
        <f t="shared" ca="1" si="648"/>
        <v>0</v>
      </c>
      <c r="AH1011" t="b">
        <f t="shared" ca="1" si="649"/>
        <v>0</v>
      </c>
      <c r="AI1011" t="b">
        <f t="shared" ca="1" si="650"/>
        <v>0</v>
      </c>
      <c r="AJ1011">
        <f t="shared" ca="1" si="658"/>
        <v>1</v>
      </c>
      <c r="AK1011">
        <f t="shared" ca="1" si="651"/>
        <v>60999</v>
      </c>
      <c r="AL1011">
        <f t="shared" ca="1" si="652"/>
        <v>999</v>
      </c>
      <c r="AM1011" s="19">
        <f t="shared" ca="1" si="653"/>
        <v>498501</v>
      </c>
      <c r="AN1011" t="str">
        <f ca="1">IF($C1011=0,"",
VLOOKUP(MID($E1011,1,1),TRANSF2,2,FALSE)
&amp; VLOOKUP(MID($E1011,2,1),TRANSF2,2,FALSE)
&amp; VLOOKUP(MID($E1011,3,1),TRANSF2,2,FALSE)
&amp; VLOOKUP(MID($E1011,4,1),TRANSF2,2,FALSE)
&amp; VLOOKUP(MID($E1011,5,1),TRANSF2,2,FALSE)
)</f>
        <v>PBGBG</v>
      </c>
      <c r="AO1011" t="str">
        <f t="shared" ca="1" si="659"/>
        <v>PBGBG 410</v>
      </c>
      <c r="AP1011" t="str">
        <f ca="1"/>
        <v>PPPGP 499</v>
      </c>
      <c r="AQ1011" t="str" cm="1">
        <f t="array" aca="1" ref="AQ1011:AR1011" ca="1">IF($C1011=0,"",_xlfn.TEXTSPLIT(AP1011," "))</f>
        <v>PPPGP</v>
      </c>
      <c r="AR1011" t="str">
        <f ca="1"/>
        <v>499</v>
      </c>
      <c r="AS1011">
        <f t="shared" ca="1" si="660"/>
        <v>499</v>
      </c>
      <c r="AT1011">
        <f ca="1"/>
        <v>999</v>
      </c>
      <c r="AU1011" t="str">
        <f ca="1">IF($C1011=0,"",
VLOOKUP(MID(AQ1011,1,1),REVTRANS2,2,FALSE)
&amp; VLOOKUP(MID(AQ1011,2,1),REVTRANS2,2,FALSE)
&amp; VLOOKUP(MID(AQ1011,3,1),REVTRANS2,2,FALSE)
&amp; VLOOKUP(MID(AQ1011,4,1),REVTRANS2,2,FALSE)
&amp; VLOOKUP(MID(AQ1011,5,1),REVTRANS2,2,FALSE)
)</f>
        <v>AAA7A</v>
      </c>
      <c r="AV1011">
        <f t="shared" ca="1" si="636"/>
        <v>0</v>
      </c>
      <c r="AW1011">
        <f t="shared" ca="1" si="673"/>
        <v>0</v>
      </c>
      <c r="AX1011">
        <f t="shared" ca="1" si="673"/>
        <v>0</v>
      </c>
      <c r="AY1011">
        <f t="shared" ca="1" si="673"/>
        <v>0</v>
      </c>
      <c r="AZ1011">
        <f t="shared" ca="1" si="673"/>
        <v>0</v>
      </c>
      <c r="BA1011">
        <f t="shared" ca="1" si="673"/>
        <v>0</v>
      </c>
      <c r="BB1011">
        <f t="shared" ca="1" si="673"/>
        <v>1</v>
      </c>
      <c r="BC1011">
        <f t="shared" ca="1" si="673"/>
        <v>0</v>
      </c>
      <c r="BD1011">
        <f t="shared" ca="1" si="673"/>
        <v>0</v>
      </c>
      <c r="BE1011">
        <f t="shared" ca="1" si="673"/>
        <v>0</v>
      </c>
      <c r="BF1011">
        <f t="shared" ca="1" si="673"/>
        <v>0</v>
      </c>
      <c r="BG1011">
        <f t="shared" ca="1" si="673"/>
        <v>0</v>
      </c>
      <c r="BH1011">
        <f t="shared" ca="1" si="673"/>
        <v>4</v>
      </c>
      <c r="BI1011" s="37">
        <f t="shared" ca="1" si="673"/>
        <v>0</v>
      </c>
      <c r="BJ1011" t="b">
        <f t="shared" ca="1" si="661"/>
        <v>0</v>
      </c>
      <c r="BK1011" t="b">
        <f t="shared" ca="1" si="662"/>
        <v>1</v>
      </c>
      <c r="BL1011" t="b">
        <f t="shared" ca="1" si="663"/>
        <v>0</v>
      </c>
      <c r="BM1011" t="b">
        <f t="shared" ca="1" si="664"/>
        <v>0</v>
      </c>
      <c r="BN1011" t="b">
        <f t="shared" ca="1" si="665"/>
        <v>0</v>
      </c>
      <c r="BO1011" t="b">
        <f t="shared" ca="1" si="666"/>
        <v>0</v>
      </c>
      <c r="BP1011" t="b">
        <f t="shared" ca="1" si="667"/>
        <v>0</v>
      </c>
      <c r="BQ1011">
        <f t="shared" ca="1" si="668"/>
        <v>1</v>
      </c>
      <c r="BR1011">
        <f t="shared" ca="1" si="669"/>
        <v>60999</v>
      </c>
      <c r="BS1011" cm="1">
        <f t="array" aca="1" ref="BS1011" ca="1">IF($C1011=0,"",RANK(BR1011,OFFSET(KKK,0,0,LAST,1),-1))</f>
        <v>969</v>
      </c>
      <c r="BT1011" s="19">
        <f t="shared" ca="1" si="670"/>
        <v>483531</v>
      </c>
    </row>
    <row r="1012" spans="1:72">
      <c r="A1012">
        <v>1000</v>
      </c>
      <c r="C1012" s="9" t="str">
        <f t="shared" ca="1" si="638"/>
        <v>78888 626</v>
      </c>
      <c r="D1012">
        <f t="shared" ca="1" si="641"/>
        <v>9</v>
      </c>
      <c r="E1012" t="str">
        <f t="shared" ca="1" si="654"/>
        <v>78888</v>
      </c>
      <c r="F1012" t="str">
        <f t="shared" ca="1" si="642"/>
        <v>GHHHH</v>
      </c>
      <c r="G1012" t="str">
        <f t="shared" ca="1" si="655"/>
        <v>GHHHH 626</v>
      </c>
      <c r="H1012" t="str">
        <f ca="1"/>
        <v>PPPNH 357</v>
      </c>
      <c r="I1012" t="str" cm="1">
        <f t="array" aca="1" ref="I1012:J1012" ca="1">IF($C1012=0,"",_xlfn.TEXTSPLIT(H1012," "))</f>
        <v>PPPNH</v>
      </c>
      <c r="J1012" t="str">
        <f ca="1"/>
        <v>357</v>
      </c>
      <c r="K1012">
        <f t="shared" ca="1" si="656"/>
        <v>357</v>
      </c>
      <c r="L1012">
        <f ca="1"/>
        <v>1000</v>
      </c>
      <c r="M1012" t="str">
        <f t="shared" ca="1" si="643"/>
        <v>AAAQ8</v>
      </c>
      <c r="N1012">
        <f t="shared" ca="1" si="675"/>
        <v>0</v>
      </c>
      <c r="O1012">
        <f t="shared" ca="1" si="676"/>
        <v>0</v>
      </c>
      <c r="P1012">
        <f t="shared" ca="1" si="676"/>
        <v>0</v>
      </c>
      <c r="Q1012">
        <f t="shared" ca="1" si="676"/>
        <v>0</v>
      </c>
      <c r="R1012">
        <f t="shared" ca="1" si="676"/>
        <v>0</v>
      </c>
      <c r="S1012">
        <f t="shared" ca="1" si="676"/>
        <v>0</v>
      </c>
      <c r="T1012">
        <f t="shared" ca="1" si="676"/>
        <v>0</v>
      </c>
      <c r="U1012">
        <f t="shared" ca="1" si="676"/>
        <v>1</v>
      </c>
      <c r="V1012">
        <f t="shared" ca="1" si="676"/>
        <v>0</v>
      </c>
      <c r="W1012">
        <f t="shared" ca="1" si="676"/>
        <v>0</v>
      </c>
      <c r="X1012">
        <f t="shared" ca="1" si="676"/>
        <v>0</v>
      </c>
      <c r="Y1012">
        <f t="shared" ca="1" si="676"/>
        <v>1</v>
      </c>
      <c r="Z1012">
        <f t="shared" ca="1" si="676"/>
        <v>0</v>
      </c>
      <c r="AA1012">
        <f t="shared" ca="1" si="676"/>
        <v>3</v>
      </c>
      <c r="AB1012">
        <f t="shared" ca="1" si="657"/>
        <v>5</v>
      </c>
      <c r="AC1012" t="b">
        <f t="shared" ca="1" si="644"/>
        <v>0</v>
      </c>
      <c r="AD1012" t="b">
        <f t="shared" ca="1" si="645"/>
        <v>0</v>
      </c>
      <c r="AE1012" t="b">
        <f t="shared" ca="1" si="646"/>
        <v>0</v>
      </c>
      <c r="AF1012" t="b">
        <f t="shared" ca="1" si="647"/>
        <v>1</v>
      </c>
      <c r="AG1012" t="b">
        <f t="shared" ca="1" si="648"/>
        <v>0</v>
      </c>
      <c r="AH1012" t="b">
        <f t="shared" ca="1" si="649"/>
        <v>0</v>
      </c>
      <c r="AI1012" t="b">
        <f t="shared" ca="1" si="650"/>
        <v>0</v>
      </c>
      <c r="AJ1012">
        <f t="shared" ca="1" si="658"/>
        <v>1</v>
      </c>
      <c r="AK1012">
        <f t="shared" ca="1" si="651"/>
        <v>41000</v>
      </c>
      <c r="AL1012">
        <f t="shared" ca="1" si="652"/>
        <v>813</v>
      </c>
      <c r="AM1012" s="19">
        <f t="shared" ca="1" si="653"/>
        <v>290241</v>
      </c>
      <c r="AN1012" t="str">
        <f ca="1">IF($C1012=0,"",
VLOOKUP(MID($E1012,1,1),TRANSF2,2,FALSE)
&amp; VLOOKUP(MID($E1012,2,1),TRANSF2,2,FALSE)
&amp; VLOOKUP(MID($E1012,3,1),TRANSF2,2,FALSE)
&amp; VLOOKUP(MID($E1012,4,1),TRANSF2,2,FALSE)
&amp; VLOOKUP(MID($E1012,5,1),TRANSF2,2,FALSE)
)</f>
        <v>GHHHH</v>
      </c>
      <c r="AO1012" t="str">
        <f t="shared" ca="1" si="659"/>
        <v>GHHHH 626</v>
      </c>
      <c r="AP1012" t="str">
        <f ca="1"/>
        <v>PPPNH 357</v>
      </c>
      <c r="AQ1012" t="str" cm="1">
        <f t="array" aca="1" ref="AQ1012:AR1012" ca="1">IF($C1012=0,"",_xlfn.TEXTSPLIT(AP1012," "))</f>
        <v>PPPNH</v>
      </c>
      <c r="AR1012" t="str">
        <f ca="1"/>
        <v>357</v>
      </c>
      <c r="AS1012">
        <f t="shared" ca="1" si="660"/>
        <v>357</v>
      </c>
      <c r="AT1012">
        <f ca="1"/>
        <v>1000</v>
      </c>
      <c r="AU1012" t="str">
        <f ca="1">IF($C1012=0,"",
VLOOKUP(MID(AQ1012,1,1),REVTRANS2,2,FALSE)
&amp; VLOOKUP(MID(AQ1012,2,1),REVTRANS2,2,FALSE)
&amp; VLOOKUP(MID(AQ1012,3,1),REVTRANS2,2,FALSE)
&amp; VLOOKUP(MID(AQ1012,4,1),REVTRANS2,2,FALSE)
&amp; VLOOKUP(MID(AQ1012,5,1),REVTRANS2,2,FALSE)
)</f>
        <v>AAAQ8</v>
      </c>
      <c r="AV1012">
        <f t="shared" ca="1" si="636"/>
        <v>0</v>
      </c>
      <c r="AW1012">
        <f t="shared" ca="1" si="636"/>
        <v>0</v>
      </c>
      <c r="AX1012">
        <f t="shared" ca="1" si="636"/>
        <v>0</v>
      </c>
      <c r="AY1012">
        <f t="shared" ca="1" si="636"/>
        <v>0</v>
      </c>
      <c r="AZ1012">
        <f t="shared" ca="1" si="636"/>
        <v>0</v>
      </c>
      <c r="BA1012">
        <f t="shared" ca="1" si="636"/>
        <v>0</v>
      </c>
      <c r="BB1012">
        <f t="shared" ca="1" si="636"/>
        <v>0</v>
      </c>
      <c r="BC1012">
        <f t="shared" ca="1" si="636"/>
        <v>1</v>
      </c>
      <c r="BD1012">
        <f t="shared" ca="1" si="636"/>
        <v>0</v>
      </c>
      <c r="BE1012">
        <f t="shared" ca="1" si="636"/>
        <v>0</v>
      </c>
      <c r="BF1012">
        <f t="shared" ca="1" si="636"/>
        <v>1</v>
      </c>
      <c r="BG1012">
        <f t="shared" ca="1" si="636"/>
        <v>0</v>
      </c>
      <c r="BH1012">
        <f t="shared" ca="1" si="636"/>
        <v>3</v>
      </c>
      <c r="BI1012" s="37">
        <f t="shared" ca="1" si="636"/>
        <v>0</v>
      </c>
      <c r="BJ1012" t="b">
        <f t="shared" ca="1" si="661"/>
        <v>0</v>
      </c>
      <c r="BK1012" t="b">
        <f t="shared" ca="1" si="662"/>
        <v>0</v>
      </c>
      <c r="BL1012" t="b">
        <f t="shared" ca="1" si="663"/>
        <v>0</v>
      </c>
      <c r="BM1012" t="b">
        <f t="shared" ca="1" si="664"/>
        <v>1</v>
      </c>
      <c r="BN1012" t="b">
        <f t="shared" ca="1" si="665"/>
        <v>0</v>
      </c>
      <c r="BO1012" t="b">
        <f t="shared" ca="1" si="666"/>
        <v>0</v>
      </c>
      <c r="BP1012" t="b">
        <f t="shared" ca="1" si="667"/>
        <v>0</v>
      </c>
      <c r="BQ1012">
        <f t="shared" ca="1" si="668"/>
        <v>1</v>
      </c>
      <c r="BR1012">
        <f t="shared" ca="1" si="669"/>
        <v>41000</v>
      </c>
      <c r="BS1012" cm="1">
        <f t="array" aca="1" ref="BS1012" ca="1">IF($C1012=0,"",RANK(BR1012,OFFSET(KKK,0,0,LAST,1),-1))</f>
        <v>694</v>
      </c>
      <c r="BT1012" s="19">
        <f t="shared" ca="1" si="670"/>
        <v>247758</v>
      </c>
    </row>
    <row r="1013" spans="1:72">
      <c r="A1013">
        <v>1001</v>
      </c>
      <c r="C1013" s="9">
        <f t="shared" ca="1" si="638"/>
        <v>0</v>
      </c>
      <c r="D1013" t="str">
        <f t="shared" ca="1" si="641"/>
        <v/>
      </c>
      <c r="E1013" t="str">
        <f t="shared" ca="1" si="654"/>
        <v/>
      </c>
      <c r="F1013" t="str">
        <f t="shared" ca="1" si="642"/>
        <v/>
      </c>
      <c r="G1013" t="str">
        <f t="shared" ca="1" si="655"/>
        <v/>
      </c>
      <c r="I1013" t="str" cm="1">
        <f t="array" aca="1" ref="I1013" ca="1">IF($C1013=0,"",_xlfn.TEXTSPLIT(H1013," "))</f>
        <v/>
      </c>
      <c r="K1013" t="str">
        <f t="shared" ca="1" si="656"/>
        <v/>
      </c>
      <c r="M1013" t="str">
        <f t="shared" ca="1" si="643"/>
        <v/>
      </c>
      <c r="N1013" t="str">
        <f t="shared" ca="1" si="675"/>
        <v/>
      </c>
      <c r="O1013" t="str">
        <f t="shared" ca="1" si="676"/>
        <v/>
      </c>
      <c r="P1013" t="str">
        <f t="shared" ca="1" si="676"/>
        <v/>
      </c>
      <c r="Q1013" t="str">
        <f t="shared" ca="1" si="676"/>
        <v/>
      </c>
      <c r="R1013" t="str">
        <f t="shared" ca="1" si="676"/>
        <v/>
      </c>
      <c r="S1013" t="str">
        <f t="shared" ca="1" si="676"/>
        <v/>
      </c>
      <c r="T1013" t="str">
        <f t="shared" ca="1" si="676"/>
        <v/>
      </c>
      <c r="U1013" t="str">
        <f t="shared" ca="1" si="676"/>
        <v/>
      </c>
      <c r="V1013" t="str">
        <f t="shared" ca="1" si="676"/>
        <v/>
      </c>
      <c r="W1013" t="str">
        <f t="shared" ca="1" si="676"/>
        <v/>
      </c>
      <c r="X1013" t="str">
        <f t="shared" ca="1" si="676"/>
        <v/>
      </c>
      <c r="Y1013" t="str">
        <f t="shared" ca="1" si="676"/>
        <v/>
      </c>
      <c r="Z1013" t="str">
        <f t="shared" ca="1" si="676"/>
        <v/>
      </c>
      <c r="AA1013" t="str">
        <f t="shared" ca="1" si="676"/>
        <v/>
      </c>
      <c r="AB1013" t="str">
        <f t="shared" ca="1" si="657"/>
        <v/>
      </c>
      <c r="AC1013" t="str">
        <f t="shared" ca="1" si="644"/>
        <v/>
      </c>
      <c r="AD1013" t="str">
        <f t="shared" ca="1" si="645"/>
        <v/>
      </c>
      <c r="AE1013" t="str">
        <f t="shared" ca="1" si="646"/>
        <v/>
      </c>
      <c r="AF1013" t="str">
        <f t="shared" ca="1" si="647"/>
        <v/>
      </c>
      <c r="AG1013" t="str">
        <f t="shared" ca="1" si="648"/>
        <v/>
      </c>
      <c r="AH1013" t="str">
        <f t="shared" ca="1" si="649"/>
        <v/>
      </c>
      <c r="AI1013" t="str">
        <f t="shared" ca="1" si="650"/>
        <v/>
      </c>
      <c r="AJ1013" t="str">
        <f t="shared" ca="1" si="658"/>
        <v/>
      </c>
      <c r="AK1013" t="str">
        <f t="shared" ca="1" si="651"/>
        <v/>
      </c>
      <c r="AL1013" t="str">
        <f t="shared" ca="1" si="652"/>
        <v/>
      </c>
      <c r="AM1013" s="19" t="str">
        <f t="shared" ca="1" si="653"/>
        <v/>
      </c>
      <c r="AN1013" t="str">
        <f ca="1">IF($C1013=0,"",
VLOOKUP(MID($E1013,1,1),TRANSF2,2,FALSE)
&amp; VLOOKUP(MID($E1013,2,1),TRANSF2,2,FALSE)
&amp; VLOOKUP(MID($E1013,3,1),TRANSF2,2,FALSE)
&amp; VLOOKUP(MID($E1013,4,1),TRANSF2,2,FALSE)
&amp; VLOOKUP(MID($E1013,5,1),TRANSF2,2,FALSE)
)</f>
        <v/>
      </c>
      <c r="AO1013" t="str">
        <f t="shared" ca="1" si="659"/>
        <v/>
      </c>
      <c r="AQ1013" t="str" cm="1">
        <f t="array" aca="1" ref="AQ1013" ca="1">IF($C1013=0,"",_xlfn.TEXTSPLIT(AP1013," "))</f>
        <v/>
      </c>
      <c r="AS1013" t="str">
        <f t="shared" ca="1" si="660"/>
        <v/>
      </c>
      <c r="AU1013" t="str">
        <f ca="1">IF($C1013=0,"",
VLOOKUP(MID(AQ1013,1,1),REVTRANS2,2,FALSE)
&amp; VLOOKUP(MID(AQ1013,2,1),REVTRANS2,2,FALSE)
&amp; VLOOKUP(MID(AQ1013,3,1),REVTRANS2,2,FALSE)
&amp; VLOOKUP(MID(AQ1013,4,1),REVTRANS2,2,FALSE)
&amp; VLOOKUP(MID(AQ1013,5,1),REVTRANS2,2,FALSE)
)</f>
        <v/>
      </c>
      <c r="AV1013" t="str">
        <f t="shared" ref="AV1013:BI1020" ca="1" si="677">IF($C1013=0,"",(LEN($AU1013)-LEN(SUBSTITUTE($AU1013,AV$11,""))))</f>
        <v/>
      </c>
      <c r="AW1013" t="str">
        <f t="shared" ca="1" si="677"/>
        <v/>
      </c>
      <c r="AX1013" t="str">
        <f t="shared" ca="1" si="677"/>
        <v/>
      </c>
      <c r="AY1013" t="str">
        <f t="shared" ca="1" si="677"/>
        <v/>
      </c>
      <c r="AZ1013" t="str">
        <f t="shared" ca="1" si="677"/>
        <v/>
      </c>
      <c r="BA1013" t="str">
        <f t="shared" ca="1" si="677"/>
        <v/>
      </c>
      <c r="BB1013" t="str">
        <f t="shared" ca="1" si="677"/>
        <v/>
      </c>
      <c r="BC1013" t="str">
        <f t="shared" ca="1" si="677"/>
        <v/>
      </c>
      <c r="BD1013" t="str">
        <f t="shared" ca="1" si="677"/>
        <v/>
      </c>
      <c r="BE1013" t="str">
        <f t="shared" ca="1" si="677"/>
        <v/>
      </c>
      <c r="BF1013" t="str">
        <f t="shared" ca="1" si="677"/>
        <v/>
      </c>
      <c r="BG1013" t="str">
        <f t="shared" ca="1" si="677"/>
        <v/>
      </c>
      <c r="BH1013" t="str">
        <f t="shared" ca="1" si="677"/>
        <v/>
      </c>
      <c r="BI1013" s="37" t="str">
        <f t="shared" ca="1" si="677"/>
        <v/>
      </c>
      <c r="BJ1013" t="str">
        <f t="shared" ca="1" si="661"/>
        <v/>
      </c>
      <c r="BK1013" t="str">
        <f t="shared" ca="1" si="662"/>
        <v/>
      </c>
      <c r="BL1013" t="str">
        <f t="shared" ca="1" si="663"/>
        <v/>
      </c>
      <c r="BM1013" t="str">
        <f t="shared" ca="1" si="664"/>
        <v/>
      </c>
      <c r="BN1013" t="str">
        <f t="shared" ca="1" si="665"/>
        <v/>
      </c>
      <c r="BO1013" t="str">
        <f t="shared" ca="1" si="666"/>
        <v/>
      </c>
      <c r="BP1013" t="str">
        <f t="shared" ca="1" si="667"/>
        <v/>
      </c>
      <c r="BQ1013" t="str">
        <f t="shared" ca="1" si="668"/>
        <v/>
      </c>
      <c r="BR1013" t="str">
        <f t="shared" ca="1" si="669"/>
        <v/>
      </c>
      <c r="BS1013" t="str" cm="1">
        <f t="array" aca="1" ref="BS1013" ca="1">IF($C1013=0,"",RANK(BR1013,OFFSET(KKK,0,0,LAST,1),-1))</f>
        <v/>
      </c>
      <c r="BT1013" s="19" t="str">
        <f t="shared" ca="1" si="670"/>
        <v/>
      </c>
    </row>
    <row r="1014" spans="1:72">
      <c r="A1014">
        <v>1002</v>
      </c>
      <c r="C1014" s="9">
        <f t="shared" ca="1" si="638"/>
        <v>0</v>
      </c>
      <c r="D1014" t="str">
        <f t="shared" ca="1" si="641"/>
        <v/>
      </c>
      <c r="E1014" t="str">
        <f t="shared" ca="1" si="654"/>
        <v/>
      </c>
      <c r="F1014" t="str">
        <f t="shared" ca="1" si="642"/>
        <v/>
      </c>
      <c r="G1014" t="str">
        <f t="shared" ca="1" si="655"/>
        <v/>
      </c>
      <c r="I1014" t="str" cm="1">
        <f t="array" aca="1" ref="I1014" ca="1">IF($C1014=0,"",_xlfn.TEXTSPLIT(H1014," "))</f>
        <v/>
      </c>
      <c r="K1014" t="str">
        <f t="shared" ca="1" si="656"/>
        <v/>
      </c>
      <c r="M1014" t="str">
        <f t="shared" ca="1" si="643"/>
        <v/>
      </c>
      <c r="N1014" t="str">
        <f t="shared" ca="1" si="675"/>
        <v/>
      </c>
      <c r="O1014" t="str">
        <f t="shared" ca="1" si="676"/>
        <v/>
      </c>
      <c r="P1014" t="str">
        <f t="shared" ca="1" si="676"/>
        <v/>
      </c>
      <c r="Q1014" t="str">
        <f t="shared" ca="1" si="676"/>
        <v/>
      </c>
      <c r="R1014" t="str">
        <f t="shared" ca="1" si="676"/>
        <v/>
      </c>
      <c r="S1014" t="str">
        <f t="shared" ca="1" si="676"/>
        <v/>
      </c>
      <c r="T1014" t="str">
        <f t="shared" ca="1" si="676"/>
        <v/>
      </c>
      <c r="U1014" t="str">
        <f t="shared" ca="1" si="676"/>
        <v/>
      </c>
      <c r="V1014" t="str">
        <f t="shared" ca="1" si="676"/>
        <v/>
      </c>
      <c r="W1014" t="str">
        <f t="shared" ca="1" si="676"/>
        <v/>
      </c>
      <c r="X1014" t="str">
        <f t="shared" ca="1" si="676"/>
        <v/>
      </c>
      <c r="Y1014" t="str">
        <f t="shared" ca="1" si="676"/>
        <v/>
      </c>
      <c r="Z1014" t="str">
        <f t="shared" ca="1" si="676"/>
        <v/>
      </c>
      <c r="AA1014" t="str">
        <f t="shared" ca="1" si="676"/>
        <v/>
      </c>
      <c r="AB1014" t="str">
        <f t="shared" ca="1" si="657"/>
        <v/>
      </c>
      <c r="AC1014" t="str">
        <f t="shared" ca="1" si="644"/>
        <v/>
      </c>
      <c r="AD1014" t="str">
        <f t="shared" ca="1" si="645"/>
        <v/>
      </c>
      <c r="AE1014" t="str">
        <f t="shared" ca="1" si="646"/>
        <v/>
      </c>
      <c r="AF1014" t="str">
        <f t="shared" ca="1" si="647"/>
        <v/>
      </c>
      <c r="AG1014" t="str">
        <f t="shared" ca="1" si="648"/>
        <v/>
      </c>
      <c r="AH1014" t="str">
        <f t="shared" ca="1" si="649"/>
        <v/>
      </c>
      <c r="AI1014" t="str">
        <f t="shared" ca="1" si="650"/>
        <v/>
      </c>
      <c r="AJ1014" t="str">
        <f t="shared" ca="1" si="658"/>
        <v/>
      </c>
      <c r="AK1014" t="str">
        <f t="shared" ca="1" si="651"/>
        <v/>
      </c>
      <c r="AL1014" t="str">
        <f t="shared" ca="1" si="652"/>
        <v/>
      </c>
      <c r="AM1014" s="19" t="str">
        <f t="shared" ca="1" si="653"/>
        <v/>
      </c>
      <c r="AN1014" t="str">
        <f ca="1">IF($C1014=0,"",
VLOOKUP(MID($E1014,1,1),TRANSF2,2,FALSE)
&amp; VLOOKUP(MID($E1014,2,1),TRANSF2,2,FALSE)
&amp; VLOOKUP(MID($E1014,3,1),TRANSF2,2,FALSE)
&amp; VLOOKUP(MID($E1014,4,1),TRANSF2,2,FALSE)
&amp; VLOOKUP(MID($E1014,5,1),TRANSF2,2,FALSE)
)</f>
        <v/>
      </c>
      <c r="AO1014" t="str">
        <f t="shared" ca="1" si="659"/>
        <v/>
      </c>
      <c r="AQ1014" t="str" cm="1">
        <f t="array" aca="1" ref="AQ1014" ca="1">IF($C1014=0,"",_xlfn.TEXTSPLIT(AP1014," "))</f>
        <v/>
      </c>
      <c r="AS1014" t="str">
        <f t="shared" ca="1" si="660"/>
        <v/>
      </c>
      <c r="AU1014" t="str">
        <f ca="1">IF($C1014=0,"",
VLOOKUP(MID(AQ1014,1,1),REVTRANS2,2,FALSE)
&amp; VLOOKUP(MID(AQ1014,2,1),REVTRANS2,2,FALSE)
&amp; VLOOKUP(MID(AQ1014,3,1),REVTRANS2,2,FALSE)
&amp; VLOOKUP(MID(AQ1014,4,1),REVTRANS2,2,FALSE)
&amp; VLOOKUP(MID(AQ1014,5,1),REVTRANS2,2,FALSE)
)</f>
        <v/>
      </c>
      <c r="AV1014" t="str">
        <f t="shared" ca="1" si="677"/>
        <v/>
      </c>
      <c r="AW1014" t="str">
        <f t="shared" ca="1" si="677"/>
        <v/>
      </c>
      <c r="AX1014" t="str">
        <f t="shared" ca="1" si="677"/>
        <v/>
      </c>
      <c r="AY1014" t="str">
        <f t="shared" ca="1" si="677"/>
        <v/>
      </c>
      <c r="AZ1014" t="str">
        <f t="shared" ca="1" si="677"/>
        <v/>
      </c>
      <c r="BA1014" t="str">
        <f t="shared" ca="1" si="677"/>
        <v/>
      </c>
      <c r="BB1014" t="str">
        <f t="shared" ca="1" si="677"/>
        <v/>
      </c>
      <c r="BC1014" t="str">
        <f t="shared" ca="1" si="677"/>
        <v/>
      </c>
      <c r="BD1014" t="str">
        <f t="shared" ca="1" si="677"/>
        <v/>
      </c>
      <c r="BE1014" t="str">
        <f t="shared" ca="1" si="677"/>
        <v/>
      </c>
      <c r="BF1014" t="str">
        <f t="shared" ca="1" si="677"/>
        <v/>
      </c>
      <c r="BG1014" t="str">
        <f t="shared" ca="1" si="677"/>
        <v/>
      </c>
      <c r="BH1014" t="str">
        <f t="shared" ca="1" si="677"/>
        <v/>
      </c>
      <c r="BI1014" s="37" t="str">
        <f t="shared" ca="1" si="677"/>
        <v/>
      </c>
      <c r="BJ1014" t="str">
        <f t="shared" ca="1" si="661"/>
        <v/>
      </c>
      <c r="BK1014" t="str">
        <f t="shared" ca="1" si="662"/>
        <v/>
      </c>
      <c r="BL1014" t="str">
        <f t="shared" ca="1" si="663"/>
        <v/>
      </c>
      <c r="BM1014" t="str">
        <f t="shared" ca="1" si="664"/>
        <v/>
      </c>
      <c r="BN1014" t="str">
        <f t="shared" ca="1" si="665"/>
        <v/>
      </c>
      <c r="BO1014" t="str">
        <f t="shared" ca="1" si="666"/>
        <v/>
      </c>
      <c r="BP1014" t="str">
        <f t="shared" ca="1" si="667"/>
        <v/>
      </c>
      <c r="BQ1014" t="str">
        <f t="shared" ca="1" si="668"/>
        <v/>
      </c>
      <c r="BR1014" t="str">
        <f t="shared" ca="1" si="669"/>
        <v/>
      </c>
      <c r="BS1014" t="str" cm="1">
        <f t="array" aca="1" ref="BS1014" ca="1">IF($C1014=0,"",RANK(BR1014,OFFSET(KKK,0,0,LAST,1),-1))</f>
        <v/>
      </c>
      <c r="BT1014" s="19" t="str">
        <f t="shared" ca="1" si="670"/>
        <v/>
      </c>
    </row>
    <row r="1015" spans="1:72">
      <c r="A1015">
        <v>1003</v>
      </c>
      <c r="C1015" s="9">
        <f t="shared" ca="1" si="638"/>
        <v>0</v>
      </c>
      <c r="D1015" t="str">
        <f t="shared" ca="1" si="641"/>
        <v/>
      </c>
      <c r="E1015" t="str">
        <f t="shared" ca="1" si="654"/>
        <v/>
      </c>
      <c r="F1015" t="str">
        <f t="shared" ca="1" si="642"/>
        <v/>
      </c>
      <c r="G1015" t="str">
        <f t="shared" ca="1" si="655"/>
        <v/>
      </c>
      <c r="I1015" t="str" cm="1">
        <f t="array" aca="1" ref="I1015" ca="1">IF($C1015=0,"",_xlfn.TEXTSPLIT(H1015," "))</f>
        <v/>
      </c>
      <c r="K1015" t="str">
        <f t="shared" ca="1" si="656"/>
        <v/>
      </c>
      <c r="M1015" t="str">
        <f t="shared" ca="1" si="643"/>
        <v/>
      </c>
      <c r="N1015" t="str">
        <f t="shared" ca="1" si="675"/>
        <v/>
      </c>
      <c r="O1015" t="str">
        <f t="shared" ca="1" si="676"/>
        <v/>
      </c>
      <c r="P1015" t="str">
        <f t="shared" ca="1" si="676"/>
        <v/>
      </c>
      <c r="Q1015" t="str">
        <f t="shared" ca="1" si="676"/>
        <v/>
      </c>
      <c r="R1015" t="str">
        <f t="shared" ca="1" si="676"/>
        <v/>
      </c>
      <c r="S1015" t="str">
        <f t="shared" ca="1" si="676"/>
        <v/>
      </c>
      <c r="T1015" t="str">
        <f t="shared" ca="1" si="676"/>
        <v/>
      </c>
      <c r="U1015" t="str">
        <f t="shared" ca="1" si="676"/>
        <v/>
      </c>
      <c r="V1015" t="str">
        <f t="shared" ca="1" si="676"/>
        <v/>
      </c>
      <c r="W1015" t="str">
        <f t="shared" ca="1" si="676"/>
        <v/>
      </c>
      <c r="X1015" t="str">
        <f t="shared" ca="1" si="676"/>
        <v/>
      </c>
      <c r="Y1015" t="str">
        <f t="shared" ca="1" si="676"/>
        <v/>
      </c>
      <c r="Z1015" t="str">
        <f t="shared" ca="1" si="676"/>
        <v/>
      </c>
      <c r="AA1015" t="str">
        <f t="shared" ca="1" si="676"/>
        <v/>
      </c>
      <c r="AB1015" t="str">
        <f t="shared" ca="1" si="657"/>
        <v/>
      </c>
      <c r="AC1015" t="str">
        <f t="shared" ca="1" si="644"/>
        <v/>
      </c>
      <c r="AD1015" t="str">
        <f t="shared" ca="1" si="645"/>
        <v/>
      </c>
      <c r="AE1015" t="str">
        <f t="shared" ca="1" si="646"/>
        <v/>
      </c>
      <c r="AF1015" t="str">
        <f t="shared" ca="1" si="647"/>
        <v/>
      </c>
      <c r="AG1015" t="str">
        <f t="shared" ca="1" si="648"/>
        <v/>
      </c>
      <c r="AH1015" t="str">
        <f t="shared" ca="1" si="649"/>
        <v/>
      </c>
      <c r="AI1015" t="str">
        <f t="shared" ca="1" si="650"/>
        <v/>
      </c>
      <c r="AJ1015" t="str">
        <f t="shared" ca="1" si="658"/>
        <v/>
      </c>
      <c r="AK1015" t="str">
        <f t="shared" ca="1" si="651"/>
        <v/>
      </c>
      <c r="AL1015" t="str">
        <f t="shared" ca="1" si="652"/>
        <v/>
      </c>
      <c r="AM1015" s="19" t="str">
        <f t="shared" ca="1" si="653"/>
        <v/>
      </c>
      <c r="AN1015" t="str">
        <f ca="1">IF($C1015=0,"",
VLOOKUP(MID($E1015,1,1),TRANSF2,2,FALSE)
&amp; VLOOKUP(MID($E1015,2,1),TRANSF2,2,FALSE)
&amp; VLOOKUP(MID($E1015,3,1),TRANSF2,2,FALSE)
&amp; VLOOKUP(MID($E1015,4,1),TRANSF2,2,FALSE)
&amp; VLOOKUP(MID($E1015,5,1),TRANSF2,2,FALSE)
)</f>
        <v/>
      </c>
      <c r="AO1015" t="str">
        <f t="shared" ca="1" si="659"/>
        <v/>
      </c>
      <c r="AQ1015" t="str" cm="1">
        <f t="array" aca="1" ref="AQ1015" ca="1">IF($C1015=0,"",_xlfn.TEXTSPLIT(AP1015," "))</f>
        <v/>
      </c>
      <c r="AS1015" t="str">
        <f t="shared" ca="1" si="660"/>
        <v/>
      </c>
      <c r="AU1015" t="str">
        <f ca="1">IF($C1015=0,"",
VLOOKUP(MID(AQ1015,1,1),REVTRANS2,2,FALSE)
&amp; VLOOKUP(MID(AQ1015,2,1),REVTRANS2,2,FALSE)
&amp; VLOOKUP(MID(AQ1015,3,1),REVTRANS2,2,FALSE)
&amp; VLOOKUP(MID(AQ1015,4,1),REVTRANS2,2,FALSE)
&amp; VLOOKUP(MID(AQ1015,5,1),REVTRANS2,2,FALSE)
)</f>
        <v/>
      </c>
      <c r="AV1015" t="str">
        <f t="shared" ca="1" si="677"/>
        <v/>
      </c>
      <c r="AW1015" t="str">
        <f t="shared" ca="1" si="677"/>
        <v/>
      </c>
      <c r="AX1015" t="str">
        <f t="shared" ca="1" si="677"/>
        <v/>
      </c>
      <c r="AY1015" t="str">
        <f t="shared" ca="1" si="677"/>
        <v/>
      </c>
      <c r="AZ1015" t="str">
        <f t="shared" ca="1" si="677"/>
        <v/>
      </c>
      <c r="BA1015" t="str">
        <f t="shared" ca="1" si="677"/>
        <v/>
      </c>
      <c r="BB1015" t="str">
        <f t="shared" ca="1" si="677"/>
        <v/>
      </c>
      <c r="BC1015" t="str">
        <f t="shared" ca="1" si="677"/>
        <v/>
      </c>
      <c r="BD1015" t="str">
        <f t="shared" ca="1" si="677"/>
        <v/>
      </c>
      <c r="BE1015" t="str">
        <f t="shared" ca="1" si="677"/>
        <v/>
      </c>
      <c r="BF1015" t="str">
        <f t="shared" ca="1" si="677"/>
        <v/>
      </c>
      <c r="BG1015" t="str">
        <f t="shared" ca="1" si="677"/>
        <v/>
      </c>
      <c r="BH1015" t="str">
        <f t="shared" ca="1" si="677"/>
        <v/>
      </c>
      <c r="BI1015" s="37" t="str">
        <f t="shared" ca="1" si="677"/>
        <v/>
      </c>
      <c r="BJ1015" t="str">
        <f t="shared" ca="1" si="661"/>
        <v/>
      </c>
      <c r="BK1015" t="str">
        <f t="shared" ca="1" si="662"/>
        <v/>
      </c>
      <c r="BL1015" t="str">
        <f t="shared" ca="1" si="663"/>
        <v/>
      </c>
      <c r="BM1015" t="str">
        <f t="shared" ca="1" si="664"/>
        <v/>
      </c>
      <c r="BN1015" t="str">
        <f t="shared" ca="1" si="665"/>
        <v/>
      </c>
      <c r="BO1015" t="str">
        <f t="shared" ca="1" si="666"/>
        <v/>
      </c>
      <c r="BP1015" t="str">
        <f t="shared" ca="1" si="667"/>
        <v/>
      </c>
      <c r="BQ1015" t="str">
        <f t="shared" ca="1" si="668"/>
        <v/>
      </c>
      <c r="BR1015" t="str">
        <f t="shared" ca="1" si="669"/>
        <v/>
      </c>
      <c r="BS1015" t="str" cm="1">
        <f t="array" aca="1" ref="BS1015" ca="1">IF($C1015=0,"",RANK(BR1015,OFFSET(KKK,0,0,LAST,1),-1))</f>
        <v/>
      </c>
      <c r="BT1015" s="19" t="str">
        <f t="shared" ca="1" si="670"/>
        <v/>
      </c>
    </row>
    <row r="1016" spans="1:72">
      <c r="A1016">
        <v>1004</v>
      </c>
      <c r="C1016" s="9">
        <f t="shared" ca="1" si="638"/>
        <v>0</v>
      </c>
      <c r="D1016" t="str">
        <f t="shared" ca="1" si="641"/>
        <v/>
      </c>
      <c r="E1016" t="str">
        <f t="shared" ca="1" si="654"/>
        <v/>
      </c>
      <c r="F1016" t="str">
        <f t="shared" ca="1" si="642"/>
        <v/>
      </c>
      <c r="G1016" t="str">
        <f t="shared" ca="1" si="655"/>
        <v/>
      </c>
      <c r="I1016" t="str" cm="1">
        <f t="array" aca="1" ref="I1016" ca="1">IF($C1016=0,"",_xlfn.TEXTSPLIT(H1016," "))</f>
        <v/>
      </c>
      <c r="K1016" t="str">
        <f t="shared" ca="1" si="656"/>
        <v/>
      </c>
      <c r="M1016" t="str">
        <f t="shared" ca="1" si="643"/>
        <v/>
      </c>
      <c r="N1016" t="str">
        <f t="shared" ca="1" si="675"/>
        <v/>
      </c>
      <c r="O1016" t="str">
        <f t="shared" ca="1" si="676"/>
        <v/>
      </c>
      <c r="P1016" t="str">
        <f t="shared" ca="1" si="676"/>
        <v/>
      </c>
      <c r="Q1016" t="str">
        <f t="shared" ca="1" si="676"/>
        <v/>
      </c>
      <c r="R1016" t="str">
        <f t="shared" ca="1" si="676"/>
        <v/>
      </c>
      <c r="S1016" t="str">
        <f t="shared" ca="1" si="676"/>
        <v/>
      </c>
      <c r="T1016" t="str">
        <f t="shared" ca="1" si="676"/>
        <v/>
      </c>
      <c r="U1016" t="str">
        <f t="shared" ca="1" si="676"/>
        <v/>
      </c>
      <c r="V1016" t="str">
        <f t="shared" ca="1" si="676"/>
        <v/>
      </c>
      <c r="W1016" t="str">
        <f t="shared" ca="1" si="676"/>
        <v/>
      </c>
      <c r="X1016" t="str">
        <f t="shared" ca="1" si="676"/>
        <v/>
      </c>
      <c r="Y1016" t="str">
        <f t="shared" ca="1" si="676"/>
        <v/>
      </c>
      <c r="Z1016" t="str">
        <f t="shared" ca="1" si="676"/>
        <v/>
      </c>
      <c r="AA1016" t="str">
        <f t="shared" ca="1" si="676"/>
        <v/>
      </c>
      <c r="AB1016" t="str">
        <f t="shared" ca="1" si="657"/>
        <v/>
      </c>
      <c r="AC1016" t="str">
        <f t="shared" ca="1" si="644"/>
        <v/>
      </c>
      <c r="AD1016" t="str">
        <f t="shared" ca="1" si="645"/>
        <v/>
      </c>
      <c r="AE1016" t="str">
        <f t="shared" ca="1" si="646"/>
        <v/>
      </c>
      <c r="AF1016" t="str">
        <f t="shared" ca="1" si="647"/>
        <v/>
      </c>
      <c r="AG1016" t="str">
        <f t="shared" ca="1" si="648"/>
        <v/>
      </c>
      <c r="AH1016" t="str">
        <f t="shared" ca="1" si="649"/>
        <v/>
      </c>
      <c r="AI1016" t="str">
        <f t="shared" ca="1" si="650"/>
        <v/>
      </c>
      <c r="AJ1016" t="str">
        <f t="shared" ca="1" si="658"/>
        <v/>
      </c>
      <c r="AK1016" t="str">
        <f t="shared" ca="1" si="651"/>
        <v/>
      </c>
      <c r="AL1016" t="str">
        <f t="shared" ca="1" si="652"/>
        <v/>
      </c>
      <c r="AM1016" s="19" t="str">
        <f t="shared" ca="1" si="653"/>
        <v/>
      </c>
      <c r="AN1016" t="str">
        <f ca="1">IF($C1016=0,"",
VLOOKUP(MID($E1016,1,1),TRANSF2,2,FALSE)
&amp; VLOOKUP(MID($E1016,2,1),TRANSF2,2,FALSE)
&amp; VLOOKUP(MID($E1016,3,1),TRANSF2,2,FALSE)
&amp; VLOOKUP(MID($E1016,4,1),TRANSF2,2,FALSE)
&amp; VLOOKUP(MID($E1016,5,1),TRANSF2,2,FALSE)
)</f>
        <v/>
      </c>
      <c r="AO1016" t="str">
        <f t="shared" ca="1" si="659"/>
        <v/>
      </c>
      <c r="AQ1016" t="str" cm="1">
        <f t="array" aca="1" ref="AQ1016" ca="1">IF($C1016=0,"",_xlfn.TEXTSPLIT(AP1016," "))</f>
        <v/>
      </c>
      <c r="AS1016" t="str">
        <f t="shared" ca="1" si="660"/>
        <v/>
      </c>
      <c r="AU1016" t="str">
        <f ca="1">IF($C1016=0,"",
VLOOKUP(MID(AQ1016,1,1),REVTRANS2,2,FALSE)
&amp; VLOOKUP(MID(AQ1016,2,1),REVTRANS2,2,FALSE)
&amp; VLOOKUP(MID(AQ1016,3,1),REVTRANS2,2,FALSE)
&amp; VLOOKUP(MID(AQ1016,4,1),REVTRANS2,2,FALSE)
&amp; VLOOKUP(MID(AQ1016,5,1),REVTRANS2,2,FALSE)
)</f>
        <v/>
      </c>
      <c r="AV1016" t="str">
        <f t="shared" ca="1" si="677"/>
        <v/>
      </c>
      <c r="AW1016" t="str">
        <f t="shared" ca="1" si="677"/>
        <v/>
      </c>
      <c r="AX1016" t="str">
        <f t="shared" ca="1" si="677"/>
        <v/>
      </c>
      <c r="AY1016" t="str">
        <f t="shared" ca="1" si="677"/>
        <v/>
      </c>
      <c r="AZ1016" t="str">
        <f t="shared" ca="1" si="677"/>
        <v/>
      </c>
      <c r="BA1016" t="str">
        <f t="shared" ca="1" si="677"/>
        <v/>
      </c>
      <c r="BB1016" t="str">
        <f t="shared" ca="1" si="677"/>
        <v/>
      </c>
      <c r="BC1016" t="str">
        <f t="shared" ca="1" si="677"/>
        <v/>
      </c>
      <c r="BD1016" t="str">
        <f t="shared" ca="1" si="677"/>
        <v/>
      </c>
      <c r="BE1016" t="str">
        <f t="shared" ca="1" si="677"/>
        <v/>
      </c>
      <c r="BF1016" t="str">
        <f t="shared" ca="1" si="677"/>
        <v/>
      </c>
      <c r="BG1016" t="str">
        <f t="shared" ca="1" si="677"/>
        <v/>
      </c>
      <c r="BH1016" t="str">
        <f t="shared" ca="1" si="677"/>
        <v/>
      </c>
      <c r="BI1016" s="37" t="str">
        <f t="shared" ca="1" si="677"/>
        <v/>
      </c>
      <c r="BJ1016" t="str">
        <f t="shared" ca="1" si="661"/>
        <v/>
      </c>
      <c r="BK1016" t="str">
        <f t="shared" ca="1" si="662"/>
        <v/>
      </c>
      <c r="BL1016" t="str">
        <f t="shared" ca="1" si="663"/>
        <v/>
      </c>
      <c r="BM1016" t="str">
        <f t="shared" ca="1" si="664"/>
        <v/>
      </c>
      <c r="BN1016" t="str">
        <f t="shared" ca="1" si="665"/>
        <v/>
      </c>
      <c r="BO1016" t="str">
        <f t="shared" ca="1" si="666"/>
        <v/>
      </c>
      <c r="BP1016" t="str">
        <f t="shared" ca="1" si="667"/>
        <v/>
      </c>
      <c r="BQ1016" t="str">
        <f t="shared" ca="1" si="668"/>
        <v/>
      </c>
      <c r="BR1016" t="str">
        <f t="shared" ca="1" si="669"/>
        <v/>
      </c>
      <c r="BS1016" t="str" cm="1">
        <f t="array" aca="1" ref="BS1016" ca="1">IF($C1016=0,"",RANK(BR1016,OFFSET(KKK,0,0,LAST,1),-1))</f>
        <v/>
      </c>
      <c r="BT1016" s="19" t="str">
        <f t="shared" ca="1" si="670"/>
        <v/>
      </c>
    </row>
    <row r="1017" spans="1:72">
      <c r="A1017">
        <v>1005</v>
      </c>
      <c r="C1017" s="9">
        <f t="shared" ca="1" si="638"/>
        <v>0</v>
      </c>
      <c r="D1017" t="str">
        <f t="shared" ca="1" si="641"/>
        <v/>
      </c>
      <c r="E1017" t="str">
        <f t="shared" ca="1" si="654"/>
        <v/>
      </c>
      <c r="F1017" t="str">
        <f t="shared" ca="1" si="642"/>
        <v/>
      </c>
      <c r="G1017" t="str">
        <f t="shared" ca="1" si="655"/>
        <v/>
      </c>
      <c r="I1017" t="str" cm="1">
        <f t="array" aca="1" ref="I1017" ca="1">IF($C1017=0,"",_xlfn.TEXTSPLIT(H1017," "))</f>
        <v/>
      </c>
      <c r="K1017" t="str">
        <f t="shared" ca="1" si="656"/>
        <v/>
      </c>
      <c r="M1017" t="str">
        <f t="shared" ca="1" si="643"/>
        <v/>
      </c>
      <c r="N1017" t="str">
        <f t="shared" ca="1" si="675"/>
        <v/>
      </c>
      <c r="O1017" t="str">
        <f t="shared" ca="1" si="676"/>
        <v/>
      </c>
      <c r="P1017" t="str">
        <f t="shared" ca="1" si="676"/>
        <v/>
      </c>
      <c r="Q1017" t="str">
        <f t="shared" ca="1" si="676"/>
        <v/>
      </c>
      <c r="R1017" t="str">
        <f t="shared" ca="1" si="676"/>
        <v/>
      </c>
      <c r="S1017" t="str">
        <f t="shared" ca="1" si="676"/>
        <v/>
      </c>
      <c r="T1017" t="str">
        <f t="shared" ca="1" si="676"/>
        <v/>
      </c>
      <c r="U1017" t="str">
        <f t="shared" ca="1" si="676"/>
        <v/>
      </c>
      <c r="V1017" t="str">
        <f t="shared" ca="1" si="676"/>
        <v/>
      </c>
      <c r="W1017" t="str">
        <f t="shared" ca="1" si="676"/>
        <v/>
      </c>
      <c r="X1017" t="str">
        <f t="shared" ca="1" si="676"/>
        <v/>
      </c>
      <c r="Y1017" t="str">
        <f t="shared" ca="1" si="676"/>
        <v/>
      </c>
      <c r="Z1017" t="str">
        <f t="shared" ca="1" si="676"/>
        <v/>
      </c>
      <c r="AA1017" t="str">
        <f t="shared" ca="1" si="676"/>
        <v/>
      </c>
      <c r="AB1017" t="str">
        <f t="shared" ca="1" si="657"/>
        <v/>
      </c>
      <c r="AC1017" t="str">
        <f t="shared" ca="1" si="644"/>
        <v/>
      </c>
      <c r="AD1017" t="str">
        <f t="shared" ca="1" si="645"/>
        <v/>
      </c>
      <c r="AE1017" t="str">
        <f t="shared" ca="1" si="646"/>
        <v/>
      </c>
      <c r="AF1017" t="str">
        <f t="shared" ca="1" si="647"/>
        <v/>
      </c>
      <c r="AG1017" t="str">
        <f t="shared" ca="1" si="648"/>
        <v/>
      </c>
      <c r="AH1017" t="str">
        <f t="shared" ca="1" si="649"/>
        <v/>
      </c>
      <c r="AI1017" t="str">
        <f t="shared" ca="1" si="650"/>
        <v/>
      </c>
      <c r="AJ1017" t="str">
        <f t="shared" ca="1" si="658"/>
        <v/>
      </c>
      <c r="AK1017" t="str">
        <f t="shared" ca="1" si="651"/>
        <v/>
      </c>
      <c r="AL1017" t="str">
        <f t="shared" ca="1" si="652"/>
        <v/>
      </c>
      <c r="AM1017" s="19" t="str">
        <f t="shared" ca="1" si="653"/>
        <v/>
      </c>
      <c r="AN1017" t="str">
        <f ca="1">IF($C1017=0,"",
VLOOKUP(MID($E1017,1,1),TRANSF2,2,FALSE)
&amp; VLOOKUP(MID($E1017,2,1),TRANSF2,2,FALSE)
&amp; VLOOKUP(MID($E1017,3,1),TRANSF2,2,FALSE)
&amp; VLOOKUP(MID($E1017,4,1),TRANSF2,2,FALSE)
&amp; VLOOKUP(MID($E1017,5,1),TRANSF2,2,FALSE)
)</f>
        <v/>
      </c>
      <c r="AO1017" t="str">
        <f t="shared" ca="1" si="659"/>
        <v/>
      </c>
      <c r="AQ1017" t="str" cm="1">
        <f t="array" aca="1" ref="AQ1017" ca="1">IF($C1017=0,"",_xlfn.TEXTSPLIT(AP1017," "))</f>
        <v/>
      </c>
      <c r="AS1017" t="str">
        <f t="shared" ca="1" si="660"/>
        <v/>
      </c>
      <c r="AU1017" t="str">
        <f ca="1">IF($C1017=0,"",
VLOOKUP(MID(AQ1017,1,1),REVTRANS2,2,FALSE)
&amp; VLOOKUP(MID(AQ1017,2,1),REVTRANS2,2,FALSE)
&amp; VLOOKUP(MID(AQ1017,3,1),REVTRANS2,2,FALSE)
&amp; VLOOKUP(MID(AQ1017,4,1),REVTRANS2,2,FALSE)
&amp; VLOOKUP(MID(AQ1017,5,1),REVTRANS2,2,FALSE)
)</f>
        <v/>
      </c>
      <c r="AV1017" t="str">
        <f t="shared" ca="1" si="677"/>
        <v/>
      </c>
      <c r="AW1017" t="str">
        <f t="shared" ca="1" si="677"/>
        <v/>
      </c>
      <c r="AX1017" t="str">
        <f t="shared" ca="1" si="677"/>
        <v/>
      </c>
      <c r="AY1017" t="str">
        <f t="shared" ca="1" si="677"/>
        <v/>
      </c>
      <c r="AZ1017" t="str">
        <f t="shared" ca="1" si="677"/>
        <v/>
      </c>
      <c r="BA1017" t="str">
        <f t="shared" ca="1" si="677"/>
        <v/>
      </c>
      <c r="BB1017" t="str">
        <f t="shared" ca="1" si="677"/>
        <v/>
      </c>
      <c r="BC1017" t="str">
        <f t="shared" ca="1" si="677"/>
        <v/>
      </c>
      <c r="BD1017" t="str">
        <f t="shared" ca="1" si="677"/>
        <v/>
      </c>
      <c r="BE1017" t="str">
        <f t="shared" ca="1" si="677"/>
        <v/>
      </c>
      <c r="BF1017" t="str">
        <f t="shared" ca="1" si="677"/>
        <v/>
      </c>
      <c r="BG1017" t="str">
        <f t="shared" ca="1" si="677"/>
        <v/>
      </c>
      <c r="BH1017" t="str">
        <f t="shared" ca="1" si="677"/>
        <v/>
      </c>
      <c r="BI1017" s="37" t="str">
        <f t="shared" ca="1" si="677"/>
        <v/>
      </c>
      <c r="BJ1017" t="str">
        <f t="shared" ca="1" si="661"/>
        <v/>
      </c>
      <c r="BK1017" t="str">
        <f t="shared" ca="1" si="662"/>
        <v/>
      </c>
      <c r="BL1017" t="str">
        <f t="shared" ca="1" si="663"/>
        <v/>
      </c>
      <c r="BM1017" t="str">
        <f t="shared" ca="1" si="664"/>
        <v/>
      </c>
      <c r="BN1017" t="str">
        <f t="shared" ca="1" si="665"/>
        <v/>
      </c>
      <c r="BO1017" t="str">
        <f t="shared" ca="1" si="666"/>
        <v/>
      </c>
      <c r="BP1017" t="str">
        <f t="shared" ca="1" si="667"/>
        <v/>
      </c>
      <c r="BQ1017" t="str">
        <f t="shared" ca="1" si="668"/>
        <v/>
      </c>
      <c r="BR1017" t="str">
        <f t="shared" ca="1" si="669"/>
        <v/>
      </c>
      <c r="BS1017" t="str" cm="1">
        <f t="array" aca="1" ref="BS1017" ca="1">IF($C1017=0,"",RANK(BR1017,OFFSET(KKK,0,0,LAST,1),-1))</f>
        <v/>
      </c>
      <c r="BT1017" s="19" t="str">
        <f t="shared" ca="1" si="670"/>
        <v/>
      </c>
    </row>
    <row r="1018" spans="1:72">
      <c r="A1018">
        <v>1006</v>
      </c>
      <c r="C1018" s="9">
        <f t="shared" ca="1" si="638"/>
        <v>0</v>
      </c>
      <c r="D1018" t="str">
        <f t="shared" ca="1" si="641"/>
        <v/>
      </c>
      <c r="E1018" t="str">
        <f t="shared" ca="1" si="654"/>
        <v/>
      </c>
      <c r="F1018" t="str">
        <f t="shared" ca="1" si="642"/>
        <v/>
      </c>
      <c r="G1018" t="str">
        <f t="shared" ca="1" si="655"/>
        <v/>
      </c>
      <c r="I1018" t="str" cm="1">
        <f t="array" aca="1" ref="I1018" ca="1">IF($C1018=0,"",_xlfn.TEXTSPLIT(H1018," "))</f>
        <v/>
      </c>
      <c r="K1018" t="str">
        <f t="shared" ca="1" si="656"/>
        <v/>
      </c>
      <c r="M1018" t="str">
        <f t="shared" ca="1" si="643"/>
        <v/>
      </c>
      <c r="N1018" t="str">
        <f t="shared" ca="1" si="675"/>
        <v/>
      </c>
      <c r="O1018" t="str">
        <f t="shared" ca="1" si="676"/>
        <v/>
      </c>
      <c r="P1018" t="str">
        <f t="shared" ca="1" si="676"/>
        <v/>
      </c>
      <c r="Q1018" t="str">
        <f t="shared" ca="1" si="676"/>
        <v/>
      </c>
      <c r="R1018" t="str">
        <f t="shared" ca="1" si="676"/>
        <v/>
      </c>
      <c r="S1018" t="str">
        <f t="shared" ca="1" si="676"/>
        <v/>
      </c>
      <c r="T1018" t="str">
        <f t="shared" ca="1" si="676"/>
        <v/>
      </c>
      <c r="U1018" t="str">
        <f t="shared" ca="1" si="676"/>
        <v/>
      </c>
      <c r="V1018" t="str">
        <f t="shared" ca="1" si="676"/>
        <v/>
      </c>
      <c r="W1018" t="str">
        <f t="shared" ca="1" si="676"/>
        <v/>
      </c>
      <c r="X1018" t="str">
        <f t="shared" ca="1" si="676"/>
        <v/>
      </c>
      <c r="Y1018" t="str">
        <f t="shared" ca="1" si="676"/>
        <v/>
      </c>
      <c r="Z1018" t="str">
        <f t="shared" ca="1" si="676"/>
        <v/>
      </c>
      <c r="AA1018" t="str">
        <f t="shared" ca="1" si="676"/>
        <v/>
      </c>
      <c r="AB1018" t="str">
        <f t="shared" ca="1" si="657"/>
        <v/>
      </c>
      <c r="AC1018" t="str">
        <f t="shared" ca="1" si="644"/>
        <v/>
      </c>
      <c r="AD1018" t="str">
        <f t="shared" ca="1" si="645"/>
        <v/>
      </c>
      <c r="AE1018" t="str">
        <f t="shared" ca="1" si="646"/>
        <v/>
      </c>
      <c r="AF1018" t="str">
        <f t="shared" ca="1" si="647"/>
        <v/>
      </c>
      <c r="AG1018" t="str">
        <f t="shared" ca="1" si="648"/>
        <v/>
      </c>
      <c r="AH1018" t="str">
        <f t="shared" ca="1" si="649"/>
        <v/>
      </c>
      <c r="AI1018" t="str">
        <f t="shared" ca="1" si="650"/>
        <v/>
      </c>
      <c r="AJ1018" t="str">
        <f t="shared" ca="1" si="658"/>
        <v/>
      </c>
      <c r="AK1018" t="str">
        <f t="shared" ca="1" si="651"/>
        <v/>
      </c>
      <c r="AL1018" t="str">
        <f t="shared" ca="1" si="652"/>
        <v/>
      </c>
      <c r="AM1018" s="19" t="str">
        <f t="shared" ca="1" si="653"/>
        <v/>
      </c>
      <c r="AN1018" t="str">
        <f ca="1">IF($C1018=0,"",
VLOOKUP(MID($E1018,1,1),TRANSF2,2,FALSE)
&amp; VLOOKUP(MID($E1018,2,1),TRANSF2,2,FALSE)
&amp; VLOOKUP(MID($E1018,3,1),TRANSF2,2,FALSE)
&amp; VLOOKUP(MID($E1018,4,1),TRANSF2,2,FALSE)
&amp; VLOOKUP(MID($E1018,5,1),TRANSF2,2,FALSE)
)</f>
        <v/>
      </c>
      <c r="AO1018" t="str">
        <f t="shared" ca="1" si="659"/>
        <v/>
      </c>
      <c r="AQ1018" t="str" cm="1">
        <f t="array" aca="1" ref="AQ1018" ca="1">IF($C1018=0,"",_xlfn.TEXTSPLIT(AP1018," "))</f>
        <v/>
      </c>
      <c r="AS1018" t="str">
        <f t="shared" ca="1" si="660"/>
        <v/>
      </c>
      <c r="AU1018" t="str">
        <f ca="1">IF($C1018=0,"",
VLOOKUP(MID(AQ1018,1,1),REVTRANS2,2,FALSE)
&amp; VLOOKUP(MID(AQ1018,2,1),REVTRANS2,2,FALSE)
&amp; VLOOKUP(MID(AQ1018,3,1),REVTRANS2,2,FALSE)
&amp; VLOOKUP(MID(AQ1018,4,1),REVTRANS2,2,FALSE)
&amp; VLOOKUP(MID(AQ1018,5,1),REVTRANS2,2,FALSE)
)</f>
        <v/>
      </c>
      <c r="AV1018" t="str">
        <f t="shared" ca="1" si="677"/>
        <v/>
      </c>
      <c r="AW1018" t="str">
        <f t="shared" ca="1" si="677"/>
        <v/>
      </c>
      <c r="AX1018" t="str">
        <f t="shared" ca="1" si="677"/>
        <v/>
      </c>
      <c r="AY1018" t="str">
        <f t="shared" ca="1" si="677"/>
        <v/>
      </c>
      <c r="AZ1018" t="str">
        <f t="shared" ca="1" si="677"/>
        <v/>
      </c>
      <c r="BA1018" t="str">
        <f t="shared" ca="1" si="677"/>
        <v/>
      </c>
      <c r="BB1018" t="str">
        <f t="shared" ca="1" si="677"/>
        <v/>
      </c>
      <c r="BC1018" t="str">
        <f t="shared" ca="1" si="677"/>
        <v/>
      </c>
      <c r="BD1018" t="str">
        <f t="shared" ca="1" si="677"/>
        <v/>
      </c>
      <c r="BE1018" t="str">
        <f t="shared" ca="1" si="677"/>
        <v/>
      </c>
      <c r="BF1018" t="str">
        <f t="shared" ca="1" si="677"/>
        <v/>
      </c>
      <c r="BG1018" t="str">
        <f t="shared" ca="1" si="677"/>
        <v/>
      </c>
      <c r="BH1018" t="str">
        <f t="shared" ca="1" si="677"/>
        <v/>
      </c>
      <c r="BI1018" s="37" t="str">
        <f t="shared" ca="1" si="677"/>
        <v/>
      </c>
      <c r="BJ1018" t="str">
        <f t="shared" ca="1" si="661"/>
        <v/>
      </c>
      <c r="BK1018" t="str">
        <f t="shared" ca="1" si="662"/>
        <v/>
      </c>
      <c r="BL1018" t="str">
        <f t="shared" ca="1" si="663"/>
        <v/>
      </c>
      <c r="BM1018" t="str">
        <f t="shared" ca="1" si="664"/>
        <v/>
      </c>
      <c r="BN1018" t="str">
        <f t="shared" ca="1" si="665"/>
        <v/>
      </c>
      <c r="BO1018" t="str">
        <f t="shared" ca="1" si="666"/>
        <v/>
      </c>
      <c r="BP1018" t="str">
        <f t="shared" ca="1" si="667"/>
        <v/>
      </c>
      <c r="BQ1018" t="str">
        <f t="shared" ca="1" si="668"/>
        <v/>
      </c>
      <c r="BR1018" t="str">
        <f t="shared" ca="1" si="669"/>
        <v/>
      </c>
      <c r="BS1018" t="str" cm="1">
        <f t="array" aca="1" ref="BS1018" ca="1">IF($C1018=0,"",RANK(BR1018,OFFSET(KKK,0,0,LAST,1),-1))</f>
        <v/>
      </c>
      <c r="BT1018" s="19" t="str">
        <f t="shared" ca="1" si="670"/>
        <v/>
      </c>
    </row>
    <row r="1019" spans="1:72">
      <c r="A1019">
        <v>1007</v>
      </c>
      <c r="C1019" s="9">
        <f t="shared" ca="1" si="638"/>
        <v>0</v>
      </c>
      <c r="D1019" t="str">
        <f t="shared" ca="1" si="641"/>
        <v/>
      </c>
      <c r="E1019" t="str">
        <f t="shared" ca="1" si="654"/>
        <v/>
      </c>
      <c r="F1019" t="str">
        <f t="shared" ca="1" si="642"/>
        <v/>
      </c>
      <c r="G1019" t="str">
        <f t="shared" ca="1" si="655"/>
        <v/>
      </c>
      <c r="I1019" t="str" cm="1">
        <f t="array" aca="1" ref="I1019" ca="1">IF($C1019=0,"",_xlfn.TEXTSPLIT(H1019," "))</f>
        <v/>
      </c>
      <c r="K1019" t="str">
        <f t="shared" ca="1" si="656"/>
        <v/>
      </c>
      <c r="M1019" t="str">
        <f t="shared" ca="1" si="643"/>
        <v/>
      </c>
      <c r="N1019" t="str">
        <f t="shared" ca="1" si="675"/>
        <v/>
      </c>
      <c r="O1019" t="str">
        <f t="shared" ca="1" si="676"/>
        <v/>
      </c>
      <c r="P1019" t="str">
        <f t="shared" ca="1" si="676"/>
        <v/>
      </c>
      <c r="Q1019" t="str">
        <f t="shared" ca="1" si="676"/>
        <v/>
      </c>
      <c r="R1019" t="str">
        <f t="shared" ca="1" si="676"/>
        <v/>
      </c>
      <c r="S1019" t="str">
        <f t="shared" ca="1" si="676"/>
        <v/>
      </c>
      <c r="T1019" t="str">
        <f t="shared" ca="1" si="676"/>
        <v/>
      </c>
      <c r="U1019" t="str">
        <f t="shared" ca="1" si="676"/>
        <v/>
      </c>
      <c r="V1019" t="str">
        <f t="shared" ca="1" si="676"/>
        <v/>
      </c>
      <c r="W1019" t="str">
        <f t="shared" ca="1" si="676"/>
        <v/>
      </c>
      <c r="X1019" t="str">
        <f t="shared" ca="1" si="676"/>
        <v/>
      </c>
      <c r="Y1019" t="str">
        <f t="shared" ca="1" si="676"/>
        <v/>
      </c>
      <c r="Z1019" t="str">
        <f t="shared" ca="1" si="676"/>
        <v/>
      </c>
      <c r="AA1019" t="str">
        <f t="shared" ca="1" si="676"/>
        <v/>
      </c>
      <c r="AB1019" t="str">
        <f t="shared" ca="1" si="657"/>
        <v/>
      </c>
      <c r="AC1019" t="str">
        <f t="shared" ca="1" si="644"/>
        <v/>
      </c>
      <c r="AD1019" t="str">
        <f t="shared" ca="1" si="645"/>
        <v/>
      </c>
      <c r="AE1019" t="str">
        <f t="shared" ca="1" si="646"/>
        <v/>
      </c>
      <c r="AF1019" t="str">
        <f t="shared" ca="1" si="647"/>
        <v/>
      </c>
      <c r="AG1019" t="str">
        <f t="shared" ca="1" si="648"/>
        <v/>
      </c>
      <c r="AH1019" t="str">
        <f t="shared" ca="1" si="649"/>
        <v/>
      </c>
      <c r="AI1019" t="str">
        <f t="shared" ca="1" si="650"/>
        <v/>
      </c>
      <c r="AJ1019" t="str">
        <f t="shared" ca="1" si="658"/>
        <v/>
      </c>
      <c r="AK1019" t="str">
        <f t="shared" ca="1" si="651"/>
        <v/>
      </c>
      <c r="AL1019" t="str">
        <f t="shared" ca="1" si="652"/>
        <v/>
      </c>
      <c r="AM1019" s="19" t="str">
        <f t="shared" ca="1" si="653"/>
        <v/>
      </c>
      <c r="AN1019" t="str">
        <f ca="1">IF($C1019=0,"",
VLOOKUP(MID($E1019,1,1),TRANSF2,2,FALSE)
&amp; VLOOKUP(MID($E1019,2,1),TRANSF2,2,FALSE)
&amp; VLOOKUP(MID($E1019,3,1),TRANSF2,2,FALSE)
&amp; VLOOKUP(MID($E1019,4,1),TRANSF2,2,FALSE)
&amp; VLOOKUP(MID($E1019,5,1),TRANSF2,2,FALSE)
)</f>
        <v/>
      </c>
      <c r="AO1019" t="str">
        <f t="shared" ca="1" si="659"/>
        <v/>
      </c>
      <c r="AQ1019" t="str" cm="1">
        <f t="array" aca="1" ref="AQ1019" ca="1">IF($C1019=0,"",_xlfn.TEXTSPLIT(AP1019," "))</f>
        <v/>
      </c>
      <c r="AS1019" t="str">
        <f t="shared" ca="1" si="660"/>
        <v/>
      </c>
      <c r="AU1019" t="str">
        <f ca="1">IF($C1019=0,"",
VLOOKUP(MID(AQ1019,1,1),REVTRANS2,2,FALSE)
&amp; VLOOKUP(MID(AQ1019,2,1),REVTRANS2,2,FALSE)
&amp; VLOOKUP(MID(AQ1019,3,1),REVTRANS2,2,FALSE)
&amp; VLOOKUP(MID(AQ1019,4,1),REVTRANS2,2,FALSE)
&amp; VLOOKUP(MID(AQ1019,5,1),REVTRANS2,2,FALSE)
)</f>
        <v/>
      </c>
      <c r="AV1019" t="str">
        <f t="shared" ca="1" si="677"/>
        <v/>
      </c>
      <c r="AW1019" t="str">
        <f t="shared" ca="1" si="677"/>
        <v/>
      </c>
      <c r="AX1019" t="str">
        <f t="shared" ca="1" si="677"/>
        <v/>
      </c>
      <c r="AY1019" t="str">
        <f t="shared" ca="1" si="677"/>
        <v/>
      </c>
      <c r="AZ1019" t="str">
        <f t="shared" ca="1" si="677"/>
        <v/>
      </c>
      <c r="BA1019" t="str">
        <f t="shared" ca="1" si="677"/>
        <v/>
      </c>
      <c r="BB1019" t="str">
        <f t="shared" ca="1" si="677"/>
        <v/>
      </c>
      <c r="BC1019" t="str">
        <f t="shared" ca="1" si="677"/>
        <v/>
      </c>
      <c r="BD1019" t="str">
        <f t="shared" ca="1" si="677"/>
        <v/>
      </c>
      <c r="BE1019" t="str">
        <f t="shared" ca="1" si="677"/>
        <v/>
      </c>
      <c r="BF1019" t="str">
        <f t="shared" ca="1" si="677"/>
        <v/>
      </c>
      <c r="BG1019" t="str">
        <f t="shared" ca="1" si="677"/>
        <v/>
      </c>
      <c r="BH1019" t="str">
        <f t="shared" ca="1" si="677"/>
        <v/>
      </c>
      <c r="BI1019" s="37" t="str">
        <f t="shared" ca="1" si="677"/>
        <v/>
      </c>
      <c r="BJ1019" t="str">
        <f t="shared" ca="1" si="661"/>
        <v/>
      </c>
      <c r="BK1019" t="str">
        <f t="shared" ca="1" si="662"/>
        <v/>
      </c>
      <c r="BL1019" t="str">
        <f t="shared" ca="1" si="663"/>
        <v/>
      </c>
      <c r="BM1019" t="str">
        <f t="shared" ca="1" si="664"/>
        <v/>
      </c>
      <c r="BN1019" t="str">
        <f t="shared" ca="1" si="665"/>
        <v/>
      </c>
      <c r="BO1019" t="str">
        <f t="shared" ca="1" si="666"/>
        <v/>
      </c>
      <c r="BP1019" t="str">
        <f t="shared" ca="1" si="667"/>
        <v/>
      </c>
      <c r="BQ1019" t="str">
        <f t="shared" ca="1" si="668"/>
        <v/>
      </c>
      <c r="BR1019" t="str">
        <f t="shared" ca="1" si="669"/>
        <v/>
      </c>
      <c r="BS1019" t="str" cm="1">
        <f t="array" aca="1" ref="BS1019" ca="1">IF($C1019=0,"",RANK(BR1019,OFFSET(KKK,0,0,LAST,1),-1))</f>
        <v/>
      </c>
      <c r="BT1019" s="19" t="str">
        <f t="shared" ca="1" si="670"/>
        <v/>
      </c>
    </row>
    <row r="1020" spans="1:72" s="29" customFormat="1">
      <c r="A1020" s="29">
        <v>1008</v>
      </c>
      <c r="C1020" s="30">
        <f t="shared" ca="1" si="638"/>
        <v>0</v>
      </c>
      <c r="D1020" s="29" t="str">
        <f t="shared" ca="1" si="641"/>
        <v/>
      </c>
      <c r="E1020" t="str">
        <f t="shared" ca="1" si="654"/>
        <v/>
      </c>
      <c r="F1020" t="str">
        <f t="shared" ca="1" si="642"/>
        <v/>
      </c>
      <c r="G1020" t="str">
        <f t="shared" ca="1" si="655"/>
        <v/>
      </c>
      <c r="I1020" t="str" cm="1">
        <f t="array" aca="1" ref="I1020" ca="1">IF($C1020=0,"",_xlfn.TEXTSPLIT(H1020," "))</f>
        <v/>
      </c>
      <c r="K1020" t="str">
        <f t="shared" ca="1" si="656"/>
        <v/>
      </c>
      <c r="M1020" t="str">
        <f t="shared" ca="1" si="643"/>
        <v/>
      </c>
      <c r="N1020" t="str">
        <f t="shared" ca="1" si="675"/>
        <v/>
      </c>
      <c r="O1020" t="str">
        <f t="shared" ca="1" si="676"/>
        <v/>
      </c>
      <c r="P1020" t="str">
        <f t="shared" ca="1" si="676"/>
        <v/>
      </c>
      <c r="Q1020" t="str">
        <f t="shared" ca="1" si="676"/>
        <v/>
      </c>
      <c r="R1020" t="str">
        <f t="shared" ca="1" si="676"/>
        <v/>
      </c>
      <c r="S1020" t="str">
        <f t="shared" ca="1" si="676"/>
        <v/>
      </c>
      <c r="T1020" t="str">
        <f t="shared" ca="1" si="676"/>
        <v/>
      </c>
      <c r="U1020" t="str">
        <f t="shared" ca="1" si="676"/>
        <v/>
      </c>
      <c r="V1020" t="str">
        <f t="shared" ca="1" si="676"/>
        <v/>
      </c>
      <c r="W1020" t="str">
        <f t="shared" ca="1" si="676"/>
        <v/>
      </c>
      <c r="X1020" t="str">
        <f t="shared" ca="1" si="676"/>
        <v/>
      </c>
      <c r="Y1020" t="str">
        <f t="shared" ca="1" si="676"/>
        <v/>
      </c>
      <c r="Z1020" t="str">
        <f t="shared" ca="1" si="676"/>
        <v/>
      </c>
      <c r="AA1020" t="str">
        <f t="shared" ca="1" si="676"/>
        <v/>
      </c>
      <c r="AB1020" t="str">
        <f t="shared" ca="1" si="657"/>
        <v/>
      </c>
      <c r="AC1020" t="str">
        <f t="shared" ca="1" si="644"/>
        <v/>
      </c>
      <c r="AD1020" t="str">
        <f t="shared" ca="1" si="645"/>
        <v/>
      </c>
      <c r="AE1020" t="str">
        <f t="shared" ca="1" si="646"/>
        <v/>
      </c>
      <c r="AF1020" t="str">
        <f t="shared" ca="1" si="647"/>
        <v/>
      </c>
      <c r="AG1020" t="str">
        <f t="shared" ca="1" si="648"/>
        <v/>
      </c>
      <c r="AH1020" t="str">
        <f t="shared" ca="1" si="649"/>
        <v/>
      </c>
      <c r="AI1020" t="str">
        <f t="shared" ca="1" si="650"/>
        <v/>
      </c>
      <c r="AJ1020" t="str">
        <f t="shared" ca="1" si="658"/>
        <v/>
      </c>
      <c r="AK1020" t="str">
        <f t="shared" ca="1" si="651"/>
        <v/>
      </c>
      <c r="AL1020" t="str">
        <f t="shared" ca="1" si="652"/>
        <v/>
      </c>
      <c r="AM1020" s="19" t="str">
        <f t="shared" ca="1" si="653"/>
        <v/>
      </c>
      <c r="AN1020" t="str">
        <f ca="1">IF($C1020=0,"",
VLOOKUP(MID($E1020,1,1),TRANSF2,2,FALSE)
&amp; VLOOKUP(MID($E1020,2,1),TRANSF2,2,FALSE)
&amp; VLOOKUP(MID($E1020,3,1),TRANSF2,2,FALSE)
&amp; VLOOKUP(MID($E1020,4,1),TRANSF2,2,FALSE)
&amp; VLOOKUP(MID($E1020,5,1),TRANSF2,2,FALSE)
)</f>
        <v/>
      </c>
      <c r="AO1020" t="str">
        <f t="shared" ca="1" si="659"/>
        <v/>
      </c>
      <c r="AQ1020" t="str" cm="1">
        <f t="array" aca="1" ref="AQ1020" ca="1">IF($C1020=0,"",_xlfn.TEXTSPLIT(AP1020," "))</f>
        <v/>
      </c>
      <c r="AS1020" t="str">
        <f t="shared" ca="1" si="660"/>
        <v/>
      </c>
      <c r="AU1020" t="str">
        <f ca="1">IF($C1020=0,"",
VLOOKUP(MID(AQ1020,1,1),REVTRANS2,2,FALSE)
&amp; VLOOKUP(MID(AQ1020,2,1),REVTRANS2,2,FALSE)
&amp; VLOOKUP(MID(AQ1020,3,1),REVTRANS2,2,FALSE)
&amp; VLOOKUP(MID(AQ1020,4,1),REVTRANS2,2,FALSE)
&amp; VLOOKUP(MID(AQ1020,5,1),REVTRANS2,2,FALSE)
)</f>
        <v/>
      </c>
      <c r="AV1020" t="str">
        <f t="shared" ca="1" si="677"/>
        <v/>
      </c>
      <c r="AW1020" t="str">
        <f t="shared" ca="1" si="677"/>
        <v/>
      </c>
      <c r="AX1020" t="str">
        <f t="shared" ca="1" si="677"/>
        <v/>
      </c>
      <c r="AY1020" t="str">
        <f t="shared" ca="1" si="677"/>
        <v/>
      </c>
      <c r="AZ1020" t="str">
        <f t="shared" ca="1" si="677"/>
        <v/>
      </c>
      <c r="BA1020" t="str">
        <f t="shared" ca="1" si="677"/>
        <v/>
      </c>
      <c r="BB1020" t="str">
        <f t="shared" ca="1" si="677"/>
        <v/>
      </c>
      <c r="BC1020" t="str">
        <f t="shared" ca="1" si="677"/>
        <v/>
      </c>
      <c r="BD1020" t="str">
        <f t="shared" ca="1" si="677"/>
        <v/>
      </c>
      <c r="BE1020" t="str">
        <f t="shared" ca="1" si="677"/>
        <v/>
      </c>
      <c r="BF1020" t="str">
        <f t="shared" ca="1" si="677"/>
        <v/>
      </c>
      <c r="BG1020" t="str">
        <f t="shared" ca="1" si="677"/>
        <v/>
      </c>
      <c r="BH1020" t="str">
        <f t="shared" ca="1" si="677"/>
        <v/>
      </c>
      <c r="BI1020" s="37" t="str">
        <f t="shared" ca="1" si="677"/>
        <v/>
      </c>
      <c r="BJ1020" t="str">
        <f t="shared" ca="1" si="661"/>
        <v/>
      </c>
      <c r="BK1020" t="str">
        <f t="shared" ca="1" si="662"/>
        <v/>
      </c>
      <c r="BL1020" t="str">
        <f t="shared" ca="1" si="663"/>
        <v/>
      </c>
      <c r="BM1020" t="str">
        <f t="shared" ca="1" si="664"/>
        <v/>
      </c>
      <c r="BN1020" t="str">
        <f t="shared" ca="1" si="665"/>
        <v/>
      </c>
      <c r="BO1020" t="str">
        <f t="shared" ca="1" si="666"/>
        <v/>
      </c>
      <c r="BP1020" t="str">
        <f t="shared" ca="1" si="667"/>
        <v/>
      </c>
      <c r="BQ1020" t="str">
        <f t="shared" ca="1" si="668"/>
        <v/>
      </c>
      <c r="BR1020" t="str">
        <f t="shared" ca="1" si="669"/>
        <v/>
      </c>
      <c r="BS1020" t="str" cm="1">
        <f t="array" aca="1" ref="BS1020" ca="1">IF($C1020=0,"",RANK(BR1020,OFFSET(KKK,0,0,LAST,1),-1))</f>
        <v/>
      </c>
      <c r="BT1020" s="19" t="str">
        <f t="shared" ca="1" si="670"/>
        <v/>
      </c>
    </row>
  </sheetData>
  <phoneticPr fontId="2" type="noConversion"/>
  <conditionalFormatting sqref="EE13:JK157">
    <cfRule type="cellIs" dxfId="0" priority="1" operator="equal">
      <formula>".*."</formula>
    </cfRule>
  </conditionalFormatting>
  <dataValidations count="1">
    <dataValidation type="list" allowBlank="1" showInputMessage="1" showErrorMessage="1" sqref="C10" xr:uid="{94E8FB71-27B5-4F76-B2E7-9C7E9B7AA4D8}">
      <formula1>"T,P"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13</vt:i4>
      </vt:variant>
    </vt:vector>
  </HeadingPairs>
  <TitlesOfParts>
    <vt:vector size="20" baseType="lpstr">
      <vt:lpstr>Explain</vt:lpstr>
      <vt:lpstr>dayTest</vt:lpstr>
      <vt:lpstr>day</vt:lpstr>
      <vt:lpstr>Work02</vt:lpstr>
      <vt:lpstr>Input</vt:lpstr>
      <vt:lpstr>Tables</vt:lpstr>
      <vt:lpstr>MAIN</vt:lpstr>
      <vt:lpstr>CCC</vt:lpstr>
      <vt:lpstr>DIST</vt:lpstr>
      <vt:lpstr>INPUT</vt:lpstr>
      <vt:lpstr>INPUT_SELECTOR</vt:lpstr>
      <vt:lpstr>INPUT_START</vt:lpstr>
      <vt:lpstr>KKK</vt:lpstr>
      <vt:lpstr>LAST</vt:lpstr>
      <vt:lpstr>REVTRANS2</vt:lpstr>
      <vt:lpstr>REVTRANSF</vt:lpstr>
      <vt:lpstr>START</vt:lpstr>
      <vt:lpstr>START2</vt:lpstr>
      <vt:lpstr>TRANSF</vt:lpstr>
      <vt:lpstr>TRANSF2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Massimo Morelli</cp:lastModifiedBy>
  <dcterms:created xsi:type="dcterms:W3CDTF">2021-12-03T05:21:45Z</dcterms:created>
  <dcterms:modified xsi:type="dcterms:W3CDTF">2023-12-07T14:42:56Z</dcterms:modified>
</cp:coreProperties>
</file>